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2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15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18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19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0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205508_student_uwtsd_ac_uk/Documents/2nd Year/Alternative Propulsion Systems/"/>
    </mc:Choice>
  </mc:AlternateContent>
  <xr:revisionPtr revIDLastSave="150" documentId="8_{3AB1173E-3EB9-4864-8247-C78EC55E0B37}" xr6:coauthVersionLast="47" xr6:coauthVersionMax="47" xr10:uidLastSave="{4490FE86-4D70-4290-A78C-2E675AF5788D}"/>
  <bookViews>
    <workbookView xWindow="28680" yWindow="-120" windowWidth="29040" windowHeight="15840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AF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14" i="1"/>
  <c r="AF115" i="1"/>
  <c r="AF116" i="1"/>
  <c r="AF117" i="1"/>
  <c r="AF118" i="1"/>
  <c r="AF119" i="1"/>
  <c r="AF120" i="1"/>
  <c r="AF121" i="1"/>
  <c r="AF122" i="1"/>
  <c r="AF123" i="1"/>
  <c r="AF124" i="1"/>
  <c r="AF125" i="1"/>
  <c r="AF126" i="1"/>
  <c r="AF127" i="1"/>
  <c r="AF128" i="1"/>
  <c r="AF129" i="1"/>
  <c r="AF130" i="1"/>
  <c r="AF131" i="1"/>
  <c r="AF132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5" i="1"/>
  <c r="AF146" i="1"/>
  <c r="AF147" i="1"/>
  <c r="AF148" i="1"/>
  <c r="AF149" i="1"/>
  <c r="AF150" i="1"/>
  <c r="AF151" i="1"/>
  <c r="AF152" i="1"/>
  <c r="AF153" i="1"/>
  <c r="AF154" i="1"/>
  <c r="AF155" i="1"/>
  <c r="AF156" i="1"/>
  <c r="AF157" i="1"/>
  <c r="AF158" i="1"/>
  <c r="AF159" i="1"/>
  <c r="AF160" i="1"/>
  <c r="AF161" i="1"/>
  <c r="AF162" i="1"/>
  <c r="AF163" i="1"/>
  <c r="AF164" i="1"/>
  <c r="AF165" i="1"/>
  <c r="AF166" i="1"/>
  <c r="AF167" i="1"/>
  <c r="AF168" i="1"/>
  <c r="AF169" i="1"/>
  <c r="AF170" i="1"/>
  <c r="AF171" i="1"/>
  <c r="AF172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09" i="1"/>
  <c r="AF210" i="1"/>
  <c r="AF211" i="1"/>
  <c r="AF212" i="1"/>
  <c r="AF213" i="1"/>
  <c r="AF214" i="1"/>
  <c r="AF215" i="1"/>
  <c r="AF216" i="1"/>
  <c r="AF217" i="1"/>
  <c r="AF218" i="1"/>
  <c r="AF219" i="1"/>
  <c r="AF220" i="1"/>
  <c r="AF221" i="1"/>
  <c r="AF222" i="1"/>
  <c r="AF223" i="1"/>
  <c r="AF224" i="1"/>
  <c r="AF225" i="1"/>
  <c r="AF226" i="1"/>
  <c r="AF227" i="1"/>
  <c r="AF228" i="1"/>
  <c r="AF229" i="1"/>
  <c r="AF230" i="1"/>
  <c r="AF231" i="1"/>
  <c r="AF232" i="1"/>
  <c r="AF233" i="1"/>
  <c r="AF234" i="1"/>
  <c r="AF235" i="1"/>
  <c r="AF236" i="1"/>
  <c r="AF237" i="1"/>
  <c r="AF238" i="1"/>
  <c r="AF239" i="1"/>
  <c r="AF240" i="1"/>
  <c r="AF241" i="1"/>
  <c r="AF242" i="1"/>
  <c r="AF243" i="1"/>
  <c r="AF244" i="1"/>
  <c r="AF245" i="1"/>
  <c r="AF246" i="1"/>
  <c r="AF247" i="1"/>
  <c r="AF248" i="1"/>
  <c r="AF249" i="1"/>
  <c r="AF250" i="1"/>
  <c r="AF251" i="1"/>
  <c r="AF252" i="1"/>
  <c r="AF253" i="1"/>
  <c r="AF254" i="1"/>
  <c r="AF255" i="1"/>
  <c r="AF256" i="1"/>
  <c r="AF257" i="1"/>
  <c r="AF258" i="1"/>
  <c r="AF259" i="1"/>
  <c r="AF260" i="1"/>
  <c r="AF261" i="1"/>
  <c r="AF262" i="1"/>
  <c r="AF263" i="1"/>
  <c r="AF264" i="1"/>
  <c r="AF265" i="1"/>
  <c r="AF266" i="1"/>
  <c r="AF267" i="1"/>
  <c r="AF268" i="1"/>
  <c r="AF269" i="1"/>
  <c r="AF270" i="1"/>
  <c r="AF271" i="1"/>
  <c r="AF272" i="1"/>
  <c r="AF273" i="1"/>
  <c r="AF274" i="1"/>
  <c r="AF275" i="1"/>
  <c r="AF276" i="1"/>
  <c r="AF277" i="1"/>
  <c r="AF278" i="1"/>
  <c r="AF279" i="1"/>
  <c r="AF280" i="1"/>
  <c r="AF281" i="1"/>
  <c r="AF282" i="1"/>
  <c r="AF283" i="1"/>
  <c r="AF284" i="1"/>
  <c r="AF285" i="1"/>
  <c r="AF286" i="1"/>
  <c r="AF287" i="1"/>
  <c r="AF288" i="1"/>
  <c r="AF289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07" i="1"/>
  <c r="AF308" i="1"/>
  <c r="AF309" i="1"/>
  <c r="AF310" i="1"/>
  <c r="AF311" i="1"/>
  <c r="AF312" i="1"/>
  <c r="AF313" i="1"/>
  <c r="AF314" i="1"/>
  <c r="AF315" i="1"/>
  <c r="AF316" i="1"/>
  <c r="AF317" i="1"/>
  <c r="AF318" i="1"/>
  <c r="AF319" i="1"/>
  <c r="AF320" i="1"/>
  <c r="AF321" i="1"/>
  <c r="AF322" i="1"/>
  <c r="AF323" i="1"/>
  <c r="AF324" i="1"/>
  <c r="AF325" i="1"/>
  <c r="AF326" i="1"/>
  <c r="AF327" i="1"/>
  <c r="AF328" i="1"/>
  <c r="AF329" i="1"/>
  <c r="AF330" i="1"/>
  <c r="AF331" i="1"/>
  <c r="AF332" i="1"/>
  <c r="AF333" i="1"/>
  <c r="AF334" i="1"/>
  <c r="AF335" i="1"/>
  <c r="AF336" i="1"/>
  <c r="AF337" i="1"/>
  <c r="AF338" i="1"/>
  <c r="AF339" i="1"/>
  <c r="AF340" i="1"/>
  <c r="AF341" i="1"/>
  <c r="AF342" i="1"/>
  <c r="AF343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F407" i="1"/>
  <c r="AF408" i="1"/>
  <c r="AF409" i="1"/>
  <c r="AF410" i="1"/>
  <c r="AF411" i="1"/>
  <c r="AF412" i="1"/>
  <c r="AF413" i="1"/>
  <c r="AF414" i="1"/>
  <c r="AF415" i="1"/>
  <c r="AF416" i="1"/>
  <c r="AF417" i="1"/>
  <c r="AF418" i="1"/>
  <c r="AF419" i="1"/>
  <c r="AF420" i="1"/>
  <c r="AF421" i="1"/>
  <c r="AF422" i="1"/>
  <c r="AF423" i="1"/>
  <c r="AF424" i="1"/>
  <c r="AF425" i="1"/>
  <c r="AF426" i="1"/>
  <c r="AF427" i="1"/>
  <c r="AF428" i="1"/>
  <c r="AF429" i="1"/>
  <c r="AF430" i="1"/>
  <c r="AF431" i="1"/>
  <c r="AF432" i="1"/>
  <c r="AF433" i="1"/>
  <c r="AF434" i="1"/>
  <c r="AF435" i="1"/>
  <c r="AF436" i="1"/>
  <c r="AF437" i="1"/>
  <c r="AF438" i="1"/>
  <c r="AF439" i="1"/>
  <c r="AF440" i="1"/>
  <c r="AF441" i="1"/>
  <c r="AF442" i="1"/>
  <c r="AF443" i="1"/>
  <c r="AF444" i="1"/>
  <c r="AF445" i="1"/>
  <c r="AF446" i="1"/>
  <c r="AF447" i="1"/>
  <c r="AF448" i="1"/>
  <c r="AF449" i="1"/>
  <c r="AF450" i="1"/>
  <c r="AF451" i="1"/>
  <c r="AF452" i="1"/>
  <c r="AF453" i="1"/>
  <c r="AF454" i="1"/>
  <c r="AF455" i="1"/>
  <c r="AF456" i="1"/>
  <c r="AF457" i="1"/>
  <c r="AF458" i="1"/>
  <c r="AF459" i="1"/>
  <c r="AF460" i="1"/>
  <c r="AF461" i="1"/>
  <c r="AF462" i="1"/>
  <c r="AF463" i="1"/>
  <c r="AF464" i="1"/>
  <c r="AF465" i="1"/>
  <c r="AF466" i="1"/>
  <c r="AF467" i="1"/>
  <c r="AF468" i="1"/>
  <c r="AF469" i="1"/>
  <c r="AF470" i="1"/>
  <c r="AF471" i="1"/>
  <c r="AF472" i="1"/>
  <c r="AF473" i="1"/>
  <c r="AF474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88" i="1"/>
  <c r="AF489" i="1"/>
  <c r="AF490" i="1"/>
  <c r="AF491" i="1"/>
  <c r="AF492" i="1"/>
  <c r="AF493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5" i="1"/>
  <c r="AF526" i="1"/>
  <c r="AF527" i="1"/>
  <c r="AF528" i="1"/>
  <c r="AF529" i="1"/>
  <c r="AF530" i="1"/>
  <c r="AF531" i="1"/>
  <c r="AF532" i="1"/>
  <c r="AF533" i="1"/>
  <c r="AF534" i="1"/>
  <c r="AF535" i="1"/>
  <c r="AF536" i="1"/>
  <c r="AF537" i="1"/>
  <c r="AF538" i="1"/>
  <c r="AF539" i="1"/>
  <c r="AF540" i="1"/>
  <c r="AF541" i="1"/>
  <c r="AF542" i="1"/>
  <c r="AF543" i="1"/>
  <c r="AF544" i="1"/>
  <c r="AF545" i="1"/>
  <c r="AF546" i="1"/>
  <c r="AF547" i="1"/>
  <c r="AF548" i="1"/>
  <c r="AF549" i="1"/>
  <c r="AF550" i="1"/>
  <c r="AF551" i="1"/>
  <c r="AF552" i="1"/>
  <c r="AF553" i="1"/>
  <c r="AF554" i="1"/>
  <c r="AF555" i="1"/>
  <c r="AF556" i="1"/>
  <c r="AF557" i="1"/>
  <c r="AF558" i="1"/>
  <c r="AF559" i="1"/>
  <c r="AF560" i="1"/>
  <c r="AF561" i="1"/>
  <c r="AF562" i="1"/>
  <c r="AF563" i="1"/>
  <c r="AF564" i="1"/>
  <c r="AF565" i="1"/>
  <c r="AF566" i="1"/>
  <c r="AF567" i="1"/>
  <c r="AF568" i="1"/>
  <c r="AF569" i="1"/>
  <c r="AF570" i="1"/>
  <c r="AF571" i="1"/>
  <c r="AF572" i="1"/>
  <c r="AF573" i="1"/>
  <c r="AF574" i="1"/>
  <c r="AF575" i="1"/>
  <c r="AF576" i="1"/>
  <c r="AF577" i="1"/>
  <c r="AF578" i="1"/>
  <c r="AF579" i="1"/>
  <c r="AF580" i="1"/>
  <c r="AF581" i="1"/>
  <c r="AF582" i="1"/>
  <c r="AF583" i="1"/>
  <c r="AF584" i="1"/>
  <c r="AF585" i="1"/>
  <c r="AF586" i="1"/>
  <c r="AF587" i="1"/>
  <c r="AF588" i="1"/>
  <c r="AF589" i="1"/>
  <c r="AF590" i="1"/>
  <c r="AF591" i="1"/>
  <c r="AF592" i="1"/>
  <c r="AF593" i="1"/>
  <c r="AF594" i="1"/>
  <c r="AF595" i="1"/>
  <c r="AF596" i="1"/>
  <c r="AF597" i="1"/>
  <c r="AF598" i="1"/>
  <c r="AF599" i="1"/>
  <c r="AF600" i="1"/>
  <c r="AF601" i="1"/>
  <c r="AF602" i="1"/>
  <c r="AF603" i="1"/>
  <c r="AF604" i="1"/>
  <c r="AF605" i="1"/>
  <c r="AF606" i="1"/>
  <c r="AF607" i="1"/>
  <c r="AF608" i="1"/>
  <c r="AF609" i="1"/>
  <c r="AF610" i="1"/>
  <c r="AF611" i="1"/>
  <c r="AF612" i="1"/>
  <c r="AF613" i="1"/>
  <c r="AF614" i="1"/>
  <c r="AF615" i="1"/>
  <c r="AF616" i="1"/>
  <c r="AF617" i="1"/>
  <c r="AF618" i="1"/>
  <c r="AF619" i="1"/>
  <c r="AF620" i="1"/>
  <c r="AF621" i="1"/>
  <c r="AF622" i="1"/>
  <c r="AF623" i="1"/>
  <c r="AF624" i="1"/>
  <c r="AF625" i="1"/>
  <c r="AF626" i="1"/>
  <c r="AF627" i="1"/>
  <c r="AF628" i="1"/>
  <c r="AF629" i="1"/>
  <c r="AF630" i="1"/>
  <c r="AF631" i="1"/>
  <c r="AF632" i="1"/>
  <c r="AF633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6" i="1"/>
  <c r="AF657" i="1"/>
  <c r="AF658" i="1"/>
  <c r="AF659" i="1"/>
  <c r="AF660" i="1"/>
  <c r="AF661" i="1"/>
  <c r="AF662" i="1"/>
  <c r="AF663" i="1"/>
  <c r="AF664" i="1"/>
  <c r="AF665" i="1"/>
  <c r="AF666" i="1"/>
  <c r="AF667" i="1"/>
  <c r="AF668" i="1"/>
  <c r="AF669" i="1"/>
  <c r="AF670" i="1"/>
  <c r="AF671" i="1"/>
  <c r="AF672" i="1"/>
  <c r="AF673" i="1"/>
  <c r="AF674" i="1"/>
  <c r="AF675" i="1"/>
  <c r="AF676" i="1"/>
  <c r="AF677" i="1"/>
  <c r="AF678" i="1"/>
  <c r="AF679" i="1"/>
  <c r="AF680" i="1"/>
  <c r="AF681" i="1"/>
  <c r="AF682" i="1"/>
  <c r="AF683" i="1"/>
  <c r="AF684" i="1"/>
  <c r="AF685" i="1"/>
  <c r="AF686" i="1"/>
  <c r="AF687" i="1"/>
  <c r="AF688" i="1"/>
  <c r="AF689" i="1"/>
  <c r="AF690" i="1"/>
  <c r="AF691" i="1"/>
  <c r="AF692" i="1"/>
  <c r="AF693" i="1"/>
  <c r="AF694" i="1"/>
  <c r="AF695" i="1"/>
  <c r="AF696" i="1"/>
  <c r="AF697" i="1"/>
  <c r="AF698" i="1"/>
  <c r="AF699" i="1"/>
  <c r="AF700" i="1"/>
  <c r="AF701" i="1"/>
  <c r="AF702" i="1"/>
  <c r="AF703" i="1"/>
  <c r="AF704" i="1"/>
  <c r="AF705" i="1"/>
  <c r="AF706" i="1"/>
  <c r="AF707" i="1"/>
  <c r="AF708" i="1"/>
  <c r="AF709" i="1"/>
  <c r="AF710" i="1"/>
  <c r="AF711" i="1"/>
  <c r="AF712" i="1"/>
  <c r="AF713" i="1"/>
  <c r="AF714" i="1"/>
  <c r="AF715" i="1"/>
  <c r="AF716" i="1"/>
  <c r="AF717" i="1"/>
  <c r="AF718" i="1"/>
  <c r="AF719" i="1"/>
  <c r="AF720" i="1"/>
  <c r="AF721" i="1"/>
  <c r="AF722" i="1"/>
  <c r="AF723" i="1"/>
  <c r="AF724" i="1"/>
  <c r="AF725" i="1"/>
  <c r="AF726" i="1"/>
  <c r="AF727" i="1"/>
  <c r="AF728" i="1"/>
  <c r="AF729" i="1"/>
  <c r="AF730" i="1"/>
  <c r="AF731" i="1"/>
  <c r="AF732" i="1"/>
  <c r="AF733" i="1"/>
  <c r="AF734" i="1"/>
  <c r="AF735" i="1"/>
  <c r="AF736" i="1"/>
  <c r="AF737" i="1"/>
  <c r="AF738" i="1"/>
  <c r="AF739" i="1"/>
  <c r="AF740" i="1"/>
  <c r="AF741" i="1"/>
  <c r="AF742" i="1"/>
  <c r="AF743" i="1"/>
  <c r="AF744" i="1"/>
  <c r="AF745" i="1"/>
  <c r="AF746" i="1"/>
  <c r="AF747" i="1"/>
  <c r="AF748" i="1"/>
  <c r="AF749" i="1"/>
  <c r="AF750" i="1"/>
  <c r="AF751" i="1"/>
  <c r="AF752" i="1"/>
  <c r="AF753" i="1"/>
  <c r="AF754" i="1"/>
  <c r="AF755" i="1"/>
  <c r="AF756" i="1"/>
  <c r="AF757" i="1"/>
  <c r="AF758" i="1"/>
  <c r="AF759" i="1"/>
  <c r="AF760" i="1"/>
  <c r="AF761" i="1"/>
  <c r="AF762" i="1"/>
  <c r="AF763" i="1"/>
  <c r="AF764" i="1"/>
  <c r="AF765" i="1"/>
  <c r="AF766" i="1"/>
  <c r="AF767" i="1"/>
  <c r="AF768" i="1"/>
  <c r="AF769" i="1"/>
  <c r="AF770" i="1"/>
  <c r="AF771" i="1"/>
  <c r="AF772" i="1"/>
  <c r="AF773" i="1"/>
  <c r="AF774" i="1"/>
  <c r="AF775" i="1"/>
  <c r="AF776" i="1"/>
  <c r="AF777" i="1"/>
  <c r="AF778" i="1"/>
  <c r="AF779" i="1"/>
  <c r="AF780" i="1"/>
  <c r="AF781" i="1"/>
  <c r="AF782" i="1"/>
  <c r="AF783" i="1"/>
  <c r="AF784" i="1"/>
  <c r="AF785" i="1"/>
  <c r="AF786" i="1"/>
  <c r="AF787" i="1"/>
  <c r="AF788" i="1"/>
  <c r="AF789" i="1"/>
  <c r="AF790" i="1"/>
  <c r="AF791" i="1"/>
  <c r="AF792" i="1"/>
  <c r="AF793" i="1"/>
  <c r="AF794" i="1"/>
  <c r="AF795" i="1"/>
  <c r="AF796" i="1"/>
  <c r="AF797" i="1"/>
  <c r="AF798" i="1"/>
  <c r="AF799" i="1"/>
  <c r="AF800" i="1"/>
  <c r="AF801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820" i="1"/>
  <c r="AF821" i="1"/>
  <c r="AF822" i="1"/>
  <c r="AF823" i="1"/>
  <c r="AF824" i="1"/>
  <c r="AF825" i="1"/>
  <c r="AF826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39" i="1"/>
  <c r="AF840" i="1"/>
  <c r="AF841" i="1"/>
  <c r="AF842" i="1"/>
  <c r="AF843" i="1"/>
  <c r="AF844" i="1"/>
  <c r="AF845" i="1"/>
  <c r="AF846" i="1"/>
  <c r="AF847" i="1"/>
  <c r="AF848" i="1"/>
  <c r="AF849" i="1"/>
  <c r="AF850" i="1"/>
  <c r="AF851" i="1"/>
  <c r="AF852" i="1"/>
  <c r="AF853" i="1"/>
  <c r="AF854" i="1"/>
  <c r="AF855" i="1"/>
  <c r="AF856" i="1"/>
  <c r="AF857" i="1"/>
  <c r="AF858" i="1"/>
  <c r="AF859" i="1"/>
  <c r="AF860" i="1"/>
  <c r="AF861" i="1"/>
  <c r="AF862" i="1"/>
  <c r="AF863" i="1"/>
  <c r="AF864" i="1"/>
  <c r="AF865" i="1"/>
  <c r="AF866" i="1"/>
  <c r="AF867" i="1"/>
  <c r="AF868" i="1"/>
  <c r="AF869" i="1"/>
  <c r="AF870" i="1"/>
  <c r="AF871" i="1"/>
  <c r="AF872" i="1"/>
  <c r="AF873" i="1"/>
  <c r="AF874" i="1"/>
  <c r="AF875" i="1"/>
  <c r="AF876" i="1"/>
  <c r="AF877" i="1"/>
  <c r="AF878" i="1"/>
  <c r="AF879" i="1"/>
  <c r="AF880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1" i="1"/>
  <c r="AF912" i="1"/>
  <c r="AF913" i="1"/>
  <c r="AF914" i="1"/>
  <c r="AF915" i="1"/>
  <c r="AF916" i="1"/>
  <c r="AF917" i="1"/>
  <c r="AF918" i="1"/>
  <c r="AF919" i="1"/>
  <c r="AF920" i="1"/>
  <c r="AF921" i="1"/>
  <c r="AF922" i="1"/>
  <c r="AF923" i="1"/>
  <c r="AF924" i="1"/>
  <c r="AF925" i="1"/>
  <c r="AF926" i="1"/>
  <c r="AF927" i="1"/>
  <c r="AF928" i="1"/>
  <c r="AF929" i="1"/>
  <c r="AF930" i="1"/>
  <c r="AF931" i="1"/>
  <c r="AF932" i="1"/>
  <c r="AF933" i="1"/>
  <c r="AF934" i="1"/>
  <c r="AF935" i="1"/>
  <c r="AF936" i="1"/>
  <c r="AF937" i="1"/>
  <c r="AF938" i="1"/>
  <c r="AF939" i="1"/>
  <c r="AF940" i="1"/>
  <c r="AF941" i="1"/>
  <c r="AF942" i="1"/>
  <c r="AF943" i="1"/>
  <c r="AF944" i="1"/>
  <c r="AF945" i="1"/>
  <c r="AF946" i="1"/>
  <c r="AF947" i="1"/>
  <c r="AF948" i="1"/>
  <c r="AF949" i="1"/>
  <c r="AF950" i="1"/>
  <c r="AF951" i="1"/>
  <c r="AF952" i="1"/>
  <c r="AF953" i="1"/>
  <c r="AF954" i="1"/>
  <c r="AF955" i="1"/>
  <c r="AF956" i="1"/>
  <c r="AF957" i="1"/>
  <c r="AF958" i="1"/>
  <c r="AF959" i="1"/>
  <c r="AF960" i="1"/>
  <c r="AF961" i="1"/>
  <c r="AF962" i="1"/>
  <c r="AF963" i="1"/>
  <c r="AF964" i="1"/>
  <c r="AF965" i="1"/>
  <c r="AF966" i="1"/>
  <c r="AF967" i="1"/>
  <c r="AF968" i="1"/>
  <c r="AF969" i="1"/>
  <c r="AF970" i="1"/>
  <c r="AF971" i="1"/>
  <c r="AF972" i="1"/>
  <c r="AF973" i="1"/>
  <c r="AF974" i="1"/>
  <c r="AF975" i="1"/>
  <c r="AF976" i="1"/>
  <c r="AF977" i="1"/>
  <c r="AF978" i="1"/>
  <c r="AF979" i="1"/>
  <c r="AF980" i="1"/>
  <c r="AF981" i="1"/>
  <c r="AF982" i="1"/>
  <c r="AF983" i="1"/>
  <c r="AF984" i="1"/>
  <c r="AF985" i="1"/>
  <c r="AF986" i="1"/>
  <c r="AF987" i="1"/>
  <c r="AF988" i="1"/>
  <c r="AF989" i="1"/>
  <c r="AF990" i="1"/>
  <c r="AF991" i="1"/>
  <c r="AF992" i="1"/>
  <c r="AF993" i="1"/>
  <c r="AF994" i="1"/>
  <c r="AF995" i="1"/>
  <c r="AF996" i="1"/>
  <c r="AF997" i="1"/>
  <c r="AF998" i="1"/>
  <c r="AF999" i="1"/>
  <c r="AF1000" i="1"/>
  <c r="AF1001" i="1"/>
  <c r="AF1002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0" i="1"/>
  <c r="AF1021" i="1"/>
  <c r="AF1022" i="1"/>
  <c r="AF1023" i="1"/>
  <c r="AF1024" i="1"/>
  <c r="AF1025" i="1"/>
  <c r="AF1026" i="1"/>
  <c r="AF1027" i="1"/>
  <c r="AF1028" i="1"/>
  <c r="AF1029" i="1"/>
  <c r="AF1030" i="1"/>
  <c r="AF1031" i="1"/>
  <c r="AF1032" i="1"/>
  <c r="AF1033" i="1"/>
  <c r="AF1034" i="1"/>
  <c r="AF1035" i="1"/>
  <c r="AF1036" i="1"/>
  <c r="AF1037" i="1"/>
  <c r="AF1038" i="1"/>
  <c r="AF1039" i="1"/>
  <c r="AF1040" i="1"/>
  <c r="AF1041" i="1"/>
  <c r="AF1042" i="1"/>
  <c r="AF1043" i="1"/>
  <c r="AF1044" i="1"/>
  <c r="AF1045" i="1"/>
  <c r="AF1046" i="1"/>
  <c r="AF1047" i="1"/>
  <c r="AF1048" i="1"/>
  <c r="AF1049" i="1"/>
  <c r="AF1050" i="1"/>
  <c r="AF1051" i="1"/>
  <c r="AF1052" i="1"/>
  <c r="AF1053" i="1"/>
  <c r="AF1054" i="1"/>
  <c r="AF1055" i="1"/>
  <c r="AF1056" i="1"/>
  <c r="AF1057" i="1"/>
  <c r="AF1058" i="1"/>
  <c r="AF1059" i="1"/>
  <c r="AF1060" i="1"/>
  <c r="AF1061" i="1"/>
  <c r="AF1062" i="1"/>
  <c r="AF1063" i="1"/>
  <c r="AF1064" i="1"/>
  <c r="AF1065" i="1"/>
  <c r="AF1066" i="1"/>
  <c r="AF1067" i="1"/>
  <c r="AF1068" i="1"/>
  <c r="AF1069" i="1"/>
  <c r="AF1070" i="1"/>
  <c r="AF1071" i="1"/>
  <c r="AF1072" i="1"/>
  <c r="AF1073" i="1"/>
  <c r="AF1074" i="1"/>
  <c r="AF1075" i="1"/>
  <c r="AF1076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1" i="1"/>
  <c r="AF1092" i="1"/>
  <c r="AF1093" i="1"/>
  <c r="AF1094" i="1"/>
  <c r="AF1095" i="1"/>
  <c r="AF1096" i="1"/>
  <c r="AF1097" i="1"/>
  <c r="AF1098" i="1"/>
  <c r="AF1099" i="1"/>
  <c r="AF1100" i="1"/>
  <c r="AF1101" i="1"/>
  <c r="AF1102" i="1"/>
  <c r="AF1103" i="1"/>
  <c r="AF1104" i="1"/>
  <c r="AF1105" i="1"/>
  <c r="AF1106" i="1"/>
  <c r="AF1107" i="1"/>
  <c r="AF1108" i="1"/>
  <c r="AF1109" i="1"/>
  <c r="AF1110" i="1"/>
  <c r="AF1111" i="1"/>
  <c r="AF1112" i="1"/>
  <c r="AF1113" i="1"/>
  <c r="AF1114" i="1"/>
  <c r="AF1115" i="1"/>
  <c r="AF1116" i="1"/>
  <c r="AF1117" i="1"/>
  <c r="AF1118" i="1"/>
  <c r="AF1119" i="1"/>
  <c r="AF1120" i="1"/>
  <c r="AF1121" i="1"/>
  <c r="AF1122" i="1"/>
  <c r="AF1123" i="1"/>
  <c r="AF1124" i="1"/>
  <c r="AF1125" i="1"/>
  <c r="AF1126" i="1"/>
  <c r="AF1127" i="1"/>
  <c r="AF1128" i="1"/>
  <c r="AF1129" i="1"/>
  <c r="AF1130" i="1"/>
  <c r="AF1131" i="1"/>
  <c r="AF1132" i="1"/>
  <c r="AF1133" i="1"/>
  <c r="AF1134" i="1"/>
  <c r="AF1135" i="1"/>
  <c r="AF1136" i="1"/>
  <c r="AF1137" i="1"/>
  <c r="AF1138" i="1"/>
  <c r="AF1139" i="1"/>
  <c r="AF1140" i="1"/>
  <c r="AF1141" i="1"/>
  <c r="AF1142" i="1"/>
  <c r="AF1143" i="1"/>
  <c r="AF1144" i="1"/>
  <c r="AF1145" i="1"/>
  <c r="AF1146" i="1"/>
  <c r="AF1147" i="1"/>
  <c r="AF1148" i="1"/>
  <c r="AF1149" i="1"/>
  <c r="AF1150" i="1"/>
  <c r="AF1151" i="1"/>
  <c r="AF1152" i="1"/>
  <c r="AF1153" i="1"/>
  <c r="AF1154" i="1"/>
  <c r="AF1155" i="1"/>
  <c r="AF1156" i="1"/>
  <c r="AF1157" i="1"/>
  <c r="AF1158" i="1"/>
  <c r="AF1159" i="1"/>
  <c r="AF1160" i="1"/>
  <c r="AF1161" i="1"/>
  <c r="AF1162" i="1"/>
  <c r="AF1163" i="1"/>
  <c r="AF1164" i="1"/>
  <c r="AF1165" i="1"/>
  <c r="AF1166" i="1"/>
  <c r="AF1167" i="1"/>
  <c r="AF1168" i="1"/>
  <c r="AF1169" i="1"/>
  <c r="AF1170" i="1"/>
  <c r="AF1171" i="1"/>
  <c r="AF1172" i="1"/>
  <c r="AF1173" i="1"/>
  <c r="AF1174" i="1"/>
  <c r="AF1175" i="1"/>
  <c r="AF1176" i="1"/>
  <c r="AF1177" i="1"/>
  <c r="AF1178" i="1"/>
  <c r="AF1179" i="1"/>
  <c r="AF1180" i="1"/>
  <c r="AF1181" i="1"/>
  <c r="AF1182" i="1"/>
  <c r="AF1183" i="1"/>
  <c r="AF1184" i="1"/>
  <c r="AF1185" i="1"/>
  <c r="AF1186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3" i="1"/>
  <c r="AF1204" i="1"/>
  <c r="AF1205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7" i="1"/>
  <c r="AF1228" i="1"/>
  <c r="AF1229" i="1"/>
  <c r="AF1230" i="1"/>
  <c r="AF1231" i="1"/>
  <c r="AF1232" i="1"/>
  <c r="AF1233" i="1"/>
  <c r="AF1234" i="1"/>
  <c r="AF1235" i="1"/>
  <c r="AF1236" i="1"/>
  <c r="AF1237" i="1"/>
  <c r="AF1238" i="1"/>
  <c r="AF1239" i="1"/>
  <c r="AF1240" i="1"/>
  <c r="AF1241" i="1"/>
  <c r="AF1242" i="1"/>
  <c r="AF1243" i="1"/>
  <c r="AF1244" i="1"/>
  <c r="AF1245" i="1"/>
  <c r="AF1246" i="1"/>
  <c r="AF1247" i="1"/>
  <c r="AF1248" i="1"/>
  <c r="AF1249" i="1"/>
  <c r="AF1250" i="1"/>
  <c r="AF1251" i="1"/>
  <c r="AF1252" i="1"/>
  <c r="AF1253" i="1"/>
  <c r="AF1254" i="1"/>
  <c r="AF1255" i="1"/>
  <c r="AF1256" i="1"/>
  <c r="AF1257" i="1"/>
  <c r="AF1258" i="1"/>
  <c r="AF1259" i="1"/>
  <c r="AF1260" i="1"/>
  <c r="AF1261" i="1"/>
  <c r="AF1262" i="1"/>
  <c r="AF1263" i="1"/>
  <c r="AF1264" i="1"/>
  <c r="AF1265" i="1"/>
  <c r="AF1266" i="1"/>
  <c r="AF1267" i="1"/>
  <c r="AF1268" i="1"/>
  <c r="AF1269" i="1"/>
  <c r="AF1270" i="1"/>
  <c r="AF1271" i="1"/>
  <c r="AF1272" i="1"/>
  <c r="AF1273" i="1"/>
  <c r="AF1274" i="1"/>
  <c r="AF1275" i="1"/>
  <c r="AF1276" i="1"/>
  <c r="AF1277" i="1"/>
  <c r="AF1278" i="1"/>
  <c r="AF1279" i="1"/>
  <c r="AF1280" i="1"/>
  <c r="AF1281" i="1"/>
  <c r="AF1282" i="1"/>
  <c r="AF1283" i="1"/>
  <c r="AF1284" i="1"/>
  <c r="AF1285" i="1"/>
  <c r="AF1286" i="1"/>
  <c r="AF1287" i="1"/>
  <c r="AF1288" i="1"/>
  <c r="AF1289" i="1"/>
  <c r="AF1290" i="1"/>
  <c r="AF1291" i="1"/>
  <c r="AF1292" i="1"/>
  <c r="AF1293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3" i="1"/>
  <c r="AF1314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6" i="1"/>
  <c r="AF1327" i="1"/>
  <c r="AF1328" i="1"/>
  <c r="AF1329" i="1"/>
  <c r="AF1330" i="1"/>
  <c r="AF1331" i="1"/>
  <c r="AF1332" i="1"/>
  <c r="AF1333" i="1"/>
  <c r="AF1334" i="1"/>
  <c r="AF1335" i="1"/>
  <c r="AF1336" i="1"/>
  <c r="AF1337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7" i="1"/>
  <c r="AF1368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4" i="1"/>
  <c r="AF1435" i="1"/>
  <c r="AF1436" i="1"/>
  <c r="AF1437" i="1"/>
  <c r="AF1438" i="1"/>
  <c r="AF1439" i="1"/>
  <c r="AF1440" i="1"/>
  <c r="AF1441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0" i="1"/>
  <c r="AF1461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1802" i="1"/>
  <c r="AF1803" i="1"/>
  <c r="AF3" i="1"/>
  <c r="AD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R17" i="1" s="1"/>
  <c r="Y17" i="1" s="1"/>
  <c r="D18" i="1"/>
  <c r="R18" i="1" s="1"/>
  <c r="Y18" i="1" s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R51" i="1" s="1"/>
  <c r="Y51" i="1" s="1"/>
  <c r="D52" i="1"/>
  <c r="R52" i="1" s="1"/>
  <c r="Y52" i="1" s="1"/>
  <c r="D53" i="1"/>
  <c r="R53" i="1" s="1"/>
  <c r="Y53" i="1" s="1"/>
  <c r="D54" i="1"/>
  <c r="R54" i="1" s="1"/>
  <c r="Y54" i="1" s="1"/>
  <c r="D55" i="1"/>
  <c r="I55" i="1" s="1"/>
  <c r="D56" i="1"/>
  <c r="I56" i="1" s="1"/>
  <c r="D57" i="1"/>
  <c r="D58" i="1"/>
  <c r="D59" i="1"/>
  <c r="D60" i="1"/>
  <c r="D61" i="1"/>
  <c r="D62" i="1"/>
  <c r="D63" i="1"/>
  <c r="I63" i="1" s="1"/>
  <c r="D64" i="1"/>
  <c r="D65" i="1"/>
  <c r="D66" i="1"/>
  <c r="D67" i="1"/>
  <c r="D68" i="1"/>
  <c r="D69" i="1"/>
  <c r="D70" i="1"/>
  <c r="D71" i="1"/>
  <c r="D72" i="1"/>
  <c r="D73" i="1"/>
  <c r="R73" i="1" s="1"/>
  <c r="Y73" i="1" s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R90" i="1" s="1"/>
  <c r="Y90" i="1" s="1"/>
  <c r="D91" i="1"/>
  <c r="D92" i="1"/>
  <c r="D93" i="1"/>
  <c r="D94" i="1"/>
  <c r="D95" i="1"/>
  <c r="R95" i="1" s="1"/>
  <c r="Y95" i="1" s="1"/>
  <c r="D96" i="1"/>
  <c r="D97" i="1"/>
  <c r="D98" i="1"/>
  <c r="D99" i="1"/>
  <c r="D100" i="1"/>
  <c r="D101" i="1"/>
  <c r="R101" i="1" s="1"/>
  <c r="Y101" i="1" s="1"/>
  <c r="D102" i="1"/>
  <c r="D103" i="1"/>
  <c r="R103" i="1" s="1"/>
  <c r="Y103" i="1" s="1"/>
  <c r="D104" i="1"/>
  <c r="D105" i="1"/>
  <c r="D106" i="1"/>
  <c r="D107" i="1"/>
  <c r="D108" i="1"/>
  <c r="D109" i="1"/>
  <c r="D110" i="1"/>
  <c r="D111" i="1"/>
  <c r="D112" i="1"/>
  <c r="D113" i="1"/>
  <c r="D114" i="1"/>
  <c r="D115" i="1"/>
  <c r="R115" i="1" s="1"/>
  <c r="Y115" i="1" s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R134" i="1" s="1"/>
  <c r="Y134" i="1" s="1"/>
  <c r="D135" i="1"/>
  <c r="D136" i="1"/>
  <c r="R136" i="1" s="1"/>
  <c r="Y136" i="1" s="1"/>
  <c r="D137" i="1"/>
  <c r="D138" i="1"/>
  <c r="D139" i="1"/>
  <c r="D140" i="1"/>
  <c r="D141" i="1"/>
  <c r="I141" i="1" s="1"/>
  <c r="D142" i="1"/>
  <c r="D143" i="1"/>
  <c r="D144" i="1"/>
  <c r="D145" i="1"/>
  <c r="D146" i="1"/>
  <c r="D147" i="1"/>
  <c r="D148" i="1"/>
  <c r="D149" i="1"/>
  <c r="D150" i="1"/>
  <c r="D151" i="1"/>
  <c r="R151" i="1" s="1"/>
  <c r="Y151" i="1" s="1"/>
  <c r="D152" i="1"/>
  <c r="R152" i="1" s="1"/>
  <c r="Y152" i="1" s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I176" i="1" s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R191" i="1" s="1"/>
  <c r="Y191" i="1" s="1"/>
  <c r="D192" i="1"/>
  <c r="D193" i="1"/>
  <c r="D194" i="1"/>
  <c r="D195" i="1"/>
  <c r="R195" i="1" s="1"/>
  <c r="Y195" i="1" s="1"/>
  <c r="D196" i="1"/>
  <c r="I196" i="1" s="1"/>
  <c r="D197" i="1"/>
  <c r="D198" i="1"/>
  <c r="D199" i="1"/>
  <c r="D200" i="1"/>
  <c r="D201" i="1"/>
  <c r="R201" i="1" s="1"/>
  <c r="Y201" i="1" s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I231" i="1" s="1"/>
  <c r="D232" i="1"/>
  <c r="D233" i="1"/>
  <c r="D234" i="1"/>
  <c r="D235" i="1"/>
  <c r="I235" i="1" s="1"/>
  <c r="D236" i="1"/>
  <c r="I236" i="1" s="1"/>
  <c r="D237" i="1"/>
  <c r="D238" i="1"/>
  <c r="D239" i="1"/>
  <c r="D240" i="1"/>
  <c r="D241" i="1"/>
  <c r="R241" i="1" s="1"/>
  <c r="Y241" i="1" s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R263" i="1" s="1"/>
  <c r="Y263" i="1" s="1"/>
  <c r="D264" i="1"/>
  <c r="D265" i="1"/>
  <c r="D266" i="1"/>
  <c r="D267" i="1"/>
  <c r="D268" i="1"/>
  <c r="D269" i="1"/>
  <c r="D270" i="1"/>
  <c r="D271" i="1"/>
  <c r="D272" i="1"/>
  <c r="D273" i="1"/>
  <c r="R273" i="1" s="1"/>
  <c r="Y273" i="1" s="1"/>
  <c r="D274" i="1"/>
  <c r="D275" i="1"/>
  <c r="D276" i="1"/>
  <c r="I276" i="1" s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R296" i="1" s="1"/>
  <c r="Y296" i="1" s="1"/>
  <c r="D297" i="1"/>
  <c r="D298" i="1"/>
  <c r="D299" i="1"/>
  <c r="D300" i="1"/>
  <c r="D301" i="1"/>
  <c r="R301" i="1" s="1"/>
  <c r="Y301" i="1" s="1"/>
  <c r="D302" i="1"/>
  <c r="I302" i="1" s="1"/>
  <c r="D303" i="1"/>
  <c r="D304" i="1"/>
  <c r="D305" i="1"/>
  <c r="D306" i="1"/>
  <c r="D307" i="1"/>
  <c r="D308" i="1"/>
  <c r="D309" i="1"/>
  <c r="R309" i="1" s="1"/>
  <c r="Y309" i="1" s="1"/>
  <c r="D310" i="1"/>
  <c r="R310" i="1" s="1"/>
  <c r="Y310" i="1" s="1"/>
  <c r="D311" i="1"/>
  <c r="D312" i="1"/>
  <c r="I312" i="1" s="1"/>
  <c r="D313" i="1"/>
  <c r="D314" i="1"/>
  <c r="D315" i="1"/>
  <c r="D316" i="1"/>
  <c r="I316" i="1" s="1"/>
  <c r="D317" i="1"/>
  <c r="I317" i="1" s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R331" i="1" s="1"/>
  <c r="Y331" i="1" s="1"/>
  <c r="D332" i="1"/>
  <c r="D333" i="1"/>
  <c r="D334" i="1"/>
  <c r="D335" i="1"/>
  <c r="R335" i="1" s="1"/>
  <c r="Y335" i="1" s="1"/>
  <c r="D336" i="1"/>
  <c r="R336" i="1" s="1"/>
  <c r="Y336" i="1" s="1"/>
  <c r="D337" i="1"/>
  <c r="D338" i="1"/>
  <c r="D339" i="1"/>
  <c r="D340" i="1"/>
  <c r="R340" i="1" s="1"/>
  <c r="Y340" i="1" s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R353" i="1" s="1"/>
  <c r="Y353" i="1" s="1"/>
  <c r="D354" i="1"/>
  <c r="D355" i="1"/>
  <c r="D356" i="1"/>
  <c r="I356" i="1" s="1"/>
  <c r="D357" i="1"/>
  <c r="I357" i="1" s="1"/>
  <c r="D358" i="1"/>
  <c r="I358" i="1" s="1"/>
  <c r="D359" i="1"/>
  <c r="D360" i="1"/>
  <c r="D361" i="1"/>
  <c r="R361" i="1" s="1"/>
  <c r="Y361" i="1" s="1"/>
  <c r="D362" i="1"/>
  <c r="D363" i="1"/>
  <c r="D364" i="1"/>
  <c r="D365" i="1"/>
  <c r="D366" i="1"/>
  <c r="D367" i="1"/>
  <c r="D368" i="1"/>
  <c r="D369" i="1"/>
  <c r="D370" i="1"/>
  <c r="R370" i="1" s="1"/>
  <c r="Y370" i="1" s="1"/>
  <c r="D371" i="1"/>
  <c r="I371" i="1" s="1"/>
  <c r="D372" i="1"/>
  <c r="I372" i="1" s="1"/>
  <c r="D373" i="1"/>
  <c r="D374" i="1"/>
  <c r="D375" i="1"/>
  <c r="D376" i="1"/>
  <c r="D377" i="1"/>
  <c r="D378" i="1"/>
  <c r="D379" i="1"/>
  <c r="D380" i="1"/>
  <c r="D381" i="1"/>
  <c r="I381" i="1" s="1"/>
  <c r="D382" i="1"/>
  <c r="I382" i="1" s="1"/>
  <c r="D383" i="1"/>
  <c r="R383" i="1" s="1"/>
  <c r="Y383" i="1" s="1"/>
  <c r="D384" i="1"/>
  <c r="D385" i="1"/>
  <c r="D386" i="1"/>
  <c r="D387" i="1"/>
  <c r="D388" i="1"/>
  <c r="D389" i="1"/>
  <c r="D390" i="1"/>
  <c r="D391" i="1"/>
  <c r="D392" i="1"/>
  <c r="D393" i="1"/>
  <c r="D394" i="1"/>
  <c r="D395" i="1"/>
  <c r="R395" i="1" s="1"/>
  <c r="Y395" i="1" s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R410" i="1" s="1"/>
  <c r="Y410" i="1" s="1"/>
  <c r="D411" i="1"/>
  <c r="D412" i="1"/>
  <c r="R412" i="1" s="1"/>
  <c r="Y412" i="1" s="1"/>
  <c r="D413" i="1"/>
  <c r="D414" i="1"/>
  <c r="D415" i="1"/>
  <c r="D416" i="1"/>
  <c r="R416" i="1" s="1"/>
  <c r="Y416" i="1" s="1"/>
  <c r="D417" i="1"/>
  <c r="R417" i="1" s="1"/>
  <c r="Y417" i="1" s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R436" i="1" s="1"/>
  <c r="Y436" i="1" s="1"/>
  <c r="D437" i="1"/>
  <c r="R437" i="1" s="1"/>
  <c r="Y437" i="1" s="1"/>
  <c r="D438" i="1"/>
  <c r="R438" i="1" s="1"/>
  <c r="Y438" i="1" s="1"/>
  <c r="D439" i="1"/>
  <c r="D440" i="1"/>
  <c r="D441" i="1"/>
  <c r="D442" i="1"/>
  <c r="D443" i="1"/>
  <c r="D444" i="1"/>
  <c r="D445" i="1"/>
  <c r="D446" i="1"/>
  <c r="D447" i="1"/>
  <c r="D448" i="1"/>
  <c r="D449" i="1"/>
  <c r="D450" i="1"/>
  <c r="R450" i="1" s="1"/>
  <c r="Y450" i="1" s="1"/>
  <c r="D451" i="1"/>
  <c r="R451" i="1" s="1"/>
  <c r="Y451" i="1" s="1"/>
  <c r="D452" i="1"/>
  <c r="D453" i="1"/>
  <c r="D454" i="1"/>
  <c r="D455" i="1"/>
  <c r="D456" i="1"/>
  <c r="D457" i="1"/>
  <c r="I457" i="1" s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R473" i="1" s="1"/>
  <c r="Y473" i="1" s="1"/>
  <c r="D474" i="1"/>
  <c r="D475" i="1"/>
  <c r="R475" i="1" s="1"/>
  <c r="Y475" i="1" s="1"/>
  <c r="D476" i="1"/>
  <c r="R476" i="1" s="1"/>
  <c r="Y476" i="1" s="1"/>
  <c r="D477" i="1"/>
  <c r="R477" i="1" s="1"/>
  <c r="Y477" i="1" s="1"/>
  <c r="D478" i="1"/>
  <c r="D479" i="1"/>
  <c r="D480" i="1"/>
  <c r="D481" i="1"/>
  <c r="D482" i="1"/>
  <c r="D483" i="1"/>
  <c r="D484" i="1"/>
  <c r="R484" i="1" s="1"/>
  <c r="Y484" i="1" s="1"/>
  <c r="D485" i="1"/>
  <c r="D486" i="1"/>
  <c r="D487" i="1"/>
  <c r="D488" i="1"/>
  <c r="D489" i="1"/>
  <c r="D490" i="1"/>
  <c r="D491" i="1"/>
  <c r="D492" i="1"/>
  <c r="D493" i="1"/>
  <c r="D494" i="1"/>
  <c r="D495" i="1"/>
  <c r="D496" i="1"/>
  <c r="R496" i="1" s="1"/>
  <c r="Y496" i="1" s="1"/>
  <c r="D497" i="1"/>
  <c r="R497" i="1" s="1"/>
  <c r="Y497" i="1" s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R516" i="1" s="1"/>
  <c r="Y516" i="1" s="1"/>
  <c r="D517" i="1"/>
  <c r="R517" i="1" s="1"/>
  <c r="Y517" i="1" s="1"/>
  <c r="D518" i="1"/>
  <c r="R518" i="1" s="1"/>
  <c r="Y518" i="1" s="1"/>
  <c r="D519" i="1"/>
  <c r="D520" i="1"/>
  <c r="D521" i="1"/>
  <c r="D522" i="1"/>
  <c r="D523" i="1"/>
  <c r="D524" i="1"/>
  <c r="D525" i="1"/>
  <c r="D526" i="1"/>
  <c r="D527" i="1"/>
  <c r="D528" i="1"/>
  <c r="D529" i="1"/>
  <c r="R529" i="1" s="1"/>
  <c r="Y529" i="1" s="1"/>
  <c r="D530" i="1"/>
  <c r="D531" i="1"/>
  <c r="D532" i="1"/>
  <c r="D533" i="1"/>
  <c r="D534" i="1"/>
  <c r="D535" i="1"/>
  <c r="I535" i="1" s="1"/>
  <c r="D536" i="1"/>
  <c r="D537" i="1"/>
  <c r="R537" i="1" s="1"/>
  <c r="Y537" i="1" s="1"/>
  <c r="D538" i="1"/>
  <c r="D539" i="1"/>
  <c r="D540" i="1"/>
  <c r="D541" i="1"/>
  <c r="D542" i="1"/>
  <c r="D543" i="1"/>
  <c r="D544" i="1"/>
  <c r="D545" i="1"/>
  <c r="D546" i="1"/>
  <c r="D547" i="1"/>
  <c r="D548" i="1"/>
  <c r="D549" i="1"/>
  <c r="I549" i="1" s="1"/>
  <c r="D550" i="1"/>
  <c r="D551" i="1"/>
  <c r="D552" i="1"/>
  <c r="D553" i="1"/>
  <c r="D554" i="1"/>
  <c r="D555" i="1"/>
  <c r="D556" i="1"/>
  <c r="R556" i="1" s="1"/>
  <c r="Y556" i="1" s="1"/>
  <c r="D557" i="1"/>
  <c r="R557" i="1" s="1"/>
  <c r="Y557" i="1" s="1"/>
  <c r="D558" i="1"/>
  <c r="D559" i="1"/>
  <c r="D560" i="1"/>
  <c r="D561" i="1"/>
  <c r="D562" i="1"/>
  <c r="D563" i="1"/>
  <c r="D564" i="1"/>
  <c r="D565" i="1"/>
  <c r="D566" i="1"/>
  <c r="D567" i="1"/>
  <c r="D568" i="1"/>
  <c r="D569" i="1"/>
  <c r="R569" i="1" s="1"/>
  <c r="Y569" i="1" s="1"/>
  <c r="D570" i="1"/>
  <c r="R570" i="1" s="1"/>
  <c r="Y570" i="1" s="1"/>
  <c r="D571" i="1"/>
  <c r="R571" i="1" s="1"/>
  <c r="Y571" i="1" s="1"/>
  <c r="D572" i="1"/>
  <c r="R572" i="1" s="1"/>
  <c r="Y572" i="1" s="1"/>
  <c r="D573" i="1"/>
  <c r="R573" i="1" s="1"/>
  <c r="Y573" i="1" s="1"/>
  <c r="D574" i="1"/>
  <c r="D575" i="1"/>
  <c r="D576" i="1"/>
  <c r="D577" i="1"/>
  <c r="D578" i="1"/>
  <c r="R578" i="1" s="1"/>
  <c r="Y578" i="1" s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I591" i="1" s="1"/>
  <c r="D592" i="1"/>
  <c r="D593" i="1"/>
  <c r="D594" i="1"/>
  <c r="D595" i="1"/>
  <c r="D596" i="1"/>
  <c r="R596" i="1" s="1"/>
  <c r="Y596" i="1" s="1"/>
  <c r="D597" i="1"/>
  <c r="I597" i="1" s="1"/>
  <c r="D598" i="1"/>
  <c r="I598" i="1" s="1"/>
  <c r="D599" i="1"/>
  <c r="D600" i="1"/>
  <c r="D601" i="1"/>
  <c r="D602" i="1"/>
  <c r="D603" i="1"/>
  <c r="D604" i="1"/>
  <c r="D605" i="1"/>
  <c r="D606" i="1"/>
  <c r="D607" i="1"/>
  <c r="D608" i="1"/>
  <c r="R608" i="1" s="1"/>
  <c r="Y608" i="1" s="1"/>
  <c r="D609" i="1"/>
  <c r="D610" i="1"/>
  <c r="D611" i="1"/>
  <c r="D612" i="1"/>
  <c r="D613" i="1"/>
  <c r="D614" i="1"/>
  <c r="D615" i="1"/>
  <c r="R615" i="1" s="1"/>
  <c r="Y615" i="1" s="1"/>
  <c r="D616" i="1"/>
  <c r="D617" i="1"/>
  <c r="D618" i="1"/>
  <c r="I618" i="1" s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R632" i="1" s="1"/>
  <c r="Y632" i="1" s="1"/>
  <c r="D633" i="1"/>
  <c r="D634" i="1"/>
  <c r="D635" i="1"/>
  <c r="D636" i="1"/>
  <c r="D637" i="1"/>
  <c r="R637" i="1" s="1"/>
  <c r="Y637" i="1" s="1"/>
  <c r="D638" i="1"/>
  <c r="R638" i="1" s="1"/>
  <c r="Y638" i="1" s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R652" i="1" s="1"/>
  <c r="Y652" i="1" s="1"/>
  <c r="D653" i="1"/>
  <c r="D654" i="1"/>
  <c r="D655" i="1"/>
  <c r="D656" i="1"/>
  <c r="R656" i="1" s="1"/>
  <c r="Y656" i="1" s="1"/>
  <c r="D657" i="1"/>
  <c r="D658" i="1"/>
  <c r="D659" i="1"/>
  <c r="D660" i="1"/>
  <c r="D661" i="1"/>
  <c r="D662" i="1"/>
  <c r="D663" i="1"/>
  <c r="D664" i="1"/>
  <c r="D665" i="1"/>
  <c r="D666" i="1"/>
  <c r="D667" i="1"/>
  <c r="R667" i="1" s="1"/>
  <c r="Y667" i="1" s="1"/>
  <c r="D668" i="1"/>
  <c r="D669" i="1"/>
  <c r="D670" i="1"/>
  <c r="D671" i="1"/>
  <c r="D672" i="1"/>
  <c r="R672" i="1" s="1"/>
  <c r="Y672" i="1" s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R690" i="1" s="1"/>
  <c r="Y690" i="1" s="1"/>
  <c r="D691" i="1"/>
  <c r="D692" i="1"/>
  <c r="D693" i="1"/>
  <c r="D694" i="1"/>
  <c r="D695" i="1"/>
  <c r="R695" i="1" s="1"/>
  <c r="Y695" i="1" s="1"/>
  <c r="D696" i="1"/>
  <c r="R696" i="1" s="1"/>
  <c r="Y696" i="1" s="1"/>
  <c r="D697" i="1"/>
  <c r="R697" i="1" s="1"/>
  <c r="Y697" i="1" s="1"/>
  <c r="D698" i="1"/>
  <c r="R698" i="1" s="1"/>
  <c r="Y698" i="1" s="1"/>
  <c r="D699" i="1"/>
  <c r="D700" i="1"/>
  <c r="R700" i="1" s="1"/>
  <c r="Y700" i="1" s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R715" i="1" s="1"/>
  <c r="Y715" i="1" s="1"/>
  <c r="D716" i="1"/>
  <c r="R716" i="1" s="1"/>
  <c r="Y716" i="1" s="1"/>
  <c r="D717" i="1"/>
  <c r="D718" i="1"/>
  <c r="D719" i="1"/>
  <c r="D720" i="1"/>
  <c r="D721" i="1"/>
  <c r="D722" i="1"/>
  <c r="R722" i="1" s="1"/>
  <c r="Y722" i="1" s="1"/>
  <c r="D723" i="1"/>
  <c r="D724" i="1"/>
  <c r="D725" i="1"/>
  <c r="R725" i="1" s="1"/>
  <c r="Y725" i="1" s="1"/>
  <c r="D726" i="1"/>
  <c r="R726" i="1" s="1"/>
  <c r="Y726" i="1" s="1"/>
  <c r="D727" i="1"/>
  <c r="R727" i="1" s="1"/>
  <c r="Y727" i="1" s="1"/>
  <c r="D728" i="1"/>
  <c r="R728" i="1" s="1"/>
  <c r="Y728" i="1" s="1"/>
  <c r="D729" i="1"/>
  <c r="I729" i="1" s="1"/>
  <c r="D730" i="1"/>
  <c r="D731" i="1"/>
  <c r="I731" i="1" s="1"/>
  <c r="D732" i="1"/>
  <c r="I732" i="1" s="1"/>
  <c r="D733" i="1"/>
  <c r="D734" i="1"/>
  <c r="D735" i="1"/>
  <c r="D736" i="1"/>
  <c r="D737" i="1"/>
  <c r="R737" i="1" s="1"/>
  <c r="Y737" i="1" s="1"/>
  <c r="D738" i="1"/>
  <c r="I738" i="1" s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R751" i="1" s="1"/>
  <c r="Y751" i="1" s="1"/>
  <c r="D752" i="1"/>
  <c r="R752" i="1" s="1"/>
  <c r="Y752" i="1" s="1"/>
  <c r="D753" i="1"/>
  <c r="D754" i="1"/>
  <c r="D755" i="1"/>
  <c r="D756" i="1"/>
  <c r="R756" i="1" s="1"/>
  <c r="Y756" i="1" s="1"/>
  <c r="D757" i="1"/>
  <c r="D758" i="1"/>
  <c r="D759" i="1"/>
  <c r="D760" i="1"/>
  <c r="D761" i="1"/>
  <c r="I761" i="1" s="1"/>
  <c r="D762" i="1"/>
  <c r="D763" i="1"/>
  <c r="D764" i="1"/>
  <c r="D765" i="1"/>
  <c r="D766" i="1"/>
  <c r="D767" i="1"/>
  <c r="D768" i="1"/>
  <c r="D769" i="1"/>
  <c r="D770" i="1"/>
  <c r="D771" i="1"/>
  <c r="D772" i="1"/>
  <c r="I772" i="1" s="1"/>
  <c r="D773" i="1"/>
  <c r="D774" i="1"/>
  <c r="D775" i="1"/>
  <c r="D776" i="1"/>
  <c r="I776" i="1" s="1"/>
  <c r="D777" i="1"/>
  <c r="I777" i="1" s="1"/>
  <c r="D778" i="1"/>
  <c r="R778" i="1" s="1"/>
  <c r="Y778" i="1" s="1"/>
  <c r="D779" i="1"/>
  <c r="D780" i="1"/>
  <c r="D781" i="1"/>
  <c r="I781" i="1" s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R796" i="1" s="1"/>
  <c r="Y796" i="1" s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R811" i="1" s="1"/>
  <c r="Y811" i="1" s="1"/>
  <c r="D812" i="1"/>
  <c r="R812" i="1" s="1"/>
  <c r="Y812" i="1" s="1"/>
  <c r="D813" i="1"/>
  <c r="R813" i="1" s="1"/>
  <c r="Y813" i="1" s="1"/>
  <c r="D814" i="1"/>
  <c r="D815" i="1"/>
  <c r="D816" i="1"/>
  <c r="R816" i="1" s="1"/>
  <c r="Y816" i="1" s="1"/>
  <c r="D817" i="1"/>
  <c r="D818" i="1"/>
  <c r="R818" i="1" s="1"/>
  <c r="Y818" i="1" s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R836" i="1" s="1"/>
  <c r="Y836" i="1" s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R849" i="1" s="1"/>
  <c r="Y849" i="1" s="1"/>
  <c r="D850" i="1"/>
  <c r="R850" i="1" s="1"/>
  <c r="Y850" i="1" s="1"/>
  <c r="D851" i="1"/>
  <c r="I851" i="1" s="1"/>
  <c r="D852" i="1"/>
  <c r="I852" i="1" s="1"/>
  <c r="D853" i="1"/>
  <c r="D854" i="1"/>
  <c r="D855" i="1"/>
  <c r="D856" i="1"/>
  <c r="D857" i="1"/>
  <c r="D858" i="1"/>
  <c r="R858" i="1" s="1"/>
  <c r="Y858" i="1" s="1"/>
  <c r="D859" i="1"/>
  <c r="D860" i="1"/>
  <c r="D861" i="1"/>
  <c r="D862" i="1"/>
  <c r="D863" i="1"/>
  <c r="D864" i="1"/>
  <c r="D865" i="1"/>
  <c r="D866" i="1"/>
  <c r="D867" i="1"/>
  <c r="D868" i="1"/>
  <c r="D869" i="1"/>
  <c r="R869" i="1" s="1"/>
  <c r="Y869" i="1" s="1"/>
  <c r="D870" i="1"/>
  <c r="R870" i="1" s="1"/>
  <c r="Y870" i="1" s="1"/>
  <c r="D871" i="1"/>
  <c r="R871" i="1" s="1"/>
  <c r="Y871" i="1" s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I891" i="1" s="1"/>
  <c r="D892" i="1"/>
  <c r="I892" i="1" s="1"/>
  <c r="D893" i="1"/>
  <c r="D894" i="1"/>
  <c r="D895" i="1"/>
  <c r="I895" i="1" s="1"/>
  <c r="D896" i="1"/>
  <c r="I896" i="1" s="1"/>
  <c r="D897" i="1"/>
  <c r="R897" i="1" s="1"/>
  <c r="Y897" i="1" s="1"/>
  <c r="D898" i="1"/>
  <c r="D899" i="1"/>
  <c r="D900" i="1"/>
  <c r="D901" i="1"/>
  <c r="D902" i="1"/>
  <c r="D903" i="1"/>
  <c r="D904" i="1"/>
  <c r="D905" i="1"/>
  <c r="R905" i="1" s="1"/>
  <c r="Y905" i="1" s="1"/>
  <c r="D906" i="1"/>
  <c r="D907" i="1"/>
  <c r="R907" i="1" s="1"/>
  <c r="Y907" i="1" s="1"/>
  <c r="D908" i="1"/>
  <c r="R908" i="1" s="1"/>
  <c r="Y908" i="1" s="1"/>
  <c r="D909" i="1"/>
  <c r="D910" i="1"/>
  <c r="D911" i="1"/>
  <c r="R911" i="1" s="1"/>
  <c r="Y911" i="1" s="1"/>
  <c r="D912" i="1"/>
  <c r="R912" i="1" s="1"/>
  <c r="Y912" i="1" s="1"/>
  <c r="D913" i="1"/>
  <c r="R913" i="1" s="1"/>
  <c r="Y913" i="1" s="1"/>
  <c r="D914" i="1"/>
  <c r="D915" i="1"/>
  <c r="D916" i="1"/>
  <c r="I916" i="1" s="1"/>
  <c r="D917" i="1"/>
  <c r="I917" i="1" s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R936" i="1" s="1"/>
  <c r="Y936" i="1" s="1"/>
  <c r="D937" i="1"/>
  <c r="R937" i="1" s="1"/>
  <c r="Y937" i="1" s="1"/>
  <c r="D938" i="1"/>
  <c r="R938" i="1" s="1"/>
  <c r="Y938" i="1" s="1"/>
  <c r="D939" i="1"/>
  <c r="D940" i="1"/>
  <c r="D941" i="1"/>
  <c r="D942" i="1"/>
  <c r="R942" i="1" s="1"/>
  <c r="Y942" i="1" s="1"/>
  <c r="D943" i="1"/>
  <c r="D944" i="1"/>
  <c r="D945" i="1"/>
  <c r="D946" i="1"/>
  <c r="D947" i="1"/>
  <c r="D948" i="1"/>
  <c r="D949" i="1"/>
  <c r="D950" i="1"/>
  <c r="D951" i="1"/>
  <c r="I951" i="1" s="1"/>
  <c r="D952" i="1"/>
  <c r="R952" i="1" s="1"/>
  <c r="Y952" i="1" s="1"/>
  <c r="D953" i="1"/>
  <c r="D954" i="1"/>
  <c r="D955" i="1"/>
  <c r="D956" i="1"/>
  <c r="R956" i="1" s="1"/>
  <c r="Y956" i="1" s="1"/>
  <c r="D957" i="1"/>
  <c r="R957" i="1" s="1"/>
  <c r="Y957" i="1" s="1"/>
  <c r="D958" i="1"/>
  <c r="D959" i="1"/>
  <c r="D960" i="1"/>
  <c r="D961" i="1"/>
  <c r="D962" i="1"/>
  <c r="R962" i="1" s="1"/>
  <c r="Y962" i="1" s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R976" i="1" s="1"/>
  <c r="Y976" i="1" s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R989" i="1" s="1"/>
  <c r="Y989" i="1" s="1"/>
  <c r="D990" i="1"/>
  <c r="D991" i="1"/>
  <c r="D992" i="1"/>
  <c r="D993" i="1"/>
  <c r="D994" i="1"/>
  <c r="D995" i="1"/>
  <c r="D996" i="1"/>
  <c r="R996" i="1" s="1"/>
  <c r="Y996" i="1" s="1"/>
  <c r="D997" i="1"/>
  <c r="D998" i="1"/>
  <c r="D999" i="1"/>
  <c r="D1000" i="1"/>
  <c r="R1000" i="1" s="1"/>
  <c r="Y1000" i="1" s="1"/>
  <c r="D1001" i="1"/>
  <c r="I1001" i="1" s="1"/>
  <c r="D1002" i="1"/>
  <c r="D1003" i="1"/>
  <c r="D1004" i="1"/>
  <c r="D1005" i="1"/>
  <c r="D1006" i="1"/>
  <c r="D1007" i="1"/>
  <c r="D1008" i="1"/>
  <c r="D1009" i="1"/>
  <c r="R1009" i="1" s="1"/>
  <c r="Y1009" i="1" s="1"/>
  <c r="D1010" i="1"/>
  <c r="R1010" i="1" s="1"/>
  <c r="Y1010" i="1" s="1"/>
  <c r="D1011" i="1"/>
  <c r="D1012" i="1"/>
  <c r="R1012" i="1" s="1"/>
  <c r="Y1012" i="1" s="1"/>
  <c r="D1013" i="1"/>
  <c r="R1013" i="1" s="1"/>
  <c r="Y1013" i="1" s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R1026" i="1" s="1"/>
  <c r="Y1026" i="1" s="1"/>
  <c r="D1027" i="1"/>
  <c r="D1028" i="1"/>
  <c r="D1029" i="1"/>
  <c r="R1029" i="1" s="1"/>
  <c r="Y1029" i="1" s="1"/>
  <c r="D1030" i="1"/>
  <c r="D1031" i="1"/>
  <c r="I1031" i="1" s="1"/>
  <c r="D1032" i="1"/>
  <c r="R1032" i="1" s="1"/>
  <c r="Y1032" i="1" s="1"/>
  <c r="D1033" i="1"/>
  <c r="D1034" i="1"/>
  <c r="D1035" i="1"/>
  <c r="D1036" i="1"/>
  <c r="I1036" i="1" s="1"/>
  <c r="D1037" i="1"/>
  <c r="I1037" i="1" s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R1049" i="1" s="1"/>
  <c r="Y1049" i="1" s="1"/>
  <c r="D1050" i="1"/>
  <c r="R1050" i="1" s="1"/>
  <c r="Y1050" i="1" s="1"/>
  <c r="D1051" i="1"/>
  <c r="R1051" i="1" s="1"/>
  <c r="Y1051" i="1" s="1"/>
  <c r="D1052" i="1"/>
  <c r="R1052" i="1" s="1"/>
  <c r="Y1052" i="1" s="1"/>
  <c r="D1053" i="1"/>
  <c r="D1054" i="1"/>
  <c r="D1055" i="1"/>
  <c r="D1056" i="1"/>
  <c r="R1056" i="1" s="1"/>
  <c r="Y1056" i="1" s="1"/>
  <c r="D1057" i="1"/>
  <c r="R1057" i="1" s="1"/>
  <c r="Y1057" i="1" s="1"/>
  <c r="D1058" i="1"/>
  <c r="R1058" i="1" s="1"/>
  <c r="Y1058" i="1" s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I1072" i="1" s="1"/>
  <c r="D1073" i="1"/>
  <c r="D1074" i="1"/>
  <c r="D1075" i="1"/>
  <c r="D1076" i="1"/>
  <c r="I1076" i="1" s="1"/>
  <c r="D1077" i="1"/>
  <c r="I1077" i="1" s="1"/>
  <c r="D1078" i="1"/>
  <c r="D1079" i="1"/>
  <c r="D1080" i="1"/>
  <c r="D1081" i="1"/>
  <c r="I1081" i="1" s="1"/>
  <c r="D1082" i="1"/>
  <c r="D1083" i="1"/>
  <c r="D1084" i="1"/>
  <c r="D1085" i="1"/>
  <c r="D1086" i="1"/>
  <c r="D1087" i="1"/>
  <c r="D1088" i="1"/>
  <c r="D1089" i="1"/>
  <c r="D1090" i="1"/>
  <c r="R1090" i="1" s="1"/>
  <c r="Y1090" i="1" s="1"/>
  <c r="D1091" i="1"/>
  <c r="R1091" i="1" s="1"/>
  <c r="Y1091" i="1" s="1"/>
  <c r="D1092" i="1"/>
  <c r="R1092" i="1" s="1"/>
  <c r="Y1092" i="1" s="1"/>
  <c r="D1093" i="1"/>
  <c r="D1094" i="1"/>
  <c r="D1095" i="1"/>
  <c r="D1096" i="1"/>
  <c r="R1096" i="1" s="1"/>
  <c r="Y1096" i="1" s="1"/>
  <c r="D1097" i="1"/>
  <c r="R1097" i="1" s="1"/>
  <c r="Y1097" i="1" s="1"/>
  <c r="D1098" i="1"/>
  <c r="I1098" i="1" s="1"/>
  <c r="D1099" i="1"/>
  <c r="D1100" i="1"/>
  <c r="R1100" i="1" s="1"/>
  <c r="Y1100" i="1" s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R1115" i="1" s="1"/>
  <c r="Y1115" i="1" s="1"/>
  <c r="D1116" i="1"/>
  <c r="R1116" i="1" s="1"/>
  <c r="Y1116" i="1" s="1"/>
  <c r="D1117" i="1"/>
  <c r="I1117" i="1" s="1"/>
  <c r="D1118" i="1"/>
  <c r="D1119" i="1"/>
  <c r="D1120" i="1"/>
  <c r="D1121" i="1"/>
  <c r="D1122" i="1"/>
  <c r="D1123" i="1"/>
  <c r="D1124" i="1"/>
  <c r="D1125" i="1"/>
  <c r="D1126" i="1"/>
  <c r="D1127" i="1"/>
  <c r="R1127" i="1" s="1"/>
  <c r="Y1127" i="1" s="1"/>
  <c r="D1128" i="1"/>
  <c r="R1128" i="1" s="1"/>
  <c r="Y1128" i="1" s="1"/>
  <c r="D1129" i="1"/>
  <c r="D1130" i="1"/>
  <c r="D1131" i="1"/>
  <c r="D1132" i="1"/>
  <c r="D1133" i="1"/>
  <c r="D1134" i="1"/>
  <c r="D1135" i="1"/>
  <c r="D1136" i="1"/>
  <c r="I1136" i="1" s="1"/>
  <c r="D1137" i="1"/>
  <c r="R1137" i="1" s="1"/>
  <c r="Y1137" i="1" s="1"/>
  <c r="D1138" i="1"/>
  <c r="I1138" i="1" s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R1155" i="1" s="1"/>
  <c r="Y1155" i="1" s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R1169" i="1" s="1"/>
  <c r="Y1169" i="1" s="1"/>
  <c r="D1170" i="1"/>
  <c r="R1170" i="1" s="1"/>
  <c r="Y1170" i="1" s="1"/>
  <c r="D1171" i="1"/>
  <c r="R1171" i="1" s="1"/>
  <c r="Y1171" i="1" s="1"/>
  <c r="D1172" i="1"/>
  <c r="I1172" i="1" s="1"/>
  <c r="D1173" i="1"/>
  <c r="D1174" i="1"/>
  <c r="D1175" i="1"/>
  <c r="D1176" i="1"/>
  <c r="D1177" i="1"/>
  <c r="D1178" i="1"/>
  <c r="D1179" i="1"/>
  <c r="D1180" i="1"/>
  <c r="R1180" i="1" s="1"/>
  <c r="Y1180" i="1" s="1"/>
  <c r="D1181" i="1"/>
  <c r="D1182" i="1"/>
  <c r="R1182" i="1" s="1"/>
  <c r="Y1182" i="1" s="1"/>
  <c r="D1183" i="1"/>
  <c r="D1184" i="1"/>
  <c r="D1185" i="1"/>
  <c r="D1186" i="1"/>
  <c r="D1187" i="1"/>
  <c r="D1188" i="1"/>
  <c r="D1189" i="1"/>
  <c r="D1190" i="1"/>
  <c r="D1191" i="1"/>
  <c r="I1191" i="1" s="1"/>
  <c r="D1192" i="1"/>
  <c r="R1192" i="1" s="1"/>
  <c r="Y1192" i="1" s="1"/>
  <c r="D1193" i="1"/>
  <c r="R1193" i="1" s="1"/>
  <c r="Y1193" i="1" s="1"/>
  <c r="D1194" i="1"/>
  <c r="D1195" i="1"/>
  <c r="D1196" i="1"/>
  <c r="I1196" i="1" s="1"/>
  <c r="D1197" i="1"/>
  <c r="I1197" i="1" s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R1216" i="1" s="1"/>
  <c r="Y1216" i="1" s="1"/>
  <c r="D1217" i="1"/>
  <c r="R1217" i="1" s="1"/>
  <c r="Y1217" i="1" s="1"/>
  <c r="D1218" i="1"/>
  <c r="I1218" i="1" s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R1230" i="1" s="1"/>
  <c r="Y1230" i="1" s="1"/>
  <c r="D1231" i="1"/>
  <c r="I1231" i="1" s="1"/>
  <c r="D1232" i="1"/>
  <c r="R1232" i="1" s="1"/>
  <c r="Y1232" i="1" s="1"/>
  <c r="D1233" i="1"/>
  <c r="D1234" i="1"/>
  <c r="D1235" i="1"/>
  <c r="D1236" i="1"/>
  <c r="D1237" i="1"/>
  <c r="R1237" i="1" s="1"/>
  <c r="Y1237" i="1" s="1"/>
  <c r="D1238" i="1"/>
  <c r="D1239" i="1"/>
  <c r="D1240" i="1"/>
  <c r="D1241" i="1"/>
  <c r="I1241" i="1" s="1"/>
  <c r="D1242" i="1"/>
  <c r="D1243" i="1"/>
  <c r="D1244" i="1"/>
  <c r="D1245" i="1"/>
  <c r="D1246" i="1"/>
  <c r="D1247" i="1"/>
  <c r="D1248" i="1"/>
  <c r="D1249" i="1"/>
  <c r="D1250" i="1"/>
  <c r="R1250" i="1" s="1"/>
  <c r="Y1250" i="1" s="1"/>
  <c r="D1251" i="1"/>
  <c r="R1251" i="1" s="1"/>
  <c r="Y1251" i="1" s="1"/>
  <c r="D1252" i="1"/>
  <c r="I1252" i="1" s="1"/>
  <c r="D1253" i="1"/>
  <c r="R1253" i="1" s="1"/>
  <c r="Y1253" i="1" s="1"/>
  <c r="D1254" i="1"/>
  <c r="D1255" i="1"/>
  <c r="D1256" i="1"/>
  <c r="R1256" i="1" s="1"/>
  <c r="Y1256" i="1" s="1"/>
  <c r="D1257" i="1"/>
  <c r="I1257" i="1" s="1"/>
  <c r="D1258" i="1"/>
  <c r="R1258" i="1" s="1"/>
  <c r="Y1258" i="1" s="1"/>
  <c r="D1259" i="1"/>
  <c r="D1260" i="1"/>
  <c r="R1260" i="1" s="1"/>
  <c r="Y1260" i="1" s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R1273" i="1" s="1"/>
  <c r="Y1273" i="1" s="1"/>
  <c r="D1274" i="1"/>
  <c r="D1275" i="1"/>
  <c r="D1276" i="1"/>
  <c r="R1276" i="1" s="1"/>
  <c r="Y1276" i="1" s="1"/>
  <c r="D1277" i="1"/>
  <c r="I1277" i="1" s="1"/>
  <c r="D1278" i="1"/>
  <c r="D1279" i="1"/>
  <c r="D1280" i="1"/>
  <c r="D1281" i="1"/>
  <c r="D1282" i="1"/>
  <c r="I1282" i="1" s="1"/>
  <c r="D1283" i="1"/>
  <c r="I1283" i="1" s="1"/>
  <c r="D1284" i="1"/>
  <c r="D1285" i="1"/>
  <c r="D1286" i="1"/>
  <c r="D1287" i="1"/>
  <c r="D1288" i="1"/>
  <c r="D1289" i="1"/>
  <c r="R1289" i="1" s="1"/>
  <c r="Y1289" i="1" s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R1311" i="1" s="1"/>
  <c r="Y1311" i="1" s="1"/>
  <c r="D1312" i="1"/>
  <c r="R1312" i="1" s="1"/>
  <c r="Y1312" i="1" s="1"/>
  <c r="D1313" i="1"/>
  <c r="D1314" i="1"/>
  <c r="D1315" i="1"/>
  <c r="D1316" i="1"/>
  <c r="R1316" i="1" s="1"/>
  <c r="Y1316" i="1" s="1"/>
  <c r="D1317" i="1"/>
  <c r="R1317" i="1" s="1"/>
  <c r="Y1317" i="1" s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I1329" i="1" s="1"/>
  <c r="D1330" i="1"/>
  <c r="R1330" i="1" s="1"/>
  <c r="Y1330" i="1" s="1"/>
  <c r="D1331" i="1"/>
  <c r="D1332" i="1"/>
  <c r="D1333" i="1"/>
  <c r="D1334" i="1"/>
  <c r="D1335" i="1"/>
  <c r="R1335" i="1" s="1"/>
  <c r="Y1335" i="1" s="1"/>
  <c r="D1336" i="1"/>
  <c r="D1337" i="1"/>
  <c r="D1338" i="1"/>
  <c r="I1338" i="1" s="1"/>
  <c r="D1339" i="1"/>
  <c r="D1340" i="1"/>
  <c r="D1341" i="1"/>
  <c r="D1342" i="1"/>
  <c r="D1343" i="1"/>
  <c r="I1343" i="1" s="1"/>
  <c r="D1344" i="1"/>
  <c r="D1345" i="1"/>
  <c r="D1346" i="1"/>
  <c r="D1347" i="1"/>
  <c r="D1348" i="1"/>
  <c r="D1349" i="1"/>
  <c r="I1349" i="1" s="1"/>
  <c r="D1350" i="1"/>
  <c r="D1351" i="1"/>
  <c r="D1352" i="1"/>
  <c r="D1353" i="1"/>
  <c r="D1354" i="1"/>
  <c r="D1355" i="1"/>
  <c r="D1356" i="1"/>
  <c r="R1356" i="1" s="1"/>
  <c r="Y1356" i="1" s="1"/>
  <c r="D1357" i="1"/>
  <c r="R1357" i="1" s="1"/>
  <c r="Y1357" i="1" s="1"/>
  <c r="D1358" i="1"/>
  <c r="D1359" i="1"/>
  <c r="D1360" i="1"/>
  <c r="D1361" i="1"/>
  <c r="D1362" i="1"/>
  <c r="D1363" i="1"/>
  <c r="D1364" i="1"/>
  <c r="R1364" i="1" s="1"/>
  <c r="Y1364" i="1" s="1"/>
  <c r="D1365" i="1"/>
  <c r="R1365" i="1" s="1"/>
  <c r="Y1365" i="1" s="1"/>
  <c r="D1366" i="1"/>
  <c r="D1367" i="1"/>
  <c r="R1367" i="1" s="1"/>
  <c r="Y1367" i="1" s="1"/>
  <c r="D1368" i="1"/>
  <c r="D1369" i="1"/>
  <c r="D1370" i="1"/>
  <c r="D1371" i="1"/>
  <c r="D1372" i="1"/>
  <c r="I1372" i="1" s="1"/>
  <c r="D1373" i="1"/>
  <c r="D1374" i="1"/>
  <c r="D1375" i="1"/>
  <c r="D1376" i="1"/>
  <c r="R1376" i="1" s="1"/>
  <c r="Y1376" i="1" s="1"/>
  <c r="D1377" i="1"/>
  <c r="R1377" i="1" s="1"/>
  <c r="Y1377" i="1" s="1"/>
  <c r="D1378" i="1"/>
  <c r="R1378" i="1" s="1"/>
  <c r="Y1378" i="1" s="1"/>
  <c r="D1379" i="1"/>
  <c r="D1380" i="1"/>
  <c r="R1380" i="1" s="1"/>
  <c r="Y1380" i="1" s="1"/>
  <c r="D1381" i="1"/>
  <c r="D1382" i="1"/>
  <c r="D1383" i="1"/>
  <c r="D1384" i="1"/>
  <c r="D1385" i="1"/>
  <c r="D1386" i="1"/>
  <c r="D1387" i="1"/>
  <c r="D1388" i="1"/>
  <c r="D1389" i="1"/>
  <c r="D1390" i="1"/>
  <c r="R1390" i="1" s="1"/>
  <c r="Y1390" i="1" s="1"/>
  <c r="D1391" i="1"/>
  <c r="R1391" i="1" s="1"/>
  <c r="Y1391" i="1" s="1"/>
  <c r="D1392" i="1"/>
  <c r="R1392" i="1" s="1"/>
  <c r="Y1392" i="1" s="1"/>
  <c r="D1393" i="1"/>
  <c r="R1393" i="1" s="1"/>
  <c r="Y1393" i="1" s="1"/>
  <c r="D1394" i="1"/>
  <c r="D1395" i="1"/>
  <c r="R1395" i="1" s="1"/>
  <c r="Y1395" i="1" s="1"/>
  <c r="D1396" i="1"/>
  <c r="R1396" i="1" s="1"/>
  <c r="Y1396" i="1" s="1"/>
  <c r="D1397" i="1"/>
  <c r="D1398" i="1"/>
  <c r="R1398" i="1" s="1"/>
  <c r="Y1398" i="1" s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R1416" i="1" s="1"/>
  <c r="Y1416" i="1" s="1"/>
  <c r="D1417" i="1"/>
  <c r="R1417" i="1" s="1"/>
  <c r="Y1417" i="1" s="1"/>
  <c r="D1418" i="1"/>
  <c r="I1418" i="1" s="1"/>
  <c r="D1419" i="1"/>
  <c r="D1420" i="1"/>
  <c r="D1421" i="1"/>
  <c r="D1422" i="1"/>
  <c r="D1423" i="1"/>
  <c r="D1424" i="1"/>
  <c r="R1424" i="1" s="1"/>
  <c r="Y1424" i="1" s="1"/>
  <c r="D1425" i="1"/>
  <c r="D1426" i="1"/>
  <c r="D1427" i="1"/>
  <c r="D1428" i="1"/>
  <c r="D1429" i="1"/>
  <c r="R1429" i="1" s="1"/>
  <c r="Y1429" i="1" s="1"/>
  <c r="D1430" i="1"/>
  <c r="D1431" i="1"/>
  <c r="D1432" i="1"/>
  <c r="D1433" i="1"/>
  <c r="R1433" i="1" s="1"/>
  <c r="Y1433" i="1" s="1"/>
  <c r="D1434" i="1"/>
  <c r="D1435" i="1"/>
  <c r="D1436" i="1"/>
  <c r="I1436" i="1" s="1"/>
  <c r="D1437" i="1"/>
  <c r="I1437" i="1" s="1"/>
  <c r="D1438" i="1"/>
  <c r="I1438" i="1" s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R1450" i="1" s="1"/>
  <c r="Y1450" i="1" s="1"/>
  <c r="D1451" i="1"/>
  <c r="R1451" i="1" s="1"/>
  <c r="Y1451" i="1" s="1"/>
  <c r="D1452" i="1"/>
  <c r="R1452" i="1" s="1"/>
  <c r="Y1452" i="1" s="1"/>
  <c r="D1453" i="1"/>
  <c r="D1454" i="1"/>
  <c r="D1455" i="1"/>
  <c r="D1456" i="1"/>
  <c r="R1456" i="1" s="1"/>
  <c r="Y1456" i="1" s="1"/>
  <c r="D1457" i="1"/>
  <c r="R1457" i="1" s="1"/>
  <c r="Y1457" i="1" s="1"/>
  <c r="D1458" i="1"/>
  <c r="D1459" i="1"/>
  <c r="D1460" i="1"/>
  <c r="D1461" i="1"/>
  <c r="D1462" i="1"/>
  <c r="D1463" i="1"/>
  <c r="D1464" i="1"/>
  <c r="D1465" i="1"/>
  <c r="D1466" i="1"/>
  <c r="D1467" i="1"/>
  <c r="R1467" i="1" s="1"/>
  <c r="Y1467" i="1" s="1"/>
  <c r="D1468" i="1"/>
  <c r="D1469" i="1"/>
  <c r="D1470" i="1"/>
  <c r="D1471" i="1"/>
  <c r="D1472" i="1"/>
  <c r="R1472" i="1" s="1"/>
  <c r="Y1472" i="1" s="1"/>
  <c r="D1473" i="1"/>
  <c r="R1473" i="1" s="1"/>
  <c r="Y1473" i="1" s="1"/>
  <c r="D1474" i="1"/>
  <c r="D1475" i="1"/>
  <c r="D1476" i="1"/>
  <c r="I1476" i="1" s="1"/>
  <c r="D1477" i="1"/>
  <c r="D1478" i="1"/>
  <c r="I1478" i="1" s="1"/>
  <c r="D1479" i="1"/>
  <c r="D1480" i="1"/>
  <c r="D1481" i="1"/>
  <c r="I1481" i="1" s="1"/>
  <c r="D1482" i="1"/>
  <c r="D1483" i="1"/>
  <c r="D1484" i="1"/>
  <c r="D1485" i="1"/>
  <c r="D1486" i="1"/>
  <c r="D1487" i="1"/>
  <c r="D1488" i="1"/>
  <c r="D1489" i="1"/>
  <c r="D1490" i="1"/>
  <c r="R1490" i="1" s="1"/>
  <c r="Y1490" i="1" s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R1510" i="1" s="1"/>
  <c r="Y1510" i="1" s="1"/>
  <c r="D1511" i="1"/>
  <c r="R1511" i="1" s="1"/>
  <c r="Y1511" i="1" s="1"/>
  <c r="D1512" i="1"/>
  <c r="R1512" i="1" s="1"/>
  <c r="Y1512" i="1" s="1"/>
  <c r="D1513" i="1"/>
  <c r="R1513" i="1" s="1"/>
  <c r="Y1513" i="1" s="1"/>
  <c r="D1514" i="1"/>
  <c r="D1515" i="1"/>
  <c r="R1515" i="1" s="1"/>
  <c r="Y1515" i="1" s="1"/>
  <c r="D1516" i="1"/>
  <c r="R1516" i="1" s="1"/>
  <c r="Y1516" i="1" s="1"/>
  <c r="D1517" i="1"/>
  <c r="R1517" i="1" s="1"/>
  <c r="Y1517" i="1" s="1"/>
  <c r="D1518" i="1"/>
  <c r="D1519" i="1"/>
  <c r="D1520" i="1"/>
  <c r="D1521" i="1"/>
  <c r="D1522" i="1"/>
  <c r="R1522" i="1" s="1"/>
  <c r="Y1522" i="1" s="1"/>
  <c r="D1523" i="1"/>
  <c r="D1524" i="1"/>
  <c r="I1524" i="1" s="1"/>
  <c r="D1525" i="1"/>
  <c r="I1525" i="1" s="1"/>
  <c r="D1526" i="1"/>
  <c r="I1526" i="1" s="1"/>
  <c r="D1527" i="1"/>
  <c r="D1528" i="1"/>
  <c r="D1529" i="1"/>
  <c r="D1530" i="1"/>
  <c r="D1531" i="1"/>
  <c r="D1532" i="1"/>
  <c r="D1533" i="1"/>
  <c r="R1533" i="1" s="1"/>
  <c r="Y1533" i="1" s="1"/>
  <c r="D1534" i="1"/>
  <c r="D1535" i="1"/>
  <c r="D1536" i="1"/>
  <c r="R1536" i="1" s="1"/>
  <c r="Y1536" i="1" s="1"/>
  <c r="D1537" i="1"/>
  <c r="R1537" i="1" s="1"/>
  <c r="Y1537" i="1" s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R1555" i="1" s="1"/>
  <c r="Y1555" i="1" s="1"/>
  <c r="D1556" i="1"/>
  <c r="D1557" i="1"/>
  <c r="D1558" i="1"/>
  <c r="I1558" i="1" s="1"/>
  <c r="D1559" i="1"/>
  <c r="D1560" i="1"/>
  <c r="D1561" i="1"/>
  <c r="I1561" i="1" s="1"/>
  <c r="D1562" i="1"/>
  <c r="D1563" i="1"/>
  <c r="D1564" i="1"/>
  <c r="D1565" i="1"/>
  <c r="D1566" i="1"/>
  <c r="D1567" i="1"/>
  <c r="D1568" i="1"/>
  <c r="D1569" i="1"/>
  <c r="R1569" i="1" s="1"/>
  <c r="Y1569" i="1" s="1"/>
  <c r="D1570" i="1"/>
  <c r="D1571" i="1"/>
  <c r="D1572" i="1"/>
  <c r="D1573" i="1"/>
  <c r="R1573" i="1" s="1"/>
  <c r="Y1573" i="1" s="1"/>
  <c r="D1574" i="1"/>
  <c r="D1575" i="1"/>
  <c r="D1576" i="1"/>
  <c r="D1577" i="1"/>
  <c r="R1577" i="1" s="1"/>
  <c r="Y1577" i="1" s="1"/>
  <c r="D1578" i="1"/>
  <c r="D1579" i="1"/>
  <c r="D1580" i="1"/>
  <c r="D1581" i="1"/>
  <c r="D1582" i="1"/>
  <c r="I1582" i="1" s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R1596" i="1" s="1"/>
  <c r="Y1596" i="1" s="1"/>
  <c r="D1597" i="1"/>
  <c r="D1598" i="1"/>
  <c r="R1598" i="1" s="1"/>
  <c r="Y1598" i="1" s="1"/>
  <c r="D1599" i="1"/>
  <c r="D1600" i="1"/>
  <c r="D1601" i="1"/>
  <c r="D1602" i="1"/>
  <c r="R1602" i="1" s="1"/>
  <c r="Y1602" i="1" s="1"/>
  <c r="D1603" i="1"/>
  <c r="D1604" i="1"/>
  <c r="D1605" i="1"/>
  <c r="D1606" i="1"/>
  <c r="R1606" i="1" s="1"/>
  <c r="Y1606" i="1" s="1"/>
  <c r="D1607" i="1"/>
  <c r="R1607" i="1" s="1"/>
  <c r="Y1607" i="1" s="1"/>
  <c r="D1608" i="1"/>
  <c r="D1609" i="1"/>
  <c r="D1610" i="1"/>
  <c r="R1610" i="1" s="1"/>
  <c r="Y1610" i="1" s="1"/>
  <c r="D1611" i="1"/>
  <c r="R1611" i="1" s="1"/>
  <c r="Y1611" i="1" s="1"/>
  <c r="D1612" i="1"/>
  <c r="D1613" i="1"/>
  <c r="D1614" i="1"/>
  <c r="D1615" i="1"/>
  <c r="D1616" i="1"/>
  <c r="I1616" i="1" s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R1636" i="1" s="1"/>
  <c r="Y1636" i="1" s="1"/>
  <c r="D1637" i="1"/>
  <c r="R1637" i="1" s="1"/>
  <c r="Y1637" i="1" s="1"/>
  <c r="D1638" i="1"/>
  <c r="R1638" i="1" s="1"/>
  <c r="Y1638" i="1" s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R1650" i="1" s="1"/>
  <c r="Y1650" i="1" s="1"/>
  <c r="D1651" i="1"/>
  <c r="R1651" i="1" s="1"/>
  <c r="Y1651" i="1" s="1"/>
  <c r="D1652" i="1"/>
  <c r="R1652" i="1" s="1"/>
  <c r="Y1652" i="1" s="1"/>
  <c r="D1653" i="1"/>
  <c r="R1653" i="1" s="1"/>
  <c r="Y1653" i="1" s="1"/>
  <c r="D1654" i="1"/>
  <c r="D1655" i="1"/>
  <c r="D1656" i="1"/>
  <c r="R1656" i="1" s="1"/>
  <c r="Y1656" i="1" s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R1669" i="1" s="1"/>
  <c r="Y1669" i="1" s="1"/>
  <c r="D1670" i="1"/>
  <c r="D1671" i="1"/>
  <c r="R1671" i="1" s="1"/>
  <c r="Y1671" i="1" s="1"/>
  <c r="D1672" i="1"/>
  <c r="R1672" i="1" s="1"/>
  <c r="Y1672" i="1" s="1"/>
  <c r="D1673" i="1"/>
  <c r="D1674" i="1"/>
  <c r="D1675" i="1"/>
  <c r="D1676" i="1"/>
  <c r="D1677" i="1"/>
  <c r="R1677" i="1" s="1"/>
  <c r="Y1677" i="1" s="1"/>
  <c r="D1678" i="1"/>
  <c r="R1678" i="1" s="1"/>
  <c r="Y1678" i="1" s="1"/>
  <c r="D1679" i="1"/>
  <c r="D1680" i="1"/>
  <c r="D1681" i="1"/>
  <c r="D1682" i="1"/>
  <c r="R1682" i="1" s="1"/>
  <c r="Y1682" i="1" s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R1695" i="1" s="1"/>
  <c r="Y1695" i="1" s="1"/>
  <c r="D1696" i="1"/>
  <c r="R1696" i="1" s="1"/>
  <c r="Y1696" i="1" s="1"/>
  <c r="D1697" i="1"/>
  <c r="R1697" i="1" s="1"/>
  <c r="Y1697" i="1" s="1"/>
  <c r="D1698" i="1"/>
  <c r="D1699" i="1"/>
  <c r="D1700" i="1"/>
  <c r="D1701" i="1"/>
  <c r="D1702" i="1"/>
  <c r="D1703" i="1"/>
  <c r="D1704" i="1"/>
  <c r="I1704" i="1" s="1"/>
  <c r="D1705" i="1"/>
  <c r="D1706" i="1"/>
  <c r="D1707" i="1"/>
  <c r="D1708" i="1"/>
  <c r="D1709" i="1"/>
  <c r="D1710" i="1"/>
  <c r="D1711" i="1"/>
  <c r="D1712" i="1"/>
  <c r="D1713" i="1"/>
  <c r="R1713" i="1" s="1"/>
  <c r="Y1713" i="1" s="1"/>
  <c r="D1714" i="1"/>
  <c r="D1715" i="1"/>
  <c r="D1716" i="1"/>
  <c r="I1716" i="1" s="1"/>
  <c r="D1717" i="1"/>
  <c r="R1717" i="1" s="1"/>
  <c r="Y1717" i="1" s="1"/>
  <c r="D1718" i="1"/>
  <c r="R1718" i="1" s="1"/>
  <c r="Y1718" i="1" s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R1735" i="1" s="1"/>
  <c r="Y1735" i="1" s="1"/>
  <c r="D1736" i="1"/>
  <c r="R1736" i="1" s="1"/>
  <c r="Y1736" i="1" s="1"/>
  <c r="D1737" i="1"/>
  <c r="D1738" i="1"/>
  <c r="R1738" i="1" s="1"/>
  <c r="Y1738" i="1" s="1"/>
  <c r="D1739" i="1"/>
  <c r="D1740" i="1"/>
  <c r="D1741" i="1"/>
  <c r="D1742" i="1"/>
  <c r="D1743" i="1"/>
  <c r="D1744" i="1"/>
  <c r="D1745" i="1"/>
  <c r="D1746" i="1"/>
  <c r="D1747" i="1"/>
  <c r="D1748" i="1"/>
  <c r="D1749" i="1"/>
  <c r="R1749" i="1" s="1"/>
  <c r="Y1749" i="1" s="1"/>
  <c r="D1750" i="1"/>
  <c r="D1751" i="1"/>
  <c r="R1751" i="1" s="1"/>
  <c r="Y1751" i="1" s="1"/>
  <c r="D1752" i="1"/>
  <c r="D1753" i="1"/>
  <c r="D1754" i="1"/>
  <c r="D1755" i="1"/>
  <c r="D1756" i="1"/>
  <c r="I1756" i="1" s="1"/>
  <c r="D1757" i="1"/>
  <c r="I1757" i="1" s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R1773" i="1" s="1"/>
  <c r="Y1773" i="1" s="1"/>
  <c r="D1774" i="1"/>
  <c r="D1775" i="1"/>
  <c r="R1775" i="1" s="1"/>
  <c r="Y1775" i="1" s="1"/>
  <c r="D1776" i="1"/>
  <c r="D1777" i="1"/>
  <c r="D1778" i="1"/>
  <c r="D1779" i="1"/>
  <c r="D1780" i="1"/>
  <c r="R1780" i="1" s="1"/>
  <c r="Y1780" i="1" s="1"/>
  <c r="D1781" i="1"/>
  <c r="D1782" i="1"/>
  <c r="D1783" i="1"/>
  <c r="D1784" i="1"/>
  <c r="R1784" i="1" s="1"/>
  <c r="Y1784" i="1" s="1"/>
  <c r="D1785" i="1"/>
  <c r="R1785" i="1" s="1"/>
  <c r="Y1785" i="1" s="1"/>
  <c r="D1786" i="1"/>
  <c r="D1787" i="1"/>
  <c r="D1788" i="1"/>
  <c r="D1789" i="1"/>
  <c r="D1790" i="1"/>
  <c r="R1790" i="1" s="1"/>
  <c r="Y1790" i="1" s="1"/>
  <c r="D1791" i="1"/>
  <c r="R1791" i="1" s="1"/>
  <c r="Y1791" i="1" s="1"/>
  <c r="D1792" i="1"/>
  <c r="R1792" i="1" s="1"/>
  <c r="Y1792" i="1" s="1"/>
  <c r="D1793" i="1"/>
  <c r="R1793" i="1" s="1"/>
  <c r="Y1793" i="1" s="1"/>
  <c r="D1794" i="1"/>
  <c r="D1795" i="1"/>
  <c r="R1795" i="1" s="1"/>
  <c r="Y1795" i="1" s="1"/>
  <c r="D1796" i="1"/>
  <c r="R1796" i="1" s="1"/>
  <c r="Y1796" i="1" s="1"/>
  <c r="D1797" i="1"/>
  <c r="R1797" i="1" s="1"/>
  <c r="Y1797" i="1" s="1"/>
  <c r="D1798" i="1"/>
  <c r="D1799" i="1"/>
  <c r="D1800" i="1"/>
  <c r="D1801" i="1"/>
  <c r="D1802" i="1"/>
  <c r="D1803" i="1"/>
  <c r="D3" i="1"/>
  <c r="R3" i="1" s="1"/>
  <c r="Y839" i="3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5" i="1"/>
  <c r="H5" i="1" s="1"/>
  <c r="G5" i="1"/>
  <c r="F6" i="1"/>
  <c r="H6" i="1" s="1"/>
  <c r="G6" i="1"/>
  <c r="F7" i="1"/>
  <c r="H7" i="1" s="1"/>
  <c r="G7" i="1"/>
  <c r="F8" i="1"/>
  <c r="H8" i="1" s="1"/>
  <c r="G8" i="1"/>
  <c r="F9" i="1"/>
  <c r="H9" i="1" s="1"/>
  <c r="G9" i="1"/>
  <c r="F10" i="1"/>
  <c r="H10" i="1" s="1"/>
  <c r="G10" i="1"/>
  <c r="F11" i="1"/>
  <c r="H11" i="1" s="1"/>
  <c r="G11" i="1"/>
  <c r="F12" i="1"/>
  <c r="H12" i="1" s="1"/>
  <c r="G12" i="1"/>
  <c r="F13" i="1"/>
  <c r="H13" i="1" s="1"/>
  <c r="G13" i="1"/>
  <c r="F14" i="1"/>
  <c r="H14" i="1" s="1"/>
  <c r="G14" i="1"/>
  <c r="F15" i="1"/>
  <c r="H15" i="1" s="1"/>
  <c r="G15" i="1"/>
  <c r="F16" i="1"/>
  <c r="H16" i="1" s="1"/>
  <c r="G16" i="1"/>
  <c r="F17" i="1"/>
  <c r="H17" i="1" s="1"/>
  <c r="G17" i="1"/>
  <c r="F18" i="1"/>
  <c r="H18" i="1" s="1"/>
  <c r="G18" i="1"/>
  <c r="F19" i="1"/>
  <c r="H19" i="1" s="1"/>
  <c r="G19" i="1"/>
  <c r="F20" i="1"/>
  <c r="H20" i="1" s="1"/>
  <c r="G20" i="1"/>
  <c r="F21" i="1"/>
  <c r="H21" i="1" s="1"/>
  <c r="G21" i="1"/>
  <c r="F22" i="1"/>
  <c r="H22" i="1" s="1"/>
  <c r="G22" i="1"/>
  <c r="F23" i="1"/>
  <c r="H23" i="1" s="1"/>
  <c r="G23" i="1"/>
  <c r="F24" i="1"/>
  <c r="H24" i="1" s="1"/>
  <c r="G24" i="1"/>
  <c r="F25" i="1"/>
  <c r="H25" i="1" s="1"/>
  <c r="G25" i="1"/>
  <c r="F26" i="1"/>
  <c r="H26" i="1" s="1"/>
  <c r="G26" i="1"/>
  <c r="F27" i="1"/>
  <c r="H27" i="1" s="1"/>
  <c r="G27" i="1"/>
  <c r="F28" i="1"/>
  <c r="H28" i="1" s="1"/>
  <c r="G28" i="1"/>
  <c r="F29" i="1"/>
  <c r="H29" i="1" s="1"/>
  <c r="G29" i="1"/>
  <c r="F30" i="1"/>
  <c r="H30" i="1" s="1"/>
  <c r="G30" i="1"/>
  <c r="F31" i="1"/>
  <c r="H31" i="1" s="1"/>
  <c r="G31" i="1"/>
  <c r="F32" i="1"/>
  <c r="H32" i="1" s="1"/>
  <c r="G32" i="1"/>
  <c r="F33" i="1"/>
  <c r="H33" i="1" s="1"/>
  <c r="G33" i="1"/>
  <c r="F34" i="1"/>
  <c r="H34" i="1" s="1"/>
  <c r="G34" i="1"/>
  <c r="F35" i="1"/>
  <c r="H35" i="1" s="1"/>
  <c r="G35" i="1"/>
  <c r="F36" i="1"/>
  <c r="H36" i="1" s="1"/>
  <c r="G36" i="1"/>
  <c r="F37" i="1"/>
  <c r="H37" i="1" s="1"/>
  <c r="G37" i="1"/>
  <c r="F38" i="1"/>
  <c r="H38" i="1" s="1"/>
  <c r="G38" i="1"/>
  <c r="F39" i="1"/>
  <c r="H39" i="1" s="1"/>
  <c r="G39" i="1"/>
  <c r="F40" i="1"/>
  <c r="H40" i="1" s="1"/>
  <c r="G40" i="1"/>
  <c r="F41" i="1"/>
  <c r="H41" i="1" s="1"/>
  <c r="G41" i="1"/>
  <c r="F42" i="1"/>
  <c r="H42" i="1" s="1"/>
  <c r="G42" i="1"/>
  <c r="F43" i="1"/>
  <c r="H43" i="1" s="1"/>
  <c r="G43" i="1"/>
  <c r="F44" i="1"/>
  <c r="H44" i="1" s="1"/>
  <c r="G44" i="1"/>
  <c r="F45" i="1"/>
  <c r="H45" i="1" s="1"/>
  <c r="G45" i="1"/>
  <c r="F46" i="1"/>
  <c r="H46" i="1" s="1"/>
  <c r="G46" i="1"/>
  <c r="F47" i="1"/>
  <c r="H47" i="1" s="1"/>
  <c r="G47" i="1"/>
  <c r="F48" i="1"/>
  <c r="H48" i="1" s="1"/>
  <c r="G48" i="1"/>
  <c r="F49" i="1"/>
  <c r="H49" i="1" s="1"/>
  <c r="G49" i="1"/>
  <c r="F50" i="1"/>
  <c r="H50" i="1" s="1"/>
  <c r="G50" i="1"/>
  <c r="F51" i="1"/>
  <c r="H51" i="1" s="1"/>
  <c r="G51" i="1"/>
  <c r="F52" i="1"/>
  <c r="H52" i="1" s="1"/>
  <c r="G52" i="1"/>
  <c r="F53" i="1"/>
  <c r="H53" i="1" s="1"/>
  <c r="G53" i="1"/>
  <c r="F54" i="1"/>
  <c r="H54" i="1" s="1"/>
  <c r="G54" i="1"/>
  <c r="F55" i="1"/>
  <c r="H55" i="1" s="1"/>
  <c r="G55" i="1"/>
  <c r="F56" i="1"/>
  <c r="H56" i="1" s="1"/>
  <c r="G56" i="1"/>
  <c r="F57" i="1"/>
  <c r="H57" i="1" s="1"/>
  <c r="G57" i="1"/>
  <c r="F58" i="1"/>
  <c r="H58" i="1" s="1"/>
  <c r="G58" i="1"/>
  <c r="F59" i="1"/>
  <c r="H59" i="1" s="1"/>
  <c r="G59" i="1"/>
  <c r="F60" i="1"/>
  <c r="H60" i="1" s="1"/>
  <c r="G60" i="1"/>
  <c r="F61" i="1"/>
  <c r="H61" i="1" s="1"/>
  <c r="G61" i="1"/>
  <c r="F62" i="1"/>
  <c r="H62" i="1" s="1"/>
  <c r="G62" i="1"/>
  <c r="F63" i="1"/>
  <c r="H63" i="1" s="1"/>
  <c r="G63" i="1"/>
  <c r="F64" i="1"/>
  <c r="H64" i="1" s="1"/>
  <c r="G64" i="1"/>
  <c r="F65" i="1"/>
  <c r="H65" i="1" s="1"/>
  <c r="G65" i="1"/>
  <c r="F66" i="1"/>
  <c r="H66" i="1" s="1"/>
  <c r="G66" i="1"/>
  <c r="F67" i="1"/>
  <c r="H67" i="1" s="1"/>
  <c r="G67" i="1"/>
  <c r="F68" i="1"/>
  <c r="H68" i="1" s="1"/>
  <c r="G68" i="1"/>
  <c r="F69" i="1"/>
  <c r="H69" i="1" s="1"/>
  <c r="G69" i="1"/>
  <c r="F70" i="1"/>
  <c r="H70" i="1" s="1"/>
  <c r="G70" i="1"/>
  <c r="F71" i="1"/>
  <c r="H71" i="1" s="1"/>
  <c r="G71" i="1"/>
  <c r="F72" i="1"/>
  <c r="H72" i="1" s="1"/>
  <c r="G72" i="1"/>
  <c r="F73" i="1"/>
  <c r="H73" i="1" s="1"/>
  <c r="G73" i="1"/>
  <c r="F74" i="1"/>
  <c r="H74" i="1" s="1"/>
  <c r="G74" i="1"/>
  <c r="F75" i="1"/>
  <c r="H75" i="1" s="1"/>
  <c r="G75" i="1"/>
  <c r="F76" i="1"/>
  <c r="H76" i="1" s="1"/>
  <c r="G76" i="1"/>
  <c r="F77" i="1"/>
  <c r="H77" i="1" s="1"/>
  <c r="G77" i="1"/>
  <c r="F78" i="1"/>
  <c r="H78" i="1" s="1"/>
  <c r="G78" i="1"/>
  <c r="F79" i="1"/>
  <c r="H79" i="1" s="1"/>
  <c r="G79" i="1"/>
  <c r="F80" i="1"/>
  <c r="H80" i="1" s="1"/>
  <c r="G80" i="1"/>
  <c r="F81" i="1"/>
  <c r="H81" i="1" s="1"/>
  <c r="G81" i="1"/>
  <c r="F82" i="1"/>
  <c r="H82" i="1" s="1"/>
  <c r="G82" i="1"/>
  <c r="F83" i="1"/>
  <c r="H83" i="1" s="1"/>
  <c r="G83" i="1"/>
  <c r="F84" i="1"/>
  <c r="H84" i="1" s="1"/>
  <c r="G84" i="1"/>
  <c r="F85" i="1"/>
  <c r="H85" i="1" s="1"/>
  <c r="G85" i="1"/>
  <c r="F86" i="1"/>
  <c r="H86" i="1" s="1"/>
  <c r="G86" i="1"/>
  <c r="F87" i="1"/>
  <c r="H87" i="1" s="1"/>
  <c r="G87" i="1"/>
  <c r="F88" i="1"/>
  <c r="H88" i="1" s="1"/>
  <c r="G88" i="1"/>
  <c r="F89" i="1"/>
  <c r="H89" i="1" s="1"/>
  <c r="G89" i="1"/>
  <c r="F90" i="1"/>
  <c r="H90" i="1" s="1"/>
  <c r="G90" i="1"/>
  <c r="F91" i="1"/>
  <c r="H91" i="1" s="1"/>
  <c r="G91" i="1"/>
  <c r="F92" i="1"/>
  <c r="H92" i="1" s="1"/>
  <c r="G92" i="1"/>
  <c r="F93" i="1"/>
  <c r="H93" i="1" s="1"/>
  <c r="G93" i="1"/>
  <c r="F94" i="1"/>
  <c r="H94" i="1" s="1"/>
  <c r="G94" i="1"/>
  <c r="F95" i="1"/>
  <c r="H95" i="1" s="1"/>
  <c r="G95" i="1"/>
  <c r="F96" i="1"/>
  <c r="H96" i="1" s="1"/>
  <c r="G96" i="1"/>
  <c r="F97" i="1"/>
  <c r="H97" i="1" s="1"/>
  <c r="G97" i="1"/>
  <c r="F98" i="1"/>
  <c r="H98" i="1" s="1"/>
  <c r="G98" i="1"/>
  <c r="F99" i="1"/>
  <c r="H99" i="1" s="1"/>
  <c r="G99" i="1"/>
  <c r="F100" i="1"/>
  <c r="H100" i="1" s="1"/>
  <c r="G100" i="1"/>
  <c r="F101" i="1"/>
  <c r="H101" i="1" s="1"/>
  <c r="G101" i="1"/>
  <c r="F102" i="1"/>
  <c r="H102" i="1" s="1"/>
  <c r="G102" i="1"/>
  <c r="F103" i="1"/>
  <c r="H103" i="1" s="1"/>
  <c r="G103" i="1"/>
  <c r="F104" i="1"/>
  <c r="H104" i="1" s="1"/>
  <c r="G104" i="1"/>
  <c r="F105" i="1"/>
  <c r="H105" i="1" s="1"/>
  <c r="G105" i="1"/>
  <c r="F106" i="1"/>
  <c r="H106" i="1" s="1"/>
  <c r="G106" i="1"/>
  <c r="F107" i="1"/>
  <c r="H107" i="1" s="1"/>
  <c r="G107" i="1"/>
  <c r="F108" i="1"/>
  <c r="H108" i="1" s="1"/>
  <c r="G108" i="1"/>
  <c r="F109" i="1"/>
  <c r="H109" i="1" s="1"/>
  <c r="G109" i="1"/>
  <c r="F110" i="1"/>
  <c r="H110" i="1" s="1"/>
  <c r="G110" i="1"/>
  <c r="F111" i="1"/>
  <c r="H111" i="1" s="1"/>
  <c r="G111" i="1"/>
  <c r="F112" i="1"/>
  <c r="H112" i="1" s="1"/>
  <c r="G112" i="1"/>
  <c r="F113" i="1"/>
  <c r="H113" i="1" s="1"/>
  <c r="G113" i="1"/>
  <c r="F114" i="1"/>
  <c r="H114" i="1" s="1"/>
  <c r="G114" i="1"/>
  <c r="F115" i="1"/>
  <c r="H115" i="1" s="1"/>
  <c r="G115" i="1"/>
  <c r="F116" i="1"/>
  <c r="H116" i="1" s="1"/>
  <c r="G116" i="1"/>
  <c r="F117" i="1"/>
  <c r="H117" i="1" s="1"/>
  <c r="G117" i="1"/>
  <c r="F118" i="1"/>
  <c r="H118" i="1" s="1"/>
  <c r="G118" i="1"/>
  <c r="F119" i="1"/>
  <c r="H119" i="1" s="1"/>
  <c r="G119" i="1"/>
  <c r="F120" i="1"/>
  <c r="H120" i="1" s="1"/>
  <c r="G120" i="1"/>
  <c r="F121" i="1"/>
  <c r="H121" i="1" s="1"/>
  <c r="G121" i="1"/>
  <c r="F122" i="1"/>
  <c r="H122" i="1" s="1"/>
  <c r="G122" i="1"/>
  <c r="F123" i="1"/>
  <c r="H123" i="1" s="1"/>
  <c r="G123" i="1"/>
  <c r="F124" i="1"/>
  <c r="H124" i="1" s="1"/>
  <c r="G124" i="1"/>
  <c r="F125" i="1"/>
  <c r="H125" i="1" s="1"/>
  <c r="G125" i="1"/>
  <c r="F126" i="1"/>
  <c r="H126" i="1" s="1"/>
  <c r="G126" i="1"/>
  <c r="F127" i="1"/>
  <c r="H127" i="1" s="1"/>
  <c r="G127" i="1"/>
  <c r="F128" i="1"/>
  <c r="H128" i="1" s="1"/>
  <c r="G128" i="1"/>
  <c r="F129" i="1"/>
  <c r="H129" i="1" s="1"/>
  <c r="G129" i="1"/>
  <c r="F130" i="1"/>
  <c r="H130" i="1" s="1"/>
  <c r="G130" i="1"/>
  <c r="F131" i="1"/>
  <c r="H131" i="1" s="1"/>
  <c r="G131" i="1"/>
  <c r="F132" i="1"/>
  <c r="H132" i="1" s="1"/>
  <c r="G132" i="1"/>
  <c r="F133" i="1"/>
  <c r="H133" i="1" s="1"/>
  <c r="G133" i="1"/>
  <c r="F134" i="1"/>
  <c r="H134" i="1" s="1"/>
  <c r="G134" i="1"/>
  <c r="F135" i="1"/>
  <c r="H135" i="1" s="1"/>
  <c r="G135" i="1"/>
  <c r="F136" i="1"/>
  <c r="H136" i="1" s="1"/>
  <c r="G136" i="1"/>
  <c r="F137" i="1"/>
  <c r="H137" i="1" s="1"/>
  <c r="G137" i="1"/>
  <c r="F138" i="1"/>
  <c r="H138" i="1" s="1"/>
  <c r="G138" i="1"/>
  <c r="F139" i="1"/>
  <c r="H139" i="1" s="1"/>
  <c r="G139" i="1"/>
  <c r="F140" i="1"/>
  <c r="H140" i="1" s="1"/>
  <c r="G140" i="1"/>
  <c r="F141" i="1"/>
  <c r="H141" i="1" s="1"/>
  <c r="G141" i="1"/>
  <c r="F142" i="1"/>
  <c r="H142" i="1" s="1"/>
  <c r="G142" i="1"/>
  <c r="F143" i="1"/>
  <c r="H143" i="1" s="1"/>
  <c r="G143" i="1"/>
  <c r="F144" i="1"/>
  <c r="H144" i="1" s="1"/>
  <c r="G144" i="1"/>
  <c r="F145" i="1"/>
  <c r="H145" i="1" s="1"/>
  <c r="G145" i="1"/>
  <c r="F146" i="1"/>
  <c r="H146" i="1" s="1"/>
  <c r="G146" i="1"/>
  <c r="F147" i="1"/>
  <c r="H147" i="1" s="1"/>
  <c r="G147" i="1"/>
  <c r="F148" i="1"/>
  <c r="H148" i="1" s="1"/>
  <c r="G148" i="1"/>
  <c r="F149" i="1"/>
  <c r="H149" i="1" s="1"/>
  <c r="G149" i="1"/>
  <c r="F150" i="1"/>
  <c r="H150" i="1" s="1"/>
  <c r="G150" i="1"/>
  <c r="F151" i="1"/>
  <c r="H151" i="1" s="1"/>
  <c r="G151" i="1"/>
  <c r="F152" i="1"/>
  <c r="H152" i="1" s="1"/>
  <c r="G152" i="1"/>
  <c r="F153" i="1"/>
  <c r="H153" i="1" s="1"/>
  <c r="G153" i="1"/>
  <c r="F154" i="1"/>
  <c r="H154" i="1" s="1"/>
  <c r="G154" i="1"/>
  <c r="F155" i="1"/>
  <c r="H155" i="1" s="1"/>
  <c r="G155" i="1"/>
  <c r="F156" i="1"/>
  <c r="H156" i="1" s="1"/>
  <c r="G156" i="1"/>
  <c r="F157" i="1"/>
  <c r="H157" i="1" s="1"/>
  <c r="G157" i="1"/>
  <c r="F158" i="1"/>
  <c r="H158" i="1" s="1"/>
  <c r="G158" i="1"/>
  <c r="F159" i="1"/>
  <c r="H159" i="1" s="1"/>
  <c r="G159" i="1"/>
  <c r="F160" i="1"/>
  <c r="H160" i="1" s="1"/>
  <c r="G160" i="1"/>
  <c r="F161" i="1"/>
  <c r="H161" i="1" s="1"/>
  <c r="G161" i="1"/>
  <c r="F162" i="1"/>
  <c r="H162" i="1" s="1"/>
  <c r="G162" i="1"/>
  <c r="F163" i="1"/>
  <c r="H163" i="1" s="1"/>
  <c r="G163" i="1"/>
  <c r="F164" i="1"/>
  <c r="H164" i="1" s="1"/>
  <c r="G164" i="1"/>
  <c r="F165" i="1"/>
  <c r="H165" i="1" s="1"/>
  <c r="G165" i="1"/>
  <c r="F166" i="1"/>
  <c r="H166" i="1" s="1"/>
  <c r="G166" i="1"/>
  <c r="F167" i="1"/>
  <c r="H167" i="1" s="1"/>
  <c r="G167" i="1"/>
  <c r="F168" i="1"/>
  <c r="H168" i="1" s="1"/>
  <c r="G168" i="1"/>
  <c r="F169" i="1"/>
  <c r="H169" i="1" s="1"/>
  <c r="G169" i="1"/>
  <c r="F170" i="1"/>
  <c r="H170" i="1" s="1"/>
  <c r="G170" i="1"/>
  <c r="F171" i="1"/>
  <c r="H171" i="1" s="1"/>
  <c r="G171" i="1"/>
  <c r="F172" i="1"/>
  <c r="H172" i="1" s="1"/>
  <c r="G172" i="1"/>
  <c r="F173" i="1"/>
  <c r="H173" i="1" s="1"/>
  <c r="G173" i="1"/>
  <c r="F174" i="1"/>
  <c r="H174" i="1" s="1"/>
  <c r="G174" i="1"/>
  <c r="F175" i="1"/>
  <c r="H175" i="1" s="1"/>
  <c r="G175" i="1"/>
  <c r="F176" i="1"/>
  <c r="H176" i="1" s="1"/>
  <c r="G176" i="1"/>
  <c r="F177" i="1"/>
  <c r="H177" i="1" s="1"/>
  <c r="G177" i="1"/>
  <c r="F178" i="1"/>
  <c r="H178" i="1" s="1"/>
  <c r="G178" i="1"/>
  <c r="F179" i="1"/>
  <c r="H179" i="1" s="1"/>
  <c r="G179" i="1"/>
  <c r="F180" i="1"/>
  <c r="H180" i="1" s="1"/>
  <c r="G180" i="1"/>
  <c r="F181" i="1"/>
  <c r="H181" i="1" s="1"/>
  <c r="G181" i="1"/>
  <c r="F182" i="1"/>
  <c r="H182" i="1" s="1"/>
  <c r="G182" i="1"/>
  <c r="F183" i="1"/>
  <c r="H183" i="1" s="1"/>
  <c r="G183" i="1"/>
  <c r="F184" i="1"/>
  <c r="H184" i="1" s="1"/>
  <c r="G184" i="1"/>
  <c r="F185" i="1"/>
  <c r="H185" i="1" s="1"/>
  <c r="G185" i="1"/>
  <c r="F186" i="1"/>
  <c r="H186" i="1" s="1"/>
  <c r="G186" i="1"/>
  <c r="F187" i="1"/>
  <c r="H187" i="1" s="1"/>
  <c r="G187" i="1"/>
  <c r="F188" i="1"/>
  <c r="H188" i="1" s="1"/>
  <c r="G188" i="1"/>
  <c r="F189" i="1"/>
  <c r="H189" i="1" s="1"/>
  <c r="G189" i="1"/>
  <c r="F190" i="1"/>
  <c r="H190" i="1" s="1"/>
  <c r="G190" i="1"/>
  <c r="F191" i="1"/>
  <c r="H191" i="1" s="1"/>
  <c r="G191" i="1"/>
  <c r="F192" i="1"/>
  <c r="H192" i="1" s="1"/>
  <c r="G192" i="1"/>
  <c r="F193" i="1"/>
  <c r="H193" i="1" s="1"/>
  <c r="G193" i="1"/>
  <c r="F194" i="1"/>
  <c r="H194" i="1" s="1"/>
  <c r="G194" i="1"/>
  <c r="F195" i="1"/>
  <c r="H195" i="1" s="1"/>
  <c r="G195" i="1"/>
  <c r="F196" i="1"/>
  <c r="H196" i="1" s="1"/>
  <c r="G196" i="1"/>
  <c r="F197" i="1"/>
  <c r="H197" i="1" s="1"/>
  <c r="G197" i="1"/>
  <c r="F198" i="1"/>
  <c r="H198" i="1" s="1"/>
  <c r="G198" i="1"/>
  <c r="F199" i="1"/>
  <c r="H199" i="1" s="1"/>
  <c r="G199" i="1"/>
  <c r="F200" i="1"/>
  <c r="H200" i="1" s="1"/>
  <c r="G200" i="1"/>
  <c r="F201" i="1"/>
  <c r="H201" i="1" s="1"/>
  <c r="G201" i="1"/>
  <c r="F202" i="1"/>
  <c r="H202" i="1" s="1"/>
  <c r="G202" i="1"/>
  <c r="F203" i="1"/>
  <c r="H203" i="1" s="1"/>
  <c r="G203" i="1"/>
  <c r="F204" i="1"/>
  <c r="H204" i="1" s="1"/>
  <c r="G204" i="1"/>
  <c r="F205" i="1"/>
  <c r="H205" i="1" s="1"/>
  <c r="G205" i="1"/>
  <c r="F206" i="1"/>
  <c r="H206" i="1" s="1"/>
  <c r="G206" i="1"/>
  <c r="F207" i="1"/>
  <c r="H207" i="1" s="1"/>
  <c r="G207" i="1"/>
  <c r="F208" i="1"/>
  <c r="H208" i="1" s="1"/>
  <c r="G208" i="1"/>
  <c r="F209" i="1"/>
  <c r="H209" i="1" s="1"/>
  <c r="G209" i="1"/>
  <c r="F210" i="1"/>
  <c r="H210" i="1" s="1"/>
  <c r="G210" i="1"/>
  <c r="F211" i="1"/>
  <c r="H211" i="1" s="1"/>
  <c r="G211" i="1"/>
  <c r="F212" i="1"/>
  <c r="H212" i="1" s="1"/>
  <c r="G212" i="1"/>
  <c r="F213" i="1"/>
  <c r="H213" i="1" s="1"/>
  <c r="G213" i="1"/>
  <c r="F214" i="1"/>
  <c r="H214" i="1" s="1"/>
  <c r="G214" i="1"/>
  <c r="F215" i="1"/>
  <c r="H215" i="1" s="1"/>
  <c r="G215" i="1"/>
  <c r="F216" i="1"/>
  <c r="H216" i="1" s="1"/>
  <c r="G216" i="1"/>
  <c r="F217" i="1"/>
  <c r="H217" i="1" s="1"/>
  <c r="G217" i="1"/>
  <c r="F218" i="1"/>
  <c r="H218" i="1" s="1"/>
  <c r="G218" i="1"/>
  <c r="F219" i="1"/>
  <c r="H219" i="1" s="1"/>
  <c r="G219" i="1"/>
  <c r="F220" i="1"/>
  <c r="H220" i="1" s="1"/>
  <c r="G220" i="1"/>
  <c r="F221" i="1"/>
  <c r="H221" i="1" s="1"/>
  <c r="G221" i="1"/>
  <c r="F222" i="1"/>
  <c r="H222" i="1" s="1"/>
  <c r="G222" i="1"/>
  <c r="F223" i="1"/>
  <c r="H223" i="1" s="1"/>
  <c r="G223" i="1"/>
  <c r="F224" i="1"/>
  <c r="H224" i="1" s="1"/>
  <c r="G224" i="1"/>
  <c r="F225" i="1"/>
  <c r="H225" i="1" s="1"/>
  <c r="G225" i="1"/>
  <c r="F226" i="1"/>
  <c r="H226" i="1" s="1"/>
  <c r="G226" i="1"/>
  <c r="F227" i="1"/>
  <c r="H227" i="1" s="1"/>
  <c r="G227" i="1"/>
  <c r="F228" i="1"/>
  <c r="H228" i="1" s="1"/>
  <c r="G228" i="1"/>
  <c r="F229" i="1"/>
  <c r="H229" i="1" s="1"/>
  <c r="G229" i="1"/>
  <c r="F230" i="1"/>
  <c r="H230" i="1" s="1"/>
  <c r="G230" i="1"/>
  <c r="F231" i="1"/>
  <c r="H231" i="1" s="1"/>
  <c r="G231" i="1"/>
  <c r="F232" i="1"/>
  <c r="H232" i="1" s="1"/>
  <c r="G232" i="1"/>
  <c r="F233" i="1"/>
  <c r="H233" i="1" s="1"/>
  <c r="G233" i="1"/>
  <c r="F234" i="1"/>
  <c r="H234" i="1" s="1"/>
  <c r="G234" i="1"/>
  <c r="F235" i="1"/>
  <c r="H235" i="1" s="1"/>
  <c r="G235" i="1"/>
  <c r="F236" i="1"/>
  <c r="H236" i="1" s="1"/>
  <c r="G236" i="1"/>
  <c r="F237" i="1"/>
  <c r="H237" i="1" s="1"/>
  <c r="G237" i="1"/>
  <c r="F238" i="1"/>
  <c r="H238" i="1" s="1"/>
  <c r="G238" i="1"/>
  <c r="F239" i="1"/>
  <c r="H239" i="1" s="1"/>
  <c r="G239" i="1"/>
  <c r="F240" i="1"/>
  <c r="H240" i="1" s="1"/>
  <c r="G240" i="1"/>
  <c r="F241" i="1"/>
  <c r="H241" i="1" s="1"/>
  <c r="G241" i="1"/>
  <c r="F242" i="1"/>
  <c r="H242" i="1" s="1"/>
  <c r="G242" i="1"/>
  <c r="F243" i="1"/>
  <c r="H243" i="1" s="1"/>
  <c r="G243" i="1"/>
  <c r="F244" i="1"/>
  <c r="H244" i="1" s="1"/>
  <c r="G244" i="1"/>
  <c r="F245" i="1"/>
  <c r="H245" i="1" s="1"/>
  <c r="G245" i="1"/>
  <c r="F246" i="1"/>
  <c r="H246" i="1" s="1"/>
  <c r="G246" i="1"/>
  <c r="F247" i="1"/>
  <c r="H247" i="1" s="1"/>
  <c r="G247" i="1"/>
  <c r="F248" i="1"/>
  <c r="H248" i="1" s="1"/>
  <c r="G248" i="1"/>
  <c r="F249" i="1"/>
  <c r="H249" i="1" s="1"/>
  <c r="G249" i="1"/>
  <c r="F250" i="1"/>
  <c r="H250" i="1" s="1"/>
  <c r="G250" i="1"/>
  <c r="F251" i="1"/>
  <c r="H251" i="1" s="1"/>
  <c r="G251" i="1"/>
  <c r="F252" i="1"/>
  <c r="H252" i="1" s="1"/>
  <c r="G252" i="1"/>
  <c r="F253" i="1"/>
  <c r="H253" i="1" s="1"/>
  <c r="G253" i="1"/>
  <c r="F254" i="1"/>
  <c r="H254" i="1" s="1"/>
  <c r="G254" i="1"/>
  <c r="F255" i="1"/>
  <c r="H255" i="1" s="1"/>
  <c r="G255" i="1"/>
  <c r="F256" i="1"/>
  <c r="H256" i="1" s="1"/>
  <c r="G256" i="1"/>
  <c r="F257" i="1"/>
  <c r="H257" i="1" s="1"/>
  <c r="G257" i="1"/>
  <c r="F258" i="1"/>
  <c r="H258" i="1" s="1"/>
  <c r="G258" i="1"/>
  <c r="F259" i="1"/>
  <c r="H259" i="1" s="1"/>
  <c r="G259" i="1"/>
  <c r="F260" i="1"/>
  <c r="H260" i="1" s="1"/>
  <c r="G260" i="1"/>
  <c r="F261" i="1"/>
  <c r="H261" i="1" s="1"/>
  <c r="G261" i="1"/>
  <c r="F262" i="1"/>
  <c r="H262" i="1" s="1"/>
  <c r="G262" i="1"/>
  <c r="F263" i="1"/>
  <c r="H263" i="1" s="1"/>
  <c r="G263" i="1"/>
  <c r="F264" i="1"/>
  <c r="H264" i="1" s="1"/>
  <c r="G264" i="1"/>
  <c r="F265" i="1"/>
  <c r="H265" i="1" s="1"/>
  <c r="G265" i="1"/>
  <c r="F266" i="1"/>
  <c r="H266" i="1" s="1"/>
  <c r="G266" i="1"/>
  <c r="F267" i="1"/>
  <c r="H267" i="1" s="1"/>
  <c r="G267" i="1"/>
  <c r="F268" i="1"/>
  <c r="H268" i="1" s="1"/>
  <c r="G268" i="1"/>
  <c r="F269" i="1"/>
  <c r="H269" i="1" s="1"/>
  <c r="G269" i="1"/>
  <c r="F270" i="1"/>
  <c r="H270" i="1" s="1"/>
  <c r="G270" i="1"/>
  <c r="F271" i="1"/>
  <c r="H271" i="1" s="1"/>
  <c r="G271" i="1"/>
  <c r="F272" i="1"/>
  <c r="H272" i="1" s="1"/>
  <c r="G272" i="1"/>
  <c r="F273" i="1"/>
  <c r="H273" i="1" s="1"/>
  <c r="G273" i="1"/>
  <c r="F274" i="1"/>
  <c r="H274" i="1" s="1"/>
  <c r="G274" i="1"/>
  <c r="F275" i="1"/>
  <c r="H275" i="1" s="1"/>
  <c r="G275" i="1"/>
  <c r="F276" i="1"/>
  <c r="H276" i="1" s="1"/>
  <c r="G276" i="1"/>
  <c r="F277" i="1"/>
  <c r="H277" i="1" s="1"/>
  <c r="G277" i="1"/>
  <c r="F278" i="1"/>
  <c r="H278" i="1" s="1"/>
  <c r="G278" i="1"/>
  <c r="F279" i="1"/>
  <c r="H279" i="1" s="1"/>
  <c r="G279" i="1"/>
  <c r="F280" i="1"/>
  <c r="H280" i="1" s="1"/>
  <c r="G280" i="1"/>
  <c r="F281" i="1"/>
  <c r="H281" i="1" s="1"/>
  <c r="G281" i="1"/>
  <c r="F282" i="1"/>
  <c r="H282" i="1" s="1"/>
  <c r="G282" i="1"/>
  <c r="F283" i="1"/>
  <c r="H283" i="1" s="1"/>
  <c r="G283" i="1"/>
  <c r="F284" i="1"/>
  <c r="H284" i="1" s="1"/>
  <c r="G284" i="1"/>
  <c r="F285" i="1"/>
  <c r="H285" i="1" s="1"/>
  <c r="G285" i="1"/>
  <c r="F286" i="1"/>
  <c r="H286" i="1" s="1"/>
  <c r="G286" i="1"/>
  <c r="F287" i="1"/>
  <c r="H287" i="1" s="1"/>
  <c r="G287" i="1"/>
  <c r="F288" i="1"/>
  <c r="H288" i="1" s="1"/>
  <c r="G288" i="1"/>
  <c r="F289" i="1"/>
  <c r="H289" i="1" s="1"/>
  <c r="G289" i="1"/>
  <c r="F290" i="1"/>
  <c r="H290" i="1" s="1"/>
  <c r="G290" i="1"/>
  <c r="F291" i="1"/>
  <c r="H291" i="1" s="1"/>
  <c r="G291" i="1"/>
  <c r="F292" i="1"/>
  <c r="H292" i="1" s="1"/>
  <c r="G292" i="1"/>
  <c r="F293" i="1"/>
  <c r="H293" i="1" s="1"/>
  <c r="G293" i="1"/>
  <c r="F294" i="1"/>
  <c r="H294" i="1" s="1"/>
  <c r="G294" i="1"/>
  <c r="F295" i="1"/>
  <c r="H295" i="1" s="1"/>
  <c r="G295" i="1"/>
  <c r="F296" i="1"/>
  <c r="H296" i="1" s="1"/>
  <c r="G296" i="1"/>
  <c r="F297" i="1"/>
  <c r="H297" i="1" s="1"/>
  <c r="G297" i="1"/>
  <c r="F298" i="1"/>
  <c r="H298" i="1" s="1"/>
  <c r="G298" i="1"/>
  <c r="F299" i="1"/>
  <c r="H299" i="1" s="1"/>
  <c r="G299" i="1"/>
  <c r="F300" i="1"/>
  <c r="H300" i="1" s="1"/>
  <c r="G300" i="1"/>
  <c r="F301" i="1"/>
  <c r="H301" i="1" s="1"/>
  <c r="G301" i="1"/>
  <c r="F302" i="1"/>
  <c r="H302" i="1" s="1"/>
  <c r="G302" i="1"/>
  <c r="F303" i="1"/>
  <c r="H303" i="1" s="1"/>
  <c r="G303" i="1"/>
  <c r="F304" i="1"/>
  <c r="H304" i="1" s="1"/>
  <c r="G304" i="1"/>
  <c r="F305" i="1"/>
  <c r="H305" i="1" s="1"/>
  <c r="G305" i="1"/>
  <c r="F306" i="1"/>
  <c r="H306" i="1" s="1"/>
  <c r="G306" i="1"/>
  <c r="F307" i="1"/>
  <c r="H307" i="1" s="1"/>
  <c r="G307" i="1"/>
  <c r="F308" i="1"/>
  <c r="H308" i="1" s="1"/>
  <c r="G308" i="1"/>
  <c r="F309" i="1"/>
  <c r="H309" i="1" s="1"/>
  <c r="G309" i="1"/>
  <c r="F310" i="1"/>
  <c r="H310" i="1" s="1"/>
  <c r="G310" i="1"/>
  <c r="F311" i="1"/>
  <c r="H311" i="1" s="1"/>
  <c r="G311" i="1"/>
  <c r="F312" i="1"/>
  <c r="H312" i="1" s="1"/>
  <c r="G312" i="1"/>
  <c r="F313" i="1"/>
  <c r="H313" i="1" s="1"/>
  <c r="G313" i="1"/>
  <c r="F314" i="1"/>
  <c r="H314" i="1" s="1"/>
  <c r="G314" i="1"/>
  <c r="F315" i="1"/>
  <c r="H315" i="1" s="1"/>
  <c r="G315" i="1"/>
  <c r="F316" i="1"/>
  <c r="H316" i="1" s="1"/>
  <c r="G316" i="1"/>
  <c r="F317" i="1"/>
  <c r="H317" i="1" s="1"/>
  <c r="G317" i="1"/>
  <c r="F318" i="1"/>
  <c r="H318" i="1" s="1"/>
  <c r="G318" i="1"/>
  <c r="F319" i="1"/>
  <c r="H319" i="1" s="1"/>
  <c r="G319" i="1"/>
  <c r="F320" i="1"/>
  <c r="H320" i="1" s="1"/>
  <c r="G320" i="1"/>
  <c r="F321" i="1"/>
  <c r="H321" i="1" s="1"/>
  <c r="G321" i="1"/>
  <c r="F322" i="1"/>
  <c r="H322" i="1" s="1"/>
  <c r="G322" i="1"/>
  <c r="F323" i="1"/>
  <c r="H323" i="1" s="1"/>
  <c r="G323" i="1"/>
  <c r="F324" i="1"/>
  <c r="H324" i="1" s="1"/>
  <c r="G324" i="1"/>
  <c r="F325" i="1"/>
  <c r="H325" i="1" s="1"/>
  <c r="G325" i="1"/>
  <c r="F326" i="1"/>
  <c r="H326" i="1" s="1"/>
  <c r="G326" i="1"/>
  <c r="F327" i="1"/>
  <c r="H327" i="1" s="1"/>
  <c r="G327" i="1"/>
  <c r="F328" i="1"/>
  <c r="H328" i="1" s="1"/>
  <c r="G328" i="1"/>
  <c r="F329" i="1"/>
  <c r="H329" i="1" s="1"/>
  <c r="G329" i="1"/>
  <c r="F330" i="1"/>
  <c r="H330" i="1" s="1"/>
  <c r="G330" i="1"/>
  <c r="F331" i="1"/>
  <c r="H331" i="1" s="1"/>
  <c r="G331" i="1"/>
  <c r="F332" i="1"/>
  <c r="H332" i="1" s="1"/>
  <c r="G332" i="1"/>
  <c r="F333" i="1"/>
  <c r="H333" i="1" s="1"/>
  <c r="G333" i="1"/>
  <c r="F334" i="1"/>
  <c r="H334" i="1" s="1"/>
  <c r="G334" i="1"/>
  <c r="F335" i="1"/>
  <c r="H335" i="1" s="1"/>
  <c r="G335" i="1"/>
  <c r="F336" i="1"/>
  <c r="H336" i="1" s="1"/>
  <c r="G336" i="1"/>
  <c r="F337" i="1"/>
  <c r="H337" i="1" s="1"/>
  <c r="G337" i="1"/>
  <c r="F338" i="1"/>
  <c r="H338" i="1" s="1"/>
  <c r="G338" i="1"/>
  <c r="F339" i="1"/>
  <c r="H339" i="1" s="1"/>
  <c r="G339" i="1"/>
  <c r="F340" i="1"/>
  <c r="H340" i="1" s="1"/>
  <c r="G340" i="1"/>
  <c r="F341" i="1"/>
  <c r="H341" i="1" s="1"/>
  <c r="G341" i="1"/>
  <c r="F342" i="1"/>
  <c r="H342" i="1" s="1"/>
  <c r="G342" i="1"/>
  <c r="F343" i="1"/>
  <c r="H343" i="1" s="1"/>
  <c r="G343" i="1"/>
  <c r="F344" i="1"/>
  <c r="H344" i="1" s="1"/>
  <c r="G344" i="1"/>
  <c r="F345" i="1"/>
  <c r="H345" i="1" s="1"/>
  <c r="G345" i="1"/>
  <c r="F346" i="1"/>
  <c r="H346" i="1" s="1"/>
  <c r="G346" i="1"/>
  <c r="F347" i="1"/>
  <c r="H347" i="1" s="1"/>
  <c r="G347" i="1"/>
  <c r="F348" i="1"/>
  <c r="H348" i="1" s="1"/>
  <c r="G348" i="1"/>
  <c r="F349" i="1"/>
  <c r="H349" i="1" s="1"/>
  <c r="G349" i="1"/>
  <c r="F350" i="1"/>
  <c r="H350" i="1" s="1"/>
  <c r="G350" i="1"/>
  <c r="F351" i="1"/>
  <c r="H351" i="1" s="1"/>
  <c r="G351" i="1"/>
  <c r="F352" i="1"/>
  <c r="H352" i="1" s="1"/>
  <c r="G352" i="1"/>
  <c r="F353" i="1"/>
  <c r="H353" i="1" s="1"/>
  <c r="G353" i="1"/>
  <c r="F354" i="1"/>
  <c r="H354" i="1" s="1"/>
  <c r="G354" i="1"/>
  <c r="F355" i="1"/>
  <c r="H355" i="1" s="1"/>
  <c r="G355" i="1"/>
  <c r="F356" i="1"/>
  <c r="H356" i="1" s="1"/>
  <c r="G356" i="1"/>
  <c r="F357" i="1"/>
  <c r="H357" i="1" s="1"/>
  <c r="G357" i="1"/>
  <c r="F358" i="1"/>
  <c r="H358" i="1" s="1"/>
  <c r="G358" i="1"/>
  <c r="F359" i="1"/>
  <c r="H359" i="1" s="1"/>
  <c r="G359" i="1"/>
  <c r="F360" i="1"/>
  <c r="H360" i="1" s="1"/>
  <c r="G360" i="1"/>
  <c r="F361" i="1"/>
  <c r="H361" i="1" s="1"/>
  <c r="G361" i="1"/>
  <c r="F362" i="1"/>
  <c r="H362" i="1" s="1"/>
  <c r="G362" i="1"/>
  <c r="F363" i="1"/>
  <c r="H363" i="1" s="1"/>
  <c r="G363" i="1"/>
  <c r="F364" i="1"/>
  <c r="H364" i="1" s="1"/>
  <c r="G364" i="1"/>
  <c r="F365" i="1"/>
  <c r="H365" i="1" s="1"/>
  <c r="G365" i="1"/>
  <c r="F366" i="1"/>
  <c r="H366" i="1" s="1"/>
  <c r="G366" i="1"/>
  <c r="F367" i="1"/>
  <c r="H367" i="1" s="1"/>
  <c r="G367" i="1"/>
  <c r="F368" i="1"/>
  <c r="H368" i="1" s="1"/>
  <c r="G368" i="1"/>
  <c r="F369" i="1"/>
  <c r="H369" i="1" s="1"/>
  <c r="G369" i="1"/>
  <c r="F370" i="1"/>
  <c r="H370" i="1" s="1"/>
  <c r="G370" i="1"/>
  <c r="F371" i="1"/>
  <c r="H371" i="1" s="1"/>
  <c r="G371" i="1"/>
  <c r="F372" i="1"/>
  <c r="H372" i="1" s="1"/>
  <c r="G372" i="1"/>
  <c r="F373" i="1"/>
  <c r="H373" i="1" s="1"/>
  <c r="G373" i="1"/>
  <c r="F374" i="1"/>
  <c r="H374" i="1" s="1"/>
  <c r="G374" i="1"/>
  <c r="F375" i="1"/>
  <c r="H375" i="1" s="1"/>
  <c r="G375" i="1"/>
  <c r="F376" i="1"/>
  <c r="H376" i="1" s="1"/>
  <c r="G376" i="1"/>
  <c r="F377" i="1"/>
  <c r="H377" i="1" s="1"/>
  <c r="G377" i="1"/>
  <c r="F378" i="1"/>
  <c r="H378" i="1" s="1"/>
  <c r="G378" i="1"/>
  <c r="F379" i="1"/>
  <c r="H379" i="1" s="1"/>
  <c r="G379" i="1"/>
  <c r="F380" i="1"/>
  <c r="H380" i="1" s="1"/>
  <c r="G380" i="1"/>
  <c r="F381" i="1"/>
  <c r="H381" i="1" s="1"/>
  <c r="G381" i="1"/>
  <c r="F382" i="1"/>
  <c r="H382" i="1" s="1"/>
  <c r="G382" i="1"/>
  <c r="F383" i="1"/>
  <c r="H383" i="1" s="1"/>
  <c r="G383" i="1"/>
  <c r="F384" i="1"/>
  <c r="H384" i="1" s="1"/>
  <c r="G384" i="1"/>
  <c r="F385" i="1"/>
  <c r="H385" i="1" s="1"/>
  <c r="G385" i="1"/>
  <c r="F386" i="1"/>
  <c r="H386" i="1" s="1"/>
  <c r="G386" i="1"/>
  <c r="F387" i="1"/>
  <c r="H387" i="1" s="1"/>
  <c r="G387" i="1"/>
  <c r="F388" i="1"/>
  <c r="H388" i="1" s="1"/>
  <c r="G388" i="1"/>
  <c r="F389" i="1"/>
  <c r="H389" i="1" s="1"/>
  <c r="G389" i="1"/>
  <c r="F390" i="1"/>
  <c r="H390" i="1" s="1"/>
  <c r="G390" i="1"/>
  <c r="F391" i="1"/>
  <c r="H391" i="1" s="1"/>
  <c r="G391" i="1"/>
  <c r="F392" i="1"/>
  <c r="H392" i="1" s="1"/>
  <c r="G392" i="1"/>
  <c r="F393" i="1"/>
  <c r="H393" i="1" s="1"/>
  <c r="G393" i="1"/>
  <c r="F394" i="1"/>
  <c r="H394" i="1" s="1"/>
  <c r="G394" i="1"/>
  <c r="F395" i="1"/>
  <c r="H395" i="1" s="1"/>
  <c r="G395" i="1"/>
  <c r="F396" i="1"/>
  <c r="H396" i="1" s="1"/>
  <c r="G396" i="1"/>
  <c r="F397" i="1"/>
  <c r="H397" i="1" s="1"/>
  <c r="G397" i="1"/>
  <c r="F398" i="1"/>
  <c r="H398" i="1" s="1"/>
  <c r="G398" i="1"/>
  <c r="F399" i="1"/>
  <c r="H399" i="1" s="1"/>
  <c r="G399" i="1"/>
  <c r="F400" i="1"/>
  <c r="H400" i="1" s="1"/>
  <c r="G400" i="1"/>
  <c r="F401" i="1"/>
  <c r="H401" i="1" s="1"/>
  <c r="G401" i="1"/>
  <c r="F402" i="1"/>
  <c r="H402" i="1" s="1"/>
  <c r="G402" i="1"/>
  <c r="F403" i="1"/>
  <c r="H403" i="1" s="1"/>
  <c r="G403" i="1"/>
  <c r="F404" i="1"/>
  <c r="H404" i="1" s="1"/>
  <c r="G404" i="1"/>
  <c r="F405" i="1"/>
  <c r="H405" i="1" s="1"/>
  <c r="G405" i="1"/>
  <c r="F406" i="1"/>
  <c r="H406" i="1" s="1"/>
  <c r="G406" i="1"/>
  <c r="F407" i="1"/>
  <c r="H407" i="1" s="1"/>
  <c r="G407" i="1"/>
  <c r="F408" i="1"/>
  <c r="H408" i="1" s="1"/>
  <c r="G408" i="1"/>
  <c r="F409" i="1"/>
  <c r="H409" i="1" s="1"/>
  <c r="G409" i="1"/>
  <c r="F410" i="1"/>
  <c r="H410" i="1" s="1"/>
  <c r="G410" i="1"/>
  <c r="F411" i="1"/>
  <c r="H411" i="1" s="1"/>
  <c r="G411" i="1"/>
  <c r="F412" i="1"/>
  <c r="H412" i="1" s="1"/>
  <c r="G412" i="1"/>
  <c r="F413" i="1"/>
  <c r="H413" i="1" s="1"/>
  <c r="G413" i="1"/>
  <c r="F414" i="1"/>
  <c r="H414" i="1" s="1"/>
  <c r="G414" i="1"/>
  <c r="F415" i="1"/>
  <c r="H415" i="1" s="1"/>
  <c r="G415" i="1"/>
  <c r="F416" i="1"/>
  <c r="H416" i="1" s="1"/>
  <c r="G416" i="1"/>
  <c r="F417" i="1"/>
  <c r="H417" i="1" s="1"/>
  <c r="G417" i="1"/>
  <c r="F418" i="1"/>
  <c r="H418" i="1" s="1"/>
  <c r="G418" i="1"/>
  <c r="F419" i="1"/>
  <c r="H419" i="1" s="1"/>
  <c r="G419" i="1"/>
  <c r="F420" i="1"/>
  <c r="H420" i="1" s="1"/>
  <c r="G420" i="1"/>
  <c r="F421" i="1"/>
  <c r="H421" i="1" s="1"/>
  <c r="G421" i="1"/>
  <c r="F422" i="1"/>
  <c r="H422" i="1" s="1"/>
  <c r="G422" i="1"/>
  <c r="F423" i="1"/>
  <c r="H423" i="1" s="1"/>
  <c r="G423" i="1"/>
  <c r="F424" i="1"/>
  <c r="H424" i="1" s="1"/>
  <c r="G424" i="1"/>
  <c r="F425" i="1"/>
  <c r="H425" i="1" s="1"/>
  <c r="G425" i="1"/>
  <c r="F426" i="1"/>
  <c r="H426" i="1" s="1"/>
  <c r="G426" i="1"/>
  <c r="F427" i="1"/>
  <c r="H427" i="1" s="1"/>
  <c r="G427" i="1"/>
  <c r="F428" i="1"/>
  <c r="H428" i="1" s="1"/>
  <c r="G428" i="1"/>
  <c r="F429" i="1"/>
  <c r="H429" i="1" s="1"/>
  <c r="G429" i="1"/>
  <c r="F430" i="1"/>
  <c r="H430" i="1" s="1"/>
  <c r="G430" i="1"/>
  <c r="F431" i="1"/>
  <c r="H431" i="1" s="1"/>
  <c r="G431" i="1"/>
  <c r="F432" i="1"/>
  <c r="H432" i="1" s="1"/>
  <c r="G432" i="1"/>
  <c r="F433" i="1"/>
  <c r="H433" i="1" s="1"/>
  <c r="G433" i="1"/>
  <c r="F434" i="1"/>
  <c r="H434" i="1" s="1"/>
  <c r="G434" i="1"/>
  <c r="F435" i="1"/>
  <c r="H435" i="1" s="1"/>
  <c r="G435" i="1"/>
  <c r="F436" i="1"/>
  <c r="H436" i="1" s="1"/>
  <c r="G436" i="1"/>
  <c r="F437" i="1"/>
  <c r="H437" i="1" s="1"/>
  <c r="G437" i="1"/>
  <c r="F438" i="1"/>
  <c r="H438" i="1" s="1"/>
  <c r="G438" i="1"/>
  <c r="F439" i="1"/>
  <c r="H439" i="1" s="1"/>
  <c r="G439" i="1"/>
  <c r="F440" i="1"/>
  <c r="H440" i="1" s="1"/>
  <c r="G440" i="1"/>
  <c r="F441" i="1"/>
  <c r="H441" i="1" s="1"/>
  <c r="G441" i="1"/>
  <c r="F442" i="1"/>
  <c r="H442" i="1" s="1"/>
  <c r="G442" i="1"/>
  <c r="F443" i="1"/>
  <c r="H443" i="1" s="1"/>
  <c r="G443" i="1"/>
  <c r="F444" i="1"/>
  <c r="H444" i="1" s="1"/>
  <c r="G444" i="1"/>
  <c r="F445" i="1"/>
  <c r="H445" i="1" s="1"/>
  <c r="G445" i="1"/>
  <c r="F446" i="1"/>
  <c r="H446" i="1" s="1"/>
  <c r="G446" i="1"/>
  <c r="F447" i="1"/>
  <c r="H447" i="1" s="1"/>
  <c r="G447" i="1"/>
  <c r="F448" i="1"/>
  <c r="H448" i="1" s="1"/>
  <c r="G448" i="1"/>
  <c r="F449" i="1"/>
  <c r="H449" i="1" s="1"/>
  <c r="G449" i="1"/>
  <c r="F450" i="1"/>
  <c r="H450" i="1" s="1"/>
  <c r="G450" i="1"/>
  <c r="F451" i="1"/>
  <c r="H451" i="1" s="1"/>
  <c r="G451" i="1"/>
  <c r="F452" i="1"/>
  <c r="H452" i="1" s="1"/>
  <c r="G452" i="1"/>
  <c r="F453" i="1"/>
  <c r="H453" i="1" s="1"/>
  <c r="G453" i="1"/>
  <c r="F454" i="1"/>
  <c r="H454" i="1" s="1"/>
  <c r="G454" i="1"/>
  <c r="F455" i="1"/>
  <c r="H455" i="1" s="1"/>
  <c r="G455" i="1"/>
  <c r="F456" i="1"/>
  <c r="H456" i="1" s="1"/>
  <c r="G456" i="1"/>
  <c r="F457" i="1"/>
  <c r="H457" i="1" s="1"/>
  <c r="G457" i="1"/>
  <c r="F458" i="1"/>
  <c r="H458" i="1" s="1"/>
  <c r="G458" i="1"/>
  <c r="F459" i="1"/>
  <c r="H459" i="1" s="1"/>
  <c r="G459" i="1"/>
  <c r="F460" i="1"/>
  <c r="H460" i="1" s="1"/>
  <c r="G460" i="1"/>
  <c r="F461" i="1"/>
  <c r="H461" i="1" s="1"/>
  <c r="G461" i="1"/>
  <c r="F462" i="1"/>
  <c r="H462" i="1" s="1"/>
  <c r="G462" i="1"/>
  <c r="F463" i="1"/>
  <c r="H463" i="1" s="1"/>
  <c r="G463" i="1"/>
  <c r="F464" i="1"/>
  <c r="H464" i="1" s="1"/>
  <c r="G464" i="1"/>
  <c r="F465" i="1"/>
  <c r="H465" i="1" s="1"/>
  <c r="G465" i="1"/>
  <c r="F466" i="1"/>
  <c r="H466" i="1" s="1"/>
  <c r="G466" i="1"/>
  <c r="F467" i="1"/>
  <c r="H467" i="1" s="1"/>
  <c r="G467" i="1"/>
  <c r="F468" i="1"/>
  <c r="H468" i="1" s="1"/>
  <c r="G468" i="1"/>
  <c r="F469" i="1"/>
  <c r="H469" i="1" s="1"/>
  <c r="G469" i="1"/>
  <c r="F470" i="1"/>
  <c r="H470" i="1" s="1"/>
  <c r="G470" i="1"/>
  <c r="F471" i="1"/>
  <c r="H471" i="1" s="1"/>
  <c r="G471" i="1"/>
  <c r="F472" i="1"/>
  <c r="H472" i="1" s="1"/>
  <c r="G472" i="1"/>
  <c r="F473" i="1"/>
  <c r="H473" i="1" s="1"/>
  <c r="G473" i="1"/>
  <c r="F474" i="1"/>
  <c r="H474" i="1" s="1"/>
  <c r="G474" i="1"/>
  <c r="F475" i="1"/>
  <c r="H475" i="1" s="1"/>
  <c r="G475" i="1"/>
  <c r="F476" i="1"/>
  <c r="H476" i="1" s="1"/>
  <c r="G476" i="1"/>
  <c r="F477" i="1"/>
  <c r="H477" i="1" s="1"/>
  <c r="G477" i="1"/>
  <c r="F478" i="1"/>
  <c r="H478" i="1" s="1"/>
  <c r="G478" i="1"/>
  <c r="F479" i="1"/>
  <c r="H479" i="1" s="1"/>
  <c r="G479" i="1"/>
  <c r="F480" i="1"/>
  <c r="H480" i="1" s="1"/>
  <c r="G480" i="1"/>
  <c r="F481" i="1"/>
  <c r="H481" i="1" s="1"/>
  <c r="G481" i="1"/>
  <c r="F482" i="1"/>
  <c r="H482" i="1" s="1"/>
  <c r="G482" i="1"/>
  <c r="F483" i="1"/>
  <c r="H483" i="1" s="1"/>
  <c r="G483" i="1"/>
  <c r="F484" i="1"/>
  <c r="H484" i="1" s="1"/>
  <c r="G484" i="1"/>
  <c r="F485" i="1"/>
  <c r="H485" i="1" s="1"/>
  <c r="G485" i="1"/>
  <c r="F486" i="1"/>
  <c r="H486" i="1" s="1"/>
  <c r="G486" i="1"/>
  <c r="F487" i="1"/>
  <c r="H487" i="1" s="1"/>
  <c r="G487" i="1"/>
  <c r="F488" i="1"/>
  <c r="H488" i="1" s="1"/>
  <c r="G488" i="1"/>
  <c r="F489" i="1"/>
  <c r="H489" i="1" s="1"/>
  <c r="G489" i="1"/>
  <c r="F490" i="1"/>
  <c r="H490" i="1" s="1"/>
  <c r="G490" i="1"/>
  <c r="F491" i="1"/>
  <c r="H491" i="1" s="1"/>
  <c r="G491" i="1"/>
  <c r="F492" i="1"/>
  <c r="H492" i="1" s="1"/>
  <c r="G492" i="1"/>
  <c r="F493" i="1"/>
  <c r="H493" i="1" s="1"/>
  <c r="G493" i="1"/>
  <c r="F494" i="1"/>
  <c r="H494" i="1" s="1"/>
  <c r="G494" i="1"/>
  <c r="F495" i="1"/>
  <c r="H495" i="1" s="1"/>
  <c r="G495" i="1"/>
  <c r="F496" i="1"/>
  <c r="H496" i="1" s="1"/>
  <c r="G496" i="1"/>
  <c r="F497" i="1"/>
  <c r="H497" i="1" s="1"/>
  <c r="G497" i="1"/>
  <c r="F498" i="1"/>
  <c r="H498" i="1" s="1"/>
  <c r="G498" i="1"/>
  <c r="F499" i="1"/>
  <c r="H499" i="1" s="1"/>
  <c r="G499" i="1"/>
  <c r="F500" i="1"/>
  <c r="H500" i="1" s="1"/>
  <c r="G500" i="1"/>
  <c r="F501" i="1"/>
  <c r="H501" i="1" s="1"/>
  <c r="G501" i="1"/>
  <c r="F502" i="1"/>
  <c r="H502" i="1" s="1"/>
  <c r="G502" i="1"/>
  <c r="F503" i="1"/>
  <c r="H503" i="1" s="1"/>
  <c r="G503" i="1"/>
  <c r="F504" i="1"/>
  <c r="H504" i="1" s="1"/>
  <c r="G504" i="1"/>
  <c r="F505" i="1"/>
  <c r="H505" i="1" s="1"/>
  <c r="G505" i="1"/>
  <c r="F506" i="1"/>
  <c r="H506" i="1" s="1"/>
  <c r="G506" i="1"/>
  <c r="F507" i="1"/>
  <c r="H507" i="1" s="1"/>
  <c r="G507" i="1"/>
  <c r="F508" i="1"/>
  <c r="H508" i="1" s="1"/>
  <c r="G508" i="1"/>
  <c r="F509" i="1"/>
  <c r="H509" i="1" s="1"/>
  <c r="G509" i="1"/>
  <c r="F510" i="1"/>
  <c r="H510" i="1" s="1"/>
  <c r="G510" i="1"/>
  <c r="F511" i="1"/>
  <c r="H511" i="1" s="1"/>
  <c r="G511" i="1"/>
  <c r="F512" i="1"/>
  <c r="H512" i="1" s="1"/>
  <c r="G512" i="1"/>
  <c r="F513" i="1"/>
  <c r="H513" i="1" s="1"/>
  <c r="G513" i="1"/>
  <c r="F514" i="1"/>
  <c r="H514" i="1" s="1"/>
  <c r="G514" i="1"/>
  <c r="F515" i="1"/>
  <c r="H515" i="1" s="1"/>
  <c r="G515" i="1"/>
  <c r="F516" i="1"/>
  <c r="H516" i="1" s="1"/>
  <c r="G516" i="1"/>
  <c r="F517" i="1"/>
  <c r="H517" i="1" s="1"/>
  <c r="G517" i="1"/>
  <c r="F518" i="1"/>
  <c r="H518" i="1" s="1"/>
  <c r="G518" i="1"/>
  <c r="F519" i="1"/>
  <c r="H519" i="1" s="1"/>
  <c r="G519" i="1"/>
  <c r="F520" i="1"/>
  <c r="H520" i="1" s="1"/>
  <c r="G520" i="1"/>
  <c r="F521" i="1"/>
  <c r="H521" i="1" s="1"/>
  <c r="G521" i="1"/>
  <c r="F522" i="1"/>
  <c r="H522" i="1" s="1"/>
  <c r="G522" i="1"/>
  <c r="F523" i="1"/>
  <c r="H523" i="1" s="1"/>
  <c r="G523" i="1"/>
  <c r="F524" i="1"/>
  <c r="H524" i="1" s="1"/>
  <c r="G524" i="1"/>
  <c r="F525" i="1"/>
  <c r="H525" i="1" s="1"/>
  <c r="G525" i="1"/>
  <c r="F526" i="1"/>
  <c r="H526" i="1" s="1"/>
  <c r="G526" i="1"/>
  <c r="F527" i="1"/>
  <c r="H527" i="1" s="1"/>
  <c r="G527" i="1"/>
  <c r="F528" i="1"/>
  <c r="H528" i="1" s="1"/>
  <c r="G528" i="1"/>
  <c r="F529" i="1"/>
  <c r="H529" i="1" s="1"/>
  <c r="G529" i="1"/>
  <c r="F530" i="1"/>
  <c r="H530" i="1" s="1"/>
  <c r="G530" i="1"/>
  <c r="F531" i="1"/>
  <c r="H531" i="1" s="1"/>
  <c r="G531" i="1"/>
  <c r="F532" i="1"/>
  <c r="H532" i="1" s="1"/>
  <c r="G532" i="1"/>
  <c r="F533" i="1"/>
  <c r="H533" i="1" s="1"/>
  <c r="G533" i="1"/>
  <c r="F534" i="1"/>
  <c r="H534" i="1" s="1"/>
  <c r="G534" i="1"/>
  <c r="F535" i="1"/>
  <c r="H535" i="1" s="1"/>
  <c r="G535" i="1"/>
  <c r="F536" i="1"/>
  <c r="H536" i="1" s="1"/>
  <c r="G536" i="1"/>
  <c r="F537" i="1"/>
  <c r="H537" i="1" s="1"/>
  <c r="G537" i="1"/>
  <c r="F538" i="1"/>
  <c r="H538" i="1" s="1"/>
  <c r="G538" i="1"/>
  <c r="F539" i="1"/>
  <c r="H539" i="1" s="1"/>
  <c r="G539" i="1"/>
  <c r="F540" i="1"/>
  <c r="H540" i="1" s="1"/>
  <c r="G540" i="1"/>
  <c r="F541" i="1"/>
  <c r="H541" i="1" s="1"/>
  <c r="G541" i="1"/>
  <c r="F542" i="1"/>
  <c r="H542" i="1" s="1"/>
  <c r="G542" i="1"/>
  <c r="F543" i="1"/>
  <c r="H543" i="1" s="1"/>
  <c r="G543" i="1"/>
  <c r="F544" i="1"/>
  <c r="H544" i="1" s="1"/>
  <c r="G544" i="1"/>
  <c r="F545" i="1"/>
  <c r="H545" i="1" s="1"/>
  <c r="G545" i="1"/>
  <c r="F546" i="1"/>
  <c r="H546" i="1" s="1"/>
  <c r="G546" i="1"/>
  <c r="F547" i="1"/>
  <c r="H547" i="1" s="1"/>
  <c r="G547" i="1"/>
  <c r="F548" i="1"/>
  <c r="H548" i="1" s="1"/>
  <c r="G548" i="1"/>
  <c r="F549" i="1"/>
  <c r="H549" i="1" s="1"/>
  <c r="G549" i="1"/>
  <c r="F550" i="1"/>
  <c r="H550" i="1" s="1"/>
  <c r="G550" i="1"/>
  <c r="F551" i="1"/>
  <c r="H551" i="1" s="1"/>
  <c r="G551" i="1"/>
  <c r="F552" i="1"/>
  <c r="H552" i="1" s="1"/>
  <c r="G552" i="1"/>
  <c r="F553" i="1"/>
  <c r="H553" i="1" s="1"/>
  <c r="G553" i="1"/>
  <c r="F554" i="1"/>
  <c r="H554" i="1" s="1"/>
  <c r="G554" i="1"/>
  <c r="F555" i="1"/>
  <c r="H555" i="1" s="1"/>
  <c r="G555" i="1"/>
  <c r="F556" i="1"/>
  <c r="H556" i="1" s="1"/>
  <c r="G556" i="1"/>
  <c r="F557" i="1"/>
  <c r="H557" i="1" s="1"/>
  <c r="G557" i="1"/>
  <c r="F558" i="1"/>
  <c r="H558" i="1" s="1"/>
  <c r="G558" i="1"/>
  <c r="F559" i="1"/>
  <c r="H559" i="1" s="1"/>
  <c r="G559" i="1"/>
  <c r="F560" i="1"/>
  <c r="H560" i="1" s="1"/>
  <c r="G560" i="1"/>
  <c r="F561" i="1"/>
  <c r="H561" i="1" s="1"/>
  <c r="G561" i="1"/>
  <c r="F562" i="1"/>
  <c r="H562" i="1" s="1"/>
  <c r="G562" i="1"/>
  <c r="F563" i="1"/>
  <c r="H563" i="1" s="1"/>
  <c r="G563" i="1"/>
  <c r="F564" i="1"/>
  <c r="H564" i="1" s="1"/>
  <c r="G564" i="1"/>
  <c r="F565" i="1"/>
  <c r="H565" i="1" s="1"/>
  <c r="G565" i="1"/>
  <c r="F566" i="1"/>
  <c r="H566" i="1" s="1"/>
  <c r="G566" i="1"/>
  <c r="F567" i="1"/>
  <c r="H567" i="1" s="1"/>
  <c r="G567" i="1"/>
  <c r="F568" i="1"/>
  <c r="H568" i="1" s="1"/>
  <c r="G568" i="1"/>
  <c r="F569" i="1"/>
  <c r="H569" i="1" s="1"/>
  <c r="G569" i="1"/>
  <c r="F570" i="1"/>
  <c r="H570" i="1" s="1"/>
  <c r="G570" i="1"/>
  <c r="F571" i="1"/>
  <c r="H571" i="1" s="1"/>
  <c r="G571" i="1"/>
  <c r="F572" i="1"/>
  <c r="H572" i="1" s="1"/>
  <c r="G572" i="1"/>
  <c r="F573" i="1"/>
  <c r="H573" i="1" s="1"/>
  <c r="G573" i="1"/>
  <c r="F574" i="1"/>
  <c r="H574" i="1" s="1"/>
  <c r="G574" i="1"/>
  <c r="F575" i="1"/>
  <c r="H575" i="1" s="1"/>
  <c r="G575" i="1"/>
  <c r="F576" i="1"/>
  <c r="H576" i="1" s="1"/>
  <c r="G576" i="1"/>
  <c r="F577" i="1"/>
  <c r="H577" i="1" s="1"/>
  <c r="G577" i="1"/>
  <c r="F578" i="1"/>
  <c r="H578" i="1" s="1"/>
  <c r="G578" i="1"/>
  <c r="F579" i="1"/>
  <c r="H579" i="1" s="1"/>
  <c r="G579" i="1"/>
  <c r="F580" i="1"/>
  <c r="H580" i="1" s="1"/>
  <c r="G580" i="1"/>
  <c r="F581" i="1"/>
  <c r="H581" i="1" s="1"/>
  <c r="G581" i="1"/>
  <c r="F582" i="1"/>
  <c r="H582" i="1" s="1"/>
  <c r="G582" i="1"/>
  <c r="F583" i="1"/>
  <c r="H583" i="1" s="1"/>
  <c r="G583" i="1"/>
  <c r="F584" i="1"/>
  <c r="H584" i="1" s="1"/>
  <c r="G584" i="1"/>
  <c r="F585" i="1"/>
  <c r="H585" i="1" s="1"/>
  <c r="G585" i="1"/>
  <c r="F586" i="1"/>
  <c r="H586" i="1" s="1"/>
  <c r="G586" i="1"/>
  <c r="F587" i="1"/>
  <c r="H587" i="1" s="1"/>
  <c r="G587" i="1"/>
  <c r="F588" i="1"/>
  <c r="H588" i="1" s="1"/>
  <c r="G588" i="1"/>
  <c r="F589" i="1"/>
  <c r="H589" i="1" s="1"/>
  <c r="G589" i="1"/>
  <c r="F590" i="1"/>
  <c r="H590" i="1" s="1"/>
  <c r="G590" i="1"/>
  <c r="F591" i="1"/>
  <c r="H591" i="1" s="1"/>
  <c r="G591" i="1"/>
  <c r="F592" i="1"/>
  <c r="H592" i="1" s="1"/>
  <c r="G592" i="1"/>
  <c r="F593" i="1"/>
  <c r="H593" i="1" s="1"/>
  <c r="G593" i="1"/>
  <c r="F594" i="1"/>
  <c r="H594" i="1" s="1"/>
  <c r="G594" i="1"/>
  <c r="F595" i="1"/>
  <c r="H595" i="1" s="1"/>
  <c r="G595" i="1"/>
  <c r="F596" i="1"/>
  <c r="H596" i="1" s="1"/>
  <c r="G596" i="1"/>
  <c r="F597" i="1"/>
  <c r="H597" i="1" s="1"/>
  <c r="G597" i="1"/>
  <c r="F598" i="1"/>
  <c r="H598" i="1" s="1"/>
  <c r="G598" i="1"/>
  <c r="F599" i="1"/>
  <c r="H599" i="1" s="1"/>
  <c r="G599" i="1"/>
  <c r="F600" i="1"/>
  <c r="H600" i="1" s="1"/>
  <c r="G600" i="1"/>
  <c r="F601" i="1"/>
  <c r="H601" i="1" s="1"/>
  <c r="G601" i="1"/>
  <c r="F602" i="1"/>
  <c r="H602" i="1" s="1"/>
  <c r="G602" i="1"/>
  <c r="F603" i="1"/>
  <c r="H603" i="1" s="1"/>
  <c r="G603" i="1"/>
  <c r="F604" i="1"/>
  <c r="H604" i="1" s="1"/>
  <c r="G604" i="1"/>
  <c r="F605" i="1"/>
  <c r="H605" i="1" s="1"/>
  <c r="G605" i="1"/>
  <c r="F606" i="1"/>
  <c r="H606" i="1" s="1"/>
  <c r="G606" i="1"/>
  <c r="F607" i="1"/>
  <c r="H607" i="1" s="1"/>
  <c r="G607" i="1"/>
  <c r="F608" i="1"/>
  <c r="H608" i="1" s="1"/>
  <c r="G608" i="1"/>
  <c r="F609" i="1"/>
  <c r="H609" i="1" s="1"/>
  <c r="G609" i="1"/>
  <c r="F610" i="1"/>
  <c r="H610" i="1" s="1"/>
  <c r="G610" i="1"/>
  <c r="F611" i="1"/>
  <c r="H611" i="1" s="1"/>
  <c r="G611" i="1"/>
  <c r="F612" i="1"/>
  <c r="H612" i="1" s="1"/>
  <c r="G612" i="1"/>
  <c r="F613" i="1"/>
  <c r="H613" i="1" s="1"/>
  <c r="G613" i="1"/>
  <c r="F614" i="1"/>
  <c r="H614" i="1" s="1"/>
  <c r="G614" i="1"/>
  <c r="F615" i="1"/>
  <c r="H615" i="1" s="1"/>
  <c r="G615" i="1"/>
  <c r="F616" i="1"/>
  <c r="H616" i="1" s="1"/>
  <c r="G616" i="1"/>
  <c r="F617" i="1"/>
  <c r="H617" i="1" s="1"/>
  <c r="G617" i="1"/>
  <c r="F618" i="1"/>
  <c r="H618" i="1" s="1"/>
  <c r="G618" i="1"/>
  <c r="F619" i="1"/>
  <c r="H619" i="1" s="1"/>
  <c r="G619" i="1"/>
  <c r="F620" i="1"/>
  <c r="H620" i="1" s="1"/>
  <c r="G620" i="1"/>
  <c r="F621" i="1"/>
  <c r="H621" i="1" s="1"/>
  <c r="G621" i="1"/>
  <c r="F622" i="1"/>
  <c r="H622" i="1" s="1"/>
  <c r="G622" i="1"/>
  <c r="F623" i="1"/>
  <c r="H623" i="1" s="1"/>
  <c r="G623" i="1"/>
  <c r="F624" i="1"/>
  <c r="H624" i="1" s="1"/>
  <c r="G624" i="1"/>
  <c r="F625" i="1"/>
  <c r="H625" i="1" s="1"/>
  <c r="G625" i="1"/>
  <c r="F626" i="1"/>
  <c r="H626" i="1" s="1"/>
  <c r="G626" i="1"/>
  <c r="F627" i="1"/>
  <c r="H627" i="1" s="1"/>
  <c r="G627" i="1"/>
  <c r="F628" i="1"/>
  <c r="H628" i="1" s="1"/>
  <c r="G628" i="1"/>
  <c r="F629" i="1"/>
  <c r="H629" i="1" s="1"/>
  <c r="G629" i="1"/>
  <c r="F630" i="1"/>
  <c r="H630" i="1" s="1"/>
  <c r="G630" i="1"/>
  <c r="F631" i="1"/>
  <c r="H631" i="1" s="1"/>
  <c r="G631" i="1"/>
  <c r="F632" i="1"/>
  <c r="H632" i="1" s="1"/>
  <c r="G632" i="1"/>
  <c r="F633" i="1"/>
  <c r="H633" i="1" s="1"/>
  <c r="G633" i="1"/>
  <c r="F634" i="1"/>
  <c r="H634" i="1" s="1"/>
  <c r="G634" i="1"/>
  <c r="F635" i="1"/>
  <c r="H635" i="1" s="1"/>
  <c r="G635" i="1"/>
  <c r="F636" i="1"/>
  <c r="H636" i="1" s="1"/>
  <c r="G636" i="1"/>
  <c r="F637" i="1"/>
  <c r="H637" i="1" s="1"/>
  <c r="G637" i="1"/>
  <c r="F638" i="1"/>
  <c r="H638" i="1" s="1"/>
  <c r="G638" i="1"/>
  <c r="F639" i="1"/>
  <c r="H639" i="1" s="1"/>
  <c r="G639" i="1"/>
  <c r="F640" i="1"/>
  <c r="H640" i="1" s="1"/>
  <c r="G640" i="1"/>
  <c r="F641" i="1"/>
  <c r="H641" i="1" s="1"/>
  <c r="G641" i="1"/>
  <c r="F642" i="1"/>
  <c r="H642" i="1" s="1"/>
  <c r="G642" i="1"/>
  <c r="F643" i="1"/>
  <c r="H643" i="1" s="1"/>
  <c r="G643" i="1"/>
  <c r="F644" i="1"/>
  <c r="H644" i="1" s="1"/>
  <c r="G644" i="1"/>
  <c r="F645" i="1"/>
  <c r="H645" i="1" s="1"/>
  <c r="G645" i="1"/>
  <c r="F646" i="1"/>
  <c r="H646" i="1" s="1"/>
  <c r="G646" i="1"/>
  <c r="F647" i="1"/>
  <c r="H647" i="1" s="1"/>
  <c r="G647" i="1"/>
  <c r="F648" i="1"/>
  <c r="H648" i="1" s="1"/>
  <c r="G648" i="1"/>
  <c r="F649" i="1"/>
  <c r="H649" i="1" s="1"/>
  <c r="G649" i="1"/>
  <c r="F650" i="1"/>
  <c r="H650" i="1" s="1"/>
  <c r="G650" i="1"/>
  <c r="F651" i="1"/>
  <c r="H651" i="1" s="1"/>
  <c r="G651" i="1"/>
  <c r="F652" i="1"/>
  <c r="H652" i="1" s="1"/>
  <c r="G652" i="1"/>
  <c r="F653" i="1"/>
  <c r="H653" i="1" s="1"/>
  <c r="G653" i="1"/>
  <c r="F654" i="1"/>
  <c r="H654" i="1" s="1"/>
  <c r="G654" i="1"/>
  <c r="F655" i="1"/>
  <c r="H655" i="1" s="1"/>
  <c r="G655" i="1"/>
  <c r="F656" i="1"/>
  <c r="H656" i="1" s="1"/>
  <c r="G656" i="1"/>
  <c r="F657" i="1"/>
  <c r="H657" i="1" s="1"/>
  <c r="G657" i="1"/>
  <c r="F658" i="1"/>
  <c r="H658" i="1" s="1"/>
  <c r="G658" i="1"/>
  <c r="F659" i="1"/>
  <c r="H659" i="1" s="1"/>
  <c r="G659" i="1"/>
  <c r="F660" i="1"/>
  <c r="H660" i="1" s="1"/>
  <c r="G660" i="1"/>
  <c r="F661" i="1"/>
  <c r="H661" i="1" s="1"/>
  <c r="G661" i="1"/>
  <c r="F662" i="1"/>
  <c r="H662" i="1" s="1"/>
  <c r="G662" i="1"/>
  <c r="F663" i="1"/>
  <c r="H663" i="1" s="1"/>
  <c r="G663" i="1"/>
  <c r="F664" i="1"/>
  <c r="H664" i="1" s="1"/>
  <c r="G664" i="1"/>
  <c r="F665" i="1"/>
  <c r="H665" i="1" s="1"/>
  <c r="G665" i="1"/>
  <c r="F666" i="1"/>
  <c r="H666" i="1" s="1"/>
  <c r="G666" i="1"/>
  <c r="F667" i="1"/>
  <c r="H667" i="1" s="1"/>
  <c r="G667" i="1"/>
  <c r="F668" i="1"/>
  <c r="H668" i="1" s="1"/>
  <c r="G668" i="1"/>
  <c r="F669" i="1"/>
  <c r="H669" i="1" s="1"/>
  <c r="G669" i="1"/>
  <c r="F670" i="1"/>
  <c r="H670" i="1" s="1"/>
  <c r="G670" i="1"/>
  <c r="F671" i="1"/>
  <c r="H671" i="1" s="1"/>
  <c r="G671" i="1"/>
  <c r="F672" i="1"/>
  <c r="H672" i="1" s="1"/>
  <c r="G672" i="1"/>
  <c r="F673" i="1"/>
  <c r="H673" i="1" s="1"/>
  <c r="G673" i="1"/>
  <c r="F674" i="1"/>
  <c r="H674" i="1" s="1"/>
  <c r="G674" i="1"/>
  <c r="F675" i="1"/>
  <c r="H675" i="1" s="1"/>
  <c r="G675" i="1"/>
  <c r="F676" i="1"/>
  <c r="H676" i="1" s="1"/>
  <c r="G676" i="1"/>
  <c r="F677" i="1"/>
  <c r="H677" i="1" s="1"/>
  <c r="G677" i="1"/>
  <c r="F678" i="1"/>
  <c r="H678" i="1" s="1"/>
  <c r="G678" i="1"/>
  <c r="F679" i="1"/>
  <c r="H679" i="1" s="1"/>
  <c r="G679" i="1"/>
  <c r="F680" i="1"/>
  <c r="H680" i="1" s="1"/>
  <c r="G680" i="1"/>
  <c r="F681" i="1"/>
  <c r="H681" i="1" s="1"/>
  <c r="G681" i="1"/>
  <c r="F682" i="1"/>
  <c r="H682" i="1" s="1"/>
  <c r="G682" i="1"/>
  <c r="F683" i="1"/>
  <c r="H683" i="1" s="1"/>
  <c r="G683" i="1"/>
  <c r="F684" i="1"/>
  <c r="H684" i="1" s="1"/>
  <c r="G684" i="1"/>
  <c r="F685" i="1"/>
  <c r="H685" i="1" s="1"/>
  <c r="G685" i="1"/>
  <c r="F686" i="1"/>
  <c r="H686" i="1" s="1"/>
  <c r="G686" i="1"/>
  <c r="F687" i="1"/>
  <c r="H687" i="1" s="1"/>
  <c r="G687" i="1"/>
  <c r="F688" i="1"/>
  <c r="H688" i="1" s="1"/>
  <c r="G688" i="1"/>
  <c r="F689" i="1"/>
  <c r="H689" i="1" s="1"/>
  <c r="G689" i="1"/>
  <c r="F690" i="1"/>
  <c r="H690" i="1" s="1"/>
  <c r="G690" i="1"/>
  <c r="F691" i="1"/>
  <c r="H691" i="1" s="1"/>
  <c r="G691" i="1"/>
  <c r="F692" i="1"/>
  <c r="H692" i="1" s="1"/>
  <c r="G692" i="1"/>
  <c r="F693" i="1"/>
  <c r="H693" i="1" s="1"/>
  <c r="G693" i="1"/>
  <c r="F694" i="1"/>
  <c r="H694" i="1" s="1"/>
  <c r="G694" i="1"/>
  <c r="F695" i="1"/>
  <c r="H695" i="1" s="1"/>
  <c r="G695" i="1"/>
  <c r="F696" i="1"/>
  <c r="H696" i="1" s="1"/>
  <c r="G696" i="1"/>
  <c r="F697" i="1"/>
  <c r="H697" i="1" s="1"/>
  <c r="G697" i="1"/>
  <c r="F698" i="1"/>
  <c r="H698" i="1" s="1"/>
  <c r="G698" i="1"/>
  <c r="F699" i="1"/>
  <c r="H699" i="1" s="1"/>
  <c r="G699" i="1"/>
  <c r="F700" i="1"/>
  <c r="H700" i="1" s="1"/>
  <c r="G700" i="1"/>
  <c r="F701" i="1"/>
  <c r="H701" i="1" s="1"/>
  <c r="G701" i="1"/>
  <c r="F702" i="1"/>
  <c r="H702" i="1" s="1"/>
  <c r="G702" i="1"/>
  <c r="F703" i="1"/>
  <c r="H703" i="1" s="1"/>
  <c r="G703" i="1"/>
  <c r="F704" i="1"/>
  <c r="H704" i="1" s="1"/>
  <c r="G704" i="1"/>
  <c r="F705" i="1"/>
  <c r="H705" i="1" s="1"/>
  <c r="G705" i="1"/>
  <c r="F706" i="1"/>
  <c r="H706" i="1" s="1"/>
  <c r="G706" i="1"/>
  <c r="F707" i="1"/>
  <c r="H707" i="1" s="1"/>
  <c r="G707" i="1"/>
  <c r="F708" i="1"/>
  <c r="H708" i="1" s="1"/>
  <c r="G708" i="1"/>
  <c r="F709" i="1"/>
  <c r="H709" i="1" s="1"/>
  <c r="G709" i="1"/>
  <c r="F710" i="1"/>
  <c r="H710" i="1" s="1"/>
  <c r="G710" i="1"/>
  <c r="F711" i="1"/>
  <c r="H711" i="1" s="1"/>
  <c r="G711" i="1"/>
  <c r="F712" i="1"/>
  <c r="H712" i="1" s="1"/>
  <c r="G712" i="1"/>
  <c r="F713" i="1"/>
  <c r="H713" i="1" s="1"/>
  <c r="G713" i="1"/>
  <c r="F714" i="1"/>
  <c r="H714" i="1" s="1"/>
  <c r="G714" i="1"/>
  <c r="F715" i="1"/>
  <c r="H715" i="1" s="1"/>
  <c r="G715" i="1"/>
  <c r="F716" i="1"/>
  <c r="H716" i="1" s="1"/>
  <c r="G716" i="1"/>
  <c r="F717" i="1"/>
  <c r="H717" i="1" s="1"/>
  <c r="G717" i="1"/>
  <c r="F718" i="1"/>
  <c r="H718" i="1" s="1"/>
  <c r="G718" i="1"/>
  <c r="F719" i="1"/>
  <c r="H719" i="1" s="1"/>
  <c r="G719" i="1"/>
  <c r="F720" i="1"/>
  <c r="H720" i="1" s="1"/>
  <c r="G720" i="1"/>
  <c r="F721" i="1"/>
  <c r="H721" i="1" s="1"/>
  <c r="G721" i="1"/>
  <c r="F722" i="1"/>
  <c r="H722" i="1" s="1"/>
  <c r="G722" i="1"/>
  <c r="F723" i="1"/>
  <c r="H723" i="1" s="1"/>
  <c r="G723" i="1"/>
  <c r="F724" i="1"/>
  <c r="H724" i="1" s="1"/>
  <c r="G724" i="1"/>
  <c r="F725" i="1"/>
  <c r="H725" i="1" s="1"/>
  <c r="G725" i="1"/>
  <c r="F726" i="1"/>
  <c r="H726" i="1" s="1"/>
  <c r="G726" i="1"/>
  <c r="F727" i="1"/>
  <c r="H727" i="1" s="1"/>
  <c r="G727" i="1"/>
  <c r="F728" i="1"/>
  <c r="H728" i="1" s="1"/>
  <c r="G728" i="1"/>
  <c r="F729" i="1"/>
  <c r="H729" i="1" s="1"/>
  <c r="G729" i="1"/>
  <c r="F730" i="1"/>
  <c r="H730" i="1" s="1"/>
  <c r="G730" i="1"/>
  <c r="F731" i="1"/>
  <c r="H731" i="1" s="1"/>
  <c r="G731" i="1"/>
  <c r="F732" i="1"/>
  <c r="H732" i="1" s="1"/>
  <c r="G732" i="1"/>
  <c r="F733" i="1"/>
  <c r="H733" i="1" s="1"/>
  <c r="G733" i="1"/>
  <c r="F734" i="1"/>
  <c r="H734" i="1" s="1"/>
  <c r="G734" i="1"/>
  <c r="F735" i="1"/>
  <c r="H735" i="1" s="1"/>
  <c r="G735" i="1"/>
  <c r="F736" i="1"/>
  <c r="H736" i="1" s="1"/>
  <c r="G736" i="1"/>
  <c r="F737" i="1"/>
  <c r="H737" i="1" s="1"/>
  <c r="G737" i="1"/>
  <c r="F738" i="1"/>
  <c r="H738" i="1" s="1"/>
  <c r="G738" i="1"/>
  <c r="F739" i="1"/>
  <c r="H739" i="1" s="1"/>
  <c r="G739" i="1"/>
  <c r="F740" i="1"/>
  <c r="H740" i="1" s="1"/>
  <c r="G740" i="1"/>
  <c r="F741" i="1"/>
  <c r="H741" i="1" s="1"/>
  <c r="G741" i="1"/>
  <c r="F742" i="1"/>
  <c r="H742" i="1" s="1"/>
  <c r="G742" i="1"/>
  <c r="F743" i="1"/>
  <c r="H743" i="1" s="1"/>
  <c r="G743" i="1"/>
  <c r="F744" i="1"/>
  <c r="H744" i="1" s="1"/>
  <c r="G744" i="1"/>
  <c r="F745" i="1"/>
  <c r="H745" i="1" s="1"/>
  <c r="G745" i="1"/>
  <c r="F746" i="1"/>
  <c r="H746" i="1" s="1"/>
  <c r="G746" i="1"/>
  <c r="F747" i="1"/>
  <c r="H747" i="1" s="1"/>
  <c r="G747" i="1"/>
  <c r="F748" i="1"/>
  <c r="H748" i="1" s="1"/>
  <c r="G748" i="1"/>
  <c r="F749" i="1"/>
  <c r="H749" i="1" s="1"/>
  <c r="G749" i="1"/>
  <c r="F750" i="1"/>
  <c r="H750" i="1" s="1"/>
  <c r="G750" i="1"/>
  <c r="F751" i="1"/>
  <c r="H751" i="1" s="1"/>
  <c r="G751" i="1"/>
  <c r="F752" i="1"/>
  <c r="H752" i="1" s="1"/>
  <c r="G752" i="1"/>
  <c r="F753" i="1"/>
  <c r="H753" i="1" s="1"/>
  <c r="G753" i="1"/>
  <c r="F754" i="1"/>
  <c r="H754" i="1" s="1"/>
  <c r="G754" i="1"/>
  <c r="F755" i="1"/>
  <c r="H755" i="1" s="1"/>
  <c r="G755" i="1"/>
  <c r="F756" i="1"/>
  <c r="H756" i="1" s="1"/>
  <c r="G756" i="1"/>
  <c r="F757" i="1"/>
  <c r="H757" i="1" s="1"/>
  <c r="G757" i="1"/>
  <c r="F758" i="1"/>
  <c r="H758" i="1" s="1"/>
  <c r="G758" i="1"/>
  <c r="F759" i="1"/>
  <c r="H759" i="1" s="1"/>
  <c r="G759" i="1"/>
  <c r="F760" i="1"/>
  <c r="H760" i="1" s="1"/>
  <c r="G760" i="1"/>
  <c r="F761" i="1"/>
  <c r="H761" i="1" s="1"/>
  <c r="G761" i="1"/>
  <c r="F762" i="1"/>
  <c r="H762" i="1" s="1"/>
  <c r="G762" i="1"/>
  <c r="F763" i="1"/>
  <c r="H763" i="1" s="1"/>
  <c r="G763" i="1"/>
  <c r="F764" i="1"/>
  <c r="H764" i="1" s="1"/>
  <c r="G764" i="1"/>
  <c r="F765" i="1"/>
  <c r="H765" i="1" s="1"/>
  <c r="G765" i="1"/>
  <c r="F766" i="1"/>
  <c r="H766" i="1" s="1"/>
  <c r="G766" i="1"/>
  <c r="F767" i="1"/>
  <c r="H767" i="1" s="1"/>
  <c r="G767" i="1"/>
  <c r="F768" i="1"/>
  <c r="H768" i="1" s="1"/>
  <c r="G768" i="1"/>
  <c r="F769" i="1"/>
  <c r="H769" i="1" s="1"/>
  <c r="G769" i="1"/>
  <c r="F770" i="1"/>
  <c r="H770" i="1" s="1"/>
  <c r="G770" i="1"/>
  <c r="F771" i="1"/>
  <c r="H771" i="1" s="1"/>
  <c r="G771" i="1"/>
  <c r="F772" i="1"/>
  <c r="H772" i="1" s="1"/>
  <c r="G772" i="1"/>
  <c r="F773" i="1"/>
  <c r="H773" i="1" s="1"/>
  <c r="G773" i="1"/>
  <c r="F774" i="1"/>
  <c r="H774" i="1" s="1"/>
  <c r="G774" i="1"/>
  <c r="F775" i="1"/>
  <c r="H775" i="1" s="1"/>
  <c r="G775" i="1"/>
  <c r="F776" i="1"/>
  <c r="H776" i="1" s="1"/>
  <c r="G776" i="1"/>
  <c r="F777" i="1"/>
  <c r="H777" i="1" s="1"/>
  <c r="G777" i="1"/>
  <c r="F778" i="1"/>
  <c r="H778" i="1" s="1"/>
  <c r="G778" i="1"/>
  <c r="F779" i="1"/>
  <c r="H779" i="1" s="1"/>
  <c r="G779" i="1"/>
  <c r="F780" i="1"/>
  <c r="H780" i="1" s="1"/>
  <c r="G780" i="1"/>
  <c r="F781" i="1"/>
  <c r="H781" i="1" s="1"/>
  <c r="G781" i="1"/>
  <c r="F782" i="1"/>
  <c r="H782" i="1" s="1"/>
  <c r="G782" i="1"/>
  <c r="F783" i="1"/>
  <c r="H783" i="1" s="1"/>
  <c r="G783" i="1"/>
  <c r="F784" i="1"/>
  <c r="H784" i="1" s="1"/>
  <c r="G784" i="1"/>
  <c r="F785" i="1"/>
  <c r="H785" i="1" s="1"/>
  <c r="G785" i="1"/>
  <c r="F786" i="1"/>
  <c r="H786" i="1" s="1"/>
  <c r="G786" i="1"/>
  <c r="F787" i="1"/>
  <c r="H787" i="1" s="1"/>
  <c r="G787" i="1"/>
  <c r="F788" i="1"/>
  <c r="H788" i="1" s="1"/>
  <c r="G788" i="1"/>
  <c r="F789" i="1"/>
  <c r="H789" i="1" s="1"/>
  <c r="G789" i="1"/>
  <c r="F790" i="1"/>
  <c r="H790" i="1" s="1"/>
  <c r="G790" i="1"/>
  <c r="F791" i="1"/>
  <c r="H791" i="1" s="1"/>
  <c r="G791" i="1"/>
  <c r="F792" i="1"/>
  <c r="H792" i="1" s="1"/>
  <c r="G792" i="1"/>
  <c r="F793" i="1"/>
  <c r="H793" i="1" s="1"/>
  <c r="G793" i="1"/>
  <c r="F794" i="1"/>
  <c r="H794" i="1" s="1"/>
  <c r="G794" i="1"/>
  <c r="F795" i="1"/>
  <c r="H795" i="1" s="1"/>
  <c r="G795" i="1"/>
  <c r="F796" i="1"/>
  <c r="H796" i="1" s="1"/>
  <c r="G796" i="1"/>
  <c r="F797" i="1"/>
  <c r="H797" i="1" s="1"/>
  <c r="G797" i="1"/>
  <c r="F798" i="1"/>
  <c r="H798" i="1" s="1"/>
  <c r="G798" i="1"/>
  <c r="F799" i="1"/>
  <c r="H799" i="1" s="1"/>
  <c r="G799" i="1"/>
  <c r="F800" i="1"/>
  <c r="H800" i="1" s="1"/>
  <c r="G800" i="1"/>
  <c r="F801" i="1"/>
  <c r="H801" i="1" s="1"/>
  <c r="G801" i="1"/>
  <c r="F802" i="1"/>
  <c r="H802" i="1" s="1"/>
  <c r="G802" i="1"/>
  <c r="F803" i="1"/>
  <c r="H803" i="1" s="1"/>
  <c r="G803" i="1"/>
  <c r="F804" i="1"/>
  <c r="H804" i="1" s="1"/>
  <c r="G804" i="1"/>
  <c r="F805" i="1"/>
  <c r="H805" i="1" s="1"/>
  <c r="G805" i="1"/>
  <c r="F806" i="1"/>
  <c r="H806" i="1" s="1"/>
  <c r="G806" i="1"/>
  <c r="F807" i="1"/>
  <c r="H807" i="1" s="1"/>
  <c r="G807" i="1"/>
  <c r="F808" i="1"/>
  <c r="H808" i="1" s="1"/>
  <c r="G808" i="1"/>
  <c r="F809" i="1"/>
  <c r="H809" i="1" s="1"/>
  <c r="G809" i="1"/>
  <c r="F810" i="1"/>
  <c r="H810" i="1" s="1"/>
  <c r="G810" i="1"/>
  <c r="F811" i="1"/>
  <c r="H811" i="1" s="1"/>
  <c r="G811" i="1"/>
  <c r="F812" i="1"/>
  <c r="H812" i="1" s="1"/>
  <c r="G812" i="1"/>
  <c r="F813" i="1"/>
  <c r="H813" i="1" s="1"/>
  <c r="G813" i="1"/>
  <c r="F814" i="1"/>
  <c r="H814" i="1" s="1"/>
  <c r="G814" i="1"/>
  <c r="F815" i="1"/>
  <c r="H815" i="1" s="1"/>
  <c r="G815" i="1"/>
  <c r="F816" i="1"/>
  <c r="H816" i="1" s="1"/>
  <c r="G816" i="1"/>
  <c r="F817" i="1"/>
  <c r="H817" i="1" s="1"/>
  <c r="G817" i="1"/>
  <c r="F818" i="1"/>
  <c r="H818" i="1" s="1"/>
  <c r="G818" i="1"/>
  <c r="F819" i="1"/>
  <c r="H819" i="1" s="1"/>
  <c r="G819" i="1"/>
  <c r="F820" i="1"/>
  <c r="H820" i="1" s="1"/>
  <c r="G820" i="1"/>
  <c r="F821" i="1"/>
  <c r="H821" i="1" s="1"/>
  <c r="G821" i="1"/>
  <c r="F822" i="1"/>
  <c r="H822" i="1" s="1"/>
  <c r="G822" i="1"/>
  <c r="F823" i="1"/>
  <c r="H823" i="1" s="1"/>
  <c r="G823" i="1"/>
  <c r="F824" i="1"/>
  <c r="H824" i="1" s="1"/>
  <c r="G824" i="1"/>
  <c r="F825" i="1"/>
  <c r="H825" i="1" s="1"/>
  <c r="G825" i="1"/>
  <c r="F826" i="1"/>
  <c r="H826" i="1" s="1"/>
  <c r="G826" i="1"/>
  <c r="F827" i="1"/>
  <c r="H827" i="1" s="1"/>
  <c r="G827" i="1"/>
  <c r="F828" i="1"/>
  <c r="H828" i="1" s="1"/>
  <c r="G828" i="1"/>
  <c r="F829" i="1"/>
  <c r="H829" i="1" s="1"/>
  <c r="G829" i="1"/>
  <c r="F830" i="1"/>
  <c r="H830" i="1" s="1"/>
  <c r="G830" i="1"/>
  <c r="F831" i="1"/>
  <c r="H831" i="1" s="1"/>
  <c r="G831" i="1"/>
  <c r="F832" i="1"/>
  <c r="H832" i="1" s="1"/>
  <c r="G832" i="1"/>
  <c r="F833" i="1"/>
  <c r="H833" i="1" s="1"/>
  <c r="G833" i="1"/>
  <c r="F834" i="1"/>
  <c r="H834" i="1" s="1"/>
  <c r="G834" i="1"/>
  <c r="F835" i="1"/>
  <c r="H835" i="1" s="1"/>
  <c r="G835" i="1"/>
  <c r="F836" i="1"/>
  <c r="H836" i="1" s="1"/>
  <c r="G836" i="1"/>
  <c r="F837" i="1"/>
  <c r="H837" i="1" s="1"/>
  <c r="G837" i="1"/>
  <c r="F838" i="1"/>
  <c r="H838" i="1" s="1"/>
  <c r="G838" i="1"/>
  <c r="F839" i="1"/>
  <c r="H839" i="1" s="1"/>
  <c r="G839" i="1"/>
  <c r="F840" i="1"/>
  <c r="H840" i="1" s="1"/>
  <c r="G840" i="1"/>
  <c r="F841" i="1"/>
  <c r="H841" i="1" s="1"/>
  <c r="G841" i="1"/>
  <c r="F842" i="1"/>
  <c r="H842" i="1" s="1"/>
  <c r="G842" i="1"/>
  <c r="F843" i="1"/>
  <c r="H843" i="1" s="1"/>
  <c r="G843" i="1"/>
  <c r="F844" i="1"/>
  <c r="H844" i="1" s="1"/>
  <c r="G844" i="1"/>
  <c r="F845" i="1"/>
  <c r="H845" i="1" s="1"/>
  <c r="G845" i="1"/>
  <c r="F846" i="1"/>
  <c r="H846" i="1" s="1"/>
  <c r="G846" i="1"/>
  <c r="F847" i="1"/>
  <c r="H847" i="1" s="1"/>
  <c r="G847" i="1"/>
  <c r="F848" i="1"/>
  <c r="H848" i="1" s="1"/>
  <c r="G848" i="1"/>
  <c r="F849" i="1"/>
  <c r="H849" i="1" s="1"/>
  <c r="G849" i="1"/>
  <c r="F850" i="1"/>
  <c r="H850" i="1" s="1"/>
  <c r="G850" i="1"/>
  <c r="F851" i="1"/>
  <c r="H851" i="1" s="1"/>
  <c r="G851" i="1"/>
  <c r="F852" i="1"/>
  <c r="H852" i="1" s="1"/>
  <c r="G852" i="1"/>
  <c r="F853" i="1"/>
  <c r="H853" i="1" s="1"/>
  <c r="G853" i="1"/>
  <c r="F854" i="1"/>
  <c r="H854" i="1" s="1"/>
  <c r="G854" i="1"/>
  <c r="F855" i="1"/>
  <c r="H855" i="1" s="1"/>
  <c r="G855" i="1"/>
  <c r="F856" i="1"/>
  <c r="H856" i="1" s="1"/>
  <c r="G856" i="1"/>
  <c r="F857" i="1"/>
  <c r="H857" i="1" s="1"/>
  <c r="G857" i="1"/>
  <c r="F858" i="1"/>
  <c r="H858" i="1" s="1"/>
  <c r="G858" i="1"/>
  <c r="F859" i="1"/>
  <c r="H859" i="1" s="1"/>
  <c r="G859" i="1"/>
  <c r="F860" i="1"/>
  <c r="H860" i="1" s="1"/>
  <c r="G860" i="1"/>
  <c r="F861" i="1"/>
  <c r="H861" i="1" s="1"/>
  <c r="G861" i="1"/>
  <c r="F862" i="1"/>
  <c r="H862" i="1" s="1"/>
  <c r="G862" i="1"/>
  <c r="F863" i="1"/>
  <c r="H863" i="1" s="1"/>
  <c r="G863" i="1"/>
  <c r="F864" i="1"/>
  <c r="H864" i="1" s="1"/>
  <c r="G864" i="1"/>
  <c r="F865" i="1"/>
  <c r="H865" i="1" s="1"/>
  <c r="G865" i="1"/>
  <c r="F866" i="1"/>
  <c r="H866" i="1" s="1"/>
  <c r="G866" i="1"/>
  <c r="F867" i="1"/>
  <c r="H867" i="1" s="1"/>
  <c r="G867" i="1"/>
  <c r="F868" i="1"/>
  <c r="H868" i="1" s="1"/>
  <c r="G868" i="1"/>
  <c r="F869" i="1"/>
  <c r="H869" i="1" s="1"/>
  <c r="G869" i="1"/>
  <c r="F870" i="1"/>
  <c r="H870" i="1" s="1"/>
  <c r="G870" i="1"/>
  <c r="F871" i="1"/>
  <c r="H871" i="1" s="1"/>
  <c r="G871" i="1"/>
  <c r="F872" i="1"/>
  <c r="H872" i="1" s="1"/>
  <c r="G872" i="1"/>
  <c r="F873" i="1"/>
  <c r="H873" i="1" s="1"/>
  <c r="G873" i="1"/>
  <c r="F874" i="1"/>
  <c r="H874" i="1" s="1"/>
  <c r="G874" i="1"/>
  <c r="F875" i="1"/>
  <c r="H875" i="1" s="1"/>
  <c r="G875" i="1"/>
  <c r="F876" i="1"/>
  <c r="H876" i="1" s="1"/>
  <c r="G876" i="1"/>
  <c r="F877" i="1"/>
  <c r="H877" i="1" s="1"/>
  <c r="G877" i="1"/>
  <c r="F878" i="1"/>
  <c r="H878" i="1" s="1"/>
  <c r="G878" i="1"/>
  <c r="F879" i="1"/>
  <c r="H879" i="1" s="1"/>
  <c r="G879" i="1"/>
  <c r="F880" i="1"/>
  <c r="H880" i="1" s="1"/>
  <c r="G880" i="1"/>
  <c r="F881" i="1"/>
  <c r="H881" i="1" s="1"/>
  <c r="G881" i="1"/>
  <c r="F882" i="1"/>
  <c r="H882" i="1" s="1"/>
  <c r="G882" i="1"/>
  <c r="F883" i="1"/>
  <c r="H883" i="1" s="1"/>
  <c r="G883" i="1"/>
  <c r="F884" i="1"/>
  <c r="H884" i="1" s="1"/>
  <c r="G884" i="1"/>
  <c r="F885" i="1"/>
  <c r="H885" i="1" s="1"/>
  <c r="G885" i="1"/>
  <c r="F886" i="1"/>
  <c r="H886" i="1" s="1"/>
  <c r="G886" i="1"/>
  <c r="F887" i="1"/>
  <c r="H887" i="1" s="1"/>
  <c r="G887" i="1"/>
  <c r="F888" i="1"/>
  <c r="H888" i="1" s="1"/>
  <c r="G888" i="1"/>
  <c r="F889" i="1"/>
  <c r="H889" i="1" s="1"/>
  <c r="G889" i="1"/>
  <c r="F890" i="1"/>
  <c r="H890" i="1" s="1"/>
  <c r="G890" i="1"/>
  <c r="F891" i="1"/>
  <c r="H891" i="1" s="1"/>
  <c r="G891" i="1"/>
  <c r="F892" i="1"/>
  <c r="H892" i="1" s="1"/>
  <c r="G892" i="1"/>
  <c r="F893" i="1"/>
  <c r="H893" i="1" s="1"/>
  <c r="G893" i="1"/>
  <c r="F894" i="1"/>
  <c r="H894" i="1" s="1"/>
  <c r="G894" i="1"/>
  <c r="F895" i="1"/>
  <c r="H895" i="1" s="1"/>
  <c r="G895" i="1"/>
  <c r="F896" i="1"/>
  <c r="H896" i="1" s="1"/>
  <c r="G896" i="1"/>
  <c r="F897" i="1"/>
  <c r="H897" i="1" s="1"/>
  <c r="G897" i="1"/>
  <c r="F898" i="1"/>
  <c r="H898" i="1" s="1"/>
  <c r="G898" i="1"/>
  <c r="F899" i="1"/>
  <c r="H899" i="1" s="1"/>
  <c r="G899" i="1"/>
  <c r="F900" i="1"/>
  <c r="H900" i="1" s="1"/>
  <c r="G900" i="1"/>
  <c r="F901" i="1"/>
  <c r="H901" i="1" s="1"/>
  <c r="G901" i="1"/>
  <c r="F902" i="1"/>
  <c r="H902" i="1" s="1"/>
  <c r="G902" i="1"/>
  <c r="F903" i="1"/>
  <c r="H903" i="1" s="1"/>
  <c r="G903" i="1"/>
  <c r="F904" i="1"/>
  <c r="H904" i="1" s="1"/>
  <c r="G904" i="1"/>
  <c r="F905" i="1"/>
  <c r="H905" i="1" s="1"/>
  <c r="G905" i="1"/>
  <c r="F906" i="1"/>
  <c r="H906" i="1" s="1"/>
  <c r="G906" i="1"/>
  <c r="F907" i="1"/>
  <c r="H907" i="1" s="1"/>
  <c r="G907" i="1"/>
  <c r="F908" i="1"/>
  <c r="H908" i="1" s="1"/>
  <c r="G908" i="1"/>
  <c r="F909" i="1"/>
  <c r="H909" i="1" s="1"/>
  <c r="G909" i="1"/>
  <c r="F910" i="1"/>
  <c r="H910" i="1" s="1"/>
  <c r="G910" i="1"/>
  <c r="F911" i="1"/>
  <c r="H911" i="1" s="1"/>
  <c r="G911" i="1"/>
  <c r="F912" i="1"/>
  <c r="H912" i="1" s="1"/>
  <c r="G912" i="1"/>
  <c r="F913" i="1"/>
  <c r="H913" i="1" s="1"/>
  <c r="G913" i="1"/>
  <c r="F914" i="1"/>
  <c r="H914" i="1" s="1"/>
  <c r="G914" i="1"/>
  <c r="F915" i="1"/>
  <c r="H915" i="1" s="1"/>
  <c r="G915" i="1"/>
  <c r="F916" i="1"/>
  <c r="H916" i="1" s="1"/>
  <c r="G916" i="1"/>
  <c r="F917" i="1"/>
  <c r="H917" i="1" s="1"/>
  <c r="G917" i="1"/>
  <c r="F918" i="1"/>
  <c r="H918" i="1" s="1"/>
  <c r="G918" i="1"/>
  <c r="F919" i="1"/>
  <c r="H919" i="1" s="1"/>
  <c r="G919" i="1"/>
  <c r="F920" i="1"/>
  <c r="H920" i="1" s="1"/>
  <c r="G920" i="1"/>
  <c r="F921" i="1"/>
  <c r="H921" i="1" s="1"/>
  <c r="G921" i="1"/>
  <c r="F922" i="1"/>
  <c r="H922" i="1" s="1"/>
  <c r="G922" i="1"/>
  <c r="F923" i="1"/>
  <c r="H923" i="1" s="1"/>
  <c r="G923" i="1"/>
  <c r="F924" i="1"/>
  <c r="H924" i="1" s="1"/>
  <c r="G924" i="1"/>
  <c r="F925" i="1"/>
  <c r="H925" i="1" s="1"/>
  <c r="G925" i="1"/>
  <c r="F926" i="1"/>
  <c r="H926" i="1" s="1"/>
  <c r="G926" i="1"/>
  <c r="F927" i="1"/>
  <c r="H927" i="1" s="1"/>
  <c r="G927" i="1"/>
  <c r="F928" i="1"/>
  <c r="H928" i="1" s="1"/>
  <c r="G928" i="1"/>
  <c r="F929" i="1"/>
  <c r="H929" i="1" s="1"/>
  <c r="G929" i="1"/>
  <c r="F930" i="1"/>
  <c r="H930" i="1" s="1"/>
  <c r="G930" i="1"/>
  <c r="F931" i="1"/>
  <c r="H931" i="1" s="1"/>
  <c r="G931" i="1"/>
  <c r="F932" i="1"/>
  <c r="H932" i="1" s="1"/>
  <c r="G932" i="1"/>
  <c r="F933" i="1"/>
  <c r="H933" i="1" s="1"/>
  <c r="G933" i="1"/>
  <c r="F934" i="1"/>
  <c r="H934" i="1" s="1"/>
  <c r="G934" i="1"/>
  <c r="F935" i="1"/>
  <c r="H935" i="1" s="1"/>
  <c r="G935" i="1"/>
  <c r="F936" i="1"/>
  <c r="H936" i="1" s="1"/>
  <c r="G936" i="1"/>
  <c r="F937" i="1"/>
  <c r="H937" i="1" s="1"/>
  <c r="G937" i="1"/>
  <c r="F938" i="1"/>
  <c r="H938" i="1" s="1"/>
  <c r="G938" i="1"/>
  <c r="F939" i="1"/>
  <c r="H939" i="1" s="1"/>
  <c r="G939" i="1"/>
  <c r="F940" i="1"/>
  <c r="H940" i="1" s="1"/>
  <c r="G940" i="1"/>
  <c r="F941" i="1"/>
  <c r="H941" i="1" s="1"/>
  <c r="G941" i="1"/>
  <c r="F942" i="1"/>
  <c r="H942" i="1" s="1"/>
  <c r="G942" i="1"/>
  <c r="F943" i="1"/>
  <c r="H943" i="1" s="1"/>
  <c r="G943" i="1"/>
  <c r="F944" i="1"/>
  <c r="H944" i="1" s="1"/>
  <c r="G944" i="1"/>
  <c r="F945" i="1"/>
  <c r="H945" i="1" s="1"/>
  <c r="G945" i="1"/>
  <c r="F946" i="1"/>
  <c r="H946" i="1" s="1"/>
  <c r="G946" i="1"/>
  <c r="F947" i="1"/>
  <c r="H947" i="1" s="1"/>
  <c r="G947" i="1"/>
  <c r="F948" i="1"/>
  <c r="H948" i="1" s="1"/>
  <c r="G948" i="1"/>
  <c r="F949" i="1"/>
  <c r="H949" i="1" s="1"/>
  <c r="G949" i="1"/>
  <c r="F950" i="1"/>
  <c r="H950" i="1" s="1"/>
  <c r="G950" i="1"/>
  <c r="F951" i="1"/>
  <c r="H951" i="1" s="1"/>
  <c r="G951" i="1"/>
  <c r="F952" i="1"/>
  <c r="H952" i="1" s="1"/>
  <c r="G952" i="1"/>
  <c r="F953" i="1"/>
  <c r="H953" i="1" s="1"/>
  <c r="G953" i="1"/>
  <c r="F954" i="1"/>
  <c r="H954" i="1" s="1"/>
  <c r="G954" i="1"/>
  <c r="F955" i="1"/>
  <c r="H955" i="1" s="1"/>
  <c r="G955" i="1"/>
  <c r="F956" i="1"/>
  <c r="H956" i="1" s="1"/>
  <c r="G956" i="1"/>
  <c r="F957" i="1"/>
  <c r="H957" i="1" s="1"/>
  <c r="G957" i="1"/>
  <c r="F958" i="1"/>
  <c r="H958" i="1" s="1"/>
  <c r="G958" i="1"/>
  <c r="F959" i="1"/>
  <c r="H959" i="1" s="1"/>
  <c r="G959" i="1"/>
  <c r="F960" i="1"/>
  <c r="H960" i="1" s="1"/>
  <c r="G960" i="1"/>
  <c r="F961" i="1"/>
  <c r="H961" i="1" s="1"/>
  <c r="G961" i="1"/>
  <c r="F962" i="1"/>
  <c r="H962" i="1" s="1"/>
  <c r="G962" i="1"/>
  <c r="F963" i="1"/>
  <c r="H963" i="1" s="1"/>
  <c r="G963" i="1"/>
  <c r="F964" i="1"/>
  <c r="H964" i="1" s="1"/>
  <c r="G964" i="1"/>
  <c r="F965" i="1"/>
  <c r="H965" i="1" s="1"/>
  <c r="G965" i="1"/>
  <c r="F966" i="1"/>
  <c r="H966" i="1" s="1"/>
  <c r="G966" i="1"/>
  <c r="F967" i="1"/>
  <c r="H967" i="1" s="1"/>
  <c r="G967" i="1"/>
  <c r="F968" i="1"/>
  <c r="H968" i="1" s="1"/>
  <c r="G968" i="1"/>
  <c r="F969" i="1"/>
  <c r="H969" i="1" s="1"/>
  <c r="G969" i="1"/>
  <c r="F970" i="1"/>
  <c r="H970" i="1" s="1"/>
  <c r="G970" i="1"/>
  <c r="F971" i="1"/>
  <c r="H971" i="1" s="1"/>
  <c r="G971" i="1"/>
  <c r="F972" i="1"/>
  <c r="H972" i="1" s="1"/>
  <c r="G972" i="1"/>
  <c r="F973" i="1"/>
  <c r="H973" i="1" s="1"/>
  <c r="G973" i="1"/>
  <c r="F974" i="1"/>
  <c r="H974" i="1" s="1"/>
  <c r="G974" i="1"/>
  <c r="F975" i="1"/>
  <c r="H975" i="1" s="1"/>
  <c r="G975" i="1"/>
  <c r="F976" i="1"/>
  <c r="H976" i="1" s="1"/>
  <c r="G976" i="1"/>
  <c r="F977" i="1"/>
  <c r="H977" i="1" s="1"/>
  <c r="G977" i="1"/>
  <c r="F978" i="1"/>
  <c r="H978" i="1" s="1"/>
  <c r="G978" i="1"/>
  <c r="F979" i="1"/>
  <c r="H979" i="1" s="1"/>
  <c r="G979" i="1"/>
  <c r="F980" i="1"/>
  <c r="H980" i="1" s="1"/>
  <c r="G980" i="1"/>
  <c r="F981" i="1"/>
  <c r="H981" i="1" s="1"/>
  <c r="G981" i="1"/>
  <c r="F982" i="1"/>
  <c r="H982" i="1" s="1"/>
  <c r="G982" i="1"/>
  <c r="F983" i="1"/>
  <c r="H983" i="1" s="1"/>
  <c r="G983" i="1"/>
  <c r="F984" i="1"/>
  <c r="H984" i="1" s="1"/>
  <c r="G984" i="1"/>
  <c r="F985" i="1"/>
  <c r="H985" i="1" s="1"/>
  <c r="G985" i="1"/>
  <c r="F986" i="1"/>
  <c r="H986" i="1" s="1"/>
  <c r="G986" i="1"/>
  <c r="F987" i="1"/>
  <c r="H987" i="1" s="1"/>
  <c r="G987" i="1"/>
  <c r="F988" i="1"/>
  <c r="H988" i="1" s="1"/>
  <c r="G988" i="1"/>
  <c r="F989" i="1"/>
  <c r="H989" i="1" s="1"/>
  <c r="G989" i="1"/>
  <c r="F990" i="1"/>
  <c r="H990" i="1" s="1"/>
  <c r="G990" i="1"/>
  <c r="F991" i="1"/>
  <c r="H991" i="1" s="1"/>
  <c r="G991" i="1"/>
  <c r="F992" i="1"/>
  <c r="H992" i="1" s="1"/>
  <c r="G992" i="1"/>
  <c r="F993" i="1"/>
  <c r="H993" i="1" s="1"/>
  <c r="G993" i="1"/>
  <c r="F994" i="1"/>
  <c r="H994" i="1" s="1"/>
  <c r="G994" i="1"/>
  <c r="F995" i="1"/>
  <c r="H995" i="1" s="1"/>
  <c r="G995" i="1"/>
  <c r="F996" i="1"/>
  <c r="H996" i="1" s="1"/>
  <c r="G996" i="1"/>
  <c r="F997" i="1"/>
  <c r="H997" i="1" s="1"/>
  <c r="G997" i="1"/>
  <c r="F998" i="1"/>
  <c r="H998" i="1" s="1"/>
  <c r="G998" i="1"/>
  <c r="F999" i="1"/>
  <c r="H999" i="1" s="1"/>
  <c r="G999" i="1"/>
  <c r="F1000" i="1"/>
  <c r="H1000" i="1" s="1"/>
  <c r="G1000" i="1"/>
  <c r="F1001" i="1"/>
  <c r="H1001" i="1" s="1"/>
  <c r="G1001" i="1"/>
  <c r="F1002" i="1"/>
  <c r="H1002" i="1" s="1"/>
  <c r="G1002" i="1"/>
  <c r="F1003" i="1"/>
  <c r="H1003" i="1" s="1"/>
  <c r="G1003" i="1"/>
  <c r="F1004" i="1"/>
  <c r="H1004" i="1" s="1"/>
  <c r="G1004" i="1"/>
  <c r="F1005" i="1"/>
  <c r="H1005" i="1" s="1"/>
  <c r="G1005" i="1"/>
  <c r="F1006" i="1"/>
  <c r="H1006" i="1" s="1"/>
  <c r="G1006" i="1"/>
  <c r="F1007" i="1"/>
  <c r="H1007" i="1" s="1"/>
  <c r="G1007" i="1"/>
  <c r="F1008" i="1"/>
  <c r="H1008" i="1" s="1"/>
  <c r="G1008" i="1"/>
  <c r="F1009" i="1"/>
  <c r="H1009" i="1" s="1"/>
  <c r="G1009" i="1"/>
  <c r="F1010" i="1"/>
  <c r="H1010" i="1" s="1"/>
  <c r="G1010" i="1"/>
  <c r="F1011" i="1"/>
  <c r="H1011" i="1" s="1"/>
  <c r="G1011" i="1"/>
  <c r="F1012" i="1"/>
  <c r="H1012" i="1" s="1"/>
  <c r="G1012" i="1"/>
  <c r="F1013" i="1"/>
  <c r="H1013" i="1" s="1"/>
  <c r="G1013" i="1"/>
  <c r="F1014" i="1"/>
  <c r="H1014" i="1" s="1"/>
  <c r="G1014" i="1"/>
  <c r="F1015" i="1"/>
  <c r="H1015" i="1" s="1"/>
  <c r="G1015" i="1"/>
  <c r="F1016" i="1"/>
  <c r="H1016" i="1" s="1"/>
  <c r="G1016" i="1"/>
  <c r="F1017" i="1"/>
  <c r="H1017" i="1" s="1"/>
  <c r="G1017" i="1"/>
  <c r="F1018" i="1"/>
  <c r="H1018" i="1" s="1"/>
  <c r="G1018" i="1"/>
  <c r="F1019" i="1"/>
  <c r="H1019" i="1" s="1"/>
  <c r="G1019" i="1"/>
  <c r="F1020" i="1"/>
  <c r="H1020" i="1" s="1"/>
  <c r="G1020" i="1"/>
  <c r="F1021" i="1"/>
  <c r="H1021" i="1" s="1"/>
  <c r="G1021" i="1"/>
  <c r="F1022" i="1"/>
  <c r="H1022" i="1" s="1"/>
  <c r="G1022" i="1"/>
  <c r="F1023" i="1"/>
  <c r="H1023" i="1" s="1"/>
  <c r="G1023" i="1"/>
  <c r="F1024" i="1"/>
  <c r="H1024" i="1" s="1"/>
  <c r="G1024" i="1"/>
  <c r="F1025" i="1"/>
  <c r="H1025" i="1" s="1"/>
  <c r="G1025" i="1"/>
  <c r="F1026" i="1"/>
  <c r="H1026" i="1" s="1"/>
  <c r="G1026" i="1"/>
  <c r="F1027" i="1"/>
  <c r="H1027" i="1" s="1"/>
  <c r="G1027" i="1"/>
  <c r="F1028" i="1"/>
  <c r="H1028" i="1" s="1"/>
  <c r="G1028" i="1"/>
  <c r="F1029" i="1"/>
  <c r="H1029" i="1" s="1"/>
  <c r="G1029" i="1"/>
  <c r="F1030" i="1"/>
  <c r="H1030" i="1" s="1"/>
  <c r="G1030" i="1"/>
  <c r="F1031" i="1"/>
  <c r="H1031" i="1" s="1"/>
  <c r="G1031" i="1"/>
  <c r="F1032" i="1"/>
  <c r="H1032" i="1" s="1"/>
  <c r="G1032" i="1"/>
  <c r="F1033" i="1"/>
  <c r="H1033" i="1" s="1"/>
  <c r="G1033" i="1"/>
  <c r="F1034" i="1"/>
  <c r="H1034" i="1" s="1"/>
  <c r="G1034" i="1"/>
  <c r="F1035" i="1"/>
  <c r="H1035" i="1" s="1"/>
  <c r="G1035" i="1"/>
  <c r="F1036" i="1"/>
  <c r="H1036" i="1" s="1"/>
  <c r="G1036" i="1"/>
  <c r="F1037" i="1"/>
  <c r="H1037" i="1" s="1"/>
  <c r="G1037" i="1"/>
  <c r="F1038" i="1"/>
  <c r="H1038" i="1" s="1"/>
  <c r="G1038" i="1"/>
  <c r="F1039" i="1"/>
  <c r="H1039" i="1" s="1"/>
  <c r="G1039" i="1"/>
  <c r="F1040" i="1"/>
  <c r="H1040" i="1" s="1"/>
  <c r="G1040" i="1"/>
  <c r="F1041" i="1"/>
  <c r="H1041" i="1" s="1"/>
  <c r="G1041" i="1"/>
  <c r="F1042" i="1"/>
  <c r="H1042" i="1" s="1"/>
  <c r="G1042" i="1"/>
  <c r="F1043" i="1"/>
  <c r="H1043" i="1" s="1"/>
  <c r="G1043" i="1"/>
  <c r="F1044" i="1"/>
  <c r="H1044" i="1" s="1"/>
  <c r="G1044" i="1"/>
  <c r="F1045" i="1"/>
  <c r="H1045" i="1" s="1"/>
  <c r="G1045" i="1"/>
  <c r="F1046" i="1"/>
  <c r="H1046" i="1" s="1"/>
  <c r="G1046" i="1"/>
  <c r="F1047" i="1"/>
  <c r="H1047" i="1" s="1"/>
  <c r="G1047" i="1"/>
  <c r="F1048" i="1"/>
  <c r="H1048" i="1" s="1"/>
  <c r="G1048" i="1"/>
  <c r="F1049" i="1"/>
  <c r="H1049" i="1" s="1"/>
  <c r="G1049" i="1"/>
  <c r="F1050" i="1"/>
  <c r="H1050" i="1" s="1"/>
  <c r="G1050" i="1"/>
  <c r="F1051" i="1"/>
  <c r="H1051" i="1" s="1"/>
  <c r="G1051" i="1"/>
  <c r="F1052" i="1"/>
  <c r="H1052" i="1" s="1"/>
  <c r="G1052" i="1"/>
  <c r="F1053" i="1"/>
  <c r="H1053" i="1" s="1"/>
  <c r="G1053" i="1"/>
  <c r="F1054" i="1"/>
  <c r="H1054" i="1" s="1"/>
  <c r="G1054" i="1"/>
  <c r="F1055" i="1"/>
  <c r="H1055" i="1" s="1"/>
  <c r="G1055" i="1"/>
  <c r="F1056" i="1"/>
  <c r="H1056" i="1" s="1"/>
  <c r="G1056" i="1"/>
  <c r="F1057" i="1"/>
  <c r="H1057" i="1" s="1"/>
  <c r="G1057" i="1"/>
  <c r="F1058" i="1"/>
  <c r="H1058" i="1" s="1"/>
  <c r="G1058" i="1"/>
  <c r="F1059" i="1"/>
  <c r="H1059" i="1" s="1"/>
  <c r="G1059" i="1"/>
  <c r="F1060" i="1"/>
  <c r="H1060" i="1" s="1"/>
  <c r="G1060" i="1"/>
  <c r="F1061" i="1"/>
  <c r="H1061" i="1" s="1"/>
  <c r="G1061" i="1"/>
  <c r="F1062" i="1"/>
  <c r="H1062" i="1" s="1"/>
  <c r="G1062" i="1"/>
  <c r="F1063" i="1"/>
  <c r="H1063" i="1" s="1"/>
  <c r="G1063" i="1"/>
  <c r="F1064" i="1"/>
  <c r="H1064" i="1" s="1"/>
  <c r="G1064" i="1"/>
  <c r="F1065" i="1"/>
  <c r="H1065" i="1" s="1"/>
  <c r="G1065" i="1"/>
  <c r="F1066" i="1"/>
  <c r="H1066" i="1" s="1"/>
  <c r="G1066" i="1"/>
  <c r="F1067" i="1"/>
  <c r="H1067" i="1" s="1"/>
  <c r="G1067" i="1"/>
  <c r="F1068" i="1"/>
  <c r="H1068" i="1" s="1"/>
  <c r="G1068" i="1"/>
  <c r="F1069" i="1"/>
  <c r="H1069" i="1" s="1"/>
  <c r="G1069" i="1"/>
  <c r="F1070" i="1"/>
  <c r="H1070" i="1" s="1"/>
  <c r="G1070" i="1"/>
  <c r="F1071" i="1"/>
  <c r="H1071" i="1" s="1"/>
  <c r="G1071" i="1"/>
  <c r="F1072" i="1"/>
  <c r="H1072" i="1" s="1"/>
  <c r="G1072" i="1"/>
  <c r="F1073" i="1"/>
  <c r="H1073" i="1" s="1"/>
  <c r="G1073" i="1"/>
  <c r="F1074" i="1"/>
  <c r="H1074" i="1" s="1"/>
  <c r="G1074" i="1"/>
  <c r="F1075" i="1"/>
  <c r="H1075" i="1" s="1"/>
  <c r="G1075" i="1"/>
  <c r="F1076" i="1"/>
  <c r="H1076" i="1" s="1"/>
  <c r="G1076" i="1"/>
  <c r="F1077" i="1"/>
  <c r="H1077" i="1" s="1"/>
  <c r="G1077" i="1"/>
  <c r="F1078" i="1"/>
  <c r="H1078" i="1" s="1"/>
  <c r="G1078" i="1"/>
  <c r="F1079" i="1"/>
  <c r="H1079" i="1" s="1"/>
  <c r="G1079" i="1"/>
  <c r="F1080" i="1"/>
  <c r="H1080" i="1" s="1"/>
  <c r="G1080" i="1"/>
  <c r="F1081" i="1"/>
  <c r="H1081" i="1" s="1"/>
  <c r="G1081" i="1"/>
  <c r="F1082" i="1"/>
  <c r="H1082" i="1" s="1"/>
  <c r="G1082" i="1"/>
  <c r="F1083" i="1"/>
  <c r="H1083" i="1" s="1"/>
  <c r="G1083" i="1"/>
  <c r="F1084" i="1"/>
  <c r="H1084" i="1" s="1"/>
  <c r="G1084" i="1"/>
  <c r="F1085" i="1"/>
  <c r="H1085" i="1" s="1"/>
  <c r="G1085" i="1"/>
  <c r="F1086" i="1"/>
  <c r="H1086" i="1" s="1"/>
  <c r="G1086" i="1"/>
  <c r="F1087" i="1"/>
  <c r="H1087" i="1" s="1"/>
  <c r="G1087" i="1"/>
  <c r="F1088" i="1"/>
  <c r="H1088" i="1" s="1"/>
  <c r="G1088" i="1"/>
  <c r="F1089" i="1"/>
  <c r="H1089" i="1" s="1"/>
  <c r="G1089" i="1"/>
  <c r="F1090" i="1"/>
  <c r="H1090" i="1" s="1"/>
  <c r="G1090" i="1"/>
  <c r="F1091" i="1"/>
  <c r="H1091" i="1" s="1"/>
  <c r="G1091" i="1"/>
  <c r="F1092" i="1"/>
  <c r="H1092" i="1" s="1"/>
  <c r="G1092" i="1"/>
  <c r="F1093" i="1"/>
  <c r="H1093" i="1" s="1"/>
  <c r="G1093" i="1"/>
  <c r="F1094" i="1"/>
  <c r="H1094" i="1" s="1"/>
  <c r="G1094" i="1"/>
  <c r="F1095" i="1"/>
  <c r="H1095" i="1" s="1"/>
  <c r="G1095" i="1"/>
  <c r="F1096" i="1"/>
  <c r="H1096" i="1" s="1"/>
  <c r="G1096" i="1"/>
  <c r="F1097" i="1"/>
  <c r="H1097" i="1" s="1"/>
  <c r="G1097" i="1"/>
  <c r="F1098" i="1"/>
  <c r="H1098" i="1" s="1"/>
  <c r="G1098" i="1"/>
  <c r="F1099" i="1"/>
  <c r="H1099" i="1" s="1"/>
  <c r="G1099" i="1"/>
  <c r="F1100" i="1"/>
  <c r="H1100" i="1" s="1"/>
  <c r="G1100" i="1"/>
  <c r="F1101" i="1"/>
  <c r="H1101" i="1" s="1"/>
  <c r="G1101" i="1"/>
  <c r="F1102" i="1"/>
  <c r="H1102" i="1" s="1"/>
  <c r="G1102" i="1"/>
  <c r="F1103" i="1"/>
  <c r="H1103" i="1" s="1"/>
  <c r="G1103" i="1"/>
  <c r="F1104" i="1"/>
  <c r="H1104" i="1" s="1"/>
  <c r="G1104" i="1"/>
  <c r="F1105" i="1"/>
  <c r="H1105" i="1" s="1"/>
  <c r="G1105" i="1"/>
  <c r="F1106" i="1"/>
  <c r="H1106" i="1" s="1"/>
  <c r="G1106" i="1"/>
  <c r="F1107" i="1"/>
  <c r="H1107" i="1" s="1"/>
  <c r="G1107" i="1"/>
  <c r="F1108" i="1"/>
  <c r="H1108" i="1" s="1"/>
  <c r="G1108" i="1"/>
  <c r="F1109" i="1"/>
  <c r="H1109" i="1" s="1"/>
  <c r="G1109" i="1"/>
  <c r="F1110" i="1"/>
  <c r="H1110" i="1" s="1"/>
  <c r="G1110" i="1"/>
  <c r="F1111" i="1"/>
  <c r="H1111" i="1" s="1"/>
  <c r="G1111" i="1"/>
  <c r="F1112" i="1"/>
  <c r="H1112" i="1" s="1"/>
  <c r="G1112" i="1"/>
  <c r="F1113" i="1"/>
  <c r="H1113" i="1" s="1"/>
  <c r="G1113" i="1"/>
  <c r="F1114" i="1"/>
  <c r="H1114" i="1" s="1"/>
  <c r="G1114" i="1"/>
  <c r="F1115" i="1"/>
  <c r="H1115" i="1" s="1"/>
  <c r="G1115" i="1"/>
  <c r="F1116" i="1"/>
  <c r="H1116" i="1" s="1"/>
  <c r="G1116" i="1"/>
  <c r="F1117" i="1"/>
  <c r="H1117" i="1" s="1"/>
  <c r="G1117" i="1"/>
  <c r="F1118" i="1"/>
  <c r="H1118" i="1" s="1"/>
  <c r="G1118" i="1"/>
  <c r="F1119" i="1"/>
  <c r="H1119" i="1" s="1"/>
  <c r="G1119" i="1"/>
  <c r="F1120" i="1"/>
  <c r="H1120" i="1" s="1"/>
  <c r="G1120" i="1"/>
  <c r="F1121" i="1"/>
  <c r="H1121" i="1" s="1"/>
  <c r="G1121" i="1"/>
  <c r="F1122" i="1"/>
  <c r="H1122" i="1" s="1"/>
  <c r="G1122" i="1"/>
  <c r="F1123" i="1"/>
  <c r="H1123" i="1" s="1"/>
  <c r="G1123" i="1"/>
  <c r="F1124" i="1"/>
  <c r="H1124" i="1" s="1"/>
  <c r="G1124" i="1"/>
  <c r="F1125" i="1"/>
  <c r="H1125" i="1" s="1"/>
  <c r="G1125" i="1"/>
  <c r="F1126" i="1"/>
  <c r="H1126" i="1" s="1"/>
  <c r="G1126" i="1"/>
  <c r="F1127" i="1"/>
  <c r="H1127" i="1" s="1"/>
  <c r="G1127" i="1"/>
  <c r="F1128" i="1"/>
  <c r="H1128" i="1" s="1"/>
  <c r="G1128" i="1"/>
  <c r="F1129" i="1"/>
  <c r="H1129" i="1" s="1"/>
  <c r="G1129" i="1"/>
  <c r="F1130" i="1"/>
  <c r="H1130" i="1" s="1"/>
  <c r="G1130" i="1"/>
  <c r="F1131" i="1"/>
  <c r="H1131" i="1" s="1"/>
  <c r="G1131" i="1"/>
  <c r="F1132" i="1"/>
  <c r="H1132" i="1" s="1"/>
  <c r="G1132" i="1"/>
  <c r="F1133" i="1"/>
  <c r="H1133" i="1" s="1"/>
  <c r="G1133" i="1"/>
  <c r="F1134" i="1"/>
  <c r="H1134" i="1" s="1"/>
  <c r="G1134" i="1"/>
  <c r="F1135" i="1"/>
  <c r="H1135" i="1" s="1"/>
  <c r="G1135" i="1"/>
  <c r="F1136" i="1"/>
  <c r="H1136" i="1" s="1"/>
  <c r="G1136" i="1"/>
  <c r="F1137" i="1"/>
  <c r="H1137" i="1" s="1"/>
  <c r="G1137" i="1"/>
  <c r="F1138" i="1"/>
  <c r="H1138" i="1" s="1"/>
  <c r="G1138" i="1"/>
  <c r="F1139" i="1"/>
  <c r="H1139" i="1" s="1"/>
  <c r="G1139" i="1"/>
  <c r="F1140" i="1"/>
  <c r="H1140" i="1" s="1"/>
  <c r="G1140" i="1"/>
  <c r="F1141" i="1"/>
  <c r="H1141" i="1" s="1"/>
  <c r="G1141" i="1"/>
  <c r="F1142" i="1"/>
  <c r="H1142" i="1" s="1"/>
  <c r="G1142" i="1"/>
  <c r="F1143" i="1"/>
  <c r="H1143" i="1" s="1"/>
  <c r="G1143" i="1"/>
  <c r="F1144" i="1"/>
  <c r="H1144" i="1" s="1"/>
  <c r="G1144" i="1"/>
  <c r="F1145" i="1"/>
  <c r="H1145" i="1" s="1"/>
  <c r="G1145" i="1"/>
  <c r="F1146" i="1"/>
  <c r="H1146" i="1" s="1"/>
  <c r="G1146" i="1"/>
  <c r="F1147" i="1"/>
  <c r="H1147" i="1" s="1"/>
  <c r="G1147" i="1"/>
  <c r="F1148" i="1"/>
  <c r="H1148" i="1" s="1"/>
  <c r="G1148" i="1"/>
  <c r="F1149" i="1"/>
  <c r="H1149" i="1" s="1"/>
  <c r="G1149" i="1"/>
  <c r="F1150" i="1"/>
  <c r="H1150" i="1" s="1"/>
  <c r="G1150" i="1"/>
  <c r="F1151" i="1"/>
  <c r="H1151" i="1" s="1"/>
  <c r="G1151" i="1"/>
  <c r="F1152" i="1"/>
  <c r="H1152" i="1" s="1"/>
  <c r="G1152" i="1"/>
  <c r="F1153" i="1"/>
  <c r="H1153" i="1" s="1"/>
  <c r="G1153" i="1"/>
  <c r="F1154" i="1"/>
  <c r="H1154" i="1" s="1"/>
  <c r="G1154" i="1"/>
  <c r="F1155" i="1"/>
  <c r="H1155" i="1" s="1"/>
  <c r="G1155" i="1"/>
  <c r="F1156" i="1"/>
  <c r="H1156" i="1" s="1"/>
  <c r="G1156" i="1"/>
  <c r="F1157" i="1"/>
  <c r="H1157" i="1" s="1"/>
  <c r="G1157" i="1"/>
  <c r="F1158" i="1"/>
  <c r="H1158" i="1" s="1"/>
  <c r="G1158" i="1"/>
  <c r="F1159" i="1"/>
  <c r="H1159" i="1" s="1"/>
  <c r="G1159" i="1"/>
  <c r="F1160" i="1"/>
  <c r="H1160" i="1" s="1"/>
  <c r="G1160" i="1"/>
  <c r="F1161" i="1"/>
  <c r="H1161" i="1" s="1"/>
  <c r="G1161" i="1"/>
  <c r="F1162" i="1"/>
  <c r="H1162" i="1" s="1"/>
  <c r="G1162" i="1"/>
  <c r="F1163" i="1"/>
  <c r="H1163" i="1" s="1"/>
  <c r="G1163" i="1"/>
  <c r="F1164" i="1"/>
  <c r="H1164" i="1" s="1"/>
  <c r="G1164" i="1"/>
  <c r="F1165" i="1"/>
  <c r="H1165" i="1" s="1"/>
  <c r="G1165" i="1"/>
  <c r="F1166" i="1"/>
  <c r="H1166" i="1" s="1"/>
  <c r="G1166" i="1"/>
  <c r="F1167" i="1"/>
  <c r="H1167" i="1" s="1"/>
  <c r="G1167" i="1"/>
  <c r="F1168" i="1"/>
  <c r="H1168" i="1" s="1"/>
  <c r="G1168" i="1"/>
  <c r="F1169" i="1"/>
  <c r="H1169" i="1" s="1"/>
  <c r="G1169" i="1"/>
  <c r="F1170" i="1"/>
  <c r="H1170" i="1" s="1"/>
  <c r="G1170" i="1"/>
  <c r="F1171" i="1"/>
  <c r="H1171" i="1" s="1"/>
  <c r="G1171" i="1"/>
  <c r="F1172" i="1"/>
  <c r="H1172" i="1" s="1"/>
  <c r="G1172" i="1"/>
  <c r="F1173" i="1"/>
  <c r="H1173" i="1" s="1"/>
  <c r="G1173" i="1"/>
  <c r="F1174" i="1"/>
  <c r="H1174" i="1" s="1"/>
  <c r="G1174" i="1"/>
  <c r="F1175" i="1"/>
  <c r="H1175" i="1" s="1"/>
  <c r="G1175" i="1"/>
  <c r="F1176" i="1"/>
  <c r="H1176" i="1" s="1"/>
  <c r="G1176" i="1"/>
  <c r="F1177" i="1"/>
  <c r="H1177" i="1" s="1"/>
  <c r="G1177" i="1"/>
  <c r="F1178" i="1"/>
  <c r="H1178" i="1" s="1"/>
  <c r="G1178" i="1"/>
  <c r="F1179" i="1"/>
  <c r="H1179" i="1" s="1"/>
  <c r="G1179" i="1"/>
  <c r="F1180" i="1"/>
  <c r="H1180" i="1" s="1"/>
  <c r="G1180" i="1"/>
  <c r="F1181" i="1"/>
  <c r="H1181" i="1" s="1"/>
  <c r="G1181" i="1"/>
  <c r="F1182" i="1"/>
  <c r="H1182" i="1" s="1"/>
  <c r="G1182" i="1"/>
  <c r="F1183" i="1"/>
  <c r="H1183" i="1" s="1"/>
  <c r="G1183" i="1"/>
  <c r="F1184" i="1"/>
  <c r="H1184" i="1" s="1"/>
  <c r="G1184" i="1"/>
  <c r="F1185" i="1"/>
  <c r="H1185" i="1" s="1"/>
  <c r="G1185" i="1"/>
  <c r="F1186" i="1"/>
  <c r="H1186" i="1" s="1"/>
  <c r="G1186" i="1"/>
  <c r="F1187" i="1"/>
  <c r="H1187" i="1" s="1"/>
  <c r="G1187" i="1"/>
  <c r="F1188" i="1"/>
  <c r="H1188" i="1" s="1"/>
  <c r="G1188" i="1"/>
  <c r="F1189" i="1"/>
  <c r="H1189" i="1" s="1"/>
  <c r="G1189" i="1"/>
  <c r="F1190" i="1"/>
  <c r="H1190" i="1" s="1"/>
  <c r="G1190" i="1"/>
  <c r="F1191" i="1"/>
  <c r="H1191" i="1" s="1"/>
  <c r="G1191" i="1"/>
  <c r="F1192" i="1"/>
  <c r="H1192" i="1" s="1"/>
  <c r="G1192" i="1"/>
  <c r="F1193" i="1"/>
  <c r="H1193" i="1" s="1"/>
  <c r="G1193" i="1"/>
  <c r="F1194" i="1"/>
  <c r="H1194" i="1" s="1"/>
  <c r="G1194" i="1"/>
  <c r="F1195" i="1"/>
  <c r="H1195" i="1" s="1"/>
  <c r="G1195" i="1"/>
  <c r="F1196" i="1"/>
  <c r="H1196" i="1" s="1"/>
  <c r="G1196" i="1"/>
  <c r="F1197" i="1"/>
  <c r="H1197" i="1" s="1"/>
  <c r="G1197" i="1"/>
  <c r="F1198" i="1"/>
  <c r="H1198" i="1" s="1"/>
  <c r="G1198" i="1"/>
  <c r="F1199" i="1"/>
  <c r="H1199" i="1" s="1"/>
  <c r="G1199" i="1"/>
  <c r="F1200" i="1"/>
  <c r="H1200" i="1" s="1"/>
  <c r="G1200" i="1"/>
  <c r="F1201" i="1"/>
  <c r="H1201" i="1" s="1"/>
  <c r="G1201" i="1"/>
  <c r="F1202" i="1"/>
  <c r="H1202" i="1" s="1"/>
  <c r="G1202" i="1"/>
  <c r="F1203" i="1"/>
  <c r="H1203" i="1" s="1"/>
  <c r="G1203" i="1"/>
  <c r="F1204" i="1"/>
  <c r="H1204" i="1" s="1"/>
  <c r="G1204" i="1"/>
  <c r="F1205" i="1"/>
  <c r="H1205" i="1" s="1"/>
  <c r="G1205" i="1"/>
  <c r="F1206" i="1"/>
  <c r="H1206" i="1" s="1"/>
  <c r="G1206" i="1"/>
  <c r="F1207" i="1"/>
  <c r="H1207" i="1" s="1"/>
  <c r="G1207" i="1"/>
  <c r="F1208" i="1"/>
  <c r="H1208" i="1" s="1"/>
  <c r="G1208" i="1"/>
  <c r="F1209" i="1"/>
  <c r="H1209" i="1" s="1"/>
  <c r="G1209" i="1"/>
  <c r="F1210" i="1"/>
  <c r="H1210" i="1" s="1"/>
  <c r="G1210" i="1"/>
  <c r="F1211" i="1"/>
  <c r="H1211" i="1" s="1"/>
  <c r="G1211" i="1"/>
  <c r="F1212" i="1"/>
  <c r="H1212" i="1" s="1"/>
  <c r="G1212" i="1"/>
  <c r="F1213" i="1"/>
  <c r="H1213" i="1" s="1"/>
  <c r="G1213" i="1"/>
  <c r="F1214" i="1"/>
  <c r="H1214" i="1" s="1"/>
  <c r="G1214" i="1"/>
  <c r="F1215" i="1"/>
  <c r="H1215" i="1" s="1"/>
  <c r="G1215" i="1"/>
  <c r="F1216" i="1"/>
  <c r="H1216" i="1" s="1"/>
  <c r="G1216" i="1"/>
  <c r="F1217" i="1"/>
  <c r="H1217" i="1" s="1"/>
  <c r="G1217" i="1"/>
  <c r="F1218" i="1"/>
  <c r="H1218" i="1" s="1"/>
  <c r="G1218" i="1"/>
  <c r="F1219" i="1"/>
  <c r="H1219" i="1" s="1"/>
  <c r="G1219" i="1"/>
  <c r="F1220" i="1"/>
  <c r="H1220" i="1" s="1"/>
  <c r="G1220" i="1"/>
  <c r="F1221" i="1"/>
  <c r="H1221" i="1" s="1"/>
  <c r="G1221" i="1"/>
  <c r="F1222" i="1"/>
  <c r="H1222" i="1" s="1"/>
  <c r="G1222" i="1"/>
  <c r="F1223" i="1"/>
  <c r="H1223" i="1" s="1"/>
  <c r="G1223" i="1"/>
  <c r="F1224" i="1"/>
  <c r="H1224" i="1" s="1"/>
  <c r="G1224" i="1"/>
  <c r="F1225" i="1"/>
  <c r="H1225" i="1" s="1"/>
  <c r="G1225" i="1"/>
  <c r="F1226" i="1"/>
  <c r="H1226" i="1" s="1"/>
  <c r="G1226" i="1"/>
  <c r="F1227" i="1"/>
  <c r="H1227" i="1" s="1"/>
  <c r="G1227" i="1"/>
  <c r="F1228" i="1"/>
  <c r="H1228" i="1" s="1"/>
  <c r="G1228" i="1"/>
  <c r="F1229" i="1"/>
  <c r="H1229" i="1" s="1"/>
  <c r="G1229" i="1"/>
  <c r="F1230" i="1"/>
  <c r="H1230" i="1" s="1"/>
  <c r="G1230" i="1"/>
  <c r="F1231" i="1"/>
  <c r="H1231" i="1" s="1"/>
  <c r="G1231" i="1"/>
  <c r="F1232" i="1"/>
  <c r="H1232" i="1" s="1"/>
  <c r="G1232" i="1"/>
  <c r="F1233" i="1"/>
  <c r="H1233" i="1" s="1"/>
  <c r="G1233" i="1"/>
  <c r="F1234" i="1"/>
  <c r="H1234" i="1" s="1"/>
  <c r="G1234" i="1"/>
  <c r="F1235" i="1"/>
  <c r="H1235" i="1" s="1"/>
  <c r="G1235" i="1"/>
  <c r="F1236" i="1"/>
  <c r="H1236" i="1" s="1"/>
  <c r="G1236" i="1"/>
  <c r="F1237" i="1"/>
  <c r="H1237" i="1" s="1"/>
  <c r="G1237" i="1"/>
  <c r="F1238" i="1"/>
  <c r="H1238" i="1" s="1"/>
  <c r="G1238" i="1"/>
  <c r="F1239" i="1"/>
  <c r="H1239" i="1" s="1"/>
  <c r="G1239" i="1"/>
  <c r="F1240" i="1"/>
  <c r="H1240" i="1" s="1"/>
  <c r="G1240" i="1"/>
  <c r="F1241" i="1"/>
  <c r="H1241" i="1" s="1"/>
  <c r="G1241" i="1"/>
  <c r="F1242" i="1"/>
  <c r="H1242" i="1" s="1"/>
  <c r="G1242" i="1"/>
  <c r="F1243" i="1"/>
  <c r="H1243" i="1" s="1"/>
  <c r="G1243" i="1"/>
  <c r="F1244" i="1"/>
  <c r="H1244" i="1" s="1"/>
  <c r="G1244" i="1"/>
  <c r="F1245" i="1"/>
  <c r="H1245" i="1" s="1"/>
  <c r="G1245" i="1"/>
  <c r="F1246" i="1"/>
  <c r="H1246" i="1" s="1"/>
  <c r="G1246" i="1"/>
  <c r="F1247" i="1"/>
  <c r="H1247" i="1" s="1"/>
  <c r="G1247" i="1"/>
  <c r="F1248" i="1"/>
  <c r="H1248" i="1" s="1"/>
  <c r="G1248" i="1"/>
  <c r="F1249" i="1"/>
  <c r="H1249" i="1" s="1"/>
  <c r="G1249" i="1"/>
  <c r="F1250" i="1"/>
  <c r="H1250" i="1" s="1"/>
  <c r="G1250" i="1"/>
  <c r="F1251" i="1"/>
  <c r="H1251" i="1" s="1"/>
  <c r="G1251" i="1"/>
  <c r="F1252" i="1"/>
  <c r="H1252" i="1" s="1"/>
  <c r="G1252" i="1"/>
  <c r="F1253" i="1"/>
  <c r="H1253" i="1" s="1"/>
  <c r="G1253" i="1"/>
  <c r="F1254" i="1"/>
  <c r="H1254" i="1" s="1"/>
  <c r="G1254" i="1"/>
  <c r="F1255" i="1"/>
  <c r="H1255" i="1" s="1"/>
  <c r="G1255" i="1"/>
  <c r="F1256" i="1"/>
  <c r="H1256" i="1" s="1"/>
  <c r="G1256" i="1"/>
  <c r="F1257" i="1"/>
  <c r="H1257" i="1" s="1"/>
  <c r="G1257" i="1"/>
  <c r="F1258" i="1"/>
  <c r="H1258" i="1" s="1"/>
  <c r="G1258" i="1"/>
  <c r="F1259" i="1"/>
  <c r="H1259" i="1" s="1"/>
  <c r="G1259" i="1"/>
  <c r="F1260" i="1"/>
  <c r="H1260" i="1" s="1"/>
  <c r="G1260" i="1"/>
  <c r="F1261" i="1"/>
  <c r="H1261" i="1" s="1"/>
  <c r="G1261" i="1"/>
  <c r="F1262" i="1"/>
  <c r="H1262" i="1" s="1"/>
  <c r="G1262" i="1"/>
  <c r="F1263" i="1"/>
  <c r="H1263" i="1" s="1"/>
  <c r="G1263" i="1"/>
  <c r="F1264" i="1"/>
  <c r="H1264" i="1" s="1"/>
  <c r="G1264" i="1"/>
  <c r="F1265" i="1"/>
  <c r="H1265" i="1" s="1"/>
  <c r="G1265" i="1"/>
  <c r="F1266" i="1"/>
  <c r="H1266" i="1" s="1"/>
  <c r="G1266" i="1"/>
  <c r="F1267" i="1"/>
  <c r="H1267" i="1" s="1"/>
  <c r="G1267" i="1"/>
  <c r="F1268" i="1"/>
  <c r="H1268" i="1" s="1"/>
  <c r="G1268" i="1"/>
  <c r="F1269" i="1"/>
  <c r="H1269" i="1" s="1"/>
  <c r="G1269" i="1"/>
  <c r="F1270" i="1"/>
  <c r="H1270" i="1" s="1"/>
  <c r="G1270" i="1"/>
  <c r="F1271" i="1"/>
  <c r="H1271" i="1" s="1"/>
  <c r="G1271" i="1"/>
  <c r="F1272" i="1"/>
  <c r="H1272" i="1" s="1"/>
  <c r="G1272" i="1"/>
  <c r="F1273" i="1"/>
  <c r="H1273" i="1" s="1"/>
  <c r="G1273" i="1"/>
  <c r="F1274" i="1"/>
  <c r="H1274" i="1" s="1"/>
  <c r="G1274" i="1"/>
  <c r="F1275" i="1"/>
  <c r="H1275" i="1" s="1"/>
  <c r="G1275" i="1"/>
  <c r="F1276" i="1"/>
  <c r="H1276" i="1" s="1"/>
  <c r="G1276" i="1"/>
  <c r="F1277" i="1"/>
  <c r="H1277" i="1" s="1"/>
  <c r="G1277" i="1"/>
  <c r="F1278" i="1"/>
  <c r="H1278" i="1" s="1"/>
  <c r="G1278" i="1"/>
  <c r="F1279" i="1"/>
  <c r="H1279" i="1" s="1"/>
  <c r="G1279" i="1"/>
  <c r="F1280" i="1"/>
  <c r="H1280" i="1" s="1"/>
  <c r="G1280" i="1"/>
  <c r="F1281" i="1"/>
  <c r="H1281" i="1" s="1"/>
  <c r="G1281" i="1"/>
  <c r="F1282" i="1"/>
  <c r="H1282" i="1" s="1"/>
  <c r="G1282" i="1"/>
  <c r="F1283" i="1"/>
  <c r="H1283" i="1" s="1"/>
  <c r="G1283" i="1"/>
  <c r="F1284" i="1"/>
  <c r="H1284" i="1" s="1"/>
  <c r="G1284" i="1"/>
  <c r="F1285" i="1"/>
  <c r="H1285" i="1" s="1"/>
  <c r="G1285" i="1"/>
  <c r="F1286" i="1"/>
  <c r="H1286" i="1" s="1"/>
  <c r="G1286" i="1"/>
  <c r="F1287" i="1"/>
  <c r="H1287" i="1" s="1"/>
  <c r="G1287" i="1"/>
  <c r="F1288" i="1"/>
  <c r="H1288" i="1" s="1"/>
  <c r="G1288" i="1"/>
  <c r="F1289" i="1"/>
  <c r="H1289" i="1" s="1"/>
  <c r="G1289" i="1"/>
  <c r="F1290" i="1"/>
  <c r="H1290" i="1" s="1"/>
  <c r="G1290" i="1"/>
  <c r="F1291" i="1"/>
  <c r="H1291" i="1" s="1"/>
  <c r="G1291" i="1"/>
  <c r="F1292" i="1"/>
  <c r="H1292" i="1" s="1"/>
  <c r="G1292" i="1"/>
  <c r="F1293" i="1"/>
  <c r="H1293" i="1" s="1"/>
  <c r="G1293" i="1"/>
  <c r="F1294" i="1"/>
  <c r="H1294" i="1" s="1"/>
  <c r="G1294" i="1"/>
  <c r="F1295" i="1"/>
  <c r="H1295" i="1" s="1"/>
  <c r="G1295" i="1"/>
  <c r="F1296" i="1"/>
  <c r="H1296" i="1" s="1"/>
  <c r="G1296" i="1"/>
  <c r="F1297" i="1"/>
  <c r="H1297" i="1" s="1"/>
  <c r="G1297" i="1"/>
  <c r="F1298" i="1"/>
  <c r="H1298" i="1" s="1"/>
  <c r="G1298" i="1"/>
  <c r="F1299" i="1"/>
  <c r="H1299" i="1" s="1"/>
  <c r="G1299" i="1"/>
  <c r="F1300" i="1"/>
  <c r="H1300" i="1" s="1"/>
  <c r="G1300" i="1"/>
  <c r="F1301" i="1"/>
  <c r="H1301" i="1" s="1"/>
  <c r="G1301" i="1"/>
  <c r="F1302" i="1"/>
  <c r="H1302" i="1" s="1"/>
  <c r="G1302" i="1"/>
  <c r="F1303" i="1"/>
  <c r="H1303" i="1" s="1"/>
  <c r="G1303" i="1"/>
  <c r="F1304" i="1"/>
  <c r="H1304" i="1" s="1"/>
  <c r="G1304" i="1"/>
  <c r="F1305" i="1"/>
  <c r="H1305" i="1" s="1"/>
  <c r="G1305" i="1"/>
  <c r="F1306" i="1"/>
  <c r="H1306" i="1" s="1"/>
  <c r="G1306" i="1"/>
  <c r="F1307" i="1"/>
  <c r="H1307" i="1" s="1"/>
  <c r="G1307" i="1"/>
  <c r="F1308" i="1"/>
  <c r="H1308" i="1" s="1"/>
  <c r="G1308" i="1"/>
  <c r="F1309" i="1"/>
  <c r="H1309" i="1" s="1"/>
  <c r="G1309" i="1"/>
  <c r="F1310" i="1"/>
  <c r="H1310" i="1" s="1"/>
  <c r="G1310" i="1"/>
  <c r="F1311" i="1"/>
  <c r="H1311" i="1" s="1"/>
  <c r="G1311" i="1"/>
  <c r="F1312" i="1"/>
  <c r="H1312" i="1" s="1"/>
  <c r="G1312" i="1"/>
  <c r="F1313" i="1"/>
  <c r="H1313" i="1" s="1"/>
  <c r="G1313" i="1"/>
  <c r="F1314" i="1"/>
  <c r="H1314" i="1" s="1"/>
  <c r="G1314" i="1"/>
  <c r="F1315" i="1"/>
  <c r="H1315" i="1" s="1"/>
  <c r="G1315" i="1"/>
  <c r="F1316" i="1"/>
  <c r="H1316" i="1" s="1"/>
  <c r="G1316" i="1"/>
  <c r="F1317" i="1"/>
  <c r="H1317" i="1" s="1"/>
  <c r="G1317" i="1"/>
  <c r="F1318" i="1"/>
  <c r="H1318" i="1" s="1"/>
  <c r="G1318" i="1"/>
  <c r="F1319" i="1"/>
  <c r="H1319" i="1" s="1"/>
  <c r="G1319" i="1"/>
  <c r="F1320" i="1"/>
  <c r="H1320" i="1" s="1"/>
  <c r="G1320" i="1"/>
  <c r="F1321" i="1"/>
  <c r="H1321" i="1" s="1"/>
  <c r="G1321" i="1"/>
  <c r="F1322" i="1"/>
  <c r="H1322" i="1" s="1"/>
  <c r="G1322" i="1"/>
  <c r="F1323" i="1"/>
  <c r="H1323" i="1" s="1"/>
  <c r="G1323" i="1"/>
  <c r="F1324" i="1"/>
  <c r="H1324" i="1" s="1"/>
  <c r="G1324" i="1"/>
  <c r="F1325" i="1"/>
  <c r="H1325" i="1" s="1"/>
  <c r="G1325" i="1"/>
  <c r="F1326" i="1"/>
  <c r="H1326" i="1" s="1"/>
  <c r="G1326" i="1"/>
  <c r="F1327" i="1"/>
  <c r="H1327" i="1" s="1"/>
  <c r="G1327" i="1"/>
  <c r="F1328" i="1"/>
  <c r="H1328" i="1" s="1"/>
  <c r="G1328" i="1"/>
  <c r="F1329" i="1"/>
  <c r="H1329" i="1" s="1"/>
  <c r="G1329" i="1"/>
  <c r="F1330" i="1"/>
  <c r="H1330" i="1" s="1"/>
  <c r="G1330" i="1"/>
  <c r="F1331" i="1"/>
  <c r="H1331" i="1" s="1"/>
  <c r="G1331" i="1"/>
  <c r="F1332" i="1"/>
  <c r="H1332" i="1" s="1"/>
  <c r="G1332" i="1"/>
  <c r="F1333" i="1"/>
  <c r="H1333" i="1" s="1"/>
  <c r="G1333" i="1"/>
  <c r="F1334" i="1"/>
  <c r="H1334" i="1" s="1"/>
  <c r="G1334" i="1"/>
  <c r="F1335" i="1"/>
  <c r="H1335" i="1" s="1"/>
  <c r="G1335" i="1"/>
  <c r="F1336" i="1"/>
  <c r="H1336" i="1" s="1"/>
  <c r="G1336" i="1"/>
  <c r="F1337" i="1"/>
  <c r="H1337" i="1" s="1"/>
  <c r="G1337" i="1"/>
  <c r="F1338" i="1"/>
  <c r="H1338" i="1" s="1"/>
  <c r="G1338" i="1"/>
  <c r="F1339" i="1"/>
  <c r="H1339" i="1" s="1"/>
  <c r="G1339" i="1"/>
  <c r="F1340" i="1"/>
  <c r="H1340" i="1" s="1"/>
  <c r="G1340" i="1"/>
  <c r="F1341" i="1"/>
  <c r="H1341" i="1" s="1"/>
  <c r="G1341" i="1"/>
  <c r="F1342" i="1"/>
  <c r="H1342" i="1" s="1"/>
  <c r="G1342" i="1"/>
  <c r="F1343" i="1"/>
  <c r="H1343" i="1" s="1"/>
  <c r="G1343" i="1"/>
  <c r="F1344" i="1"/>
  <c r="H1344" i="1" s="1"/>
  <c r="G1344" i="1"/>
  <c r="F1345" i="1"/>
  <c r="H1345" i="1" s="1"/>
  <c r="G1345" i="1"/>
  <c r="F1346" i="1"/>
  <c r="H1346" i="1" s="1"/>
  <c r="G1346" i="1"/>
  <c r="F1347" i="1"/>
  <c r="H1347" i="1" s="1"/>
  <c r="G1347" i="1"/>
  <c r="F1348" i="1"/>
  <c r="H1348" i="1" s="1"/>
  <c r="G1348" i="1"/>
  <c r="F1349" i="1"/>
  <c r="H1349" i="1" s="1"/>
  <c r="G1349" i="1"/>
  <c r="F1350" i="1"/>
  <c r="H1350" i="1" s="1"/>
  <c r="G1350" i="1"/>
  <c r="F1351" i="1"/>
  <c r="H1351" i="1" s="1"/>
  <c r="G1351" i="1"/>
  <c r="F1352" i="1"/>
  <c r="H1352" i="1" s="1"/>
  <c r="G1352" i="1"/>
  <c r="F1353" i="1"/>
  <c r="H1353" i="1" s="1"/>
  <c r="G1353" i="1"/>
  <c r="F1354" i="1"/>
  <c r="H1354" i="1" s="1"/>
  <c r="G1354" i="1"/>
  <c r="F1355" i="1"/>
  <c r="H1355" i="1" s="1"/>
  <c r="G1355" i="1"/>
  <c r="F1356" i="1"/>
  <c r="H1356" i="1" s="1"/>
  <c r="G1356" i="1"/>
  <c r="F1357" i="1"/>
  <c r="H1357" i="1" s="1"/>
  <c r="G1357" i="1"/>
  <c r="F1358" i="1"/>
  <c r="H1358" i="1" s="1"/>
  <c r="G1358" i="1"/>
  <c r="F1359" i="1"/>
  <c r="H1359" i="1" s="1"/>
  <c r="G1359" i="1"/>
  <c r="F1360" i="1"/>
  <c r="H1360" i="1" s="1"/>
  <c r="G1360" i="1"/>
  <c r="F1361" i="1"/>
  <c r="H1361" i="1" s="1"/>
  <c r="G1361" i="1"/>
  <c r="F1362" i="1"/>
  <c r="H1362" i="1" s="1"/>
  <c r="G1362" i="1"/>
  <c r="F1363" i="1"/>
  <c r="H1363" i="1" s="1"/>
  <c r="G1363" i="1"/>
  <c r="F1364" i="1"/>
  <c r="H1364" i="1" s="1"/>
  <c r="G1364" i="1"/>
  <c r="F1365" i="1"/>
  <c r="H1365" i="1" s="1"/>
  <c r="G1365" i="1"/>
  <c r="F1366" i="1"/>
  <c r="H1366" i="1" s="1"/>
  <c r="G1366" i="1"/>
  <c r="F1367" i="1"/>
  <c r="H1367" i="1" s="1"/>
  <c r="G1367" i="1"/>
  <c r="F1368" i="1"/>
  <c r="H1368" i="1" s="1"/>
  <c r="G1368" i="1"/>
  <c r="F1369" i="1"/>
  <c r="H1369" i="1" s="1"/>
  <c r="G1369" i="1"/>
  <c r="F1370" i="1"/>
  <c r="H1370" i="1" s="1"/>
  <c r="G1370" i="1"/>
  <c r="F1371" i="1"/>
  <c r="H1371" i="1" s="1"/>
  <c r="G1371" i="1"/>
  <c r="F1372" i="1"/>
  <c r="H1372" i="1" s="1"/>
  <c r="G1372" i="1"/>
  <c r="F1373" i="1"/>
  <c r="H1373" i="1" s="1"/>
  <c r="G1373" i="1"/>
  <c r="F1374" i="1"/>
  <c r="H1374" i="1" s="1"/>
  <c r="G1374" i="1"/>
  <c r="F1375" i="1"/>
  <c r="H1375" i="1" s="1"/>
  <c r="G1375" i="1"/>
  <c r="F1376" i="1"/>
  <c r="H1376" i="1" s="1"/>
  <c r="G1376" i="1"/>
  <c r="F1377" i="1"/>
  <c r="H1377" i="1" s="1"/>
  <c r="G1377" i="1"/>
  <c r="F1378" i="1"/>
  <c r="H1378" i="1" s="1"/>
  <c r="G1378" i="1"/>
  <c r="F1379" i="1"/>
  <c r="H1379" i="1" s="1"/>
  <c r="G1379" i="1"/>
  <c r="F1380" i="1"/>
  <c r="H1380" i="1" s="1"/>
  <c r="G1380" i="1"/>
  <c r="F1381" i="1"/>
  <c r="H1381" i="1" s="1"/>
  <c r="G1381" i="1"/>
  <c r="F1382" i="1"/>
  <c r="H1382" i="1" s="1"/>
  <c r="G1382" i="1"/>
  <c r="F1383" i="1"/>
  <c r="H1383" i="1" s="1"/>
  <c r="G1383" i="1"/>
  <c r="F1384" i="1"/>
  <c r="H1384" i="1" s="1"/>
  <c r="G1384" i="1"/>
  <c r="F1385" i="1"/>
  <c r="H1385" i="1" s="1"/>
  <c r="G1385" i="1"/>
  <c r="F1386" i="1"/>
  <c r="H1386" i="1" s="1"/>
  <c r="G1386" i="1"/>
  <c r="F1387" i="1"/>
  <c r="H1387" i="1" s="1"/>
  <c r="G1387" i="1"/>
  <c r="F1388" i="1"/>
  <c r="H1388" i="1" s="1"/>
  <c r="G1388" i="1"/>
  <c r="F1389" i="1"/>
  <c r="H1389" i="1" s="1"/>
  <c r="G1389" i="1"/>
  <c r="F1390" i="1"/>
  <c r="H1390" i="1" s="1"/>
  <c r="G1390" i="1"/>
  <c r="F1391" i="1"/>
  <c r="H1391" i="1" s="1"/>
  <c r="G1391" i="1"/>
  <c r="F1392" i="1"/>
  <c r="H1392" i="1" s="1"/>
  <c r="G1392" i="1"/>
  <c r="F1393" i="1"/>
  <c r="H1393" i="1" s="1"/>
  <c r="G1393" i="1"/>
  <c r="F1394" i="1"/>
  <c r="H1394" i="1" s="1"/>
  <c r="G1394" i="1"/>
  <c r="F1395" i="1"/>
  <c r="H1395" i="1" s="1"/>
  <c r="G1395" i="1"/>
  <c r="F1396" i="1"/>
  <c r="H1396" i="1" s="1"/>
  <c r="G1396" i="1"/>
  <c r="F1397" i="1"/>
  <c r="H1397" i="1" s="1"/>
  <c r="G1397" i="1"/>
  <c r="F1398" i="1"/>
  <c r="H1398" i="1" s="1"/>
  <c r="G1398" i="1"/>
  <c r="F1399" i="1"/>
  <c r="H1399" i="1" s="1"/>
  <c r="G1399" i="1"/>
  <c r="F1400" i="1"/>
  <c r="H1400" i="1" s="1"/>
  <c r="G1400" i="1"/>
  <c r="F1401" i="1"/>
  <c r="H1401" i="1" s="1"/>
  <c r="G1401" i="1"/>
  <c r="F1402" i="1"/>
  <c r="H1402" i="1" s="1"/>
  <c r="G1402" i="1"/>
  <c r="F1403" i="1"/>
  <c r="H1403" i="1" s="1"/>
  <c r="G1403" i="1"/>
  <c r="F1404" i="1"/>
  <c r="H1404" i="1" s="1"/>
  <c r="G1404" i="1"/>
  <c r="F1405" i="1"/>
  <c r="H1405" i="1" s="1"/>
  <c r="G1405" i="1"/>
  <c r="F1406" i="1"/>
  <c r="H1406" i="1" s="1"/>
  <c r="G1406" i="1"/>
  <c r="F1407" i="1"/>
  <c r="H1407" i="1" s="1"/>
  <c r="G1407" i="1"/>
  <c r="F1408" i="1"/>
  <c r="H1408" i="1" s="1"/>
  <c r="G1408" i="1"/>
  <c r="F1409" i="1"/>
  <c r="H1409" i="1" s="1"/>
  <c r="G1409" i="1"/>
  <c r="F1410" i="1"/>
  <c r="H1410" i="1" s="1"/>
  <c r="G1410" i="1"/>
  <c r="F1411" i="1"/>
  <c r="H1411" i="1" s="1"/>
  <c r="G1411" i="1"/>
  <c r="F1412" i="1"/>
  <c r="H1412" i="1" s="1"/>
  <c r="G1412" i="1"/>
  <c r="F1413" i="1"/>
  <c r="H1413" i="1" s="1"/>
  <c r="G1413" i="1"/>
  <c r="F1414" i="1"/>
  <c r="H1414" i="1" s="1"/>
  <c r="G1414" i="1"/>
  <c r="F1415" i="1"/>
  <c r="H1415" i="1" s="1"/>
  <c r="G1415" i="1"/>
  <c r="F1416" i="1"/>
  <c r="H1416" i="1" s="1"/>
  <c r="G1416" i="1"/>
  <c r="F1417" i="1"/>
  <c r="H1417" i="1" s="1"/>
  <c r="G1417" i="1"/>
  <c r="F1418" i="1"/>
  <c r="H1418" i="1" s="1"/>
  <c r="G1418" i="1"/>
  <c r="F1419" i="1"/>
  <c r="H1419" i="1" s="1"/>
  <c r="G1419" i="1"/>
  <c r="F1420" i="1"/>
  <c r="H1420" i="1" s="1"/>
  <c r="G1420" i="1"/>
  <c r="F1421" i="1"/>
  <c r="H1421" i="1" s="1"/>
  <c r="G1421" i="1"/>
  <c r="F1422" i="1"/>
  <c r="H1422" i="1" s="1"/>
  <c r="G1422" i="1"/>
  <c r="F1423" i="1"/>
  <c r="H1423" i="1" s="1"/>
  <c r="G1423" i="1"/>
  <c r="F1424" i="1"/>
  <c r="H1424" i="1" s="1"/>
  <c r="G1424" i="1"/>
  <c r="F1425" i="1"/>
  <c r="H1425" i="1" s="1"/>
  <c r="G1425" i="1"/>
  <c r="F1426" i="1"/>
  <c r="H1426" i="1" s="1"/>
  <c r="G1426" i="1"/>
  <c r="F1427" i="1"/>
  <c r="H1427" i="1" s="1"/>
  <c r="G1427" i="1"/>
  <c r="F1428" i="1"/>
  <c r="H1428" i="1" s="1"/>
  <c r="G1428" i="1"/>
  <c r="F1429" i="1"/>
  <c r="H1429" i="1" s="1"/>
  <c r="G1429" i="1"/>
  <c r="F1430" i="1"/>
  <c r="H1430" i="1" s="1"/>
  <c r="G1430" i="1"/>
  <c r="F1431" i="1"/>
  <c r="H1431" i="1" s="1"/>
  <c r="G1431" i="1"/>
  <c r="F1432" i="1"/>
  <c r="H1432" i="1" s="1"/>
  <c r="G1432" i="1"/>
  <c r="F1433" i="1"/>
  <c r="H1433" i="1" s="1"/>
  <c r="G1433" i="1"/>
  <c r="F1434" i="1"/>
  <c r="H1434" i="1" s="1"/>
  <c r="G1434" i="1"/>
  <c r="F1435" i="1"/>
  <c r="H1435" i="1" s="1"/>
  <c r="G1435" i="1"/>
  <c r="F1436" i="1"/>
  <c r="H1436" i="1" s="1"/>
  <c r="G1436" i="1"/>
  <c r="F1437" i="1"/>
  <c r="H1437" i="1" s="1"/>
  <c r="G1437" i="1"/>
  <c r="F1438" i="1"/>
  <c r="H1438" i="1" s="1"/>
  <c r="G1438" i="1"/>
  <c r="F1439" i="1"/>
  <c r="H1439" i="1" s="1"/>
  <c r="G1439" i="1"/>
  <c r="F1440" i="1"/>
  <c r="H1440" i="1" s="1"/>
  <c r="G1440" i="1"/>
  <c r="F1441" i="1"/>
  <c r="H1441" i="1" s="1"/>
  <c r="G1441" i="1"/>
  <c r="F1442" i="1"/>
  <c r="H1442" i="1" s="1"/>
  <c r="G1442" i="1"/>
  <c r="F1443" i="1"/>
  <c r="H1443" i="1" s="1"/>
  <c r="G1443" i="1"/>
  <c r="F1444" i="1"/>
  <c r="H1444" i="1" s="1"/>
  <c r="G1444" i="1"/>
  <c r="F1445" i="1"/>
  <c r="H1445" i="1" s="1"/>
  <c r="G1445" i="1"/>
  <c r="F1446" i="1"/>
  <c r="H1446" i="1" s="1"/>
  <c r="G1446" i="1"/>
  <c r="F1447" i="1"/>
  <c r="H1447" i="1" s="1"/>
  <c r="G1447" i="1"/>
  <c r="F1448" i="1"/>
  <c r="H1448" i="1" s="1"/>
  <c r="G1448" i="1"/>
  <c r="F1449" i="1"/>
  <c r="H1449" i="1" s="1"/>
  <c r="G1449" i="1"/>
  <c r="F1450" i="1"/>
  <c r="H1450" i="1" s="1"/>
  <c r="G1450" i="1"/>
  <c r="F1451" i="1"/>
  <c r="H1451" i="1" s="1"/>
  <c r="G1451" i="1"/>
  <c r="F1452" i="1"/>
  <c r="H1452" i="1" s="1"/>
  <c r="G1452" i="1"/>
  <c r="F1453" i="1"/>
  <c r="H1453" i="1" s="1"/>
  <c r="G1453" i="1"/>
  <c r="F1454" i="1"/>
  <c r="H1454" i="1" s="1"/>
  <c r="G1454" i="1"/>
  <c r="F1455" i="1"/>
  <c r="H1455" i="1" s="1"/>
  <c r="G1455" i="1"/>
  <c r="F1456" i="1"/>
  <c r="H1456" i="1" s="1"/>
  <c r="G1456" i="1"/>
  <c r="F1457" i="1"/>
  <c r="H1457" i="1" s="1"/>
  <c r="G1457" i="1"/>
  <c r="F1458" i="1"/>
  <c r="H1458" i="1" s="1"/>
  <c r="G1458" i="1"/>
  <c r="F1459" i="1"/>
  <c r="H1459" i="1" s="1"/>
  <c r="G1459" i="1"/>
  <c r="F1460" i="1"/>
  <c r="H1460" i="1" s="1"/>
  <c r="G1460" i="1"/>
  <c r="F1461" i="1"/>
  <c r="H1461" i="1" s="1"/>
  <c r="G1461" i="1"/>
  <c r="F1462" i="1"/>
  <c r="H1462" i="1" s="1"/>
  <c r="G1462" i="1"/>
  <c r="F1463" i="1"/>
  <c r="H1463" i="1" s="1"/>
  <c r="G1463" i="1"/>
  <c r="F1464" i="1"/>
  <c r="H1464" i="1" s="1"/>
  <c r="G1464" i="1"/>
  <c r="F1465" i="1"/>
  <c r="H1465" i="1" s="1"/>
  <c r="G1465" i="1"/>
  <c r="F1466" i="1"/>
  <c r="H1466" i="1" s="1"/>
  <c r="G1466" i="1"/>
  <c r="F1467" i="1"/>
  <c r="H1467" i="1" s="1"/>
  <c r="G1467" i="1"/>
  <c r="F1468" i="1"/>
  <c r="H1468" i="1" s="1"/>
  <c r="G1468" i="1"/>
  <c r="F1469" i="1"/>
  <c r="H1469" i="1" s="1"/>
  <c r="G1469" i="1"/>
  <c r="F1470" i="1"/>
  <c r="H1470" i="1" s="1"/>
  <c r="G1470" i="1"/>
  <c r="F1471" i="1"/>
  <c r="H1471" i="1" s="1"/>
  <c r="G1471" i="1"/>
  <c r="F1472" i="1"/>
  <c r="H1472" i="1" s="1"/>
  <c r="G1472" i="1"/>
  <c r="F1473" i="1"/>
  <c r="H1473" i="1" s="1"/>
  <c r="G1473" i="1"/>
  <c r="F1474" i="1"/>
  <c r="H1474" i="1" s="1"/>
  <c r="G1474" i="1"/>
  <c r="F1475" i="1"/>
  <c r="H1475" i="1" s="1"/>
  <c r="G1475" i="1"/>
  <c r="F1476" i="1"/>
  <c r="H1476" i="1" s="1"/>
  <c r="G1476" i="1"/>
  <c r="F1477" i="1"/>
  <c r="H1477" i="1" s="1"/>
  <c r="G1477" i="1"/>
  <c r="F1478" i="1"/>
  <c r="H1478" i="1" s="1"/>
  <c r="G1478" i="1"/>
  <c r="F1479" i="1"/>
  <c r="H1479" i="1" s="1"/>
  <c r="G1479" i="1"/>
  <c r="F1480" i="1"/>
  <c r="H1480" i="1" s="1"/>
  <c r="G1480" i="1"/>
  <c r="F1481" i="1"/>
  <c r="H1481" i="1" s="1"/>
  <c r="G1481" i="1"/>
  <c r="F1482" i="1"/>
  <c r="H1482" i="1" s="1"/>
  <c r="G1482" i="1"/>
  <c r="F1483" i="1"/>
  <c r="H1483" i="1" s="1"/>
  <c r="G1483" i="1"/>
  <c r="F1484" i="1"/>
  <c r="H1484" i="1" s="1"/>
  <c r="G1484" i="1"/>
  <c r="F1485" i="1"/>
  <c r="H1485" i="1" s="1"/>
  <c r="G1485" i="1"/>
  <c r="F1486" i="1"/>
  <c r="H1486" i="1" s="1"/>
  <c r="G1486" i="1"/>
  <c r="F1487" i="1"/>
  <c r="H1487" i="1" s="1"/>
  <c r="G1487" i="1"/>
  <c r="F1488" i="1"/>
  <c r="H1488" i="1" s="1"/>
  <c r="G1488" i="1"/>
  <c r="F1489" i="1"/>
  <c r="H1489" i="1" s="1"/>
  <c r="G1489" i="1"/>
  <c r="F1490" i="1"/>
  <c r="H1490" i="1" s="1"/>
  <c r="G1490" i="1"/>
  <c r="F1491" i="1"/>
  <c r="H1491" i="1" s="1"/>
  <c r="G1491" i="1"/>
  <c r="F1492" i="1"/>
  <c r="H1492" i="1" s="1"/>
  <c r="G1492" i="1"/>
  <c r="F1493" i="1"/>
  <c r="H1493" i="1" s="1"/>
  <c r="G1493" i="1"/>
  <c r="F1494" i="1"/>
  <c r="H1494" i="1" s="1"/>
  <c r="G1494" i="1"/>
  <c r="F1495" i="1"/>
  <c r="H1495" i="1" s="1"/>
  <c r="G1495" i="1"/>
  <c r="F1496" i="1"/>
  <c r="H1496" i="1" s="1"/>
  <c r="G1496" i="1"/>
  <c r="F1497" i="1"/>
  <c r="H1497" i="1" s="1"/>
  <c r="G1497" i="1"/>
  <c r="F1498" i="1"/>
  <c r="H1498" i="1" s="1"/>
  <c r="G1498" i="1"/>
  <c r="F1499" i="1"/>
  <c r="H1499" i="1" s="1"/>
  <c r="G1499" i="1"/>
  <c r="F1500" i="1"/>
  <c r="H1500" i="1" s="1"/>
  <c r="G1500" i="1"/>
  <c r="F1501" i="1"/>
  <c r="H1501" i="1" s="1"/>
  <c r="G1501" i="1"/>
  <c r="F1502" i="1"/>
  <c r="H1502" i="1" s="1"/>
  <c r="G1502" i="1"/>
  <c r="F1503" i="1"/>
  <c r="H1503" i="1" s="1"/>
  <c r="G1503" i="1"/>
  <c r="F1504" i="1"/>
  <c r="H1504" i="1" s="1"/>
  <c r="G1504" i="1"/>
  <c r="F1505" i="1"/>
  <c r="H1505" i="1" s="1"/>
  <c r="G1505" i="1"/>
  <c r="F1506" i="1"/>
  <c r="H1506" i="1" s="1"/>
  <c r="G1506" i="1"/>
  <c r="F1507" i="1"/>
  <c r="H1507" i="1" s="1"/>
  <c r="G1507" i="1"/>
  <c r="F1508" i="1"/>
  <c r="H1508" i="1" s="1"/>
  <c r="G1508" i="1"/>
  <c r="F1509" i="1"/>
  <c r="H1509" i="1" s="1"/>
  <c r="G1509" i="1"/>
  <c r="F1510" i="1"/>
  <c r="H1510" i="1" s="1"/>
  <c r="G1510" i="1"/>
  <c r="F1511" i="1"/>
  <c r="H1511" i="1" s="1"/>
  <c r="G1511" i="1"/>
  <c r="F1512" i="1"/>
  <c r="H1512" i="1" s="1"/>
  <c r="G1512" i="1"/>
  <c r="F1513" i="1"/>
  <c r="H1513" i="1" s="1"/>
  <c r="G1513" i="1"/>
  <c r="F1514" i="1"/>
  <c r="H1514" i="1" s="1"/>
  <c r="G1514" i="1"/>
  <c r="F1515" i="1"/>
  <c r="H1515" i="1" s="1"/>
  <c r="G1515" i="1"/>
  <c r="F1516" i="1"/>
  <c r="H1516" i="1" s="1"/>
  <c r="G1516" i="1"/>
  <c r="F1517" i="1"/>
  <c r="H1517" i="1" s="1"/>
  <c r="G1517" i="1"/>
  <c r="F1518" i="1"/>
  <c r="H1518" i="1" s="1"/>
  <c r="G1518" i="1"/>
  <c r="F1519" i="1"/>
  <c r="H1519" i="1" s="1"/>
  <c r="G1519" i="1"/>
  <c r="F1520" i="1"/>
  <c r="H1520" i="1" s="1"/>
  <c r="G1520" i="1"/>
  <c r="F1521" i="1"/>
  <c r="H1521" i="1" s="1"/>
  <c r="G1521" i="1"/>
  <c r="F1522" i="1"/>
  <c r="H1522" i="1" s="1"/>
  <c r="G1522" i="1"/>
  <c r="F1523" i="1"/>
  <c r="H1523" i="1" s="1"/>
  <c r="G1523" i="1"/>
  <c r="F1524" i="1"/>
  <c r="H1524" i="1" s="1"/>
  <c r="G1524" i="1"/>
  <c r="F1525" i="1"/>
  <c r="H1525" i="1" s="1"/>
  <c r="G1525" i="1"/>
  <c r="F1526" i="1"/>
  <c r="H1526" i="1" s="1"/>
  <c r="G1526" i="1"/>
  <c r="F1527" i="1"/>
  <c r="H1527" i="1" s="1"/>
  <c r="G1527" i="1"/>
  <c r="F1528" i="1"/>
  <c r="H1528" i="1" s="1"/>
  <c r="G1528" i="1"/>
  <c r="F1529" i="1"/>
  <c r="H1529" i="1" s="1"/>
  <c r="G1529" i="1"/>
  <c r="F1530" i="1"/>
  <c r="H1530" i="1" s="1"/>
  <c r="G1530" i="1"/>
  <c r="F1531" i="1"/>
  <c r="H1531" i="1" s="1"/>
  <c r="G1531" i="1"/>
  <c r="F1532" i="1"/>
  <c r="H1532" i="1" s="1"/>
  <c r="G1532" i="1"/>
  <c r="F1533" i="1"/>
  <c r="H1533" i="1" s="1"/>
  <c r="G1533" i="1"/>
  <c r="F1534" i="1"/>
  <c r="H1534" i="1" s="1"/>
  <c r="G1534" i="1"/>
  <c r="F1535" i="1"/>
  <c r="H1535" i="1" s="1"/>
  <c r="G1535" i="1"/>
  <c r="F1536" i="1"/>
  <c r="H1536" i="1" s="1"/>
  <c r="G1536" i="1"/>
  <c r="F1537" i="1"/>
  <c r="H1537" i="1" s="1"/>
  <c r="G1537" i="1"/>
  <c r="F1538" i="1"/>
  <c r="H1538" i="1" s="1"/>
  <c r="G1538" i="1"/>
  <c r="F1539" i="1"/>
  <c r="H1539" i="1" s="1"/>
  <c r="G1539" i="1"/>
  <c r="F1540" i="1"/>
  <c r="H1540" i="1" s="1"/>
  <c r="G1540" i="1"/>
  <c r="F1541" i="1"/>
  <c r="H1541" i="1" s="1"/>
  <c r="G1541" i="1"/>
  <c r="F1542" i="1"/>
  <c r="H1542" i="1" s="1"/>
  <c r="G1542" i="1"/>
  <c r="F1543" i="1"/>
  <c r="H1543" i="1" s="1"/>
  <c r="G1543" i="1"/>
  <c r="F1544" i="1"/>
  <c r="H1544" i="1" s="1"/>
  <c r="G1544" i="1"/>
  <c r="F1545" i="1"/>
  <c r="H1545" i="1" s="1"/>
  <c r="G1545" i="1"/>
  <c r="F1546" i="1"/>
  <c r="H1546" i="1" s="1"/>
  <c r="G1546" i="1"/>
  <c r="F1547" i="1"/>
  <c r="H1547" i="1" s="1"/>
  <c r="G1547" i="1"/>
  <c r="F1548" i="1"/>
  <c r="H1548" i="1" s="1"/>
  <c r="G1548" i="1"/>
  <c r="F1549" i="1"/>
  <c r="H1549" i="1" s="1"/>
  <c r="G1549" i="1"/>
  <c r="F1550" i="1"/>
  <c r="H1550" i="1" s="1"/>
  <c r="G1550" i="1"/>
  <c r="F1551" i="1"/>
  <c r="H1551" i="1" s="1"/>
  <c r="G1551" i="1"/>
  <c r="F1552" i="1"/>
  <c r="H1552" i="1" s="1"/>
  <c r="G1552" i="1"/>
  <c r="F1553" i="1"/>
  <c r="H1553" i="1" s="1"/>
  <c r="G1553" i="1"/>
  <c r="F1554" i="1"/>
  <c r="H1554" i="1" s="1"/>
  <c r="G1554" i="1"/>
  <c r="F1555" i="1"/>
  <c r="H1555" i="1" s="1"/>
  <c r="G1555" i="1"/>
  <c r="F1556" i="1"/>
  <c r="H1556" i="1" s="1"/>
  <c r="G1556" i="1"/>
  <c r="F1557" i="1"/>
  <c r="H1557" i="1" s="1"/>
  <c r="G1557" i="1"/>
  <c r="F1558" i="1"/>
  <c r="H1558" i="1" s="1"/>
  <c r="G1558" i="1"/>
  <c r="F1559" i="1"/>
  <c r="H1559" i="1" s="1"/>
  <c r="G1559" i="1"/>
  <c r="F1560" i="1"/>
  <c r="H1560" i="1" s="1"/>
  <c r="G1560" i="1"/>
  <c r="F1561" i="1"/>
  <c r="H1561" i="1" s="1"/>
  <c r="G1561" i="1"/>
  <c r="F1562" i="1"/>
  <c r="H1562" i="1" s="1"/>
  <c r="G1562" i="1"/>
  <c r="F1563" i="1"/>
  <c r="H1563" i="1" s="1"/>
  <c r="G1563" i="1"/>
  <c r="F1564" i="1"/>
  <c r="H1564" i="1" s="1"/>
  <c r="G1564" i="1"/>
  <c r="F1565" i="1"/>
  <c r="H1565" i="1" s="1"/>
  <c r="G1565" i="1"/>
  <c r="F1566" i="1"/>
  <c r="H1566" i="1" s="1"/>
  <c r="G1566" i="1"/>
  <c r="F1567" i="1"/>
  <c r="H1567" i="1" s="1"/>
  <c r="G1567" i="1"/>
  <c r="F1568" i="1"/>
  <c r="H1568" i="1" s="1"/>
  <c r="G1568" i="1"/>
  <c r="F1569" i="1"/>
  <c r="H1569" i="1" s="1"/>
  <c r="G1569" i="1"/>
  <c r="F1570" i="1"/>
  <c r="H1570" i="1" s="1"/>
  <c r="G1570" i="1"/>
  <c r="F1571" i="1"/>
  <c r="H1571" i="1" s="1"/>
  <c r="G1571" i="1"/>
  <c r="F1572" i="1"/>
  <c r="H1572" i="1" s="1"/>
  <c r="G1572" i="1"/>
  <c r="F1573" i="1"/>
  <c r="H1573" i="1" s="1"/>
  <c r="G1573" i="1"/>
  <c r="F1574" i="1"/>
  <c r="H1574" i="1" s="1"/>
  <c r="G1574" i="1"/>
  <c r="F1575" i="1"/>
  <c r="H1575" i="1" s="1"/>
  <c r="G1575" i="1"/>
  <c r="F1576" i="1"/>
  <c r="H1576" i="1" s="1"/>
  <c r="G1576" i="1"/>
  <c r="F1577" i="1"/>
  <c r="H1577" i="1" s="1"/>
  <c r="G1577" i="1"/>
  <c r="F1578" i="1"/>
  <c r="H1578" i="1" s="1"/>
  <c r="G1578" i="1"/>
  <c r="F1579" i="1"/>
  <c r="H1579" i="1" s="1"/>
  <c r="G1579" i="1"/>
  <c r="F1580" i="1"/>
  <c r="H1580" i="1" s="1"/>
  <c r="G1580" i="1"/>
  <c r="F1581" i="1"/>
  <c r="H1581" i="1" s="1"/>
  <c r="G1581" i="1"/>
  <c r="F1582" i="1"/>
  <c r="H1582" i="1" s="1"/>
  <c r="G1582" i="1"/>
  <c r="F1583" i="1"/>
  <c r="H1583" i="1" s="1"/>
  <c r="G1583" i="1"/>
  <c r="F1584" i="1"/>
  <c r="H1584" i="1" s="1"/>
  <c r="G1584" i="1"/>
  <c r="F1585" i="1"/>
  <c r="H1585" i="1" s="1"/>
  <c r="G1585" i="1"/>
  <c r="F1586" i="1"/>
  <c r="H1586" i="1" s="1"/>
  <c r="G1586" i="1"/>
  <c r="F1587" i="1"/>
  <c r="H1587" i="1" s="1"/>
  <c r="G1587" i="1"/>
  <c r="F1588" i="1"/>
  <c r="H1588" i="1" s="1"/>
  <c r="G1588" i="1"/>
  <c r="F1589" i="1"/>
  <c r="H1589" i="1" s="1"/>
  <c r="G1589" i="1"/>
  <c r="F1590" i="1"/>
  <c r="H1590" i="1" s="1"/>
  <c r="G1590" i="1"/>
  <c r="F1591" i="1"/>
  <c r="H1591" i="1" s="1"/>
  <c r="G1591" i="1"/>
  <c r="F1592" i="1"/>
  <c r="H1592" i="1" s="1"/>
  <c r="G1592" i="1"/>
  <c r="F1593" i="1"/>
  <c r="H1593" i="1" s="1"/>
  <c r="G1593" i="1"/>
  <c r="F1594" i="1"/>
  <c r="H1594" i="1" s="1"/>
  <c r="G1594" i="1"/>
  <c r="F1595" i="1"/>
  <c r="H1595" i="1" s="1"/>
  <c r="G1595" i="1"/>
  <c r="F1596" i="1"/>
  <c r="H1596" i="1" s="1"/>
  <c r="G1596" i="1"/>
  <c r="F1597" i="1"/>
  <c r="H1597" i="1" s="1"/>
  <c r="G1597" i="1"/>
  <c r="F1598" i="1"/>
  <c r="H1598" i="1" s="1"/>
  <c r="G1598" i="1"/>
  <c r="F1599" i="1"/>
  <c r="H1599" i="1" s="1"/>
  <c r="G1599" i="1"/>
  <c r="F1600" i="1"/>
  <c r="H1600" i="1" s="1"/>
  <c r="G1600" i="1"/>
  <c r="F1601" i="1"/>
  <c r="H1601" i="1" s="1"/>
  <c r="G1601" i="1"/>
  <c r="F1602" i="1"/>
  <c r="H1602" i="1" s="1"/>
  <c r="G1602" i="1"/>
  <c r="F1603" i="1"/>
  <c r="H1603" i="1" s="1"/>
  <c r="G1603" i="1"/>
  <c r="F1604" i="1"/>
  <c r="H1604" i="1" s="1"/>
  <c r="G1604" i="1"/>
  <c r="F1605" i="1"/>
  <c r="H1605" i="1" s="1"/>
  <c r="G1605" i="1"/>
  <c r="F1606" i="1"/>
  <c r="H1606" i="1" s="1"/>
  <c r="G1606" i="1"/>
  <c r="F1607" i="1"/>
  <c r="H1607" i="1" s="1"/>
  <c r="G1607" i="1"/>
  <c r="F1608" i="1"/>
  <c r="H1608" i="1" s="1"/>
  <c r="G1608" i="1"/>
  <c r="F1609" i="1"/>
  <c r="H1609" i="1" s="1"/>
  <c r="G1609" i="1"/>
  <c r="F1610" i="1"/>
  <c r="H1610" i="1" s="1"/>
  <c r="G1610" i="1"/>
  <c r="F1611" i="1"/>
  <c r="H1611" i="1" s="1"/>
  <c r="G1611" i="1"/>
  <c r="F1612" i="1"/>
  <c r="H1612" i="1" s="1"/>
  <c r="G1612" i="1"/>
  <c r="F1613" i="1"/>
  <c r="H1613" i="1" s="1"/>
  <c r="G1613" i="1"/>
  <c r="F1614" i="1"/>
  <c r="H1614" i="1" s="1"/>
  <c r="G1614" i="1"/>
  <c r="F1615" i="1"/>
  <c r="H1615" i="1" s="1"/>
  <c r="G1615" i="1"/>
  <c r="F1616" i="1"/>
  <c r="H1616" i="1" s="1"/>
  <c r="G1616" i="1"/>
  <c r="F1617" i="1"/>
  <c r="H1617" i="1" s="1"/>
  <c r="G1617" i="1"/>
  <c r="F1618" i="1"/>
  <c r="H1618" i="1" s="1"/>
  <c r="G1618" i="1"/>
  <c r="F1619" i="1"/>
  <c r="H1619" i="1" s="1"/>
  <c r="G1619" i="1"/>
  <c r="F1620" i="1"/>
  <c r="H1620" i="1" s="1"/>
  <c r="G1620" i="1"/>
  <c r="F1621" i="1"/>
  <c r="H1621" i="1" s="1"/>
  <c r="G1621" i="1"/>
  <c r="F1622" i="1"/>
  <c r="H1622" i="1" s="1"/>
  <c r="G1622" i="1"/>
  <c r="F1623" i="1"/>
  <c r="H1623" i="1" s="1"/>
  <c r="G1623" i="1"/>
  <c r="F1624" i="1"/>
  <c r="H1624" i="1" s="1"/>
  <c r="G1624" i="1"/>
  <c r="F1625" i="1"/>
  <c r="H1625" i="1" s="1"/>
  <c r="G1625" i="1"/>
  <c r="F1626" i="1"/>
  <c r="H1626" i="1" s="1"/>
  <c r="G1626" i="1"/>
  <c r="F1627" i="1"/>
  <c r="H1627" i="1" s="1"/>
  <c r="G1627" i="1"/>
  <c r="F1628" i="1"/>
  <c r="H1628" i="1" s="1"/>
  <c r="G1628" i="1"/>
  <c r="F1629" i="1"/>
  <c r="H1629" i="1" s="1"/>
  <c r="G1629" i="1"/>
  <c r="F1630" i="1"/>
  <c r="H1630" i="1" s="1"/>
  <c r="G1630" i="1"/>
  <c r="F1631" i="1"/>
  <c r="H1631" i="1" s="1"/>
  <c r="G1631" i="1"/>
  <c r="F1632" i="1"/>
  <c r="H1632" i="1" s="1"/>
  <c r="G1632" i="1"/>
  <c r="F1633" i="1"/>
  <c r="H1633" i="1" s="1"/>
  <c r="G1633" i="1"/>
  <c r="F1634" i="1"/>
  <c r="H1634" i="1" s="1"/>
  <c r="G1634" i="1"/>
  <c r="F1635" i="1"/>
  <c r="H1635" i="1" s="1"/>
  <c r="G1635" i="1"/>
  <c r="F1636" i="1"/>
  <c r="H1636" i="1" s="1"/>
  <c r="G1636" i="1"/>
  <c r="F1637" i="1"/>
  <c r="H1637" i="1" s="1"/>
  <c r="G1637" i="1"/>
  <c r="F1638" i="1"/>
  <c r="H1638" i="1" s="1"/>
  <c r="G1638" i="1"/>
  <c r="F1639" i="1"/>
  <c r="H1639" i="1" s="1"/>
  <c r="G1639" i="1"/>
  <c r="F1640" i="1"/>
  <c r="H1640" i="1" s="1"/>
  <c r="G1640" i="1"/>
  <c r="F1641" i="1"/>
  <c r="H1641" i="1" s="1"/>
  <c r="G1641" i="1"/>
  <c r="F1642" i="1"/>
  <c r="H1642" i="1" s="1"/>
  <c r="G1642" i="1"/>
  <c r="F1643" i="1"/>
  <c r="H1643" i="1" s="1"/>
  <c r="G1643" i="1"/>
  <c r="F1644" i="1"/>
  <c r="H1644" i="1" s="1"/>
  <c r="G1644" i="1"/>
  <c r="F1645" i="1"/>
  <c r="H1645" i="1" s="1"/>
  <c r="G1645" i="1"/>
  <c r="F1646" i="1"/>
  <c r="H1646" i="1" s="1"/>
  <c r="G1646" i="1"/>
  <c r="F1647" i="1"/>
  <c r="H1647" i="1" s="1"/>
  <c r="G1647" i="1"/>
  <c r="F1648" i="1"/>
  <c r="H1648" i="1" s="1"/>
  <c r="G1648" i="1"/>
  <c r="F1649" i="1"/>
  <c r="H1649" i="1" s="1"/>
  <c r="G1649" i="1"/>
  <c r="F1650" i="1"/>
  <c r="H1650" i="1" s="1"/>
  <c r="G1650" i="1"/>
  <c r="F1651" i="1"/>
  <c r="H1651" i="1" s="1"/>
  <c r="G1651" i="1"/>
  <c r="F1652" i="1"/>
  <c r="H1652" i="1" s="1"/>
  <c r="G1652" i="1"/>
  <c r="F1653" i="1"/>
  <c r="H1653" i="1" s="1"/>
  <c r="G1653" i="1"/>
  <c r="F1654" i="1"/>
  <c r="H1654" i="1" s="1"/>
  <c r="G1654" i="1"/>
  <c r="F1655" i="1"/>
  <c r="H1655" i="1" s="1"/>
  <c r="G1655" i="1"/>
  <c r="F1656" i="1"/>
  <c r="H1656" i="1" s="1"/>
  <c r="G1656" i="1"/>
  <c r="F1657" i="1"/>
  <c r="H1657" i="1" s="1"/>
  <c r="G1657" i="1"/>
  <c r="F1658" i="1"/>
  <c r="H1658" i="1" s="1"/>
  <c r="G1658" i="1"/>
  <c r="F1659" i="1"/>
  <c r="H1659" i="1" s="1"/>
  <c r="G1659" i="1"/>
  <c r="F1660" i="1"/>
  <c r="H1660" i="1" s="1"/>
  <c r="G1660" i="1"/>
  <c r="F1661" i="1"/>
  <c r="H1661" i="1" s="1"/>
  <c r="G1661" i="1"/>
  <c r="F1662" i="1"/>
  <c r="H1662" i="1" s="1"/>
  <c r="G1662" i="1"/>
  <c r="F1663" i="1"/>
  <c r="H1663" i="1" s="1"/>
  <c r="G1663" i="1"/>
  <c r="F1664" i="1"/>
  <c r="H1664" i="1" s="1"/>
  <c r="G1664" i="1"/>
  <c r="F1665" i="1"/>
  <c r="H1665" i="1" s="1"/>
  <c r="G1665" i="1"/>
  <c r="F1666" i="1"/>
  <c r="H1666" i="1" s="1"/>
  <c r="G1666" i="1"/>
  <c r="F1667" i="1"/>
  <c r="H1667" i="1" s="1"/>
  <c r="G1667" i="1"/>
  <c r="F1668" i="1"/>
  <c r="H1668" i="1" s="1"/>
  <c r="G1668" i="1"/>
  <c r="F1669" i="1"/>
  <c r="H1669" i="1" s="1"/>
  <c r="G1669" i="1"/>
  <c r="F1670" i="1"/>
  <c r="H1670" i="1" s="1"/>
  <c r="G1670" i="1"/>
  <c r="F1671" i="1"/>
  <c r="H1671" i="1" s="1"/>
  <c r="G1671" i="1"/>
  <c r="F1672" i="1"/>
  <c r="H1672" i="1" s="1"/>
  <c r="G1672" i="1"/>
  <c r="F1673" i="1"/>
  <c r="H1673" i="1" s="1"/>
  <c r="G1673" i="1"/>
  <c r="F1674" i="1"/>
  <c r="H1674" i="1" s="1"/>
  <c r="G1674" i="1"/>
  <c r="F1675" i="1"/>
  <c r="H1675" i="1" s="1"/>
  <c r="G1675" i="1"/>
  <c r="F1676" i="1"/>
  <c r="H1676" i="1" s="1"/>
  <c r="G1676" i="1"/>
  <c r="F1677" i="1"/>
  <c r="H1677" i="1" s="1"/>
  <c r="G1677" i="1"/>
  <c r="F1678" i="1"/>
  <c r="H1678" i="1" s="1"/>
  <c r="G1678" i="1"/>
  <c r="F1679" i="1"/>
  <c r="H1679" i="1" s="1"/>
  <c r="G1679" i="1"/>
  <c r="F1680" i="1"/>
  <c r="H1680" i="1" s="1"/>
  <c r="G1680" i="1"/>
  <c r="F1681" i="1"/>
  <c r="H1681" i="1" s="1"/>
  <c r="G1681" i="1"/>
  <c r="F1682" i="1"/>
  <c r="H1682" i="1" s="1"/>
  <c r="G1682" i="1"/>
  <c r="F1683" i="1"/>
  <c r="H1683" i="1" s="1"/>
  <c r="G1683" i="1"/>
  <c r="F1684" i="1"/>
  <c r="H1684" i="1" s="1"/>
  <c r="G1684" i="1"/>
  <c r="F1685" i="1"/>
  <c r="H1685" i="1" s="1"/>
  <c r="G1685" i="1"/>
  <c r="F1686" i="1"/>
  <c r="H1686" i="1" s="1"/>
  <c r="G1686" i="1"/>
  <c r="F1687" i="1"/>
  <c r="H1687" i="1" s="1"/>
  <c r="G1687" i="1"/>
  <c r="F1688" i="1"/>
  <c r="H1688" i="1" s="1"/>
  <c r="G1688" i="1"/>
  <c r="F1689" i="1"/>
  <c r="H1689" i="1" s="1"/>
  <c r="G1689" i="1"/>
  <c r="F1690" i="1"/>
  <c r="H1690" i="1" s="1"/>
  <c r="G1690" i="1"/>
  <c r="F1691" i="1"/>
  <c r="H1691" i="1" s="1"/>
  <c r="G1691" i="1"/>
  <c r="F1692" i="1"/>
  <c r="H1692" i="1" s="1"/>
  <c r="G1692" i="1"/>
  <c r="F1693" i="1"/>
  <c r="H1693" i="1" s="1"/>
  <c r="G1693" i="1"/>
  <c r="F1694" i="1"/>
  <c r="H1694" i="1" s="1"/>
  <c r="G1694" i="1"/>
  <c r="F1695" i="1"/>
  <c r="H1695" i="1" s="1"/>
  <c r="G1695" i="1"/>
  <c r="F1696" i="1"/>
  <c r="H1696" i="1" s="1"/>
  <c r="G1696" i="1"/>
  <c r="F1697" i="1"/>
  <c r="H1697" i="1" s="1"/>
  <c r="G1697" i="1"/>
  <c r="F1698" i="1"/>
  <c r="H1698" i="1" s="1"/>
  <c r="G1698" i="1"/>
  <c r="F1699" i="1"/>
  <c r="H1699" i="1" s="1"/>
  <c r="G1699" i="1"/>
  <c r="F1700" i="1"/>
  <c r="H1700" i="1" s="1"/>
  <c r="G1700" i="1"/>
  <c r="F1701" i="1"/>
  <c r="H1701" i="1" s="1"/>
  <c r="G1701" i="1"/>
  <c r="F1702" i="1"/>
  <c r="H1702" i="1" s="1"/>
  <c r="G1702" i="1"/>
  <c r="F1703" i="1"/>
  <c r="H1703" i="1" s="1"/>
  <c r="G1703" i="1"/>
  <c r="F1704" i="1"/>
  <c r="H1704" i="1" s="1"/>
  <c r="G1704" i="1"/>
  <c r="F1705" i="1"/>
  <c r="H1705" i="1" s="1"/>
  <c r="G1705" i="1"/>
  <c r="F1706" i="1"/>
  <c r="H1706" i="1" s="1"/>
  <c r="G1706" i="1"/>
  <c r="F1707" i="1"/>
  <c r="H1707" i="1" s="1"/>
  <c r="G1707" i="1"/>
  <c r="F1708" i="1"/>
  <c r="H1708" i="1" s="1"/>
  <c r="G1708" i="1"/>
  <c r="F1709" i="1"/>
  <c r="H1709" i="1" s="1"/>
  <c r="G1709" i="1"/>
  <c r="F1710" i="1"/>
  <c r="H1710" i="1" s="1"/>
  <c r="G1710" i="1"/>
  <c r="F1711" i="1"/>
  <c r="H1711" i="1" s="1"/>
  <c r="G1711" i="1"/>
  <c r="F1712" i="1"/>
  <c r="H1712" i="1" s="1"/>
  <c r="G1712" i="1"/>
  <c r="F1713" i="1"/>
  <c r="H1713" i="1" s="1"/>
  <c r="G1713" i="1"/>
  <c r="F1714" i="1"/>
  <c r="H1714" i="1" s="1"/>
  <c r="G1714" i="1"/>
  <c r="F1715" i="1"/>
  <c r="H1715" i="1" s="1"/>
  <c r="G1715" i="1"/>
  <c r="F1716" i="1"/>
  <c r="H1716" i="1" s="1"/>
  <c r="G1716" i="1"/>
  <c r="F1717" i="1"/>
  <c r="H1717" i="1" s="1"/>
  <c r="G1717" i="1"/>
  <c r="F1718" i="1"/>
  <c r="H1718" i="1" s="1"/>
  <c r="G1718" i="1"/>
  <c r="F1719" i="1"/>
  <c r="H1719" i="1" s="1"/>
  <c r="G1719" i="1"/>
  <c r="F1720" i="1"/>
  <c r="H1720" i="1" s="1"/>
  <c r="G1720" i="1"/>
  <c r="F1721" i="1"/>
  <c r="H1721" i="1" s="1"/>
  <c r="G1721" i="1"/>
  <c r="F1722" i="1"/>
  <c r="H1722" i="1" s="1"/>
  <c r="G1722" i="1"/>
  <c r="F1723" i="1"/>
  <c r="H1723" i="1" s="1"/>
  <c r="G1723" i="1"/>
  <c r="F1724" i="1"/>
  <c r="H1724" i="1" s="1"/>
  <c r="G1724" i="1"/>
  <c r="F1725" i="1"/>
  <c r="H1725" i="1" s="1"/>
  <c r="G1725" i="1"/>
  <c r="F1726" i="1"/>
  <c r="H1726" i="1" s="1"/>
  <c r="G1726" i="1"/>
  <c r="F1727" i="1"/>
  <c r="H1727" i="1" s="1"/>
  <c r="G1727" i="1"/>
  <c r="F1728" i="1"/>
  <c r="H1728" i="1" s="1"/>
  <c r="G1728" i="1"/>
  <c r="F1729" i="1"/>
  <c r="H1729" i="1" s="1"/>
  <c r="G1729" i="1"/>
  <c r="F1730" i="1"/>
  <c r="H1730" i="1" s="1"/>
  <c r="G1730" i="1"/>
  <c r="F1731" i="1"/>
  <c r="H1731" i="1" s="1"/>
  <c r="G1731" i="1"/>
  <c r="F1732" i="1"/>
  <c r="H1732" i="1" s="1"/>
  <c r="G1732" i="1"/>
  <c r="F1733" i="1"/>
  <c r="H1733" i="1" s="1"/>
  <c r="G1733" i="1"/>
  <c r="F1734" i="1"/>
  <c r="H1734" i="1" s="1"/>
  <c r="G1734" i="1"/>
  <c r="F1735" i="1"/>
  <c r="H1735" i="1" s="1"/>
  <c r="G1735" i="1"/>
  <c r="F1736" i="1"/>
  <c r="H1736" i="1" s="1"/>
  <c r="G1736" i="1"/>
  <c r="F1737" i="1"/>
  <c r="H1737" i="1" s="1"/>
  <c r="G1737" i="1"/>
  <c r="F1738" i="1"/>
  <c r="H1738" i="1" s="1"/>
  <c r="G1738" i="1"/>
  <c r="F1739" i="1"/>
  <c r="H1739" i="1" s="1"/>
  <c r="G1739" i="1"/>
  <c r="F1740" i="1"/>
  <c r="H1740" i="1" s="1"/>
  <c r="G1740" i="1"/>
  <c r="F1741" i="1"/>
  <c r="H1741" i="1" s="1"/>
  <c r="G1741" i="1"/>
  <c r="F1742" i="1"/>
  <c r="H1742" i="1" s="1"/>
  <c r="G1742" i="1"/>
  <c r="F1743" i="1"/>
  <c r="H1743" i="1" s="1"/>
  <c r="G1743" i="1"/>
  <c r="F1744" i="1"/>
  <c r="H1744" i="1" s="1"/>
  <c r="G1744" i="1"/>
  <c r="F1745" i="1"/>
  <c r="H1745" i="1" s="1"/>
  <c r="G1745" i="1"/>
  <c r="F1746" i="1"/>
  <c r="H1746" i="1" s="1"/>
  <c r="G1746" i="1"/>
  <c r="F1747" i="1"/>
  <c r="H1747" i="1" s="1"/>
  <c r="G1747" i="1"/>
  <c r="F1748" i="1"/>
  <c r="H1748" i="1" s="1"/>
  <c r="G1748" i="1"/>
  <c r="F1749" i="1"/>
  <c r="H1749" i="1" s="1"/>
  <c r="G1749" i="1"/>
  <c r="F1750" i="1"/>
  <c r="H1750" i="1" s="1"/>
  <c r="G1750" i="1"/>
  <c r="F1751" i="1"/>
  <c r="H1751" i="1" s="1"/>
  <c r="G1751" i="1"/>
  <c r="F1752" i="1"/>
  <c r="H1752" i="1" s="1"/>
  <c r="G1752" i="1"/>
  <c r="F1753" i="1"/>
  <c r="H1753" i="1" s="1"/>
  <c r="G1753" i="1"/>
  <c r="F1754" i="1"/>
  <c r="H1754" i="1" s="1"/>
  <c r="G1754" i="1"/>
  <c r="F1755" i="1"/>
  <c r="H1755" i="1" s="1"/>
  <c r="G1755" i="1"/>
  <c r="F1756" i="1"/>
  <c r="H1756" i="1" s="1"/>
  <c r="G1756" i="1"/>
  <c r="F1757" i="1"/>
  <c r="H1757" i="1" s="1"/>
  <c r="G1757" i="1"/>
  <c r="F1758" i="1"/>
  <c r="H1758" i="1" s="1"/>
  <c r="G1758" i="1"/>
  <c r="F1759" i="1"/>
  <c r="H1759" i="1" s="1"/>
  <c r="G1759" i="1"/>
  <c r="F1760" i="1"/>
  <c r="H1760" i="1" s="1"/>
  <c r="G1760" i="1"/>
  <c r="F1761" i="1"/>
  <c r="H1761" i="1" s="1"/>
  <c r="G1761" i="1"/>
  <c r="F1762" i="1"/>
  <c r="H1762" i="1" s="1"/>
  <c r="G1762" i="1"/>
  <c r="F1763" i="1"/>
  <c r="H1763" i="1" s="1"/>
  <c r="G1763" i="1"/>
  <c r="F1764" i="1"/>
  <c r="H1764" i="1" s="1"/>
  <c r="G1764" i="1"/>
  <c r="F1765" i="1"/>
  <c r="H1765" i="1" s="1"/>
  <c r="G1765" i="1"/>
  <c r="F1766" i="1"/>
  <c r="H1766" i="1" s="1"/>
  <c r="G1766" i="1"/>
  <c r="F1767" i="1"/>
  <c r="H1767" i="1" s="1"/>
  <c r="G1767" i="1"/>
  <c r="F1768" i="1"/>
  <c r="H1768" i="1" s="1"/>
  <c r="G1768" i="1"/>
  <c r="F1769" i="1"/>
  <c r="H1769" i="1" s="1"/>
  <c r="G1769" i="1"/>
  <c r="F1770" i="1"/>
  <c r="H1770" i="1" s="1"/>
  <c r="G1770" i="1"/>
  <c r="F1771" i="1"/>
  <c r="H1771" i="1" s="1"/>
  <c r="G1771" i="1"/>
  <c r="F1772" i="1"/>
  <c r="H1772" i="1" s="1"/>
  <c r="G1772" i="1"/>
  <c r="F1773" i="1"/>
  <c r="H1773" i="1" s="1"/>
  <c r="G1773" i="1"/>
  <c r="F1774" i="1"/>
  <c r="H1774" i="1" s="1"/>
  <c r="G1774" i="1"/>
  <c r="F1775" i="1"/>
  <c r="H1775" i="1" s="1"/>
  <c r="G1775" i="1"/>
  <c r="F1776" i="1"/>
  <c r="H1776" i="1" s="1"/>
  <c r="G1776" i="1"/>
  <c r="F1777" i="1"/>
  <c r="H1777" i="1" s="1"/>
  <c r="G1777" i="1"/>
  <c r="F1778" i="1"/>
  <c r="H1778" i="1" s="1"/>
  <c r="G1778" i="1"/>
  <c r="F1779" i="1"/>
  <c r="H1779" i="1" s="1"/>
  <c r="G1779" i="1"/>
  <c r="F1780" i="1"/>
  <c r="H1780" i="1" s="1"/>
  <c r="G1780" i="1"/>
  <c r="F1781" i="1"/>
  <c r="H1781" i="1" s="1"/>
  <c r="G1781" i="1"/>
  <c r="F1782" i="1"/>
  <c r="H1782" i="1" s="1"/>
  <c r="G1782" i="1"/>
  <c r="F1783" i="1"/>
  <c r="H1783" i="1" s="1"/>
  <c r="G1783" i="1"/>
  <c r="F1784" i="1"/>
  <c r="H1784" i="1" s="1"/>
  <c r="G1784" i="1"/>
  <c r="F1785" i="1"/>
  <c r="H1785" i="1" s="1"/>
  <c r="G1785" i="1"/>
  <c r="F1786" i="1"/>
  <c r="H1786" i="1" s="1"/>
  <c r="G1786" i="1"/>
  <c r="F1787" i="1"/>
  <c r="H1787" i="1" s="1"/>
  <c r="G1787" i="1"/>
  <c r="F1788" i="1"/>
  <c r="H1788" i="1" s="1"/>
  <c r="G1788" i="1"/>
  <c r="F1789" i="1"/>
  <c r="H1789" i="1" s="1"/>
  <c r="G1789" i="1"/>
  <c r="F1790" i="1"/>
  <c r="H1790" i="1" s="1"/>
  <c r="G1790" i="1"/>
  <c r="F1791" i="1"/>
  <c r="H1791" i="1" s="1"/>
  <c r="G1791" i="1"/>
  <c r="F1792" i="1"/>
  <c r="H1792" i="1" s="1"/>
  <c r="G1792" i="1"/>
  <c r="F1793" i="1"/>
  <c r="H1793" i="1" s="1"/>
  <c r="G1793" i="1"/>
  <c r="F1794" i="1"/>
  <c r="H1794" i="1" s="1"/>
  <c r="G1794" i="1"/>
  <c r="F1795" i="1"/>
  <c r="H1795" i="1" s="1"/>
  <c r="G1795" i="1"/>
  <c r="F1796" i="1"/>
  <c r="H1796" i="1" s="1"/>
  <c r="G1796" i="1"/>
  <c r="F1797" i="1"/>
  <c r="H1797" i="1" s="1"/>
  <c r="G1797" i="1"/>
  <c r="F1798" i="1"/>
  <c r="H1798" i="1" s="1"/>
  <c r="G1798" i="1"/>
  <c r="F1799" i="1"/>
  <c r="H1799" i="1" s="1"/>
  <c r="G1799" i="1"/>
  <c r="F1800" i="1"/>
  <c r="H1800" i="1" s="1"/>
  <c r="G1800" i="1"/>
  <c r="F1801" i="1"/>
  <c r="H1801" i="1" s="1"/>
  <c r="G1801" i="1"/>
  <c r="F1802" i="1"/>
  <c r="H1802" i="1" s="1"/>
  <c r="G1802" i="1"/>
  <c r="F1803" i="1"/>
  <c r="H1803" i="1" s="1"/>
  <c r="G1803" i="1"/>
  <c r="G4" i="1"/>
  <c r="F4" i="1"/>
  <c r="H4" i="1" s="1"/>
  <c r="G3" i="1"/>
  <c r="F3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Y1030" i="3"/>
  <c r="W1030" i="3"/>
  <c r="X1030" i="3" s="1"/>
  <c r="Y1029" i="3"/>
  <c r="W1029" i="3"/>
  <c r="X1029" i="3" s="1"/>
  <c r="Y1028" i="3"/>
  <c r="W1028" i="3"/>
  <c r="X1028" i="3"/>
  <c r="Y1027" i="3"/>
  <c r="W1027" i="3"/>
  <c r="X1027" i="3" s="1"/>
  <c r="Y1026" i="3"/>
  <c r="W1026" i="3"/>
  <c r="X1026" i="3" s="1"/>
  <c r="Y1025" i="3"/>
  <c r="W1025" i="3"/>
  <c r="X1025" i="3"/>
  <c r="Y1024" i="3"/>
  <c r="W1024" i="3"/>
  <c r="X1024" i="3"/>
  <c r="Y1023" i="3"/>
  <c r="W1023" i="3"/>
  <c r="X1023" i="3" s="1"/>
  <c r="Y1022" i="3"/>
  <c r="W1022" i="3"/>
  <c r="X1022" i="3"/>
  <c r="Y1021" i="3"/>
  <c r="W1021" i="3"/>
  <c r="X1021" i="3"/>
  <c r="Y1020" i="3"/>
  <c r="W1020" i="3"/>
  <c r="X1020" i="3"/>
  <c r="Y1019" i="3"/>
  <c r="W1019" i="3"/>
  <c r="X1019" i="3" s="1"/>
  <c r="Y1018" i="3"/>
  <c r="W1018" i="3"/>
  <c r="X1018" i="3"/>
  <c r="Y1017" i="3"/>
  <c r="W1017" i="3"/>
  <c r="X1017" i="3" s="1"/>
  <c r="Y1016" i="3"/>
  <c r="W1016" i="3"/>
  <c r="X1016" i="3"/>
  <c r="Y1015" i="3"/>
  <c r="W1015" i="3"/>
  <c r="X1015" i="3" s="1"/>
  <c r="Y1014" i="3"/>
  <c r="W1014" i="3"/>
  <c r="X1014" i="3" s="1"/>
  <c r="Y1013" i="3"/>
  <c r="W1013" i="3"/>
  <c r="X1013" i="3" s="1"/>
  <c r="Y1012" i="3"/>
  <c r="W1012" i="3"/>
  <c r="X1012" i="3"/>
  <c r="Y1011" i="3"/>
  <c r="W1011" i="3"/>
  <c r="X1011" i="3" s="1"/>
  <c r="Y1010" i="3"/>
  <c r="W1010" i="3"/>
  <c r="X1010" i="3" s="1"/>
  <c r="Y1009" i="3"/>
  <c r="W1009" i="3"/>
  <c r="X1009" i="3"/>
  <c r="Y1008" i="3"/>
  <c r="W1008" i="3"/>
  <c r="X1008" i="3"/>
  <c r="Y1007" i="3"/>
  <c r="W1007" i="3"/>
  <c r="X1007" i="3" s="1"/>
  <c r="Y1006" i="3"/>
  <c r="W1006" i="3"/>
  <c r="X1006" i="3"/>
  <c r="Y1005" i="3"/>
  <c r="W1005" i="3"/>
  <c r="X1005" i="3"/>
  <c r="Y1004" i="3"/>
  <c r="W1004" i="3"/>
  <c r="X1004" i="3"/>
  <c r="Y1003" i="3"/>
  <c r="W1003" i="3"/>
  <c r="X1003" i="3" s="1"/>
  <c r="Y1002" i="3"/>
  <c r="W1002" i="3"/>
  <c r="X1002" i="3"/>
  <c r="Y1001" i="3"/>
  <c r="W1001" i="3"/>
  <c r="X1001" i="3" s="1"/>
  <c r="Y1000" i="3"/>
  <c r="W1000" i="3"/>
  <c r="X1000" i="3"/>
  <c r="Y999" i="3"/>
  <c r="W999" i="3"/>
  <c r="X999" i="3" s="1"/>
  <c r="Y998" i="3"/>
  <c r="W998" i="3"/>
  <c r="X998" i="3" s="1"/>
  <c r="Y997" i="3"/>
  <c r="W997" i="3"/>
  <c r="X997" i="3" s="1"/>
  <c r="Y996" i="3"/>
  <c r="W996" i="3"/>
  <c r="X996" i="3"/>
  <c r="Y995" i="3"/>
  <c r="W995" i="3"/>
  <c r="X995" i="3" s="1"/>
  <c r="Y994" i="3"/>
  <c r="W994" i="3"/>
  <c r="X994" i="3" s="1"/>
  <c r="Y993" i="3"/>
  <c r="W993" i="3"/>
  <c r="X993" i="3"/>
  <c r="Y992" i="3"/>
  <c r="W992" i="3"/>
  <c r="X992" i="3"/>
  <c r="Y991" i="3"/>
  <c r="W991" i="3"/>
  <c r="X991" i="3" s="1"/>
  <c r="Y990" i="3"/>
  <c r="W990" i="3"/>
  <c r="X990" i="3" s="1"/>
  <c r="Y989" i="3"/>
  <c r="W989" i="3"/>
  <c r="X989" i="3"/>
  <c r="Y988" i="3"/>
  <c r="W988" i="3"/>
  <c r="X988" i="3"/>
  <c r="Y987" i="3"/>
  <c r="W987" i="3"/>
  <c r="X987" i="3" s="1"/>
  <c r="Y986" i="3"/>
  <c r="W986" i="3"/>
  <c r="X986" i="3" s="1"/>
  <c r="Y985" i="3"/>
  <c r="W985" i="3"/>
  <c r="X985" i="3"/>
  <c r="Y984" i="3"/>
  <c r="W984" i="3"/>
  <c r="X984" i="3"/>
  <c r="Y983" i="3"/>
  <c r="W983" i="3"/>
  <c r="X983" i="3" s="1"/>
  <c r="Y982" i="3"/>
  <c r="W982" i="3"/>
  <c r="X982" i="3"/>
  <c r="Y981" i="3"/>
  <c r="W981" i="3"/>
  <c r="X981" i="3" s="1"/>
  <c r="Y980" i="3"/>
  <c r="W980" i="3"/>
  <c r="X980" i="3"/>
  <c r="Y979" i="3"/>
  <c r="W979" i="3"/>
  <c r="X979" i="3" s="1"/>
  <c r="Y978" i="3"/>
  <c r="W978" i="3"/>
  <c r="X978" i="3" s="1"/>
  <c r="Y977" i="3"/>
  <c r="W977" i="3"/>
  <c r="X977" i="3"/>
  <c r="Y976" i="3"/>
  <c r="W976" i="3"/>
  <c r="X976" i="3"/>
  <c r="Y975" i="3"/>
  <c r="W975" i="3"/>
  <c r="X975" i="3" s="1"/>
  <c r="Y974" i="3"/>
  <c r="W974" i="3"/>
  <c r="X974" i="3"/>
  <c r="Y973" i="3"/>
  <c r="W973" i="3"/>
  <c r="X973" i="3" s="1"/>
  <c r="Y972" i="3"/>
  <c r="W972" i="3"/>
  <c r="X972" i="3"/>
  <c r="Y971" i="3"/>
  <c r="W971" i="3"/>
  <c r="X971" i="3" s="1"/>
  <c r="Y970" i="3"/>
  <c r="W970" i="3"/>
  <c r="X970" i="3" s="1"/>
  <c r="Y969" i="3"/>
  <c r="W969" i="3"/>
  <c r="X969" i="3"/>
  <c r="Y968" i="3"/>
  <c r="W968" i="3"/>
  <c r="X968" i="3"/>
  <c r="Y967" i="3"/>
  <c r="W967" i="3"/>
  <c r="X967" i="3" s="1"/>
  <c r="Y966" i="3"/>
  <c r="W966" i="3"/>
  <c r="X966" i="3"/>
  <c r="Y965" i="3"/>
  <c r="W965" i="3"/>
  <c r="X965" i="3" s="1"/>
  <c r="Y964" i="3"/>
  <c r="W964" i="3"/>
  <c r="X964" i="3"/>
  <c r="Y963" i="3"/>
  <c r="W963" i="3"/>
  <c r="X963" i="3" s="1"/>
  <c r="Y962" i="3"/>
  <c r="W962" i="3"/>
  <c r="X962" i="3" s="1"/>
  <c r="Y961" i="3"/>
  <c r="W961" i="3"/>
  <c r="X961" i="3"/>
  <c r="Y960" i="3"/>
  <c r="W960" i="3"/>
  <c r="X960" i="3"/>
  <c r="Y959" i="3"/>
  <c r="W959" i="3"/>
  <c r="X959" i="3" s="1"/>
  <c r="Y958" i="3"/>
  <c r="W958" i="3"/>
  <c r="X958" i="3"/>
  <c r="Y957" i="3"/>
  <c r="W957" i="3"/>
  <c r="X957" i="3" s="1"/>
  <c r="Y956" i="3"/>
  <c r="W956" i="3"/>
  <c r="X956" i="3"/>
  <c r="Y955" i="3"/>
  <c r="W955" i="3"/>
  <c r="X955" i="3" s="1"/>
  <c r="Y954" i="3"/>
  <c r="W954" i="3"/>
  <c r="X954" i="3" s="1"/>
  <c r="Y953" i="3"/>
  <c r="W953" i="3"/>
  <c r="X953" i="3"/>
  <c r="Y952" i="3"/>
  <c r="W952" i="3"/>
  <c r="X952" i="3"/>
  <c r="Y951" i="3"/>
  <c r="W951" i="3"/>
  <c r="X951" i="3" s="1"/>
  <c r="Y950" i="3"/>
  <c r="W950" i="3"/>
  <c r="X950" i="3"/>
  <c r="Y949" i="3"/>
  <c r="W949" i="3"/>
  <c r="X949" i="3" s="1"/>
  <c r="Y948" i="3"/>
  <c r="W948" i="3"/>
  <c r="X948" i="3"/>
  <c r="Y947" i="3"/>
  <c r="W947" i="3"/>
  <c r="X947" i="3" s="1"/>
  <c r="Y946" i="3"/>
  <c r="W946" i="3"/>
  <c r="X946" i="3" s="1"/>
  <c r="Y945" i="3"/>
  <c r="W945" i="3"/>
  <c r="X945" i="3"/>
  <c r="Y944" i="3"/>
  <c r="W944" i="3"/>
  <c r="X944" i="3"/>
  <c r="Y943" i="3"/>
  <c r="W943" i="3"/>
  <c r="X943" i="3" s="1"/>
  <c r="Y942" i="3"/>
  <c r="W942" i="3"/>
  <c r="X942" i="3"/>
  <c r="Y941" i="3"/>
  <c r="W941" i="3"/>
  <c r="X941" i="3" s="1"/>
  <c r="Y940" i="3"/>
  <c r="W940" i="3"/>
  <c r="X940" i="3"/>
  <c r="Y939" i="3"/>
  <c r="W939" i="3"/>
  <c r="X939" i="3" s="1"/>
  <c r="Y938" i="3"/>
  <c r="W938" i="3"/>
  <c r="X938" i="3" s="1"/>
  <c r="Y937" i="3"/>
  <c r="W937" i="3"/>
  <c r="X937" i="3"/>
  <c r="Y936" i="3"/>
  <c r="W936" i="3"/>
  <c r="X936" i="3"/>
  <c r="Y935" i="3"/>
  <c r="W935" i="3"/>
  <c r="X935" i="3" s="1"/>
  <c r="Y934" i="3"/>
  <c r="W934" i="3"/>
  <c r="X934" i="3"/>
  <c r="Y933" i="3"/>
  <c r="W933" i="3"/>
  <c r="X933" i="3" s="1"/>
  <c r="Y932" i="3"/>
  <c r="W932" i="3"/>
  <c r="X932" i="3"/>
  <c r="Y931" i="3"/>
  <c r="W931" i="3"/>
  <c r="X931" i="3" s="1"/>
  <c r="Y930" i="3"/>
  <c r="W930" i="3"/>
  <c r="X930" i="3" s="1"/>
  <c r="Y929" i="3"/>
  <c r="W929" i="3"/>
  <c r="X929" i="3"/>
  <c r="Y928" i="3"/>
  <c r="W928" i="3"/>
  <c r="X928" i="3"/>
  <c r="Y927" i="3"/>
  <c r="W927" i="3"/>
  <c r="X927" i="3" s="1"/>
  <c r="Y926" i="3"/>
  <c r="W926" i="3"/>
  <c r="X926" i="3"/>
  <c r="Y925" i="3"/>
  <c r="W925" i="3"/>
  <c r="X925" i="3" s="1"/>
  <c r="Y924" i="3"/>
  <c r="W924" i="3"/>
  <c r="X924" i="3"/>
  <c r="Y923" i="3"/>
  <c r="W923" i="3"/>
  <c r="X923" i="3" s="1"/>
  <c r="Y922" i="3"/>
  <c r="W922" i="3"/>
  <c r="X922" i="3" s="1"/>
  <c r="Y921" i="3"/>
  <c r="W921" i="3"/>
  <c r="X921" i="3"/>
  <c r="Y920" i="3"/>
  <c r="W920" i="3"/>
  <c r="X920" i="3"/>
  <c r="Y919" i="3"/>
  <c r="W919" i="3"/>
  <c r="X919" i="3" s="1"/>
  <c r="Y918" i="3"/>
  <c r="W918" i="3"/>
  <c r="X918" i="3"/>
  <c r="Y917" i="3"/>
  <c r="W917" i="3"/>
  <c r="X917" i="3" s="1"/>
  <c r="Y916" i="3"/>
  <c r="W916" i="3"/>
  <c r="X916" i="3"/>
  <c r="Y915" i="3"/>
  <c r="W915" i="3"/>
  <c r="X915" i="3" s="1"/>
  <c r="Y914" i="3"/>
  <c r="W914" i="3"/>
  <c r="X914" i="3" s="1"/>
  <c r="Y913" i="3"/>
  <c r="W913" i="3"/>
  <c r="X913" i="3"/>
  <c r="Y912" i="3"/>
  <c r="W912" i="3"/>
  <c r="X912" i="3"/>
  <c r="Y911" i="3"/>
  <c r="W911" i="3"/>
  <c r="X911" i="3" s="1"/>
  <c r="Y910" i="3"/>
  <c r="W910" i="3"/>
  <c r="X910" i="3"/>
  <c r="Y909" i="3"/>
  <c r="W909" i="3"/>
  <c r="X909" i="3" s="1"/>
  <c r="Y908" i="3"/>
  <c r="W908" i="3"/>
  <c r="X908" i="3"/>
  <c r="Y907" i="3"/>
  <c r="W907" i="3"/>
  <c r="X907" i="3" s="1"/>
  <c r="Y906" i="3"/>
  <c r="W906" i="3"/>
  <c r="X906" i="3" s="1"/>
  <c r="Y905" i="3"/>
  <c r="W905" i="3"/>
  <c r="X905" i="3"/>
  <c r="Y904" i="3"/>
  <c r="W904" i="3"/>
  <c r="X904" i="3"/>
  <c r="Y903" i="3"/>
  <c r="W903" i="3"/>
  <c r="X903" i="3" s="1"/>
  <c r="Y902" i="3"/>
  <c r="W902" i="3"/>
  <c r="X902" i="3"/>
  <c r="Y901" i="3"/>
  <c r="W901" i="3"/>
  <c r="X901" i="3" s="1"/>
  <c r="Y900" i="3"/>
  <c r="W900" i="3"/>
  <c r="X900" i="3"/>
  <c r="Y899" i="3"/>
  <c r="W899" i="3"/>
  <c r="X899" i="3" s="1"/>
  <c r="Y898" i="3"/>
  <c r="W898" i="3"/>
  <c r="X898" i="3" s="1"/>
  <c r="Y897" i="3"/>
  <c r="W897" i="3"/>
  <c r="X897" i="3"/>
  <c r="Y896" i="3"/>
  <c r="W896" i="3"/>
  <c r="X896" i="3"/>
  <c r="Y895" i="3"/>
  <c r="W895" i="3"/>
  <c r="X895" i="3" s="1"/>
  <c r="Y894" i="3"/>
  <c r="W894" i="3"/>
  <c r="X894" i="3"/>
  <c r="Y893" i="3"/>
  <c r="W893" i="3"/>
  <c r="X893" i="3" s="1"/>
  <c r="Y892" i="3"/>
  <c r="W892" i="3"/>
  <c r="X892" i="3"/>
  <c r="Y891" i="3"/>
  <c r="W891" i="3"/>
  <c r="X891" i="3" s="1"/>
  <c r="Y890" i="3"/>
  <c r="W890" i="3"/>
  <c r="X890" i="3" s="1"/>
  <c r="Y889" i="3"/>
  <c r="W889" i="3"/>
  <c r="X889" i="3"/>
  <c r="Y888" i="3"/>
  <c r="W888" i="3"/>
  <c r="X888" i="3"/>
  <c r="Y887" i="3"/>
  <c r="W887" i="3"/>
  <c r="X887" i="3" s="1"/>
  <c r="Y886" i="3"/>
  <c r="W886" i="3"/>
  <c r="X886" i="3"/>
  <c r="Y885" i="3"/>
  <c r="W885" i="3"/>
  <c r="X885" i="3" s="1"/>
  <c r="Y884" i="3"/>
  <c r="W884" i="3"/>
  <c r="X884" i="3"/>
  <c r="Y883" i="3"/>
  <c r="W883" i="3"/>
  <c r="X883" i="3" s="1"/>
  <c r="Y882" i="3"/>
  <c r="W882" i="3"/>
  <c r="X882" i="3" s="1"/>
  <c r="Y881" i="3"/>
  <c r="W881" i="3"/>
  <c r="X881" i="3"/>
  <c r="Y880" i="3"/>
  <c r="W880" i="3"/>
  <c r="X880" i="3"/>
  <c r="Y879" i="3"/>
  <c r="W879" i="3"/>
  <c r="X879" i="3" s="1"/>
  <c r="Y878" i="3"/>
  <c r="W878" i="3"/>
  <c r="X878" i="3"/>
  <c r="Y877" i="3"/>
  <c r="W877" i="3"/>
  <c r="X877" i="3" s="1"/>
  <c r="Y876" i="3"/>
  <c r="W876" i="3"/>
  <c r="X876" i="3"/>
  <c r="Y875" i="3"/>
  <c r="W875" i="3"/>
  <c r="X875" i="3" s="1"/>
  <c r="Y874" i="3"/>
  <c r="W874" i="3"/>
  <c r="X874" i="3" s="1"/>
  <c r="Y873" i="3"/>
  <c r="W873" i="3"/>
  <c r="X873" i="3"/>
  <c r="Y872" i="3"/>
  <c r="W872" i="3"/>
  <c r="X872" i="3"/>
  <c r="Y871" i="3"/>
  <c r="W871" i="3"/>
  <c r="X871" i="3" s="1"/>
  <c r="Y870" i="3"/>
  <c r="W870" i="3"/>
  <c r="X870" i="3"/>
  <c r="Y869" i="3"/>
  <c r="W869" i="3"/>
  <c r="X869" i="3" s="1"/>
  <c r="Y868" i="3"/>
  <c r="W868" i="3"/>
  <c r="X868" i="3"/>
  <c r="Y867" i="3"/>
  <c r="W867" i="3"/>
  <c r="X867" i="3" s="1"/>
  <c r="Y866" i="3"/>
  <c r="W866" i="3"/>
  <c r="X866" i="3" s="1"/>
  <c r="Y865" i="3"/>
  <c r="W865" i="3"/>
  <c r="X865" i="3"/>
  <c r="Y864" i="3"/>
  <c r="W864" i="3"/>
  <c r="X864" i="3"/>
  <c r="Y863" i="3"/>
  <c r="W863" i="3"/>
  <c r="X863" i="3" s="1"/>
  <c r="Y862" i="3"/>
  <c r="W862" i="3"/>
  <c r="X862" i="3"/>
  <c r="Y861" i="3"/>
  <c r="W861" i="3"/>
  <c r="X861" i="3" s="1"/>
  <c r="Y860" i="3"/>
  <c r="W860" i="3"/>
  <c r="X860" i="3"/>
  <c r="Y859" i="3"/>
  <c r="W859" i="3"/>
  <c r="X859" i="3" s="1"/>
  <c r="Y858" i="3"/>
  <c r="W858" i="3"/>
  <c r="X858" i="3" s="1"/>
  <c r="Y857" i="3"/>
  <c r="W857" i="3"/>
  <c r="X857" i="3"/>
  <c r="Y856" i="3"/>
  <c r="W856" i="3"/>
  <c r="X856" i="3"/>
  <c r="Y855" i="3"/>
  <c r="W855" i="3"/>
  <c r="X855" i="3" s="1"/>
  <c r="Y854" i="3"/>
  <c r="W854" i="3"/>
  <c r="X854" i="3"/>
  <c r="Y853" i="3"/>
  <c r="W853" i="3"/>
  <c r="X853" i="3" s="1"/>
  <c r="Y852" i="3"/>
  <c r="W852" i="3"/>
  <c r="X852" i="3"/>
  <c r="Y851" i="3"/>
  <c r="W851" i="3"/>
  <c r="X851" i="3" s="1"/>
  <c r="Y850" i="3"/>
  <c r="W850" i="3"/>
  <c r="X850" i="3" s="1"/>
  <c r="Y849" i="3"/>
  <c r="W849" i="3"/>
  <c r="X849" i="3"/>
  <c r="Y848" i="3"/>
  <c r="W848" i="3"/>
  <c r="X848" i="3"/>
  <c r="Y847" i="3"/>
  <c r="W847" i="3"/>
  <c r="X847" i="3" s="1"/>
  <c r="Y846" i="3"/>
  <c r="W846" i="3"/>
  <c r="X846" i="3"/>
  <c r="Y845" i="3"/>
  <c r="W845" i="3"/>
  <c r="X845" i="3" s="1"/>
  <c r="Y844" i="3"/>
  <c r="W844" i="3"/>
  <c r="X844" i="3"/>
  <c r="Y843" i="3"/>
  <c r="W843" i="3"/>
  <c r="X843" i="3" s="1"/>
  <c r="Y842" i="3"/>
  <c r="W842" i="3"/>
  <c r="X842" i="3" s="1"/>
  <c r="Y841" i="3"/>
  <c r="W841" i="3"/>
  <c r="X841" i="3"/>
  <c r="Y840" i="3"/>
  <c r="W840" i="3"/>
  <c r="X840" i="3"/>
  <c r="W839" i="3"/>
  <c r="X839" i="3" s="1"/>
  <c r="Y838" i="3"/>
  <c r="W838" i="3"/>
  <c r="X838" i="3"/>
  <c r="Y837" i="3"/>
  <c r="W837" i="3"/>
  <c r="X837" i="3" s="1"/>
  <c r="Y836" i="3"/>
  <c r="W836" i="3"/>
  <c r="X836" i="3"/>
  <c r="Y835" i="3"/>
  <c r="W835" i="3"/>
  <c r="X835" i="3" s="1"/>
  <c r="Y834" i="3"/>
  <c r="W834" i="3"/>
  <c r="X834" i="3" s="1"/>
  <c r="Y833" i="3"/>
  <c r="W833" i="3"/>
  <c r="X833" i="3"/>
  <c r="Y832" i="3"/>
  <c r="W832" i="3"/>
  <c r="X832" i="3"/>
  <c r="Y831" i="3"/>
  <c r="W831" i="3"/>
  <c r="X831" i="3" s="1"/>
  <c r="Y830" i="3"/>
  <c r="W830" i="3"/>
  <c r="X830" i="3"/>
  <c r="Y829" i="3"/>
  <c r="W829" i="3"/>
  <c r="X829" i="3" s="1"/>
  <c r="Y828" i="3"/>
  <c r="W828" i="3"/>
  <c r="X828" i="3"/>
  <c r="Y827" i="3"/>
  <c r="W827" i="3"/>
  <c r="X827" i="3" s="1"/>
  <c r="Y826" i="3"/>
  <c r="W826" i="3"/>
  <c r="X826" i="3" s="1"/>
  <c r="Y825" i="3"/>
  <c r="W825" i="3"/>
  <c r="X825" i="3"/>
  <c r="Y824" i="3"/>
  <c r="W824" i="3"/>
  <c r="X824" i="3"/>
  <c r="Y823" i="3"/>
  <c r="W823" i="3"/>
  <c r="X823" i="3" s="1"/>
  <c r="Y822" i="3"/>
  <c r="W822" i="3"/>
  <c r="X822" i="3"/>
  <c r="Y821" i="3"/>
  <c r="W821" i="3"/>
  <c r="X821" i="3" s="1"/>
  <c r="Y820" i="3"/>
  <c r="W820" i="3"/>
  <c r="X820" i="3"/>
  <c r="Y819" i="3"/>
  <c r="W819" i="3"/>
  <c r="X819" i="3" s="1"/>
  <c r="Y818" i="3"/>
  <c r="W818" i="3"/>
  <c r="X818" i="3" s="1"/>
  <c r="Y817" i="3"/>
  <c r="W817" i="3"/>
  <c r="X817" i="3"/>
  <c r="Y816" i="3"/>
  <c r="W816" i="3"/>
  <c r="X816" i="3"/>
  <c r="Y815" i="3"/>
  <c r="W815" i="3"/>
  <c r="X815" i="3" s="1"/>
  <c r="Y814" i="3"/>
  <c r="W814" i="3"/>
  <c r="X814" i="3"/>
  <c r="Y813" i="3"/>
  <c r="W813" i="3"/>
  <c r="X813" i="3" s="1"/>
  <c r="Y812" i="3"/>
  <c r="W812" i="3"/>
  <c r="X812" i="3"/>
  <c r="Y811" i="3"/>
  <c r="W811" i="3"/>
  <c r="X811" i="3" s="1"/>
  <c r="Y810" i="3"/>
  <c r="W810" i="3"/>
  <c r="X810" i="3" s="1"/>
  <c r="Y809" i="3"/>
  <c r="W809" i="3"/>
  <c r="X809" i="3"/>
  <c r="Y808" i="3"/>
  <c r="W808" i="3"/>
  <c r="X808" i="3"/>
  <c r="Y807" i="3"/>
  <c r="W807" i="3"/>
  <c r="X807" i="3" s="1"/>
  <c r="Y806" i="3"/>
  <c r="W806" i="3"/>
  <c r="X806" i="3"/>
  <c r="Y805" i="3"/>
  <c r="W805" i="3"/>
  <c r="X805" i="3" s="1"/>
  <c r="Y804" i="3"/>
  <c r="W804" i="3"/>
  <c r="X804" i="3"/>
  <c r="Y803" i="3"/>
  <c r="W803" i="3"/>
  <c r="X803" i="3" s="1"/>
  <c r="Y802" i="3"/>
  <c r="W802" i="3"/>
  <c r="X802" i="3" s="1"/>
  <c r="Y801" i="3"/>
  <c r="W801" i="3"/>
  <c r="X801" i="3"/>
  <c r="Y800" i="3"/>
  <c r="W800" i="3"/>
  <c r="X800" i="3"/>
  <c r="Y799" i="3"/>
  <c r="W799" i="3"/>
  <c r="X799" i="3" s="1"/>
  <c r="Y798" i="3"/>
  <c r="W798" i="3"/>
  <c r="X798" i="3"/>
  <c r="Y797" i="3"/>
  <c r="W797" i="3"/>
  <c r="X797" i="3" s="1"/>
  <c r="Y796" i="3"/>
  <c r="W796" i="3"/>
  <c r="X796" i="3"/>
  <c r="Y795" i="3"/>
  <c r="W795" i="3"/>
  <c r="X795" i="3" s="1"/>
  <c r="Y794" i="3"/>
  <c r="W794" i="3"/>
  <c r="X794" i="3" s="1"/>
  <c r="Y793" i="3"/>
  <c r="W793" i="3"/>
  <c r="X793" i="3"/>
  <c r="Y792" i="3"/>
  <c r="W792" i="3"/>
  <c r="X792" i="3"/>
  <c r="Y791" i="3"/>
  <c r="W791" i="3"/>
  <c r="X791" i="3" s="1"/>
  <c r="Y790" i="3"/>
  <c r="W790" i="3"/>
  <c r="X790" i="3"/>
  <c r="Y789" i="3"/>
  <c r="W789" i="3"/>
  <c r="X789" i="3" s="1"/>
  <c r="Y788" i="3"/>
  <c r="W788" i="3"/>
  <c r="X788" i="3"/>
  <c r="Y787" i="3"/>
  <c r="W787" i="3"/>
  <c r="X787" i="3" s="1"/>
  <c r="Y786" i="3"/>
  <c r="W786" i="3"/>
  <c r="X786" i="3" s="1"/>
  <c r="Y785" i="3"/>
  <c r="W785" i="3"/>
  <c r="X785" i="3"/>
  <c r="Y784" i="3"/>
  <c r="W784" i="3"/>
  <c r="X784" i="3"/>
  <c r="Y783" i="3"/>
  <c r="W783" i="3"/>
  <c r="X783" i="3" s="1"/>
  <c r="Y782" i="3"/>
  <c r="W782" i="3"/>
  <c r="X782" i="3"/>
  <c r="Y781" i="3"/>
  <c r="W781" i="3"/>
  <c r="X781" i="3" s="1"/>
  <c r="Y780" i="3"/>
  <c r="W780" i="3"/>
  <c r="X780" i="3"/>
  <c r="Y779" i="3"/>
  <c r="W779" i="3"/>
  <c r="X779" i="3" s="1"/>
  <c r="Y778" i="3"/>
  <c r="W778" i="3"/>
  <c r="X778" i="3" s="1"/>
  <c r="Y777" i="3"/>
  <c r="W777" i="3"/>
  <c r="X777" i="3"/>
  <c r="Y776" i="3"/>
  <c r="W776" i="3"/>
  <c r="X776" i="3"/>
  <c r="Y775" i="3"/>
  <c r="W775" i="3"/>
  <c r="X775" i="3" s="1"/>
  <c r="Y774" i="3"/>
  <c r="W774" i="3"/>
  <c r="X774" i="3"/>
  <c r="Y773" i="3"/>
  <c r="W773" i="3"/>
  <c r="X773" i="3" s="1"/>
  <c r="Y772" i="3"/>
  <c r="W772" i="3"/>
  <c r="X772" i="3"/>
  <c r="Y771" i="3"/>
  <c r="W771" i="3"/>
  <c r="X771" i="3" s="1"/>
  <c r="Y770" i="3"/>
  <c r="W770" i="3"/>
  <c r="X770" i="3" s="1"/>
  <c r="Y769" i="3"/>
  <c r="W769" i="3"/>
  <c r="X769" i="3"/>
  <c r="Y768" i="3"/>
  <c r="W768" i="3"/>
  <c r="X768" i="3"/>
  <c r="Y767" i="3"/>
  <c r="W767" i="3"/>
  <c r="X767" i="3" s="1"/>
  <c r="Y766" i="3"/>
  <c r="W766" i="3"/>
  <c r="X766" i="3"/>
  <c r="Y765" i="3"/>
  <c r="W765" i="3"/>
  <c r="X765" i="3" s="1"/>
  <c r="Y764" i="3"/>
  <c r="W764" i="3"/>
  <c r="X764" i="3"/>
  <c r="Y763" i="3"/>
  <c r="W763" i="3"/>
  <c r="X763" i="3" s="1"/>
  <c r="Y762" i="3"/>
  <c r="W762" i="3"/>
  <c r="X762" i="3" s="1"/>
  <c r="Y761" i="3"/>
  <c r="W761" i="3"/>
  <c r="X761" i="3"/>
  <c r="Y760" i="3"/>
  <c r="W760" i="3"/>
  <c r="X760" i="3"/>
  <c r="Y759" i="3"/>
  <c r="W759" i="3"/>
  <c r="X759" i="3" s="1"/>
  <c r="Y758" i="3"/>
  <c r="W758" i="3"/>
  <c r="X758" i="3"/>
  <c r="Y757" i="3"/>
  <c r="W757" i="3"/>
  <c r="X757" i="3" s="1"/>
  <c r="Y756" i="3"/>
  <c r="W756" i="3"/>
  <c r="X756" i="3"/>
  <c r="Y755" i="3"/>
  <c r="W755" i="3"/>
  <c r="X755" i="3" s="1"/>
  <c r="Y754" i="3"/>
  <c r="W754" i="3"/>
  <c r="X754" i="3" s="1"/>
  <c r="Y753" i="3"/>
  <c r="W753" i="3"/>
  <c r="X753" i="3"/>
  <c r="Y752" i="3"/>
  <c r="W752" i="3"/>
  <c r="X752" i="3"/>
  <c r="Y751" i="3"/>
  <c r="W751" i="3"/>
  <c r="X751" i="3" s="1"/>
  <c r="Y750" i="3"/>
  <c r="W750" i="3"/>
  <c r="X750" i="3"/>
  <c r="Y749" i="3"/>
  <c r="W749" i="3"/>
  <c r="X749" i="3" s="1"/>
  <c r="Y748" i="3"/>
  <c r="W748" i="3"/>
  <c r="X748" i="3"/>
  <c r="Y747" i="3"/>
  <c r="W747" i="3"/>
  <c r="X747" i="3" s="1"/>
  <c r="Y746" i="3"/>
  <c r="W746" i="3"/>
  <c r="X746" i="3" s="1"/>
  <c r="Y745" i="3"/>
  <c r="W745" i="3"/>
  <c r="X745" i="3"/>
  <c r="Y744" i="3"/>
  <c r="W744" i="3"/>
  <c r="X744" i="3"/>
  <c r="Y743" i="3"/>
  <c r="W743" i="3"/>
  <c r="X743" i="3" s="1"/>
  <c r="Y742" i="3"/>
  <c r="W742" i="3"/>
  <c r="X742" i="3"/>
  <c r="Y741" i="3"/>
  <c r="W741" i="3"/>
  <c r="X741" i="3" s="1"/>
  <c r="Y740" i="3"/>
  <c r="W740" i="3"/>
  <c r="X740" i="3"/>
  <c r="Y739" i="3"/>
  <c r="W739" i="3"/>
  <c r="X739" i="3" s="1"/>
  <c r="Y738" i="3"/>
  <c r="W738" i="3"/>
  <c r="X738" i="3" s="1"/>
  <c r="Y737" i="3"/>
  <c r="W737" i="3"/>
  <c r="X737" i="3"/>
  <c r="Y736" i="3"/>
  <c r="W736" i="3"/>
  <c r="X736" i="3"/>
  <c r="Y735" i="3"/>
  <c r="W735" i="3"/>
  <c r="X735" i="3" s="1"/>
  <c r="Y734" i="3"/>
  <c r="W734" i="3"/>
  <c r="X734" i="3"/>
  <c r="Y733" i="3"/>
  <c r="W733" i="3"/>
  <c r="X733" i="3" s="1"/>
  <c r="Y732" i="3"/>
  <c r="W732" i="3"/>
  <c r="X732" i="3"/>
  <c r="Y731" i="3"/>
  <c r="W731" i="3"/>
  <c r="X731" i="3" s="1"/>
  <c r="Y730" i="3"/>
  <c r="W730" i="3"/>
  <c r="X730" i="3" s="1"/>
  <c r="Y729" i="3"/>
  <c r="W729" i="3"/>
  <c r="X729" i="3"/>
  <c r="Y728" i="3"/>
  <c r="W728" i="3"/>
  <c r="X728" i="3"/>
  <c r="Y727" i="3"/>
  <c r="W727" i="3"/>
  <c r="X727" i="3" s="1"/>
  <c r="Y726" i="3"/>
  <c r="W726" i="3"/>
  <c r="X726" i="3"/>
  <c r="Y725" i="3"/>
  <c r="W725" i="3"/>
  <c r="X725" i="3" s="1"/>
  <c r="Y724" i="3"/>
  <c r="W724" i="3"/>
  <c r="X724" i="3"/>
  <c r="Y723" i="3"/>
  <c r="W723" i="3"/>
  <c r="X723" i="3" s="1"/>
  <c r="Y722" i="3"/>
  <c r="W722" i="3"/>
  <c r="X722" i="3" s="1"/>
  <c r="Y721" i="3"/>
  <c r="W721" i="3"/>
  <c r="X721" i="3"/>
  <c r="Y720" i="3"/>
  <c r="W720" i="3"/>
  <c r="X720" i="3"/>
  <c r="Y719" i="3"/>
  <c r="W719" i="3"/>
  <c r="X719" i="3" s="1"/>
  <c r="Y718" i="3"/>
  <c r="W718" i="3"/>
  <c r="X718" i="3"/>
  <c r="Y717" i="3"/>
  <c r="W717" i="3"/>
  <c r="X717" i="3" s="1"/>
  <c r="Y716" i="3"/>
  <c r="W716" i="3"/>
  <c r="X716" i="3"/>
  <c r="Y715" i="3"/>
  <c r="W715" i="3"/>
  <c r="X715" i="3" s="1"/>
  <c r="Y714" i="3"/>
  <c r="W714" i="3"/>
  <c r="X714" i="3" s="1"/>
  <c r="Y713" i="3"/>
  <c r="W713" i="3"/>
  <c r="X713" i="3"/>
  <c r="Y712" i="3"/>
  <c r="W712" i="3"/>
  <c r="X712" i="3"/>
  <c r="Y711" i="3"/>
  <c r="W711" i="3"/>
  <c r="X711" i="3" s="1"/>
  <c r="Y710" i="3"/>
  <c r="W710" i="3"/>
  <c r="X710" i="3"/>
  <c r="Y709" i="3"/>
  <c r="W709" i="3"/>
  <c r="X709" i="3" s="1"/>
  <c r="Y708" i="3"/>
  <c r="W708" i="3"/>
  <c r="X708" i="3"/>
  <c r="Y707" i="3"/>
  <c r="W707" i="3"/>
  <c r="X707" i="3" s="1"/>
  <c r="Y706" i="3"/>
  <c r="W706" i="3"/>
  <c r="X706" i="3" s="1"/>
  <c r="Y705" i="3"/>
  <c r="W705" i="3"/>
  <c r="X705" i="3"/>
  <c r="Y704" i="3"/>
  <c r="W704" i="3"/>
  <c r="X704" i="3"/>
  <c r="Y703" i="3"/>
  <c r="W703" i="3"/>
  <c r="X703" i="3" s="1"/>
  <c r="Y702" i="3"/>
  <c r="W702" i="3"/>
  <c r="X702" i="3"/>
  <c r="Y701" i="3"/>
  <c r="W701" i="3"/>
  <c r="X701" i="3" s="1"/>
  <c r="Y700" i="3"/>
  <c r="W700" i="3"/>
  <c r="X700" i="3"/>
  <c r="Y699" i="3"/>
  <c r="W699" i="3"/>
  <c r="X699" i="3" s="1"/>
  <c r="Y698" i="3"/>
  <c r="W698" i="3"/>
  <c r="X698" i="3" s="1"/>
  <c r="Y697" i="3"/>
  <c r="W697" i="3"/>
  <c r="X697" i="3"/>
  <c r="Y696" i="3"/>
  <c r="W696" i="3"/>
  <c r="X696" i="3"/>
  <c r="Y695" i="3"/>
  <c r="W695" i="3"/>
  <c r="X695" i="3" s="1"/>
  <c r="Y694" i="3"/>
  <c r="W694" i="3"/>
  <c r="X694" i="3"/>
  <c r="Y693" i="3"/>
  <c r="W693" i="3"/>
  <c r="X693" i="3" s="1"/>
  <c r="Y692" i="3"/>
  <c r="W692" i="3"/>
  <c r="X692" i="3"/>
  <c r="Y691" i="3"/>
  <c r="W691" i="3"/>
  <c r="X691" i="3" s="1"/>
  <c r="Y690" i="3"/>
  <c r="W690" i="3"/>
  <c r="X690" i="3"/>
  <c r="Y689" i="3"/>
  <c r="W689" i="3"/>
  <c r="X689" i="3" s="1"/>
  <c r="Y688" i="3"/>
  <c r="W688" i="3"/>
  <c r="X688" i="3"/>
  <c r="Y687" i="3"/>
  <c r="W687" i="3"/>
  <c r="X687" i="3" s="1"/>
  <c r="Y686" i="3"/>
  <c r="W686" i="3"/>
  <c r="X686" i="3"/>
  <c r="Y685" i="3"/>
  <c r="W685" i="3"/>
  <c r="X685" i="3" s="1"/>
  <c r="Y684" i="3"/>
  <c r="W684" i="3"/>
  <c r="X684" i="3"/>
  <c r="Y683" i="3"/>
  <c r="W683" i="3"/>
  <c r="X683" i="3" s="1"/>
  <c r="Y682" i="3"/>
  <c r="W682" i="3"/>
  <c r="X682" i="3"/>
  <c r="Y681" i="3"/>
  <c r="W681" i="3"/>
  <c r="X681" i="3" s="1"/>
  <c r="Y680" i="3"/>
  <c r="W680" i="3"/>
  <c r="X680" i="3"/>
  <c r="Y679" i="3"/>
  <c r="W679" i="3"/>
  <c r="X679" i="3" s="1"/>
  <c r="Y678" i="3"/>
  <c r="W678" i="3"/>
  <c r="X678" i="3"/>
  <c r="Y677" i="3"/>
  <c r="W677" i="3"/>
  <c r="X677" i="3" s="1"/>
  <c r="Y676" i="3"/>
  <c r="W676" i="3"/>
  <c r="X676" i="3"/>
  <c r="Y675" i="3"/>
  <c r="W675" i="3"/>
  <c r="X675" i="3" s="1"/>
  <c r="Y674" i="3"/>
  <c r="W674" i="3"/>
  <c r="X674" i="3"/>
  <c r="Y673" i="3"/>
  <c r="W673" i="3"/>
  <c r="X673" i="3" s="1"/>
  <c r="Y672" i="3"/>
  <c r="W672" i="3"/>
  <c r="X672" i="3"/>
  <c r="Y671" i="3"/>
  <c r="W671" i="3"/>
  <c r="X671" i="3" s="1"/>
  <c r="Y670" i="3"/>
  <c r="W670" i="3"/>
  <c r="X670" i="3"/>
  <c r="Y669" i="3"/>
  <c r="W669" i="3"/>
  <c r="X669" i="3" s="1"/>
  <c r="Y668" i="3"/>
  <c r="W668" i="3"/>
  <c r="X668" i="3"/>
  <c r="Y667" i="3"/>
  <c r="W667" i="3"/>
  <c r="X667" i="3" s="1"/>
  <c r="Y666" i="3"/>
  <c r="W666" i="3"/>
  <c r="X666" i="3"/>
  <c r="Y665" i="3"/>
  <c r="W665" i="3"/>
  <c r="X665" i="3" s="1"/>
  <c r="Y664" i="3"/>
  <c r="W664" i="3"/>
  <c r="X664" i="3"/>
  <c r="Y663" i="3"/>
  <c r="W663" i="3"/>
  <c r="X663" i="3" s="1"/>
  <c r="Y662" i="3"/>
  <c r="W662" i="3"/>
  <c r="X662" i="3"/>
  <c r="Y661" i="3"/>
  <c r="W661" i="3"/>
  <c r="X661" i="3" s="1"/>
  <c r="Y660" i="3"/>
  <c r="W660" i="3"/>
  <c r="X660" i="3"/>
  <c r="Y659" i="3"/>
  <c r="W659" i="3"/>
  <c r="X659" i="3" s="1"/>
  <c r="Y658" i="3"/>
  <c r="W658" i="3"/>
  <c r="X658" i="3"/>
  <c r="Y657" i="3"/>
  <c r="W657" i="3"/>
  <c r="X657" i="3" s="1"/>
  <c r="Y656" i="3"/>
  <c r="W656" i="3"/>
  <c r="X656" i="3"/>
  <c r="Y655" i="3"/>
  <c r="W655" i="3"/>
  <c r="X655" i="3" s="1"/>
  <c r="Y654" i="3"/>
  <c r="W654" i="3"/>
  <c r="X654" i="3"/>
  <c r="Y653" i="3"/>
  <c r="W653" i="3"/>
  <c r="X653" i="3" s="1"/>
  <c r="Y652" i="3"/>
  <c r="W652" i="3"/>
  <c r="X652" i="3"/>
  <c r="Y651" i="3"/>
  <c r="W651" i="3"/>
  <c r="X651" i="3" s="1"/>
  <c r="Y650" i="3"/>
  <c r="W650" i="3"/>
  <c r="X650" i="3"/>
  <c r="Y649" i="3"/>
  <c r="W649" i="3"/>
  <c r="X649" i="3" s="1"/>
  <c r="Y648" i="3"/>
  <c r="W648" i="3"/>
  <c r="X648" i="3"/>
  <c r="Y647" i="3"/>
  <c r="W647" i="3"/>
  <c r="X647" i="3" s="1"/>
  <c r="Y646" i="3"/>
  <c r="W646" i="3"/>
  <c r="X646" i="3"/>
  <c r="Y645" i="3"/>
  <c r="W645" i="3"/>
  <c r="X645" i="3" s="1"/>
  <c r="Y644" i="3"/>
  <c r="W644" i="3"/>
  <c r="X644" i="3"/>
  <c r="Y643" i="3"/>
  <c r="W643" i="3"/>
  <c r="X643" i="3" s="1"/>
  <c r="Y642" i="3"/>
  <c r="W642" i="3"/>
  <c r="X642" i="3"/>
  <c r="Y641" i="3"/>
  <c r="W641" i="3"/>
  <c r="X641" i="3" s="1"/>
  <c r="Y640" i="3"/>
  <c r="W640" i="3"/>
  <c r="X640" i="3"/>
  <c r="Y639" i="3"/>
  <c r="W639" i="3"/>
  <c r="X639" i="3" s="1"/>
  <c r="Y638" i="3"/>
  <c r="W638" i="3"/>
  <c r="X638" i="3"/>
  <c r="Y637" i="3"/>
  <c r="W637" i="3"/>
  <c r="X637" i="3" s="1"/>
  <c r="Y636" i="3"/>
  <c r="W636" i="3"/>
  <c r="X636" i="3"/>
  <c r="Y635" i="3"/>
  <c r="W635" i="3"/>
  <c r="X635" i="3" s="1"/>
  <c r="Y634" i="3"/>
  <c r="W634" i="3"/>
  <c r="X634" i="3"/>
  <c r="Y633" i="3"/>
  <c r="W633" i="3"/>
  <c r="X633" i="3" s="1"/>
  <c r="Y632" i="3"/>
  <c r="W632" i="3"/>
  <c r="X632" i="3"/>
  <c r="Y631" i="3"/>
  <c r="W631" i="3"/>
  <c r="X631" i="3" s="1"/>
  <c r="Y630" i="3"/>
  <c r="W630" i="3"/>
  <c r="X630" i="3"/>
  <c r="Y629" i="3"/>
  <c r="W629" i="3"/>
  <c r="X629" i="3" s="1"/>
  <c r="Y628" i="3"/>
  <c r="W628" i="3"/>
  <c r="X628" i="3"/>
  <c r="Y627" i="3"/>
  <c r="W627" i="3"/>
  <c r="X627" i="3" s="1"/>
  <c r="Y626" i="3"/>
  <c r="W626" i="3"/>
  <c r="X626" i="3"/>
  <c r="Y625" i="3"/>
  <c r="W625" i="3"/>
  <c r="X625" i="3" s="1"/>
  <c r="Y624" i="3"/>
  <c r="W624" i="3"/>
  <c r="X624" i="3"/>
  <c r="Y623" i="3"/>
  <c r="W623" i="3"/>
  <c r="X623" i="3" s="1"/>
  <c r="Y622" i="3"/>
  <c r="W622" i="3"/>
  <c r="X622" i="3"/>
  <c r="Y621" i="3"/>
  <c r="W621" i="3"/>
  <c r="X621" i="3" s="1"/>
  <c r="Y620" i="3"/>
  <c r="W620" i="3"/>
  <c r="X620" i="3"/>
  <c r="Y619" i="3"/>
  <c r="W619" i="3"/>
  <c r="X619" i="3" s="1"/>
  <c r="Y618" i="3"/>
  <c r="W618" i="3"/>
  <c r="X618" i="3"/>
  <c r="Y617" i="3"/>
  <c r="W617" i="3"/>
  <c r="X617" i="3" s="1"/>
  <c r="Y616" i="3"/>
  <c r="W616" i="3"/>
  <c r="X616" i="3"/>
  <c r="Y615" i="3"/>
  <c r="W615" i="3"/>
  <c r="X615" i="3" s="1"/>
  <c r="Y614" i="3"/>
  <c r="W614" i="3"/>
  <c r="X614" i="3"/>
  <c r="Y613" i="3"/>
  <c r="W613" i="3"/>
  <c r="X613" i="3" s="1"/>
  <c r="Y612" i="3"/>
  <c r="W612" i="3"/>
  <c r="X612" i="3"/>
  <c r="Y611" i="3"/>
  <c r="W611" i="3"/>
  <c r="X611" i="3" s="1"/>
  <c r="Y610" i="3"/>
  <c r="W610" i="3"/>
  <c r="X610" i="3"/>
  <c r="Y609" i="3"/>
  <c r="W609" i="3"/>
  <c r="X609" i="3" s="1"/>
  <c r="Y608" i="3"/>
  <c r="W608" i="3"/>
  <c r="X608" i="3"/>
  <c r="Y607" i="3"/>
  <c r="W607" i="3"/>
  <c r="X607" i="3" s="1"/>
  <c r="Y606" i="3"/>
  <c r="W606" i="3"/>
  <c r="X606" i="3"/>
  <c r="Y605" i="3"/>
  <c r="W605" i="3"/>
  <c r="X605" i="3" s="1"/>
  <c r="Y604" i="3"/>
  <c r="W604" i="3"/>
  <c r="X604" i="3"/>
  <c r="Y603" i="3"/>
  <c r="W603" i="3"/>
  <c r="X603" i="3" s="1"/>
  <c r="Y602" i="3"/>
  <c r="W602" i="3"/>
  <c r="X602" i="3"/>
  <c r="Y601" i="3"/>
  <c r="W601" i="3"/>
  <c r="X601" i="3" s="1"/>
  <c r="Y600" i="3"/>
  <c r="W600" i="3"/>
  <c r="X600" i="3"/>
  <c r="Y599" i="3"/>
  <c r="W599" i="3"/>
  <c r="X599" i="3" s="1"/>
  <c r="Y598" i="3"/>
  <c r="W598" i="3"/>
  <c r="X598" i="3"/>
  <c r="Y597" i="3"/>
  <c r="W597" i="3"/>
  <c r="X597" i="3" s="1"/>
  <c r="Y596" i="3"/>
  <c r="W596" i="3"/>
  <c r="X596" i="3"/>
  <c r="Y595" i="3"/>
  <c r="W595" i="3"/>
  <c r="X595" i="3" s="1"/>
  <c r="Y594" i="3"/>
  <c r="W594" i="3"/>
  <c r="X594" i="3"/>
  <c r="Y593" i="3"/>
  <c r="W593" i="3"/>
  <c r="X593" i="3" s="1"/>
  <c r="Y592" i="3"/>
  <c r="W592" i="3"/>
  <c r="X592" i="3"/>
  <c r="Y591" i="3"/>
  <c r="W591" i="3"/>
  <c r="X591" i="3" s="1"/>
  <c r="Y590" i="3"/>
  <c r="W590" i="3"/>
  <c r="X590" i="3"/>
  <c r="Y589" i="3"/>
  <c r="W589" i="3"/>
  <c r="X589" i="3" s="1"/>
  <c r="Y588" i="3"/>
  <c r="W588" i="3"/>
  <c r="X588" i="3"/>
  <c r="Y587" i="3"/>
  <c r="W587" i="3"/>
  <c r="X587" i="3" s="1"/>
  <c r="Y586" i="3"/>
  <c r="W586" i="3"/>
  <c r="X586" i="3"/>
  <c r="Y585" i="3"/>
  <c r="W585" i="3"/>
  <c r="X585" i="3" s="1"/>
  <c r="Y584" i="3"/>
  <c r="W584" i="3"/>
  <c r="X584" i="3"/>
  <c r="Y583" i="3"/>
  <c r="W583" i="3"/>
  <c r="X583" i="3" s="1"/>
  <c r="Y582" i="3"/>
  <c r="W582" i="3"/>
  <c r="X582" i="3"/>
  <c r="Y581" i="3"/>
  <c r="W581" i="3"/>
  <c r="X581" i="3" s="1"/>
  <c r="Y580" i="3"/>
  <c r="W580" i="3"/>
  <c r="X580" i="3"/>
  <c r="Y579" i="3"/>
  <c r="W579" i="3"/>
  <c r="X579" i="3" s="1"/>
  <c r="Y578" i="3"/>
  <c r="W578" i="3"/>
  <c r="X578" i="3"/>
  <c r="Y577" i="3"/>
  <c r="W577" i="3"/>
  <c r="X577" i="3" s="1"/>
  <c r="Y576" i="3"/>
  <c r="W576" i="3"/>
  <c r="X576" i="3"/>
  <c r="Y575" i="3"/>
  <c r="W575" i="3"/>
  <c r="X575" i="3" s="1"/>
  <c r="Y574" i="3"/>
  <c r="W574" i="3"/>
  <c r="X574" i="3"/>
  <c r="Y573" i="3"/>
  <c r="W573" i="3"/>
  <c r="X573" i="3" s="1"/>
  <c r="Y572" i="3"/>
  <c r="W572" i="3"/>
  <c r="X572" i="3"/>
  <c r="Y571" i="3"/>
  <c r="W571" i="3"/>
  <c r="X571" i="3" s="1"/>
  <c r="Y570" i="3"/>
  <c r="W570" i="3"/>
  <c r="X570" i="3"/>
  <c r="Y569" i="3"/>
  <c r="W569" i="3"/>
  <c r="X569" i="3" s="1"/>
  <c r="Y568" i="3"/>
  <c r="W568" i="3"/>
  <c r="X568" i="3"/>
  <c r="Y567" i="3"/>
  <c r="W567" i="3"/>
  <c r="X567" i="3" s="1"/>
  <c r="Y566" i="3"/>
  <c r="W566" i="3"/>
  <c r="X566" i="3"/>
  <c r="Y565" i="3"/>
  <c r="W565" i="3"/>
  <c r="X565" i="3" s="1"/>
  <c r="Y564" i="3"/>
  <c r="W564" i="3"/>
  <c r="X564" i="3"/>
  <c r="Y563" i="3"/>
  <c r="W563" i="3"/>
  <c r="X563" i="3" s="1"/>
  <c r="Y562" i="3"/>
  <c r="W562" i="3"/>
  <c r="X562" i="3"/>
  <c r="Y561" i="3"/>
  <c r="W561" i="3"/>
  <c r="X561" i="3" s="1"/>
  <c r="Y560" i="3"/>
  <c r="W560" i="3"/>
  <c r="X560" i="3"/>
  <c r="Y559" i="3"/>
  <c r="W559" i="3"/>
  <c r="X559" i="3" s="1"/>
  <c r="Y558" i="3"/>
  <c r="W558" i="3"/>
  <c r="X558" i="3"/>
  <c r="Y557" i="3"/>
  <c r="W557" i="3"/>
  <c r="X557" i="3" s="1"/>
  <c r="Y556" i="3"/>
  <c r="W556" i="3"/>
  <c r="X556" i="3"/>
  <c r="Y555" i="3"/>
  <c r="W555" i="3"/>
  <c r="X555" i="3" s="1"/>
  <c r="Y554" i="3"/>
  <c r="W554" i="3"/>
  <c r="X554" i="3"/>
  <c r="Y553" i="3"/>
  <c r="W553" i="3"/>
  <c r="X553" i="3" s="1"/>
  <c r="Y552" i="3"/>
  <c r="W552" i="3"/>
  <c r="X552" i="3"/>
  <c r="Y551" i="3"/>
  <c r="W551" i="3"/>
  <c r="X551" i="3" s="1"/>
  <c r="Y550" i="3"/>
  <c r="W550" i="3"/>
  <c r="X550" i="3"/>
  <c r="Y549" i="3"/>
  <c r="W549" i="3"/>
  <c r="X549" i="3" s="1"/>
  <c r="Y548" i="3"/>
  <c r="W548" i="3"/>
  <c r="X548" i="3"/>
  <c r="Y547" i="3"/>
  <c r="W547" i="3"/>
  <c r="X547" i="3" s="1"/>
  <c r="Y546" i="3"/>
  <c r="W546" i="3"/>
  <c r="X546" i="3"/>
  <c r="Y545" i="3"/>
  <c r="W545" i="3"/>
  <c r="X545" i="3" s="1"/>
  <c r="Y544" i="3"/>
  <c r="W544" i="3"/>
  <c r="X544" i="3"/>
  <c r="Y543" i="3"/>
  <c r="W543" i="3"/>
  <c r="X543" i="3" s="1"/>
  <c r="Y542" i="3"/>
  <c r="W542" i="3"/>
  <c r="X542" i="3"/>
  <c r="Y541" i="3"/>
  <c r="W541" i="3"/>
  <c r="X541" i="3" s="1"/>
  <c r="Y540" i="3"/>
  <c r="W540" i="3"/>
  <c r="X540" i="3"/>
  <c r="Y539" i="3"/>
  <c r="W539" i="3"/>
  <c r="X539" i="3" s="1"/>
  <c r="Y538" i="3"/>
  <c r="W538" i="3"/>
  <c r="X538" i="3"/>
  <c r="Y537" i="3"/>
  <c r="W537" i="3"/>
  <c r="X537" i="3" s="1"/>
  <c r="Y536" i="3"/>
  <c r="W536" i="3"/>
  <c r="X536" i="3"/>
  <c r="Y535" i="3"/>
  <c r="W535" i="3"/>
  <c r="X535" i="3" s="1"/>
  <c r="Y534" i="3"/>
  <c r="W534" i="3"/>
  <c r="X534" i="3"/>
  <c r="Y533" i="3"/>
  <c r="W533" i="3"/>
  <c r="X533" i="3" s="1"/>
  <c r="Y532" i="3"/>
  <c r="W532" i="3"/>
  <c r="X532" i="3"/>
  <c r="Y531" i="3"/>
  <c r="W531" i="3"/>
  <c r="X531" i="3" s="1"/>
  <c r="Y530" i="3"/>
  <c r="W530" i="3"/>
  <c r="X530" i="3"/>
  <c r="Y529" i="3"/>
  <c r="W529" i="3"/>
  <c r="X529" i="3" s="1"/>
  <c r="Y528" i="3"/>
  <c r="W528" i="3"/>
  <c r="X528" i="3"/>
  <c r="Y527" i="3"/>
  <c r="W527" i="3"/>
  <c r="X527" i="3" s="1"/>
  <c r="Y526" i="3"/>
  <c r="W526" i="3"/>
  <c r="X526" i="3"/>
  <c r="Y525" i="3"/>
  <c r="W525" i="3"/>
  <c r="X525" i="3" s="1"/>
  <c r="Y524" i="3"/>
  <c r="W524" i="3"/>
  <c r="X524" i="3"/>
  <c r="Y523" i="3"/>
  <c r="W523" i="3"/>
  <c r="X523" i="3" s="1"/>
  <c r="Y522" i="3"/>
  <c r="W522" i="3"/>
  <c r="X522" i="3"/>
  <c r="Y521" i="3"/>
  <c r="W521" i="3"/>
  <c r="X521" i="3" s="1"/>
  <c r="Y520" i="3"/>
  <c r="W520" i="3"/>
  <c r="X520" i="3"/>
  <c r="Y519" i="3"/>
  <c r="W519" i="3"/>
  <c r="X519" i="3" s="1"/>
  <c r="Y518" i="3"/>
  <c r="W518" i="3"/>
  <c r="X518" i="3"/>
  <c r="Y517" i="3"/>
  <c r="W517" i="3"/>
  <c r="X517" i="3" s="1"/>
  <c r="Y516" i="3"/>
  <c r="W516" i="3"/>
  <c r="X516" i="3"/>
  <c r="Y515" i="3"/>
  <c r="W515" i="3"/>
  <c r="X515" i="3" s="1"/>
  <c r="Y514" i="3"/>
  <c r="W514" i="3"/>
  <c r="X514" i="3"/>
  <c r="Y513" i="3"/>
  <c r="W513" i="3"/>
  <c r="X513" i="3" s="1"/>
  <c r="Y512" i="3"/>
  <c r="W512" i="3"/>
  <c r="X512" i="3"/>
  <c r="Y511" i="3"/>
  <c r="W511" i="3"/>
  <c r="X511" i="3" s="1"/>
  <c r="Y510" i="3"/>
  <c r="W510" i="3"/>
  <c r="X510" i="3"/>
  <c r="Y509" i="3"/>
  <c r="W509" i="3"/>
  <c r="X509" i="3" s="1"/>
  <c r="Y508" i="3"/>
  <c r="W508" i="3"/>
  <c r="X508" i="3"/>
  <c r="Y507" i="3"/>
  <c r="W507" i="3"/>
  <c r="X507" i="3" s="1"/>
  <c r="Y506" i="3"/>
  <c r="W506" i="3"/>
  <c r="X506" i="3"/>
  <c r="Y505" i="3"/>
  <c r="W505" i="3"/>
  <c r="X505" i="3" s="1"/>
  <c r="Y504" i="3"/>
  <c r="W504" i="3"/>
  <c r="X504" i="3"/>
  <c r="Y503" i="3"/>
  <c r="W503" i="3"/>
  <c r="X503" i="3" s="1"/>
  <c r="Y502" i="3"/>
  <c r="W502" i="3"/>
  <c r="X502" i="3"/>
  <c r="Y501" i="3"/>
  <c r="W501" i="3"/>
  <c r="X501" i="3" s="1"/>
  <c r="Y500" i="3"/>
  <c r="W500" i="3"/>
  <c r="X500" i="3"/>
  <c r="Y499" i="3"/>
  <c r="W499" i="3"/>
  <c r="X499" i="3" s="1"/>
  <c r="Y498" i="3"/>
  <c r="W498" i="3"/>
  <c r="X498" i="3"/>
  <c r="Y497" i="3"/>
  <c r="W497" i="3"/>
  <c r="X497" i="3" s="1"/>
  <c r="Y496" i="3"/>
  <c r="W496" i="3"/>
  <c r="X496" i="3"/>
  <c r="Y495" i="3"/>
  <c r="W495" i="3"/>
  <c r="X495" i="3" s="1"/>
  <c r="Y494" i="3"/>
  <c r="W494" i="3"/>
  <c r="X494" i="3"/>
  <c r="Y493" i="3"/>
  <c r="W493" i="3"/>
  <c r="X493" i="3" s="1"/>
  <c r="Y492" i="3"/>
  <c r="W492" i="3"/>
  <c r="X492" i="3"/>
  <c r="Y491" i="3"/>
  <c r="W491" i="3"/>
  <c r="X491" i="3" s="1"/>
  <c r="Y490" i="3"/>
  <c r="W490" i="3"/>
  <c r="X490" i="3"/>
  <c r="Y489" i="3"/>
  <c r="W489" i="3"/>
  <c r="X489" i="3" s="1"/>
  <c r="Y488" i="3"/>
  <c r="W488" i="3"/>
  <c r="X488" i="3"/>
  <c r="Y487" i="3"/>
  <c r="W487" i="3"/>
  <c r="X487" i="3" s="1"/>
  <c r="Y486" i="3"/>
  <c r="W486" i="3"/>
  <c r="X486" i="3"/>
  <c r="Y485" i="3"/>
  <c r="W485" i="3"/>
  <c r="X485" i="3" s="1"/>
  <c r="Y484" i="3"/>
  <c r="W484" i="3"/>
  <c r="X484" i="3"/>
  <c r="Y483" i="3"/>
  <c r="W483" i="3"/>
  <c r="X483" i="3" s="1"/>
  <c r="Y482" i="3"/>
  <c r="W482" i="3"/>
  <c r="X482" i="3"/>
  <c r="Y481" i="3"/>
  <c r="W481" i="3"/>
  <c r="X481" i="3" s="1"/>
  <c r="Y480" i="3"/>
  <c r="W480" i="3"/>
  <c r="X480" i="3"/>
  <c r="Y479" i="3"/>
  <c r="W479" i="3"/>
  <c r="X479" i="3" s="1"/>
  <c r="Y478" i="3"/>
  <c r="W478" i="3"/>
  <c r="X478" i="3"/>
  <c r="Y477" i="3"/>
  <c r="W477" i="3"/>
  <c r="X477" i="3" s="1"/>
  <c r="Y476" i="3"/>
  <c r="W476" i="3"/>
  <c r="X476" i="3"/>
  <c r="Y475" i="3"/>
  <c r="W475" i="3"/>
  <c r="X475" i="3" s="1"/>
  <c r="Y474" i="3"/>
  <c r="W474" i="3"/>
  <c r="X474" i="3"/>
  <c r="Y473" i="3"/>
  <c r="W473" i="3"/>
  <c r="X473" i="3" s="1"/>
  <c r="Y472" i="3"/>
  <c r="W472" i="3"/>
  <c r="X472" i="3"/>
  <c r="Y471" i="3"/>
  <c r="W471" i="3"/>
  <c r="X471" i="3" s="1"/>
  <c r="Y470" i="3"/>
  <c r="W470" i="3"/>
  <c r="X470" i="3"/>
  <c r="Y469" i="3"/>
  <c r="W469" i="3"/>
  <c r="X469" i="3" s="1"/>
  <c r="Y468" i="3"/>
  <c r="W468" i="3"/>
  <c r="X468" i="3"/>
  <c r="Y467" i="3"/>
  <c r="W467" i="3"/>
  <c r="X467" i="3" s="1"/>
  <c r="Y466" i="3"/>
  <c r="W466" i="3"/>
  <c r="X466" i="3"/>
  <c r="Y465" i="3"/>
  <c r="W465" i="3"/>
  <c r="X465" i="3" s="1"/>
  <c r="Y464" i="3"/>
  <c r="W464" i="3"/>
  <c r="X464" i="3"/>
  <c r="Y463" i="3"/>
  <c r="W463" i="3"/>
  <c r="X463" i="3" s="1"/>
  <c r="Y462" i="3"/>
  <c r="W462" i="3"/>
  <c r="X462" i="3"/>
  <c r="Y461" i="3"/>
  <c r="W461" i="3"/>
  <c r="X461" i="3" s="1"/>
  <c r="Y460" i="3"/>
  <c r="W460" i="3"/>
  <c r="X460" i="3"/>
  <c r="Y459" i="3"/>
  <c r="W459" i="3"/>
  <c r="X459" i="3" s="1"/>
  <c r="Y458" i="3"/>
  <c r="W458" i="3"/>
  <c r="X458" i="3"/>
  <c r="Y457" i="3"/>
  <c r="W457" i="3"/>
  <c r="X457" i="3" s="1"/>
  <c r="Y456" i="3"/>
  <c r="W456" i="3"/>
  <c r="X456" i="3"/>
  <c r="Y455" i="3"/>
  <c r="W455" i="3"/>
  <c r="X455" i="3" s="1"/>
  <c r="Y454" i="3"/>
  <c r="W454" i="3"/>
  <c r="X454" i="3"/>
  <c r="Y453" i="3"/>
  <c r="W453" i="3"/>
  <c r="X453" i="3" s="1"/>
  <c r="Y452" i="3"/>
  <c r="W452" i="3"/>
  <c r="X452" i="3"/>
  <c r="Y451" i="3"/>
  <c r="W451" i="3"/>
  <c r="X451" i="3" s="1"/>
  <c r="Y450" i="3"/>
  <c r="W450" i="3"/>
  <c r="X450" i="3"/>
  <c r="Y449" i="3"/>
  <c r="W449" i="3"/>
  <c r="X449" i="3" s="1"/>
  <c r="Y448" i="3"/>
  <c r="W448" i="3"/>
  <c r="X448" i="3"/>
  <c r="Y447" i="3"/>
  <c r="W447" i="3"/>
  <c r="X447" i="3" s="1"/>
  <c r="Y446" i="3"/>
  <c r="W446" i="3"/>
  <c r="X446" i="3"/>
  <c r="Y445" i="3"/>
  <c r="W445" i="3"/>
  <c r="X445" i="3" s="1"/>
  <c r="Y444" i="3"/>
  <c r="W444" i="3"/>
  <c r="X444" i="3"/>
  <c r="Y443" i="3"/>
  <c r="W443" i="3"/>
  <c r="X443" i="3" s="1"/>
  <c r="Y442" i="3"/>
  <c r="W442" i="3"/>
  <c r="X442" i="3"/>
  <c r="Y441" i="3"/>
  <c r="W441" i="3"/>
  <c r="X441" i="3" s="1"/>
  <c r="Y440" i="3"/>
  <c r="W440" i="3"/>
  <c r="X440" i="3"/>
  <c r="Y439" i="3"/>
  <c r="W439" i="3"/>
  <c r="X439" i="3" s="1"/>
  <c r="Y438" i="3"/>
  <c r="W438" i="3"/>
  <c r="X438" i="3"/>
  <c r="Y437" i="3"/>
  <c r="W437" i="3"/>
  <c r="X437" i="3" s="1"/>
  <c r="Y436" i="3"/>
  <c r="W436" i="3"/>
  <c r="X436" i="3"/>
  <c r="Y435" i="3"/>
  <c r="W435" i="3"/>
  <c r="X435" i="3" s="1"/>
  <c r="Y434" i="3"/>
  <c r="W434" i="3"/>
  <c r="X434" i="3"/>
  <c r="Y433" i="3"/>
  <c r="W433" i="3"/>
  <c r="X433" i="3" s="1"/>
  <c r="Y432" i="3"/>
  <c r="W432" i="3"/>
  <c r="X432" i="3"/>
  <c r="Y431" i="3"/>
  <c r="W431" i="3"/>
  <c r="X431" i="3" s="1"/>
  <c r="Y430" i="3"/>
  <c r="W430" i="3"/>
  <c r="X430" i="3"/>
  <c r="Y429" i="3"/>
  <c r="W429" i="3"/>
  <c r="X429" i="3" s="1"/>
  <c r="Y428" i="3"/>
  <c r="W428" i="3"/>
  <c r="X428" i="3"/>
  <c r="Y427" i="3"/>
  <c r="W427" i="3"/>
  <c r="X427" i="3" s="1"/>
  <c r="Y426" i="3"/>
  <c r="W426" i="3"/>
  <c r="X426" i="3"/>
  <c r="Y425" i="3"/>
  <c r="W425" i="3"/>
  <c r="X425" i="3" s="1"/>
  <c r="Y424" i="3"/>
  <c r="W424" i="3"/>
  <c r="X424" i="3"/>
  <c r="Y423" i="3"/>
  <c r="W423" i="3"/>
  <c r="X423" i="3" s="1"/>
  <c r="Y422" i="3"/>
  <c r="W422" i="3"/>
  <c r="X422" i="3"/>
  <c r="Y421" i="3"/>
  <c r="W421" i="3"/>
  <c r="X421" i="3" s="1"/>
  <c r="Y420" i="3"/>
  <c r="W420" i="3"/>
  <c r="X420" i="3"/>
  <c r="Y419" i="3"/>
  <c r="W419" i="3"/>
  <c r="X419" i="3" s="1"/>
  <c r="Y418" i="3"/>
  <c r="W418" i="3"/>
  <c r="X418" i="3"/>
  <c r="Y417" i="3"/>
  <c r="W417" i="3"/>
  <c r="X417" i="3" s="1"/>
  <c r="Y416" i="3"/>
  <c r="W416" i="3"/>
  <c r="X416" i="3"/>
  <c r="Y415" i="3"/>
  <c r="W415" i="3"/>
  <c r="X415" i="3" s="1"/>
  <c r="Y414" i="3"/>
  <c r="W414" i="3"/>
  <c r="X414" i="3"/>
  <c r="Y413" i="3"/>
  <c r="W413" i="3"/>
  <c r="X413" i="3" s="1"/>
  <c r="Y412" i="3"/>
  <c r="W412" i="3"/>
  <c r="X412" i="3"/>
  <c r="Y411" i="3"/>
  <c r="W411" i="3"/>
  <c r="X411" i="3" s="1"/>
  <c r="Y410" i="3"/>
  <c r="W410" i="3"/>
  <c r="X410" i="3"/>
  <c r="Y409" i="3"/>
  <c r="W409" i="3"/>
  <c r="X409" i="3" s="1"/>
  <c r="Y408" i="3"/>
  <c r="W408" i="3"/>
  <c r="X408" i="3"/>
  <c r="Y407" i="3"/>
  <c r="W407" i="3"/>
  <c r="X407" i="3" s="1"/>
  <c r="Y406" i="3"/>
  <c r="W406" i="3"/>
  <c r="X406" i="3"/>
  <c r="Y405" i="3"/>
  <c r="W405" i="3"/>
  <c r="X405" i="3" s="1"/>
  <c r="Y404" i="3"/>
  <c r="W404" i="3"/>
  <c r="X404" i="3"/>
  <c r="Y403" i="3"/>
  <c r="W403" i="3"/>
  <c r="X403" i="3" s="1"/>
  <c r="Y402" i="3"/>
  <c r="W402" i="3"/>
  <c r="X402" i="3"/>
  <c r="Y401" i="3"/>
  <c r="W401" i="3"/>
  <c r="X401" i="3" s="1"/>
  <c r="Y400" i="3"/>
  <c r="W400" i="3"/>
  <c r="X400" i="3"/>
  <c r="Y399" i="3"/>
  <c r="W399" i="3"/>
  <c r="X399" i="3" s="1"/>
  <c r="Y398" i="3"/>
  <c r="W398" i="3"/>
  <c r="X398" i="3"/>
  <c r="Y397" i="3"/>
  <c r="W397" i="3"/>
  <c r="X397" i="3" s="1"/>
  <c r="Y396" i="3"/>
  <c r="W396" i="3"/>
  <c r="X396" i="3"/>
  <c r="Y395" i="3"/>
  <c r="W395" i="3"/>
  <c r="X395" i="3" s="1"/>
  <c r="Y394" i="3"/>
  <c r="W394" i="3"/>
  <c r="X394" i="3"/>
  <c r="Y393" i="3"/>
  <c r="W393" i="3"/>
  <c r="X393" i="3" s="1"/>
  <c r="Y392" i="3"/>
  <c r="W392" i="3"/>
  <c r="X392" i="3"/>
  <c r="Y391" i="3"/>
  <c r="W391" i="3"/>
  <c r="X391" i="3" s="1"/>
  <c r="Y390" i="3"/>
  <c r="W390" i="3"/>
  <c r="X390" i="3"/>
  <c r="Y389" i="3"/>
  <c r="W389" i="3"/>
  <c r="X389" i="3" s="1"/>
  <c r="Y388" i="3"/>
  <c r="W388" i="3"/>
  <c r="X388" i="3"/>
  <c r="Y387" i="3"/>
  <c r="W387" i="3"/>
  <c r="X387" i="3" s="1"/>
  <c r="Y386" i="3"/>
  <c r="W386" i="3"/>
  <c r="X386" i="3"/>
  <c r="Y385" i="3"/>
  <c r="W385" i="3"/>
  <c r="X385" i="3" s="1"/>
  <c r="Y384" i="3"/>
  <c r="W384" i="3"/>
  <c r="X384" i="3"/>
  <c r="Y383" i="3"/>
  <c r="W383" i="3"/>
  <c r="X383" i="3" s="1"/>
  <c r="Y382" i="3"/>
  <c r="W382" i="3"/>
  <c r="X382" i="3"/>
  <c r="Y381" i="3"/>
  <c r="W381" i="3"/>
  <c r="X381" i="3" s="1"/>
  <c r="Y380" i="3"/>
  <c r="W380" i="3"/>
  <c r="X380" i="3"/>
  <c r="Y379" i="3"/>
  <c r="W379" i="3"/>
  <c r="X379" i="3" s="1"/>
  <c r="Y378" i="3"/>
  <c r="W378" i="3"/>
  <c r="X378" i="3"/>
  <c r="Y377" i="3"/>
  <c r="W377" i="3"/>
  <c r="X377" i="3" s="1"/>
  <c r="Y376" i="3"/>
  <c r="W376" i="3"/>
  <c r="X376" i="3"/>
  <c r="Y375" i="3"/>
  <c r="W375" i="3"/>
  <c r="X375" i="3" s="1"/>
  <c r="Y374" i="3"/>
  <c r="W374" i="3"/>
  <c r="X374" i="3"/>
  <c r="Y373" i="3"/>
  <c r="W373" i="3"/>
  <c r="X373" i="3" s="1"/>
  <c r="Y372" i="3"/>
  <c r="W372" i="3"/>
  <c r="X372" i="3"/>
  <c r="Y371" i="3"/>
  <c r="W371" i="3"/>
  <c r="X371" i="3" s="1"/>
  <c r="Y370" i="3"/>
  <c r="W370" i="3"/>
  <c r="X370" i="3"/>
  <c r="Y369" i="3"/>
  <c r="W369" i="3"/>
  <c r="X369" i="3" s="1"/>
  <c r="Y368" i="3"/>
  <c r="W368" i="3"/>
  <c r="X368" i="3"/>
  <c r="Y367" i="3"/>
  <c r="W367" i="3"/>
  <c r="X367" i="3" s="1"/>
  <c r="Y366" i="3"/>
  <c r="W366" i="3"/>
  <c r="X366" i="3"/>
  <c r="Y365" i="3"/>
  <c r="W365" i="3"/>
  <c r="X365" i="3" s="1"/>
  <c r="Y364" i="3"/>
  <c r="W364" i="3"/>
  <c r="X364" i="3"/>
  <c r="Y363" i="3"/>
  <c r="W363" i="3"/>
  <c r="X363" i="3" s="1"/>
  <c r="Y362" i="3"/>
  <c r="W362" i="3"/>
  <c r="X362" i="3"/>
  <c r="Y361" i="3"/>
  <c r="W361" i="3"/>
  <c r="X361" i="3" s="1"/>
  <c r="Y360" i="3"/>
  <c r="W360" i="3"/>
  <c r="X360" i="3"/>
  <c r="Y359" i="3"/>
  <c r="W359" i="3"/>
  <c r="X359" i="3" s="1"/>
  <c r="Y358" i="3"/>
  <c r="W358" i="3"/>
  <c r="X358" i="3"/>
  <c r="Y357" i="3"/>
  <c r="W357" i="3"/>
  <c r="X357" i="3" s="1"/>
  <c r="Y356" i="3"/>
  <c r="W356" i="3"/>
  <c r="X356" i="3"/>
  <c r="Y355" i="3"/>
  <c r="W355" i="3"/>
  <c r="X355" i="3" s="1"/>
  <c r="Y354" i="3"/>
  <c r="W354" i="3"/>
  <c r="X354" i="3"/>
  <c r="Y353" i="3"/>
  <c r="W353" i="3"/>
  <c r="X353" i="3" s="1"/>
  <c r="Y352" i="3"/>
  <c r="W352" i="3"/>
  <c r="X352" i="3"/>
  <c r="Y351" i="3"/>
  <c r="W351" i="3"/>
  <c r="X351" i="3" s="1"/>
  <c r="Y350" i="3"/>
  <c r="W350" i="3"/>
  <c r="X350" i="3"/>
  <c r="Y349" i="3"/>
  <c r="W349" i="3"/>
  <c r="X349" i="3" s="1"/>
  <c r="Y348" i="3"/>
  <c r="W348" i="3"/>
  <c r="X348" i="3"/>
  <c r="Y347" i="3"/>
  <c r="W347" i="3"/>
  <c r="X347" i="3" s="1"/>
  <c r="Y346" i="3"/>
  <c r="W346" i="3"/>
  <c r="X346" i="3"/>
  <c r="Y345" i="3"/>
  <c r="W345" i="3"/>
  <c r="X345" i="3" s="1"/>
  <c r="Y344" i="3"/>
  <c r="W344" i="3"/>
  <c r="X344" i="3"/>
  <c r="Y343" i="3"/>
  <c r="W343" i="3"/>
  <c r="X343" i="3" s="1"/>
  <c r="Y342" i="3"/>
  <c r="W342" i="3"/>
  <c r="X342" i="3"/>
  <c r="Y341" i="3"/>
  <c r="W341" i="3"/>
  <c r="X341" i="3" s="1"/>
  <c r="Y340" i="3"/>
  <c r="W340" i="3"/>
  <c r="X340" i="3"/>
  <c r="Y339" i="3"/>
  <c r="W339" i="3"/>
  <c r="X339" i="3" s="1"/>
  <c r="Y338" i="3"/>
  <c r="W338" i="3"/>
  <c r="X338" i="3"/>
  <c r="Y337" i="3"/>
  <c r="W337" i="3"/>
  <c r="X337" i="3" s="1"/>
  <c r="Y336" i="3"/>
  <c r="W336" i="3"/>
  <c r="X336" i="3"/>
  <c r="Y335" i="3"/>
  <c r="W335" i="3"/>
  <c r="X335" i="3" s="1"/>
  <c r="Y334" i="3"/>
  <c r="W334" i="3"/>
  <c r="X334" i="3"/>
  <c r="Y333" i="3"/>
  <c r="W333" i="3"/>
  <c r="X333" i="3" s="1"/>
  <c r="Y332" i="3"/>
  <c r="W332" i="3"/>
  <c r="X332" i="3"/>
  <c r="Y331" i="3"/>
  <c r="W331" i="3"/>
  <c r="X331" i="3" s="1"/>
  <c r="Y330" i="3"/>
  <c r="W330" i="3"/>
  <c r="X330" i="3"/>
  <c r="Y329" i="3"/>
  <c r="W329" i="3"/>
  <c r="X329" i="3" s="1"/>
  <c r="Y328" i="3"/>
  <c r="W328" i="3"/>
  <c r="X328" i="3"/>
  <c r="Y327" i="3"/>
  <c r="W327" i="3"/>
  <c r="X327" i="3" s="1"/>
  <c r="Y326" i="3"/>
  <c r="W326" i="3"/>
  <c r="X326" i="3"/>
  <c r="Y325" i="3"/>
  <c r="W325" i="3"/>
  <c r="X325" i="3" s="1"/>
  <c r="Y324" i="3"/>
  <c r="W324" i="3"/>
  <c r="X324" i="3"/>
  <c r="Y323" i="3"/>
  <c r="W323" i="3"/>
  <c r="X323" i="3" s="1"/>
  <c r="Y322" i="3"/>
  <c r="W322" i="3"/>
  <c r="X322" i="3"/>
  <c r="Y321" i="3"/>
  <c r="W321" i="3"/>
  <c r="X321" i="3" s="1"/>
  <c r="Y320" i="3"/>
  <c r="W320" i="3"/>
  <c r="X320" i="3"/>
  <c r="Y319" i="3"/>
  <c r="W319" i="3"/>
  <c r="X319" i="3" s="1"/>
  <c r="Y318" i="3"/>
  <c r="W318" i="3"/>
  <c r="X318" i="3"/>
  <c r="Y317" i="3"/>
  <c r="W317" i="3"/>
  <c r="X317" i="3" s="1"/>
  <c r="Y316" i="3"/>
  <c r="W316" i="3"/>
  <c r="X316" i="3"/>
  <c r="Y315" i="3"/>
  <c r="W315" i="3"/>
  <c r="X315" i="3" s="1"/>
  <c r="Y314" i="3"/>
  <c r="W314" i="3"/>
  <c r="X314" i="3"/>
  <c r="Y313" i="3"/>
  <c r="W313" i="3"/>
  <c r="X313" i="3" s="1"/>
  <c r="Y312" i="3"/>
  <c r="W312" i="3"/>
  <c r="X312" i="3"/>
  <c r="Y311" i="3"/>
  <c r="W311" i="3"/>
  <c r="X311" i="3" s="1"/>
  <c r="Y310" i="3"/>
  <c r="W310" i="3"/>
  <c r="X310" i="3"/>
  <c r="Y309" i="3"/>
  <c r="W309" i="3"/>
  <c r="X309" i="3" s="1"/>
  <c r="Y308" i="3"/>
  <c r="W308" i="3"/>
  <c r="X308" i="3"/>
  <c r="Y307" i="3"/>
  <c r="W307" i="3"/>
  <c r="X307" i="3" s="1"/>
  <c r="Y306" i="3"/>
  <c r="W306" i="3"/>
  <c r="X306" i="3"/>
  <c r="Y305" i="3"/>
  <c r="W305" i="3"/>
  <c r="X305" i="3" s="1"/>
  <c r="Y304" i="3"/>
  <c r="W304" i="3"/>
  <c r="X304" i="3"/>
  <c r="Y303" i="3"/>
  <c r="W303" i="3"/>
  <c r="X303" i="3" s="1"/>
  <c r="Y302" i="3"/>
  <c r="W302" i="3"/>
  <c r="X302" i="3"/>
  <c r="Y301" i="3"/>
  <c r="W301" i="3"/>
  <c r="X301" i="3" s="1"/>
  <c r="Y300" i="3"/>
  <c r="W300" i="3"/>
  <c r="X300" i="3"/>
  <c r="Y299" i="3"/>
  <c r="W299" i="3"/>
  <c r="X299" i="3" s="1"/>
  <c r="Y298" i="3"/>
  <c r="W298" i="3"/>
  <c r="X298" i="3"/>
  <c r="Y297" i="3"/>
  <c r="W297" i="3"/>
  <c r="X297" i="3" s="1"/>
  <c r="Y296" i="3"/>
  <c r="W296" i="3"/>
  <c r="X296" i="3"/>
  <c r="Y295" i="3"/>
  <c r="W295" i="3"/>
  <c r="X295" i="3" s="1"/>
  <c r="Y294" i="3"/>
  <c r="W294" i="3"/>
  <c r="X294" i="3"/>
  <c r="Y293" i="3"/>
  <c r="W293" i="3"/>
  <c r="X293" i="3" s="1"/>
  <c r="Y292" i="3"/>
  <c r="W292" i="3"/>
  <c r="X292" i="3"/>
  <c r="Y291" i="3"/>
  <c r="W291" i="3"/>
  <c r="X291" i="3" s="1"/>
  <c r="Y290" i="3"/>
  <c r="W290" i="3"/>
  <c r="X290" i="3"/>
  <c r="Y289" i="3"/>
  <c r="W289" i="3"/>
  <c r="X289" i="3" s="1"/>
  <c r="Y288" i="3"/>
  <c r="W288" i="3"/>
  <c r="X288" i="3"/>
  <c r="Y287" i="3"/>
  <c r="W287" i="3"/>
  <c r="X287" i="3" s="1"/>
  <c r="Y286" i="3"/>
  <c r="W286" i="3"/>
  <c r="X286" i="3"/>
  <c r="Y285" i="3"/>
  <c r="W285" i="3"/>
  <c r="X285" i="3" s="1"/>
  <c r="Y284" i="3"/>
  <c r="W284" i="3"/>
  <c r="X284" i="3"/>
  <c r="Y283" i="3"/>
  <c r="W283" i="3"/>
  <c r="X283" i="3" s="1"/>
  <c r="Y282" i="3"/>
  <c r="W282" i="3"/>
  <c r="X282" i="3"/>
  <c r="Y281" i="3"/>
  <c r="W281" i="3"/>
  <c r="X281" i="3" s="1"/>
  <c r="Y280" i="3"/>
  <c r="W280" i="3"/>
  <c r="X280" i="3"/>
  <c r="Y279" i="3"/>
  <c r="W279" i="3"/>
  <c r="X279" i="3" s="1"/>
  <c r="Y278" i="3"/>
  <c r="W278" i="3"/>
  <c r="X278" i="3"/>
  <c r="Y277" i="3"/>
  <c r="W277" i="3"/>
  <c r="X277" i="3" s="1"/>
  <c r="Y276" i="3"/>
  <c r="W276" i="3"/>
  <c r="X276" i="3"/>
  <c r="Y275" i="3"/>
  <c r="W275" i="3"/>
  <c r="X275" i="3" s="1"/>
  <c r="Y274" i="3"/>
  <c r="W274" i="3"/>
  <c r="X274" i="3"/>
  <c r="Y273" i="3"/>
  <c r="W273" i="3"/>
  <c r="X273" i="3" s="1"/>
  <c r="Y272" i="3"/>
  <c r="W272" i="3"/>
  <c r="X272" i="3"/>
  <c r="Y271" i="3"/>
  <c r="W271" i="3"/>
  <c r="X271" i="3" s="1"/>
  <c r="Y270" i="3"/>
  <c r="W270" i="3"/>
  <c r="X270" i="3"/>
  <c r="Y269" i="3"/>
  <c r="W269" i="3"/>
  <c r="X269" i="3" s="1"/>
  <c r="Y268" i="3"/>
  <c r="W268" i="3"/>
  <c r="X268" i="3"/>
  <c r="Y267" i="3"/>
  <c r="W267" i="3"/>
  <c r="X267" i="3" s="1"/>
  <c r="Y266" i="3"/>
  <c r="W266" i="3"/>
  <c r="X266" i="3"/>
  <c r="Y265" i="3"/>
  <c r="W265" i="3"/>
  <c r="X265" i="3" s="1"/>
  <c r="Y264" i="3"/>
  <c r="W264" i="3"/>
  <c r="X264" i="3"/>
  <c r="Y263" i="3"/>
  <c r="W263" i="3"/>
  <c r="X263" i="3" s="1"/>
  <c r="Y262" i="3"/>
  <c r="W262" i="3"/>
  <c r="X262" i="3"/>
  <c r="Y261" i="3"/>
  <c r="W261" i="3"/>
  <c r="X261" i="3" s="1"/>
  <c r="Y260" i="3"/>
  <c r="W260" i="3"/>
  <c r="X260" i="3"/>
  <c r="Y259" i="3"/>
  <c r="W259" i="3"/>
  <c r="X259" i="3" s="1"/>
  <c r="Y258" i="3"/>
  <c r="W258" i="3"/>
  <c r="X258" i="3"/>
  <c r="Y257" i="3"/>
  <c r="W257" i="3"/>
  <c r="X257" i="3" s="1"/>
  <c r="Y256" i="3"/>
  <c r="W256" i="3"/>
  <c r="X256" i="3"/>
  <c r="Y255" i="3"/>
  <c r="W255" i="3"/>
  <c r="X255" i="3" s="1"/>
  <c r="Y254" i="3"/>
  <c r="W254" i="3"/>
  <c r="X254" i="3"/>
  <c r="Y253" i="3"/>
  <c r="W253" i="3"/>
  <c r="X253" i="3" s="1"/>
  <c r="Y252" i="3"/>
  <c r="W252" i="3"/>
  <c r="X252" i="3"/>
  <c r="Y251" i="3"/>
  <c r="W251" i="3"/>
  <c r="X251" i="3" s="1"/>
  <c r="Y250" i="3"/>
  <c r="W250" i="3"/>
  <c r="X250" i="3"/>
  <c r="Y249" i="3"/>
  <c r="W249" i="3"/>
  <c r="X249" i="3" s="1"/>
  <c r="Y248" i="3"/>
  <c r="W248" i="3"/>
  <c r="X248" i="3"/>
  <c r="Y247" i="3"/>
  <c r="W247" i="3"/>
  <c r="X247" i="3" s="1"/>
  <c r="Y246" i="3"/>
  <c r="W246" i="3"/>
  <c r="X246" i="3"/>
  <c r="Y245" i="3"/>
  <c r="W245" i="3"/>
  <c r="X245" i="3" s="1"/>
  <c r="Y244" i="3"/>
  <c r="W244" i="3"/>
  <c r="X244" i="3"/>
  <c r="Y243" i="3"/>
  <c r="W243" i="3"/>
  <c r="X243" i="3" s="1"/>
  <c r="Y242" i="3"/>
  <c r="W242" i="3"/>
  <c r="X242" i="3"/>
  <c r="Y241" i="3"/>
  <c r="W241" i="3"/>
  <c r="X241" i="3" s="1"/>
  <c r="Y240" i="3"/>
  <c r="W240" i="3"/>
  <c r="X240" i="3"/>
  <c r="Y239" i="3"/>
  <c r="W239" i="3"/>
  <c r="X239" i="3" s="1"/>
  <c r="Y238" i="3"/>
  <c r="W238" i="3"/>
  <c r="X238" i="3"/>
  <c r="Y237" i="3"/>
  <c r="W237" i="3"/>
  <c r="X237" i="3" s="1"/>
  <c r="Y236" i="3"/>
  <c r="W236" i="3"/>
  <c r="X236" i="3"/>
  <c r="Y235" i="3"/>
  <c r="W235" i="3"/>
  <c r="X235" i="3" s="1"/>
  <c r="Y234" i="3"/>
  <c r="W234" i="3"/>
  <c r="X234" i="3"/>
  <c r="Y233" i="3"/>
  <c r="W233" i="3"/>
  <c r="X233" i="3" s="1"/>
  <c r="Y232" i="3"/>
  <c r="W232" i="3"/>
  <c r="X232" i="3"/>
  <c r="Y231" i="3"/>
  <c r="W231" i="3"/>
  <c r="X231" i="3" s="1"/>
  <c r="Y230" i="3"/>
  <c r="W230" i="3"/>
  <c r="X230" i="3"/>
  <c r="Y229" i="3"/>
  <c r="W229" i="3"/>
  <c r="X229" i="3" s="1"/>
  <c r="Y228" i="3"/>
  <c r="W228" i="3"/>
  <c r="X228" i="3"/>
  <c r="Y227" i="3"/>
  <c r="W227" i="3"/>
  <c r="X227" i="3" s="1"/>
  <c r="Y226" i="3"/>
  <c r="W226" i="3"/>
  <c r="X226" i="3"/>
  <c r="Y225" i="3"/>
  <c r="W225" i="3"/>
  <c r="X225" i="3" s="1"/>
  <c r="Y224" i="3"/>
  <c r="W224" i="3"/>
  <c r="X224" i="3"/>
  <c r="Y223" i="3"/>
  <c r="W223" i="3"/>
  <c r="X223" i="3" s="1"/>
  <c r="Y222" i="3"/>
  <c r="W222" i="3"/>
  <c r="X222" i="3"/>
  <c r="Y221" i="3"/>
  <c r="W221" i="3"/>
  <c r="X221" i="3" s="1"/>
  <c r="Y220" i="3"/>
  <c r="W220" i="3"/>
  <c r="X220" i="3"/>
  <c r="Y219" i="3"/>
  <c r="W219" i="3"/>
  <c r="X219" i="3" s="1"/>
  <c r="Y218" i="3"/>
  <c r="W218" i="3"/>
  <c r="X218" i="3"/>
  <c r="Y217" i="3"/>
  <c r="W217" i="3"/>
  <c r="X217" i="3" s="1"/>
  <c r="Y216" i="3"/>
  <c r="W216" i="3"/>
  <c r="X216" i="3"/>
  <c r="Y215" i="3"/>
  <c r="W215" i="3"/>
  <c r="X215" i="3" s="1"/>
  <c r="Y214" i="3"/>
  <c r="W214" i="3"/>
  <c r="X214" i="3"/>
  <c r="Y213" i="3"/>
  <c r="W213" i="3"/>
  <c r="X213" i="3" s="1"/>
  <c r="Y212" i="3"/>
  <c r="W212" i="3"/>
  <c r="X212" i="3"/>
  <c r="Y211" i="3"/>
  <c r="W211" i="3"/>
  <c r="X211" i="3" s="1"/>
  <c r="Y210" i="3"/>
  <c r="W210" i="3"/>
  <c r="X210" i="3"/>
  <c r="Y209" i="3"/>
  <c r="W209" i="3"/>
  <c r="X209" i="3" s="1"/>
  <c r="Y208" i="3"/>
  <c r="W208" i="3"/>
  <c r="X208" i="3"/>
  <c r="Y207" i="3"/>
  <c r="W207" i="3"/>
  <c r="X207" i="3" s="1"/>
  <c r="Y206" i="3"/>
  <c r="W206" i="3"/>
  <c r="X206" i="3"/>
  <c r="Y205" i="3"/>
  <c r="W205" i="3"/>
  <c r="X205" i="3" s="1"/>
  <c r="Y204" i="3"/>
  <c r="W204" i="3"/>
  <c r="X204" i="3"/>
  <c r="Y203" i="3"/>
  <c r="W203" i="3"/>
  <c r="X203" i="3" s="1"/>
  <c r="Y202" i="3"/>
  <c r="W202" i="3"/>
  <c r="X202" i="3"/>
  <c r="Y201" i="3"/>
  <c r="W201" i="3"/>
  <c r="X201" i="3" s="1"/>
  <c r="Y200" i="3"/>
  <c r="W200" i="3"/>
  <c r="X200" i="3"/>
  <c r="Y199" i="3"/>
  <c r="W199" i="3"/>
  <c r="X199" i="3" s="1"/>
  <c r="Y198" i="3"/>
  <c r="W198" i="3"/>
  <c r="X198" i="3"/>
  <c r="Y197" i="3"/>
  <c r="W197" i="3"/>
  <c r="X197" i="3" s="1"/>
  <c r="Y196" i="3"/>
  <c r="W196" i="3"/>
  <c r="X196" i="3"/>
  <c r="Y195" i="3"/>
  <c r="W195" i="3"/>
  <c r="X195" i="3" s="1"/>
  <c r="Y194" i="3"/>
  <c r="W194" i="3"/>
  <c r="X194" i="3"/>
  <c r="Y193" i="3"/>
  <c r="W193" i="3"/>
  <c r="X193" i="3" s="1"/>
  <c r="Y192" i="3"/>
  <c r="W192" i="3"/>
  <c r="X192" i="3"/>
  <c r="Y191" i="3"/>
  <c r="W191" i="3"/>
  <c r="X191" i="3" s="1"/>
  <c r="Y190" i="3"/>
  <c r="W190" i="3"/>
  <c r="X190" i="3"/>
  <c r="Y189" i="3"/>
  <c r="W189" i="3"/>
  <c r="X189" i="3" s="1"/>
  <c r="Y188" i="3"/>
  <c r="W188" i="3"/>
  <c r="X188" i="3"/>
  <c r="Y187" i="3"/>
  <c r="W187" i="3"/>
  <c r="X187" i="3" s="1"/>
  <c r="Y186" i="3"/>
  <c r="W186" i="3"/>
  <c r="X186" i="3"/>
  <c r="Y185" i="3"/>
  <c r="W185" i="3"/>
  <c r="X185" i="3" s="1"/>
  <c r="Y184" i="3"/>
  <c r="W184" i="3"/>
  <c r="X184" i="3"/>
  <c r="Y183" i="3"/>
  <c r="W183" i="3"/>
  <c r="X183" i="3" s="1"/>
  <c r="Y182" i="3"/>
  <c r="W182" i="3"/>
  <c r="X182" i="3"/>
  <c r="Y181" i="3"/>
  <c r="W181" i="3"/>
  <c r="X181" i="3" s="1"/>
  <c r="Y180" i="3"/>
  <c r="W180" i="3"/>
  <c r="X180" i="3"/>
  <c r="Y179" i="3"/>
  <c r="W179" i="3"/>
  <c r="X179" i="3" s="1"/>
  <c r="Y178" i="3"/>
  <c r="W178" i="3"/>
  <c r="X178" i="3"/>
  <c r="Y177" i="3"/>
  <c r="W177" i="3"/>
  <c r="X177" i="3" s="1"/>
  <c r="Y176" i="3"/>
  <c r="W176" i="3"/>
  <c r="X176" i="3"/>
  <c r="Y175" i="3"/>
  <c r="W175" i="3"/>
  <c r="X175" i="3" s="1"/>
  <c r="Y174" i="3"/>
  <c r="W174" i="3"/>
  <c r="X174" i="3"/>
  <c r="Y173" i="3"/>
  <c r="W173" i="3"/>
  <c r="X173" i="3" s="1"/>
  <c r="Y172" i="3"/>
  <c r="W172" i="3"/>
  <c r="X172" i="3"/>
  <c r="Y171" i="3"/>
  <c r="W171" i="3"/>
  <c r="X171" i="3" s="1"/>
  <c r="Y170" i="3"/>
  <c r="W170" i="3"/>
  <c r="X170" i="3"/>
  <c r="Y169" i="3"/>
  <c r="W169" i="3"/>
  <c r="X169" i="3" s="1"/>
  <c r="Y168" i="3"/>
  <c r="W168" i="3"/>
  <c r="X168" i="3"/>
  <c r="Y167" i="3"/>
  <c r="W167" i="3"/>
  <c r="X167" i="3" s="1"/>
  <c r="Y166" i="3"/>
  <c r="W166" i="3"/>
  <c r="X166" i="3"/>
  <c r="Y165" i="3"/>
  <c r="W165" i="3"/>
  <c r="X165" i="3" s="1"/>
  <c r="Y164" i="3"/>
  <c r="W164" i="3"/>
  <c r="X164" i="3"/>
  <c r="Y163" i="3"/>
  <c r="W163" i="3"/>
  <c r="X163" i="3" s="1"/>
  <c r="Y162" i="3"/>
  <c r="W162" i="3"/>
  <c r="X162" i="3"/>
  <c r="Y161" i="3"/>
  <c r="W161" i="3"/>
  <c r="X161" i="3" s="1"/>
  <c r="Y160" i="3"/>
  <c r="W160" i="3"/>
  <c r="X160" i="3"/>
  <c r="Y159" i="3"/>
  <c r="W159" i="3"/>
  <c r="X159" i="3" s="1"/>
  <c r="Y158" i="3"/>
  <c r="W158" i="3"/>
  <c r="X158" i="3"/>
  <c r="Y157" i="3"/>
  <c r="W157" i="3"/>
  <c r="X157" i="3" s="1"/>
  <c r="Y156" i="3"/>
  <c r="W156" i="3"/>
  <c r="X156" i="3"/>
  <c r="Y155" i="3"/>
  <c r="W155" i="3"/>
  <c r="X155" i="3" s="1"/>
  <c r="Y154" i="3"/>
  <c r="W154" i="3"/>
  <c r="X154" i="3"/>
  <c r="Y153" i="3"/>
  <c r="W153" i="3"/>
  <c r="X153" i="3" s="1"/>
  <c r="Y152" i="3"/>
  <c r="W152" i="3"/>
  <c r="X152" i="3"/>
  <c r="Y151" i="3"/>
  <c r="W151" i="3"/>
  <c r="X151" i="3" s="1"/>
  <c r="Y150" i="3"/>
  <c r="W150" i="3"/>
  <c r="X150" i="3"/>
  <c r="Y149" i="3"/>
  <c r="W149" i="3"/>
  <c r="X149" i="3" s="1"/>
  <c r="Y148" i="3"/>
  <c r="W148" i="3"/>
  <c r="X148" i="3"/>
  <c r="Y147" i="3"/>
  <c r="W147" i="3"/>
  <c r="X147" i="3" s="1"/>
  <c r="Y146" i="3"/>
  <c r="W146" i="3"/>
  <c r="X146" i="3"/>
  <c r="Y145" i="3"/>
  <c r="W145" i="3"/>
  <c r="X145" i="3" s="1"/>
  <c r="Y144" i="3"/>
  <c r="W144" i="3"/>
  <c r="X144" i="3"/>
  <c r="Y143" i="3"/>
  <c r="W143" i="3"/>
  <c r="X143" i="3" s="1"/>
  <c r="Y142" i="3"/>
  <c r="W142" i="3"/>
  <c r="X142" i="3"/>
  <c r="Y141" i="3"/>
  <c r="W141" i="3"/>
  <c r="X141" i="3" s="1"/>
  <c r="Y140" i="3"/>
  <c r="W140" i="3"/>
  <c r="X140" i="3"/>
  <c r="Y139" i="3"/>
  <c r="W139" i="3"/>
  <c r="X139" i="3" s="1"/>
  <c r="Y138" i="3"/>
  <c r="W138" i="3"/>
  <c r="X138" i="3"/>
  <c r="Y137" i="3"/>
  <c r="W137" i="3"/>
  <c r="X137" i="3" s="1"/>
  <c r="Y136" i="3"/>
  <c r="W136" i="3"/>
  <c r="X136" i="3"/>
  <c r="Y135" i="3"/>
  <c r="W135" i="3"/>
  <c r="X135" i="3" s="1"/>
  <c r="Y134" i="3"/>
  <c r="W134" i="3"/>
  <c r="X134" i="3"/>
  <c r="Y133" i="3"/>
  <c r="W133" i="3"/>
  <c r="X133" i="3" s="1"/>
  <c r="Y132" i="3"/>
  <c r="W132" i="3"/>
  <c r="X132" i="3"/>
  <c r="Y131" i="3"/>
  <c r="W131" i="3"/>
  <c r="X131" i="3" s="1"/>
  <c r="Y130" i="3"/>
  <c r="W130" i="3"/>
  <c r="X130" i="3"/>
  <c r="Y129" i="3"/>
  <c r="W129" i="3"/>
  <c r="X129" i="3" s="1"/>
  <c r="Y128" i="3"/>
  <c r="W128" i="3"/>
  <c r="X128" i="3"/>
  <c r="Y127" i="3"/>
  <c r="W127" i="3"/>
  <c r="X127" i="3" s="1"/>
  <c r="Y126" i="3"/>
  <c r="W126" i="3"/>
  <c r="X126" i="3"/>
  <c r="Y125" i="3"/>
  <c r="W125" i="3"/>
  <c r="X125" i="3" s="1"/>
  <c r="Y124" i="3"/>
  <c r="W124" i="3"/>
  <c r="X124" i="3"/>
  <c r="Y123" i="3"/>
  <c r="W123" i="3"/>
  <c r="X123" i="3" s="1"/>
  <c r="Y122" i="3"/>
  <c r="W122" i="3"/>
  <c r="X122" i="3"/>
  <c r="Y121" i="3"/>
  <c r="W121" i="3"/>
  <c r="X121" i="3" s="1"/>
  <c r="Y120" i="3"/>
  <c r="W120" i="3"/>
  <c r="X120" i="3"/>
  <c r="Y119" i="3"/>
  <c r="W119" i="3"/>
  <c r="X119" i="3" s="1"/>
  <c r="Y118" i="3"/>
  <c r="W118" i="3"/>
  <c r="X118" i="3"/>
  <c r="Y117" i="3"/>
  <c r="W117" i="3"/>
  <c r="X117" i="3" s="1"/>
  <c r="Y116" i="3"/>
  <c r="W116" i="3"/>
  <c r="X116" i="3"/>
  <c r="Y115" i="3"/>
  <c r="W115" i="3"/>
  <c r="X115" i="3" s="1"/>
  <c r="Y114" i="3"/>
  <c r="W114" i="3"/>
  <c r="X114" i="3"/>
  <c r="Y113" i="3"/>
  <c r="W113" i="3"/>
  <c r="X113" i="3" s="1"/>
  <c r="Y112" i="3"/>
  <c r="W112" i="3"/>
  <c r="X112" i="3"/>
  <c r="Y111" i="3"/>
  <c r="W111" i="3"/>
  <c r="X111" i="3" s="1"/>
  <c r="Y110" i="3"/>
  <c r="W110" i="3"/>
  <c r="X110" i="3"/>
  <c r="Y109" i="3"/>
  <c r="W109" i="3"/>
  <c r="X109" i="3" s="1"/>
  <c r="Y108" i="3"/>
  <c r="W108" i="3"/>
  <c r="X108" i="3"/>
  <c r="Y107" i="3"/>
  <c r="W107" i="3"/>
  <c r="X107" i="3" s="1"/>
  <c r="Y106" i="3"/>
  <c r="W106" i="3"/>
  <c r="X106" i="3"/>
  <c r="Y105" i="3"/>
  <c r="W105" i="3"/>
  <c r="X105" i="3" s="1"/>
  <c r="Y104" i="3"/>
  <c r="W104" i="3"/>
  <c r="X104" i="3"/>
  <c r="Y103" i="3"/>
  <c r="W103" i="3"/>
  <c r="X103" i="3" s="1"/>
  <c r="Y102" i="3"/>
  <c r="W102" i="3"/>
  <c r="X102" i="3"/>
  <c r="Y101" i="3"/>
  <c r="W101" i="3"/>
  <c r="X101" i="3" s="1"/>
  <c r="Y100" i="3"/>
  <c r="W100" i="3"/>
  <c r="X100" i="3"/>
  <c r="Y99" i="3"/>
  <c r="W99" i="3"/>
  <c r="X99" i="3" s="1"/>
  <c r="Y98" i="3"/>
  <c r="W98" i="3"/>
  <c r="X98" i="3"/>
  <c r="Y97" i="3"/>
  <c r="W97" i="3"/>
  <c r="X97" i="3" s="1"/>
  <c r="Y96" i="3"/>
  <c r="W96" i="3"/>
  <c r="X96" i="3"/>
  <c r="Y95" i="3"/>
  <c r="W95" i="3"/>
  <c r="X95" i="3" s="1"/>
  <c r="Y94" i="3"/>
  <c r="W94" i="3"/>
  <c r="X94" i="3"/>
  <c r="Y93" i="3"/>
  <c r="W93" i="3"/>
  <c r="X93" i="3" s="1"/>
  <c r="Y92" i="3"/>
  <c r="W92" i="3"/>
  <c r="X92" i="3"/>
  <c r="Y91" i="3"/>
  <c r="W91" i="3"/>
  <c r="X91" i="3" s="1"/>
  <c r="Y90" i="3"/>
  <c r="W90" i="3"/>
  <c r="X90" i="3"/>
  <c r="Y89" i="3"/>
  <c r="W89" i="3"/>
  <c r="X89" i="3" s="1"/>
  <c r="Y88" i="3"/>
  <c r="W88" i="3"/>
  <c r="X88" i="3"/>
  <c r="Y87" i="3"/>
  <c r="W87" i="3"/>
  <c r="X87" i="3" s="1"/>
  <c r="Y86" i="3"/>
  <c r="W86" i="3"/>
  <c r="X86" i="3"/>
  <c r="Y85" i="3"/>
  <c r="W85" i="3"/>
  <c r="X85" i="3" s="1"/>
  <c r="Y84" i="3"/>
  <c r="W84" i="3"/>
  <c r="X84" i="3"/>
  <c r="Y83" i="3"/>
  <c r="W83" i="3"/>
  <c r="X83" i="3" s="1"/>
  <c r="Y82" i="3"/>
  <c r="W82" i="3"/>
  <c r="X82" i="3"/>
  <c r="Y81" i="3"/>
  <c r="W81" i="3"/>
  <c r="X81" i="3" s="1"/>
  <c r="Y80" i="3"/>
  <c r="W80" i="3"/>
  <c r="X80" i="3"/>
  <c r="Y79" i="3"/>
  <c r="W79" i="3"/>
  <c r="X79" i="3" s="1"/>
  <c r="Y78" i="3"/>
  <c r="W78" i="3"/>
  <c r="X78" i="3"/>
  <c r="Y77" i="3"/>
  <c r="W77" i="3"/>
  <c r="X77" i="3" s="1"/>
  <c r="Y76" i="3"/>
  <c r="W76" i="3"/>
  <c r="X76" i="3"/>
  <c r="Y75" i="3"/>
  <c r="W75" i="3"/>
  <c r="X75" i="3" s="1"/>
  <c r="Y74" i="3"/>
  <c r="W74" i="3"/>
  <c r="X74" i="3"/>
  <c r="Y73" i="3"/>
  <c r="W73" i="3"/>
  <c r="X73" i="3" s="1"/>
  <c r="Y72" i="3"/>
  <c r="W72" i="3"/>
  <c r="X72" i="3"/>
  <c r="Y71" i="3"/>
  <c r="W71" i="3"/>
  <c r="X71" i="3" s="1"/>
  <c r="Y70" i="3"/>
  <c r="W70" i="3"/>
  <c r="X70" i="3"/>
  <c r="Y69" i="3"/>
  <c r="W69" i="3"/>
  <c r="X69" i="3" s="1"/>
  <c r="Y68" i="3"/>
  <c r="W68" i="3"/>
  <c r="X68" i="3"/>
  <c r="Y67" i="3"/>
  <c r="W67" i="3"/>
  <c r="X67" i="3" s="1"/>
  <c r="Y66" i="3"/>
  <c r="W66" i="3"/>
  <c r="X66" i="3"/>
  <c r="Y65" i="3"/>
  <c r="W65" i="3"/>
  <c r="X65" i="3" s="1"/>
  <c r="Y64" i="3"/>
  <c r="W64" i="3"/>
  <c r="X64" i="3"/>
  <c r="Y63" i="3"/>
  <c r="W63" i="3"/>
  <c r="X63" i="3" s="1"/>
  <c r="Y62" i="3"/>
  <c r="W62" i="3"/>
  <c r="X62" i="3"/>
  <c r="Y61" i="3"/>
  <c r="W61" i="3"/>
  <c r="X61" i="3" s="1"/>
  <c r="Y60" i="3"/>
  <c r="W60" i="3"/>
  <c r="X60" i="3"/>
  <c r="Y59" i="3"/>
  <c r="W59" i="3"/>
  <c r="X59" i="3" s="1"/>
  <c r="Y58" i="3"/>
  <c r="W58" i="3"/>
  <c r="X58" i="3"/>
  <c r="Y57" i="3"/>
  <c r="W57" i="3"/>
  <c r="X57" i="3" s="1"/>
  <c r="Y56" i="3"/>
  <c r="W56" i="3"/>
  <c r="X56" i="3"/>
  <c r="Y55" i="3"/>
  <c r="W55" i="3"/>
  <c r="X55" i="3" s="1"/>
  <c r="Y54" i="3"/>
  <c r="W54" i="3"/>
  <c r="X54" i="3"/>
  <c r="Y53" i="3"/>
  <c r="W53" i="3"/>
  <c r="X53" i="3" s="1"/>
  <c r="Y52" i="3"/>
  <c r="W52" i="3"/>
  <c r="X52" i="3"/>
  <c r="Y51" i="3"/>
  <c r="W51" i="3"/>
  <c r="X51" i="3" s="1"/>
  <c r="Y50" i="3"/>
  <c r="W50" i="3"/>
  <c r="X50" i="3"/>
  <c r="Y49" i="3"/>
  <c r="W49" i="3"/>
  <c r="X49" i="3" s="1"/>
  <c r="Y48" i="3"/>
  <c r="W48" i="3"/>
  <c r="X48" i="3"/>
  <c r="Y47" i="3"/>
  <c r="W47" i="3"/>
  <c r="X47" i="3" s="1"/>
  <c r="Y46" i="3"/>
  <c r="W46" i="3"/>
  <c r="X46" i="3"/>
  <c r="Y45" i="3"/>
  <c r="W45" i="3"/>
  <c r="X45" i="3" s="1"/>
  <c r="Y44" i="3"/>
  <c r="W44" i="3"/>
  <c r="X44" i="3"/>
  <c r="Y43" i="3"/>
  <c r="W43" i="3"/>
  <c r="X43" i="3" s="1"/>
  <c r="Y42" i="3"/>
  <c r="W42" i="3"/>
  <c r="X42" i="3"/>
  <c r="Y41" i="3"/>
  <c r="W41" i="3"/>
  <c r="X41" i="3" s="1"/>
  <c r="Y40" i="3"/>
  <c r="W40" i="3"/>
  <c r="X40" i="3"/>
  <c r="Y39" i="3"/>
  <c r="W39" i="3"/>
  <c r="X39" i="3" s="1"/>
  <c r="Y38" i="3"/>
  <c r="W38" i="3"/>
  <c r="X38" i="3"/>
  <c r="Y37" i="3"/>
  <c r="W37" i="3"/>
  <c r="X37" i="3" s="1"/>
  <c r="Y36" i="3"/>
  <c r="W36" i="3"/>
  <c r="X36" i="3"/>
  <c r="Y35" i="3"/>
  <c r="W35" i="3"/>
  <c r="X35" i="3" s="1"/>
  <c r="Y34" i="3"/>
  <c r="W34" i="3"/>
  <c r="X34" i="3"/>
  <c r="Y33" i="3"/>
  <c r="W33" i="3"/>
  <c r="X33" i="3" s="1"/>
  <c r="Y32" i="3"/>
  <c r="W32" i="3"/>
  <c r="X32" i="3"/>
  <c r="Y31" i="3"/>
  <c r="W31" i="3"/>
  <c r="X31" i="3" s="1"/>
  <c r="Y30" i="3"/>
  <c r="W30" i="3"/>
  <c r="X30" i="3"/>
  <c r="Y29" i="3"/>
  <c r="W29" i="3"/>
  <c r="X29" i="3" s="1"/>
  <c r="Y28" i="3"/>
  <c r="W28" i="3"/>
  <c r="X28" i="3"/>
  <c r="Y27" i="3"/>
  <c r="W27" i="3"/>
  <c r="X27" i="3" s="1"/>
  <c r="Y26" i="3"/>
  <c r="W26" i="3"/>
  <c r="X26" i="3"/>
  <c r="Y25" i="3"/>
  <c r="W25" i="3"/>
  <c r="X25" i="3" s="1"/>
  <c r="Y24" i="3"/>
  <c r="W24" i="3"/>
  <c r="X24" i="3"/>
  <c r="Y23" i="3"/>
  <c r="W23" i="3"/>
  <c r="X23" i="3" s="1"/>
  <c r="Y22" i="3"/>
  <c r="W22" i="3"/>
  <c r="X22" i="3"/>
  <c r="Y21" i="3"/>
  <c r="W21" i="3"/>
  <c r="X21" i="3" s="1"/>
  <c r="Y20" i="3"/>
  <c r="W20" i="3"/>
  <c r="X20" i="3"/>
  <c r="Y19" i="3"/>
  <c r="W19" i="3"/>
  <c r="X19" i="3" s="1"/>
  <c r="Y18" i="3"/>
  <c r="W18" i="3"/>
  <c r="X18" i="3"/>
  <c r="Y17" i="3"/>
  <c r="W17" i="3"/>
  <c r="X17" i="3" s="1"/>
  <c r="Y16" i="3"/>
  <c r="W16" i="3"/>
  <c r="X16" i="3"/>
  <c r="Y15" i="3"/>
  <c r="W15" i="3"/>
  <c r="X15" i="3" s="1"/>
  <c r="Y14" i="3"/>
  <c r="W14" i="3"/>
  <c r="X14" i="3"/>
  <c r="Y13" i="3"/>
  <c r="W13" i="3"/>
  <c r="X13" i="3" s="1"/>
  <c r="Y12" i="3"/>
  <c r="W12" i="3"/>
  <c r="X12" i="3"/>
  <c r="Y11" i="3"/>
  <c r="W11" i="3"/>
  <c r="X11" i="3" s="1"/>
  <c r="Y10" i="3"/>
  <c r="W10" i="3"/>
  <c r="Y9" i="3"/>
  <c r="W9" i="3"/>
  <c r="X9" i="3"/>
  <c r="N9" i="3"/>
  <c r="Y8" i="3"/>
  <c r="W8" i="3"/>
  <c r="X8" i="3"/>
  <c r="N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BI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14" i="1"/>
  <c r="BI115" i="1"/>
  <c r="BI116" i="1"/>
  <c r="BI117" i="1"/>
  <c r="BI118" i="1"/>
  <c r="BI119" i="1"/>
  <c r="BI120" i="1"/>
  <c r="BI121" i="1"/>
  <c r="BI122" i="1"/>
  <c r="BI123" i="1"/>
  <c r="BI124" i="1"/>
  <c r="BI125" i="1"/>
  <c r="BI126" i="1"/>
  <c r="BI127" i="1"/>
  <c r="BI128" i="1"/>
  <c r="BI129" i="1"/>
  <c r="BI130" i="1"/>
  <c r="BI131" i="1"/>
  <c r="BI132" i="1"/>
  <c r="BI133" i="1"/>
  <c r="BI134" i="1"/>
  <c r="BI135" i="1"/>
  <c r="BI136" i="1"/>
  <c r="BI137" i="1"/>
  <c r="BI138" i="1"/>
  <c r="BI139" i="1"/>
  <c r="BI140" i="1"/>
  <c r="BI141" i="1"/>
  <c r="BI142" i="1"/>
  <c r="BI143" i="1"/>
  <c r="BI144" i="1"/>
  <c r="BI145" i="1"/>
  <c r="BI146" i="1"/>
  <c r="BI147" i="1"/>
  <c r="BI148" i="1"/>
  <c r="BI149" i="1"/>
  <c r="BI150" i="1"/>
  <c r="BI151" i="1"/>
  <c r="BI152" i="1"/>
  <c r="BI153" i="1"/>
  <c r="BI154" i="1"/>
  <c r="BI155" i="1"/>
  <c r="BI156" i="1"/>
  <c r="BI157" i="1"/>
  <c r="BI158" i="1"/>
  <c r="BI159" i="1"/>
  <c r="BI160" i="1"/>
  <c r="BI161" i="1"/>
  <c r="BI162" i="1"/>
  <c r="BI163" i="1"/>
  <c r="BI164" i="1"/>
  <c r="BI165" i="1"/>
  <c r="BI166" i="1"/>
  <c r="BI167" i="1"/>
  <c r="BI168" i="1"/>
  <c r="BI169" i="1"/>
  <c r="BI170" i="1"/>
  <c r="BI171" i="1"/>
  <c r="BI172" i="1"/>
  <c r="BI173" i="1"/>
  <c r="BI174" i="1"/>
  <c r="BI175" i="1"/>
  <c r="BI176" i="1"/>
  <c r="BI177" i="1"/>
  <c r="BI178" i="1"/>
  <c r="BI179" i="1"/>
  <c r="BI180" i="1"/>
  <c r="BI181" i="1"/>
  <c r="BI182" i="1"/>
  <c r="BI183" i="1"/>
  <c r="BI184" i="1"/>
  <c r="BI185" i="1"/>
  <c r="BI186" i="1"/>
  <c r="BI187" i="1"/>
  <c r="BI188" i="1"/>
  <c r="BI189" i="1"/>
  <c r="BI190" i="1"/>
  <c r="BI191" i="1"/>
  <c r="BI192" i="1"/>
  <c r="BI193" i="1"/>
  <c r="BI194" i="1"/>
  <c r="BI195" i="1"/>
  <c r="BI196" i="1"/>
  <c r="BI197" i="1"/>
  <c r="BI198" i="1"/>
  <c r="BI199" i="1"/>
  <c r="BI200" i="1"/>
  <c r="BI201" i="1"/>
  <c r="BI202" i="1"/>
  <c r="BI203" i="1"/>
  <c r="BI204" i="1"/>
  <c r="BI205" i="1"/>
  <c r="BI206" i="1"/>
  <c r="BI207" i="1"/>
  <c r="BI208" i="1"/>
  <c r="BI209" i="1"/>
  <c r="BI210" i="1"/>
  <c r="BI211" i="1"/>
  <c r="BI212" i="1"/>
  <c r="BI213" i="1"/>
  <c r="BI214" i="1"/>
  <c r="BI215" i="1"/>
  <c r="BI216" i="1"/>
  <c r="BI217" i="1"/>
  <c r="BI218" i="1"/>
  <c r="BI219" i="1"/>
  <c r="BI220" i="1"/>
  <c r="BI221" i="1"/>
  <c r="BI222" i="1"/>
  <c r="BI223" i="1"/>
  <c r="BI224" i="1"/>
  <c r="BI225" i="1"/>
  <c r="BI226" i="1"/>
  <c r="BI227" i="1"/>
  <c r="BI228" i="1"/>
  <c r="BI229" i="1"/>
  <c r="BI230" i="1"/>
  <c r="BI231" i="1"/>
  <c r="BI232" i="1"/>
  <c r="BI233" i="1"/>
  <c r="BI234" i="1"/>
  <c r="BI235" i="1"/>
  <c r="BI236" i="1"/>
  <c r="BI237" i="1"/>
  <c r="BI238" i="1"/>
  <c r="BI239" i="1"/>
  <c r="BI240" i="1"/>
  <c r="BI241" i="1"/>
  <c r="BI242" i="1"/>
  <c r="BI243" i="1"/>
  <c r="BI244" i="1"/>
  <c r="BI245" i="1"/>
  <c r="BI246" i="1"/>
  <c r="BI247" i="1"/>
  <c r="BI248" i="1"/>
  <c r="BI249" i="1"/>
  <c r="BI250" i="1"/>
  <c r="BI251" i="1"/>
  <c r="BI252" i="1"/>
  <c r="BI253" i="1"/>
  <c r="BI254" i="1"/>
  <c r="BI255" i="1"/>
  <c r="BI256" i="1"/>
  <c r="BI257" i="1"/>
  <c r="BI258" i="1"/>
  <c r="BI259" i="1"/>
  <c r="BI260" i="1"/>
  <c r="BI261" i="1"/>
  <c r="BI262" i="1"/>
  <c r="BI263" i="1"/>
  <c r="BI264" i="1"/>
  <c r="BI265" i="1"/>
  <c r="BI266" i="1"/>
  <c r="BI267" i="1"/>
  <c r="BI268" i="1"/>
  <c r="BI269" i="1"/>
  <c r="BI270" i="1"/>
  <c r="BI271" i="1"/>
  <c r="BI272" i="1"/>
  <c r="BI273" i="1"/>
  <c r="BI274" i="1"/>
  <c r="BI275" i="1"/>
  <c r="BI276" i="1"/>
  <c r="BI277" i="1"/>
  <c r="BI278" i="1"/>
  <c r="BI279" i="1"/>
  <c r="BI280" i="1"/>
  <c r="BI281" i="1"/>
  <c r="BI282" i="1"/>
  <c r="BI283" i="1"/>
  <c r="BI284" i="1"/>
  <c r="BI285" i="1"/>
  <c r="BI286" i="1"/>
  <c r="BI287" i="1"/>
  <c r="BI288" i="1"/>
  <c r="BI289" i="1"/>
  <c r="BI290" i="1"/>
  <c r="BI291" i="1"/>
  <c r="BI292" i="1"/>
  <c r="BI293" i="1"/>
  <c r="BI294" i="1"/>
  <c r="BI295" i="1"/>
  <c r="BI296" i="1"/>
  <c r="BI297" i="1"/>
  <c r="BI298" i="1"/>
  <c r="BI299" i="1"/>
  <c r="BI300" i="1"/>
  <c r="BI301" i="1"/>
  <c r="BI302" i="1"/>
  <c r="BI303" i="1"/>
  <c r="BI304" i="1"/>
  <c r="BI305" i="1"/>
  <c r="BI306" i="1"/>
  <c r="BI307" i="1"/>
  <c r="BI308" i="1"/>
  <c r="BI309" i="1"/>
  <c r="BI310" i="1"/>
  <c r="BI311" i="1"/>
  <c r="BI312" i="1"/>
  <c r="BI313" i="1"/>
  <c r="BI314" i="1"/>
  <c r="BI315" i="1"/>
  <c r="BI316" i="1"/>
  <c r="BI317" i="1"/>
  <c r="BI318" i="1"/>
  <c r="BI319" i="1"/>
  <c r="BI320" i="1"/>
  <c r="BI321" i="1"/>
  <c r="BI322" i="1"/>
  <c r="BI323" i="1"/>
  <c r="BI324" i="1"/>
  <c r="BI325" i="1"/>
  <c r="BI326" i="1"/>
  <c r="BI327" i="1"/>
  <c r="BI328" i="1"/>
  <c r="BI329" i="1"/>
  <c r="BI330" i="1"/>
  <c r="BI331" i="1"/>
  <c r="BI332" i="1"/>
  <c r="BI333" i="1"/>
  <c r="BI334" i="1"/>
  <c r="BI335" i="1"/>
  <c r="BI336" i="1"/>
  <c r="BI337" i="1"/>
  <c r="BI338" i="1"/>
  <c r="BI339" i="1"/>
  <c r="BI340" i="1"/>
  <c r="BI341" i="1"/>
  <c r="BI342" i="1"/>
  <c r="BI343" i="1"/>
  <c r="BI344" i="1"/>
  <c r="BI345" i="1"/>
  <c r="BI346" i="1"/>
  <c r="BI347" i="1"/>
  <c r="BI348" i="1"/>
  <c r="BI349" i="1"/>
  <c r="BI350" i="1"/>
  <c r="BI351" i="1"/>
  <c r="BI352" i="1"/>
  <c r="BI353" i="1"/>
  <c r="BI354" i="1"/>
  <c r="BI355" i="1"/>
  <c r="BI356" i="1"/>
  <c r="BI357" i="1"/>
  <c r="BI358" i="1"/>
  <c r="BI359" i="1"/>
  <c r="BI360" i="1"/>
  <c r="BI361" i="1"/>
  <c r="BI362" i="1"/>
  <c r="BI363" i="1"/>
  <c r="BI364" i="1"/>
  <c r="BI365" i="1"/>
  <c r="BI366" i="1"/>
  <c r="BI367" i="1"/>
  <c r="BI368" i="1"/>
  <c r="BI369" i="1"/>
  <c r="BI370" i="1"/>
  <c r="BI371" i="1"/>
  <c r="BI372" i="1"/>
  <c r="BI373" i="1"/>
  <c r="BI374" i="1"/>
  <c r="BI375" i="1"/>
  <c r="BI376" i="1"/>
  <c r="BI377" i="1"/>
  <c r="BI378" i="1"/>
  <c r="BI379" i="1"/>
  <c r="BI380" i="1"/>
  <c r="BI381" i="1"/>
  <c r="BI382" i="1"/>
  <c r="BI383" i="1"/>
  <c r="BI384" i="1"/>
  <c r="BI385" i="1"/>
  <c r="BI386" i="1"/>
  <c r="BI387" i="1"/>
  <c r="BI388" i="1"/>
  <c r="BI389" i="1"/>
  <c r="BI390" i="1"/>
  <c r="BI391" i="1"/>
  <c r="BI392" i="1"/>
  <c r="BI393" i="1"/>
  <c r="BI394" i="1"/>
  <c r="BI395" i="1"/>
  <c r="BI396" i="1"/>
  <c r="BI397" i="1"/>
  <c r="BI398" i="1"/>
  <c r="BI399" i="1"/>
  <c r="BI400" i="1"/>
  <c r="BI401" i="1"/>
  <c r="BI402" i="1"/>
  <c r="BI403" i="1"/>
  <c r="BI404" i="1"/>
  <c r="BI405" i="1"/>
  <c r="BI406" i="1"/>
  <c r="BI407" i="1"/>
  <c r="BI408" i="1"/>
  <c r="BI409" i="1"/>
  <c r="BI410" i="1"/>
  <c r="BI411" i="1"/>
  <c r="BI412" i="1"/>
  <c r="BI413" i="1"/>
  <c r="BI414" i="1"/>
  <c r="BI415" i="1"/>
  <c r="BI416" i="1"/>
  <c r="BI417" i="1"/>
  <c r="BI418" i="1"/>
  <c r="BI419" i="1"/>
  <c r="BI420" i="1"/>
  <c r="BI421" i="1"/>
  <c r="BI422" i="1"/>
  <c r="BI423" i="1"/>
  <c r="BI424" i="1"/>
  <c r="BI425" i="1"/>
  <c r="BI426" i="1"/>
  <c r="BI427" i="1"/>
  <c r="BI428" i="1"/>
  <c r="BI429" i="1"/>
  <c r="BI430" i="1"/>
  <c r="BI431" i="1"/>
  <c r="BI432" i="1"/>
  <c r="BI433" i="1"/>
  <c r="BI434" i="1"/>
  <c r="BI435" i="1"/>
  <c r="BI436" i="1"/>
  <c r="BI437" i="1"/>
  <c r="BI438" i="1"/>
  <c r="BI439" i="1"/>
  <c r="BI440" i="1"/>
  <c r="BI441" i="1"/>
  <c r="BI442" i="1"/>
  <c r="BI443" i="1"/>
  <c r="BI444" i="1"/>
  <c r="BI445" i="1"/>
  <c r="BI446" i="1"/>
  <c r="BI447" i="1"/>
  <c r="BI448" i="1"/>
  <c r="BI449" i="1"/>
  <c r="BI450" i="1"/>
  <c r="BI451" i="1"/>
  <c r="BI452" i="1"/>
  <c r="BI453" i="1"/>
  <c r="BI454" i="1"/>
  <c r="BI455" i="1"/>
  <c r="BI456" i="1"/>
  <c r="BI457" i="1"/>
  <c r="BI458" i="1"/>
  <c r="BI459" i="1"/>
  <c r="BI460" i="1"/>
  <c r="BI461" i="1"/>
  <c r="BI462" i="1"/>
  <c r="BI463" i="1"/>
  <c r="BI464" i="1"/>
  <c r="BI465" i="1"/>
  <c r="BI466" i="1"/>
  <c r="BI467" i="1"/>
  <c r="BI468" i="1"/>
  <c r="BI469" i="1"/>
  <c r="BI470" i="1"/>
  <c r="BI471" i="1"/>
  <c r="BI472" i="1"/>
  <c r="BI473" i="1"/>
  <c r="BI474" i="1"/>
  <c r="BI475" i="1"/>
  <c r="BI476" i="1"/>
  <c r="BI477" i="1"/>
  <c r="BI478" i="1"/>
  <c r="BI479" i="1"/>
  <c r="BI480" i="1"/>
  <c r="BI481" i="1"/>
  <c r="BI482" i="1"/>
  <c r="BI483" i="1"/>
  <c r="BI484" i="1"/>
  <c r="BI485" i="1"/>
  <c r="BI486" i="1"/>
  <c r="BI487" i="1"/>
  <c r="BI488" i="1"/>
  <c r="BI489" i="1"/>
  <c r="BI490" i="1"/>
  <c r="BI491" i="1"/>
  <c r="BI492" i="1"/>
  <c r="BI493" i="1"/>
  <c r="BI494" i="1"/>
  <c r="BI495" i="1"/>
  <c r="BI496" i="1"/>
  <c r="BI497" i="1"/>
  <c r="BI498" i="1"/>
  <c r="BI499" i="1"/>
  <c r="BI500" i="1"/>
  <c r="BI501" i="1"/>
  <c r="BI502" i="1"/>
  <c r="BI503" i="1"/>
  <c r="BI504" i="1"/>
  <c r="BI505" i="1"/>
  <c r="BI506" i="1"/>
  <c r="BI507" i="1"/>
  <c r="BI508" i="1"/>
  <c r="BI509" i="1"/>
  <c r="BI510" i="1"/>
  <c r="BI511" i="1"/>
  <c r="BI512" i="1"/>
  <c r="BI513" i="1"/>
  <c r="BI514" i="1"/>
  <c r="BI515" i="1"/>
  <c r="BI516" i="1"/>
  <c r="BI517" i="1"/>
  <c r="BI518" i="1"/>
  <c r="BI519" i="1"/>
  <c r="BI520" i="1"/>
  <c r="BI521" i="1"/>
  <c r="BI522" i="1"/>
  <c r="BI523" i="1"/>
  <c r="BI524" i="1"/>
  <c r="BI525" i="1"/>
  <c r="BI526" i="1"/>
  <c r="BI527" i="1"/>
  <c r="BI528" i="1"/>
  <c r="BI529" i="1"/>
  <c r="BI530" i="1"/>
  <c r="BI531" i="1"/>
  <c r="BI532" i="1"/>
  <c r="BI533" i="1"/>
  <c r="BI534" i="1"/>
  <c r="BI535" i="1"/>
  <c r="BI536" i="1"/>
  <c r="BI537" i="1"/>
  <c r="BI538" i="1"/>
  <c r="BI539" i="1"/>
  <c r="BI540" i="1"/>
  <c r="BI541" i="1"/>
  <c r="BI542" i="1"/>
  <c r="BI543" i="1"/>
  <c r="BI544" i="1"/>
  <c r="BI545" i="1"/>
  <c r="BI546" i="1"/>
  <c r="BI547" i="1"/>
  <c r="BI548" i="1"/>
  <c r="BI549" i="1"/>
  <c r="BI550" i="1"/>
  <c r="BI551" i="1"/>
  <c r="BI552" i="1"/>
  <c r="BI553" i="1"/>
  <c r="BI554" i="1"/>
  <c r="BI555" i="1"/>
  <c r="BI556" i="1"/>
  <c r="BI557" i="1"/>
  <c r="BI558" i="1"/>
  <c r="BI559" i="1"/>
  <c r="BI560" i="1"/>
  <c r="BI561" i="1"/>
  <c r="BI562" i="1"/>
  <c r="BI563" i="1"/>
  <c r="BI564" i="1"/>
  <c r="BI565" i="1"/>
  <c r="BI566" i="1"/>
  <c r="BI567" i="1"/>
  <c r="BI568" i="1"/>
  <c r="BI569" i="1"/>
  <c r="BI570" i="1"/>
  <c r="BI571" i="1"/>
  <c r="BI572" i="1"/>
  <c r="BI573" i="1"/>
  <c r="BI574" i="1"/>
  <c r="BI575" i="1"/>
  <c r="BI576" i="1"/>
  <c r="BI577" i="1"/>
  <c r="BI578" i="1"/>
  <c r="BI579" i="1"/>
  <c r="BI580" i="1"/>
  <c r="BI581" i="1"/>
  <c r="BI582" i="1"/>
  <c r="BI583" i="1"/>
  <c r="BI584" i="1"/>
  <c r="BI585" i="1"/>
  <c r="BI586" i="1"/>
  <c r="BI587" i="1"/>
  <c r="BI588" i="1"/>
  <c r="BI589" i="1"/>
  <c r="BI590" i="1"/>
  <c r="BI591" i="1"/>
  <c r="BI592" i="1"/>
  <c r="BI593" i="1"/>
  <c r="BI594" i="1"/>
  <c r="BI595" i="1"/>
  <c r="BI596" i="1"/>
  <c r="BI597" i="1"/>
  <c r="BI598" i="1"/>
  <c r="BI599" i="1"/>
  <c r="BI600" i="1"/>
  <c r="BI601" i="1"/>
  <c r="BI602" i="1"/>
  <c r="BI603" i="1"/>
  <c r="BI604" i="1"/>
  <c r="BI605" i="1"/>
  <c r="BI606" i="1"/>
  <c r="BI607" i="1"/>
  <c r="BI608" i="1"/>
  <c r="BI609" i="1"/>
  <c r="BI610" i="1"/>
  <c r="BI611" i="1"/>
  <c r="BI612" i="1"/>
  <c r="BI613" i="1"/>
  <c r="BI614" i="1"/>
  <c r="BI615" i="1"/>
  <c r="BI616" i="1"/>
  <c r="BI617" i="1"/>
  <c r="BI618" i="1"/>
  <c r="BI619" i="1"/>
  <c r="BI620" i="1"/>
  <c r="BI621" i="1"/>
  <c r="BI622" i="1"/>
  <c r="BI623" i="1"/>
  <c r="BI624" i="1"/>
  <c r="BI625" i="1"/>
  <c r="BI626" i="1"/>
  <c r="BI627" i="1"/>
  <c r="BI628" i="1"/>
  <c r="BI629" i="1"/>
  <c r="BI630" i="1"/>
  <c r="BI631" i="1"/>
  <c r="BI632" i="1"/>
  <c r="BI633" i="1"/>
  <c r="BI634" i="1"/>
  <c r="BI635" i="1"/>
  <c r="BI636" i="1"/>
  <c r="BI637" i="1"/>
  <c r="BI638" i="1"/>
  <c r="BI639" i="1"/>
  <c r="BI640" i="1"/>
  <c r="BI641" i="1"/>
  <c r="BI642" i="1"/>
  <c r="BI643" i="1"/>
  <c r="BI644" i="1"/>
  <c r="BI645" i="1"/>
  <c r="BI646" i="1"/>
  <c r="BI647" i="1"/>
  <c r="BI648" i="1"/>
  <c r="BI649" i="1"/>
  <c r="BI650" i="1"/>
  <c r="BI651" i="1"/>
  <c r="BI652" i="1"/>
  <c r="BI653" i="1"/>
  <c r="BI654" i="1"/>
  <c r="BI655" i="1"/>
  <c r="BI656" i="1"/>
  <c r="BI657" i="1"/>
  <c r="BI658" i="1"/>
  <c r="BI659" i="1"/>
  <c r="BI660" i="1"/>
  <c r="BI661" i="1"/>
  <c r="BI662" i="1"/>
  <c r="BI663" i="1"/>
  <c r="BI664" i="1"/>
  <c r="BI665" i="1"/>
  <c r="BI666" i="1"/>
  <c r="BI667" i="1"/>
  <c r="BI668" i="1"/>
  <c r="BI669" i="1"/>
  <c r="BI670" i="1"/>
  <c r="BI671" i="1"/>
  <c r="BI672" i="1"/>
  <c r="BI673" i="1"/>
  <c r="BI674" i="1"/>
  <c r="BI675" i="1"/>
  <c r="BI676" i="1"/>
  <c r="BI677" i="1"/>
  <c r="BI678" i="1"/>
  <c r="BI679" i="1"/>
  <c r="BI680" i="1"/>
  <c r="BI681" i="1"/>
  <c r="BI682" i="1"/>
  <c r="BI683" i="1"/>
  <c r="BI684" i="1"/>
  <c r="BI685" i="1"/>
  <c r="BI686" i="1"/>
  <c r="BI687" i="1"/>
  <c r="BI688" i="1"/>
  <c r="BI689" i="1"/>
  <c r="BI690" i="1"/>
  <c r="BI691" i="1"/>
  <c r="BI692" i="1"/>
  <c r="BI693" i="1"/>
  <c r="BI694" i="1"/>
  <c r="BI695" i="1"/>
  <c r="BI696" i="1"/>
  <c r="BI697" i="1"/>
  <c r="BI698" i="1"/>
  <c r="BI699" i="1"/>
  <c r="BI700" i="1"/>
  <c r="BI701" i="1"/>
  <c r="BI702" i="1"/>
  <c r="BI703" i="1"/>
  <c r="BI704" i="1"/>
  <c r="BI705" i="1"/>
  <c r="BI706" i="1"/>
  <c r="BI707" i="1"/>
  <c r="BI708" i="1"/>
  <c r="BI709" i="1"/>
  <c r="BI710" i="1"/>
  <c r="BI711" i="1"/>
  <c r="BI712" i="1"/>
  <c r="BI713" i="1"/>
  <c r="BI714" i="1"/>
  <c r="BI715" i="1"/>
  <c r="BI716" i="1"/>
  <c r="BI717" i="1"/>
  <c r="BI718" i="1"/>
  <c r="BI719" i="1"/>
  <c r="BI720" i="1"/>
  <c r="BI721" i="1"/>
  <c r="BI722" i="1"/>
  <c r="BI723" i="1"/>
  <c r="BI724" i="1"/>
  <c r="BI725" i="1"/>
  <c r="BI726" i="1"/>
  <c r="BI727" i="1"/>
  <c r="BI728" i="1"/>
  <c r="BI729" i="1"/>
  <c r="BI730" i="1"/>
  <c r="BI731" i="1"/>
  <c r="BI732" i="1"/>
  <c r="BI733" i="1"/>
  <c r="BI734" i="1"/>
  <c r="BI735" i="1"/>
  <c r="BI736" i="1"/>
  <c r="BI737" i="1"/>
  <c r="BI738" i="1"/>
  <c r="BI739" i="1"/>
  <c r="BI740" i="1"/>
  <c r="BI741" i="1"/>
  <c r="BI742" i="1"/>
  <c r="BI743" i="1"/>
  <c r="BI744" i="1"/>
  <c r="BI745" i="1"/>
  <c r="BI746" i="1"/>
  <c r="BI747" i="1"/>
  <c r="BI748" i="1"/>
  <c r="BI749" i="1"/>
  <c r="BI750" i="1"/>
  <c r="BI751" i="1"/>
  <c r="BI752" i="1"/>
  <c r="BI753" i="1"/>
  <c r="BI754" i="1"/>
  <c r="BI755" i="1"/>
  <c r="BI756" i="1"/>
  <c r="BI757" i="1"/>
  <c r="BI758" i="1"/>
  <c r="BI759" i="1"/>
  <c r="BI760" i="1"/>
  <c r="BI761" i="1"/>
  <c r="BI762" i="1"/>
  <c r="BI763" i="1"/>
  <c r="BI764" i="1"/>
  <c r="BI765" i="1"/>
  <c r="BI766" i="1"/>
  <c r="BI767" i="1"/>
  <c r="BI768" i="1"/>
  <c r="BI769" i="1"/>
  <c r="BI770" i="1"/>
  <c r="BI771" i="1"/>
  <c r="BI772" i="1"/>
  <c r="BI773" i="1"/>
  <c r="BI774" i="1"/>
  <c r="BI775" i="1"/>
  <c r="BI776" i="1"/>
  <c r="BI777" i="1"/>
  <c r="BI778" i="1"/>
  <c r="BI779" i="1"/>
  <c r="BI780" i="1"/>
  <c r="BI781" i="1"/>
  <c r="BI782" i="1"/>
  <c r="BI783" i="1"/>
  <c r="BI784" i="1"/>
  <c r="BI785" i="1"/>
  <c r="BI786" i="1"/>
  <c r="BI787" i="1"/>
  <c r="BI788" i="1"/>
  <c r="BI789" i="1"/>
  <c r="BI790" i="1"/>
  <c r="BI791" i="1"/>
  <c r="BI792" i="1"/>
  <c r="BI793" i="1"/>
  <c r="BI794" i="1"/>
  <c r="BI795" i="1"/>
  <c r="BI796" i="1"/>
  <c r="BI797" i="1"/>
  <c r="BI798" i="1"/>
  <c r="BI799" i="1"/>
  <c r="BI800" i="1"/>
  <c r="BI801" i="1"/>
  <c r="BI802" i="1"/>
  <c r="BI803" i="1"/>
  <c r="BI804" i="1"/>
  <c r="BI805" i="1"/>
  <c r="BI806" i="1"/>
  <c r="BI807" i="1"/>
  <c r="BI808" i="1"/>
  <c r="BI809" i="1"/>
  <c r="BI810" i="1"/>
  <c r="BI811" i="1"/>
  <c r="BI812" i="1"/>
  <c r="BI813" i="1"/>
  <c r="BI814" i="1"/>
  <c r="BI815" i="1"/>
  <c r="BI816" i="1"/>
  <c r="BI817" i="1"/>
  <c r="BI818" i="1"/>
  <c r="BI819" i="1"/>
  <c r="BI820" i="1"/>
  <c r="BI821" i="1"/>
  <c r="BI822" i="1"/>
  <c r="BI823" i="1"/>
  <c r="BI824" i="1"/>
  <c r="BI825" i="1"/>
  <c r="BI826" i="1"/>
  <c r="BI827" i="1"/>
  <c r="BI828" i="1"/>
  <c r="BI829" i="1"/>
  <c r="BI830" i="1"/>
  <c r="BI831" i="1"/>
  <c r="BI832" i="1"/>
  <c r="BI833" i="1"/>
  <c r="BI834" i="1"/>
  <c r="BI835" i="1"/>
  <c r="BI836" i="1"/>
  <c r="BI837" i="1"/>
  <c r="BI838" i="1"/>
  <c r="BI839" i="1"/>
  <c r="BI840" i="1"/>
  <c r="BI841" i="1"/>
  <c r="BI842" i="1"/>
  <c r="BI843" i="1"/>
  <c r="BI844" i="1"/>
  <c r="BI845" i="1"/>
  <c r="BI846" i="1"/>
  <c r="BI847" i="1"/>
  <c r="BI848" i="1"/>
  <c r="BI849" i="1"/>
  <c r="BI850" i="1"/>
  <c r="BI851" i="1"/>
  <c r="BI852" i="1"/>
  <c r="BI853" i="1"/>
  <c r="BI854" i="1"/>
  <c r="BI855" i="1"/>
  <c r="BI856" i="1"/>
  <c r="BI857" i="1"/>
  <c r="BI858" i="1"/>
  <c r="BI859" i="1"/>
  <c r="BI860" i="1"/>
  <c r="BI861" i="1"/>
  <c r="BI862" i="1"/>
  <c r="BI863" i="1"/>
  <c r="BI864" i="1"/>
  <c r="BI865" i="1"/>
  <c r="BI866" i="1"/>
  <c r="BI867" i="1"/>
  <c r="BI868" i="1"/>
  <c r="BI869" i="1"/>
  <c r="BI870" i="1"/>
  <c r="BI871" i="1"/>
  <c r="BI872" i="1"/>
  <c r="BI873" i="1"/>
  <c r="BI874" i="1"/>
  <c r="BI875" i="1"/>
  <c r="BI876" i="1"/>
  <c r="BI877" i="1"/>
  <c r="BI878" i="1"/>
  <c r="BI879" i="1"/>
  <c r="BI880" i="1"/>
  <c r="BI881" i="1"/>
  <c r="BI882" i="1"/>
  <c r="BI883" i="1"/>
  <c r="BI884" i="1"/>
  <c r="BI885" i="1"/>
  <c r="BI886" i="1"/>
  <c r="BI887" i="1"/>
  <c r="BI888" i="1"/>
  <c r="BI889" i="1"/>
  <c r="BI890" i="1"/>
  <c r="BI891" i="1"/>
  <c r="BI892" i="1"/>
  <c r="BI893" i="1"/>
  <c r="BI894" i="1"/>
  <c r="BI895" i="1"/>
  <c r="BI896" i="1"/>
  <c r="BI897" i="1"/>
  <c r="BI898" i="1"/>
  <c r="BI899" i="1"/>
  <c r="BI900" i="1"/>
  <c r="BI901" i="1"/>
  <c r="BI902" i="1"/>
  <c r="BI903" i="1"/>
  <c r="BI904" i="1"/>
  <c r="BI905" i="1"/>
  <c r="BI906" i="1"/>
  <c r="BI907" i="1"/>
  <c r="BI908" i="1"/>
  <c r="BI909" i="1"/>
  <c r="BI910" i="1"/>
  <c r="BI911" i="1"/>
  <c r="BI912" i="1"/>
  <c r="BI913" i="1"/>
  <c r="BI914" i="1"/>
  <c r="BI915" i="1"/>
  <c r="BI916" i="1"/>
  <c r="BI917" i="1"/>
  <c r="BI918" i="1"/>
  <c r="BI919" i="1"/>
  <c r="BI920" i="1"/>
  <c r="BI921" i="1"/>
  <c r="BI922" i="1"/>
  <c r="BI923" i="1"/>
  <c r="BI924" i="1"/>
  <c r="BI925" i="1"/>
  <c r="BI926" i="1"/>
  <c r="BI927" i="1"/>
  <c r="BI928" i="1"/>
  <c r="BI929" i="1"/>
  <c r="BI930" i="1"/>
  <c r="BI931" i="1"/>
  <c r="BI932" i="1"/>
  <c r="BI933" i="1"/>
  <c r="BI934" i="1"/>
  <c r="BI935" i="1"/>
  <c r="BI936" i="1"/>
  <c r="BI937" i="1"/>
  <c r="BI938" i="1"/>
  <c r="BI939" i="1"/>
  <c r="BI940" i="1"/>
  <c r="BI941" i="1"/>
  <c r="BI942" i="1"/>
  <c r="BI943" i="1"/>
  <c r="BI944" i="1"/>
  <c r="BI945" i="1"/>
  <c r="BI946" i="1"/>
  <c r="BI947" i="1"/>
  <c r="BI948" i="1"/>
  <c r="BI949" i="1"/>
  <c r="BI950" i="1"/>
  <c r="BI951" i="1"/>
  <c r="BI952" i="1"/>
  <c r="BI953" i="1"/>
  <c r="BI954" i="1"/>
  <c r="BI955" i="1"/>
  <c r="BI956" i="1"/>
  <c r="BI957" i="1"/>
  <c r="BI958" i="1"/>
  <c r="BI959" i="1"/>
  <c r="BI960" i="1"/>
  <c r="BI961" i="1"/>
  <c r="BI962" i="1"/>
  <c r="BI963" i="1"/>
  <c r="BI964" i="1"/>
  <c r="BI965" i="1"/>
  <c r="BI966" i="1"/>
  <c r="BI967" i="1"/>
  <c r="BI968" i="1"/>
  <c r="BI969" i="1"/>
  <c r="BI970" i="1"/>
  <c r="BI971" i="1"/>
  <c r="BI972" i="1"/>
  <c r="BI973" i="1"/>
  <c r="BI974" i="1"/>
  <c r="BI975" i="1"/>
  <c r="BI976" i="1"/>
  <c r="BI977" i="1"/>
  <c r="BI978" i="1"/>
  <c r="BI979" i="1"/>
  <c r="BI980" i="1"/>
  <c r="BI981" i="1"/>
  <c r="BI982" i="1"/>
  <c r="BI983" i="1"/>
  <c r="BI984" i="1"/>
  <c r="BI985" i="1"/>
  <c r="BI986" i="1"/>
  <c r="BI987" i="1"/>
  <c r="BI988" i="1"/>
  <c r="BI989" i="1"/>
  <c r="BI990" i="1"/>
  <c r="BI991" i="1"/>
  <c r="BI992" i="1"/>
  <c r="BI993" i="1"/>
  <c r="BI994" i="1"/>
  <c r="BI995" i="1"/>
  <c r="BI996" i="1"/>
  <c r="BI997" i="1"/>
  <c r="BI998" i="1"/>
  <c r="BI999" i="1"/>
  <c r="BI1000" i="1"/>
  <c r="BI1001" i="1"/>
  <c r="BI1002" i="1"/>
  <c r="BI1003" i="1"/>
  <c r="BI1004" i="1"/>
  <c r="BI1005" i="1"/>
  <c r="BI1006" i="1"/>
  <c r="BI1007" i="1"/>
  <c r="BI1008" i="1"/>
  <c r="BI1009" i="1"/>
  <c r="BI1010" i="1"/>
  <c r="BI1011" i="1"/>
  <c r="BI1012" i="1"/>
  <c r="BI1013" i="1"/>
  <c r="BI1014" i="1"/>
  <c r="BI1015" i="1"/>
  <c r="BI1016" i="1"/>
  <c r="BI1017" i="1"/>
  <c r="BI1018" i="1"/>
  <c r="BI1019" i="1"/>
  <c r="BI1020" i="1"/>
  <c r="BI1021" i="1"/>
  <c r="BI1022" i="1"/>
  <c r="BI1023" i="1"/>
  <c r="BI1024" i="1"/>
  <c r="BI1025" i="1"/>
  <c r="BI1026" i="1"/>
  <c r="BI1027" i="1"/>
  <c r="BI1028" i="1"/>
  <c r="BI1029" i="1"/>
  <c r="BI1030" i="1"/>
  <c r="BI1031" i="1"/>
  <c r="BI1032" i="1"/>
  <c r="BI1033" i="1"/>
  <c r="BI1034" i="1"/>
  <c r="BI1035" i="1"/>
  <c r="BI1036" i="1"/>
  <c r="BI1037" i="1"/>
  <c r="BI1038" i="1"/>
  <c r="BI1039" i="1"/>
  <c r="BI1040" i="1"/>
  <c r="BI1041" i="1"/>
  <c r="BI1042" i="1"/>
  <c r="BI1043" i="1"/>
  <c r="BI1044" i="1"/>
  <c r="BI1045" i="1"/>
  <c r="BI1046" i="1"/>
  <c r="BI1047" i="1"/>
  <c r="BI1048" i="1"/>
  <c r="BI1049" i="1"/>
  <c r="BI1050" i="1"/>
  <c r="BI1051" i="1"/>
  <c r="BI1052" i="1"/>
  <c r="BI1053" i="1"/>
  <c r="BI1054" i="1"/>
  <c r="BI1055" i="1"/>
  <c r="BI1056" i="1"/>
  <c r="BI1057" i="1"/>
  <c r="BI1058" i="1"/>
  <c r="BI1059" i="1"/>
  <c r="BI1060" i="1"/>
  <c r="BI1061" i="1"/>
  <c r="BI1062" i="1"/>
  <c r="BI1063" i="1"/>
  <c r="BI1064" i="1"/>
  <c r="BI1065" i="1"/>
  <c r="BI1066" i="1"/>
  <c r="BI1067" i="1"/>
  <c r="BI1068" i="1"/>
  <c r="BI1069" i="1"/>
  <c r="BI1070" i="1"/>
  <c r="BI1071" i="1"/>
  <c r="BI1072" i="1"/>
  <c r="BI1073" i="1"/>
  <c r="BI1074" i="1"/>
  <c r="BI1075" i="1"/>
  <c r="BI1076" i="1"/>
  <c r="BI1077" i="1"/>
  <c r="BI1078" i="1"/>
  <c r="BI1079" i="1"/>
  <c r="BI1080" i="1"/>
  <c r="BI1081" i="1"/>
  <c r="BI1082" i="1"/>
  <c r="BI1083" i="1"/>
  <c r="BI1084" i="1"/>
  <c r="BI1085" i="1"/>
  <c r="BI1086" i="1"/>
  <c r="BI1087" i="1"/>
  <c r="BI1088" i="1"/>
  <c r="BI1089" i="1"/>
  <c r="BI1090" i="1"/>
  <c r="BI1091" i="1"/>
  <c r="BI1092" i="1"/>
  <c r="BI1093" i="1"/>
  <c r="BI1094" i="1"/>
  <c r="BI1095" i="1"/>
  <c r="BI1096" i="1"/>
  <c r="BI1097" i="1"/>
  <c r="BI1098" i="1"/>
  <c r="BI1099" i="1"/>
  <c r="BI1100" i="1"/>
  <c r="BI1101" i="1"/>
  <c r="BI1102" i="1"/>
  <c r="BI1103" i="1"/>
  <c r="BI1104" i="1"/>
  <c r="BI1105" i="1"/>
  <c r="BI1106" i="1"/>
  <c r="BI1107" i="1"/>
  <c r="BI1108" i="1"/>
  <c r="BI1109" i="1"/>
  <c r="BI1110" i="1"/>
  <c r="BI1111" i="1"/>
  <c r="BI1112" i="1"/>
  <c r="BI1113" i="1"/>
  <c r="BI1114" i="1"/>
  <c r="BI1115" i="1"/>
  <c r="BI1116" i="1"/>
  <c r="BI1117" i="1"/>
  <c r="BI1118" i="1"/>
  <c r="BI1119" i="1"/>
  <c r="BI1120" i="1"/>
  <c r="BI1121" i="1"/>
  <c r="BI1122" i="1"/>
  <c r="BI1123" i="1"/>
  <c r="BI1124" i="1"/>
  <c r="BI1125" i="1"/>
  <c r="BI1126" i="1"/>
  <c r="BI1127" i="1"/>
  <c r="BI1128" i="1"/>
  <c r="BI1129" i="1"/>
  <c r="BI1130" i="1"/>
  <c r="BI1131" i="1"/>
  <c r="BI1132" i="1"/>
  <c r="BI1133" i="1"/>
  <c r="BI1134" i="1"/>
  <c r="BI1135" i="1"/>
  <c r="BI1136" i="1"/>
  <c r="BI1137" i="1"/>
  <c r="BI1138" i="1"/>
  <c r="BI1139" i="1"/>
  <c r="BI1140" i="1"/>
  <c r="BI1141" i="1"/>
  <c r="BI1142" i="1"/>
  <c r="BI1143" i="1"/>
  <c r="BI1144" i="1"/>
  <c r="BI1145" i="1"/>
  <c r="BI1146" i="1"/>
  <c r="BI1147" i="1"/>
  <c r="BI1148" i="1"/>
  <c r="BI1149" i="1"/>
  <c r="BI1150" i="1"/>
  <c r="BI1151" i="1"/>
  <c r="BI1152" i="1"/>
  <c r="BI1153" i="1"/>
  <c r="BI1154" i="1"/>
  <c r="BI1155" i="1"/>
  <c r="BI1156" i="1"/>
  <c r="BI1157" i="1"/>
  <c r="BI1158" i="1"/>
  <c r="BI1159" i="1"/>
  <c r="BI1160" i="1"/>
  <c r="BI1161" i="1"/>
  <c r="BI1162" i="1"/>
  <c r="BI1163" i="1"/>
  <c r="BI1164" i="1"/>
  <c r="BI1165" i="1"/>
  <c r="BI1166" i="1"/>
  <c r="BI1167" i="1"/>
  <c r="BI1168" i="1"/>
  <c r="BI1169" i="1"/>
  <c r="BI1170" i="1"/>
  <c r="BI1171" i="1"/>
  <c r="BI1172" i="1"/>
  <c r="BI1173" i="1"/>
  <c r="BI1174" i="1"/>
  <c r="BI1175" i="1"/>
  <c r="BI1176" i="1"/>
  <c r="BI1177" i="1"/>
  <c r="BI1178" i="1"/>
  <c r="BI1179" i="1"/>
  <c r="BI1180" i="1"/>
  <c r="BI1181" i="1"/>
  <c r="BI1182" i="1"/>
  <c r="BI1183" i="1"/>
  <c r="BI1184" i="1"/>
  <c r="BI1185" i="1"/>
  <c r="BI1186" i="1"/>
  <c r="BI1187" i="1"/>
  <c r="BI1188" i="1"/>
  <c r="BI1189" i="1"/>
  <c r="BI1190" i="1"/>
  <c r="BI1191" i="1"/>
  <c r="BI1192" i="1"/>
  <c r="BI1193" i="1"/>
  <c r="BI1194" i="1"/>
  <c r="BI1195" i="1"/>
  <c r="BI1196" i="1"/>
  <c r="BI1197" i="1"/>
  <c r="BI1198" i="1"/>
  <c r="BI1199" i="1"/>
  <c r="BI1200" i="1"/>
  <c r="BI1201" i="1"/>
  <c r="BI1202" i="1"/>
  <c r="BI1203" i="1"/>
  <c r="BI1204" i="1"/>
  <c r="BI1205" i="1"/>
  <c r="BI1206" i="1"/>
  <c r="BI1207" i="1"/>
  <c r="BI1208" i="1"/>
  <c r="BI1209" i="1"/>
  <c r="BI1210" i="1"/>
  <c r="BI1211" i="1"/>
  <c r="BI1212" i="1"/>
  <c r="BI1213" i="1"/>
  <c r="BI1214" i="1"/>
  <c r="BI1215" i="1"/>
  <c r="BI1216" i="1"/>
  <c r="BI1217" i="1"/>
  <c r="BI1218" i="1"/>
  <c r="BI1219" i="1"/>
  <c r="BI1220" i="1"/>
  <c r="BI1221" i="1"/>
  <c r="BI1222" i="1"/>
  <c r="BI1223" i="1"/>
  <c r="BI1224" i="1"/>
  <c r="BI1225" i="1"/>
  <c r="BI1226" i="1"/>
  <c r="BI1227" i="1"/>
  <c r="BI1228" i="1"/>
  <c r="BI1229" i="1"/>
  <c r="BI1230" i="1"/>
  <c r="BI1231" i="1"/>
  <c r="BI1232" i="1"/>
  <c r="BI1233" i="1"/>
  <c r="BI1234" i="1"/>
  <c r="BI1235" i="1"/>
  <c r="BI1236" i="1"/>
  <c r="BI1237" i="1"/>
  <c r="BI1238" i="1"/>
  <c r="BI1239" i="1"/>
  <c r="BI1240" i="1"/>
  <c r="BI1241" i="1"/>
  <c r="BI1242" i="1"/>
  <c r="BI1243" i="1"/>
  <c r="BI1244" i="1"/>
  <c r="BI1245" i="1"/>
  <c r="BI1246" i="1"/>
  <c r="BI1247" i="1"/>
  <c r="BI1248" i="1"/>
  <c r="BI1249" i="1"/>
  <c r="BI1250" i="1"/>
  <c r="BI1251" i="1"/>
  <c r="BI1252" i="1"/>
  <c r="BI1253" i="1"/>
  <c r="BI1254" i="1"/>
  <c r="BI1255" i="1"/>
  <c r="BI1256" i="1"/>
  <c r="BI1257" i="1"/>
  <c r="BI1258" i="1"/>
  <c r="BI1259" i="1"/>
  <c r="BI1260" i="1"/>
  <c r="BI1261" i="1"/>
  <c r="BI1262" i="1"/>
  <c r="BI1263" i="1"/>
  <c r="BI1264" i="1"/>
  <c r="BI1265" i="1"/>
  <c r="BI1266" i="1"/>
  <c r="BI1267" i="1"/>
  <c r="BI1268" i="1"/>
  <c r="BI1269" i="1"/>
  <c r="BI1270" i="1"/>
  <c r="BI1271" i="1"/>
  <c r="BI1272" i="1"/>
  <c r="BI1273" i="1"/>
  <c r="BI1274" i="1"/>
  <c r="BI1275" i="1"/>
  <c r="BI1276" i="1"/>
  <c r="BI1277" i="1"/>
  <c r="BI1278" i="1"/>
  <c r="BI1279" i="1"/>
  <c r="BI1280" i="1"/>
  <c r="BI1281" i="1"/>
  <c r="BI1282" i="1"/>
  <c r="BI1283" i="1"/>
  <c r="BI1284" i="1"/>
  <c r="BI1285" i="1"/>
  <c r="BI1286" i="1"/>
  <c r="BI1287" i="1"/>
  <c r="BI1288" i="1"/>
  <c r="BI1289" i="1"/>
  <c r="BI1290" i="1"/>
  <c r="BI1291" i="1"/>
  <c r="BI1292" i="1"/>
  <c r="BI1293" i="1"/>
  <c r="BI1294" i="1"/>
  <c r="BI1295" i="1"/>
  <c r="BI1296" i="1"/>
  <c r="BI1297" i="1"/>
  <c r="BI1298" i="1"/>
  <c r="BI1299" i="1"/>
  <c r="BI1300" i="1"/>
  <c r="BI1301" i="1"/>
  <c r="BI1302" i="1"/>
  <c r="BI1303" i="1"/>
  <c r="BI1304" i="1"/>
  <c r="BI1305" i="1"/>
  <c r="BI1306" i="1"/>
  <c r="BI1307" i="1"/>
  <c r="BI1308" i="1"/>
  <c r="BI1309" i="1"/>
  <c r="BI1310" i="1"/>
  <c r="BI1311" i="1"/>
  <c r="BI1312" i="1"/>
  <c r="BI1313" i="1"/>
  <c r="BI1314" i="1"/>
  <c r="BI1315" i="1"/>
  <c r="BI1316" i="1"/>
  <c r="BI1317" i="1"/>
  <c r="BI1318" i="1"/>
  <c r="BI1319" i="1"/>
  <c r="BI1320" i="1"/>
  <c r="BI1321" i="1"/>
  <c r="BI1322" i="1"/>
  <c r="BI1323" i="1"/>
  <c r="BI1324" i="1"/>
  <c r="BI1325" i="1"/>
  <c r="BI1326" i="1"/>
  <c r="BI1327" i="1"/>
  <c r="BI1328" i="1"/>
  <c r="BI1329" i="1"/>
  <c r="BI1330" i="1"/>
  <c r="BI1331" i="1"/>
  <c r="BI1332" i="1"/>
  <c r="BI1333" i="1"/>
  <c r="BI1334" i="1"/>
  <c r="BI1335" i="1"/>
  <c r="BI1336" i="1"/>
  <c r="BI1337" i="1"/>
  <c r="BI1338" i="1"/>
  <c r="BI1339" i="1"/>
  <c r="BI1340" i="1"/>
  <c r="BI1341" i="1"/>
  <c r="BI1342" i="1"/>
  <c r="BI1343" i="1"/>
  <c r="BI1344" i="1"/>
  <c r="BI1345" i="1"/>
  <c r="BI1346" i="1"/>
  <c r="BI1347" i="1"/>
  <c r="BI1348" i="1"/>
  <c r="BI1349" i="1"/>
  <c r="BI1350" i="1"/>
  <c r="BI1351" i="1"/>
  <c r="BI1352" i="1"/>
  <c r="BI1353" i="1"/>
  <c r="BI1354" i="1"/>
  <c r="BI1355" i="1"/>
  <c r="BI1356" i="1"/>
  <c r="BI1357" i="1"/>
  <c r="BI1358" i="1"/>
  <c r="BI1359" i="1"/>
  <c r="BI1360" i="1"/>
  <c r="BI1361" i="1"/>
  <c r="BI1362" i="1"/>
  <c r="BI1363" i="1"/>
  <c r="BI1364" i="1"/>
  <c r="BI1365" i="1"/>
  <c r="BI1366" i="1"/>
  <c r="BI1367" i="1"/>
  <c r="BI1368" i="1"/>
  <c r="BI1369" i="1"/>
  <c r="BI1370" i="1"/>
  <c r="BI1371" i="1"/>
  <c r="BI1372" i="1"/>
  <c r="BI1373" i="1"/>
  <c r="BI1374" i="1"/>
  <c r="BI1375" i="1"/>
  <c r="BI1376" i="1"/>
  <c r="BI1377" i="1"/>
  <c r="BI1378" i="1"/>
  <c r="BI1379" i="1"/>
  <c r="BI1380" i="1"/>
  <c r="BI1381" i="1"/>
  <c r="BI1382" i="1"/>
  <c r="BI1383" i="1"/>
  <c r="BI1384" i="1"/>
  <c r="BI1385" i="1"/>
  <c r="BI1386" i="1"/>
  <c r="BI1387" i="1"/>
  <c r="BI1388" i="1"/>
  <c r="BI1389" i="1"/>
  <c r="BI1390" i="1"/>
  <c r="BI1391" i="1"/>
  <c r="BI1392" i="1"/>
  <c r="BI1393" i="1"/>
  <c r="BI1394" i="1"/>
  <c r="BI1395" i="1"/>
  <c r="BI1396" i="1"/>
  <c r="BI1397" i="1"/>
  <c r="BI1398" i="1"/>
  <c r="BI1399" i="1"/>
  <c r="BI1400" i="1"/>
  <c r="BI1401" i="1"/>
  <c r="BI1402" i="1"/>
  <c r="BI1403" i="1"/>
  <c r="BI1404" i="1"/>
  <c r="BI1405" i="1"/>
  <c r="BI1406" i="1"/>
  <c r="BI1407" i="1"/>
  <c r="BI1408" i="1"/>
  <c r="BI1409" i="1"/>
  <c r="BI1410" i="1"/>
  <c r="BI1411" i="1"/>
  <c r="BI1412" i="1"/>
  <c r="BI1413" i="1"/>
  <c r="BI1414" i="1"/>
  <c r="BI1415" i="1"/>
  <c r="BI1416" i="1"/>
  <c r="BI1417" i="1"/>
  <c r="BI1418" i="1"/>
  <c r="BI1419" i="1"/>
  <c r="BI1420" i="1"/>
  <c r="BI1421" i="1"/>
  <c r="BI1422" i="1"/>
  <c r="BI1423" i="1"/>
  <c r="BI1424" i="1"/>
  <c r="BI1425" i="1"/>
  <c r="BI1426" i="1"/>
  <c r="BI1427" i="1"/>
  <c r="BI1428" i="1"/>
  <c r="BI1429" i="1"/>
  <c r="BI1430" i="1"/>
  <c r="BI1431" i="1"/>
  <c r="BI1432" i="1"/>
  <c r="BI1433" i="1"/>
  <c r="BI1434" i="1"/>
  <c r="BI1435" i="1"/>
  <c r="BI1436" i="1"/>
  <c r="BI1437" i="1"/>
  <c r="BI1438" i="1"/>
  <c r="BI1439" i="1"/>
  <c r="BI1440" i="1"/>
  <c r="BI1441" i="1"/>
  <c r="BI1442" i="1"/>
  <c r="BI1443" i="1"/>
  <c r="BI1444" i="1"/>
  <c r="BI1445" i="1"/>
  <c r="BI1446" i="1"/>
  <c r="BI1447" i="1"/>
  <c r="BI1448" i="1"/>
  <c r="BI1449" i="1"/>
  <c r="BI1450" i="1"/>
  <c r="BI1451" i="1"/>
  <c r="BI1452" i="1"/>
  <c r="BI1453" i="1"/>
  <c r="BI1454" i="1"/>
  <c r="BI1455" i="1"/>
  <c r="BI1456" i="1"/>
  <c r="BI1457" i="1"/>
  <c r="BI1458" i="1"/>
  <c r="BI1459" i="1"/>
  <c r="BI1460" i="1"/>
  <c r="BI1461" i="1"/>
  <c r="BI1462" i="1"/>
  <c r="BI1463" i="1"/>
  <c r="BI1464" i="1"/>
  <c r="BI1465" i="1"/>
  <c r="BI1466" i="1"/>
  <c r="BI1467" i="1"/>
  <c r="BI1468" i="1"/>
  <c r="BI1469" i="1"/>
  <c r="BI1470" i="1"/>
  <c r="BI1471" i="1"/>
  <c r="BI1472" i="1"/>
  <c r="BI1473" i="1"/>
  <c r="BI1474" i="1"/>
  <c r="BI1475" i="1"/>
  <c r="BI1476" i="1"/>
  <c r="BI1477" i="1"/>
  <c r="BI1478" i="1"/>
  <c r="BI1479" i="1"/>
  <c r="BI1480" i="1"/>
  <c r="BI1481" i="1"/>
  <c r="BI1482" i="1"/>
  <c r="BI1483" i="1"/>
  <c r="BI1484" i="1"/>
  <c r="BI1485" i="1"/>
  <c r="BI1486" i="1"/>
  <c r="BI1487" i="1"/>
  <c r="BI1488" i="1"/>
  <c r="BI1489" i="1"/>
  <c r="BI1490" i="1"/>
  <c r="BI1491" i="1"/>
  <c r="BI1492" i="1"/>
  <c r="BI1493" i="1"/>
  <c r="BI1494" i="1"/>
  <c r="BI1495" i="1"/>
  <c r="BI1496" i="1"/>
  <c r="BI1497" i="1"/>
  <c r="BI1498" i="1"/>
  <c r="BI1499" i="1"/>
  <c r="BI1500" i="1"/>
  <c r="BI1501" i="1"/>
  <c r="BI1502" i="1"/>
  <c r="BI1503" i="1"/>
  <c r="BI1504" i="1"/>
  <c r="BI1505" i="1"/>
  <c r="BI1506" i="1"/>
  <c r="BI1507" i="1"/>
  <c r="BI1508" i="1"/>
  <c r="BI1509" i="1"/>
  <c r="BI1510" i="1"/>
  <c r="BI1511" i="1"/>
  <c r="BI1512" i="1"/>
  <c r="BI1513" i="1"/>
  <c r="BI1514" i="1"/>
  <c r="BI1515" i="1"/>
  <c r="BI1516" i="1"/>
  <c r="BI1517" i="1"/>
  <c r="BI1518" i="1"/>
  <c r="BI1519" i="1"/>
  <c r="BI1520" i="1"/>
  <c r="BI1521" i="1"/>
  <c r="BI1522" i="1"/>
  <c r="BI1523" i="1"/>
  <c r="BI1524" i="1"/>
  <c r="BI1525" i="1"/>
  <c r="BI1526" i="1"/>
  <c r="BI1527" i="1"/>
  <c r="BI1528" i="1"/>
  <c r="BI1529" i="1"/>
  <c r="BI1530" i="1"/>
  <c r="BI1531" i="1"/>
  <c r="BI1532" i="1"/>
  <c r="BI1533" i="1"/>
  <c r="BI1534" i="1"/>
  <c r="BI1535" i="1"/>
  <c r="BI1536" i="1"/>
  <c r="BI1537" i="1"/>
  <c r="BI1538" i="1"/>
  <c r="BI1539" i="1"/>
  <c r="BI1540" i="1"/>
  <c r="BI1541" i="1"/>
  <c r="BI1542" i="1"/>
  <c r="BI1543" i="1"/>
  <c r="BI1544" i="1"/>
  <c r="BI1545" i="1"/>
  <c r="BI1546" i="1"/>
  <c r="BI1547" i="1"/>
  <c r="BI1548" i="1"/>
  <c r="BI1549" i="1"/>
  <c r="BI1550" i="1"/>
  <c r="BI1551" i="1"/>
  <c r="BI1552" i="1"/>
  <c r="BI1553" i="1"/>
  <c r="BI1554" i="1"/>
  <c r="BI1555" i="1"/>
  <c r="BI1556" i="1"/>
  <c r="BI1557" i="1"/>
  <c r="BI1558" i="1"/>
  <c r="BI1559" i="1"/>
  <c r="BI1560" i="1"/>
  <c r="BI1561" i="1"/>
  <c r="BI1562" i="1"/>
  <c r="BI1563" i="1"/>
  <c r="BI1564" i="1"/>
  <c r="BI1565" i="1"/>
  <c r="BI1566" i="1"/>
  <c r="BI1567" i="1"/>
  <c r="BI1568" i="1"/>
  <c r="BI1569" i="1"/>
  <c r="BI1570" i="1"/>
  <c r="BI1571" i="1"/>
  <c r="BI1572" i="1"/>
  <c r="BI1573" i="1"/>
  <c r="BI1574" i="1"/>
  <c r="BI1575" i="1"/>
  <c r="BI1576" i="1"/>
  <c r="BI1577" i="1"/>
  <c r="BI1578" i="1"/>
  <c r="BI1579" i="1"/>
  <c r="BI1580" i="1"/>
  <c r="BI1581" i="1"/>
  <c r="BI1582" i="1"/>
  <c r="BI1583" i="1"/>
  <c r="BI1584" i="1"/>
  <c r="BI1585" i="1"/>
  <c r="BI1586" i="1"/>
  <c r="BI1587" i="1"/>
  <c r="BI1588" i="1"/>
  <c r="BI1589" i="1"/>
  <c r="BI1590" i="1"/>
  <c r="BI1591" i="1"/>
  <c r="BI1592" i="1"/>
  <c r="BI1593" i="1"/>
  <c r="BI1594" i="1"/>
  <c r="BI1595" i="1"/>
  <c r="BI1596" i="1"/>
  <c r="BI1597" i="1"/>
  <c r="BI1598" i="1"/>
  <c r="BI1599" i="1"/>
  <c r="BI1600" i="1"/>
  <c r="BI1601" i="1"/>
  <c r="BI1602" i="1"/>
  <c r="BI1603" i="1"/>
  <c r="BI1604" i="1"/>
  <c r="BI1605" i="1"/>
  <c r="BI1606" i="1"/>
  <c r="BI1607" i="1"/>
  <c r="BI1608" i="1"/>
  <c r="BI1609" i="1"/>
  <c r="BI1610" i="1"/>
  <c r="BI1611" i="1"/>
  <c r="BI1612" i="1"/>
  <c r="BI1613" i="1"/>
  <c r="BI1614" i="1"/>
  <c r="BI1615" i="1"/>
  <c r="BI1616" i="1"/>
  <c r="BI1617" i="1"/>
  <c r="BI1618" i="1"/>
  <c r="BI1619" i="1"/>
  <c r="BI1620" i="1"/>
  <c r="BI1621" i="1"/>
  <c r="BI1622" i="1"/>
  <c r="BI1623" i="1"/>
  <c r="BI1624" i="1"/>
  <c r="BI1625" i="1"/>
  <c r="BI1626" i="1"/>
  <c r="BI1627" i="1"/>
  <c r="BI1628" i="1"/>
  <c r="BI1629" i="1"/>
  <c r="BI1630" i="1"/>
  <c r="BI1631" i="1"/>
  <c r="BI1632" i="1"/>
  <c r="BI1633" i="1"/>
  <c r="BI1634" i="1"/>
  <c r="BI1635" i="1"/>
  <c r="BI1636" i="1"/>
  <c r="BI1637" i="1"/>
  <c r="BI1638" i="1"/>
  <c r="BI1639" i="1"/>
  <c r="BI1640" i="1"/>
  <c r="BI1641" i="1"/>
  <c r="BI1642" i="1"/>
  <c r="BI1643" i="1"/>
  <c r="BI1644" i="1"/>
  <c r="BI1645" i="1"/>
  <c r="BI1646" i="1"/>
  <c r="BI1647" i="1"/>
  <c r="BI1648" i="1"/>
  <c r="BI1649" i="1"/>
  <c r="BI1650" i="1"/>
  <c r="BI1651" i="1"/>
  <c r="BI1652" i="1"/>
  <c r="BI1653" i="1"/>
  <c r="BI1654" i="1"/>
  <c r="BI1655" i="1"/>
  <c r="BI1656" i="1"/>
  <c r="BI1657" i="1"/>
  <c r="BI1658" i="1"/>
  <c r="BI1659" i="1"/>
  <c r="BI1660" i="1"/>
  <c r="BI1661" i="1"/>
  <c r="BI1662" i="1"/>
  <c r="BI1663" i="1"/>
  <c r="BI1664" i="1"/>
  <c r="BI1665" i="1"/>
  <c r="BI1666" i="1"/>
  <c r="BI1667" i="1"/>
  <c r="BI1668" i="1"/>
  <c r="BI1669" i="1"/>
  <c r="BI1670" i="1"/>
  <c r="BI1671" i="1"/>
  <c r="BI1672" i="1"/>
  <c r="BI1673" i="1"/>
  <c r="BI1674" i="1"/>
  <c r="BI1675" i="1"/>
  <c r="BI1676" i="1"/>
  <c r="BI1677" i="1"/>
  <c r="BI1678" i="1"/>
  <c r="BI1679" i="1"/>
  <c r="BI1680" i="1"/>
  <c r="BI1681" i="1"/>
  <c r="BI1682" i="1"/>
  <c r="BI1683" i="1"/>
  <c r="BI1684" i="1"/>
  <c r="BI1685" i="1"/>
  <c r="BI1686" i="1"/>
  <c r="BI1687" i="1"/>
  <c r="BI1688" i="1"/>
  <c r="BI1689" i="1"/>
  <c r="BI1690" i="1"/>
  <c r="BI1691" i="1"/>
  <c r="BI1692" i="1"/>
  <c r="BI1693" i="1"/>
  <c r="BI1694" i="1"/>
  <c r="BI1695" i="1"/>
  <c r="BI1696" i="1"/>
  <c r="BI1697" i="1"/>
  <c r="BI1698" i="1"/>
  <c r="BI1699" i="1"/>
  <c r="BI1700" i="1"/>
  <c r="BI1701" i="1"/>
  <c r="BI1702" i="1"/>
  <c r="BI1703" i="1"/>
  <c r="BI1704" i="1"/>
  <c r="BI1705" i="1"/>
  <c r="BI1706" i="1"/>
  <c r="BI1707" i="1"/>
  <c r="BI1708" i="1"/>
  <c r="BI1709" i="1"/>
  <c r="BI1710" i="1"/>
  <c r="BI1711" i="1"/>
  <c r="BI1712" i="1"/>
  <c r="BI1713" i="1"/>
  <c r="BI1714" i="1"/>
  <c r="BI1715" i="1"/>
  <c r="BI1716" i="1"/>
  <c r="BI1717" i="1"/>
  <c r="BI1718" i="1"/>
  <c r="BI1719" i="1"/>
  <c r="BI1720" i="1"/>
  <c r="BI1721" i="1"/>
  <c r="BI1722" i="1"/>
  <c r="BI1723" i="1"/>
  <c r="BI1724" i="1"/>
  <c r="BI1725" i="1"/>
  <c r="BI1726" i="1"/>
  <c r="BI1727" i="1"/>
  <c r="BI1728" i="1"/>
  <c r="BI1729" i="1"/>
  <c r="BI1730" i="1"/>
  <c r="BI1731" i="1"/>
  <c r="BI1732" i="1"/>
  <c r="BI1733" i="1"/>
  <c r="BI1734" i="1"/>
  <c r="BI1735" i="1"/>
  <c r="BI1736" i="1"/>
  <c r="BI1737" i="1"/>
  <c r="BI1738" i="1"/>
  <c r="BI1739" i="1"/>
  <c r="BI1740" i="1"/>
  <c r="BI1741" i="1"/>
  <c r="BI1742" i="1"/>
  <c r="BI1743" i="1"/>
  <c r="BI1744" i="1"/>
  <c r="BI1745" i="1"/>
  <c r="BI1746" i="1"/>
  <c r="BI1747" i="1"/>
  <c r="BI1748" i="1"/>
  <c r="BI1749" i="1"/>
  <c r="BI1750" i="1"/>
  <c r="BI1751" i="1"/>
  <c r="BI1752" i="1"/>
  <c r="BI1753" i="1"/>
  <c r="BI1754" i="1"/>
  <c r="BI1755" i="1"/>
  <c r="BI1756" i="1"/>
  <c r="BI1757" i="1"/>
  <c r="BI1758" i="1"/>
  <c r="BI1759" i="1"/>
  <c r="BI1760" i="1"/>
  <c r="BI1761" i="1"/>
  <c r="BI1762" i="1"/>
  <c r="BI1763" i="1"/>
  <c r="BI1764" i="1"/>
  <c r="BI1765" i="1"/>
  <c r="BI1766" i="1"/>
  <c r="BI1767" i="1"/>
  <c r="BI1768" i="1"/>
  <c r="BI1769" i="1"/>
  <c r="BI1770" i="1"/>
  <c r="BI1771" i="1"/>
  <c r="BI1772" i="1"/>
  <c r="BI1773" i="1"/>
  <c r="BI1774" i="1"/>
  <c r="BI1775" i="1"/>
  <c r="BI1776" i="1"/>
  <c r="BI1777" i="1"/>
  <c r="BI1778" i="1"/>
  <c r="BI1779" i="1"/>
  <c r="BI1780" i="1"/>
  <c r="BI1781" i="1"/>
  <c r="BI1782" i="1"/>
  <c r="BI1783" i="1"/>
  <c r="BI1784" i="1"/>
  <c r="BI1785" i="1"/>
  <c r="BI1786" i="1"/>
  <c r="BI1787" i="1"/>
  <c r="BI1788" i="1"/>
  <c r="BI1789" i="1"/>
  <c r="BI1790" i="1"/>
  <c r="BI1791" i="1"/>
  <c r="BI1792" i="1"/>
  <c r="BI1793" i="1"/>
  <c r="BI1794" i="1"/>
  <c r="BI1795" i="1"/>
  <c r="BI1796" i="1"/>
  <c r="BI1797" i="1"/>
  <c r="BI1798" i="1"/>
  <c r="BI1799" i="1"/>
  <c r="BI1800" i="1"/>
  <c r="BI1801" i="1"/>
  <c r="BI1802" i="1"/>
  <c r="BI1803" i="1"/>
  <c r="BI3" i="1"/>
  <c r="AX3" i="1"/>
  <c r="AX6" i="1"/>
  <c r="AX5" i="1"/>
  <c r="AX4" i="1"/>
  <c r="BG4" i="1"/>
  <c r="BH4" i="1" s="1"/>
  <c r="BG5" i="1"/>
  <c r="BH5" i="1" s="1"/>
  <c r="BG6" i="1"/>
  <c r="BH6" i="1" s="1"/>
  <c r="BG7" i="1"/>
  <c r="BH7" i="1" s="1"/>
  <c r="BG8" i="1"/>
  <c r="BH8" i="1" s="1"/>
  <c r="BG9" i="1"/>
  <c r="BH9" i="1" s="1"/>
  <c r="BG10" i="1"/>
  <c r="BH10" i="1" s="1"/>
  <c r="BG11" i="1"/>
  <c r="BH11" i="1" s="1"/>
  <c r="BG12" i="1"/>
  <c r="BH12" i="1" s="1"/>
  <c r="BG13" i="1"/>
  <c r="BH13" i="1" s="1"/>
  <c r="BG14" i="1"/>
  <c r="BH14" i="1" s="1"/>
  <c r="BG15" i="1"/>
  <c r="BH15" i="1" s="1"/>
  <c r="BG16" i="1"/>
  <c r="BH16" i="1" s="1"/>
  <c r="BG17" i="1"/>
  <c r="BH17" i="1" s="1"/>
  <c r="BG18" i="1"/>
  <c r="BH18" i="1" s="1"/>
  <c r="BG19" i="1"/>
  <c r="BH19" i="1" s="1"/>
  <c r="BG20" i="1"/>
  <c r="BH20" i="1" s="1"/>
  <c r="BG21" i="1"/>
  <c r="BH21" i="1" s="1"/>
  <c r="BG22" i="1"/>
  <c r="BH22" i="1" s="1"/>
  <c r="BG23" i="1"/>
  <c r="BH23" i="1" s="1"/>
  <c r="BG24" i="1"/>
  <c r="BH24" i="1" s="1"/>
  <c r="BG25" i="1"/>
  <c r="BH25" i="1" s="1"/>
  <c r="BG26" i="1"/>
  <c r="BH26" i="1" s="1"/>
  <c r="BG27" i="1"/>
  <c r="BH27" i="1" s="1"/>
  <c r="BG28" i="1"/>
  <c r="BH28" i="1" s="1"/>
  <c r="BG29" i="1"/>
  <c r="BH29" i="1" s="1"/>
  <c r="BG30" i="1"/>
  <c r="BH30" i="1" s="1"/>
  <c r="BG31" i="1"/>
  <c r="BH31" i="1" s="1"/>
  <c r="BG32" i="1"/>
  <c r="BH32" i="1" s="1"/>
  <c r="BG33" i="1"/>
  <c r="BH33" i="1" s="1"/>
  <c r="BG34" i="1"/>
  <c r="BH34" i="1" s="1"/>
  <c r="BG35" i="1"/>
  <c r="BH35" i="1" s="1"/>
  <c r="BG36" i="1"/>
  <c r="BH36" i="1" s="1"/>
  <c r="BG37" i="1"/>
  <c r="BH37" i="1" s="1"/>
  <c r="BG38" i="1"/>
  <c r="BH38" i="1" s="1"/>
  <c r="BG39" i="1"/>
  <c r="BH39" i="1" s="1"/>
  <c r="BG40" i="1"/>
  <c r="BH40" i="1" s="1"/>
  <c r="BG41" i="1"/>
  <c r="BH41" i="1" s="1"/>
  <c r="BG42" i="1"/>
  <c r="BH42" i="1" s="1"/>
  <c r="BG43" i="1"/>
  <c r="BH43" i="1" s="1"/>
  <c r="BG44" i="1"/>
  <c r="BH44" i="1" s="1"/>
  <c r="BG45" i="1"/>
  <c r="BH45" i="1" s="1"/>
  <c r="BG46" i="1"/>
  <c r="BH46" i="1" s="1"/>
  <c r="BG47" i="1"/>
  <c r="BH47" i="1" s="1"/>
  <c r="BG48" i="1"/>
  <c r="BH48" i="1" s="1"/>
  <c r="BG49" i="1"/>
  <c r="BH49" i="1" s="1"/>
  <c r="BG50" i="1"/>
  <c r="BH50" i="1" s="1"/>
  <c r="BG51" i="1"/>
  <c r="BH51" i="1" s="1"/>
  <c r="BG52" i="1"/>
  <c r="BH52" i="1" s="1"/>
  <c r="BG53" i="1"/>
  <c r="BH53" i="1" s="1"/>
  <c r="BG54" i="1"/>
  <c r="BH54" i="1" s="1"/>
  <c r="BG55" i="1"/>
  <c r="BH55" i="1" s="1"/>
  <c r="BG56" i="1"/>
  <c r="BH56" i="1" s="1"/>
  <c r="BG57" i="1"/>
  <c r="BH57" i="1" s="1"/>
  <c r="BG58" i="1"/>
  <c r="BH58" i="1" s="1"/>
  <c r="BG59" i="1"/>
  <c r="BH59" i="1" s="1"/>
  <c r="BG60" i="1"/>
  <c r="BH60" i="1" s="1"/>
  <c r="BG61" i="1"/>
  <c r="BH61" i="1" s="1"/>
  <c r="BG62" i="1"/>
  <c r="BH62" i="1" s="1"/>
  <c r="BG63" i="1"/>
  <c r="BH63" i="1" s="1"/>
  <c r="BG64" i="1"/>
  <c r="BH64" i="1" s="1"/>
  <c r="BG65" i="1"/>
  <c r="BH65" i="1" s="1"/>
  <c r="BG66" i="1"/>
  <c r="BH66" i="1" s="1"/>
  <c r="BG67" i="1"/>
  <c r="BH67" i="1" s="1"/>
  <c r="BG68" i="1"/>
  <c r="BH68" i="1" s="1"/>
  <c r="BG69" i="1"/>
  <c r="BH69" i="1" s="1"/>
  <c r="BG70" i="1"/>
  <c r="BH70" i="1" s="1"/>
  <c r="BG71" i="1"/>
  <c r="BH71" i="1" s="1"/>
  <c r="BG72" i="1"/>
  <c r="BH72" i="1" s="1"/>
  <c r="BG73" i="1"/>
  <c r="BH73" i="1" s="1"/>
  <c r="BG74" i="1"/>
  <c r="BH74" i="1" s="1"/>
  <c r="BG75" i="1"/>
  <c r="BH75" i="1" s="1"/>
  <c r="BG76" i="1"/>
  <c r="BH76" i="1" s="1"/>
  <c r="BG77" i="1"/>
  <c r="BH77" i="1" s="1"/>
  <c r="BG78" i="1"/>
  <c r="BH78" i="1" s="1"/>
  <c r="BG79" i="1"/>
  <c r="BH79" i="1" s="1"/>
  <c r="BG80" i="1"/>
  <c r="BH80" i="1" s="1"/>
  <c r="BG81" i="1"/>
  <c r="BH81" i="1" s="1"/>
  <c r="BG82" i="1"/>
  <c r="BH82" i="1" s="1"/>
  <c r="BG83" i="1"/>
  <c r="BH83" i="1" s="1"/>
  <c r="BG84" i="1"/>
  <c r="BH84" i="1" s="1"/>
  <c r="BG85" i="1"/>
  <c r="BH85" i="1" s="1"/>
  <c r="BG86" i="1"/>
  <c r="BH86" i="1" s="1"/>
  <c r="BG87" i="1"/>
  <c r="BH87" i="1" s="1"/>
  <c r="BG88" i="1"/>
  <c r="BH88" i="1" s="1"/>
  <c r="BG89" i="1"/>
  <c r="BH89" i="1" s="1"/>
  <c r="BG90" i="1"/>
  <c r="BH90" i="1" s="1"/>
  <c r="BG91" i="1"/>
  <c r="BH91" i="1" s="1"/>
  <c r="BG92" i="1"/>
  <c r="BH92" i="1" s="1"/>
  <c r="BG93" i="1"/>
  <c r="BH93" i="1" s="1"/>
  <c r="BG94" i="1"/>
  <c r="BH94" i="1" s="1"/>
  <c r="BG95" i="1"/>
  <c r="BH95" i="1" s="1"/>
  <c r="BG96" i="1"/>
  <c r="BH96" i="1" s="1"/>
  <c r="BG97" i="1"/>
  <c r="BH97" i="1" s="1"/>
  <c r="BG98" i="1"/>
  <c r="BH98" i="1" s="1"/>
  <c r="BG99" i="1"/>
  <c r="BH99" i="1" s="1"/>
  <c r="BG100" i="1"/>
  <c r="BH100" i="1" s="1"/>
  <c r="BG101" i="1"/>
  <c r="BH101" i="1" s="1"/>
  <c r="BG102" i="1"/>
  <c r="BH102" i="1" s="1"/>
  <c r="BG103" i="1"/>
  <c r="BH103" i="1" s="1"/>
  <c r="BG104" i="1"/>
  <c r="BH104" i="1" s="1"/>
  <c r="BG105" i="1"/>
  <c r="BH105" i="1" s="1"/>
  <c r="BG106" i="1"/>
  <c r="BH106" i="1" s="1"/>
  <c r="BG107" i="1"/>
  <c r="BH107" i="1" s="1"/>
  <c r="BG108" i="1"/>
  <c r="BH108" i="1" s="1"/>
  <c r="BG109" i="1"/>
  <c r="BH109" i="1" s="1"/>
  <c r="BG110" i="1"/>
  <c r="BH110" i="1" s="1"/>
  <c r="BG111" i="1"/>
  <c r="BH111" i="1" s="1"/>
  <c r="BG112" i="1"/>
  <c r="BH112" i="1" s="1"/>
  <c r="BG113" i="1"/>
  <c r="BH113" i="1" s="1"/>
  <c r="BG114" i="1"/>
  <c r="BH114" i="1" s="1"/>
  <c r="BG115" i="1"/>
  <c r="BH115" i="1" s="1"/>
  <c r="BG116" i="1"/>
  <c r="BH116" i="1" s="1"/>
  <c r="BG117" i="1"/>
  <c r="BH117" i="1" s="1"/>
  <c r="BG118" i="1"/>
  <c r="BH118" i="1" s="1"/>
  <c r="BG119" i="1"/>
  <c r="BH119" i="1" s="1"/>
  <c r="BG120" i="1"/>
  <c r="BH120" i="1" s="1"/>
  <c r="BG121" i="1"/>
  <c r="BH121" i="1" s="1"/>
  <c r="BG122" i="1"/>
  <c r="BH122" i="1" s="1"/>
  <c r="BG123" i="1"/>
  <c r="BH123" i="1" s="1"/>
  <c r="BG124" i="1"/>
  <c r="BH124" i="1" s="1"/>
  <c r="BG125" i="1"/>
  <c r="BH125" i="1" s="1"/>
  <c r="BG126" i="1"/>
  <c r="BH126" i="1" s="1"/>
  <c r="BG127" i="1"/>
  <c r="BH127" i="1" s="1"/>
  <c r="BG128" i="1"/>
  <c r="BH128" i="1" s="1"/>
  <c r="BG129" i="1"/>
  <c r="BH129" i="1" s="1"/>
  <c r="BG130" i="1"/>
  <c r="BH130" i="1" s="1"/>
  <c r="BG131" i="1"/>
  <c r="BH131" i="1" s="1"/>
  <c r="BG132" i="1"/>
  <c r="BH132" i="1" s="1"/>
  <c r="BG133" i="1"/>
  <c r="BH133" i="1" s="1"/>
  <c r="BG134" i="1"/>
  <c r="BH134" i="1" s="1"/>
  <c r="BG135" i="1"/>
  <c r="BH135" i="1" s="1"/>
  <c r="BG136" i="1"/>
  <c r="BH136" i="1" s="1"/>
  <c r="BG137" i="1"/>
  <c r="BH137" i="1" s="1"/>
  <c r="BG138" i="1"/>
  <c r="BH138" i="1" s="1"/>
  <c r="BG139" i="1"/>
  <c r="BH139" i="1" s="1"/>
  <c r="BG140" i="1"/>
  <c r="BH140" i="1" s="1"/>
  <c r="BG141" i="1"/>
  <c r="BH141" i="1" s="1"/>
  <c r="BG142" i="1"/>
  <c r="BH142" i="1" s="1"/>
  <c r="BG143" i="1"/>
  <c r="BH143" i="1" s="1"/>
  <c r="BG144" i="1"/>
  <c r="BH144" i="1" s="1"/>
  <c r="BG145" i="1"/>
  <c r="BH145" i="1" s="1"/>
  <c r="BG146" i="1"/>
  <c r="BH146" i="1" s="1"/>
  <c r="BG147" i="1"/>
  <c r="BH147" i="1" s="1"/>
  <c r="BG148" i="1"/>
  <c r="BH148" i="1" s="1"/>
  <c r="BG149" i="1"/>
  <c r="BH149" i="1" s="1"/>
  <c r="BG150" i="1"/>
  <c r="BH150" i="1" s="1"/>
  <c r="BG151" i="1"/>
  <c r="BH151" i="1" s="1"/>
  <c r="BG152" i="1"/>
  <c r="BH152" i="1" s="1"/>
  <c r="BG153" i="1"/>
  <c r="BH153" i="1" s="1"/>
  <c r="BG154" i="1"/>
  <c r="BH154" i="1" s="1"/>
  <c r="BG155" i="1"/>
  <c r="BH155" i="1" s="1"/>
  <c r="BG156" i="1"/>
  <c r="BH156" i="1" s="1"/>
  <c r="BG157" i="1"/>
  <c r="BH157" i="1" s="1"/>
  <c r="BG158" i="1"/>
  <c r="BH158" i="1" s="1"/>
  <c r="BG159" i="1"/>
  <c r="BH159" i="1" s="1"/>
  <c r="BG160" i="1"/>
  <c r="BH160" i="1" s="1"/>
  <c r="BG161" i="1"/>
  <c r="BH161" i="1" s="1"/>
  <c r="BG162" i="1"/>
  <c r="BH162" i="1" s="1"/>
  <c r="BG163" i="1"/>
  <c r="BH163" i="1" s="1"/>
  <c r="BG164" i="1"/>
  <c r="BH164" i="1" s="1"/>
  <c r="BG165" i="1"/>
  <c r="BH165" i="1" s="1"/>
  <c r="BG166" i="1"/>
  <c r="BH166" i="1" s="1"/>
  <c r="BG167" i="1"/>
  <c r="BH167" i="1" s="1"/>
  <c r="BG168" i="1"/>
  <c r="BH168" i="1" s="1"/>
  <c r="BG169" i="1"/>
  <c r="BH169" i="1" s="1"/>
  <c r="BG170" i="1"/>
  <c r="BH170" i="1" s="1"/>
  <c r="BG171" i="1"/>
  <c r="BH171" i="1" s="1"/>
  <c r="BG172" i="1"/>
  <c r="BH172" i="1" s="1"/>
  <c r="BG173" i="1"/>
  <c r="BH173" i="1" s="1"/>
  <c r="BG174" i="1"/>
  <c r="BH174" i="1" s="1"/>
  <c r="BG175" i="1"/>
  <c r="BH175" i="1" s="1"/>
  <c r="BG176" i="1"/>
  <c r="BH176" i="1" s="1"/>
  <c r="BG177" i="1"/>
  <c r="BH177" i="1" s="1"/>
  <c r="BG178" i="1"/>
  <c r="BH178" i="1" s="1"/>
  <c r="BG179" i="1"/>
  <c r="BH179" i="1" s="1"/>
  <c r="BG180" i="1"/>
  <c r="BH180" i="1" s="1"/>
  <c r="BG181" i="1"/>
  <c r="BH181" i="1" s="1"/>
  <c r="BG182" i="1"/>
  <c r="BH182" i="1" s="1"/>
  <c r="BG183" i="1"/>
  <c r="BH183" i="1" s="1"/>
  <c r="BG184" i="1"/>
  <c r="BH184" i="1" s="1"/>
  <c r="BG185" i="1"/>
  <c r="BH185" i="1" s="1"/>
  <c r="BG186" i="1"/>
  <c r="BH186" i="1" s="1"/>
  <c r="BG187" i="1"/>
  <c r="BH187" i="1" s="1"/>
  <c r="BG188" i="1"/>
  <c r="BH188" i="1" s="1"/>
  <c r="BG189" i="1"/>
  <c r="BH189" i="1" s="1"/>
  <c r="BG190" i="1"/>
  <c r="BH190" i="1" s="1"/>
  <c r="BG191" i="1"/>
  <c r="BH191" i="1" s="1"/>
  <c r="BG192" i="1"/>
  <c r="BH192" i="1" s="1"/>
  <c r="BG193" i="1"/>
  <c r="BH193" i="1" s="1"/>
  <c r="BG194" i="1"/>
  <c r="BH194" i="1" s="1"/>
  <c r="BG195" i="1"/>
  <c r="BH195" i="1" s="1"/>
  <c r="BG196" i="1"/>
  <c r="BH196" i="1" s="1"/>
  <c r="BG197" i="1"/>
  <c r="BH197" i="1" s="1"/>
  <c r="BG198" i="1"/>
  <c r="BH198" i="1" s="1"/>
  <c r="BG199" i="1"/>
  <c r="BH199" i="1" s="1"/>
  <c r="BG200" i="1"/>
  <c r="BH200" i="1" s="1"/>
  <c r="BG201" i="1"/>
  <c r="BH201" i="1" s="1"/>
  <c r="BG202" i="1"/>
  <c r="BH202" i="1" s="1"/>
  <c r="BG203" i="1"/>
  <c r="BH203" i="1" s="1"/>
  <c r="BG204" i="1"/>
  <c r="BH204" i="1" s="1"/>
  <c r="BG205" i="1"/>
  <c r="BH205" i="1" s="1"/>
  <c r="BG206" i="1"/>
  <c r="BH206" i="1" s="1"/>
  <c r="BG207" i="1"/>
  <c r="BH207" i="1" s="1"/>
  <c r="BG208" i="1"/>
  <c r="BH208" i="1" s="1"/>
  <c r="BG209" i="1"/>
  <c r="BH209" i="1" s="1"/>
  <c r="BG210" i="1"/>
  <c r="BH210" i="1" s="1"/>
  <c r="BG211" i="1"/>
  <c r="BH211" i="1" s="1"/>
  <c r="BG212" i="1"/>
  <c r="BH212" i="1" s="1"/>
  <c r="BG213" i="1"/>
  <c r="BH213" i="1" s="1"/>
  <c r="BG214" i="1"/>
  <c r="BH214" i="1" s="1"/>
  <c r="BG215" i="1"/>
  <c r="BH215" i="1" s="1"/>
  <c r="BG216" i="1"/>
  <c r="BH216" i="1" s="1"/>
  <c r="BG217" i="1"/>
  <c r="BH217" i="1" s="1"/>
  <c r="BG218" i="1"/>
  <c r="BH218" i="1" s="1"/>
  <c r="BG219" i="1"/>
  <c r="BH219" i="1" s="1"/>
  <c r="BG220" i="1"/>
  <c r="BH220" i="1" s="1"/>
  <c r="BG221" i="1"/>
  <c r="BH221" i="1" s="1"/>
  <c r="BG222" i="1"/>
  <c r="BH222" i="1" s="1"/>
  <c r="BG223" i="1"/>
  <c r="BH223" i="1" s="1"/>
  <c r="BG224" i="1"/>
  <c r="BH224" i="1" s="1"/>
  <c r="BG225" i="1"/>
  <c r="BH225" i="1" s="1"/>
  <c r="BG226" i="1"/>
  <c r="BH226" i="1" s="1"/>
  <c r="BG227" i="1"/>
  <c r="BH227" i="1" s="1"/>
  <c r="BG228" i="1"/>
  <c r="BH228" i="1" s="1"/>
  <c r="BG229" i="1"/>
  <c r="BH229" i="1" s="1"/>
  <c r="BG230" i="1"/>
  <c r="BH230" i="1" s="1"/>
  <c r="BG231" i="1"/>
  <c r="BH231" i="1" s="1"/>
  <c r="BG232" i="1"/>
  <c r="BH232" i="1" s="1"/>
  <c r="BG233" i="1"/>
  <c r="BH233" i="1" s="1"/>
  <c r="BG234" i="1"/>
  <c r="BH234" i="1" s="1"/>
  <c r="BG235" i="1"/>
  <c r="BH235" i="1" s="1"/>
  <c r="BG236" i="1"/>
  <c r="BH236" i="1" s="1"/>
  <c r="BG237" i="1"/>
  <c r="BH237" i="1" s="1"/>
  <c r="BG238" i="1"/>
  <c r="BH238" i="1" s="1"/>
  <c r="BG239" i="1"/>
  <c r="BH239" i="1" s="1"/>
  <c r="BG240" i="1"/>
  <c r="BH240" i="1" s="1"/>
  <c r="BG241" i="1"/>
  <c r="BH241" i="1" s="1"/>
  <c r="BG242" i="1"/>
  <c r="BH242" i="1" s="1"/>
  <c r="BG243" i="1"/>
  <c r="BH243" i="1" s="1"/>
  <c r="BG244" i="1"/>
  <c r="BH244" i="1" s="1"/>
  <c r="BG245" i="1"/>
  <c r="BH245" i="1" s="1"/>
  <c r="BG246" i="1"/>
  <c r="BH246" i="1" s="1"/>
  <c r="BG247" i="1"/>
  <c r="BH247" i="1" s="1"/>
  <c r="BG248" i="1"/>
  <c r="BH248" i="1" s="1"/>
  <c r="BG249" i="1"/>
  <c r="BH249" i="1" s="1"/>
  <c r="BG250" i="1"/>
  <c r="BH250" i="1" s="1"/>
  <c r="BG251" i="1"/>
  <c r="BH251" i="1" s="1"/>
  <c r="BG252" i="1"/>
  <c r="BH252" i="1" s="1"/>
  <c r="BG253" i="1"/>
  <c r="BH253" i="1" s="1"/>
  <c r="BG254" i="1"/>
  <c r="BH254" i="1" s="1"/>
  <c r="BG255" i="1"/>
  <c r="BH255" i="1" s="1"/>
  <c r="BG256" i="1"/>
  <c r="BH256" i="1" s="1"/>
  <c r="BG257" i="1"/>
  <c r="BH257" i="1" s="1"/>
  <c r="BG258" i="1"/>
  <c r="BH258" i="1" s="1"/>
  <c r="BG259" i="1"/>
  <c r="BH259" i="1" s="1"/>
  <c r="BG260" i="1"/>
  <c r="BH260" i="1" s="1"/>
  <c r="BG261" i="1"/>
  <c r="BH261" i="1" s="1"/>
  <c r="BG262" i="1"/>
  <c r="BH262" i="1" s="1"/>
  <c r="BG263" i="1"/>
  <c r="BH263" i="1" s="1"/>
  <c r="BG264" i="1"/>
  <c r="BH264" i="1" s="1"/>
  <c r="BG265" i="1"/>
  <c r="BH265" i="1" s="1"/>
  <c r="BG266" i="1"/>
  <c r="BH266" i="1" s="1"/>
  <c r="BG267" i="1"/>
  <c r="BH267" i="1" s="1"/>
  <c r="BG268" i="1"/>
  <c r="BH268" i="1" s="1"/>
  <c r="BG269" i="1"/>
  <c r="BH269" i="1" s="1"/>
  <c r="BG270" i="1"/>
  <c r="BH270" i="1" s="1"/>
  <c r="BG271" i="1"/>
  <c r="BH271" i="1" s="1"/>
  <c r="BG272" i="1"/>
  <c r="BH272" i="1" s="1"/>
  <c r="BG273" i="1"/>
  <c r="BH273" i="1" s="1"/>
  <c r="BG274" i="1"/>
  <c r="BH274" i="1" s="1"/>
  <c r="BG275" i="1"/>
  <c r="BH275" i="1" s="1"/>
  <c r="BG276" i="1"/>
  <c r="BH276" i="1" s="1"/>
  <c r="BG277" i="1"/>
  <c r="BH277" i="1" s="1"/>
  <c r="BG278" i="1"/>
  <c r="BH278" i="1" s="1"/>
  <c r="BG279" i="1"/>
  <c r="BH279" i="1" s="1"/>
  <c r="BG280" i="1"/>
  <c r="BH280" i="1" s="1"/>
  <c r="BG281" i="1"/>
  <c r="BH281" i="1" s="1"/>
  <c r="BG282" i="1"/>
  <c r="BH282" i="1" s="1"/>
  <c r="BG283" i="1"/>
  <c r="BH283" i="1" s="1"/>
  <c r="BG284" i="1"/>
  <c r="BH284" i="1" s="1"/>
  <c r="BG285" i="1"/>
  <c r="BH285" i="1" s="1"/>
  <c r="BG286" i="1"/>
  <c r="BH286" i="1" s="1"/>
  <c r="BG287" i="1"/>
  <c r="BH287" i="1" s="1"/>
  <c r="BG288" i="1"/>
  <c r="BH288" i="1" s="1"/>
  <c r="BG289" i="1"/>
  <c r="BH289" i="1" s="1"/>
  <c r="BG290" i="1"/>
  <c r="BH290" i="1" s="1"/>
  <c r="BG291" i="1"/>
  <c r="BH291" i="1" s="1"/>
  <c r="BG292" i="1"/>
  <c r="BH292" i="1" s="1"/>
  <c r="BG293" i="1"/>
  <c r="BH293" i="1" s="1"/>
  <c r="BG294" i="1"/>
  <c r="BH294" i="1" s="1"/>
  <c r="BG295" i="1"/>
  <c r="BH295" i="1" s="1"/>
  <c r="BG296" i="1"/>
  <c r="BH296" i="1" s="1"/>
  <c r="BG297" i="1"/>
  <c r="BH297" i="1" s="1"/>
  <c r="BG298" i="1"/>
  <c r="BH298" i="1" s="1"/>
  <c r="BG299" i="1"/>
  <c r="BH299" i="1" s="1"/>
  <c r="BG300" i="1"/>
  <c r="BH300" i="1" s="1"/>
  <c r="BG301" i="1"/>
  <c r="BH301" i="1" s="1"/>
  <c r="BG302" i="1"/>
  <c r="BH302" i="1" s="1"/>
  <c r="BG303" i="1"/>
  <c r="BH303" i="1" s="1"/>
  <c r="BG304" i="1"/>
  <c r="BH304" i="1" s="1"/>
  <c r="BG305" i="1"/>
  <c r="BH305" i="1" s="1"/>
  <c r="BG306" i="1"/>
  <c r="BH306" i="1" s="1"/>
  <c r="BG307" i="1"/>
  <c r="BH307" i="1" s="1"/>
  <c r="BG308" i="1"/>
  <c r="BH308" i="1" s="1"/>
  <c r="BG309" i="1"/>
  <c r="BH309" i="1" s="1"/>
  <c r="BG310" i="1"/>
  <c r="BH310" i="1" s="1"/>
  <c r="BG311" i="1"/>
  <c r="BH311" i="1" s="1"/>
  <c r="BG312" i="1"/>
  <c r="BH312" i="1" s="1"/>
  <c r="BG313" i="1"/>
  <c r="BH313" i="1" s="1"/>
  <c r="BG314" i="1"/>
  <c r="BH314" i="1" s="1"/>
  <c r="BG315" i="1"/>
  <c r="BH315" i="1" s="1"/>
  <c r="BG316" i="1"/>
  <c r="BH316" i="1" s="1"/>
  <c r="BG317" i="1"/>
  <c r="BH317" i="1" s="1"/>
  <c r="BG318" i="1"/>
  <c r="BH318" i="1" s="1"/>
  <c r="BG319" i="1"/>
  <c r="BH319" i="1" s="1"/>
  <c r="BG320" i="1"/>
  <c r="BH320" i="1" s="1"/>
  <c r="BG321" i="1"/>
  <c r="BH321" i="1" s="1"/>
  <c r="BG322" i="1"/>
  <c r="BH322" i="1" s="1"/>
  <c r="BG323" i="1"/>
  <c r="BH323" i="1" s="1"/>
  <c r="BG324" i="1"/>
  <c r="BH324" i="1" s="1"/>
  <c r="BG325" i="1"/>
  <c r="BH325" i="1" s="1"/>
  <c r="BG326" i="1"/>
  <c r="BH326" i="1" s="1"/>
  <c r="BG327" i="1"/>
  <c r="BH327" i="1" s="1"/>
  <c r="BG328" i="1"/>
  <c r="BH328" i="1" s="1"/>
  <c r="BG329" i="1"/>
  <c r="BH329" i="1" s="1"/>
  <c r="BG330" i="1"/>
  <c r="BH330" i="1" s="1"/>
  <c r="BG331" i="1"/>
  <c r="BH331" i="1" s="1"/>
  <c r="BG332" i="1"/>
  <c r="BH332" i="1" s="1"/>
  <c r="BG333" i="1"/>
  <c r="BH333" i="1" s="1"/>
  <c r="BG334" i="1"/>
  <c r="BH334" i="1" s="1"/>
  <c r="BG335" i="1"/>
  <c r="BH335" i="1" s="1"/>
  <c r="BG336" i="1"/>
  <c r="BH336" i="1" s="1"/>
  <c r="BG337" i="1"/>
  <c r="BH337" i="1" s="1"/>
  <c r="BG338" i="1"/>
  <c r="BH338" i="1" s="1"/>
  <c r="BG339" i="1"/>
  <c r="BH339" i="1" s="1"/>
  <c r="BG340" i="1"/>
  <c r="BH340" i="1" s="1"/>
  <c r="BG341" i="1"/>
  <c r="BH341" i="1" s="1"/>
  <c r="BG342" i="1"/>
  <c r="BH342" i="1" s="1"/>
  <c r="BG343" i="1"/>
  <c r="BH343" i="1" s="1"/>
  <c r="BG344" i="1"/>
  <c r="BH344" i="1" s="1"/>
  <c r="BG345" i="1"/>
  <c r="BH345" i="1" s="1"/>
  <c r="BG346" i="1"/>
  <c r="BH346" i="1" s="1"/>
  <c r="BG347" i="1"/>
  <c r="BH347" i="1" s="1"/>
  <c r="BG348" i="1"/>
  <c r="BH348" i="1" s="1"/>
  <c r="BG349" i="1"/>
  <c r="BH349" i="1" s="1"/>
  <c r="BG350" i="1"/>
  <c r="BH350" i="1" s="1"/>
  <c r="BG351" i="1"/>
  <c r="BH351" i="1" s="1"/>
  <c r="BG352" i="1"/>
  <c r="BH352" i="1" s="1"/>
  <c r="BG353" i="1"/>
  <c r="BH353" i="1" s="1"/>
  <c r="BG354" i="1"/>
  <c r="BH354" i="1" s="1"/>
  <c r="BG355" i="1"/>
  <c r="BH355" i="1" s="1"/>
  <c r="BG356" i="1"/>
  <c r="BH356" i="1" s="1"/>
  <c r="BG357" i="1"/>
  <c r="BH357" i="1" s="1"/>
  <c r="BG358" i="1"/>
  <c r="BH358" i="1" s="1"/>
  <c r="BG359" i="1"/>
  <c r="BH359" i="1" s="1"/>
  <c r="BG360" i="1"/>
  <c r="BH360" i="1" s="1"/>
  <c r="BG361" i="1"/>
  <c r="BH361" i="1" s="1"/>
  <c r="BG362" i="1"/>
  <c r="BH362" i="1" s="1"/>
  <c r="BG363" i="1"/>
  <c r="BH363" i="1" s="1"/>
  <c r="BG364" i="1"/>
  <c r="BH364" i="1" s="1"/>
  <c r="BG365" i="1"/>
  <c r="BH365" i="1" s="1"/>
  <c r="BG366" i="1"/>
  <c r="BH366" i="1" s="1"/>
  <c r="BG367" i="1"/>
  <c r="BH367" i="1" s="1"/>
  <c r="BG368" i="1"/>
  <c r="BH368" i="1" s="1"/>
  <c r="BG369" i="1"/>
  <c r="BH369" i="1" s="1"/>
  <c r="BG370" i="1"/>
  <c r="BH370" i="1" s="1"/>
  <c r="BG371" i="1"/>
  <c r="BH371" i="1" s="1"/>
  <c r="BG372" i="1"/>
  <c r="BH372" i="1" s="1"/>
  <c r="BG373" i="1"/>
  <c r="BH373" i="1" s="1"/>
  <c r="BG374" i="1"/>
  <c r="BH374" i="1" s="1"/>
  <c r="BG375" i="1"/>
  <c r="BH375" i="1" s="1"/>
  <c r="BG376" i="1"/>
  <c r="BH376" i="1" s="1"/>
  <c r="BG377" i="1"/>
  <c r="BH377" i="1" s="1"/>
  <c r="BG378" i="1"/>
  <c r="BH378" i="1" s="1"/>
  <c r="BG379" i="1"/>
  <c r="BH379" i="1" s="1"/>
  <c r="BG380" i="1"/>
  <c r="BH380" i="1" s="1"/>
  <c r="BG381" i="1"/>
  <c r="BH381" i="1" s="1"/>
  <c r="BG382" i="1"/>
  <c r="BH382" i="1" s="1"/>
  <c r="BG383" i="1"/>
  <c r="BH383" i="1" s="1"/>
  <c r="BG384" i="1"/>
  <c r="BH384" i="1" s="1"/>
  <c r="BG385" i="1"/>
  <c r="BH385" i="1" s="1"/>
  <c r="BG386" i="1"/>
  <c r="BH386" i="1" s="1"/>
  <c r="BG387" i="1"/>
  <c r="BH387" i="1" s="1"/>
  <c r="BG388" i="1"/>
  <c r="BH388" i="1" s="1"/>
  <c r="BG389" i="1"/>
  <c r="BH389" i="1" s="1"/>
  <c r="BG390" i="1"/>
  <c r="BH390" i="1" s="1"/>
  <c r="BG391" i="1"/>
  <c r="BH391" i="1" s="1"/>
  <c r="BG392" i="1"/>
  <c r="BH392" i="1" s="1"/>
  <c r="BG393" i="1"/>
  <c r="BH393" i="1" s="1"/>
  <c r="BG394" i="1"/>
  <c r="BH394" i="1" s="1"/>
  <c r="BG395" i="1"/>
  <c r="BH395" i="1" s="1"/>
  <c r="BG396" i="1"/>
  <c r="BH396" i="1" s="1"/>
  <c r="BG397" i="1"/>
  <c r="BH397" i="1" s="1"/>
  <c r="BG398" i="1"/>
  <c r="BH398" i="1" s="1"/>
  <c r="BG399" i="1"/>
  <c r="BH399" i="1" s="1"/>
  <c r="BG400" i="1"/>
  <c r="BH400" i="1" s="1"/>
  <c r="BG401" i="1"/>
  <c r="BH401" i="1" s="1"/>
  <c r="BG402" i="1"/>
  <c r="BH402" i="1" s="1"/>
  <c r="BG403" i="1"/>
  <c r="BH403" i="1" s="1"/>
  <c r="BG404" i="1"/>
  <c r="BH404" i="1" s="1"/>
  <c r="BG405" i="1"/>
  <c r="BH405" i="1" s="1"/>
  <c r="BG406" i="1"/>
  <c r="BH406" i="1" s="1"/>
  <c r="BG407" i="1"/>
  <c r="BH407" i="1" s="1"/>
  <c r="BG408" i="1"/>
  <c r="BH408" i="1" s="1"/>
  <c r="BG409" i="1"/>
  <c r="BH409" i="1" s="1"/>
  <c r="BG410" i="1"/>
  <c r="BH410" i="1" s="1"/>
  <c r="BG411" i="1"/>
  <c r="BH411" i="1" s="1"/>
  <c r="BG412" i="1"/>
  <c r="BH412" i="1" s="1"/>
  <c r="BG413" i="1"/>
  <c r="BH413" i="1" s="1"/>
  <c r="BG414" i="1"/>
  <c r="BH414" i="1" s="1"/>
  <c r="BG415" i="1"/>
  <c r="BH415" i="1" s="1"/>
  <c r="BG416" i="1"/>
  <c r="BH416" i="1" s="1"/>
  <c r="BG417" i="1"/>
  <c r="BH417" i="1" s="1"/>
  <c r="BG418" i="1"/>
  <c r="BH418" i="1" s="1"/>
  <c r="BG419" i="1"/>
  <c r="BH419" i="1" s="1"/>
  <c r="BG420" i="1"/>
  <c r="BH420" i="1" s="1"/>
  <c r="BG421" i="1"/>
  <c r="BH421" i="1" s="1"/>
  <c r="BG422" i="1"/>
  <c r="BH422" i="1" s="1"/>
  <c r="BG423" i="1"/>
  <c r="BH423" i="1" s="1"/>
  <c r="BG424" i="1"/>
  <c r="BH424" i="1" s="1"/>
  <c r="BG425" i="1"/>
  <c r="BH425" i="1" s="1"/>
  <c r="BG426" i="1"/>
  <c r="BH426" i="1" s="1"/>
  <c r="BG427" i="1"/>
  <c r="BH427" i="1" s="1"/>
  <c r="BG428" i="1"/>
  <c r="BH428" i="1" s="1"/>
  <c r="BG429" i="1"/>
  <c r="BH429" i="1" s="1"/>
  <c r="BG430" i="1"/>
  <c r="BH430" i="1" s="1"/>
  <c r="BG431" i="1"/>
  <c r="BH431" i="1" s="1"/>
  <c r="BG432" i="1"/>
  <c r="BH432" i="1" s="1"/>
  <c r="BG433" i="1"/>
  <c r="BH433" i="1" s="1"/>
  <c r="BG434" i="1"/>
  <c r="BH434" i="1" s="1"/>
  <c r="BG435" i="1"/>
  <c r="BH435" i="1" s="1"/>
  <c r="BG436" i="1"/>
  <c r="BH436" i="1" s="1"/>
  <c r="BG437" i="1"/>
  <c r="BH437" i="1" s="1"/>
  <c r="BG438" i="1"/>
  <c r="BH438" i="1" s="1"/>
  <c r="BG439" i="1"/>
  <c r="BH439" i="1" s="1"/>
  <c r="BG440" i="1"/>
  <c r="BH440" i="1" s="1"/>
  <c r="BG441" i="1"/>
  <c r="BH441" i="1" s="1"/>
  <c r="BG442" i="1"/>
  <c r="BH442" i="1" s="1"/>
  <c r="BG443" i="1"/>
  <c r="BH443" i="1" s="1"/>
  <c r="BG444" i="1"/>
  <c r="BH444" i="1" s="1"/>
  <c r="BG445" i="1"/>
  <c r="BH445" i="1" s="1"/>
  <c r="BG446" i="1"/>
  <c r="BH446" i="1" s="1"/>
  <c r="BG447" i="1"/>
  <c r="BH447" i="1" s="1"/>
  <c r="BG448" i="1"/>
  <c r="BH448" i="1" s="1"/>
  <c r="BG449" i="1"/>
  <c r="BH449" i="1" s="1"/>
  <c r="BG450" i="1"/>
  <c r="BH450" i="1" s="1"/>
  <c r="BG451" i="1"/>
  <c r="BH451" i="1" s="1"/>
  <c r="BG452" i="1"/>
  <c r="BH452" i="1" s="1"/>
  <c r="BG453" i="1"/>
  <c r="BH453" i="1" s="1"/>
  <c r="BG454" i="1"/>
  <c r="BH454" i="1" s="1"/>
  <c r="BG455" i="1"/>
  <c r="BH455" i="1" s="1"/>
  <c r="BG456" i="1"/>
  <c r="BH456" i="1" s="1"/>
  <c r="BG457" i="1"/>
  <c r="BH457" i="1" s="1"/>
  <c r="BG458" i="1"/>
  <c r="BH458" i="1" s="1"/>
  <c r="BG459" i="1"/>
  <c r="BH459" i="1" s="1"/>
  <c r="BG460" i="1"/>
  <c r="BH460" i="1" s="1"/>
  <c r="BG461" i="1"/>
  <c r="BH461" i="1" s="1"/>
  <c r="BG462" i="1"/>
  <c r="BH462" i="1" s="1"/>
  <c r="BG463" i="1"/>
  <c r="BH463" i="1" s="1"/>
  <c r="BG464" i="1"/>
  <c r="BH464" i="1" s="1"/>
  <c r="BG465" i="1"/>
  <c r="BH465" i="1" s="1"/>
  <c r="BG466" i="1"/>
  <c r="BH466" i="1" s="1"/>
  <c r="BG467" i="1"/>
  <c r="BH467" i="1" s="1"/>
  <c r="BG468" i="1"/>
  <c r="BH468" i="1" s="1"/>
  <c r="BG469" i="1"/>
  <c r="BH469" i="1" s="1"/>
  <c r="BG470" i="1"/>
  <c r="BH470" i="1" s="1"/>
  <c r="BG471" i="1"/>
  <c r="BH471" i="1" s="1"/>
  <c r="BG472" i="1"/>
  <c r="BH472" i="1" s="1"/>
  <c r="BG473" i="1"/>
  <c r="BH473" i="1" s="1"/>
  <c r="BG474" i="1"/>
  <c r="BH474" i="1" s="1"/>
  <c r="BG475" i="1"/>
  <c r="BH475" i="1" s="1"/>
  <c r="BG476" i="1"/>
  <c r="BH476" i="1" s="1"/>
  <c r="BG477" i="1"/>
  <c r="BH477" i="1" s="1"/>
  <c r="BG478" i="1"/>
  <c r="BH478" i="1" s="1"/>
  <c r="BG479" i="1"/>
  <c r="BH479" i="1" s="1"/>
  <c r="BG480" i="1"/>
  <c r="BH480" i="1" s="1"/>
  <c r="BG481" i="1"/>
  <c r="BH481" i="1" s="1"/>
  <c r="BG482" i="1"/>
  <c r="BH482" i="1" s="1"/>
  <c r="BG483" i="1"/>
  <c r="BH483" i="1" s="1"/>
  <c r="BG484" i="1"/>
  <c r="BH484" i="1" s="1"/>
  <c r="BG485" i="1"/>
  <c r="BH485" i="1" s="1"/>
  <c r="BG486" i="1"/>
  <c r="BH486" i="1" s="1"/>
  <c r="BG487" i="1"/>
  <c r="BH487" i="1" s="1"/>
  <c r="BG488" i="1"/>
  <c r="BH488" i="1" s="1"/>
  <c r="BG489" i="1"/>
  <c r="BH489" i="1" s="1"/>
  <c r="BG490" i="1"/>
  <c r="BH490" i="1" s="1"/>
  <c r="BG491" i="1"/>
  <c r="BH491" i="1" s="1"/>
  <c r="BG492" i="1"/>
  <c r="BH492" i="1" s="1"/>
  <c r="BG493" i="1"/>
  <c r="BH493" i="1" s="1"/>
  <c r="BG494" i="1"/>
  <c r="BH494" i="1" s="1"/>
  <c r="BG495" i="1"/>
  <c r="BH495" i="1" s="1"/>
  <c r="BG496" i="1"/>
  <c r="BH496" i="1" s="1"/>
  <c r="BG497" i="1"/>
  <c r="BH497" i="1" s="1"/>
  <c r="BG498" i="1"/>
  <c r="BH498" i="1" s="1"/>
  <c r="BG499" i="1"/>
  <c r="BH499" i="1" s="1"/>
  <c r="BG500" i="1"/>
  <c r="BH500" i="1" s="1"/>
  <c r="BG501" i="1"/>
  <c r="BH501" i="1" s="1"/>
  <c r="BG502" i="1"/>
  <c r="BH502" i="1" s="1"/>
  <c r="BG503" i="1"/>
  <c r="BH503" i="1" s="1"/>
  <c r="BG504" i="1"/>
  <c r="BH504" i="1" s="1"/>
  <c r="BG505" i="1"/>
  <c r="BH505" i="1" s="1"/>
  <c r="BG506" i="1"/>
  <c r="BH506" i="1" s="1"/>
  <c r="BG507" i="1"/>
  <c r="BH507" i="1" s="1"/>
  <c r="BG508" i="1"/>
  <c r="BH508" i="1" s="1"/>
  <c r="BG509" i="1"/>
  <c r="BH509" i="1" s="1"/>
  <c r="BG510" i="1"/>
  <c r="BH510" i="1" s="1"/>
  <c r="BG511" i="1"/>
  <c r="BH511" i="1" s="1"/>
  <c r="BG512" i="1"/>
  <c r="BH512" i="1" s="1"/>
  <c r="BG513" i="1"/>
  <c r="BH513" i="1" s="1"/>
  <c r="BG514" i="1"/>
  <c r="BH514" i="1" s="1"/>
  <c r="BG515" i="1"/>
  <c r="BH515" i="1" s="1"/>
  <c r="BG516" i="1"/>
  <c r="BH516" i="1" s="1"/>
  <c r="BG517" i="1"/>
  <c r="BH517" i="1" s="1"/>
  <c r="BG518" i="1"/>
  <c r="BH518" i="1" s="1"/>
  <c r="BG519" i="1"/>
  <c r="BH519" i="1" s="1"/>
  <c r="BG520" i="1"/>
  <c r="BH520" i="1" s="1"/>
  <c r="BG521" i="1"/>
  <c r="BH521" i="1" s="1"/>
  <c r="BG522" i="1"/>
  <c r="BH522" i="1" s="1"/>
  <c r="BG523" i="1"/>
  <c r="BH523" i="1" s="1"/>
  <c r="BG524" i="1"/>
  <c r="BH524" i="1" s="1"/>
  <c r="BG525" i="1"/>
  <c r="BH525" i="1" s="1"/>
  <c r="BG526" i="1"/>
  <c r="BH526" i="1" s="1"/>
  <c r="BG527" i="1"/>
  <c r="BH527" i="1" s="1"/>
  <c r="BG528" i="1"/>
  <c r="BH528" i="1" s="1"/>
  <c r="BG529" i="1"/>
  <c r="BH529" i="1" s="1"/>
  <c r="BG530" i="1"/>
  <c r="BH530" i="1" s="1"/>
  <c r="BG531" i="1"/>
  <c r="BH531" i="1" s="1"/>
  <c r="BG532" i="1"/>
  <c r="BH532" i="1" s="1"/>
  <c r="BG533" i="1"/>
  <c r="BH533" i="1" s="1"/>
  <c r="BG534" i="1"/>
  <c r="BH534" i="1" s="1"/>
  <c r="BG535" i="1"/>
  <c r="BH535" i="1" s="1"/>
  <c r="BG536" i="1"/>
  <c r="BH536" i="1" s="1"/>
  <c r="BG537" i="1"/>
  <c r="BH537" i="1" s="1"/>
  <c r="BG538" i="1"/>
  <c r="BH538" i="1" s="1"/>
  <c r="BG539" i="1"/>
  <c r="BH539" i="1" s="1"/>
  <c r="BG540" i="1"/>
  <c r="BH540" i="1" s="1"/>
  <c r="BG541" i="1"/>
  <c r="BH541" i="1" s="1"/>
  <c r="BG542" i="1"/>
  <c r="BH542" i="1" s="1"/>
  <c r="BG543" i="1"/>
  <c r="BH543" i="1" s="1"/>
  <c r="BG544" i="1"/>
  <c r="BH544" i="1" s="1"/>
  <c r="BG545" i="1"/>
  <c r="BH545" i="1" s="1"/>
  <c r="BG546" i="1"/>
  <c r="BH546" i="1" s="1"/>
  <c r="BG547" i="1"/>
  <c r="BH547" i="1" s="1"/>
  <c r="BG548" i="1"/>
  <c r="BH548" i="1" s="1"/>
  <c r="BG549" i="1"/>
  <c r="BH549" i="1" s="1"/>
  <c r="BG550" i="1"/>
  <c r="BH550" i="1" s="1"/>
  <c r="BG551" i="1"/>
  <c r="BH551" i="1" s="1"/>
  <c r="BG552" i="1"/>
  <c r="BH552" i="1" s="1"/>
  <c r="BG553" i="1"/>
  <c r="BH553" i="1" s="1"/>
  <c r="BG554" i="1"/>
  <c r="BH554" i="1" s="1"/>
  <c r="BG555" i="1"/>
  <c r="BH555" i="1" s="1"/>
  <c r="BG556" i="1"/>
  <c r="BH556" i="1" s="1"/>
  <c r="BG557" i="1"/>
  <c r="BH557" i="1" s="1"/>
  <c r="BG558" i="1"/>
  <c r="BH558" i="1" s="1"/>
  <c r="BG559" i="1"/>
  <c r="BH559" i="1" s="1"/>
  <c r="BG560" i="1"/>
  <c r="BH560" i="1" s="1"/>
  <c r="BG561" i="1"/>
  <c r="BH561" i="1" s="1"/>
  <c r="BG562" i="1"/>
  <c r="BH562" i="1" s="1"/>
  <c r="BG563" i="1"/>
  <c r="BH563" i="1" s="1"/>
  <c r="BG564" i="1"/>
  <c r="BH564" i="1" s="1"/>
  <c r="BG565" i="1"/>
  <c r="BH565" i="1" s="1"/>
  <c r="BG566" i="1"/>
  <c r="BH566" i="1" s="1"/>
  <c r="BG567" i="1"/>
  <c r="BH567" i="1" s="1"/>
  <c r="BG568" i="1"/>
  <c r="BH568" i="1" s="1"/>
  <c r="BG569" i="1"/>
  <c r="BH569" i="1" s="1"/>
  <c r="BG570" i="1"/>
  <c r="BH570" i="1" s="1"/>
  <c r="BG571" i="1"/>
  <c r="BH571" i="1" s="1"/>
  <c r="BG572" i="1"/>
  <c r="BH572" i="1" s="1"/>
  <c r="BG573" i="1"/>
  <c r="BH573" i="1" s="1"/>
  <c r="BG574" i="1"/>
  <c r="BH574" i="1" s="1"/>
  <c r="BG575" i="1"/>
  <c r="BH575" i="1" s="1"/>
  <c r="BG576" i="1"/>
  <c r="BH576" i="1" s="1"/>
  <c r="BG577" i="1"/>
  <c r="BH577" i="1" s="1"/>
  <c r="BG578" i="1"/>
  <c r="BH578" i="1" s="1"/>
  <c r="BG579" i="1"/>
  <c r="BH579" i="1" s="1"/>
  <c r="BG580" i="1"/>
  <c r="BH580" i="1" s="1"/>
  <c r="BG581" i="1"/>
  <c r="BH581" i="1" s="1"/>
  <c r="BG582" i="1"/>
  <c r="BH582" i="1" s="1"/>
  <c r="BG583" i="1"/>
  <c r="BH583" i="1" s="1"/>
  <c r="BG584" i="1"/>
  <c r="BH584" i="1" s="1"/>
  <c r="BG585" i="1"/>
  <c r="BH585" i="1" s="1"/>
  <c r="BG586" i="1"/>
  <c r="BH586" i="1" s="1"/>
  <c r="BG587" i="1"/>
  <c r="BH587" i="1" s="1"/>
  <c r="BG588" i="1"/>
  <c r="BH588" i="1" s="1"/>
  <c r="BG589" i="1"/>
  <c r="BH589" i="1" s="1"/>
  <c r="BG590" i="1"/>
  <c r="BH590" i="1" s="1"/>
  <c r="BG591" i="1"/>
  <c r="BH591" i="1" s="1"/>
  <c r="BG592" i="1"/>
  <c r="BH592" i="1" s="1"/>
  <c r="BG593" i="1"/>
  <c r="BH593" i="1" s="1"/>
  <c r="BG594" i="1"/>
  <c r="BH594" i="1" s="1"/>
  <c r="BG595" i="1"/>
  <c r="BH595" i="1" s="1"/>
  <c r="BG596" i="1"/>
  <c r="BH596" i="1" s="1"/>
  <c r="BG597" i="1"/>
  <c r="BH597" i="1" s="1"/>
  <c r="BG598" i="1"/>
  <c r="BH598" i="1" s="1"/>
  <c r="BG599" i="1"/>
  <c r="BH599" i="1" s="1"/>
  <c r="BG600" i="1"/>
  <c r="BH600" i="1" s="1"/>
  <c r="BG601" i="1"/>
  <c r="BH601" i="1" s="1"/>
  <c r="BG602" i="1"/>
  <c r="BH602" i="1" s="1"/>
  <c r="BG603" i="1"/>
  <c r="BH603" i="1" s="1"/>
  <c r="BG604" i="1"/>
  <c r="BH604" i="1" s="1"/>
  <c r="BG605" i="1"/>
  <c r="BH605" i="1" s="1"/>
  <c r="BG606" i="1"/>
  <c r="BH606" i="1" s="1"/>
  <c r="BG607" i="1"/>
  <c r="BH607" i="1" s="1"/>
  <c r="BG608" i="1"/>
  <c r="BH608" i="1" s="1"/>
  <c r="BG609" i="1"/>
  <c r="BH609" i="1" s="1"/>
  <c r="BG610" i="1"/>
  <c r="BH610" i="1" s="1"/>
  <c r="BG611" i="1"/>
  <c r="BH611" i="1" s="1"/>
  <c r="BG612" i="1"/>
  <c r="BH612" i="1" s="1"/>
  <c r="BG613" i="1"/>
  <c r="BH613" i="1" s="1"/>
  <c r="BG614" i="1"/>
  <c r="BH614" i="1" s="1"/>
  <c r="BG615" i="1"/>
  <c r="BH615" i="1" s="1"/>
  <c r="BG616" i="1"/>
  <c r="BH616" i="1" s="1"/>
  <c r="BG617" i="1"/>
  <c r="BH617" i="1" s="1"/>
  <c r="BG618" i="1"/>
  <c r="BH618" i="1" s="1"/>
  <c r="BG619" i="1"/>
  <c r="BH619" i="1" s="1"/>
  <c r="BG620" i="1"/>
  <c r="BH620" i="1" s="1"/>
  <c r="BG621" i="1"/>
  <c r="BH621" i="1" s="1"/>
  <c r="BG622" i="1"/>
  <c r="BH622" i="1" s="1"/>
  <c r="BG623" i="1"/>
  <c r="BH623" i="1" s="1"/>
  <c r="BG624" i="1"/>
  <c r="BH624" i="1" s="1"/>
  <c r="BG625" i="1"/>
  <c r="BH625" i="1" s="1"/>
  <c r="BG626" i="1"/>
  <c r="BH626" i="1" s="1"/>
  <c r="BG627" i="1"/>
  <c r="BH627" i="1" s="1"/>
  <c r="BG628" i="1"/>
  <c r="BH628" i="1" s="1"/>
  <c r="BG629" i="1"/>
  <c r="BH629" i="1" s="1"/>
  <c r="BG630" i="1"/>
  <c r="BH630" i="1" s="1"/>
  <c r="BG631" i="1"/>
  <c r="BH631" i="1" s="1"/>
  <c r="BG632" i="1"/>
  <c r="BH632" i="1" s="1"/>
  <c r="BG633" i="1"/>
  <c r="BH633" i="1" s="1"/>
  <c r="BG634" i="1"/>
  <c r="BH634" i="1" s="1"/>
  <c r="BG635" i="1"/>
  <c r="BH635" i="1" s="1"/>
  <c r="BG636" i="1"/>
  <c r="BH636" i="1" s="1"/>
  <c r="BG637" i="1"/>
  <c r="BH637" i="1" s="1"/>
  <c r="BG638" i="1"/>
  <c r="BH638" i="1" s="1"/>
  <c r="BG639" i="1"/>
  <c r="BH639" i="1" s="1"/>
  <c r="BG640" i="1"/>
  <c r="BH640" i="1" s="1"/>
  <c r="BG641" i="1"/>
  <c r="BH641" i="1" s="1"/>
  <c r="BG642" i="1"/>
  <c r="BH642" i="1" s="1"/>
  <c r="BG643" i="1"/>
  <c r="BH643" i="1" s="1"/>
  <c r="BG644" i="1"/>
  <c r="BH644" i="1" s="1"/>
  <c r="BG645" i="1"/>
  <c r="BH645" i="1" s="1"/>
  <c r="BG646" i="1"/>
  <c r="BH646" i="1" s="1"/>
  <c r="BG647" i="1"/>
  <c r="BH647" i="1" s="1"/>
  <c r="BG648" i="1"/>
  <c r="BH648" i="1" s="1"/>
  <c r="BG649" i="1"/>
  <c r="BH649" i="1" s="1"/>
  <c r="BG650" i="1"/>
  <c r="BH650" i="1" s="1"/>
  <c r="BG651" i="1"/>
  <c r="BH651" i="1" s="1"/>
  <c r="BG652" i="1"/>
  <c r="BH652" i="1" s="1"/>
  <c r="BG653" i="1"/>
  <c r="BH653" i="1" s="1"/>
  <c r="BG654" i="1"/>
  <c r="BH654" i="1" s="1"/>
  <c r="BG655" i="1"/>
  <c r="BH655" i="1" s="1"/>
  <c r="BG656" i="1"/>
  <c r="BH656" i="1" s="1"/>
  <c r="BG657" i="1"/>
  <c r="BH657" i="1" s="1"/>
  <c r="BG658" i="1"/>
  <c r="BH658" i="1" s="1"/>
  <c r="BG659" i="1"/>
  <c r="BH659" i="1" s="1"/>
  <c r="BG660" i="1"/>
  <c r="BH660" i="1" s="1"/>
  <c r="BG661" i="1"/>
  <c r="BH661" i="1" s="1"/>
  <c r="BG662" i="1"/>
  <c r="BH662" i="1" s="1"/>
  <c r="BG663" i="1"/>
  <c r="BH663" i="1" s="1"/>
  <c r="BG664" i="1"/>
  <c r="BH664" i="1" s="1"/>
  <c r="BG665" i="1"/>
  <c r="BH665" i="1" s="1"/>
  <c r="BG666" i="1"/>
  <c r="BH666" i="1" s="1"/>
  <c r="BG667" i="1"/>
  <c r="BH667" i="1" s="1"/>
  <c r="BG668" i="1"/>
  <c r="BH668" i="1" s="1"/>
  <c r="BG669" i="1"/>
  <c r="BH669" i="1" s="1"/>
  <c r="BG670" i="1"/>
  <c r="BH670" i="1" s="1"/>
  <c r="BG671" i="1"/>
  <c r="BH671" i="1" s="1"/>
  <c r="BG672" i="1"/>
  <c r="BH672" i="1" s="1"/>
  <c r="BG673" i="1"/>
  <c r="BH673" i="1" s="1"/>
  <c r="BG674" i="1"/>
  <c r="BH674" i="1" s="1"/>
  <c r="BG675" i="1"/>
  <c r="BH675" i="1" s="1"/>
  <c r="BG676" i="1"/>
  <c r="BH676" i="1" s="1"/>
  <c r="BG677" i="1"/>
  <c r="BH677" i="1" s="1"/>
  <c r="BG678" i="1"/>
  <c r="BH678" i="1" s="1"/>
  <c r="BG679" i="1"/>
  <c r="BH679" i="1" s="1"/>
  <c r="BG680" i="1"/>
  <c r="BH680" i="1" s="1"/>
  <c r="BG681" i="1"/>
  <c r="BH681" i="1" s="1"/>
  <c r="BG682" i="1"/>
  <c r="BH682" i="1" s="1"/>
  <c r="BG683" i="1"/>
  <c r="BH683" i="1" s="1"/>
  <c r="BG684" i="1"/>
  <c r="BH684" i="1" s="1"/>
  <c r="BG685" i="1"/>
  <c r="BH685" i="1" s="1"/>
  <c r="BG686" i="1"/>
  <c r="BH686" i="1" s="1"/>
  <c r="BG687" i="1"/>
  <c r="BH687" i="1" s="1"/>
  <c r="BG688" i="1"/>
  <c r="BH688" i="1" s="1"/>
  <c r="BG689" i="1"/>
  <c r="BH689" i="1" s="1"/>
  <c r="BG690" i="1"/>
  <c r="BH690" i="1" s="1"/>
  <c r="BG691" i="1"/>
  <c r="BH691" i="1" s="1"/>
  <c r="BG692" i="1"/>
  <c r="BH692" i="1" s="1"/>
  <c r="BG693" i="1"/>
  <c r="BH693" i="1" s="1"/>
  <c r="BG694" i="1"/>
  <c r="BH694" i="1" s="1"/>
  <c r="BG695" i="1"/>
  <c r="BH695" i="1" s="1"/>
  <c r="BG696" i="1"/>
  <c r="BH696" i="1" s="1"/>
  <c r="BG697" i="1"/>
  <c r="BH697" i="1" s="1"/>
  <c r="BG698" i="1"/>
  <c r="BH698" i="1" s="1"/>
  <c r="BG699" i="1"/>
  <c r="BH699" i="1" s="1"/>
  <c r="BG700" i="1"/>
  <c r="BH700" i="1" s="1"/>
  <c r="BG701" i="1"/>
  <c r="BH701" i="1" s="1"/>
  <c r="BG702" i="1"/>
  <c r="BH702" i="1" s="1"/>
  <c r="BG703" i="1"/>
  <c r="BH703" i="1" s="1"/>
  <c r="BG704" i="1"/>
  <c r="BH704" i="1" s="1"/>
  <c r="BG705" i="1"/>
  <c r="BH705" i="1" s="1"/>
  <c r="BG706" i="1"/>
  <c r="BH706" i="1" s="1"/>
  <c r="BG707" i="1"/>
  <c r="BH707" i="1" s="1"/>
  <c r="BG708" i="1"/>
  <c r="BH708" i="1" s="1"/>
  <c r="BG709" i="1"/>
  <c r="BH709" i="1" s="1"/>
  <c r="BG710" i="1"/>
  <c r="BH710" i="1" s="1"/>
  <c r="BG711" i="1"/>
  <c r="BH711" i="1" s="1"/>
  <c r="BG712" i="1"/>
  <c r="BH712" i="1" s="1"/>
  <c r="BG713" i="1"/>
  <c r="BH713" i="1" s="1"/>
  <c r="BG714" i="1"/>
  <c r="BH714" i="1" s="1"/>
  <c r="BG715" i="1"/>
  <c r="BH715" i="1" s="1"/>
  <c r="BG716" i="1"/>
  <c r="BH716" i="1" s="1"/>
  <c r="BG717" i="1"/>
  <c r="BH717" i="1" s="1"/>
  <c r="BG718" i="1"/>
  <c r="BH718" i="1" s="1"/>
  <c r="BG719" i="1"/>
  <c r="BH719" i="1" s="1"/>
  <c r="BG720" i="1"/>
  <c r="BH720" i="1" s="1"/>
  <c r="BG721" i="1"/>
  <c r="BH721" i="1" s="1"/>
  <c r="BG722" i="1"/>
  <c r="BH722" i="1" s="1"/>
  <c r="BG723" i="1"/>
  <c r="BH723" i="1" s="1"/>
  <c r="BG724" i="1"/>
  <c r="BH724" i="1" s="1"/>
  <c r="BG725" i="1"/>
  <c r="BH725" i="1" s="1"/>
  <c r="BG726" i="1"/>
  <c r="BH726" i="1" s="1"/>
  <c r="BG727" i="1"/>
  <c r="BH727" i="1" s="1"/>
  <c r="BG728" i="1"/>
  <c r="BH728" i="1" s="1"/>
  <c r="BG729" i="1"/>
  <c r="BH729" i="1" s="1"/>
  <c r="BG730" i="1"/>
  <c r="BH730" i="1" s="1"/>
  <c r="BG731" i="1"/>
  <c r="BH731" i="1" s="1"/>
  <c r="BG732" i="1"/>
  <c r="BH732" i="1" s="1"/>
  <c r="BG733" i="1"/>
  <c r="BH733" i="1" s="1"/>
  <c r="BG734" i="1"/>
  <c r="BH734" i="1" s="1"/>
  <c r="BG735" i="1"/>
  <c r="BH735" i="1" s="1"/>
  <c r="BG736" i="1"/>
  <c r="BH736" i="1" s="1"/>
  <c r="BG737" i="1"/>
  <c r="BH737" i="1" s="1"/>
  <c r="BG738" i="1"/>
  <c r="BH738" i="1" s="1"/>
  <c r="BG739" i="1"/>
  <c r="BH739" i="1" s="1"/>
  <c r="BG740" i="1"/>
  <c r="BH740" i="1" s="1"/>
  <c r="BG741" i="1"/>
  <c r="BH741" i="1" s="1"/>
  <c r="BG742" i="1"/>
  <c r="BH742" i="1" s="1"/>
  <c r="BG743" i="1"/>
  <c r="BH743" i="1" s="1"/>
  <c r="BG744" i="1"/>
  <c r="BH744" i="1" s="1"/>
  <c r="BG745" i="1"/>
  <c r="BH745" i="1" s="1"/>
  <c r="BG746" i="1"/>
  <c r="BH746" i="1" s="1"/>
  <c r="BG747" i="1"/>
  <c r="BH747" i="1" s="1"/>
  <c r="BG748" i="1"/>
  <c r="BH748" i="1" s="1"/>
  <c r="BG749" i="1"/>
  <c r="BH749" i="1" s="1"/>
  <c r="BG750" i="1"/>
  <c r="BH750" i="1" s="1"/>
  <c r="BG751" i="1"/>
  <c r="BH751" i="1" s="1"/>
  <c r="BG752" i="1"/>
  <c r="BH752" i="1" s="1"/>
  <c r="BG753" i="1"/>
  <c r="BH753" i="1" s="1"/>
  <c r="BG754" i="1"/>
  <c r="BH754" i="1" s="1"/>
  <c r="BG755" i="1"/>
  <c r="BH755" i="1" s="1"/>
  <c r="BG756" i="1"/>
  <c r="BH756" i="1" s="1"/>
  <c r="BG757" i="1"/>
  <c r="BH757" i="1" s="1"/>
  <c r="BG758" i="1"/>
  <c r="BH758" i="1" s="1"/>
  <c r="BG759" i="1"/>
  <c r="BH759" i="1" s="1"/>
  <c r="BG760" i="1"/>
  <c r="BH760" i="1" s="1"/>
  <c r="BG761" i="1"/>
  <c r="BH761" i="1" s="1"/>
  <c r="BG762" i="1"/>
  <c r="BH762" i="1" s="1"/>
  <c r="BG763" i="1"/>
  <c r="BH763" i="1" s="1"/>
  <c r="BG764" i="1"/>
  <c r="BH764" i="1" s="1"/>
  <c r="BG765" i="1"/>
  <c r="BH765" i="1" s="1"/>
  <c r="BG766" i="1"/>
  <c r="BH766" i="1" s="1"/>
  <c r="BG767" i="1"/>
  <c r="BH767" i="1" s="1"/>
  <c r="BG768" i="1"/>
  <c r="BH768" i="1" s="1"/>
  <c r="BG769" i="1"/>
  <c r="BH769" i="1" s="1"/>
  <c r="BG770" i="1"/>
  <c r="BH770" i="1" s="1"/>
  <c r="BG771" i="1"/>
  <c r="BH771" i="1" s="1"/>
  <c r="BG772" i="1"/>
  <c r="BH772" i="1" s="1"/>
  <c r="BG773" i="1"/>
  <c r="BH773" i="1" s="1"/>
  <c r="BG774" i="1"/>
  <c r="BH774" i="1" s="1"/>
  <c r="BG775" i="1"/>
  <c r="BH775" i="1" s="1"/>
  <c r="BG776" i="1"/>
  <c r="BH776" i="1" s="1"/>
  <c r="BG777" i="1"/>
  <c r="BH777" i="1" s="1"/>
  <c r="BG778" i="1"/>
  <c r="BH778" i="1" s="1"/>
  <c r="BG779" i="1"/>
  <c r="BH779" i="1" s="1"/>
  <c r="BG780" i="1"/>
  <c r="BH780" i="1" s="1"/>
  <c r="BG781" i="1"/>
  <c r="BH781" i="1" s="1"/>
  <c r="BG782" i="1"/>
  <c r="BH782" i="1" s="1"/>
  <c r="BG783" i="1"/>
  <c r="BH783" i="1" s="1"/>
  <c r="BG784" i="1"/>
  <c r="BH784" i="1" s="1"/>
  <c r="BG785" i="1"/>
  <c r="BH785" i="1" s="1"/>
  <c r="BG786" i="1"/>
  <c r="BH786" i="1" s="1"/>
  <c r="BG787" i="1"/>
  <c r="BH787" i="1" s="1"/>
  <c r="BG788" i="1"/>
  <c r="BH788" i="1" s="1"/>
  <c r="BG789" i="1"/>
  <c r="BH789" i="1" s="1"/>
  <c r="BG790" i="1"/>
  <c r="BH790" i="1" s="1"/>
  <c r="BG791" i="1"/>
  <c r="BH791" i="1" s="1"/>
  <c r="BG792" i="1"/>
  <c r="BH792" i="1" s="1"/>
  <c r="BG793" i="1"/>
  <c r="BH793" i="1" s="1"/>
  <c r="BG794" i="1"/>
  <c r="BH794" i="1" s="1"/>
  <c r="BG795" i="1"/>
  <c r="BH795" i="1" s="1"/>
  <c r="BG796" i="1"/>
  <c r="BH796" i="1" s="1"/>
  <c r="BG797" i="1"/>
  <c r="BH797" i="1" s="1"/>
  <c r="BG798" i="1"/>
  <c r="BH798" i="1" s="1"/>
  <c r="BG799" i="1"/>
  <c r="BH799" i="1" s="1"/>
  <c r="BG800" i="1"/>
  <c r="BH800" i="1" s="1"/>
  <c r="BG801" i="1"/>
  <c r="BH801" i="1" s="1"/>
  <c r="BG802" i="1"/>
  <c r="BH802" i="1" s="1"/>
  <c r="BG803" i="1"/>
  <c r="BH803" i="1" s="1"/>
  <c r="BG804" i="1"/>
  <c r="BH804" i="1" s="1"/>
  <c r="BG805" i="1"/>
  <c r="BH805" i="1" s="1"/>
  <c r="BG806" i="1"/>
  <c r="BH806" i="1" s="1"/>
  <c r="BG807" i="1"/>
  <c r="BH807" i="1" s="1"/>
  <c r="BG808" i="1"/>
  <c r="BH808" i="1" s="1"/>
  <c r="BG809" i="1"/>
  <c r="BH809" i="1" s="1"/>
  <c r="BG810" i="1"/>
  <c r="BH810" i="1" s="1"/>
  <c r="BG811" i="1"/>
  <c r="BH811" i="1" s="1"/>
  <c r="BG812" i="1"/>
  <c r="BH812" i="1" s="1"/>
  <c r="BG813" i="1"/>
  <c r="BH813" i="1" s="1"/>
  <c r="BG814" i="1"/>
  <c r="BH814" i="1" s="1"/>
  <c r="BG815" i="1"/>
  <c r="BH815" i="1" s="1"/>
  <c r="BG816" i="1"/>
  <c r="BH816" i="1" s="1"/>
  <c r="BG817" i="1"/>
  <c r="BH817" i="1" s="1"/>
  <c r="BG818" i="1"/>
  <c r="BH818" i="1" s="1"/>
  <c r="BG819" i="1"/>
  <c r="BH819" i="1" s="1"/>
  <c r="BG820" i="1"/>
  <c r="BH820" i="1" s="1"/>
  <c r="BG821" i="1"/>
  <c r="BH821" i="1" s="1"/>
  <c r="BG822" i="1"/>
  <c r="BH822" i="1" s="1"/>
  <c r="BG823" i="1"/>
  <c r="BH823" i="1" s="1"/>
  <c r="BG824" i="1"/>
  <c r="BH824" i="1" s="1"/>
  <c r="BG825" i="1"/>
  <c r="BH825" i="1" s="1"/>
  <c r="BG826" i="1"/>
  <c r="BH826" i="1" s="1"/>
  <c r="BG827" i="1"/>
  <c r="BH827" i="1" s="1"/>
  <c r="BG828" i="1"/>
  <c r="BH828" i="1" s="1"/>
  <c r="BG829" i="1"/>
  <c r="BH829" i="1" s="1"/>
  <c r="BG830" i="1"/>
  <c r="BH830" i="1" s="1"/>
  <c r="BG831" i="1"/>
  <c r="BH831" i="1" s="1"/>
  <c r="BG832" i="1"/>
  <c r="BH832" i="1" s="1"/>
  <c r="BG833" i="1"/>
  <c r="BH833" i="1" s="1"/>
  <c r="BG834" i="1"/>
  <c r="BH834" i="1" s="1"/>
  <c r="BG835" i="1"/>
  <c r="BH835" i="1" s="1"/>
  <c r="BG836" i="1"/>
  <c r="BH836" i="1" s="1"/>
  <c r="BG837" i="1"/>
  <c r="BH837" i="1" s="1"/>
  <c r="BG838" i="1"/>
  <c r="BH838" i="1" s="1"/>
  <c r="BG839" i="1"/>
  <c r="BH839" i="1" s="1"/>
  <c r="BG840" i="1"/>
  <c r="BH840" i="1" s="1"/>
  <c r="BG841" i="1"/>
  <c r="BH841" i="1" s="1"/>
  <c r="BG842" i="1"/>
  <c r="BH842" i="1" s="1"/>
  <c r="BG843" i="1"/>
  <c r="BH843" i="1" s="1"/>
  <c r="BG844" i="1"/>
  <c r="BH844" i="1" s="1"/>
  <c r="BG845" i="1"/>
  <c r="BH845" i="1" s="1"/>
  <c r="BG846" i="1"/>
  <c r="BH846" i="1" s="1"/>
  <c r="BG847" i="1"/>
  <c r="BH847" i="1" s="1"/>
  <c r="BG848" i="1"/>
  <c r="BH848" i="1" s="1"/>
  <c r="BG849" i="1"/>
  <c r="BH849" i="1" s="1"/>
  <c r="BG850" i="1"/>
  <c r="BH850" i="1" s="1"/>
  <c r="BG851" i="1"/>
  <c r="BH851" i="1" s="1"/>
  <c r="BG852" i="1"/>
  <c r="BH852" i="1" s="1"/>
  <c r="BG853" i="1"/>
  <c r="BH853" i="1" s="1"/>
  <c r="BG854" i="1"/>
  <c r="BH854" i="1" s="1"/>
  <c r="BG855" i="1"/>
  <c r="BH855" i="1" s="1"/>
  <c r="BG856" i="1"/>
  <c r="BH856" i="1" s="1"/>
  <c r="BG857" i="1"/>
  <c r="BH857" i="1" s="1"/>
  <c r="BG858" i="1"/>
  <c r="BH858" i="1" s="1"/>
  <c r="BG859" i="1"/>
  <c r="BH859" i="1" s="1"/>
  <c r="BG860" i="1"/>
  <c r="BH860" i="1" s="1"/>
  <c r="BG861" i="1"/>
  <c r="BH861" i="1" s="1"/>
  <c r="BG862" i="1"/>
  <c r="BH862" i="1" s="1"/>
  <c r="BG863" i="1"/>
  <c r="BH863" i="1" s="1"/>
  <c r="BG864" i="1"/>
  <c r="BH864" i="1" s="1"/>
  <c r="BG865" i="1"/>
  <c r="BH865" i="1" s="1"/>
  <c r="BG866" i="1"/>
  <c r="BH866" i="1" s="1"/>
  <c r="BG867" i="1"/>
  <c r="BH867" i="1" s="1"/>
  <c r="BG868" i="1"/>
  <c r="BH868" i="1" s="1"/>
  <c r="BG869" i="1"/>
  <c r="BH869" i="1" s="1"/>
  <c r="BG870" i="1"/>
  <c r="BH870" i="1" s="1"/>
  <c r="BG871" i="1"/>
  <c r="BH871" i="1" s="1"/>
  <c r="BG872" i="1"/>
  <c r="BH872" i="1" s="1"/>
  <c r="BG873" i="1"/>
  <c r="BH873" i="1" s="1"/>
  <c r="BG874" i="1"/>
  <c r="BH874" i="1" s="1"/>
  <c r="BG875" i="1"/>
  <c r="BH875" i="1" s="1"/>
  <c r="BG876" i="1"/>
  <c r="BH876" i="1" s="1"/>
  <c r="BG877" i="1"/>
  <c r="BH877" i="1" s="1"/>
  <c r="BG878" i="1"/>
  <c r="BH878" i="1" s="1"/>
  <c r="BG879" i="1"/>
  <c r="BH879" i="1" s="1"/>
  <c r="BG880" i="1"/>
  <c r="BH880" i="1" s="1"/>
  <c r="BG881" i="1"/>
  <c r="BH881" i="1" s="1"/>
  <c r="BG882" i="1"/>
  <c r="BH882" i="1" s="1"/>
  <c r="BG883" i="1"/>
  <c r="BH883" i="1" s="1"/>
  <c r="BG884" i="1"/>
  <c r="BH884" i="1" s="1"/>
  <c r="BG885" i="1"/>
  <c r="BH885" i="1" s="1"/>
  <c r="BG886" i="1"/>
  <c r="BH886" i="1" s="1"/>
  <c r="BG887" i="1"/>
  <c r="BH887" i="1" s="1"/>
  <c r="BG888" i="1"/>
  <c r="BH888" i="1" s="1"/>
  <c r="BG889" i="1"/>
  <c r="BH889" i="1" s="1"/>
  <c r="BG890" i="1"/>
  <c r="BH890" i="1" s="1"/>
  <c r="BG891" i="1"/>
  <c r="BH891" i="1" s="1"/>
  <c r="BG892" i="1"/>
  <c r="BH892" i="1" s="1"/>
  <c r="BG893" i="1"/>
  <c r="BH893" i="1" s="1"/>
  <c r="BG894" i="1"/>
  <c r="BH894" i="1" s="1"/>
  <c r="BG895" i="1"/>
  <c r="BH895" i="1" s="1"/>
  <c r="BG896" i="1"/>
  <c r="BH896" i="1" s="1"/>
  <c r="BG897" i="1"/>
  <c r="BH897" i="1" s="1"/>
  <c r="BG898" i="1"/>
  <c r="BH898" i="1" s="1"/>
  <c r="BG899" i="1"/>
  <c r="BH899" i="1" s="1"/>
  <c r="BG900" i="1"/>
  <c r="BH900" i="1" s="1"/>
  <c r="BG901" i="1"/>
  <c r="BH901" i="1" s="1"/>
  <c r="BG902" i="1"/>
  <c r="BH902" i="1" s="1"/>
  <c r="BG903" i="1"/>
  <c r="BH903" i="1" s="1"/>
  <c r="BG904" i="1"/>
  <c r="BH904" i="1" s="1"/>
  <c r="BG905" i="1"/>
  <c r="BH905" i="1" s="1"/>
  <c r="BG906" i="1"/>
  <c r="BH906" i="1" s="1"/>
  <c r="BG907" i="1"/>
  <c r="BH907" i="1" s="1"/>
  <c r="BG908" i="1"/>
  <c r="BH908" i="1" s="1"/>
  <c r="BG909" i="1"/>
  <c r="BH909" i="1" s="1"/>
  <c r="BG910" i="1"/>
  <c r="BH910" i="1" s="1"/>
  <c r="BG911" i="1"/>
  <c r="BH911" i="1" s="1"/>
  <c r="BG912" i="1"/>
  <c r="BH912" i="1" s="1"/>
  <c r="BG913" i="1"/>
  <c r="BH913" i="1" s="1"/>
  <c r="BG914" i="1"/>
  <c r="BH914" i="1" s="1"/>
  <c r="BG915" i="1"/>
  <c r="BH915" i="1" s="1"/>
  <c r="BG916" i="1"/>
  <c r="BH916" i="1" s="1"/>
  <c r="BG917" i="1"/>
  <c r="BH917" i="1" s="1"/>
  <c r="BG918" i="1"/>
  <c r="BH918" i="1" s="1"/>
  <c r="BG919" i="1"/>
  <c r="BH919" i="1" s="1"/>
  <c r="BG920" i="1"/>
  <c r="BH920" i="1" s="1"/>
  <c r="BG921" i="1"/>
  <c r="BH921" i="1" s="1"/>
  <c r="BG922" i="1"/>
  <c r="BH922" i="1" s="1"/>
  <c r="BG923" i="1"/>
  <c r="BH923" i="1" s="1"/>
  <c r="BG924" i="1"/>
  <c r="BH924" i="1" s="1"/>
  <c r="BG925" i="1"/>
  <c r="BH925" i="1" s="1"/>
  <c r="BG926" i="1"/>
  <c r="BH926" i="1" s="1"/>
  <c r="BG927" i="1"/>
  <c r="BH927" i="1" s="1"/>
  <c r="BG928" i="1"/>
  <c r="BH928" i="1" s="1"/>
  <c r="BG929" i="1"/>
  <c r="BH929" i="1" s="1"/>
  <c r="BG930" i="1"/>
  <c r="BH930" i="1" s="1"/>
  <c r="BG931" i="1"/>
  <c r="BH931" i="1" s="1"/>
  <c r="BG932" i="1"/>
  <c r="BH932" i="1" s="1"/>
  <c r="BG933" i="1"/>
  <c r="BH933" i="1" s="1"/>
  <c r="BG934" i="1"/>
  <c r="BH934" i="1" s="1"/>
  <c r="BG935" i="1"/>
  <c r="BH935" i="1" s="1"/>
  <c r="BG936" i="1"/>
  <c r="BH936" i="1" s="1"/>
  <c r="BG937" i="1"/>
  <c r="BH937" i="1" s="1"/>
  <c r="BG938" i="1"/>
  <c r="BH938" i="1" s="1"/>
  <c r="BG939" i="1"/>
  <c r="BH939" i="1" s="1"/>
  <c r="BG940" i="1"/>
  <c r="BH940" i="1" s="1"/>
  <c r="BG941" i="1"/>
  <c r="BH941" i="1" s="1"/>
  <c r="BG942" i="1"/>
  <c r="BH942" i="1" s="1"/>
  <c r="BG943" i="1"/>
  <c r="BH943" i="1" s="1"/>
  <c r="BG944" i="1"/>
  <c r="BH944" i="1" s="1"/>
  <c r="BG945" i="1"/>
  <c r="BH945" i="1" s="1"/>
  <c r="BG946" i="1"/>
  <c r="BH946" i="1" s="1"/>
  <c r="BG947" i="1"/>
  <c r="BH947" i="1" s="1"/>
  <c r="BG948" i="1"/>
  <c r="BH948" i="1" s="1"/>
  <c r="BG949" i="1"/>
  <c r="BH949" i="1" s="1"/>
  <c r="BG950" i="1"/>
  <c r="BH950" i="1" s="1"/>
  <c r="BG951" i="1"/>
  <c r="BH951" i="1" s="1"/>
  <c r="BG952" i="1"/>
  <c r="BH952" i="1" s="1"/>
  <c r="BG953" i="1"/>
  <c r="BH953" i="1" s="1"/>
  <c r="BG954" i="1"/>
  <c r="BH954" i="1" s="1"/>
  <c r="BG955" i="1"/>
  <c r="BH955" i="1" s="1"/>
  <c r="BG956" i="1"/>
  <c r="BH956" i="1" s="1"/>
  <c r="BG957" i="1"/>
  <c r="BH957" i="1" s="1"/>
  <c r="BG958" i="1"/>
  <c r="BH958" i="1" s="1"/>
  <c r="BG959" i="1"/>
  <c r="BH959" i="1" s="1"/>
  <c r="BG960" i="1"/>
  <c r="BH960" i="1" s="1"/>
  <c r="BG961" i="1"/>
  <c r="BH961" i="1" s="1"/>
  <c r="BG962" i="1"/>
  <c r="BH962" i="1" s="1"/>
  <c r="BG963" i="1"/>
  <c r="BH963" i="1" s="1"/>
  <c r="BG964" i="1"/>
  <c r="BH964" i="1" s="1"/>
  <c r="BG965" i="1"/>
  <c r="BH965" i="1" s="1"/>
  <c r="BG966" i="1"/>
  <c r="BH966" i="1" s="1"/>
  <c r="BG967" i="1"/>
  <c r="BH967" i="1" s="1"/>
  <c r="BG968" i="1"/>
  <c r="BH968" i="1" s="1"/>
  <c r="BG969" i="1"/>
  <c r="BH969" i="1" s="1"/>
  <c r="BG970" i="1"/>
  <c r="BH970" i="1" s="1"/>
  <c r="BG971" i="1"/>
  <c r="BH971" i="1" s="1"/>
  <c r="BG972" i="1"/>
  <c r="BH972" i="1" s="1"/>
  <c r="BG973" i="1"/>
  <c r="BH973" i="1" s="1"/>
  <c r="BG974" i="1"/>
  <c r="BH974" i="1" s="1"/>
  <c r="BG975" i="1"/>
  <c r="BH975" i="1" s="1"/>
  <c r="BG976" i="1"/>
  <c r="BH976" i="1" s="1"/>
  <c r="BG977" i="1"/>
  <c r="BH977" i="1" s="1"/>
  <c r="BG978" i="1"/>
  <c r="BH978" i="1" s="1"/>
  <c r="BG979" i="1"/>
  <c r="BH979" i="1" s="1"/>
  <c r="BG980" i="1"/>
  <c r="BH980" i="1" s="1"/>
  <c r="BG981" i="1"/>
  <c r="BH981" i="1" s="1"/>
  <c r="BG982" i="1"/>
  <c r="BH982" i="1" s="1"/>
  <c r="BG983" i="1"/>
  <c r="BH983" i="1" s="1"/>
  <c r="BG984" i="1"/>
  <c r="BH984" i="1" s="1"/>
  <c r="BG985" i="1"/>
  <c r="BH985" i="1" s="1"/>
  <c r="BG986" i="1"/>
  <c r="BH986" i="1" s="1"/>
  <c r="BG987" i="1"/>
  <c r="BH987" i="1" s="1"/>
  <c r="BG988" i="1"/>
  <c r="BH988" i="1" s="1"/>
  <c r="BG989" i="1"/>
  <c r="BH989" i="1" s="1"/>
  <c r="BG990" i="1"/>
  <c r="BH990" i="1" s="1"/>
  <c r="BG991" i="1"/>
  <c r="BH991" i="1" s="1"/>
  <c r="BG992" i="1"/>
  <c r="BH992" i="1" s="1"/>
  <c r="BG993" i="1"/>
  <c r="BH993" i="1" s="1"/>
  <c r="BG994" i="1"/>
  <c r="BH994" i="1" s="1"/>
  <c r="BG995" i="1"/>
  <c r="BH995" i="1" s="1"/>
  <c r="BG996" i="1"/>
  <c r="BH996" i="1" s="1"/>
  <c r="BG997" i="1"/>
  <c r="BH997" i="1" s="1"/>
  <c r="BG998" i="1"/>
  <c r="BH998" i="1" s="1"/>
  <c r="BG999" i="1"/>
  <c r="BH999" i="1" s="1"/>
  <c r="BG1000" i="1"/>
  <c r="BH1000" i="1" s="1"/>
  <c r="BG1001" i="1"/>
  <c r="BH1001" i="1" s="1"/>
  <c r="BG1002" i="1"/>
  <c r="BH1002" i="1" s="1"/>
  <c r="BG1003" i="1"/>
  <c r="BH1003" i="1" s="1"/>
  <c r="BG1004" i="1"/>
  <c r="BH1004" i="1" s="1"/>
  <c r="BG1005" i="1"/>
  <c r="BH1005" i="1" s="1"/>
  <c r="BG1006" i="1"/>
  <c r="BH1006" i="1" s="1"/>
  <c r="BG1007" i="1"/>
  <c r="BH1007" i="1" s="1"/>
  <c r="BG1008" i="1"/>
  <c r="BH1008" i="1" s="1"/>
  <c r="BG1009" i="1"/>
  <c r="BH1009" i="1" s="1"/>
  <c r="BG1010" i="1"/>
  <c r="BH1010" i="1" s="1"/>
  <c r="BG1011" i="1"/>
  <c r="BH1011" i="1" s="1"/>
  <c r="BG1012" i="1"/>
  <c r="BH1012" i="1" s="1"/>
  <c r="BG1013" i="1"/>
  <c r="BH1013" i="1" s="1"/>
  <c r="BG1014" i="1"/>
  <c r="BH1014" i="1" s="1"/>
  <c r="BG1015" i="1"/>
  <c r="BH1015" i="1" s="1"/>
  <c r="BG1016" i="1"/>
  <c r="BH1016" i="1" s="1"/>
  <c r="BG1017" i="1"/>
  <c r="BH1017" i="1" s="1"/>
  <c r="BG1018" i="1"/>
  <c r="BH1018" i="1" s="1"/>
  <c r="BG1019" i="1"/>
  <c r="BH1019" i="1" s="1"/>
  <c r="BG1020" i="1"/>
  <c r="BH1020" i="1" s="1"/>
  <c r="BG1021" i="1"/>
  <c r="BH1021" i="1" s="1"/>
  <c r="BG1022" i="1"/>
  <c r="BH1022" i="1" s="1"/>
  <c r="BG1023" i="1"/>
  <c r="BH1023" i="1" s="1"/>
  <c r="BG1024" i="1"/>
  <c r="BH1024" i="1" s="1"/>
  <c r="BG1025" i="1"/>
  <c r="BH1025" i="1" s="1"/>
  <c r="BG1026" i="1"/>
  <c r="BH1026" i="1" s="1"/>
  <c r="BG1027" i="1"/>
  <c r="BH1027" i="1" s="1"/>
  <c r="BG1028" i="1"/>
  <c r="BH1028" i="1" s="1"/>
  <c r="BG1029" i="1"/>
  <c r="BH1029" i="1" s="1"/>
  <c r="BG1030" i="1"/>
  <c r="BG1031" i="1"/>
  <c r="BH1031" i="1" s="1"/>
  <c r="BG1032" i="1"/>
  <c r="BH1032" i="1" s="1"/>
  <c r="BG1033" i="1"/>
  <c r="BH1033" i="1" s="1"/>
  <c r="BG1034" i="1"/>
  <c r="BH1034" i="1" s="1"/>
  <c r="BG1035" i="1"/>
  <c r="BH1035" i="1" s="1"/>
  <c r="BG1036" i="1"/>
  <c r="BH1036" i="1" s="1"/>
  <c r="BG1037" i="1"/>
  <c r="BH1037" i="1" s="1"/>
  <c r="BG1038" i="1"/>
  <c r="BH1038" i="1" s="1"/>
  <c r="BG1039" i="1"/>
  <c r="BH1039" i="1" s="1"/>
  <c r="BG1040" i="1"/>
  <c r="BH1040" i="1" s="1"/>
  <c r="BG1041" i="1"/>
  <c r="BH1041" i="1" s="1"/>
  <c r="BG1042" i="1"/>
  <c r="BH1042" i="1" s="1"/>
  <c r="BG1043" i="1"/>
  <c r="BH1043" i="1" s="1"/>
  <c r="BG1044" i="1"/>
  <c r="BH1044" i="1" s="1"/>
  <c r="BG1045" i="1"/>
  <c r="BH1045" i="1" s="1"/>
  <c r="BG1046" i="1"/>
  <c r="BH1046" i="1" s="1"/>
  <c r="BG1047" i="1"/>
  <c r="BH1047" i="1" s="1"/>
  <c r="BG1048" i="1"/>
  <c r="BH1048" i="1" s="1"/>
  <c r="BG1049" i="1"/>
  <c r="BH1049" i="1" s="1"/>
  <c r="BG1050" i="1"/>
  <c r="BH1050" i="1" s="1"/>
  <c r="BG1051" i="1"/>
  <c r="BH1051" i="1" s="1"/>
  <c r="BG1052" i="1"/>
  <c r="BH1052" i="1" s="1"/>
  <c r="BG1053" i="1"/>
  <c r="BH1053" i="1" s="1"/>
  <c r="BG1054" i="1"/>
  <c r="BH1054" i="1" s="1"/>
  <c r="BG1055" i="1"/>
  <c r="BH1055" i="1" s="1"/>
  <c r="BG1056" i="1"/>
  <c r="BH1056" i="1" s="1"/>
  <c r="BG1057" i="1"/>
  <c r="BH1057" i="1" s="1"/>
  <c r="BG1058" i="1"/>
  <c r="BH1058" i="1" s="1"/>
  <c r="BG1059" i="1"/>
  <c r="BH1059" i="1" s="1"/>
  <c r="BG1060" i="1"/>
  <c r="BH1060" i="1" s="1"/>
  <c r="BG1061" i="1"/>
  <c r="BH1061" i="1" s="1"/>
  <c r="BG1062" i="1"/>
  <c r="BH1062" i="1" s="1"/>
  <c r="BG1063" i="1"/>
  <c r="BH1063" i="1" s="1"/>
  <c r="BG1064" i="1"/>
  <c r="BH1064" i="1" s="1"/>
  <c r="BG1065" i="1"/>
  <c r="BH1065" i="1" s="1"/>
  <c r="BG1066" i="1"/>
  <c r="BH1066" i="1" s="1"/>
  <c r="BG1067" i="1"/>
  <c r="BH1067" i="1" s="1"/>
  <c r="BG1068" i="1"/>
  <c r="BH1068" i="1" s="1"/>
  <c r="BG1069" i="1"/>
  <c r="BH1069" i="1" s="1"/>
  <c r="BG1070" i="1"/>
  <c r="BH1070" i="1" s="1"/>
  <c r="BG1071" i="1"/>
  <c r="BH1071" i="1" s="1"/>
  <c r="BG1072" i="1"/>
  <c r="BH1072" i="1" s="1"/>
  <c r="BG1073" i="1"/>
  <c r="BH1073" i="1" s="1"/>
  <c r="BG1074" i="1"/>
  <c r="BH1074" i="1" s="1"/>
  <c r="BG1075" i="1"/>
  <c r="BH1075" i="1" s="1"/>
  <c r="BG1076" i="1"/>
  <c r="BH1076" i="1" s="1"/>
  <c r="BG1077" i="1"/>
  <c r="BH1077" i="1" s="1"/>
  <c r="BG1078" i="1"/>
  <c r="BH1078" i="1" s="1"/>
  <c r="BG1079" i="1"/>
  <c r="BH1079" i="1" s="1"/>
  <c r="BG1080" i="1"/>
  <c r="BH1080" i="1" s="1"/>
  <c r="BG1081" i="1"/>
  <c r="BH1081" i="1" s="1"/>
  <c r="BG1082" i="1"/>
  <c r="BH1082" i="1" s="1"/>
  <c r="BG1083" i="1"/>
  <c r="BH1083" i="1" s="1"/>
  <c r="BG1084" i="1"/>
  <c r="BH1084" i="1" s="1"/>
  <c r="BG1085" i="1"/>
  <c r="BH1085" i="1" s="1"/>
  <c r="BG1086" i="1"/>
  <c r="BH1086" i="1" s="1"/>
  <c r="BG1087" i="1"/>
  <c r="BH1087" i="1" s="1"/>
  <c r="BG1088" i="1"/>
  <c r="BH1088" i="1" s="1"/>
  <c r="BG1089" i="1"/>
  <c r="BH1089" i="1" s="1"/>
  <c r="BG1090" i="1"/>
  <c r="BH1090" i="1" s="1"/>
  <c r="BG1091" i="1"/>
  <c r="BH1091" i="1" s="1"/>
  <c r="BG1092" i="1"/>
  <c r="BH1092" i="1" s="1"/>
  <c r="BG1093" i="1"/>
  <c r="BH1093" i="1" s="1"/>
  <c r="BG1094" i="1"/>
  <c r="BH1094" i="1" s="1"/>
  <c r="BG1095" i="1"/>
  <c r="BH1095" i="1" s="1"/>
  <c r="BG1096" i="1"/>
  <c r="BH1096" i="1" s="1"/>
  <c r="BG1097" i="1"/>
  <c r="BH1097" i="1" s="1"/>
  <c r="BG1098" i="1"/>
  <c r="BH1098" i="1" s="1"/>
  <c r="BG1099" i="1"/>
  <c r="BH1099" i="1" s="1"/>
  <c r="BG1100" i="1"/>
  <c r="BH1100" i="1" s="1"/>
  <c r="BG1101" i="1"/>
  <c r="BH1101" i="1" s="1"/>
  <c r="BG1102" i="1"/>
  <c r="BH1102" i="1" s="1"/>
  <c r="BG1103" i="1"/>
  <c r="BH1103" i="1" s="1"/>
  <c r="BG1104" i="1"/>
  <c r="BH1104" i="1" s="1"/>
  <c r="BG1105" i="1"/>
  <c r="BH1105" i="1" s="1"/>
  <c r="BG1106" i="1"/>
  <c r="BH1106" i="1" s="1"/>
  <c r="BG1107" i="1"/>
  <c r="BH1107" i="1" s="1"/>
  <c r="BG1108" i="1"/>
  <c r="BH1108" i="1" s="1"/>
  <c r="BG1109" i="1"/>
  <c r="BH1109" i="1" s="1"/>
  <c r="BG1110" i="1"/>
  <c r="BH1110" i="1" s="1"/>
  <c r="BG1111" i="1"/>
  <c r="BH1111" i="1" s="1"/>
  <c r="BG1112" i="1"/>
  <c r="BH1112" i="1" s="1"/>
  <c r="BG1113" i="1"/>
  <c r="BH1113" i="1" s="1"/>
  <c r="BG1114" i="1"/>
  <c r="BH1114" i="1" s="1"/>
  <c r="BG1115" i="1"/>
  <c r="BH1115" i="1" s="1"/>
  <c r="BG1116" i="1"/>
  <c r="BH1116" i="1" s="1"/>
  <c r="BG1117" i="1"/>
  <c r="BH1117" i="1" s="1"/>
  <c r="BG1118" i="1"/>
  <c r="BH1118" i="1" s="1"/>
  <c r="BG1119" i="1"/>
  <c r="BH1119" i="1" s="1"/>
  <c r="BG1120" i="1"/>
  <c r="BH1120" i="1" s="1"/>
  <c r="BG1121" i="1"/>
  <c r="BH1121" i="1" s="1"/>
  <c r="BG1122" i="1"/>
  <c r="BH1122" i="1" s="1"/>
  <c r="BG1123" i="1"/>
  <c r="BH1123" i="1" s="1"/>
  <c r="BG1124" i="1"/>
  <c r="BH1124" i="1" s="1"/>
  <c r="BG1125" i="1"/>
  <c r="BH1125" i="1" s="1"/>
  <c r="BG1126" i="1"/>
  <c r="BH1126" i="1" s="1"/>
  <c r="BG1127" i="1"/>
  <c r="BH1127" i="1" s="1"/>
  <c r="BG1128" i="1"/>
  <c r="BH1128" i="1" s="1"/>
  <c r="BG1129" i="1"/>
  <c r="BH1129" i="1" s="1"/>
  <c r="BG1130" i="1"/>
  <c r="BH1130" i="1" s="1"/>
  <c r="BG1131" i="1"/>
  <c r="BH1131" i="1" s="1"/>
  <c r="BG1132" i="1"/>
  <c r="BH1132" i="1" s="1"/>
  <c r="BG1133" i="1"/>
  <c r="BH1133" i="1" s="1"/>
  <c r="BG1134" i="1"/>
  <c r="BH1134" i="1" s="1"/>
  <c r="BG1135" i="1"/>
  <c r="BH1135" i="1" s="1"/>
  <c r="BG1136" i="1"/>
  <c r="BH1136" i="1" s="1"/>
  <c r="BG1137" i="1"/>
  <c r="BH1137" i="1" s="1"/>
  <c r="BG1138" i="1"/>
  <c r="BH1138" i="1" s="1"/>
  <c r="BG1139" i="1"/>
  <c r="BH1139" i="1" s="1"/>
  <c r="BG1140" i="1"/>
  <c r="BH1140" i="1" s="1"/>
  <c r="BG1141" i="1"/>
  <c r="BH1141" i="1" s="1"/>
  <c r="BG1142" i="1"/>
  <c r="BH1142" i="1" s="1"/>
  <c r="BG1143" i="1"/>
  <c r="BH1143" i="1" s="1"/>
  <c r="BG1144" i="1"/>
  <c r="BH1144" i="1" s="1"/>
  <c r="BG1145" i="1"/>
  <c r="BH1145" i="1" s="1"/>
  <c r="BG1146" i="1"/>
  <c r="BH1146" i="1" s="1"/>
  <c r="BG1147" i="1"/>
  <c r="BH1147" i="1" s="1"/>
  <c r="BG1148" i="1"/>
  <c r="BH1148" i="1" s="1"/>
  <c r="BG1149" i="1"/>
  <c r="BH1149" i="1" s="1"/>
  <c r="BG1150" i="1"/>
  <c r="BH1150" i="1" s="1"/>
  <c r="BG1151" i="1"/>
  <c r="BH1151" i="1" s="1"/>
  <c r="BG1152" i="1"/>
  <c r="BH1152" i="1" s="1"/>
  <c r="BG1153" i="1"/>
  <c r="BH1153" i="1" s="1"/>
  <c r="BG1154" i="1"/>
  <c r="BH1154" i="1" s="1"/>
  <c r="BG1155" i="1"/>
  <c r="BH1155" i="1" s="1"/>
  <c r="BG1156" i="1"/>
  <c r="BH1156" i="1" s="1"/>
  <c r="BG1157" i="1"/>
  <c r="BH1157" i="1" s="1"/>
  <c r="BG1158" i="1"/>
  <c r="BH1158" i="1" s="1"/>
  <c r="BG1159" i="1"/>
  <c r="BH1159" i="1" s="1"/>
  <c r="BG1160" i="1"/>
  <c r="BH1160" i="1" s="1"/>
  <c r="BG1161" i="1"/>
  <c r="BH1161" i="1" s="1"/>
  <c r="BG1162" i="1"/>
  <c r="BH1162" i="1" s="1"/>
  <c r="BG1163" i="1"/>
  <c r="BH1163" i="1" s="1"/>
  <c r="BG1164" i="1"/>
  <c r="BH1164" i="1" s="1"/>
  <c r="BG1165" i="1"/>
  <c r="BH1165" i="1" s="1"/>
  <c r="BG1166" i="1"/>
  <c r="BH1166" i="1" s="1"/>
  <c r="BG1167" i="1"/>
  <c r="BH1167" i="1" s="1"/>
  <c r="BG1168" i="1"/>
  <c r="BH1168" i="1" s="1"/>
  <c r="BG1169" i="1"/>
  <c r="BH1169" i="1" s="1"/>
  <c r="BG1170" i="1"/>
  <c r="BH1170" i="1" s="1"/>
  <c r="BG1171" i="1"/>
  <c r="BH1171" i="1" s="1"/>
  <c r="BG1172" i="1"/>
  <c r="BH1172" i="1" s="1"/>
  <c r="BG1173" i="1"/>
  <c r="BH1173" i="1" s="1"/>
  <c r="BG1174" i="1"/>
  <c r="BH1174" i="1" s="1"/>
  <c r="BG1175" i="1"/>
  <c r="BH1175" i="1" s="1"/>
  <c r="BG1176" i="1"/>
  <c r="BH1176" i="1" s="1"/>
  <c r="BG1177" i="1"/>
  <c r="BH1177" i="1" s="1"/>
  <c r="BG1178" i="1"/>
  <c r="BH1178" i="1" s="1"/>
  <c r="BG1179" i="1"/>
  <c r="BH1179" i="1" s="1"/>
  <c r="BG1180" i="1"/>
  <c r="BH1180" i="1" s="1"/>
  <c r="BG1181" i="1"/>
  <c r="BH1181" i="1" s="1"/>
  <c r="BG1182" i="1"/>
  <c r="BH1182" i="1" s="1"/>
  <c r="BG1183" i="1"/>
  <c r="BH1183" i="1" s="1"/>
  <c r="BG1184" i="1"/>
  <c r="BH1184" i="1" s="1"/>
  <c r="BG1185" i="1"/>
  <c r="BH1185" i="1" s="1"/>
  <c r="BG1186" i="1"/>
  <c r="BH1186" i="1" s="1"/>
  <c r="BG1187" i="1"/>
  <c r="BH1187" i="1" s="1"/>
  <c r="BG1188" i="1"/>
  <c r="BH1188" i="1" s="1"/>
  <c r="BG1189" i="1"/>
  <c r="BH1189" i="1" s="1"/>
  <c r="BG1190" i="1"/>
  <c r="BH1190" i="1" s="1"/>
  <c r="BG1191" i="1"/>
  <c r="BH1191" i="1" s="1"/>
  <c r="BG1192" i="1"/>
  <c r="BH1192" i="1" s="1"/>
  <c r="BG1193" i="1"/>
  <c r="BH1193" i="1" s="1"/>
  <c r="BG1194" i="1"/>
  <c r="BH1194" i="1" s="1"/>
  <c r="BG1195" i="1"/>
  <c r="BH1195" i="1" s="1"/>
  <c r="BG1196" i="1"/>
  <c r="BH1196" i="1" s="1"/>
  <c r="BG1197" i="1"/>
  <c r="BH1197" i="1" s="1"/>
  <c r="BG1198" i="1"/>
  <c r="BH1198" i="1" s="1"/>
  <c r="BG1199" i="1"/>
  <c r="BH1199" i="1" s="1"/>
  <c r="BG1200" i="1"/>
  <c r="BH1200" i="1" s="1"/>
  <c r="BG1201" i="1"/>
  <c r="BH1201" i="1" s="1"/>
  <c r="BG1202" i="1"/>
  <c r="BH1202" i="1" s="1"/>
  <c r="BG1203" i="1"/>
  <c r="BH1203" i="1" s="1"/>
  <c r="BG1204" i="1"/>
  <c r="BH1204" i="1" s="1"/>
  <c r="BG1205" i="1"/>
  <c r="BH1205" i="1" s="1"/>
  <c r="BG1206" i="1"/>
  <c r="BH1206" i="1" s="1"/>
  <c r="BG1207" i="1"/>
  <c r="BH1207" i="1" s="1"/>
  <c r="BG1208" i="1"/>
  <c r="BH1208" i="1" s="1"/>
  <c r="BG1209" i="1"/>
  <c r="BH1209" i="1" s="1"/>
  <c r="BG1210" i="1"/>
  <c r="BH1210" i="1" s="1"/>
  <c r="BG1211" i="1"/>
  <c r="BH1211" i="1" s="1"/>
  <c r="BG1212" i="1"/>
  <c r="BH1212" i="1" s="1"/>
  <c r="BG1213" i="1"/>
  <c r="BH1213" i="1" s="1"/>
  <c r="BG1214" i="1"/>
  <c r="BH1214" i="1" s="1"/>
  <c r="BG1215" i="1"/>
  <c r="BH1215" i="1" s="1"/>
  <c r="BG1216" i="1"/>
  <c r="BH1216" i="1" s="1"/>
  <c r="BG1217" i="1"/>
  <c r="BH1217" i="1" s="1"/>
  <c r="BG1218" i="1"/>
  <c r="BH1218" i="1" s="1"/>
  <c r="BG1219" i="1"/>
  <c r="BH1219" i="1" s="1"/>
  <c r="BG1220" i="1"/>
  <c r="BH1220" i="1" s="1"/>
  <c r="BG1221" i="1"/>
  <c r="BH1221" i="1" s="1"/>
  <c r="BG1222" i="1"/>
  <c r="BH1222" i="1" s="1"/>
  <c r="BG1223" i="1"/>
  <c r="BH1223" i="1" s="1"/>
  <c r="BG1224" i="1"/>
  <c r="BH1224" i="1" s="1"/>
  <c r="BG1225" i="1"/>
  <c r="BH1225" i="1" s="1"/>
  <c r="BG1226" i="1"/>
  <c r="BH1226" i="1" s="1"/>
  <c r="BG1227" i="1"/>
  <c r="BH1227" i="1" s="1"/>
  <c r="BG1228" i="1"/>
  <c r="BH1228" i="1" s="1"/>
  <c r="BG1229" i="1"/>
  <c r="BH1229" i="1" s="1"/>
  <c r="BG1230" i="1"/>
  <c r="BH1230" i="1" s="1"/>
  <c r="BG1231" i="1"/>
  <c r="BH1231" i="1" s="1"/>
  <c r="BG1232" i="1"/>
  <c r="BH1232" i="1" s="1"/>
  <c r="BG1233" i="1"/>
  <c r="BH1233" i="1" s="1"/>
  <c r="BG1234" i="1"/>
  <c r="BH1234" i="1" s="1"/>
  <c r="BG1235" i="1"/>
  <c r="BH1235" i="1" s="1"/>
  <c r="BG1236" i="1"/>
  <c r="BH1236" i="1" s="1"/>
  <c r="BG1237" i="1"/>
  <c r="BH1237" i="1" s="1"/>
  <c r="BG1238" i="1"/>
  <c r="BH1238" i="1" s="1"/>
  <c r="BG1239" i="1"/>
  <c r="BH1239" i="1" s="1"/>
  <c r="BG1240" i="1"/>
  <c r="BH1240" i="1" s="1"/>
  <c r="BG1241" i="1"/>
  <c r="BH1241" i="1" s="1"/>
  <c r="BG1242" i="1"/>
  <c r="BH1242" i="1" s="1"/>
  <c r="BG1243" i="1"/>
  <c r="BH1243" i="1" s="1"/>
  <c r="BG1244" i="1"/>
  <c r="BH1244" i="1" s="1"/>
  <c r="BG1245" i="1"/>
  <c r="BH1245" i="1" s="1"/>
  <c r="BG1246" i="1"/>
  <c r="BH1246" i="1" s="1"/>
  <c r="BG1247" i="1"/>
  <c r="BH1247" i="1" s="1"/>
  <c r="BG1248" i="1"/>
  <c r="BH1248" i="1" s="1"/>
  <c r="BG1249" i="1"/>
  <c r="BH1249" i="1" s="1"/>
  <c r="BG1250" i="1"/>
  <c r="BH1250" i="1" s="1"/>
  <c r="BG1251" i="1"/>
  <c r="BH1251" i="1" s="1"/>
  <c r="BG1252" i="1"/>
  <c r="BH1252" i="1" s="1"/>
  <c r="BG1253" i="1"/>
  <c r="BH1253" i="1" s="1"/>
  <c r="BG1254" i="1"/>
  <c r="BH1254" i="1" s="1"/>
  <c r="BG1255" i="1"/>
  <c r="BH1255" i="1" s="1"/>
  <c r="BG1256" i="1"/>
  <c r="BH1256" i="1" s="1"/>
  <c r="BG1257" i="1"/>
  <c r="BH1257" i="1" s="1"/>
  <c r="BG1258" i="1"/>
  <c r="BH1258" i="1" s="1"/>
  <c r="BG1259" i="1"/>
  <c r="BH1259" i="1" s="1"/>
  <c r="BG1260" i="1"/>
  <c r="BH1260" i="1" s="1"/>
  <c r="BG1261" i="1"/>
  <c r="BH1261" i="1" s="1"/>
  <c r="BG1262" i="1"/>
  <c r="BH1262" i="1" s="1"/>
  <c r="BG1263" i="1"/>
  <c r="BH1263" i="1" s="1"/>
  <c r="BG1264" i="1"/>
  <c r="BH1264" i="1" s="1"/>
  <c r="BG1265" i="1"/>
  <c r="BH1265" i="1" s="1"/>
  <c r="BG1266" i="1"/>
  <c r="BH1266" i="1" s="1"/>
  <c r="BG1267" i="1"/>
  <c r="BH1267" i="1" s="1"/>
  <c r="BG1268" i="1"/>
  <c r="BH1268" i="1" s="1"/>
  <c r="BG1269" i="1"/>
  <c r="BH1269" i="1" s="1"/>
  <c r="BG1270" i="1"/>
  <c r="BH1270" i="1" s="1"/>
  <c r="BG1271" i="1"/>
  <c r="BH1271" i="1" s="1"/>
  <c r="BG1272" i="1"/>
  <c r="BH1272" i="1" s="1"/>
  <c r="BG1273" i="1"/>
  <c r="BH1273" i="1" s="1"/>
  <c r="BG1274" i="1"/>
  <c r="BH1274" i="1" s="1"/>
  <c r="BG1275" i="1"/>
  <c r="BH1275" i="1" s="1"/>
  <c r="BG1276" i="1"/>
  <c r="BH1276" i="1" s="1"/>
  <c r="BG1277" i="1"/>
  <c r="BH1277" i="1" s="1"/>
  <c r="BG1278" i="1"/>
  <c r="BH1278" i="1" s="1"/>
  <c r="BG1279" i="1"/>
  <c r="BH1279" i="1" s="1"/>
  <c r="BG1280" i="1"/>
  <c r="BH1280" i="1" s="1"/>
  <c r="BG1281" i="1"/>
  <c r="BH1281" i="1" s="1"/>
  <c r="BG1282" i="1"/>
  <c r="BH1282" i="1" s="1"/>
  <c r="BG1283" i="1"/>
  <c r="BH1283" i="1" s="1"/>
  <c r="BG1284" i="1"/>
  <c r="BH1284" i="1" s="1"/>
  <c r="BG1285" i="1"/>
  <c r="BH1285" i="1" s="1"/>
  <c r="BG1286" i="1"/>
  <c r="BH1286" i="1" s="1"/>
  <c r="BG1287" i="1"/>
  <c r="BH1287" i="1" s="1"/>
  <c r="BG1288" i="1"/>
  <c r="BH1288" i="1" s="1"/>
  <c r="BG1289" i="1"/>
  <c r="BH1289" i="1" s="1"/>
  <c r="BG1290" i="1"/>
  <c r="BH1290" i="1" s="1"/>
  <c r="BG1291" i="1"/>
  <c r="BH1291" i="1" s="1"/>
  <c r="BG1292" i="1"/>
  <c r="BH1292" i="1" s="1"/>
  <c r="BG1293" i="1"/>
  <c r="BH1293" i="1" s="1"/>
  <c r="BG1294" i="1"/>
  <c r="BH1294" i="1" s="1"/>
  <c r="BG1295" i="1"/>
  <c r="BH1295" i="1" s="1"/>
  <c r="BG1296" i="1"/>
  <c r="BH1296" i="1" s="1"/>
  <c r="BG1297" i="1"/>
  <c r="BH1297" i="1" s="1"/>
  <c r="BG1298" i="1"/>
  <c r="BH1298" i="1" s="1"/>
  <c r="BG1299" i="1"/>
  <c r="BH1299" i="1" s="1"/>
  <c r="BG1300" i="1"/>
  <c r="BH1300" i="1" s="1"/>
  <c r="BG1301" i="1"/>
  <c r="BH1301" i="1" s="1"/>
  <c r="BG1302" i="1"/>
  <c r="BH1302" i="1" s="1"/>
  <c r="BG1303" i="1"/>
  <c r="BH1303" i="1" s="1"/>
  <c r="BG1304" i="1"/>
  <c r="BH1304" i="1" s="1"/>
  <c r="BG1305" i="1"/>
  <c r="BH1305" i="1" s="1"/>
  <c r="BG1306" i="1"/>
  <c r="BH1306" i="1" s="1"/>
  <c r="BG1307" i="1"/>
  <c r="BH1307" i="1" s="1"/>
  <c r="BG1308" i="1"/>
  <c r="BH1308" i="1" s="1"/>
  <c r="BG1309" i="1"/>
  <c r="BH1309" i="1" s="1"/>
  <c r="BG1310" i="1"/>
  <c r="BH1310" i="1" s="1"/>
  <c r="BG1311" i="1"/>
  <c r="BH1311" i="1" s="1"/>
  <c r="BG1312" i="1"/>
  <c r="BH1312" i="1" s="1"/>
  <c r="BG1313" i="1"/>
  <c r="BH1313" i="1" s="1"/>
  <c r="BG1314" i="1"/>
  <c r="BH1314" i="1" s="1"/>
  <c r="BG1315" i="1"/>
  <c r="BH1315" i="1" s="1"/>
  <c r="BG1316" i="1"/>
  <c r="BH1316" i="1" s="1"/>
  <c r="BG1317" i="1"/>
  <c r="BH1317" i="1" s="1"/>
  <c r="BG1318" i="1"/>
  <c r="BH1318" i="1" s="1"/>
  <c r="BG1319" i="1"/>
  <c r="BH1319" i="1" s="1"/>
  <c r="BG1320" i="1"/>
  <c r="BH1320" i="1" s="1"/>
  <c r="BG1321" i="1"/>
  <c r="BH1321" i="1" s="1"/>
  <c r="BG1322" i="1"/>
  <c r="BH1322" i="1" s="1"/>
  <c r="BG1323" i="1"/>
  <c r="BH1323" i="1" s="1"/>
  <c r="BG1324" i="1"/>
  <c r="BH1324" i="1" s="1"/>
  <c r="BG1325" i="1"/>
  <c r="BH1325" i="1" s="1"/>
  <c r="BG1326" i="1"/>
  <c r="BH1326" i="1" s="1"/>
  <c r="BG1327" i="1"/>
  <c r="BH1327" i="1" s="1"/>
  <c r="BG1328" i="1"/>
  <c r="BH1328" i="1" s="1"/>
  <c r="BG1329" i="1"/>
  <c r="BH1329" i="1" s="1"/>
  <c r="BG1330" i="1"/>
  <c r="BH1330" i="1" s="1"/>
  <c r="BG1331" i="1"/>
  <c r="BH1331" i="1" s="1"/>
  <c r="BG1332" i="1"/>
  <c r="BH1332" i="1" s="1"/>
  <c r="BG1333" i="1"/>
  <c r="BH1333" i="1" s="1"/>
  <c r="BG1334" i="1"/>
  <c r="BH1334" i="1" s="1"/>
  <c r="BG1335" i="1"/>
  <c r="BH1335" i="1" s="1"/>
  <c r="BG1336" i="1"/>
  <c r="BH1336" i="1" s="1"/>
  <c r="BG1337" i="1"/>
  <c r="BH1337" i="1" s="1"/>
  <c r="BG1338" i="1"/>
  <c r="BH1338" i="1" s="1"/>
  <c r="BG1339" i="1"/>
  <c r="BH1339" i="1" s="1"/>
  <c r="BG1340" i="1"/>
  <c r="BH1340" i="1" s="1"/>
  <c r="BG1341" i="1"/>
  <c r="BH1341" i="1" s="1"/>
  <c r="BG1342" i="1"/>
  <c r="BH1342" i="1" s="1"/>
  <c r="BG1343" i="1"/>
  <c r="BH1343" i="1" s="1"/>
  <c r="BG1344" i="1"/>
  <c r="BH1344" i="1" s="1"/>
  <c r="BG1345" i="1"/>
  <c r="BH1345" i="1" s="1"/>
  <c r="BG1346" i="1"/>
  <c r="BH1346" i="1" s="1"/>
  <c r="BG1347" i="1"/>
  <c r="BH1347" i="1" s="1"/>
  <c r="BG1348" i="1"/>
  <c r="BH1348" i="1" s="1"/>
  <c r="BG1349" i="1"/>
  <c r="BH1349" i="1" s="1"/>
  <c r="BG1350" i="1"/>
  <c r="BH1350" i="1" s="1"/>
  <c r="BG1351" i="1"/>
  <c r="BH1351" i="1" s="1"/>
  <c r="BG1352" i="1"/>
  <c r="BH1352" i="1" s="1"/>
  <c r="BG1353" i="1"/>
  <c r="BH1353" i="1" s="1"/>
  <c r="BG1354" i="1"/>
  <c r="BH1354" i="1" s="1"/>
  <c r="BG1355" i="1"/>
  <c r="BH1355" i="1" s="1"/>
  <c r="BG1356" i="1"/>
  <c r="BH1356" i="1" s="1"/>
  <c r="BG1357" i="1"/>
  <c r="BH1357" i="1" s="1"/>
  <c r="BG1358" i="1"/>
  <c r="BH1358" i="1" s="1"/>
  <c r="BG1359" i="1"/>
  <c r="BH1359" i="1" s="1"/>
  <c r="BG1360" i="1"/>
  <c r="BH1360" i="1" s="1"/>
  <c r="BG1361" i="1"/>
  <c r="BH1361" i="1" s="1"/>
  <c r="BG1362" i="1"/>
  <c r="BH1362" i="1" s="1"/>
  <c r="BG1363" i="1"/>
  <c r="BH1363" i="1" s="1"/>
  <c r="BG1364" i="1"/>
  <c r="BH1364" i="1" s="1"/>
  <c r="BG1365" i="1"/>
  <c r="BH1365" i="1" s="1"/>
  <c r="BG1366" i="1"/>
  <c r="BH1366" i="1" s="1"/>
  <c r="BG1367" i="1"/>
  <c r="BH1367" i="1" s="1"/>
  <c r="BG1368" i="1"/>
  <c r="BH1368" i="1" s="1"/>
  <c r="BG1369" i="1"/>
  <c r="BH1369" i="1" s="1"/>
  <c r="BG1370" i="1"/>
  <c r="BH1370" i="1" s="1"/>
  <c r="BG1371" i="1"/>
  <c r="BH1371" i="1" s="1"/>
  <c r="BG1372" i="1"/>
  <c r="BH1372" i="1" s="1"/>
  <c r="BG1373" i="1"/>
  <c r="BH1373" i="1" s="1"/>
  <c r="BG1374" i="1"/>
  <c r="BH1374" i="1" s="1"/>
  <c r="BG1375" i="1"/>
  <c r="BH1375" i="1" s="1"/>
  <c r="BG1376" i="1"/>
  <c r="BH1376" i="1" s="1"/>
  <c r="BG1377" i="1"/>
  <c r="BH1377" i="1" s="1"/>
  <c r="BG1378" i="1"/>
  <c r="BH1378" i="1" s="1"/>
  <c r="BG1379" i="1"/>
  <c r="BH1379" i="1" s="1"/>
  <c r="BG1380" i="1"/>
  <c r="BH1380" i="1" s="1"/>
  <c r="BG1381" i="1"/>
  <c r="BH1381" i="1" s="1"/>
  <c r="BG1382" i="1"/>
  <c r="BH1382" i="1" s="1"/>
  <c r="BG1383" i="1"/>
  <c r="BH1383" i="1" s="1"/>
  <c r="BG1384" i="1"/>
  <c r="BH1384" i="1" s="1"/>
  <c r="BG1385" i="1"/>
  <c r="BH1385" i="1" s="1"/>
  <c r="BG1386" i="1"/>
  <c r="BH1386" i="1" s="1"/>
  <c r="BG1387" i="1"/>
  <c r="BH1387" i="1" s="1"/>
  <c r="BG1388" i="1"/>
  <c r="BH1388" i="1" s="1"/>
  <c r="BG1389" i="1"/>
  <c r="BH1389" i="1" s="1"/>
  <c r="BG1390" i="1"/>
  <c r="BH1390" i="1" s="1"/>
  <c r="BG1391" i="1"/>
  <c r="BH1391" i="1" s="1"/>
  <c r="BG1392" i="1"/>
  <c r="BH1392" i="1" s="1"/>
  <c r="BG1393" i="1"/>
  <c r="BH1393" i="1" s="1"/>
  <c r="BG1394" i="1"/>
  <c r="BH1394" i="1" s="1"/>
  <c r="BG1395" i="1"/>
  <c r="BH1395" i="1" s="1"/>
  <c r="BG1396" i="1"/>
  <c r="BH1396" i="1" s="1"/>
  <c r="BG1397" i="1"/>
  <c r="BH1397" i="1" s="1"/>
  <c r="BG1398" i="1"/>
  <c r="BH1398" i="1" s="1"/>
  <c r="BG1399" i="1"/>
  <c r="BH1399" i="1" s="1"/>
  <c r="BG1400" i="1"/>
  <c r="BH1400" i="1" s="1"/>
  <c r="BG1401" i="1"/>
  <c r="BH1401" i="1" s="1"/>
  <c r="BG1402" i="1"/>
  <c r="BH1402" i="1" s="1"/>
  <c r="BG1403" i="1"/>
  <c r="BH1403" i="1" s="1"/>
  <c r="BG1404" i="1"/>
  <c r="BH1404" i="1" s="1"/>
  <c r="BG1405" i="1"/>
  <c r="BH1405" i="1" s="1"/>
  <c r="BG1406" i="1"/>
  <c r="BH1406" i="1" s="1"/>
  <c r="BG1407" i="1"/>
  <c r="BH1407" i="1" s="1"/>
  <c r="BG1408" i="1"/>
  <c r="BH1408" i="1" s="1"/>
  <c r="BG1409" i="1"/>
  <c r="BH1409" i="1" s="1"/>
  <c r="BG1410" i="1"/>
  <c r="BH1410" i="1" s="1"/>
  <c r="BG1411" i="1"/>
  <c r="BH1411" i="1" s="1"/>
  <c r="BG1412" i="1"/>
  <c r="BH1412" i="1" s="1"/>
  <c r="BG1413" i="1"/>
  <c r="BH1413" i="1" s="1"/>
  <c r="BG1414" i="1"/>
  <c r="BH1414" i="1" s="1"/>
  <c r="BG1415" i="1"/>
  <c r="BH1415" i="1" s="1"/>
  <c r="BG1416" i="1"/>
  <c r="BH1416" i="1" s="1"/>
  <c r="BG1417" i="1"/>
  <c r="BH1417" i="1" s="1"/>
  <c r="BG1418" i="1"/>
  <c r="BH1418" i="1" s="1"/>
  <c r="BG1419" i="1"/>
  <c r="BH1419" i="1" s="1"/>
  <c r="BG1420" i="1"/>
  <c r="BH1420" i="1" s="1"/>
  <c r="BG1421" i="1"/>
  <c r="BH1421" i="1" s="1"/>
  <c r="BG1422" i="1"/>
  <c r="BH1422" i="1" s="1"/>
  <c r="BG1423" i="1"/>
  <c r="BH1423" i="1" s="1"/>
  <c r="BG1424" i="1"/>
  <c r="BH1424" i="1" s="1"/>
  <c r="BG1425" i="1"/>
  <c r="BH1425" i="1" s="1"/>
  <c r="BG1426" i="1"/>
  <c r="BH1426" i="1" s="1"/>
  <c r="BG1427" i="1"/>
  <c r="BH1427" i="1" s="1"/>
  <c r="BG1428" i="1"/>
  <c r="BH1428" i="1" s="1"/>
  <c r="BG1429" i="1"/>
  <c r="BH1429" i="1" s="1"/>
  <c r="BG1430" i="1"/>
  <c r="BH1430" i="1" s="1"/>
  <c r="BG1431" i="1"/>
  <c r="BH1431" i="1" s="1"/>
  <c r="BG1432" i="1"/>
  <c r="BH1432" i="1" s="1"/>
  <c r="BG1433" i="1"/>
  <c r="BH1433" i="1" s="1"/>
  <c r="BG1434" i="1"/>
  <c r="BH1434" i="1" s="1"/>
  <c r="BG1435" i="1"/>
  <c r="BH1435" i="1" s="1"/>
  <c r="BG1436" i="1"/>
  <c r="BH1436" i="1" s="1"/>
  <c r="BG1437" i="1"/>
  <c r="BH1437" i="1" s="1"/>
  <c r="BG1438" i="1"/>
  <c r="BH1438" i="1" s="1"/>
  <c r="BG1439" i="1"/>
  <c r="BH1439" i="1" s="1"/>
  <c r="BG1440" i="1"/>
  <c r="BH1440" i="1" s="1"/>
  <c r="BG1441" i="1"/>
  <c r="BH1441" i="1" s="1"/>
  <c r="BG1442" i="1"/>
  <c r="BH1442" i="1" s="1"/>
  <c r="BG1443" i="1"/>
  <c r="BH1443" i="1" s="1"/>
  <c r="BG1444" i="1"/>
  <c r="BH1444" i="1" s="1"/>
  <c r="BG1445" i="1"/>
  <c r="BH1445" i="1" s="1"/>
  <c r="BG1446" i="1"/>
  <c r="BH1446" i="1" s="1"/>
  <c r="BG1447" i="1"/>
  <c r="BH1447" i="1" s="1"/>
  <c r="BG1448" i="1"/>
  <c r="BH1448" i="1" s="1"/>
  <c r="BG1449" i="1"/>
  <c r="BH1449" i="1" s="1"/>
  <c r="BG1450" i="1"/>
  <c r="BH1450" i="1" s="1"/>
  <c r="BG1451" i="1"/>
  <c r="BH1451" i="1" s="1"/>
  <c r="BG1452" i="1"/>
  <c r="BH1452" i="1" s="1"/>
  <c r="BG1453" i="1"/>
  <c r="BH1453" i="1" s="1"/>
  <c r="BG1454" i="1"/>
  <c r="BH1454" i="1" s="1"/>
  <c r="BG1455" i="1"/>
  <c r="BH1455" i="1" s="1"/>
  <c r="BG1456" i="1"/>
  <c r="BH1456" i="1" s="1"/>
  <c r="BG1457" i="1"/>
  <c r="BH1457" i="1" s="1"/>
  <c r="BG1458" i="1"/>
  <c r="BH1458" i="1" s="1"/>
  <c r="BG1459" i="1"/>
  <c r="BH1459" i="1" s="1"/>
  <c r="BG1460" i="1"/>
  <c r="BH1460" i="1" s="1"/>
  <c r="BG1461" i="1"/>
  <c r="BH1461" i="1" s="1"/>
  <c r="BG1462" i="1"/>
  <c r="BH1462" i="1" s="1"/>
  <c r="BG1463" i="1"/>
  <c r="BH1463" i="1" s="1"/>
  <c r="BG1464" i="1"/>
  <c r="BH1464" i="1" s="1"/>
  <c r="BG1465" i="1"/>
  <c r="BH1465" i="1" s="1"/>
  <c r="BG1466" i="1"/>
  <c r="BH1466" i="1" s="1"/>
  <c r="BG1467" i="1"/>
  <c r="BH1467" i="1" s="1"/>
  <c r="BG1468" i="1"/>
  <c r="BH1468" i="1" s="1"/>
  <c r="BG1469" i="1"/>
  <c r="BH1469" i="1" s="1"/>
  <c r="BG1470" i="1"/>
  <c r="BH1470" i="1" s="1"/>
  <c r="BG1471" i="1"/>
  <c r="BH1471" i="1" s="1"/>
  <c r="BG1472" i="1"/>
  <c r="BH1472" i="1" s="1"/>
  <c r="BG1473" i="1"/>
  <c r="BH1473" i="1" s="1"/>
  <c r="BG1474" i="1"/>
  <c r="BH1474" i="1" s="1"/>
  <c r="BG1475" i="1"/>
  <c r="BH1475" i="1" s="1"/>
  <c r="BG1476" i="1"/>
  <c r="BH1476" i="1" s="1"/>
  <c r="BG1477" i="1"/>
  <c r="BH1477" i="1" s="1"/>
  <c r="BG1478" i="1"/>
  <c r="BH1478" i="1" s="1"/>
  <c r="BG1479" i="1"/>
  <c r="BH1479" i="1" s="1"/>
  <c r="BG1480" i="1"/>
  <c r="BH1480" i="1" s="1"/>
  <c r="BG1481" i="1"/>
  <c r="BH1481" i="1" s="1"/>
  <c r="BG1482" i="1"/>
  <c r="BH1482" i="1" s="1"/>
  <c r="BG1483" i="1"/>
  <c r="BH1483" i="1" s="1"/>
  <c r="BG1484" i="1"/>
  <c r="BH1484" i="1" s="1"/>
  <c r="BG1485" i="1"/>
  <c r="BH1485" i="1" s="1"/>
  <c r="BG1486" i="1"/>
  <c r="BH1486" i="1" s="1"/>
  <c r="BG1487" i="1"/>
  <c r="BH1487" i="1" s="1"/>
  <c r="BG1488" i="1"/>
  <c r="BH1488" i="1" s="1"/>
  <c r="BG1489" i="1"/>
  <c r="BH1489" i="1" s="1"/>
  <c r="BG1490" i="1"/>
  <c r="BH1490" i="1" s="1"/>
  <c r="BG1491" i="1"/>
  <c r="BH1491" i="1" s="1"/>
  <c r="BG1492" i="1"/>
  <c r="BH1492" i="1" s="1"/>
  <c r="BG1493" i="1"/>
  <c r="BH1493" i="1" s="1"/>
  <c r="BG1494" i="1"/>
  <c r="BH1494" i="1" s="1"/>
  <c r="BG1495" i="1"/>
  <c r="BH1495" i="1" s="1"/>
  <c r="BG1496" i="1"/>
  <c r="BH1496" i="1" s="1"/>
  <c r="BG1497" i="1"/>
  <c r="BH1497" i="1" s="1"/>
  <c r="BG1498" i="1"/>
  <c r="BH1498" i="1" s="1"/>
  <c r="BG1499" i="1"/>
  <c r="BH1499" i="1" s="1"/>
  <c r="BG1500" i="1"/>
  <c r="BH1500" i="1" s="1"/>
  <c r="BG1501" i="1"/>
  <c r="BH1501" i="1" s="1"/>
  <c r="BG1502" i="1"/>
  <c r="BH1502" i="1" s="1"/>
  <c r="BG1503" i="1"/>
  <c r="BH1503" i="1" s="1"/>
  <c r="BG1504" i="1"/>
  <c r="BH1504" i="1" s="1"/>
  <c r="BG1505" i="1"/>
  <c r="BH1505" i="1" s="1"/>
  <c r="BG1506" i="1"/>
  <c r="BH1506" i="1" s="1"/>
  <c r="BG1507" i="1"/>
  <c r="BH1507" i="1" s="1"/>
  <c r="BG1508" i="1"/>
  <c r="BH1508" i="1" s="1"/>
  <c r="BG1509" i="1"/>
  <c r="BH1509" i="1" s="1"/>
  <c r="BG1510" i="1"/>
  <c r="BH1510" i="1" s="1"/>
  <c r="BG1511" i="1"/>
  <c r="BH1511" i="1" s="1"/>
  <c r="BG1512" i="1"/>
  <c r="BH1512" i="1" s="1"/>
  <c r="BG1513" i="1"/>
  <c r="BH1513" i="1" s="1"/>
  <c r="BG1514" i="1"/>
  <c r="BH1514" i="1" s="1"/>
  <c r="BG1515" i="1"/>
  <c r="BH1515" i="1" s="1"/>
  <c r="BG1516" i="1"/>
  <c r="BH1516" i="1" s="1"/>
  <c r="BG1517" i="1"/>
  <c r="BH1517" i="1" s="1"/>
  <c r="BG1518" i="1"/>
  <c r="BH1518" i="1" s="1"/>
  <c r="BG1519" i="1"/>
  <c r="BH1519" i="1" s="1"/>
  <c r="BG1520" i="1"/>
  <c r="BH1520" i="1" s="1"/>
  <c r="BG1521" i="1"/>
  <c r="BH1521" i="1" s="1"/>
  <c r="BG1522" i="1"/>
  <c r="BH1522" i="1" s="1"/>
  <c r="BG1523" i="1"/>
  <c r="BH1523" i="1" s="1"/>
  <c r="BG1524" i="1"/>
  <c r="BH1524" i="1" s="1"/>
  <c r="BG1525" i="1"/>
  <c r="BH1525" i="1" s="1"/>
  <c r="BG1526" i="1"/>
  <c r="BH1526" i="1" s="1"/>
  <c r="BG1527" i="1"/>
  <c r="BH1527" i="1" s="1"/>
  <c r="BG1528" i="1"/>
  <c r="BH1528" i="1" s="1"/>
  <c r="BG1529" i="1"/>
  <c r="BH1529" i="1" s="1"/>
  <c r="BG1530" i="1"/>
  <c r="BH1530" i="1" s="1"/>
  <c r="BG1531" i="1"/>
  <c r="BH1531" i="1" s="1"/>
  <c r="BG1532" i="1"/>
  <c r="BH1532" i="1" s="1"/>
  <c r="BG1533" i="1"/>
  <c r="BH1533" i="1" s="1"/>
  <c r="BG1534" i="1"/>
  <c r="BH1534" i="1" s="1"/>
  <c r="BG1535" i="1"/>
  <c r="BH1535" i="1" s="1"/>
  <c r="BG1536" i="1"/>
  <c r="BH1536" i="1" s="1"/>
  <c r="BG1537" i="1"/>
  <c r="BH1537" i="1" s="1"/>
  <c r="BG1538" i="1"/>
  <c r="BH1538" i="1" s="1"/>
  <c r="BG1539" i="1"/>
  <c r="BH1539" i="1" s="1"/>
  <c r="BG1540" i="1"/>
  <c r="BH1540" i="1" s="1"/>
  <c r="BG1541" i="1"/>
  <c r="BH1541" i="1" s="1"/>
  <c r="BG1542" i="1"/>
  <c r="BH1542" i="1" s="1"/>
  <c r="BG1543" i="1"/>
  <c r="BH1543" i="1" s="1"/>
  <c r="BG1544" i="1"/>
  <c r="BH1544" i="1" s="1"/>
  <c r="BG1545" i="1"/>
  <c r="BH1545" i="1" s="1"/>
  <c r="BG1546" i="1"/>
  <c r="BH1546" i="1" s="1"/>
  <c r="BG1547" i="1"/>
  <c r="BH1547" i="1" s="1"/>
  <c r="BG1548" i="1"/>
  <c r="BH1548" i="1" s="1"/>
  <c r="BG1549" i="1"/>
  <c r="BH1549" i="1" s="1"/>
  <c r="BG1550" i="1"/>
  <c r="BH1550" i="1" s="1"/>
  <c r="BG1551" i="1"/>
  <c r="BH1551" i="1" s="1"/>
  <c r="BG1552" i="1"/>
  <c r="BH1552" i="1" s="1"/>
  <c r="BG1553" i="1"/>
  <c r="BH1553" i="1" s="1"/>
  <c r="BG1554" i="1"/>
  <c r="BH1554" i="1" s="1"/>
  <c r="BG1555" i="1"/>
  <c r="BH1555" i="1" s="1"/>
  <c r="BG1556" i="1"/>
  <c r="BH1556" i="1" s="1"/>
  <c r="BG1557" i="1"/>
  <c r="BH1557" i="1" s="1"/>
  <c r="BG1558" i="1"/>
  <c r="BH1558" i="1" s="1"/>
  <c r="BG1559" i="1"/>
  <c r="BH1559" i="1" s="1"/>
  <c r="BG1560" i="1"/>
  <c r="BH1560" i="1" s="1"/>
  <c r="BG1561" i="1"/>
  <c r="BH1561" i="1" s="1"/>
  <c r="BG1562" i="1"/>
  <c r="BH1562" i="1" s="1"/>
  <c r="BG1563" i="1"/>
  <c r="BH1563" i="1" s="1"/>
  <c r="BG1564" i="1"/>
  <c r="BH1564" i="1" s="1"/>
  <c r="BG1565" i="1"/>
  <c r="BH1565" i="1" s="1"/>
  <c r="BG1566" i="1"/>
  <c r="BH1566" i="1" s="1"/>
  <c r="BG1567" i="1"/>
  <c r="BH1567" i="1" s="1"/>
  <c r="BG1568" i="1"/>
  <c r="BH1568" i="1" s="1"/>
  <c r="BG1569" i="1"/>
  <c r="BH1569" i="1" s="1"/>
  <c r="BG1570" i="1"/>
  <c r="BH1570" i="1" s="1"/>
  <c r="BG1571" i="1"/>
  <c r="BH1571" i="1" s="1"/>
  <c r="BG1572" i="1"/>
  <c r="BH1572" i="1" s="1"/>
  <c r="BG1573" i="1"/>
  <c r="BH1573" i="1" s="1"/>
  <c r="BG1574" i="1"/>
  <c r="BH1574" i="1" s="1"/>
  <c r="BG1575" i="1"/>
  <c r="BH1575" i="1" s="1"/>
  <c r="BG1576" i="1"/>
  <c r="BH1576" i="1" s="1"/>
  <c r="BG1577" i="1"/>
  <c r="BH1577" i="1" s="1"/>
  <c r="BG1578" i="1"/>
  <c r="BH1578" i="1" s="1"/>
  <c r="BG1579" i="1"/>
  <c r="BH1579" i="1" s="1"/>
  <c r="BG1580" i="1"/>
  <c r="BH1580" i="1" s="1"/>
  <c r="BG1581" i="1"/>
  <c r="BH1581" i="1" s="1"/>
  <c r="BG1582" i="1"/>
  <c r="BH1582" i="1" s="1"/>
  <c r="BG1583" i="1"/>
  <c r="BH1583" i="1" s="1"/>
  <c r="BG1584" i="1"/>
  <c r="BH1584" i="1" s="1"/>
  <c r="BG1585" i="1"/>
  <c r="BH1585" i="1" s="1"/>
  <c r="BG1586" i="1"/>
  <c r="BH1586" i="1" s="1"/>
  <c r="BG1587" i="1"/>
  <c r="BH1587" i="1" s="1"/>
  <c r="BG1588" i="1"/>
  <c r="BH1588" i="1" s="1"/>
  <c r="BG1589" i="1"/>
  <c r="BH1589" i="1" s="1"/>
  <c r="BG1590" i="1"/>
  <c r="BH1590" i="1" s="1"/>
  <c r="BG1591" i="1"/>
  <c r="BH1591" i="1" s="1"/>
  <c r="BG1592" i="1"/>
  <c r="BH1592" i="1" s="1"/>
  <c r="BG1593" i="1"/>
  <c r="BH1593" i="1" s="1"/>
  <c r="BG1594" i="1"/>
  <c r="BH1594" i="1" s="1"/>
  <c r="BG1595" i="1"/>
  <c r="BH1595" i="1" s="1"/>
  <c r="BG1596" i="1"/>
  <c r="BH1596" i="1" s="1"/>
  <c r="BG1597" i="1"/>
  <c r="BH1597" i="1" s="1"/>
  <c r="BG1598" i="1"/>
  <c r="BH1598" i="1" s="1"/>
  <c r="BG1599" i="1"/>
  <c r="BH1599" i="1" s="1"/>
  <c r="BG1600" i="1"/>
  <c r="BH1600" i="1" s="1"/>
  <c r="BG1601" i="1"/>
  <c r="BH1601" i="1" s="1"/>
  <c r="BG1602" i="1"/>
  <c r="BH1602" i="1" s="1"/>
  <c r="BG1603" i="1"/>
  <c r="BH1603" i="1" s="1"/>
  <c r="BG1604" i="1"/>
  <c r="BH1604" i="1" s="1"/>
  <c r="BG1605" i="1"/>
  <c r="BH1605" i="1" s="1"/>
  <c r="BG1606" i="1"/>
  <c r="BH1606" i="1" s="1"/>
  <c r="BG1607" i="1"/>
  <c r="BH1607" i="1" s="1"/>
  <c r="BG1608" i="1"/>
  <c r="BH1608" i="1" s="1"/>
  <c r="BG1609" i="1"/>
  <c r="BH1609" i="1" s="1"/>
  <c r="BG1610" i="1"/>
  <c r="BH1610" i="1" s="1"/>
  <c r="BG1611" i="1"/>
  <c r="BH1611" i="1" s="1"/>
  <c r="BG1612" i="1"/>
  <c r="BH1612" i="1" s="1"/>
  <c r="BG1613" i="1"/>
  <c r="BH1613" i="1" s="1"/>
  <c r="BG1614" i="1"/>
  <c r="BH1614" i="1" s="1"/>
  <c r="BG1615" i="1"/>
  <c r="BH1615" i="1" s="1"/>
  <c r="BG1616" i="1"/>
  <c r="BH1616" i="1" s="1"/>
  <c r="BG1617" i="1"/>
  <c r="BH1617" i="1" s="1"/>
  <c r="BG1618" i="1"/>
  <c r="BH1618" i="1" s="1"/>
  <c r="BG1619" i="1"/>
  <c r="BH1619" i="1" s="1"/>
  <c r="BG1620" i="1"/>
  <c r="BH1620" i="1" s="1"/>
  <c r="BG1621" i="1"/>
  <c r="BH1621" i="1" s="1"/>
  <c r="BG1622" i="1"/>
  <c r="BH1622" i="1" s="1"/>
  <c r="BG1623" i="1"/>
  <c r="BH1623" i="1" s="1"/>
  <c r="BG1624" i="1"/>
  <c r="BH1624" i="1" s="1"/>
  <c r="BG1625" i="1"/>
  <c r="BH1625" i="1" s="1"/>
  <c r="BG1626" i="1"/>
  <c r="BH1626" i="1" s="1"/>
  <c r="BG1627" i="1"/>
  <c r="BH1627" i="1" s="1"/>
  <c r="BG1628" i="1"/>
  <c r="BH1628" i="1" s="1"/>
  <c r="BG1629" i="1"/>
  <c r="BH1629" i="1" s="1"/>
  <c r="BG1630" i="1"/>
  <c r="BH1630" i="1" s="1"/>
  <c r="BG1631" i="1"/>
  <c r="BH1631" i="1" s="1"/>
  <c r="BG1632" i="1"/>
  <c r="BH1632" i="1" s="1"/>
  <c r="BG1633" i="1"/>
  <c r="BH1633" i="1" s="1"/>
  <c r="BG1634" i="1"/>
  <c r="BH1634" i="1" s="1"/>
  <c r="BG1635" i="1"/>
  <c r="BH1635" i="1" s="1"/>
  <c r="BG1636" i="1"/>
  <c r="BH1636" i="1" s="1"/>
  <c r="BG1637" i="1"/>
  <c r="BH1637" i="1" s="1"/>
  <c r="BG1638" i="1"/>
  <c r="BH1638" i="1" s="1"/>
  <c r="BG1639" i="1"/>
  <c r="BH1639" i="1" s="1"/>
  <c r="BG1640" i="1"/>
  <c r="BH1640" i="1" s="1"/>
  <c r="BG1641" i="1"/>
  <c r="BH1641" i="1" s="1"/>
  <c r="BG1642" i="1"/>
  <c r="BH1642" i="1" s="1"/>
  <c r="BG1643" i="1"/>
  <c r="BH1643" i="1" s="1"/>
  <c r="BG1644" i="1"/>
  <c r="BH1644" i="1" s="1"/>
  <c r="BG1645" i="1"/>
  <c r="BH1645" i="1" s="1"/>
  <c r="BG1646" i="1"/>
  <c r="BH1646" i="1" s="1"/>
  <c r="BG1647" i="1"/>
  <c r="BH1647" i="1" s="1"/>
  <c r="BG1648" i="1"/>
  <c r="BH1648" i="1" s="1"/>
  <c r="BG1649" i="1"/>
  <c r="BH1649" i="1" s="1"/>
  <c r="BG1650" i="1"/>
  <c r="BH1650" i="1" s="1"/>
  <c r="BG1651" i="1"/>
  <c r="BH1651" i="1" s="1"/>
  <c r="BG1652" i="1"/>
  <c r="BH1652" i="1" s="1"/>
  <c r="BG1653" i="1"/>
  <c r="BH1653" i="1" s="1"/>
  <c r="BG1654" i="1"/>
  <c r="BH1654" i="1" s="1"/>
  <c r="BG1655" i="1"/>
  <c r="BH1655" i="1" s="1"/>
  <c r="BG1656" i="1"/>
  <c r="BH1656" i="1" s="1"/>
  <c r="BG1657" i="1"/>
  <c r="BH1657" i="1" s="1"/>
  <c r="BG1658" i="1"/>
  <c r="BH1658" i="1" s="1"/>
  <c r="BG1659" i="1"/>
  <c r="BH1659" i="1" s="1"/>
  <c r="BG1660" i="1"/>
  <c r="BH1660" i="1" s="1"/>
  <c r="BG1661" i="1"/>
  <c r="BH1661" i="1" s="1"/>
  <c r="BG1662" i="1"/>
  <c r="BH1662" i="1" s="1"/>
  <c r="BG1663" i="1"/>
  <c r="BH1663" i="1" s="1"/>
  <c r="BG1664" i="1"/>
  <c r="BH1664" i="1" s="1"/>
  <c r="BG1665" i="1"/>
  <c r="BH1665" i="1" s="1"/>
  <c r="BG1666" i="1"/>
  <c r="BH1666" i="1" s="1"/>
  <c r="BG1667" i="1"/>
  <c r="BH1667" i="1" s="1"/>
  <c r="BG1668" i="1"/>
  <c r="BH1668" i="1" s="1"/>
  <c r="BG1669" i="1"/>
  <c r="BH1669" i="1" s="1"/>
  <c r="BG1670" i="1"/>
  <c r="BH1670" i="1" s="1"/>
  <c r="BG1671" i="1"/>
  <c r="BH1671" i="1" s="1"/>
  <c r="BG1672" i="1"/>
  <c r="BH1672" i="1" s="1"/>
  <c r="BG1673" i="1"/>
  <c r="BH1673" i="1" s="1"/>
  <c r="BG1674" i="1"/>
  <c r="BH1674" i="1" s="1"/>
  <c r="BG1675" i="1"/>
  <c r="BH1675" i="1" s="1"/>
  <c r="BG1676" i="1"/>
  <c r="BH1676" i="1" s="1"/>
  <c r="BG1677" i="1"/>
  <c r="BH1677" i="1" s="1"/>
  <c r="BG1678" i="1"/>
  <c r="BH1678" i="1" s="1"/>
  <c r="BG1679" i="1"/>
  <c r="BH1679" i="1" s="1"/>
  <c r="BG1680" i="1"/>
  <c r="BH1680" i="1" s="1"/>
  <c r="BG1681" i="1"/>
  <c r="BH1681" i="1" s="1"/>
  <c r="BG1682" i="1"/>
  <c r="BH1682" i="1" s="1"/>
  <c r="BG1683" i="1"/>
  <c r="BH1683" i="1" s="1"/>
  <c r="BG1684" i="1"/>
  <c r="BH1684" i="1" s="1"/>
  <c r="BG1685" i="1"/>
  <c r="BH1685" i="1" s="1"/>
  <c r="BG1686" i="1"/>
  <c r="BH1686" i="1" s="1"/>
  <c r="BG1687" i="1"/>
  <c r="BH1687" i="1" s="1"/>
  <c r="BG1688" i="1"/>
  <c r="BH1688" i="1" s="1"/>
  <c r="BG1689" i="1"/>
  <c r="BH1689" i="1" s="1"/>
  <c r="BG1690" i="1"/>
  <c r="BH1690" i="1" s="1"/>
  <c r="BG1691" i="1"/>
  <c r="BH1691" i="1" s="1"/>
  <c r="BG1692" i="1"/>
  <c r="BH1692" i="1" s="1"/>
  <c r="BG1693" i="1"/>
  <c r="BH1693" i="1" s="1"/>
  <c r="BG1694" i="1"/>
  <c r="BH1694" i="1" s="1"/>
  <c r="BG1695" i="1"/>
  <c r="BH1695" i="1" s="1"/>
  <c r="BG1696" i="1"/>
  <c r="BH1696" i="1" s="1"/>
  <c r="BG1697" i="1"/>
  <c r="BH1697" i="1" s="1"/>
  <c r="BG1698" i="1"/>
  <c r="BH1698" i="1" s="1"/>
  <c r="BG1699" i="1"/>
  <c r="BH1699" i="1" s="1"/>
  <c r="BG1700" i="1"/>
  <c r="BH1700" i="1" s="1"/>
  <c r="BG1701" i="1"/>
  <c r="BH1701" i="1" s="1"/>
  <c r="BG1702" i="1"/>
  <c r="BH1702" i="1" s="1"/>
  <c r="BG1703" i="1"/>
  <c r="BH1703" i="1" s="1"/>
  <c r="BG1704" i="1"/>
  <c r="BH1704" i="1" s="1"/>
  <c r="BG1705" i="1"/>
  <c r="BH1705" i="1" s="1"/>
  <c r="BG1706" i="1"/>
  <c r="BH1706" i="1" s="1"/>
  <c r="BG1707" i="1"/>
  <c r="BH1707" i="1" s="1"/>
  <c r="BG1708" i="1"/>
  <c r="BH1708" i="1" s="1"/>
  <c r="BG1709" i="1"/>
  <c r="BH1709" i="1" s="1"/>
  <c r="BG1710" i="1"/>
  <c r="BH1710" i="1" s="1"/>
  <c r="BG1711" i="1"/>
  <c r="BH1711" i="1" s="1"/>
  <c r="BG1712" i="1"/>
  <c r="BH1712" i="1" s="1"/>
  <c r="BG1713" i="1"/>
  <c r="BH1713" i="1" s="1"/>
  <c r="BG1714" i="1"/>
  <c r="BH1714" i="1" s="1"/>
  <c r="BG1715" i="1"/>
  <c r="BH1715" i="1" s="1"/>
  <c r="BG1716" i="1"/>
  <c r="BH1716" i="1" s="1"/>
  <c r="BG1717" i="1"/>
  <c r="BH1717" i="1" s="1"/>
  <c r="BG1718" i="1"/>
  <c r="BH1718" i="1" s="1"/>
  <c r="BG1719" i="1"/>
  <c r="BH1719" i="1" s="1"/>
  <c r="BG1720" i="1"/>
  <c r="BH1720" i="1" s="1"/>
  <c r="BG1721" i="1"/>
  <c r="BH1721" i="1" s="1"/>
  <c r="BG1722" i="1"/>
  <c r="BH1722" i="1" s="1"/>
  <c r="BG1723" i="1"/>
  <c r="BH1723" i="1" s="1"/>
  <c r="BG1724" i="1"/>
  <c r="BH1724" i="1" s="1"/>
  <c r="BG1725" i="1"/>
  <c r="BH1725" i="1" s="1"/>
  <c r="BG1726" i="1"/>
  <c r="BH1726" i="1" s="1"/>
  <c r="BG1727" i="1"/>
  <c r="BH1727" i="1" s="1"/>
  <c r="BG1728" i="1"/>
  <c r="BH1728" i="1" s="1"/>
  <c r="BG1729" i="1"/>
  <c r="BH1729" i="1" s="1"/>
  <c r="BG1730" i="1"/>
  <c r="BH1730" i="1" s="1"/>
  <c r="BG1731" i="1"/>
  <c r="BH1731" i="1" s="1"/>
  <c r="BG1732" i="1"/>
  <c r="BH1732" i="1" s="1"/>
  <c r="BG1733" i="1"/>
  <c r="BH1733" i="1" s="1"/>
  <c r="BG1734" i="1"/>
  <c r="BH1734" i="1" s="1"/>
  <c r="BG1735" i="1"/>
  <c r="BH1735" i="1" s="1"/>
  <c r="BG1736" i="1"/>
  <c r="BH1736" i="1" s="1"/>
  <c r="BG1737" i="1"/>
  <c r="BH1737" i="1" s="1"/>
  <c r="BG1738" i="1"/>
  <c r="BH1738" i="1" s="1"/>
  <c r="BG1739" i="1"/>
  <c r="BH1739" i="1" s="1"/>
  <c r="BG1740" i="1"/>
  <c r="BH1740" i="1" s="1"/>
  <c r="BG1741" i="1"/>
  <c r="BH1741" i="1" s="1"/>
  <c r="BG1742" i="1"/>
  <c r="BH1742" i="1" s="1"/>
  <c r="BG1743" i="1"/>
  <c r="BH1743" i="1" s="1"/>
  <c r="BG1744" i="1"/>
  <c r="BH1744" i="1" s="1"/>
  <c r="BG1745" i="1"/>
  <c r="BH1745" i="1" s="1"/>
  <c r="BG1746" i="1"/>
  <c r="BH1746" i="1" s="1"/>
  <c r="BG1747" i="1"/>
  <c r="BH1747" i="1" s="1"/>
  <c r="BG1748" i="1"/>
  <c r="BH1748" i="1" s="1"/>
  <c r="BG1749" i="1"/>
  <c r="BH1749" i="1" s="1"/>
  <c r="BG1750" i="1"/>
  <c r="BH1750" i="1" s="1"/>
  <c r="BG1751" i="1"/>
  <c r="BH1751" i="1" s="1"/>
  <c r="BG1752" i="1"/>
  <c r="BH1752" i="1" s="1"/>
  <c r="BG1753" i="1"/>
  <c r="BH1753" i="1" s="1"/>
  <c r="BG1754" i="1"/>
  <c r="BH1754" i="1" s="1"/>
  <c r="BG1755" i="1"/>
  <c r="BH1755" i="1" s="1"/>
  <c r="BG1756" i="1"/>
  <c r="BH1756" i="1" s="1"/>
  <c r="BG1757" i="1"/>
  <c r="BH1757" i="1" s="1"/>
  <c r="BG1758" i="1"/>
  <c r="BH1758" i="1" s="1"/>
  <c r="BG1759" i="1"/>
  <c r="BH1759" i="1" s="1"/>
  <c r="BG1760" i="1"/>
  <c r="BH1760" i="1" s="1"/>
  <c r="BG1761" i="1"/>
  <c r="BH1761" i="1" s="1"/>
  <c r="BG1762" i="1"/>
  <c r="BH1762" i="1" s="1"/>
  <c r="BG1763" i="1"/>
  <c r="BH1763" i="1" s="1"/>
  <c r="BG1764" i="1"/>
  <c r="BH1764" i="1" s="1"/>
  <c r="BG1765" i="1"/>
  <c r="BH1765" i="1" s="1"/>
  <c r="BG1766" i="1"/>
  <c r="BH1766" i="1" s="1"/>
  <c r="BG1767" i="1"/>
  <c r="BH1767" i="1" s="1"/>
  <c r="BG1768" i="1"/>
  <c r="BH1768" i="1" s="1"/>
  <c r="BG1769" i="1"/>
  <c r="BH1769" i="1" s="1"/>
  <c r="BG1770" i="1"/>
  <c r="BH1770" i="1" s="1"/>
  <c r="BG1771" i="1"/>
  <c r="BH1771" i="1" s="1"/>
  <c r="BG1772" i="1"/>
  <c r="BH1772" i="1" s="1"/>
  <c r="BG1773" i="1"/>
  <c r="BH1773" i="1" s="1"/>
  <c r="BG1774" i="1"/>
  <c r="BH1774" i="1" s="1"/>
  <c r="BG1775" i="1"/>
  <c r="BH1775" i="1" s="1"/>
  <c r="BG1776" i="1"/>
  <c r="BH1776" i="1" s="1"/>
  <c r="BG1777" i="1"/>
  <c r="BH1777" i="1" s="1"/>
  <c r="BG1778" i="1"/>
  <c r="BH1778" i="1" s="1"/>
  <c r="BG1779" i="1"/>
  <c r="BH1779" i="1" s="1"/>
  <c r="BG1780" i="1"/>
  <c r="BH1780" i="1" s="1"/>
  <c r="BG1781" i="1"/>
  <c r="BH1781" i="1" s="1"/>
  <c r="BG1782" i="1"/>
  <c r="BH1782" i="1" s="1"/>
  <c r="BG1783" i="1"/>
  <c r="BH1783" i="1" s="1"/>
  <c r="BG1784" i="1"/>
  <c r="BH1784" i="1" s="1"/>
  <c r="BG1785" i="1"/>
  <c r="BH1785" i="1" s="1"/>
  <c r="BG1786" i="1"/>
  <c r="BH1786" i="1" s="1"/>
  <c r="BG1787" i="1"/>
  <c r="BH1787" i="1" s="1"/>
  <c r="BG1788" i="1"/>
  <c r="BH1788" i="1" s="1"/>
  <c r="BG1789" i="1"/>
  <c r="BH1789" i="1" s="1"/>
  <c r="BG1790" i="1"/>
  <c r="BH1790" i="1" s="1"/>
  <c r="BG1791" i="1"/>
  <c r="BH1791" i="1" s="1"/>
  <c r="BG1792" i="1"/>
  <c r="BH1792" i="1" s="1"/>
  <c r="BG1793" i="1"/>
  <c r="BH1793" i="1" s="1"/>
  <c r="BG1794" i="1"/>
  <c r="BH1794" i="1" s="1"/>
  <c r="BG1795" i="1"/>
  <c r="BH1795" i="1" s="1"/>
  <c r="BG1796" i="1"/>
  <c r="BH1796" i="1" s="1"/>
  <c r="BG1797" i="1"/>
  <c r="BH1797" i="1" s="1"/>
  <c r="BG1798" i="1"/>
  <c r="BH1798" i="1" s="1"/>
  <c r="BG1799" i="1"/>
  <c r="BH1799" i="1" s="1"/>
  <c r="BG1800" i="1"/>
  <c r="BH1800" i="1" s="1"/>
  <c r="BG1801" i="1"/>
  <c r="BH1801" i="1" s="1"/>
  <c r="BG1802" i="1"/>
  <c r="BH1802" i="1" s="1"/>
  <c r="BG1803" i="1"/>
  <c r="BH1803" i="1" s="1"/>
  <c r="BG3" i="1"/>
  <c r="BH3" i="1" s="1"/>
  <c r="I11" i="2"/>
  <c r="K9" i="2"/>
  <c r="O9" i="2"/>
  <c r="P8" i="3"/>
  <c r="T8" i="3"/>
  <c r="N10" i="3"/>
  <c r="P9" i="3"/>
  <c r="T9" i="3" s="1"/>
  <c r="R9" i="3"/>
  <c r="O8" i="3"/>
  <c r="S8" i="3"/>
  <c r="X10" i="3"/>
  <c r="R8" i="3" s="1"/>
  <c r="O9" i="3"/>
  <c r="Q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O10" i="3"/>
  <c r="Q8" i="3"/>
  <c r="N8" i="2"/>
  <c r="L8" i="2"/>
  <c r="O10" i="2"/>
  <c r="N9" i="2"/>
  <c r="V8" i="3"/>
  <c r="U8" i="3"/>
  <c r="V9" i="3"/>
  <c r="Q8" i="2"/>
  <c r="Q10" i="2"/>
  <c r="P8" i="2"/>
  <c r="U9" i="3"/>
  <c r="P10" i="2"/>
  <c r="Q9" i="2"/>
  <c r="P9" i="2"/>
  <c r="I1202" i="1" l="1"/>
  <c r="K1202" i="1" s="1"/>
  <c r="L1202" i="1" s="1"/>
  <c r="M1202" i="1" s="1"/>
  <c r="I1581" i="1"/>
  <c r="K1581" i="1" s="1"/>
  <c r="L1581" i="1" s="1"/>
  <c r="M1581" i="1" s="1"/>
  <c r="I681" i="1"/>
  <c r="I621" i="1"/>
  <c r="R1760" i="1"/>
  <c r="Y1760" i="1" s="1"/>
  <c r="R1660" i="1"/>
  <c r="Y1660" i="1" s="1"/>
  <c r="R1600" i="1"/>
  <c r="Y1600" i="1" s="1"/>
  <c r="R1580" i="1"/>
  <c r="Y1580" i="1" s="1"/>
  <c r="R1280" i="1"/>
  <c r="Y1280" i="1" s="1"/>
  <c r="R1200" i="1"/>
  <c r="Y1200" i="1" s="1"/>
  <c r="R840" i="1"/>
  <c r="Y840" i="1" s="1"/>
  <c r="R720" i="1"/>
  <c r="Y720" i="1" s="1"/>
  <c r="R460" i="1"/>
  <c r="Y460" i="1" s="1"/>
  <c r="I420" i="1"/>
  <c r="K420" i="1" s="1"/>
  <c r="L420" i="1" s="1"/>
  <c r="M420" i="1" s="1"/>
  <c r="R300" i="1"/>
  <c r="Y300" i="1" s="1"/>
  <c r="R1464" i="1"/>
  <c r="Y1464" i="1" s="1"/>
  <c r="I1798" i="1"/>
  <c r="K1798" i="1" s="1"/>
  <c r="L1798" i="1" s="1"/>
  <c r="M1798" i="1" s="1"/>
  <c r="R1758" i="1"/>
  <c r="Y1758" i="1" s="1"/>
  <c r="R1698" i="1"/>
  <c r="Y1698" i="1" s="1"/>
  <c r="R1658" i="1"/>
  <c r="Y1658" i="1" s="1"/>
  <c r="R1578" i="1"/>
  <c r="Y1578" i="1" s="1"/>
  <c r="R1538" i="1"/>
  <c r="Y1538" i="1" s="1"/>
  <c r="R1518" i="1"/>
  <c r="Y1518" i="1" s="1"/>
  <c r="R1498" i="1"/>
  <c r="Y1498" i="1" s="1"/>
  <c r="R1358" i="1"/>
  <c r="Y1358" i="1" s="1"/>
  <c r="I1318" i="1"/>
  <c r="K1318" i="1" s="1"/>
  <c r="L1318" i="1" s="1"/>
  <c r="M1318" i="1" s="1"/>
  <c r="R1298" i="1"/>
  <c r="Y1298" i="1" s="1"/>
  <c r="R1278" i="1"/>
  <c r="Y1278" i="1" s="1"/>
  <c r="R1238" i="1"/>
  <c r="Y1238" i="1" s="1"/>
  <c r="R1158" i="1"/>
  <c r="Y1158" i="1" s="1"/>
  <c r="R1118" i="1"/>
  <c r="Y1118" i="1" s="1"/>
  <c r="I1078" i="1"/>
  <c r="K1078" i="1" s="1"/>
  <c r="L1078" i="1" s="1"/>
  <c r="M1078" i="1" s="1"/>
  <c r="R998" i="1"/>
  <c r="Y998" i="1" s="1"/>
  <c r="I958" i="1"/>
  <c r="K958" i="1" s="1"/>
  <c r="L958" i="1" s="1"/>
  <c r="M958" i="1" s="1"/>
  <c r="I918" i="1"/>
  <c r="K918" i="1" s="1"/>
  <c r="L918" i="1" s="1"/>
  <c r="M918" i="1" s="1"/>
  <c r="I878" i="1"/>
  <c r="K878" i="1" s="1"/>
  <c r="L878" i="1" s="1"/>
  <c r="M878" i="1" s="1"/>
  <c r="R838" i="1"/>
  <c r="Y838" i="1" s="1"/>
  <c r="R798" i="1"/>
  <c r="Y798" i="1" s="1"/>
  <c r="R718" i="1"/>
  <c r="Y718" i="1" s="1"/>
  <c r="R538" i="1"/>
  <c r="Y538" i="1" s="1"/>
  <c r="I498" i="1"/>
  <c r="I458" i="1"/>
  <c r="K458" i="1" s="1"/>
  <c r="L458" i="1" s="1"/>
  <c r="M458" i="1" s="1"/>
  <c r="R378" i="1"/>
  <c r="Y378" i="1" s="1"/>
  <c r="R338" i="1"/>
  <c r="Y338" i="1" s="1"/>
  <c r="I1709" i="1"/>
  <c r="K1709" i="1" s="1"/>
  <c r="L1709" i="1" s="1"/>
  <c r="M1709" i="1" s="1"/>
  <c r="R1609" i="1"/>
  <c r="Y1609" i="1" s="1"/>
  <c r="I1129" i="1"/>
  <c r="K1129" i="1" s="1"/>
  <c r="L1129" i="1" s="1"/>
  <c r="M1129" i="1" s="1"/>
  <c r="I589" i="1"/>
  <c r="K589" i="1" s="1"/>
  <c r="L589" i="1" s="1"/>
  <c r="M589" i="1" s="1"/>
  <c r="R449" i="1"/>
  <c r="Y449" i="1" s="1"/>
  <c r="R409" i="1"/>
  <c r="Y409" i="1" s="1"/>
  <c r="R369" i="1"/>
  <c r="Y369" i="1" s="1"/>
  <c r="R289" i="1"/>
  <c r="Y289" i="1" s="1"/>
  <c r="I229" i="1"/>
  <c r="K229" i="1" s="1"/>
  <c r="L229" i="1" s="1"/>
  <c r="M229" i="1" s="1"/>
  <c r="R109" i="1"/>
  <c r="Y109" i="1" s="1"/>
  <c r="R1425" i="1"/>
  <c r="Y1425" i="1" s="1"/>
  <c r="I921" i="1"/>
  <c r="K921" i="1" s="1"/>
  <c r="L921" i="1" s="1"/>
  <c r="M921" i="1" s="1"/>
  <c r="R1608" i="1"/>
  <c r="Y1608" i="1" s="1"/>
  <c r="R1368" i="1"/>
  <c r="Y1368" i="1" s="1"/>
  <c r="R1185" i="1"/>
  <c r="Y1185" i="1" s="1"/>
  <c r="I1624" i="1"/>
  <c r="K1624" i="1" s="1"/>
  <c r="L1624" i="1" s="1"/>
  <c r="M1624" i="1" s="1"/>
  <c r="R1184" i="1"/>
  <c r="Y1184" i="1" s="1"/>
  <c r="I1662" i="1"/>
  <c r="I542" i="1"/>
  <c r="K542" i="1" s="1"/>
  <c r="L542" i="1" s="1"/>
  <c r="M542" i="1" s="1"/>
  <c r="I1661" i="1"/>
  <c r="K1661" i="1" s="1"/>
  <c r="L1661" i="1" s="1"/>
  <c r="M1661" i="1" s="1"/>
  <c r="R1186" i="1"/>
  <c r="Y1186" i="1" s="1"/>
  <c r="R847" i="1"/>
  <c r="Y847" i="1" s="1"/>
  <c r="R607" i="1"/>
  <c r="Y607" i="1" s="1"/>
  <c r="I1563" i="1"/>
  <c r="K1563" i="1" s="1"/>
  <c r="L1563" i="1" s="1"/>
  <c r="M1563" i="1" s="1"/>
  <c r="I1543" i="1"/>
  <c r="K1543" i="1" s="1"/>
  <c r="L1543" i="1" s="1"/>
  <c r="M1543" i="1" s="1"/>
  <c r="I1323" i="1"/>
  <c r="K1323" i="1" s="1"/>
  <c r="L1323" i="1" s="1"/>
  <c r="M1323" i="1" s="1"/>
  <c r="I683" i="1"/>
  <c r="K683" i="1" s="1"/>
  <c r="L683" i="1" s="1"/>
  <c r="M683" i="1" s="1"/>
  <c r="I423" i="1"/>
  <c r="K423" i="1" s="1"/>
  <c r="L423" i="1" s="1"/>
  <c r="M423" i="1" s="1"/>
  <c r="R223" i="1"/>
  <c r="Y223" i="1" s="1"/>
  <c r="R143" i="1"/>
  <c r="Y143" i="1" s="1"/>
  <c r="R123" i="1"/>
  <c r="Y123" i="1" s="1"/>
  <c r="R23" i="1"/>
  <c r="Y23" i="1" s="1"/>
  <c r="R1466" i="1"/>
  <c r="Y1466" i="1" s="1"/>
  <c r="I1782" i="1"/>
  <c r="K1782" i="1" s="1"/>
  <c r="L1782" i="1" s="1"/>
  <c r="M1782" i="1" s="1"/>
  <c r="R1722" i="1"/>
  <c r="Y1722" i="1" s="1"/>
  <c r="R1622" i="1"/>
  <c r="Y1622" i="1" s="1"/>
  <c r="R1562" i="1"/>
  <c r="Y1562" i="1" s="1"/>
  <c r="I1482" i="1"/>
  <c r="K1482" i="1" s="1"/>
  <c r="L1482" i="1" s="1"/>
  <c r="M1482" i="1" s="1"/>
  <c r="R1462" i="1"/>
  <c r="Y1462" i="1" s="1"/>
  <c r="R1162" i="1"/>
  <c r="Y1162" i="1" s="1"/>
  <c r="R1082" i="1"/>
  <c r="Y1082" i="1" s="1"/>
  <c r="R982" i="1"/>
  <c r="Y982" i="1" s="1"/>
  <c r="I762" i="1"/>
  <c r="K762" i="1" s="1"/>
  <c r="L762" i="1" s="1"/>
  <c r="M762" i="1" s="1"/>
  <c r="I682" i="1"/>
  <c r="K682" i="1" s="1"/>
  <c r="L682" i="1" s="1"/>
  <c r="M682" i="1" s="1"/>
  <c r="R582" i="1"/>
  <c r="Y582" i="1" s="1"/>
  <c r="R502" i="1"/>
  <c r="Y502" i="1" s="1"/>
  <c r="I222" i="1"/>
  <c r="K222" i="1" s="1"/>
  <c r="L222" i="1" s="1"/>
  <c r="M222" i="1" s="1"/>
  <c r="R102" i="1"/>
  <c r="Y102" i="1" s="1"/>
  <c r="I1781" i="1"/>
  <c r="K1781" i="1" s="1"/>
  <c r="L1781" i="1" s="1"/>
  <c r="M1781" i="1" s="1"/>
  <c r="I1701" i="1"/>
  <c r="K1701" i="1" s="1"/>
  <c r="L1701" i="1" s="1"/>
  <c r="M1701" i="1" s="1"/>
  <c r="I1621" i="1"/>
  <c r="K1621" i="1" s="1"/>
  <c r="L1621" i="1" s="1"/>
  <c r="M1621" i="1" s="1"/>
  <c r="I1601" i="1"/>
  <c r="K1601" i="1" s="1"/>
  <c r="L1601" i="1" s="1"/>
  <c r="M1601" i="1" s="1"/>
  <c r="I1441" i="1"/>
  <c r="K1441" i="1" s="1"/>
  <c r="L1441" i="1" s="1"/>
  <c r="M1441" i="1" s="1"/>
  <c r="I1301" i="1"/>
  <c r="K1301" i="1" s="1"/>
  <c r="L1301" i="1" s="1"/>
  <c r="M1301" i="1" s="1"/>
  <c r="I1281" i="1"/>
  <c r="K1281" i="1" s="1"/>
  <c r="L1281" i="1" s="1"/>
  <c r="M1281" i="1" s="1"/>
  <c r="I1201" i="1"/>
  <c r="K1201" i="1" s="1"/>
  <c r="L1201" i="1" s="1"/>
  <c r="M1201" i="1" s="1"/>
  <c r="I1121" i="1"/>
  <c r="K1121" i="1" s="1"/>
  <c r="L1121" i="1" s="1"/>
  <c r="M1121" i="1" s="1"/>
  <c r="I961" i="1"/>
  <c r="K961" i="1" s="1"/>
  <c r="L961" i="1" s="1"/>
  <c r="M961" i="1" s="1"/>
  <c r="I901" i="1"/>
  <c r="K901" i="1" s="1"/>
  <c r="L901" i="1" s="1"/>
  <c r="M901" i="1" s="1"/>
  <c r="I821" i="1"/>
  <c r="K821" i="1" s="1"/>
  <c r="L821" i="1" s="1"/>
  <c r="M821" i="1" s="1"/>
  <c r="I501" i="1"/>
  <c r="K501" i="1" s="1"/>
  <c r="L501" i="1" s="1"/>
  <c r="M501" i="1" s="1"/>
  <c r="I421" i="1"/>
  <c r="K421" i="1" s="1"/>
  <c r="L421" i="1" s="1"/>
  <c r="M421" i="1" s="1"/>
  <c r="R341" i="1"/>
  <c r="Y341" i="1" s="1"/>
  <c r="I321" i="1"/>
  <c r="K321" i="1" s="1"/>
  <c r="L321" i="1" s="1"/>
  <c r="M321" i="1" s="1"/>
  <c r="R261" i="1"/>
  <c r="Y261" i="1" s="1"/>
  <c r="I221" i="1"/>
  <c r="K221" i="1" s="1"/>
  <c r="L221" i="1" s="1"/>
  <c r="M221" i="1" s="1"/>
  <c r="R161" i="1"/>
  <c r="Y161" i="1" s="1"/>
  <c r="R121" i="1"/>
  <c r="Y121" i="1" s="1"/>
  <c r="R61" i="1"/>
  <c r="Y61" i="1" s="1"/>
  <c r="R21" i="1"/>
  <c r="Y21" i="1" s="1"/>
  <c r="R845" i="1"/>
  <c r="Y845" i="1" s="1"/>
  <c r="R1566" i="1"/>
  <c r="Y1566" i="1" s="1"/>
  <c r="R906" i="1"/>
  <c r="Y906" i="1" s="1"/>
  <c r="R846" i="1"/>
  <c r="Y846" i="1" s="1"/>
  <c r="R606" i="1"/>
  <c r="Y606" i="1" s="1"/>
  <c r="I1799" i="1"/>
  <c r="K1799" i="1" s="1"/>
  <c r="L1799" i="1" s="1"/>
  <c r="M1799" i="1" s="1"/>
  <c r="R1779" i="1"/>
  <c r="Y1779" i="1" s="1"/>
  <c r="R1739" i="1"/>
  <c r="Y1739" i="1" s="1"/>
  <c r="R1719" i="1"/>
  <c r="Y1719" i="1" s="1"/>
  <c r="I1699" i="1"/>
  <c r="K1699" i="1" s="1"/>
  <c r="L1699" i="1" s="1"/>
  <c r="M1699" i="1" s="1"/>
  <c r="R1679" i="1"/>
  <c r="Y1679" i="1" s="1"/>
  <c r="R1659" i="1"/>
  <c r="Y1659" i="1" s="1"/>
  <c r="I1599" i="1"/>
  <c r="K1599" i="1" s="1"/>
  <c r="L1599" i="1" s="1"/>
  <c r="M1599" i="1" s="1"/>
  <c r="I1579" i="1"/>
  <c r="K1579" i="1" s="1"/>
  <c r="L1579" i="1" s="1"/>
  <c r="M1579" i="1" s="1"/>
  <c r="I1559" i="1"/>
  <c r="K1559" i="1" s="1"/>
  <c r="L1559" i="1" s="1"/>
  <c r="M1559" i="1" s="1"/>
  <c r="I1539" i="1"/>
  <c r="K1539" i="1" s="1"/>
  <c r="L1539" i="1" s="1"/>
  <c r="M1539" i="1" s="1"/>
  <c r="R1519" i="1"/>
  <c r="Y1519" i="1" s="1"/>
  <c r="R1479" i="1"/>
  <c r="Y1479" i="1" s="1"/>
  <c r="R1459" i="1"/>
  <c r="Y1459" i="1" s="1"/>
  <c r="I1439" i="1"/>
  <c r="K1439" i="1" s="1"/>
  <c r="L1439" i="1" s="1"/>
  <c r="M1439" i="1" s="1"/>
  <c r="I1419" i="1"/>
  <c r="K1419" i="1" s="1"/>
  <c r="L1419" i="1" s="1"/>
  <c r="M1419" i="1" s="1"/>
  <c r="R1399" i="1"/>
  <c r="Y1399" i="1" s="1"/>
  <c r="R1379" i="1"/>
  <c r="Y1379" i="1" s="1"/>
  <c r="R1339" i="1"/>
  <c r="Y1339" i="1" s="1"/>
  <c r="R1319" i="1"/>
  <c r="Y1319" i="1" s="1"/>
  <c r="R1299" i="1"/>
  <c r="Y1299" i="1" s="1"/>
  <c r="R1279" i="1"/>
  <c r="Y1279" i="1" s="1"/>
  <c r="R1259" i="1"/>
  <c r="Y1259" i="1" s="1"/>
  <c r="R1239" i="1"/>
  <c r="Y1239" i="1" s="1"/>
  <c r="R1199" i="1"/>
  <c r="Y1199" i="1" s="1"/>
  <c r="R1179" i="1"/>
  <c r="Y1179" i="1" s="1"/>
  <c r="R1159" i="1"/>
  <c r="Y1159" i="1" s="1"/>
  <c r="I1139" i="1"/>
  <c r="K1139" i="1" s="1"/>
  <c r="L1139" i="1" s="1"/>
  <c r="M1139" i="1" s="1"/>
  <c r="R1099" i="1"/>
  <c r="Y1099" i="1" s="1"/>
  <c r="R1079" i="1"/>
  <c r="Y1079" i="1" s="1"/>
  <c r="R1059" i="1"/>
  <c r="Y1059" i="1" s="1"/>
  <c r="I1039" i="1"/>
  <c r="K1039" i="1" s="1"/>
  <c r="L1039" i="1" s="1"/>
  <c r="M1039" i="1" s="1"/>
  <c r="R999" i="1"/>
  <c r="Y999" i="1" s="1"/>
  <c r="R959" i="1"/>
  <c r="Y959" i="1" s="1"/>
  <c r="R939" i="1"/>
  <c r="Y939" i="1" s="1"/>
  <c r="R919" i="1"/>
  <c r="Y919" i="1" s="1"/>
  <c r="I879" i="1"/>
  <c r="K879" i="1" s="1"/>
  <c r="L879" i="1" s="1"/>
  <c r="M879" i="1" s="1"/>
  <c r="R839" i="1"/>
  <c r="Y839" i="1" s="1"/>
  <c r="I799" i="1"/>
  <c r="K799" i="1" s="1"/>
  <c r="L799" i="1" s="1"/>
  <c r="M799" i="1" s="1"/>
  <c r="R779" i="1"/>
  <c r="Y779" i="1" s="1"/>
  <c r="I739" i="1"/>
  <c r="K739" i="1" s="1"/>
  <c r="L739" i="1" s="1"/>
  <c r="M739" i="1" s="1"/>
  <c r="R719" i="1"/>
  <c r="Y719" i="1" s="1"/>
  <c r="R699" i="1"/>
  <c r="Y699" i="1" s="1"/>
  <c r="R679" i="1"/>
  <c r="Y679" i="1" s="1"/>
  <c r="R639" i="1"/>
  <c r="Y639" i="1" s="1"/>
  <c r="R599" i="1"/>
  <c r="Y599" i="1" s="1"/>
  <c r="R579" i="1"/>
  <c r="Y579" i="1" s="1"/>
  <c r="R539" i="1"/>
  <c r="Y539" i="1" s="1"/>
  <c r="I499" i="1"/>
  <c r="K499" i="1" s="1"/>
  <c r="L499" i="1" s="1"/>
  <c r="M499" i="1" s="1"/>
  <c r="R459" i="1"/>
  <c r="Y459" i="1" s="1"/>
  <c r="R439" i="1"/>
  <c r="Y439" i="1" s="1"/>
  <c r="I419" i="1"/>
  <c r="K419" i="1" s="1"/>
  <c r="L419" i="1" s="1"/>
  <c r="M419" i="1" s="1"/>
  <c r="I399" i="1"/>
  <c r="K399" i="1" s="1"/>
  <c r="L399" i="1" s="1"/>
  <c r="M399" i="1" s="1"/>
  <c r="R359" i="1"/>
  <c r="Y359" i="1" s="1"/>
  <c r="R299" i="1"/>
  <c r="Y299" i="1" s="1"/>
  <c r="R279" i="1"/>
  <c r="Y279" i="1" s="1"/>
  <c r="I239" i="1"/>
  <c r="K239" i="1" s="1"/>
  <c r="L239" i="1" s="1"/>
  <c r="M239" i="1" s="1"/>
  <c r="R199" i="1"/>
  <c r="Y199" i="1" s="1"/>
  <c r="R159" i="1"/>
  <c r="Y159" i="1" s="1"/>
  <c r="I139" i="1"/>
  <c r="K139" i="1" s="1"/>
  <c r="L139" i="1" s="1"/>
  <c r="M139" i="1" s="1"/>
  <c r="R119" i="1"/>
  <c r="Y119" i="1" s="1"/>
  <c r="I99" i="1"/>
  <c r="K99" i="1" s="1"/>
  <c r="L99" i="1" s="1"/>
  <c r="M99" i="1" s="1"/>
  <c r="R79" i="1"/>
  <c r="Y79" i="1" s="1"/>
  <c r="R59" i="1"/>
  <c r="Y59" i="1" s="1"/>
  <c r="I39" i="1"/>
  <c r="K39" i="1" s="1"/>
  <c r="L39" i="1" s="1"/>
  <c r="M39" i="1" s="1"/>
  <c r="R19" i="1"/>
  <c r="Y19" i="1" s="1"/>
  <c r="R1794" i="1"/>
  <c r="Y1794" i="1" s="1"/>
  <c r="R1774" i="1"/>
  <c r="Y1774" i="1" s="1"/>
  <c r="I1754" i="1"/>
  <c r="K1754" i="1" s="1"/>
  <c r="L1754" i="1" s="1"/>
  <c r="M1754" i="1" s="1"/>
  <c r="R1714" i="1"/>
  <c r="Y1714" i="1" s="1"/>
  <c r="R1694" i="1"/>
  <c r="Y1694" i="1" s="1"/>
  <c r="R1654" i="1"/>
  <c r="Y1654" i="1" s="1"/>
  <c r="R1574" i="1"/>
  <c r="Y1574" i="1" s="1"/>
  <c r="R1554" i="1"/>
  <c r="Y1554" i="1" s="1"/>
  <c r="R1534" i="1"/>
  <c r="Y1534" i="1" s="1"/>
  <c r="R1514" i="1"/>
  <c r="Y1514" i="1" s="1"/>
  <c r="R1494" i="1"/>
  <c r="Y1494" i="1" s="1"/>
  <c r="R1474" i="1"/>
  <c r="Y1474" i="1" s="1"/>
  <c r="I1434" i="1"/>
  <c r="K1434" i="1" s="1"/>
  <c r="L1434" i="1" s="1"/>
  <c r="M1434" i="1" s="1"/>
  <c r="R1394" i="1"/>
  <c r="Y1394" i="1" s="1"/>
  <c r="R1374" i="1"/>
  <c r="Y1374" i="1" s="1"/>
  <c r="R1334" i="1"/>
  <c r="Y1334" i="1" s="1"/>
  <c r="I1314" i="1"/>
  <c r="K1314" i="1" s="1"/>
  <c r="L1314" i="1" s="1"/>
  <c r="M1314" i="1" s="1"/>
  <c r="I1274" i="1"/>
  <c r="K1274" i="1" s="1"/>
  <c r="L1274" i="1" s="1"/>
  <c r="M1274" i="1" s="1"/>
  <c r="R1254" i="1"/>
  <c r="Y1254" i="1" s="1"/>
  <c r="R1214" i="1"/>
  <c r="Y1214" i="1" s="1"/>
  <c r="R1194" i="1"/>
  <c r="Y1194" i="1" s="1"/>
  <c r="I1174" i="1"/>
  <c r="R1154" i="1"/>
  <c r="Y1154" i="1" s="1"/>
  <c r="R1074" i="1"/>
  <c r="Y1074" i="1" s="1"/>
  <c r="I1034" i="1"/>
  <c r="K1034" i="1" s="1"/>
  <c r="L1034" i="1" s="1"/>
  <c r="M1034" i="1" s="1"/>
  <c r="R1014" i="1"/>
  <c r="Y1014" i="1" s="1"/>
  <c r="R974" i="1"/>
  <c r="Y974" i="1" s="1"/>
  <c r="R954" i="1"/>
  <c r="Y954" i="1" s="1"/>
  <c r="R874" i="1"/>
  <c r="Y874" i="1" s="1"/>
  <c r="R814" i="1"/>
  <c r="Y814" i="1" s="1"/>
  <c r="R694" i="1"/>
  <c r="Y694" i="1" s="1"/>
  <c r="R654" i="1"/>
  <c r="Y654" i="1" s="1"/>
  <c r="R614" i="1"/>
  <c r="Y614" i="1" s="1"/>
  <c r="R494" i="1"/>
  <c r="Y494" i="1" s="1"/>
  <c r="R474" i="1"/>
  <c r="Y474" i="1" s="1"/>
  <c r="R394" i="1"/>
  <c r="Y394" i="1" s="1"/>
  <c r="R354" i="1"/>
  <c r="Y354" i="1" s="1"/>
  <c r="R334" i="1"/>
  <c r="Y334" i="1" s="1"/>
  <c r="R194" i="1"/>
  <c r="Y194" i="1" s="1"/>
  <c r="R174" i="1"/>
  <c r="Y174" i="1" s="1"/>
  <c r="R94" i="1"/>
  <c r="Y94" i="1" s="1"/>
  <c r="R74" i="1"/>
  <c r="Y74" i="1" s="1"/>
  <c r="R271" i="1"/>
  <c r="Y271" i="1" s="1"/>
  <c r="R72" i="1"/>
  <c r="Y72" i="1" s="1"/>
  <c r="R270" i="1"/>
  <c r="Y270" i="1" s="1"/>
  <c r="R272" i="1"/>
  <c r="Y272" i="1" s="1"/>
  <c r="R269" i="1"/>
  <c r="Y269" i="1" s="1"/>
  <c r="R80" i="1"/>
  <c r="Y80" i="1" s="1"/>
  <c r="I40" i="1"/>
  <c r="K40" i="1" s="1"/>
  <c r="L40" i="1" s="1"/>
  <c r="M40" i="1" s="1"/>
  <c r="R298" i="1"/>
  <c r="Y298" i="1" s="1"/>
  <c r="R278" i="1"/>
  <c r="Y278" i="1" s="1"/>
  <c r="I238" i="1"/>
  <c r="K238" i="1" s="1"/>
  <c r="L238" i="1" s="1"/>
  <c r="M238" i="1" s="1"/>
  <c r="I198" i="1"/>
  <c r="K198" i="1" s="1"/>
  <c r="L198" i="1" s="1"/>
  <c r="M198" i="1" s="1"/>
  <c r="R158" i="1"/>
  <c r="Y158" i="1" s="1"/>
  <c r="R138" i="1"/>
  <c r="Y138" i="1" s="1"/>
  <c r="I78" i="1"/>
  <c r="K78" i="1" s="1"/>
  <c r="L78" i="1" s="1"/>
  <c r="M78" i="1" s="1"/>
  <c r="R277" i="1"/>
  <c r="Y277" i="1" s="1"/>
  <c r="I237" i="1"/>
  <c r="K237" i="1" s="1"/>
  <c r="L237" i="1" s="1"/>
  <c r="M237" i="1" s="1"/>
  <c r="R197" i="1"/>
  <c r="Y197" i="1" s="1"/>
  <c r="R177" i="1"/>
  <c r="Y177" i="1" s="1"/>
  <c r="I157" i="1"/>
  <c r="K157" i="1" s="1"/>
  <c r="L157" i="1" s="1"/>
  <c r="M157" i="1" s="1"/>
  <c r="R137" i="1"/>
  <c r="Y137" i="1" s="1"/>
  <c r="I77" i="1"/>
  <c r="K77" i="1" s="1"/>
  <c r="L77" i="1" s="1"/>
  <c r="M77" i="1" s="1"/>
  <c r="R57" i="1"/>
  <c r="Y57" i="1" s="1"/>
  <c r="I1608" i="1"/>
  <c r="K1608" i="1" s="1"/>
  <c r="L1608" i="1" s="1"/>
  <c r="M1608" i="1" s="1"/>
  <c r="I1609" i="1"/>
  <c r="K1609" i="1" s="1"/>
  <c r="L1609" i="1" s="1"/>
  <c r="M1609" i="1" s="1"/>
  <c r="I1368" i="1"/>
  <c r="K1368" i="1" s="1"/>
  <c r="L1368" i="1" s="1"/>
  <c r="M1368" i="1" s="1"/>
  <c r="I1393" i="1"/>
  <c r="K1393" i="1" s="1"/>
  <c r="L1393" i="1" s="1"/>
  <c r="M1393" i="1" s="1"/>
  <c r="I1392" i="1"/>
  <c r="K1392" i="1" s="1"/>
  <c r="L1392" i="1" s="1"/>
  <c r="M1392" i="1" s="1"/>
  <c r="I1391" i="1"/>
  <c r="K1391" i="1" s="1"/>
  <c r="L1391" i="1" s="1"/>
  <c r="M1391" i="1" s="1"/>
  <c r="I1289" i="1"/>
  <c r="K1289" i="1" s="1"/>
  <c r="L1289" i="1" s="1"/>
  <c r="M1289" i="1" s="1"/>
  <c r="I869" i="1"/>
  <c r="K869" i="1" s="1"/>
  <c r="L869" i="1" s="1"/>
  <c r="M869" i="1" s="1"/>
  <c r="I608" i="1"/>
  <c r="K608" i="1" s="1"/>
  <c r="L608" i="1" s="1"/>
  <c r="M608" i="1" s="1"/>
  <c r="I637" i="1"/>
  <c r="K637" i="1" s="1"/>
  <c r="L637" i="1" s="1"/>
  <c r="M637" i="1" s="1"/>
  <c r="I1377" i="1"/>
  <c r="K1377" i="1" s="1"/>
  <c r="L1377" i="1" s="1"/>
  <c r="M1377" i="1" s="1"/>
  <c r="I359" i="1"/>
  <c r="K359" i="1" s="1"/>
  <c r="L359" i="1" s="1"/>
  <c r="M359" i="1" s="1"/>
  <c r="I353" i="1"/>
  <c r="K353" i="1" s="1"/>
  <c r="L353" i="1" s="1"/>
  <c r="M353" i="1" s="1"/>
  <c r="I331" i="1"/>
  <c r="K331" i="1" s="1"/>
  <c r="L331" i="1" s="1"/>
  <c r="M331" i="1" s="1"/>
  <c r="I570" i="1"/>
  <c r="K570" i="1" s="1"/>
  <c r="L570" i="1" s="1"/>
  <c r="M570" i="1" s="1"/>
  <c r="I310" i="1"/>
  <c r="K310" i="1" s="1"/>
  <c r="L310" i="1" s="1"/>
  <c r="M310" i="1" s="1"/>
  <c r="I309" i="1"/>
  <c r="K309" i="1" s="1"/>
  <c r="L309" i="1" s="1"/>
  <c r="M309" i="1" s="1"/>
  <c r="I573" i="1"/>
  <c r="K573" i="1" s="1"/>
  <c r="L573" i="1" s="1"/>
  <c r="M573" i="1" s="1"/>
  <c r="I572" i="1"/>
  <c r="K572" i="1" s="1"/>
  <c r="L572" i="1" s="1"/>
  <c r="M572" i="1" s="1"/>
  <c r="I1638" i="1"/>
  <c r="K1638" i="1" s="1"/>
  <c r="L1638" i="1" s="1"/>
  <c r="M1638" i="1" s="1"/>
  <c r="I1376" i="1"/>
  <c r="K1376" i="1" s="1"/>
  <c r="L1376" i="1" s="1"/>
  <c r="M1376" i="1" s="1"/>
  <c r="I615" i="1"/>
  <c r="K615" i="1" s="1"/>
  <c r="L615" i="1" s="1"/>
  <c r="M615" i="1" s="1"/>
  <c r="I614" i="1"/>
  <c r="K614" i="1" s="1"/>
  <c r="L614" i="1" s="1"/>
  <c r="M614" i="1" s="1"/>
  <c r="I1656" i="1"/>
  <c r="K1656" i="1" s="1"/>
  <c r="L1656" i="1" s="1"/>
  <c r="M1656" i="1" s="1"/>
  <c r="I354" i="1"/>
  <c r="K354" i="1" s="1"/>
  <c r="L354" i="1" s="1"/>
  <c r="M354" i="1" s="1"/>
  <c r="I1636" i="1"/>
  <c r="K1636" i="1" s="1"/>
  <c r="L1636" i="1" s="1"/>
  <c r="M1636" i="1" s="1"/>
  <c r="R1657" i="1"/>
  <c r="Y1657" i="1" s="1"/>
  <c r="I1657" i="1"/>
  <c r="K1657" i="1" s="1"/>
  <c r="L1657" i="1" s="1"/>
  <c r="M1657" i="1" s="1"/>
  <c r="I1091" i="1"/>
  <c r="K1091" i="1" s="1"/>
  <c r="L1091" i="1" s="1"/>
  <c r="M1091" i="1" s="1"/>
  <c r="I1009" i="1"/>
  <c r="K1009" i="1" s="1"/>
  <c r="L1009" i="1" s="1"/>
  <c r="M1009" i="1" s="1"/>
  <c r="I1092" i="1"/>
  <c r="K1092" i="1" s="1"/>
  <c r="L1092" i="1" s="1"/>
  <c r="M1092" i="1" s="1"/>
  <c r="I1012" i="1"/>
  <c r="K1012" i="1" s="1"/>
  <c r="L1012" i="1" s="1"/>
  <c r="M1012" i="1" s="1"/>
  <c r="I871" i="1"/>
  <c r="K871" i="1" s="1"/>
  <c r="L871" i="1" s="1"/>
  <c r="M871" i="1" s="1"/>
  <c r="I1010" i="1"/>
  <c r="K1010" i="1" s="1"/>
  <c r="L1010" i="1" s="1"/>
  <c r="M1010" i="1" s="1"/>
  <c r="I870" i="1"/>
  <c r="K870" i="1" s="1"/>
  <c r="L870" i="1" s="1"/>
  <c r="M870" i="1" s="1"/>
  <c r="I159" i="1"/>
  <c r="K159" i="1" s="1"/>
  <c r="L159" i="1" s="1"/>
  <c r="M159" i="1" s="1"/>
  <c r="I849" i="1"/>
  <c r="K849" i="1" s="1"/>
  <c r="L849" i="1" s="1"/>
  <c r="M849" i="1" s="1"/>
  <c r="I1672" i="1"/>
  <c r="K1672" i="1" s="1"/>
  <c r="L1672" i="1" s="1"/>
  <c r="M1672" i="1" s="1"/>
  <c r="I1474" i="1"/>
  <c r="K1474" i="1" s="1"/>
  <c r="L1474" i="1" s="1"/>
  <c r="M1474" i="1" s="1"/>
  <c r="I1116" i="1"/>
  <c r="K1116" i="1" s="1"/>
  <c r="L1116" i="1" s="1"/>
  <c r="M1116" i="1" s="1"/>
  <c r="I696" i="1"/>
  <c r="K696" i="1" s="1"/>
  <c r="L696" i="1" s="1"/>
  <c r="M696" i="1" s="1"/>
  <c r="I450" i="1"/>
  <c r="K450" i="1" s="1"/>
  <c r="L450" i="1" s="1"/>
  <c r="M450" i="1" s="1"/>
  <c r="I72" i="1"/>
  <c r="K72" i="1" s="1"/>
  <c r="L72" i="1" s="1"/>
  <c r="M72" i="1" s="1"/>
  <c r="I1079" i="1"/>
  <c r="K1079" i="1" s="1"/>
  <c r="L1079" i="1" s="1"/>
  <c r="M1079" i="1" s="1"/>
  <c r="I1537" i="1"/>
  <c r="K1537" i="1" s="1"/>
  <c r="L1537" i="1" s="1"/>
  <c r="M1537" i="1" s="1"/>
  <c r="I1276" i="1"/>
  <c r="K1276" i="1" s="1"/>
  <c r="L1276" i="1" s="1"/>
  <c r="M1276" i="1" s="1"/>
  <c r="I161" i="1"/>
  <c r="K161" i="1" s="1"/>
  <c r="L161" i="1" s="1"/>
  <c r="M161" i="1" s="1"/>
  <c r="I1519" i="1"/>
  <c r="K1519" i="1" s="1"/>
  <c r="L1519" i="1" s="1"/>
  <c r="M1519" i="1" s="1"/>
  <c r="I537" i="1"/>
  <c r="K537" i="1" s="1"/>
  <c r="L537" i="1" s="1"/>
  <c r="M537" i="1" s="1"/>
  <c r="I1238" i="1"/>
  <c r="K1238" i="1" s="1"/>
  <c r="L1238" i="1" s="1"/>
  <c r="M1238" i="1" s="1"/>
  <c r="I158" i="1"/>
  <c r="K158" i="1" s="1"/>
  <c r="L158" i="1" s="1"/>
  <c r="M158" i="1" s="1"/>
  <c r="I1513" i="1"/>
  <c r="K1513" i="1" s="1"/>
  <c r="L1513" i="1" s="1"/>
  <c r="M1513" i="1" s="1"/>
  <c r="I138" i="1"/>
  <c r="K138" i="1" s="1"/>
  <c r="L138" i="1" s="1"/>
  <c r="M138" i="1" s="1"/>
  <c r="I1512" i="1"/>
  <c r="K1512" i="1" s="1"/>
  <c r="L1512" i="1" s="1"/>
  <c r="M1512" i="1" s="1"/>
  <c r="I1217" i="1"/>
  <c r="K1217" i="1" s="1"/>
  <c r="L1217" i="1" s="1"/>
  <c r="M1217" i="1" s="1"/>
  <c r="I1510" i="1"/>
  <c r="K1510" i="1" s="1"/>
  <c r="L1510" i="1" s="1"/>
  <c r="M1510" i="1" s="1"/>
  <c r="I474" i="1"/>
  <c r="K474" i="1" s="1"/>
  <c r="L474" i="1" s="1"/>
  <c r="M474" i="1" s="1"/>
  <c r="I1494" i="1"/>
  <c r="K1494" i="1" s="1"/>
  <c r="L1494" i="1" s="1"/>
  <c r="M1494" i="1" s="1"/>
  <c r="I473" i="1"/>
  <c r="K473" i="1" s="1"/>
  <c r="L473" i="1" s="1"/>
  <c r="M473" i="1" s="1"/>
  <c r="I1490" i="1"/>
  <c r="K1490" i="1" s="1"/>
  <c r="L1490" i="1" s="1"/>
  <c r="M1490" i="1" s="1"/>
  <c r="I697" i="1"/>
  <c r="K697" i="1" s="1"/>
  <c r="L697" i="1" s="1"/>
  <c r="M697" i="1" s="1"/>
  <c r="I451" i="1"/>
  <c r="K451" i="1" s="1"/>
  <c r="L451" i="1" s="1"/>
  <c r="M451" i="1" s="1"/>
  <c r="I1671" i="1"/>
  <c r="K1671" i="1" s="1"/>
  <c r="L1671" i="1" s="1"/>
  <c r="M1671" i="1" s="1"/>
  <c r="I1472" i="1"/>
  <c r="K1472" i="1" s="1"/>
  <c r="L1472" i="1" s="1"/>
  <c r="M1472" i="1" s="1"/>
  <c r="I1099" i="1"/>
  <c r="K1099" i="1" s="1"/>
  <c r="L1099" i="1" s="1"/>
  <c r="M1099" i="1" s="1"/>
  <c r="I656" i="1"/>
  <c r="K656" i="1" s="1"/>
  <c r="L656" i="1" s="1"/>
  <c r="M656" i="1" s="1"/>
  <c r="I449" i="1"/>
  <c r="K449" i="1" s="1"/>
  <c r="L449" i="1" s="1"/>
  <c r="M449" i="1" s="1"/>
  <c r="I52" i="1"/>
  <c r="K52" i="1" s="1"/>
  <c r="L52" i="1" s="1"/>
  <c r="M52" i="1" s="1"/>
  <c r="I936" i="1"/>
  <c r="K936" i="1" s="1"/>
  <c r="L936" i="1" s="1"/>
  <c r="M936" i="1" s="1"/>
  <c r="I1536" i="1"/>
  <c r="K1536" i="1" s="1"/>
  <c r="L1536" i="1" s="1"/>
  <c r="M1536" i="1" s="1"/>
  <c r="I538" i="1"/>
  <c r="K538" i="1" s="1"/>
  <c r="L538" i="1" s="1"/>
  <c r="M538" i="1" s="1"/>
  <c r="I1797" i="1"/>
  <c r="K1797" i="1" s="1"/>
  <c r="L1797" i="1" s="1"/>
  <c r="M1797" i="1" s="1"/>
  <c r="I897" i="1"/>
  <c r="K897" i="1" s="1"/>
  <c r="L897" i="1" s="1"/>
  <c r="M897" i="1" s="1"/>
  <c r="I1796" i="1"/>
  <c r="K1796" i="1" s="1"/>
  <c r="L1796" i="1" s="1"/>
  <c r="M1796" i="1" s="1"/>
  <c r="I1794" i="1"/>
  <c r="K1794" i="1" s="1"/>
  <c r="L1794" i="1" s="1"/>
  <c r="M1794" i="1" s="1"/>
  <c r="I1790" i="1"/>
  <c r="K1790" i="1" s="1"/>
  <c r="L1790" i="1" s="1"/>
  <c r="M1790" i="1" s="1"/>
  <c r="I476" i="1"/>
  <c r="K476" i="1" s="1"/>
  <c r="L476" i="1" s="1"/>
  <c r="M476" i="1" s="1"/>
  <c r="I1779" i="1"/>
  <c r="K1779" i="1" s="1"/>
  <c r="L1779" i="1" s="1"/>
  <c r="M1779" i="1" s="1"/>
  <c r="I475" i="1"/>
  <c r="K475" i="1" s="1"/>
  <c r="L475" i="1" s="1"/>
  <c r="M475" i="1" s="1"/>
  <c r="I1774" i="1"/>
  <c r="K1774" i="1" s="1"/>
  <c r="L1774" i="1" s="1"/>
  <c r="M1774" i="1" s="1"/>
  <c r="I699" i="1"/>
  <c r="K699" i="1" s="1"/>
  <c r="L699" i="1" s="1"/>
  <c r="M699" i="1" s="1"/>
  <c r="I1214" i="1"/>
  <c r="K1214" i="1" s="1"/>
  <c r="L1214" i="1" s="1"/>
  <c r="M1214" i="1" s="1"/>
  <c r="I94" i="1"/>
  <c r="K94" i="1" s="1"/>
  <c r="L94" i="1" s="1"/>
  <c r="M94" i="1" s="1"/>
  <c r="I1659" i="1"/>
  <c r="K1659" i="1" s="1"/>
  <c r="L1659" i="1" s="1"/>
  <c r="M1659" i="1" s="1"/>
  <c r="I1396" i="1"/>
  <c r="K1396" i="1" s="1"/>
  <c r="L1396" i="1" s="1"/>
  <c r="M1396" i="1" s="1"/>
  <c r="I1097" i="1"/>
  <c r="K1097" i="1" s="1"/>
  <c r="L1097" i="1" s="1"/>
  <c r="M1097" i="1" s="1"/>
  <c r="I639" i="1"/>
  <c r="K639" i="1" s="1"/>
  <c r="L639" i="1" s="1"/>
  <c r="M639" i="1" s="1"/>
  <c r="I370" i="1"/>
  <c r="K370" i="1" s="1"/>
  <c r="L370" i="1" s="1"/>
  <c r="M370" i="1" s="1"/>
  <c r="I361" i="1"/>
  <c r="K361" i="1" s="1"/>
  <c r="L361" i="1" s="1"/>
  <c r="M361" i="1" s="1"/>
  <c r="I919" i="1"/>
  <c r="K919" i="1" s="1"/>
  <c r="L919" i="1" s="1"/>
  <c r="M919" i="1" s="1"/>
  <c r="I1239" i="1"/>
  <c r="K1239" i="1" s="1"/>
  <c r="L1239" i="1" s="1"/>
  <c r="M1239" i="1" s="1"/>
  <c r="I1518" i="1"/>
  <c r="K1518" i="1" s="1"/>
  <c r="L1518" i="1" s="1"/>
  <c r="M1518" i="1" s="1"/>
  <c r="I518" i="1"/>
  <c r="K518" i="1" s="1"/>
  <c r="L518" i="1" s="1"/>
  <c r="M518" i="1" s="1"/>
  <c r="I1237" i="1"/>
  <c r="K1237" i="1" s="1"/>
  <c r="L1237" i="1" s="1"/>
  <c r="M1237" i="1" s="1"/>
  <c r="I517" i="1"/>
  <c r="K517" i="1" s="1"/>
  <c r="L517" i="1" s="1"/>
  <c r="M517" i="1" s="1"/>
  <c r="I1230" i="1"/>
  <c r="K1230" i="1" s="1"/>
  <c r="L1230" i="1" s="1"/>
  <c r="M1230" i="1" s="1"/>
  <c r="I137" i="1"/>
  <c r="K137" i="1" s="1"/>
  <c r="L137" i="1" s="1"/>
  <c r="M137" i="1" s="1"/>
  <c r="I1511" i="1"/>
  <c r="K1511" i="1" s="1"/>
  <c r="L1511" i="1" s="1"/>
  <c r="M1511" i="1" s="1"/>
  <c r="I136" i="1"/>
  <c r="K136" i="1" s="1"/>
  <c r="L136" i="1" s="1"/>
  <c r="M136" i="1" s="1"/>
  <c r="I1216" i="1"/>
  <c r="K1216" i="1" s="1"/>
  <c r="L1216" i="1" s="1"/>
  <c r="M1216" i="1" s="1"/>
  <c r="I95" i="1"/>
  <c r="K95" i="1" s="1"/>
  <c r="L95" i="1" s="1"/>
  <c r="M95" i="1" s="1"/>
  <c r="I1773" i="1"/>
  <c r="K1773" i="1" s="1"/>
  <c r="L1773" i="1" s="1"/>
  <c r="M1773" i="1" s="1"/>
  <c r="I698" i="1"/>
  <c r="K698" i="1" s="1"/>
  <c r="L698" i="1" s="1"/>
  <c r="M698" i="1" s="1"/>
  <c r="I1751" i="1"/>
  <c r="K1751" i="1" s="1"/>
  <c r="L1751" i="1" s="1"/>
  <c r="M1751" i="1" s="1"/>
  <c r="I1194" i="1"/>
  <c r="K1194" i="1" s="1"/>
  <c r="L1194" i="1" s="1"/>
  <c r="M1194" i="1" s="1"/>
  <c r="I74" i="1"/>
  <c r="K74" i="1" s="1"/>
  <c r="L74" i="1" s="1"/>
  <c r="M74" i="1" s="1"/>
  <c r="I1658" i="1"/>
  <c r="K1658" i="1" s="1"/>
  <c r="L1658" i="1" s="1"/>
  <c r="M1658" i="1" s="1"/>
  <c r="I1394" i="1"/>
  <c r="K1394" i="1" s="1"/>
  <c r="L1394" i="1" s="1"/>
  <c r="M1394" i="1" s="1"/>
  <c r="I1096" i="1"/>
  <c r="K1096" i="1" s="1"/>
  <c r="L1096" i="1" s="1"/>
  <c r="M1096" i="1" s="1"/>
  <c r="I638" i="1"/>
  <c r="K638" i="1" s="1"/>
  <c r="L638" i="1" s="1"/>
  <c r="M638" i="1" s="1"/>
  <c r="I369" i="1"/>
  <c r="K369" i="1" s="1"/>
  <c r="L369" i="1" s="1"/>
  <c r="M369" i="1" s="1"/>
  <c r="R1709" i="1"/>
  <c r="Y1709" i="1" s="1"/>
  <c r="R1799" i="1"/>
  <c r="Y1799" i="1" s="1"/>
  <c r="R1582" i="1"/>
  <c r="Y1582" i="1" s="1"/>
  <c r="R1318" i="1"/>
  <c r="Y1318" i="1" s="1"/>
  <c r="R961" i="1"/>
  <c r="Y961" i="1" s="1"/>
  <c r="R499" i="1"/>
  <c r="Y499" i="1" s="1"/>
  <c r="R1798" i="1"/>
  <c r="Y1798" i="1" s="1"/>
  <c r="R1581" i="1"/>
  <c r="Y1581" i="1" s="1"/>
  <c r="R1301" i="1"/>
  <c r="Y1301" i="1" s="1"/>
  <c r="R958" i="1"/>
  <c r="Y958" i="1" s="1"/>
  <c r="R498" i="1"/>
  <c r="Y498" i="1" s="1"/>
  <c r="R1579" i="1"/>
  <c r="Y1579" i="1" s="1"/>
  <c r="R1277" i="1"/>
  <c r="Y1277" i="1" s="1"/>
  <c r="R917" i="1"/>
  <c r="Y917" i="1" s="1"/>
  <c r="R457" i="1"/>
  <c r="Y457" i="1" s="1"/>
  <c r="R1563" i="1"/>
  <c r="Y1563" i="1" s="1"/>
  <c r="R916" i="1"/>
  <c r="Y916" i="1" s="1"/>
  <c r="R399" i="1"/>
  <c r="Y399" i="1" s="1"/>
  <c r="R1781" i="1"/>
  <c r="Y1781" i="1" s="1"/>
  <c r="R1561" i="1"/>
  <c r="Y1561" i="1" s="1"/>
  <c r="R1257" i="1"/>
  <c r="Y1257" i="1" s="1"/>
  <c r="R901" i="1"/>
  <c r="Y901" i="1" s="1"/>
  <c r="R381" i="1"/>
  <c r="Y381" i="1" s="1"/>
  <c r="R1559" i="1"/>
  <c r="Y1559" i="1" s="1"/>
  <c r="R1241" i="1"/>
  <c r="Y1241" i="1" s="1"/>
  <c r="R879" i="1"/>
  <c r="Y879" i="1" s="1"/>
  <c r="R1757" i="1"/>
  <c r="Y1757" i="1" s="1"/>
  <c r="R1558" i="1"/>
  <c r="Y1558" i="1" s="1"/>
  <c r="R1202" i="1"/>
  <c r="Y1202" i="1" s="1"/>
  <c r="R878" i="1"/>
  <c r="Y878" i="1" s="1"/>
  <c r="R358" i="1"/>
  <c r="Y358" i="1" s="1"/>
  <c r="R1756" i="1"/>
  <c r="Y1756" i="1" s="1"/>
  <c r="R1539" i="1"/>
  <c r="Y1539" i="1" s="1"/>
  <c r="R1201" i="1"/>
  <c r="Y1201" i="1" s="1"/>
  <c r="R762" i="1"/>
  <c r="Y762" i="1" s="1"/>
  <c r="R357" i="1"/>
  <c r="Y357" i="1" s="1"/>
  <c r="R1716" i="1"/>
  <c r="Y1716" i="1" s="1"/>
  <c r="R1478" i="1"/>
  <c r="Y1478" i="1" s="1"/>
  <c r="R1197" i="1"/>
  <c r="Y1197" i="1" s="1"/>
  <c r="R761" i="1"/>
  <c r="Y761" i="1" s="1"/>
  <c r="R356" i="1"/>
  <c r="Y356" i="1" s="1"/>
  <c r="R1476" i="1"/>
  <c r="Y1476" i="1" s="1"/>
  <c r="R1196" i="1"/>
  <c r="Y1196" i="1" s="1"/>
  <c r="R739" i="1"/>
  <c r="Y739" i="1" s="1"/>
  <c r="R321" i="1"/>
  <c r="Y321" i="1" s="1"/>
  <c r="R1701" i="1"/>
  <c r="Y1701" i="1" s="1"/>
  <c r="R1441" i="1"/>
  <c r="Y1441" i="1" s="1"/>
  <c r="R1139" i="1"/>
  <c r="Y1139" i="1" s="1"/>
  <c r="R738" i="1"/>
  <c r="Y738" i="1" s="1"/>
  <c r="R239" i="1"/>
  <c r="Y239" i="1" s="1"/>
  <c r="R1699" i="1"/>
  <c r="Y1699" i="1" s="1"/>
  <c r="R1439" i="1"/>
  <c r="Y1439" i="1" s="1"/>
  <c r="R1138" i="1"/>
  <c r="Y1138" i="1" s="1"/>
  <c r="R681" i="1"/>
  <c r="Y681" i="1" s="1"/>
  <c r="R238" i="1"/>
  <c r="Y238" i="1" s="1"/>
  <c r="R1136" i="1"/>
  <c r="Y1136" i="1" s="1"/>
  <c r="R618" i="1"/>
  <c r="Y618" i="1" s="1"/>
  <c r="R221" i="1"/>
  <c r="Y221" i="1" s="1"/>
  <c r="R1117" i="1"/>
  <c r="Y1117" i="1" s="1"/>
  <c r="R198" i="1"/>
  <c r="Y198" i="1" s="1"/>
  <c r="I1739" i="1"/>
  <c r="K1739" i="1" s="1"/>
  <c r="L1739" i="1" s="1"/>
  <c r="M1739" i="1" s="1"/>
  <c r="I1358" i="1"/>
  <c r="K1358" i="1" s="1"/>
  <c r="L1358" i="1" s="1"/>
  <c r="M1358" i="1" s="1"/>
  <c r="I1200" i="1"/>
  <c r="K1200" i="1" s="1"/>
  <c r="L1200" i="1" s="1"/>
  <c r="M1200" i="1" s="1"/>
  <c r="I839" i="1"/>
  <c r="K839" i="1" s="1"/>
  <c r="L839" i="1" s="1"/>
  <c r="M839" i="1" s="1"/>
  <c r="I460" i="1"/>
  <c r="K460" i="1" s="1"/>
  <c r="L460" i="1" s="1"/>
  <c r="M460" i="1" s="1"/>
  <c r="I1719" i="1"/>
  <c r="K1719" i="1" s="1"/>
  <c r="L1719" i="1" s="1"/>
  <c r="M1719" i="1" s="1"/>
  <c r="I1598" i="1"/>
  <c r="K1598" i="1" s="1"/>
  <c r="L1598" i="1" s="1"/>
  <c r="M1598" i="1" s="1"/>
  <c r="I1317" i="1"/>
  <c r="K1317" i="1" s="1"/>
  <c r="L1317" i="1" s="1"/>
  <c r="M1317" i="1" s="1"/>
  <c r="I1185" i="1"/>
  <c r="K1185" i="1" s="1"/>
  <c r="L1185" i="1" s="1"/>
  <c r="M1185" i="1" s="1"/>
  <c r="I999" i="1"/>
  <c r="K999" i="1" s="1"/>
  <c r="L999" i="1" s="1"/>
  <c r="M999" i="1" s="1"/>
  <c r="I798" i="1"/>
  <c r="K798" i="1" s="1"/>
  <c r="L798" i="1" s="1"/>
  <c r="M798" i="1" s="1"/>
  <c r="I599" i="1"/>
  <c r="K599" i="1" s="1"/>
  <c r="L599" i="1" s="1"/>
  <c r="M599" i="1" s="1"/>
  <c r="I279" i="1"/>
  <c r="K279" i="1" s="1"/>
  <c r="L279" i="1" s="1"/>
  <c r="M279" i="1" s="1"/>
  <c r="I61" i="1"/>
  <c r="K61" i="1" s="1"/>
  <c r="L61" i="1" s="1"/>
  <c r="M61" i="1" s="1"/>
  <c r="I1717" i="1"/>
  <c r="K1717" i="1" s="1"/>
  <c r="L1717" i="1" s="1"/>
  <c r="M1717" i="1" s="1"/>
  <c r="I1580" i="1"/>
  <c r="K1580" i="1" s="1"/>
  <c r="L1580" i="1" s="1"/>
  <c r="M1580" i="1" s="1"/>
  <c r="I1459" i="1"/>
  <c r="K1459" i="1" s="1"/>
  <c r="L1459" i="1" s="1"/>
  <c r="M1459" i="1" s="1"/>
  <c r="I1299" i="1"/>
  <c r="K1299" i="1" s="1"/>
  <c r="L1299" i="1" s="1"/>
  <c r="M1299" i="1" s="1"/>
  <c r="I1182" i="1"/>
  <c r="K1182" i="1" s="1"/>
  <c r="L1182" i="1" s="1"/>
  <c r="M1182" i="1" s="1"/>
  <c r="I996" i="1"/>
  <c r="K996" i="1" s="1"/>
  <c r="L996" i="1" s="1"/>
  <c r="M996" i="1" s="1"/>
  <c r="I778" i="1"/>
  <c r="K778" i="1" s="1"/>
  <c r="L778" i="1" s="1"/>
  <c r="M778" i="1" s="1"/>
  <c r="I439" i="1"/>
  <c r="K439" i="1" s="1"/>
  <c r="L439" i="1" s="1"/>
  <c r="M439" i="1" s="1"/>
  <c r="I263" i="1"/>
  <c r="K263" i="1" s="1"/>
  <c r="L263" i="1" s="1"/>
  <c r="M263" i="1" s="1"/>
  <c r="I54" i="1"/>
  <c r="K54" i="1" s="1"/>
  <c r="L54" i="1" s="1"/>
  <c r="M54" i="1" s="1"/>
  <c r="R1437" i="1"/>
  <c r="Y1437" i="1" s="1"/>
  <c r="I1457" i="1"/>
  <c r="K1457" i="1" s="1"/>
  <c r="L1457" i="1" s="1"/>
  <c r="M1457" i="1" s="1"/>
  <c r="I1298" i="1"/>
  <c r="K1298" i="1" s="1"/>
  <c r="L1298" i="1" s="1"/>
  <c r="M1298" i="1" s="1"/>
  <c r="I1159" i="1"/>
  <c r="K1159" i="1" s="1"/>
  <c r="L1159" i="1" s="1"/>
  <c r="M1159" i="1" s="1"/>
  <c r="I989" i="1"/>
  <c r="K989" i="1" s="1"/>
  <c r="L989" i="1" s="1"/>
  <c r="M989" i="1" s="1"/>
  <c r="I571" i="1"/>
  <c r="K571" i="1" s="1"/>
  <c r="L571" i="1" s="1"/>
  <c r="M571" i="1" s="1"/>
  <c r="I438" i="1"/>
  <c r="K438" i="1" s="1"/>
  <c r="L438" i="1" s="1"/>
  <c r="M438" i="1" s="1"/>
  <c r="I223" i="1"/>
  <c r="K223" i="1" s="1"/>
  <c r="L223" i="1" s="1"/>
  <c r="M223" i="1" s="1"/>
  <c r="I53" i="1"/>
  <c r="K53" i="1" s="1"/>
  <c r="L53" i="1" s="1"/>
  <c r="M53" i="1" s="1"/>
  <c r="R1436" i="1"/>
  <c r="Y1436" i="1" s="1"/>
  <c r="R598" i="1"/>
  <c r="Y598" i="1" s="1"/>
  <c r="R196" i="1"/>
  <c r="Y196" i="1" s="1"/>
  <c r="R597" i="1"/>
  <c r="Y597" i="1" s="1"/>
  <c r="R176" i="1"/>
  <c r="Y176" i="1" s="1"/>
  <c r="R1661" i="1"/>
  <c r="Y1661" i="1" s="1"/>
  <c r="I1456" i="1"/>
  <c r="K1456" i="1" s="1"/>
  <c r="L1456" i="1" s="1"/>
  <c r="M1456" i="1" s="1"/>
  <c r="I957" i="1"/>
  <c r="K957" i="1" s="1"/>
  <c r="L957" i="1" s="1"/>
  <c r="M957" i="1" s="1"/>
  <c r="I199" i="1"/>
  <c r="K199" i="1" s="1"/>
  <c r="L199" i="1" s="1"/>
  <c r="M199" i="1" s="1"/>
  <c r="R1078" i="1"/>
  <c r="Y1078" i="1" s="1"/>
  <c r="I1698" i="1"/>
  <c r="K1698" i="1" s="1"/>
  <c r="L1698" i="1" s="1"/>
  <c r="M1698" i="1" s="1"/>
  <c r="I1577" i="1"/>
  <c r="K1577" i="1" s="1"/>
  <c r="L1577" i="1" s="1"/>
  <c r="M1577" i="1" s="1"/>
  <c r="I1280" i="1"/>
  <c r="K1280" i="1" s="1"/>
  <c r="L1280" i="1" s="1"/>
  <c r="M1280" i="1" s="1"/>
  <c r="I956" i="1"/>
  <c r="K956" i="1" s="1"/>
  <c r="L956" i="1" s="1"/>
  <c r="M956" i="1" s="1"/>
  <c r="I720" i="1"/>
  <c r="K720" i="1" s="1"/>
  <c r="L720" i="1" s="1"/>
  <c r="M720" i="1" s="1"/>
  <c r="I569" i="1"/>
  <c r="K569" i="1" s="1"/>
  <c r="L569" i="1" s="1"/>
  <c r="M569" i="1" s="1"/>
  <c r="I436" i="1"/>
  <c r="K436" i="1" s="1"/>
  <c r="L436" i="1" s="1"/>
  <c r="M436" i="1" s="1"/>
  <c r="I51" i="1"/>
  <c r="K51" i="1" s="1"/>
  <c r="L51" i="1" s="1"/>
  <c r="M51" i="1" s="1"/>
  <c r="R1616" i="1"/>
  <c r="Y1616" i="1" s="1"/>
  <c r="R1418" i="1"/>
  <c r="Y1418" i="1" s="1"/>
  <c r="R1039" i="1"/>
  <c r="Y1039" i="1" s="1"/>
  <c r="R542" i="1"/>
  <c r="Y542" i="1" s="1"/>
  <c r="R157" i="1"/>
  <c r="Y157" i="1" s="1"/>
  <c r="I838" i="1"/>
  <c r="K838" i="1" s="1"/>
  <c r="L838" i="1" s="1"/>
  <c r="M838" i="1" s="1"/>
  <c r="I1578" i="1"/>
  <c r="K1578" i="1" s="1"/>
  <c r="L1578" i="1" s="1"/>
  <c r="M1578" i="1" s="1"/>
  <c r="I1158" i="1"/>
  <c r="K1158" i="1" s="1"/>
  <c r="L1158" i="1" s="1"/>
  <c r="M1158" i="1" s="1"/>
  <c r="I437" i="1"/>
  <c r="K437" i="1" s="1"/>
  <c r="L437" i="1" s="1"/>
  <c r="M437" i="1" s="1"/>
  <c r="I1695" i="1"/>
  <c r="K1695" i="1" s="1"/>
  <c r="L1695" i="1" s="1"/>
  <c r="M1695" i="1" s="1"/>
  <c r="I1566" i="1"/>
  <c r="K1566" i="1" s="1"/>
  <c r="L1566" i="1" s="1"/>
  <c r="M1566" i="1" s="1"/>
  <c r="I1279" i="1"/>
  <c r="K1279" i="1" s="1"/>
  <c r="L1279" i="1" s="1"/>
  <c r="M1279" i="1" s="1"/>
  <c r="I1137" i="1"/>
  <c r="K1137" i="1" s="1"/>
  <c r="L1137" i="1" s="1"/>
  <c r="M1137" i="1" s="1"/>
  <c r="I939" i="1"/>
  <c r="K939" i="1" s="1"/>
  <c r="L939" i="1" s="1"/>
  <c r="M939" i="1" s="1"/>
  <c r="I719" i="1"/>
  <c r="K719" i="1" s="1"/>
  <c r="L719" i="1" s="1"/>
  <c r="M719" i="1" s="1"/>
  <c r="I557" i="1"/>
  <c r="K557" i="1" s="1"/>
  <c r="L557" i="1" s="1"/>
  <c r="M557" i="1" s="1"/>
  <c r="I417" i="1"/>
  <c r="K417" i="1" s="1"/>
  <c r="L417" i="1" s="1"/>
  <c r="M417" i="1" s="1"/>
  <c r="I197" i="1"/>
  <c r="K197" i="1" s="1"/>
  <c r="L197" i="1" s="1"/>
  <c r="M197" i="1" s="1"/>
  <c r="I23" i="1"/>
  <c r="K23" i="1" s="1"/>
  <c r="L23" i="1" s="1"/>
  <c r="M23" i="1" s="1"/>
  <c r="R1601" i="1"/>
  <c r="Y1601" i="1" s="1"/>
  <c r="R1349" i="1"/>
  <c r="Y1349" i="1" s="1"/>
  <c r="R1037" i="1"/>
  <c r="Y1037" i="1" s="1"/>
  <c r="R141" i="1"/>
  <c r="Y141" i="1" s="1"/>
  <c r="I1738" i="1"/>
  <c r="K1738" i="1" s="1"/>
  <c r="L1738" i="1" s="1"/>
  <c r="M1738" i="1" s="1"/>
  <c r="I1199" i="1"/>
  <c r="K1199" i="1" s="1"/>
  <c r="L1199" i="1" s="1"/>
  <c r="M1199" i="1" s="1"/>
  <c r="I459" i="1"/>
  <c r="K459" i="1" s="1"/>
  <c r="L459" i="1" s="1"/>
  <c r="M459" i="1" s="1"/>
  <c r="R1419" i="1"/>
  <c r="Y1419" i="1" s="1"/>
  <c r="I1694" i="1"/>
  <c r="K1694" i="1" s="1"/>
  <c r="L1694" i="1" s="1"/>
  <c r="M1694" i="1" s="1"/>
  <c r="I1562" i="1"/>
  <c r="K1562" i="1" s="1"/>
  <c r="L1562" i="1" s="1"/>
  <c r="M1562" i="1" s="1"/>
  <c r="I1417" i="1"/>
  <c r="K1417" i="1" s="1"/>
  <c r="L1417" i="1" s="1"/>
  <c r="M1417" i="1" s="1"/>
  <c r="I1278" i="1"/>
  <c r="K1278" i="1" s="1"/>
  <c r="L1278" i="1" s="1"/>
  <c r="M1278" i="1" s="1"/>
  <c r="I1118" i="1"/>
  <c r="K1118" i="1" s="1"/>
  <c r="L1118" i="1" s="1"/>
  <c r="M1118" i="1" s="1"/>
  <c r="I938" i="1"/>
  <c r="K938" i="1" s="1"/>
  <c r="L938" i="1" s="1"/>
  <c r="M938" i="1" s="1"/>
  <c r="I718" i="1"/>
  <c r="K718" i="1" s="1"/>
  <c r="L718" i="1" s="1"/>
  <c r="M718" i="1" s="1"/>
  <c r="I556" i="1"/>
  <c r="K556" i="1" s="1"/>
  <c r="L556" i="1" s="1"/>
  <c r="M556" i="1" s="1"/>
  <c r="I17" i="1"/>
  <c r="K17" i="1" s="1"/>
  <c r="L17" i="1" s="1"/>
  <c r="M17" i="1" s="1"/>
  <c r="R1599" i="1"/>
  <c r="Y1599" i="1" s="1"/>
  <c r="R1343" i="1"/>
  <c r="Y1343" i="1" s="1"/>
  <c r="R1036" i="1"/>
  <c r="Y1036" i="1" s="1"/>
  <c r="R139" i="1"/>
  <c r="Y139" i="1" s="1"/>
  <c r="I101" i="1"/>
  <c r="K101" i="1" s="1"/>
  <c r="L101" i="1" s="1"/>
  <c r="M101" i="1" s="1"/>
  <c r="I1059" i="1"/>
  <c r="K1059" i="1" s="1"/>
  <c r="L1059" i="1" s="1"/>
  <c r="M1059" i="1" s="1"/>
  <c r="I840" i="1"/>
  <c r="K840" i="1" s="1"/>
  <c r="L840" i="1" s="1"/>
  <c r="M840" i="1" s="1"/>
  <c r="I1357" i="1"/>
  <c r="K1357" i="1" s="1"/>
  <c r="L1357" i="1" s="1"/>
  <c r="M1357" i="1" s="1"/>
  <c r="I298" i="1"/>
  <c r="K298" i="1" s="1"/>
  <c r="L298" i="1" s="1"/>
  <c r="M298" i="1" s="1"/>
  <c r="I1722" i="1"/>
  <c r="K1722" i="1" s="1"/>
  <c r="L1722" i="1" s="1"/>
  <c r="M1722" i="1" s="1"/>
  <c r="I1600" i="1"/>
  <c r="K1600" i="1" s="1"/>
  <c r="L1600" i="1" s="1"/>
  <c r="M1600" i="1" s="1"/>
  <c r="I1356" i="1"/>
  <c r="K1356" i="1" s="1"/>
  <c r="L1356" i="1" s="1"/>
  <c r="M1356" i="1" s="1"/>
  <c r="I816" i="1"/>
  <c r="K816" i="1" s="1"/>
  <c r="L816" i="1" s="1"/>
  <c r="M816" i="1" s="1"/>
  <c r="I296" i="1"/>
  <c r="K296" i="1" s="1"/>
  <c r="L296" i="1" s="1"/>
  <c r="M296" i="1" s="1"/>
  <c r="I1718" i="1"/>
  <c r="K1718" i="1" s="1"/>
  <c r="L1718" i="1" s="1"/>
  <c r="M1718" i="1" s="1"/>
  <c r="I1596" i="1"/>
  <c r="K1596" i="1" s="1"/>
  <c r="L1596" i="1" s="1"/>
  <c r="M1596" i="1" s="1"/>
  <c r="I1462" i="1"/>
  <c r="K1462" i="1" s="1"/>
  <c r="L1462" i="1" s="1"/>
  <c r="M1462" i="1" s="1"/>
  <c r="I1316" i="1"/>
  <c r="K1316" i="1" s="1"/>
  <c r="L1316" i="1" s="1"/>
  <c r="M1316" i="1" s="1"/>
  <c r="I1184" i="1"/>
  <c r="K1184" i="1" s="1"/>
  <c r="L1184" i="1" s="1"/>
  <c r="M1184" i="1" s="1"/>
  <c r="I998" i="1"/>
  <c r="K998" i="1" s="1"/>
  <c r="L998" i="1" s="1"/>
  <c r="M998" i="1" s="1"/>
  <c r="I796" i="1"/>
  <c r="K796" i="1" s="1"/>
  <c r="L796" i="1" s="1"/>
  <c r="M796" i="1" s="1"/>
  <c r="I278" i="1"/>
  <c r="K278" i="1" s="1"/>
  <c r="L278" i="1" s="1"/>
  <c r="M278" i="1" s="1"/>
  <c r="I59" i="1"/>
  <c r="K59" i="1" s="1"/>
  <c r="L59" i="1" s="1"/>
  <c r="M59" i="1" s="1"/>
  <c r="R1438" i="1"/>
  <c r="Y1438" i="1" s="1"/>
  <c r="I1682" i="1"/>
  <c r="K1682" i="1" s="1"/>
  <c r="L1682" i="1" s="1"/>
  <c r="M1682" i="1" s="1"/>
  <c r="I1538" i="1"/>
  <c r="K1538" i="1" s="1"/>
  <c r="L1538" i="1" s="1"/>
  <c r="M1538" i="1" s="1"/>
  <c r="I1398" i="1"/>
  <c r="K1398" i="1" s="1"/>
  <c r="L1398" i="1" s="1"/>
  <c r="M1398" i="1" s="1"/>
  <c r="I937" i="1"/>
  <c r="K937" i="1" s="1"/>
  <c r="L937" i="1" s="1"/>
  <c r="M937" i="1" s="1"/>
  <c r="I716" i="1"/>
  <c r="K716" i="1" s="1"/>
  <c r="L716" i="1" s="1"/>
  <c r="M716" i="1" s="1"/>
  <c r="I539" i="1"/>
  <c r="K539" i="1" s="1"/>
  <c r="L539" i="1" s="1"/>
  <c r="M539" i="1" s="1"/>
  <c r="I378" i="1"/>
  <c r="K378" i="1" s="1"/>
  <c r="L378" i="1" s="1"/>
  <c r="M378" i="1" s="1"/>
  <c r="I191" i="1"/>
  <c r="K191" i="1" s="1"/>
  <c r="L191" i="1" s="1"/>
  <c r="M191" i="1" s="1"/>
  <c r="R1329" i="1"/>
  <c r="Y1329" i="1" s="1"/>
  <c r="R1001" i="1"/>
  <c r="Y1001" i="1" s="1"/>
  <c r="R501" i="1"/>
  <c r="Y501" i="1" s="1"/>
  <c r="R99" i="1"/>
  <c r="Y99" i="1" s="1"/>
  <c r="R1740" i="1"/>
  <c r="Y1740" i="1" s="1"/>
  <c r="I1740" i="1"/>
  <c r="K1740" i="1" s="1"/>
  <c r="L1740" i="1" s="1"/>
  <c r="M1740" i="1" s="1"/>
  <c r="R1720" i="1"/>
  <c r="Y1720" i="1" s="1"/>
  <c r="I1720" i="1"/>
  <c r="K1720" i="1" s="1"/>
  <c r="L1720" i="1" s="1"/>
  <c r="M1720" i="1" s="1"/>
  <c r="I1700" i="1"/>
  <c r="K1700" i="1" s="1"/>
  <c r="L1700" i="1" s="1"/>
  <c r="M1700" i="1" s="1"/>
  <c r="R1700" i="1"/>
  <c r="Y1700" i="1" s="1"/>
  <c r="R1680" i="1"/>
  <c r="Y1680" i="1" s="1"/>
  <c r="I1680" i="1"/>
  <c r="K1680" i="1" s="1"/>
  <c r="L1680" i="1" s="1"/>
  <c r="M1680" i="1" s="1"/>
  <c r="I1640" i="1"/>
  <c r="K1640" i="1" s="1"/>
  <c r="L1640" i="1" s="1"/>
  <c r="M1640" i="1" s="1"/>
  <c r="R1640" i="1"/>
  <c r="Y1640" i="1" s="1"/>
  <c r="R1620" i="1"/>
  <c r="Y1620" i="1" s="1"/>
  <c r="I1620" i="1"/>
  <c r="K1620" i="1" s="1"/>
  <c r="L1620" i="1" s="1"/>
  <c r="M1620" i="1" s="1"/>
  <c r="I1560" i="1"/>
  <c r="K1560" i="1" s="1"/>
  <c r="L1560" i="1" s="1"/>
  <c r="M1560" i="1" s="1"/>
  <c r="R1560" i="1"/>
  <c r="Y1560" i="1" s="1"/>
  <c r="R1540" i="1"/>
  <c r="Y1540" i="1" s="1"/>
  <c r="I1540" i="1"/>
  <c r="K1540" i="1" s="1"/>
  <c r="L1540" i="1" s="1"/>
  <c r="M1540" i="1" s="1"/>
  <c r="I1520" i="1"/>
  <c r="K1520" i="1" s="1"/>
  <c r="L1520" i="1" s="1"/>
  <c r="M1520" i="1" s="1"/>
  <c r="R1520" i="1"/>
  <c r="Y1520" i="1" s="1"/>
  <c r="R1480" i="1"/>
  <c r="Y1480" i="1" s="1"/>
  <c r="I1480" i="1"/>
  <c r="K1480" i="1" s="1"/>
  <c r="L1480" i="1" s="1"/>
  <c r="M1480" i="1" s="1"/>
  <c r="R1460" i="1"/>
  <c r="Y1460" i="1" s="1"/>
  <c r="I1460" i="1"/>
  <c r="K1460" i="1" s="1"/>
  <c r="L1460" i="1" s="1"/>
  <c r="M1460" i="1" s="1"/>
  <c r="I1440" i="1"/>
  <c r="K1440" i="1" s="1"/>
  <c r="L1440" i="1" s="1"/>
  <c r="M1440" i="1" s="1"/>
  <c r="R1440" i="1"/>
  <c r="Y1440" i="1" s="1"/>
  <c r="R1420" i="1"/>
  <c r="Y1420" i="1" s="1"/>
  <c r="I1420" i="1"/>
  <c r="K1420" i="1" s="1"/>
  <c r="L1420" i="1" s="1"/>
  <c r="M1420" i="1" s="1"/>
  <c r="R1400" i="1"/>
  <c r="Y1400" i="1" s="1"/>
  <c r="I1400" i="1"/>
  <c r="K1400" i="1" s="1"/>
  <c r="L1400" i="1" s="1"/>
  <c r="M1400" i="1" s="1"/>
  <c r="R1340" i="1"/>
  <c r="Y1340" i="1" s="1"/>
  <c r="I1340" i="1"/>
  <c r="K1340" i="1" s="1"/>
  <c r="L1340" i="1" s="1"/>
  <c r="M1340" i="1" s="1"/>
  <c r="R1320" i="1"/>
  <c r="Y1320" i="1" s="1"/>
  <c r="I1320" i="1"/>
  <c r="K1320" i="1" s="1"/>
  <c r="L1320" i="1" s="1"/>
  <c r="M1320" i="1" s="1"/>
  <c r="I1300" i="1"/>
  <c r="K1300" i="1" s="1"/>
  <c r="L1300" i="1" s="1"/>
  <c r="M1300" i="1" s="1"/>
  <c r="R1300" i="1"/>
  <c r="Y1300" i="1" s="1"/>
  <c r="R1240" i="1"/>
  <c r="Y1240" i="1" s="1"/>
  <c r="I1240" i="1"/>
  <c r="K1240" i="1" s="1"/>
  <c r="L1240" i="1" s="1"/>
  <c r="M1240" i="1" s="1"/>
  <c r="R1160" i="1"/>
  <c r="Y1160" i="1" s="1"/>
  <c r="I1160" i="1"/>
  <c r="K1160" i="1" s="1"/>
  <c r="L1160" i="1" s="1"/>
  <c r="M1160" i="1" s="1"/>
  <c r="I1140" i="1"/>
  <c r="K1140" i="1" s="1"/>
  <c r="L1140" i="1" s="1"/>
  <c r="M1140" i="1" s="1"/>
  <c r="R1140" i="1"/>
  <c r="Y1140" i="1" s="1"/>
  <c r="R1080" i="1"/>
  <c r="Y1080" i="1" s="1"/>
  <c r="I1080" i="1"/>
  <c r="K1080" i="1" s="1"/>
  <c r="L1080" i="1" s="1"/>
  <c r="M1080" i="1" s="1"/>
  <c r="I1040" i="1"/>
  <c r="K1040" i="1" s="1"/>
  <c r="L1040" i="1" s="1"/>
  <c r="M1040" i="1" s="1"/>
  <c r="R1040" i="1"/>
  <c r="Y1040" i="1" s="1"/>
  <c r="R1020" i="1"/>
  <c r="Y1020" i="1" s="1"/>
  <c r="I1020" i="1"/>
  <c r="K1020" i="1" s="1"/>
  <c r="L1020" i="1" s="1"/>
  <c r="M1020" i="1" s="1"/>
  <c r="R980" i="1"/>
  <c r="Y980" i="1" s="1"/>
  <c r="I980" i="1"/>
  <c r="K980" i="1" s="1"/>
  <c r="L980" i="1" s="1"/>
  <c r="M980" i="1" s="1"/>
  <c r="I960" i="1"/>
  <c r="K960" i="1" s="1"/>
  <c r="L960" i="1" s="1"/>
  <c r="M960" i="1" s="1"/>
  <c r="R960" i="1"/>
  <c r="Y960" i="1" s="1"/>
  <c r="R940" i="1"/>
  <c r="Y940" i="1" s="1"/>
  <c r="I940" i="1"/>
  <c r="K940" i="1" s="1"/>
  <c r="L940" i="1" s="1"/>
  <c r="M940" i="1" s="1"/>
  <c r="R920" i="1"/>
  <c r="Y920" i="1" s="1"/>
  <c r="I920" i="1"/>
  <c r="K920" i="1" s="1"/>
  <c r="L920" i="1" s="1"/>
  <c r="M920" i="1" s="1"/>
  <c r="R880" i="1"/>
  <c r="Y880" i="1" s="1"/>
  <c r="I880" i="1"/>
  <c r="K880" i="1" s="1"/>
  <c r="L880" i="1" s="1"/>
  <c r="M880" i="1" s="1"/>
  <c r="I820" i="1"/>
  <c r="K820" i="1" s="1"/>
  <c r="L820" i="1" s="1"/>
  <c r="M820" i="1" s="1"/>
  <c r="R820" i="1"/>
  <c r="Y820" i="1" s="1"/>
  <c r="I780" i="1"/>
  <c r="K780" i="1" s="1"/>
  <c r="L780" i="1" s="1"/>
  <c r="M780" i="1" s="1"/>
  <c r="R780" i="1"/>
  <c r="Y780" i="1" s="1"/>
  <c r="I740" i="1"/>
  <c r="K740" i="1" s="1"/>
  <c r="L740" i="1" s="1"/>
  <c r="M740" i="1" s="1"/>
  <c r="R740" i="1"/>
  <c r="Y740" i="1" s="1"/>
  <c r="R680" i="1"/>
  <c r="Y680" i="1" s="1"/>
  <c r="I680" i="1"/>
  <c r="K680" i="1" s="1"/>
  <c r="L680" i="1" s="1"/>
  <c r="M680" i="1" s="1"/>
  <c r="I660" i="1"/>
  <c r="K660" i="1" s="1"/>
  <c r="L660" i="1" s="1"/>
  <c r="M660" i="1" s="1"/>
  <c r="R660" i="1"/>
  <c r="Y660" i="1" s="1"/>
  <c r="R640" i="1"/>
  <c r="Y640" i="1" s="1"/>
  <c r="I640" i="1"/>
  <c r="K640" i="1" s="1"/>
  <c r="L640" i="1" s="1"/>
  <c r="M640" i="1" s="1"/>
  <c r="I620" i="1"/>
  <c r="K620" i="1" s="1"/>
  <c r="L620" i="1" s="1"/>
  <c r="M620" i="1" s="1"/>
  <c r="R620" i="1"/>
  <c r="Y620" i="1" s="1"/>
  <c r="R600" i="1"/>
  <c r="Y600" i="1" s="1"/>
  <c r="I600" i="1"/>
  <c r="K600" i="1" s="1"/>
  <c r="L600" i="1" s="1"/>
  <c r="M600" i="1" s="1"/>
  <c r="R580" i="1"/>
  <c r="Y580" i="1" s="1"/>
  <c r="I580" i="1"/>
  <c r="K580" i="1" s="1"/>
  <c r="L580" i="1" s="1"/>
  <c r="M580" i="1" s="1"/>
  <c r="R540" i="1"/>
  <c r="Y540" i="1" s="1"/>
  <c r="I540" i="1"/>
  <c r="K540" i="1" s="1"/>
  <c r="L540" i="1" s="1"/>
  <c r="M540" i="1" s="1"/>
  <c r="I500" i="1"/>
  <c r="K500" i="1" s="1"/>
  <c r="L500" i="1" s="1"/>
  <c r="M500" i="1" s="1"/>
  <c r="R500" i="1"/>
  <c r="Y500" i="1" s="1"/>
  <c r="R440" i="1"/>
  <c r="Y440" i="1" s="1"/>
  <c r="I440" i="1"/>
  <c r="K440" i="1" s="1"/>
  <c r="L440" i="1" s="1"/>
  <c r="M440" i="1" s="1"/>
  <c r="I400" i="1"/>
  <c r="K400" i="1" s="1"/>
  <c r="L400" i="1" s="1"/>
  <c r="M400" i="1" s="1"/>
  <c r="R400" i="1"/>
  <c r="Y400" i="1" s="1"/>
  <c r="R380" i="1"/>
  <c r="Y380" i="1" s="1"/>
  <c r="I380" i="1"/>
  <c r="K380" i="1" s="1"/>
  <c r="L380" i="1" s="1"/>
  <c r="M380" i="1" s="1"/>
  <c r="I360" i="1"/>
  <c r="K360" i="1" s="1"/>
  <c r="L360" i="1" s="1"/>
  <c r="M360" i="1" s="1"/>
  <c r="R360" i="1"/>
  <c r="Y360" i="1" s="1"/>
  <c r="I260" i="1"/>
  <c r="K260" i="1" s="1"/>
  <c r="L260" i="1" s="1"/>
  <c r="M260" i="1" s="1"/>
  <c r="R260" i="1"/>
  <c r="Y260" i="1" s="1"/>
  <c r="I240" i="1"/>
  <c r="K240" i="1" s="1"/>
  <c r="L240" i="1" s="1"/>
  <c r="M240" i="1" s="1"/>
  <c r="R240" i="1"/>
  <c r="Y240" i="1" s="1"/>
  <c r="R200" i="1"/>
  <c r="Y200" i="1" s="1"/>
  <c r="I200" i="1"/>
  <c r="K200" i="1" s="1"/>
  <c r="L200" i="1" s="1"/>
  <c r="M200" i="1" s="1"/>
  <c r="R160" i="1"/>
  <c r="Y160" i="1" s="1"/>
  <c r="I160" i="1"/>
  <c r="K160" i="1" s="1"/>
  <c r="L160" i="1" s="1"/>
  <c r="M160" i="1" s="1"/>
  <c r="R20" i="1"/>
  <c r="Y20" i="1" s="1"/>
  <c r="I20" i="1"/>
  <c r="K20" i="1" s="1"/>
  <c r="L20" i="1" s="1"/>
  <c r="M20" i="1" s="1"/>
  <c r="I1795" i="1"/>
  <c r="K1795" i="1" s="1"/>
  <c r="L1795" i="1" s="1"/>
  <c r="M1795" i="1" s="1"/>
  <c r="I1780" i="1"/>
  <c r="K1780" i="1" s="1"/>
  <c r="L1780" i="1" s="1"/>
  <c r="M1780" i="1" s="1"/>
  <c r="I1660" i="1"/>
  <c r="K1660" i="1" s="1"/>
  <c r="L1660" i="1" s="1"/>
  <c r="M1660" i="1" s="1"/>
  <c r="I1395" i="1"/>
  <c r="K1395" i="1" s="1"/>
  <c r="L1395" i="1" s="1"/>
  <c r="M1395" i="1" s="1"/>
  <c r="I1115" i="1"/>
  <c r="K1115" i="1" s="1"/>
  <c r="L1115" i="1" s="1"/>
  <c r="M1115" i="1" s="1"/>
  <c r="I1755" i="1"/>
  <c r="K1755" i="1" s="1"/>
  <c r="L1755" i="1" s="1"/>
  <c r="M1755" i="1" s="1"/>
  <c r="R1755" i="1"/>
  <c r="Y1755" i="1" s="1"/>
  <c r="I1715" i="1"/>
  <c r="K1715" i="1" s="1"/>
  <c r="L1715" i="1" s="1"/>
  <c r="M1715" i="1" s="1"/>
  <c r="R1715" i="1"/>
  <c r="Y1715" i="1" s="1"/>
  <c r="I1655" i="1"/>
  <c r="K1655" i="1" s="1"/>
  <c r="L1655" i="1" s="1"/>
  <c r="M1655" i="1" s="1"/>
  <c r="R1655" i="1"/>
  <c r="Y1655" i="1" s="1"/>
  <c r="R1635" i="1"/>
  <c r="Y1635" i="1" s="1"/>
  <c r="I1635" i="1"/>
  <c r="K1635" i="1" s="1"/>
  <c r="L1635" i="1" s="1"/>
  <c r="M1635" i="1" s="1"/>
  <c r="I1595" i="1"/>
  <c r="K1595" i="1" s="1"/>
  <c r="L1595" i="1" s="1"/>
  <c r="M1595" i="1" s="1"/>
  <c r="R1595" i="1"/>
  <c r="Y1595" i="1" s="1"/>
  <c r="R1535" i="1"/>
  <c r="Y1535" i="1" s="1"/>
  <c r="I1535" i="1"/>
  <c r="K1535" i="1" s="1"/>
  <c r="L1535" i="1" s="1"/>
  <c r="M1535" i="1" s="1"/>
  <c r="I1475" i="1"/>
  <c r="K1475" i="1" s="1"/>
  <c r="L1475" i="1" s="1"/>
  <c r="M1475" i="1" s="1"/>
  <c r="R1475" i="1"/>
  <c r="Y1475" i="1" s="1"/>
  <c r="I1435" i="1"/>
  <c r="K1435" i="1" s="1"/>
  <c r="L1435" i="1" s="1"/>
  <c r="M1435" i="1" s="1"/>
  <c r="R1435" i="1"/>
  <c r="Y1435" i="1" s="1"/>
  <c r="R1415" i="1"/>
  <c r="Y1415" i="1" s="1"/>
  <c r="I1415" i="1"/>
  <c r="K1415" i="1" s="1"/>
  <c r="L1415" i="1" s="1"/>
  <c r="M1415" i="1" s="1"/>
  <c r="R1355" i="1"/>
  <c r="Y1355" i="1" s="1"/>
  <c r="I1355" i="1"/>
  <c r="K1355" i="1" s="1"/>
  <c r="L1355" i="1" s="1"/>
  <c r="M1355" i="1" s="1"/>
  <c r="R1275" i="1"/>
  <c r="Y1275" i="1" s="1"/>
  <c r="I1275" i="1"/>
  <c r="K1275" i="1" s="1"/>
  <c r="L1275" i="1" s="1"/>
  <c r="M1275" i="1" s="1"/>
  <c r="R1255" i="1"/>
  <c r="Y1255" i="1" s="1"/>
  <c r="I1255" i="1"/>
  <c r="K1255" i="1" s="1"/>
  <c r="L1255" i="1" s="1"/>
  <c r="M1255" i="1" s="1"/>
  <c r="R1215" i="1"/>
  <c r="Y1215" i="1" s="1"/>
  <c r="I1215" i="1"/>
  <c r="K1215" i="1" s="1"/>
  <c r="L1215" i="1" s="1"/>
  <c r="M1215" i="1" s="1"/>
  <c r="I1135" i="1"/>
  <c r="K1135" i="1" s="1"/>
  <c r="L1135" i="1" s="1"/>
  <c r="M1135" i="1" s="1"/>
  <c r="R1135" i="1"/>
  <c r="Y1135" i="1" s="1"/>
  <c r="I1095" i="1"/>
  <c r="K1095" i="1" s="1"/>
  <c r="L1095" i="1" s="1"/>
  <c r="M1095" i="1" s="1"/>
  <c r="R1095" i="1"/>
  <c r="Y1095" i="1" s="1"/>
  <c r="I1055" i="1"/>
  <c r="K1055" i="1" s="1"/>
  <c r="L1055" i="1" s="1"/>
  <c r="M1055" i="1" s="1"/>
  <c r="R1055" i="1"/>
  <c r="Y1055" i="1" s="1"/>
  <c r="I1035" i="1"/>
  <c r="K1035" i="1" s="1"/>
  <c r="L1035" i="1" s="1"/>
  <c r="M1035" i="1" s="1"/>
  <c r="R1035" i="1"/>
  <c r="Y1035" i="1" s="1"/>
  <c r="I975" i="1"/>
  <c r="K975" i="1" s="1"/>
  <c r="L975" i="1" s="1"/>
  <c r="M975" i="1" s="1"/>
  <c r="R975" i="1"/>
  <c r="Y975" i="1" s="1"/>
  <c r="R935" i="1"/>
  <c r="Y935" i="1" s="1"/>
  <c r="I935" i="1"/>
  <c r="K935" i="1" s="1"/>
  <c r="L935" i="1" s="1"/>
  <c r="M935" i="1" s="1"/>
  <c r="I915" i="1"/>
  <c r="K915" i="1" s="1"/>
  <c r="L915" i="1" s="1"/>
  <c r="M915" i="1" s="1"/>
  <c r="R915" i="1"/>
  <c r="Y915" i="1" s="1"/>
  <c r="I855" i="1"/>
  <c r="K855" i="1" s="1"/>
  <c r="L855" i="1" s="1"/>
  <c r="M855" i="1" s="1"/>
  <c r="R855" i="1"/>
  <c r="Y855" i="1" s="1"/>
  <c r="I835" i="1"/>
  <c r="K835" i="1" s="1"/>
  <c r="L835" i="1" s="1"/>
  <c r="M835" i="1" s="1"/>
  <c r="R835" i="1"/>
  <c r="Y835" i="1" s="1"/>
  <c r="R815" i="1"/>
  <c r="Y815" i="1" s="1"/>
  <c r="I815" i="1"/>
  <c r="K815" i="1" s="1"/>
  <c r="L815" i="1" s="1"/>
  <c r="M815" i="1" s="1"/>
  <c r="R795" i="1"/>
  <c r="Y795" i="1" s="1"/>
  <c r="I795" i="1"/>
  <c r="K795" i="1" s="1"/>
  <c r="L795" i="1" s="1"/>
  <c r="M795" i="1" s="1"/>
  <c r="I775" i="1"/>
  <c r="K775" i="1" s="1"/>
  <c r="L775" i="1" s="1"/>
  <c r="M775" i="1" s="1"/>
  <c r="R775" i="1"/>
  <c r="Y775" i="1" s="1"/>
  <c r="R755" i="1"/>
  <c r="Y755" i="1" s="1"/>
  <c r="I755" i="1"/>
  <c r="K755" i="1" s="1"/>
  <c r="L755" i="1" s="1"/>
  <c r="M755" i="1" s="1"/>
  <c r="R675" i="1"/>
  <c r="Y675" i="1" s="1"/>
  <c r="I675" i="1"/>
  <c r="K675" i="1" s="1"/>
  <c r="L675" i="1" s="1"/>
  <c r="M675" i="1" s="1"/>
  <c r="R655" i="1"/>
  <c r="Y655" i="1" s="1"/>
  <c r="I655" i="1"/>
  <c r="K655" i="1" s="1"/>
  <c r="L655" i="1" s="1"/>
  <c r="M655" i="1" s="1"/>
  <c r="R515" i="1"/>
  <c r="Y515" i="1" s="1"/>
  <c r="I515" i="1"/>
  <c r="K515" i="1" s="1"/>
  <c r="L515" i="1" s="1"/>
  <c r="M515" i="1" s="1"/>
  <c r="R435" i="1"/>
  <c r="Y435" i="1" s="1"/>
  <c r="I435" i="1"/>
  <c r="K435" i="1" s="1"/>
  <c r="L435" i="1" s="1"/>
  <c r="M435" i="1" s="1"/>
  <c r="R415" i="1"/>
  <c r="Y415" i="1" s="1"/>
  <c r="I415" i="1"/>
  <c r="K415" i="1" s="1"/>
  <c r="L415" i="1" s="1"/>
  <c r="M415" i="1" s="1"/>
  <c r="I375" i="1"/>
  <c r="K375" i="1" s="1"/>
  <c r="L375" i="1" s="1"/>
  <c r="M375" i="1" s="1"/>
  <c r="R375" i="1"/>
  <c r="Y375" i="1" s="1"/>
  <c r="R275" i="1"/>
  <c r="Y275" i="1" s="1"/>
  <c r="I275" i="1"/>
  <c r="K275" i="1" s="1"/>
  <c r="L275" i="1" s="1"/>
  <c r="M275" i="1" s="1"/>
  <c r="I1775" i="1"/>
  <c r="K1775" i="1" s="1"/>
  <c r="L1775" i="1" s="1"/>
  <c r="M1775" i="1" s="1"/>
  <c r="I1100" i="1"/>
  <c r="K1100" i="1" s="1"/>
  <c r="L1100" i="1" s="1"/>
  <c r="M1100" i="1" s="1"/>
  <c r="I715" i="1"/>
  <c r="K715" i="1" s="1"/>
  <c r="L715" i="1" s="1"/>
  <c r="M715" i="1" s="1"/>
  <c r="R1274" i="1"/>
  <c r="Y1274" i="1" s="1"/>
  <c r="R372" i="1"/>
  <c r="Y372" i="1" s="1"/>
  <c r="R1252" i="1"/>
  <c r="Y1252" i="1" s="1"/>
  <c r="R852" i="1"/>
  <c r="Y852" i="1" s="1"/>
  <c r="R371" i="1"/>
  <c r="Y371" i="1" s="1"/>
  <c r="R851" i="1"/>
  <c r="Y851" i="1" s="1"/>
  <c r="R1231" i="1"/>
  <c r="Y1231" i="1" s="1"/>
  <c r="R1754" i="1"/>
  <c r="Y1754" i="1" s="1"/>
  <c r="R1434" i="1"/>
  <c r="Y1434" i="1" s="1"/>
  <c r="R549" i="1"/>
  <c r="Y549" i="1" s="1"/>
  <c r="R1034" i="1"/>
  <c r="Y1034" i="1" s="1"/>
  <c r="R1031" i="1"/>
  <c r="Y1031" i="1" s="1"/>
  <c r="R772" i="1"/>
  <c r="Y772" i="1" s="1"/>
  <c r="R1372" i="1"/>
  <c r="Y1372" i="1" s="1"/>
  <c r="R1191" i="1"/>
  <c r="Y1191" i="1" s="1"/>
  <c r="R312" i="1"/>
  <c r="Y312" i="1" s="1"/>
  <c r="R1174" i="1"/>
  <c r="Y1174" i="1" s="1"/>
  <c r="R1750" i="1"/>
  <c r="Y1750" i="1" s="1"/>
  <c r="I1750" i="1"/>
  <c r="K1750" i="1" s="1"/>
  <c r="L1750" i="1" s="1"/>
  <c r="M1750" i="1" s="1"/>
  <c r="R1210" i="1"/>
  <c r="Y1210" i="1" s="1"/>
  <c r="I1210" i="1"/>
  <c r="K1210" i="1" s="1"/>
  <c r="L1210" i="1" s="1"/>
  <c r="M1210" i="1" s="1"/>
  <c r="R1130" i="1"/>
  <c r="Y1130" i="1" s="1"/>
  <c r="I1130" i="1"/>
  <c r="K1130" i="1" s="1"/>
  <c r="L1130" i="1" s="1"/>
  <c r="M1130" i="1" s="1"/>
  <c r="R990" i="1"/>
  <c r="Y990" i="1" s="1"/>
  <c r="I990" i="1"/>
  <c r="K990" i="1" s="1"/>
  <c r="L990" i="1" s="1"/>
  <c r="M990" i="1" s="1"/>
  <c r="R910" i="1"/>
  <c r="Y910" i="1" s="1"/>
  <c r="I910" i="1"/>
  <c r="K910" i="1" s="1"/>
  <c r="L910" i="1" s="1"/>
  <c r="M910" i="1" s="1"/>
  <c r="R110" i="1"/>
  <c r="Y110" i="1" s="1"/>
  <c r="I110" i="1"/>
  <c r="K110" i="1" s="1"/>
  <c r="L110" i="1" s="1"/>
  <c r="M110" i="1" s="1"/>
  <c r="R50" i="1"/>
  <c r="Y50" i="1" s="1"/>
  <c r="I50" i="1"/>
  <c r="K50" i="1" s="1"/>
  <c r="L50" i="1" s="1"/>
  <c r="M50" i="1" s="1"/>
  <c r="I1654" i="1"/>
  <c r="K1654" i="1" s="1"/>
  <c r="L1654" i="1" s="1"/>
  <c r="M1654" i="1" s="1"/>
  <c r="I1170" i="1"/>
  <c r="K1170" i="1" s="1"/>
  <c r="L1170" i="1" s="1"/>
  <c r="M1170" i="1" s="1"/>
  <c r="I1074" i="1"/>
  <c r="K1074" i="1" s="1"/>
  <c r="L1074" i="1" s="1"/>
  <c r="M1074" i="1" s="1"/>
  <c r="I1369" i="1"/>
  <c r="K1369" i="1" s="1"/>
  <c r="L1369" i="1" s="1"/>
  <c r="M1369" i="1" s="1"/>
  <c r="R1369" i="1"/>
  <c r="Y1369" i="1" s="1"/>
  <c r="I1249" i="1"/>
  <c r="K1249" i="1" s="1"/>
  <c r="L1249" i="1" s="1"/>
  <c r="M1249" i="1" s="1"/>
  <c r="R1249" i="1"/>
  <c r="Y1249" i="1" s="1"/>
  <c r="R769" i="1"/>
  <c r="Y769" i="1" s="1"/>
  <c r="I769" i="1"/>
  <c r="K769" i="1" s="1"/>
  <c r="L769" i="1" s="1"/>
  <c r="M769" i="1" s="1"/>
  <c r="I489" i="1"/>
  <c r="K489" i="1" s="1"/>
  <c r="L489" i="1" s="1"/>
  <c r="M489" i="1" s="1"/>
  <c r="R489" i="1"/>
  <c r="Y489" i="1" s="1"/>
  <c r="R349" i="1"/>
  <c r="Y349" i="1" s="1"/>
  <c r="I349" i="1"/>
  <c r="K349" i="1" s="1"/>
  <c r="L349" i="1" s="1"/>
  <c r="M349" i="1" s="1"/>
  <c r="R49" i="1"/>
  <c r="Y49" i="1" s="1"/>
  <c r="I49" i="1"/>
  <c r="K49" i="1" s="1"/>
  <c r="L49" i="1" s="1"/>
  <c r="M49" i="1" s="1"/>
  <c r="I1653" i="1"/>
  <c r="K1653" i="1" s="1"/>
  <c r="L1653" i="1" s="1"/>
  <c r="M1653" i="1" s="1"/>
  <c r="I1251" i="1"/>
  <c r="K1251" i="1" s="1"/>
  <c r="L1251" i="1" s="1"/>
  <c r="M1251" i="1" s="1"/>
  <c r="I1169" i="1"/>
  <c r="K1169" i="1" s="1"/>
  <c r="L1169" i="1" s="1"/>
  <c r="M1169" i="1" s="1"/>
  <c r="I1652" i="1"/>
  <c r="K1652" i="1" s="1"/>
  <c r="L1652" i="1" s="1"/>
  <c r="M1652" i="1" s="1"/>
  <c r="I1452" i="1"/>
  <c r="K1452" i="1" s="1"/>
  <c r="L1452" i="1" s="1"/>
  <c r="M1452" i="1" s="1"/>
  <c r="I1250" i="1"/>
  <c r="K1250" i="1" s="1"/>
  <c r="L1250" i="1" s="1"/>
  <c r="M1250" i="1" s="1"/>
  <c r="I1052" i="1"/>
  <c r="K1052" i="1" s="1"/>
  <c r="L1052" i="1" s="1"/>
  <c r="M1052" i="1" s="1"/>
  <c r="I654" i="1"/>
  <c r="K654" i="1" s="1"/>
  <c r="L654" i="1" s="1"/>
  <c r="M654" i="1" s="1"/>
  <c r="I1651" i="1"/>
  <c r="K1651" i="1" s="1"/>
  <c r="L1651" i="1" s="1"/>
  <c r="M1651" i="1" s="1"/>
  <c r="I1451" i="1"/>
  <c r="K1451" i="1" s="1"/>
  <c r="L1451" i="1" s="1"/>
  <c r="M1451" i="1" s="1"/>
  <c r="I1051" i="1"/>
  <c r="K1051" i="1" s="1"/>
  <c r="L1051" i="1" s="1"/>
  <c r="M1051" i="1" s="1"/>
  <c r="I652" i="1"/>
  <c r="K652" i="1" s="1"/>
  <c r="L652" i="1" s="1"/>
  <c r="M652" i="1" s="1"/>
  <c r="I412" i="1"/>
  <c r="K412" i="1" s="1"/>
  <c r="L412" i="1" s="1"/>
  <c r="M412" i="1" s="1"/>
  <c r="R1662" i="1"/>
  <c r="Y1662" i="1" s="1"/>
  <c r="R732" i="1"/>
  <c r="Y732" i="1" s="1"/>
  <c r="R1489" i="1"/>
  <c r="Y1489" i="1" s="1"/>
  <c r="I1489" i="1"/>
  <c r="K1489" i="1" s="1"/>
  <c r="L1489" i="1" s="1"/>
  <c r="M1489" i="1" s="1"/>
  <c r="R1634" i="1"/>
  <c r="Y1634" i="1" s="1"/>
  <c r="I1634" i="1"/>
  <c r="K1634" i="1" s="1"/>
  <c r="L1634" i="1" s="1"/>
  <c r="M1634" i="1" s="1"/>
  <c r="R1054" i="1"/>
  <c r="Y1054" i="1" s="1"/>
  <c r="I1054" i="1"/>
  <c r="K1054" i="1" s="1"/>
  <c r="L1054" i="1" s="1"/>
  <c r="M1054" i="1" s="1"/>
  <c r="R794" i="1"/>
  <c r="Y794" i="1" s="1"/>
  <c r="I794" i="1"/>
  <c r="K794" i="1" s="1"/>
  <c r="L794" i="1" s="1"/>
  <c r="M794" i="1" s="1"/>
  <c r="R1565" i="1"/>
  <c r="Y1565" i="1" s="1"/>
  <c r="I1565" i="1"/>
  <c r="K1565" i="1" s="1"/>
  <c r="L1565" i="1" s="1"/>
  <c r="M1565" i="1" s="1"/>
  <c r="R605" i="1"/>
  <c r="Y605" i="1" s="1"/>
  <c r="I605" i="1"/>
  <c r="K605" i="1" s="1"/>
  <c r="L605" i="1" s="1"/>
  <c r="M605" i="1" s="1"/>
  <c r="I1534" i="1"/>
  <c r="K1534" i="1" s="1"/>
  <c r="L1534" i="1" s="1"/>
  <c r="M1534" i="1" s="1"/>
  <c r="I1049" i="1"/>
  <c r="K1049" i="1" s="1"/>
  <c r="L1049" i="1" s="1"/>
  <c r="M1049" i="1" s="1"/>
  <c r="I752" i="1"/>
  <c r="K752" i="1" s="1"/>
  <c r="L752" i="1" s="1"/>
  <c r="M752" i="1" s="1"/>
  <c r="I409" i="1"/>
  <c r="K409" i="1" s="1"/>
  <c r="L409" i="1" s="1"/>
  <c r="M409" i="1" s="1"/>
  <c r="I272" i="1"/>
  <c r="K272" i="1" s="1"/>
  <c r="L272" i="1" s="1"/>
  <c r="M272" i="1" s="1"/>
  <c r="I134" i="1"/>
  <c r="K134" i="1" s="1"/>
  <c r="L134" i="1" s="1"/>
  <c r="M134" i="1" s="1"/>
  <c r="R1129" i="1"/>
  <c r="Y1129" i="1" s="1"/>
  <c r="R729" i="1"/>
  <c r="Y729" i="1" s="1"/>
  <c r="R135" i="1"/>
  <c r="Y135" i="1" s="1"/>
  <c r="I135" i="1"/>
  <c r="K135" i="1" s="1"/>
  <c r="L135" i="1" s="1"/>
  <c r="M135" i="1" s="1"/>
  <c r="I195" i="1"/>
  <c r="K195" i="1" s="1"/>
  <c r="L195" i="1" s="1"/>
  <c r="M195" i="1" s="1"/>
  <c r="R914" i="1"/>
  <c r="Y914" i="1" s="1"/>
  <c r="I914" i="1"/>
  <c r="K914" i="1" s="1"/>
  <c r="L914" i="1" s="1"/>
  <c r="M914" i="1" s="1"/>
  <c r="R574" i="1"/>
  <c r="Y574" i="1" s="1"/>
  <c r="I574" i="1"/>
  <c r="K574" i="1" s="1"/>
  <c r="L574" i="1" s="1"/>
  <c r="M574" i="1" s="1"/>
  <c r="R414" i="1"/>
  <c r="Y414" i="1" s="1"/>
  <c r="I414" i="1"/>
  <c r="K414" i="1" s="1"/>
  <c r="L414" i="1" s="1"/>
  <c r="M414" i="1" s="1"/>
  <c r="I1650" i="1"/>
  <c r="K1650" i="1" s="1"/>
  <c r="L1650" i="1" s="1"/>
  <c r="M1650" i="1" s="1"/>
  <c r="I410" i="1"/>
  <c r="K410" i="1" s="1"/>
  <c r="L410" i="1" s="1"/>
  <c r="M410" i="1" s="1"/>
  <c r="R1744" i="1"/>
  <c r="Y1744" i="1" s="1"/>
  <c r="I1744" i="1"/>
  <c r="K1744" i="1" s="1"/>
  <c r="L1744" i="1" s="1"/>
  <c r="M1744" i="1" s="1"/>
  <c r="R1564" i="1"/>
  <c r="Y1564" i="1" s="1"/>
  <c r="I1564" i="1"/>
  <c r="K1564" i="1" s="1"/>
  <c r="L1564" i="1" s="1"/>
  <c r="M1564" i="1" s="1"/>
  <c r="I1714" i="1"/>
  <c r="K1714" i="1" s="1"/>
  <c r="L1714" i="1" s="1"/>
  <c r="M1714" i="1" s="1"/>
  <c r="I1312" i="1"/>
  <c r="K1312" i="1" s="1"/>
  <c r="L1312" i="1" s="1"/>
  <c r="M1312" i="1" s="1"/>
  <c r="I1032" i="1"/>
  <c r="K1032" i="1" s="1"/>
  <c r="L1032" i="1" s="1"/>
  <c r="M1032" i="1" s="1"/>
  <c r="I271" i="1"/>
  <c r="K271" i="1" s="1"/>
  <c r="L271" i="1" s="1"/>
  <c r="M271" i="1" s="1"/>
  <c r="I109" i="1"/>
  <c r="K109" i="1" s="1"/>
  <c r="L109" i="1" s="1"/>
  <c r="M109" i="1" s="1"/>
  <c r="R1782" i="1"/>
  <c r="Y1782" i="1" s="1"/>
  <c r="R1283" i="1"/>
  <c r="Y1283" i="1" s="1"/>
  <c r="R892" i="1"/>
  <c r="Y892" i="1" s="1"/>
  <c r="R683" i="1"/>
  <c r="Y683" i="1" s="1"/>
  <c r="R382" i="1"/>
  <c r="Y382" i="1" s="1"/>
  <c r="I1114" i="1"/>
  <c r="K1114" i="1" s="1"/>
  <c r="L1114" i="1" s="1"/>
  <c r="M1114" i="1" s="1"/>
  <c r="R1114" i="1"/>
  <c r="Y1114" i="1" s="1"/>
  <c r="R674" i="1"/>
  <c r="Y674" i="1" s="1"/>
  <c r="I674" i="1"/>
  <c r="K674" i="1" s="1"/>
  <c r="L674" i="1" s="1"/>
  <c r="M674" i="1" s="1"/>
  <c r="I194" i="1"/>
  <c r="K194" i="1" s="1"/>
  <c r="L194" i="1" s="1"/>
  <c r="M194" i="1" s="1"/>
  <c r="I529" i="1"/>
  <c r="K529" i="1" s="1"/>
  <c r="L529" i="1" s="1"/>
  <c r="M529" i="1" s="1"/>
  <c r="R731" i="1"/>
  <c r="Y731" i="1" s="1"/>
  <c r="I1623" i="1"/>
  <c r="K1623" i="1" s="1"/>
  <c r="L1623" i="1" s="1"/>
  <c r="M1623" i="1" s="1"/>
  <c r="R1623" i="1"/>
  <c r="Y1623" i="1" s="1"/>
  <c r="I1503" i="1"/>
  <c r="K1503" i="1" s="1"/>
  <c r="L1503" i="1" s="1"/>
  <c r="M1503" i="1" s="1"/>
  <c r="R1503" i="1"/>
  <c r="Y1503" i="1" s="1"/>
  <c r="I1363" i="1"/>
  <c r="K1363" i="1" s="1"/>
  <c r="L1363" i="1" s="1"/>
  <c r="M1363" i="1" s="1"/>
  <c r="R1363" i="1"/>
  <c r="Y1363" i="1" s="1"/>
  <c r="I1123" i="1"/>
  <c r="K1123" i="1" s="1"/>
  <c r="L1123" i="1" s="1"/>
  <c r="M1123" i="1" s="1"/>
  <c r="R1123" i="1"/>
  <c r="Y1123" i="1" s="1"/>
  <c r="I823" i="1"/>
  <c r="K823" i="1" s="1"/>
  <c r="L823" i="1" s="1"/>
  <c r="M823" i="1" s="1"/>
  <c r="R823" i="1"/>
  <c r="Y823" i="1" s="1"/>
  <c r="I663" i="1"/>
  <c r="K663" i="1" s="1"/>
  <c r="L663" i="1" s="1"/>
  <c r="M663" i="1" s="1"/>
  <c r="R663" i="1"/>
  <c r="Y663" i="1" s="1"/>
  <c r="I283" i="1"/>
  <c r="K283" i="1" s="1"/>
  <c r="L283" i="1" s="1"/>
  <c r="M283" i="1" s="1"/>
  <c r="R283" i="1"/>
  <c r="Y283" i="1" s="1"/>
  <c r="R243" i="1"/>
  <c r="Y243" i="1" s="1"/>
  <c r="I243" i="1"/>
  <c r="K243" i="1" s="1"/>
  <c r="L243" i="1" s="1"/>
  <c r="M243" i="1" s="1"/>
  <c r="R203" i="1"/>
  <c r="Y203" i="1" s="1"/>
  <c r="I203" i="1"/>
  <c r="K203" i="1" s="1"/>
  <c r="L203" i="1" s="1"/>
  <c r="M203" i="1" s="1"/>
  <c r="I1311" i="1"/>
  <c r="K1311" i="1" s="1"/>
  <c r="L1311" i="1" s="1"/>
  <c r="M1311" i="1" s="1"/>
  <c r="I1232" i="1"/>
  <c r="K1232" i="1" s="1"/>
  <c r="L1232" i="1" s="1"/>
  <c r="M1232" i="1" s="1"/>
  <c r="I383" i="1"/>
  <c r="K383" i="1" s="1"/>
  <c r="L383" i="1" s="1"/>
  <c r="M383" i="1" s="1"/>
  <c r="I270" i="1"/>
  <c r="K270" i="1" s="1"/>
  <c r="L270" i="1" s="1"/>
  <c r="M270" i="1" s="1"/>
  <c r="I103" i="1"/>
  <c r="K103" i="1" s="1"/>
  <c r="L103" i="1" s="1"/>
  <c r="M103" i="1" s="1"/>
  <c r="R891" i="1"/>
  <c r="Y891" i="1" s="1"/>
  <c r="R682" i="1"/>
  <c r="Y682" i="1" s="1"/>
  <c r="I175" i="1"/>
  <c r="K175" i="1" s="1"/>
  <c r="L175" i="1" s="1"/>
  <c r="M175" i="1" s="1"/>
  <c r="R175" i="1"/>
  <c r="Y175" i="1" s="1"/>
  <c r="I75" i="1"/>
  <c r="K75" i="1" s="1"/>
  <c r="L75" i="1" s="1"/>
  <c r="M75" i="1" s="1"/>
  <c r="R75" i="1"/>
  <c r="Y75" i="1" s="1"/>
  <c r="I1234" i="1"/>
  <c r="K1234" i="1" s="1"/>
  <c r="L1234" i="1" s="1"/>
  <c r="M1234" i="1" s="1"/>
  <c r="R1234" i="1"/>
  <c r="Y1234" i="1" s="1"/>
  <c r="R774" i="1"/>
  <c r="Y774" i="1" s="1"/>
  <c r="I774" i="1"/>
  <c r="K774" i="1" s="1"/>
  <c r="L774" i="1" s="1"/>
  <c r="M774" i="1" s="1"/>
  <c r="R314" i="1"/>
  <c r="Y314" i="1" s="1"/>
  <c r="I314" i="1"/>
  <c r="K314" i="1" s="1"/>
  <c r="L314" i="1" s="1"/>
  <c r="M314" i="1" s="1"/>
  <c r="R1753" i="1"/>
  <c r="Y1753" i="1" s="1"/>
  <c r="I1753" i="1"/>
  <c r="K1753" i="1" s="1"/>
  <c r="L1753" i="1" s="1"/>
  <c r="M1753" i="1" s="1"/>
  <c r="R1633" i="1"/>
  <c r="Y1633" i="1" s="1"/>
  <c r="I1633" i="1"/>
  <c r="K1633" i="1" s="1"/>
  <c r="L1633" i="1" s="1"/>
  <c r="M1633" i="1" s="1"/>
  <c r="R1493" i="1"/>
  <c r="Y1493" i="1" s="1"/>
  <c r="I1493" i="1"/>
  <c r="K1493" i="1" s="1"/>
  <c r="L1493" i="1" s="1"/>
  <c r="M1493" i="1" s="1"/>
  <c r="R1213" i="1"/>
  <c r="Y1213" i="1" s="1"/>
  <c r="I1213" i="1"/>
  <c r="K1213" i="1" s="1"/>
  <c r="L1213" i="1" s="1"/>
  <c r="M1213" i="1" s="1"/>
  <c r="R1073" i="1"/>
  <c r="Y1073" i="1" s="1"/>
  <c r="I1073" i="1"/>
  <c r="K1073" i="1" s="1"/>
  <c r="L1073" i="1" s="1"/>
  <c r="M1073" i="1" s="1"/>
  <c r="R1053" i="1"/>
  <c r="Y1053" i="1" s="1"/>
  <c r="I1053" i="1"/>
  <c r="K1053" i="1" s="1"/>
  <c r="L1053" i="1" s="1"/>
  <c r="M1053" i="1" s="1"/>
  <c r="R873" i="1"/>
  <c r="Y873" i="1" s="1"/>
  <c r="I873" i="1"/>
  <c r="K873" i="1" s="1"/>
  <c r="L873" i="1" s="1"/>
  <c r="M873" i="1" s="1"/>
  <c r="R773" i="1"/>
  <c r="Y773" i="1" s="1"/>
  <c r="I773" i="1"/>
  <c r="K773" i="1" s="1"/>
  <c r="L773" i="1" s="1"/>
  <c r="M773" i="1" s="1"/>
  <c r="R673" i="1"/>
  <c r="Y673" i="1" s="1"/>
  <c r="I673" i="1"/>
  <c r="K673" i="1" s="1"/>
  <c r="L673" i="1" s="1"/>
  <c r="M673" i="1" s="1"/>
  <c r="R413" i="1"/>
  <c r="Y413" i="1" s="1"/>
  <c r="I413" i="1"/>
  <c r="K413" i="1" s="1"/>
  <c r="L413" i="1" s="1"/>
  <c r="M413" i="1" s="1"/>
  <c r="R313" i="1"/>
  <c r="Y313" i="1" s="1"/>
  <c r="I313" i="1"/>
  <c r="K313" i="1" s="1"/>
  <c r="L313" i="1" s="1"/>
  <c r="M313" i="1" s="1"/>
  <c r="I1273" i="1"/>
  <c r="K1273" i="1" s="1"/>
  <c r="L1273" i="1" s="1"/>
  <c r="M1273" i="1" s="1"/>
  <c r="R1752" i="1"/>
  <c r="Y1752" i="1" s="1"/>
  <c r="I1752" i="1"/>
  <c r="K1752" i="1" s="1"/>
  <c r="L1752" i="1" s="1"/>
  <c r="M1752" i="1" s="1"/>
  <c r="I1732" i="1"/>
  <c r="K1732" i="1" s="1"/>
  <c r="L1732" i="1" s="1"/>
  <c r="M1732" i="1" s="1"/>
  <c r="R1732" i="1"/>
  <c r="Y1732" i="1" s="1"/>
  <c r="R1692" i="1"/>
  <c r="Y1692" i="1" s="1"/>
  <c r="I1692" i="1"/>
  <c r="K1692" i="1" s="1"/>
  <c r="L1692" i="1" s="1"/>
  <c r="M1692" i="1" s="1"/>
  <c r="R1632" i="1"/>
  <c r="Y1632" i="1" s="1"/>
  <c r="I1632" i="1"/>
  <c r="K1632" i="1" s="1"/>
  <c r="L1632" i="1" s="1"/>
  <c r="M1632" i="1" s="1"/>
  <c r="I1412" i="1"/>
  <c r="K1412" i="1" s="1"/>
  <c r="L1412" i="1" s="1"/>
  <c r="M1412" i="1" s="1"/>
  <c r="R1412" i="1"/>
  <c r="Y1412" i="1" s="1"/>
  <c r="R1212" i="1"/>
  <c r="Y1212" i="1" s="1"/>
  <c r="I1212" i="1"/>
  <c r="K1212" i="1" s="1"/>
  <c r="L1212" i="1" s="1"/>
  <c r="M1212" i="1" s="1"/>
  <c r="R1132" i="1"/>
  <c r="Y1132" i="1" s="1"/>
  <c r="I1132" i="1"/>
  <c r="K1132" i="1" s="1"/>
  <c r="L1132" i="1" s="1"/>
  <c r="M1132" i="1" s="1"/>
  <c r="I1112" i="1"/>
  <c r="K1112" i="1" s="1"/>
  <c r="L1112" i="1" s="1"/>
  <c r="M1112" i="1" s="1"/>
  <c r="R1112" i="1"/>
  <c r="Y1112" i="1" s="1"/>
  <c r="R872" i="1"/>
  <c r="Y872" i="1" s="1"/>
  <c r="I872" i="1"/>
  <c r="K872" i="1" s="1"/>
  <c r="L872" i="1" s="1"/>
  <c r="M872" i="1" s="1"/>
  <c r="R332" i="1"/>
  <c r="Y332" i="1" s="1"/>
  <c r="I332" i="1"/>
  <c r="K332" i="1" s="1"/>
  <c r="L332" i="1" s="1"/>
  <c r="M332" i="1" s="1"/>
  <c r="I192" i="1"/>
  <c r="K192" i="1" s="1"/>
  <c r="L192" i="1" s="1"/>
  <c r="M192" i="1" s="1"/>
  <c r="R192" i="1"/>
  <c r="Y192" i="1" s="1"/>
  <c r="I1574" i="1"/>
  <c r="K1574" i="1" s="1"/>
  <c r="L1574" i="1" s="1"/>
  <c r="M1574" i="1" s="1"/>
  <c r="I1374" i="1"/>
  <c r="K1374" i="1" s="1"/>
  <c r="L1374" i="1" s="1"/>
  <c r="M1374" i="1" s="1"/>
  <c r="I1254" i="1"/>
  <c r="K1254" i="1" s="1"/>
  <c r="L1254" i="1" s="1"/>
  <c r="M1254" i="1" s="1"/>
  <c r="I954" i="1"/>
  <c r="K954" i="1" s="1"/>
  <c r="L954" i="1" s="1"/>
  <c r="M954" i="1" s="1"/>
  <c r="I1731" i="1"/>
  <c r="K1731" i="1" s="1"/>
  <c r="L1731" i="1" s="1"/>
  <c r="M1731" i="1" s="1"/>
  <c r="R1731" i="1"/>
  <c r="Y1731" i="1" s="1"/>
  <c r="R1691" i="1"/>
  <c r="Y1691" i="1" s="1"/>
  <c r="I1691" i="1"/>
  <c r="K1691" i="1" s="1"/>
  <c r="L1691" i="1" s="1"/>
  <c r="M1691" i="1" s="1"/>
  <c r="R1491" i="1"/>
  <c r="Y1491" i="1" s="1"/>
  <c r="I1491" i="1"/>
  <c r="K1491" i="1" s="1"/>
  <c r="L1491" i="1" s="1"/>
  <c r="M1491" i="1" s="1"/>
  <c r="I1411" i="1"/>
  <c r="K1411" i="1" s="1"/>
  <c r="L1411" i="1" s="1"/>
  <c r="M1411" i="1" s="1"/>
  <c r="R1411" i="1"/>
  <c r="Y1411" i="1" s="1"/>
  <c r="I1351" i="1"/>
  <c r="K1351" i="1" s="1"/>
  <c r="L1351" i="1" s="1"/>
  <c r="M1351" i="1" s="1"/>
  <c r="R1351" i="1"/>
  <c r="Y1351" i="1" s="1"/>
  <c r="R1271" i="1"/>
  <c r="Y1271" i="1" s="1"/>
  <c r="I1271" i="1"/>
  <c r="K1271" i="1" s="1"/>
  <c r="L1271" i="1" s="1"/>
  <c r="M1271" i="1" s="1"/>
  <c r="R1211" i="1"/>
  <c r="Y1211" i="1" s="1"/>
  <c r="I1211" i="1"/>
  <c r="K1211" i="1" s="1"/>
  <c r="L1211" i="1" s="1"/>
  <c r="M1211" i="1" s="1"/>
  <c r="R1071" i="1"/>
  <c r="Y1071" i="1" s="1"/>
  <c r="I1071" i="1"/>
  <c r="K1071" i="1" s="1"/>
  <c r="L1071" i="1" s="1"/>
  <c r="M1071" i="1" s="1"/>
  <c r="R991" i="1"/>
  <c r="Y991" i="1" s="1"/>
  <c r="I991" i="1"/>
  <c r="K991" i="1" s="1"/>
  <c r="L991" i="1" s="1"/>
  <c r="M991" i="1" s="1"/>
  <c r="R691" i="1"/>
  <c r="Y691" i="1" s="1"/>
  <c r="I691" i="1"/>
  <c r="K691" i="1" s="1"/>
  <c r="L691" i="1" s="1"/>
  <c r="M691" i="1" s="1"/>
  <c r="I651" i="1"/>
  <c r="K651" i="1" s="1"/>
  <c r="L651" i="1" s="1"/>
  <c r="M651" i="1" s="1"/>
  <c r="R651" i="1"/>
  <c r="Y651" i="1" s="1"/>
  <c r="R311" i="1"/>
  <c r="Y311" i="1" s="1"/>
  <c r="I311" i="1"/>
  <c r="K311" i="1" s="1"/>
  <c r="L311" i="1" s="1"/>
  <c r="M311" i="1" s="1"/>
  <c r="I291" i="1"/>
  <c r="K291" i="1" s="1"/>
  <c r="L291" i="1" s="1"/>
  <c r="M291" i="1" s="1"/>
  <c r="R291" i="1"/>
  <c r="Y291" i="1" s="1"/>
  <c r="R111" i="1"/>
  <c r="Y111" i="1" s="1"/>
  <c r="I111" i="1"/>
  <c r="K111" i="1" s="1"/>
  <c r="L111" i="1" s="1"/>
  <c r="M111" i="1" s="1"/>
  <c r="I1253" i="1"/>
  <c r="K1253" i="1" s="1"/>
  <c r="L1253" i="1" s="1"/>
  <c r="M1253" i="1" s="1"/>
  <c r="I1171" i="1"/>
  <c r="K1171" i="1" s="1"/>
  <c r="L1171" i="1" s="1"/>
  <c r="M1171" i="1" s="1"/>
  <c r="I952" i="1"/>
  <c r="K952" i="1" s="1"/>
  <c r="L952" i="1" s="1"/>
  <c r="M952" i="1" s="1"/>
  <c r="I814" i="1"/>
  <c r="K814" i="1" s="1"/>
  <c r="L814" i="1" s="1"/>
  <c r="M814" i="1" s="1"/>
  <c r="I672" i="1"/>
  <c r="K672" i="1" s="1"/>
  <c r="L672" i="1" s="1"/>
  <c r="M672" i="1" s="1"/>
  <c r="I1450" i="1"/>
  <c r="K1450" i="1" s="1"/>
  <c r="L1450" i="1" s="1"/>
  <c r="M1450" i="1" s="1"/>
  <c r="I1050" i="1"/>
  <c r="K1050" i="1" s="1"/>
  <c r="L1050" i="1" s="1"/>
  <c r="M1050" i="1" s="1"/>
  <c r="I273" i="1"/>
  <c r="K273" i="1" s="1"/>
  <c r="L273" i="1" s="1"/>
  <c r="M273" i="1" s="1"/>
  <c r="R1742" i="1"/>
  <c r="Y1742" i="1" s="1"/>
  <c r="I1742" i="1"/>
  <c r="K1742" i="1" s="1"/>
  <c r="L1742" i="1" s="1"/>
  <c r="M1742" i="1" s="1"/>
  <c r="R1542" i="1"/>
  <c r="Y1542" i="1" s="1"/>
  <c r="I1542" i="1"/>
  <c r="K1542" i="1" s="1"/>
  <c r="L1542" i="1" s="1"/>
  <c r="M1542" i="1" s="1"/>
  <c r="I622" i="1"/>
  <c r="K622" i="1" s="1"/>
  <c r="L622" i="1" s="1"/>
  <c r="M622" i="1" s="1"/>
  <c r="R622" i="1"/>
  <c r="Y622" i="1" s="1"/>
  <c r="I1610" i="1"/>
  <c r="K1610" i="1" s="1"/>
  <c r="L1610" i="1" s="1"/>
  <c r="M1610" i="1" s="1"/>
  <c r="I1013" i="1"/>
  <c r="K1013" i="1" s="1"/>
  <c r="L1013" i="1" s="1"/>
  <c r="M1013" i="1" s="1"/>
  <c r="I722" i="1"/>
  <c r="K722" i="1" s="1"/>
  <c r="L722" i="1" s="1"/>
  <c r="M722" i="1" s="1"/>
  <c r="I632" i="1"/>
  <c r="K632" i="1" s="1"/>
  <c r="L632" i="1" s="1"/>
  <c r="M632" i="1" s="1"/>
  <c r="I269" i="1"/>
  <c r="K269" i="1" s="1"/>
  <c r="L269" i="1" s="1"/>
  <c r="M269" i="1" s="1"/>
  <c r="I1637" i="1"/>
  <c r="K1637" i="1" s="1"/>
  <c r="L1637" i="1" s="1"/>
  <c r="M1637" i="1" s="1"/>
  <c r="I779" i="1"/>
  <c r="K779" i="1" s="1"/>
  <c r="L779" i="1" s="1"/>
  <c r="M779" i="1" s="1"/>
  <c r="I516" i="1"/>
  <c r="K516" i="1" s="1"/>
  <c r="L516" i="1" s="1"/>
  <c r="M516" i="1" s="1"/>
  <c r="I241" i="1"/>
  <c r="K241" i="1" s="1"/>
  <c r="L241" i="1" s="1"/>
  <c r="M241" i="1" s="1"/>
  <c r="R1121" i="1"/>
  <c r="Y1121" i="1" s="1"/>
  <c r="R821" i="1"/>
  <c r="Y821" i="1" s="1"/>
  <c r="R458" i="1"/>
  <c r="Y458" i="1" s="1"/>
  <c r="R316" i="1"/>
  <c r="Y316" i="1" s="1"/>
  <c r="I1416" i="1"/>
  <c r="K1416" i="1" s="1"/>
  <c r="L1416" i="1" s="1"/>
  <c r="M1416" i="1" s="1"/>
  <c r="I1058" i="1"/>
  <c r="K1058" i="1" s="1"/>
  <c r="L1058" i="1" s="1"/>
  <c r="M1058" i="1" s="1"/>
  <c r="I679" i="1"/>
  <c r="K679" i="1" s="1"/>
  <c r="L679" i="1" s="1"/>
  <c r="M679" i="1" s="1"/>
  <c r="I416" i="1"/>
  <c r="K416" i="1" s="1"/>
  <c r="L416" i="1" s="1"/>
  <c r="M416" i="1" s="1"/>
  <c r="I121" i="1"/>
  <c r="K121" i="1" s="1"/>
  <c r="L121" i="1" s="1"/>
  <c r="M121" i="1" s="1"/>
  <c r="I21" i="1"/>
  <c r="K21" i="1" s="1"/>
  <c r="L21" i="1" s="1"/>
  <c r="M21" i="1" s="1"/>
  <c r="R921" i="1"/>
  <c r="Y921" i="1" s="1"/>
  <c r="I1679" i="1"/>
  <c r="K1679" i="1" s="1"/>
  <c r="L1679" i="1" s="1"/>
  <c r="M1679" i="1" s="1"/>
  <c r="I1339" i="1"/>
  <c r="K1339" i="1" s="1"/>
  <c r="L1339" i="1" s="1"/>
  <c r="M1339" i="1" s="1"/>
  <c r="I1259" i="1"/>
  <c r="K1259" i="1" s="1"/>
  <c r="L1259" i="1" s="1"/>
  <c r="M1259" i="1" s="1"/>
  <c r="I579" i="1"/>
  <c r="K579" i="1" s="1"/>
  <c r="L579" i="1" s="1"/>
  <c r="M579" i="1" s="1"/>
  <c r="I119" i="1"/>
  <c r="K119" i="1" s="1"/>
  <c r="L119" i="1" s="1"/>
  <c r="M119" i="1" s="1"/>
  <c r="R1481" i="1"/>
  <c r="Y1481" i="1" s="1"/>
  <c r="R78" i="1"/>
  <c r="Y78" i="1" s="1"/>
  <c r="I1678" i="1"/>
  <c r="K1678" i="1" s="1"/>
  <c r="L1678" i="1" s="1"/>
  <c r="M1678" i="1" s="1"/>
  <c r="I1479" i="1"/>
  <c r="K1479" i="1" s="1"/>
  <c r="L1479" i="1" s="1"/>
  <c r="M1479" i="1" s="1"/>
  <c r="I1258" i="1"/>
  <c r="K1258" i="1" s="1"/>
  <c r="L1258" i="1" s="1"/>
  <c r="M1258" i="1" s="1"/>
  <c r="I959" i="1"/>
  <c r="K959" i="1" s="1"/>
  <c r="L959" i="1" s="1"/>
  <c r="M959" i="1" s="1"/>
  <c r="I578" i="1"/>
  <c r="K578" i="1" s="1"/>
  <c r="L578" i="1" s="1"/>
  <c r="M578" i="1" s="1"/>
  <c r="I201" i="1"/>
  <c r="K201" i="1" s="1"/>
  <c r="L201" i="1" s="1"/>
  <c r="M201" i="1" s="1"/>
  <c r="I19" i="1"/>
  <c r="K19" i="1" s="1"/>
  <c r="L19" i="1" s="1"/>
  <c r="M19" i="1" s="1"/>
  <c r="R777" i="1"/>
  <c r="Y777" i="1" s="1"/>
  <c r="R276" i="1"/>
  <c r="Y276" i="1" s="1"/>
  <c r="R77" i="1"/>
  <c r="Y77" i="1" s="1"/>
  <c r="I1677" i="1"/>
  <c r="K1677" i="1" s="1"/>
  <c r="L1677" i="1" s="1"/>
  <c r="M1677" i="1" s="1"/>
  <c r="I1399" i="1"/>
  <c r="K1399" i="1" s="1"/>
  <c r="L1399" i="1" s="1"/>
  <c r="M1399" i="1" s="1"/>
  <c r="I1319" i="1"/>
  <c r="K1319" i="1" s="1"/>
  <c r="L1319" i="1" s="1"/>
  <c r="M1319" i="1" s="1"/>
  <c r="I756" i="1"/>
  <c r="K756" i="1" s="1"/>
  <c r="L756" i="1" s="1"/>
  <c r="M756" i="1" s="1"/>
  <c r="I477" i="1"/>
  <c r="K477" i="1" s="1"/>
  <c r="L477" i="1" s="1"/>
  <c r="M477" i="1" s="1"/>
  <c r="I18" i="1"/>
  <c r="K18" i="1" s="1"/>
  <c r="L18" i="1" s="1"/>
  <c r="M18" i="1" s="1"/>
  <c r="R1621" i="1"/>
  <c r="Y1621" i="1" s="1"/>
  <c r="R1098" i="1"/>
  <c r="Y1098" i="1" s="1"/>
  <c r="R918" i="1"/>
  <c r="Y918" i="1" s="1"/>
  <c r="R776" i="1"/>
  <c r="Y776" i="1" s="1"/>
  <c r="R621" i="1"/>
  <c r="Y621" i="1" s="1"/>
  <c r="I1425" i="1"/>
  <c r="K1425" i="1" s="1"/>
  <c r="L1425" i="1" s="1"/>
  <c r="M1425" i="1" s="1"/>
  <c r="I1367" i="1"/>
  <c r="K1367" i="1" s="1"/>
  <c r="L1367" i="1" s="1"/>
  <c r="M1367" i="1" s="1"/>
  <c r="I1026" i="1"/>
  <c r="K1026" i="1" s="1"/>
  <c r="L1026" i="1" s="1"/>
  <c r="M1026" i="1" s="1"/>
  <c r="I1424" i="1"/>
  <c r="K1424" i="1" s="1"/>
  <c r="L1424" i="1" s="1"/>
  <c r="M1424" i="1" s="1"/>
  <c r="I1365" i="1"/>
  <c r="K1365" i="1" s="1"/>
  <c r="L1365" i="1" s="1"/>
  <c r="M1365" i="1" s="1"/>
  <c r="I607" i="1"/>
  <c r="K607" i="1" s="1"/>
  <c r="L607" i="1" s="1"/>
  <c r="M607" i="1" s="1"/>
  <c r="R1788" i="1"/>
  <c r="Y1788" i="1" s="1"/>
  <c r="I1788" i="1"/>
  <c r="K1788" i="1" s="1"/>
  <c r="L1788" i="1" s="1"/>
  <c r="M1788" i="1" s="1"/>
  <c r="R1768" i="1"/>
  <c r="Y1768" i="1" s="1"/>
  <c r="I1768" i="1"/>
  <c r="K1768" i="1" s="1"/>
  <c r="L1768" i="1" s="1"/>
  <c r="M1768" i="1" s="1"/>
  <c r="R1748" i="1"/>
  <c r="Y1748" i="1" s="1"/>
  <c r="I1748" i="1"/>
  <c r="K1748" i="1" s="1"/>
  <c r="L1748" i="1" s="1"/>
  <c r="M1748" i="1" s="1"/>
  <c r="R1728" i="1"/>
  <c r="Y1728" i="1" s="1"/>
  <c r="I1728" i="1"/>
  <c r="K1728" i="1" s="1"/>
  <c r="L1728" i="1" s="1"/>
  <c r="M1728" i="1" s="1"/>
  <c r="R1708" i="1"/>
  <c r="Y1708" i="1" s="1"/>
  <c r="I1708" i="1"/>
  <c r="K1708" i="1" s="1"/>
  <c r="L1708" i="1" s="1"/>
  <c r="M1708" i="1" s="1"/>
  <c r="R1688" i="1"/>
  <c r="Y1688" i="1" s="1"/>
  <c r="I1688" i="1"/>
  <c r="K1688" i="1" s="1"/>
  <c r="L1688" i="1" s="1"/>
  <c r="M1688" i="1" s="1"/>
  <c r="R1668" i="1"/>
  <c r="Y1668" i="1" s="1"/>
  <c r="I1668" i="1"/>
  <c r="K1668" i="1" s="1"/>
  <c r="L1668" i="1" s="1"/>
  <c r="M1668" i="1" s="1"/>
  <c r="R1648" i="1"/>
  <c r="Y1648" i="1" s="1"/>
  <c r="I1648" i="1"/>
  <c r="K1648" i="1" s="1"/>
  <c r="L1648" i="1" s="1"/>
  <c r="M1648" i="1" s="1"/>
  <c r="R1628" i="1"/>
  <c r="Y1628" i="1" s="1"/>
  <c r="I1628" i="1"/>
  <c r="K1628" i="1" s="1"/>
  <c r="L1628" i="1" s="1"/>
  <c r="M1628" i="1" s="1"/>
  <c r="R1588" i="1"/>
  <c r="Y1588" i="1" s="1"/>
  <c r="I1588" i="1"/>
  <c r="K1588" i="1" s="1"/>
  <c r="L1588" i="1" s="1"/>
  <c r="M1588" i="1" s="1"/>
  <c r="R1568" i="1"/>
  <c r="Y1568" i="1" s="1"/>
  <c r="I1568" i="1"/>
  <c r="K1568" i="1" s="1"/>
  <c r="L1568" i="1" s="1"/>
  <c r="M1568" i="1" s="1"/>
  <c r="I1548" i="1"/>
  <c r="K1548" i="1" s="1"/>
  <c r="L1548" i="1" s="1"/>
  <c r="M1548" i="1" s="1"/>
  <c r="R1548" i="1"/>
  <c r="Y1548" i="1" s="1"/>
  <c r="R1528" i="1"/>
  <c r="Y1528" i="1" s="1"/>
  <c r="I1528" i="1"/>
  <c r="K1528" i="1" s="1"/>
  <c r="L1528" i="1" s="1"/>
  <c r="M1528" i="1" s="1"/>
  <c r="R1508" i="1"/>
  <c r="Y1508" i="1" s="1"/>
  <c r="I1508" i="1"/>
  <c r="K1508" i="1" s="1"/>
  <c r="L1508" i="1" s="1"/>
  <c r="M1508" i="1" s="1"/>
  <c r="R1488" i="1"/>
  <c r="Y1488" i="1" s="1"/>
  <c r="I1488" i="1"/>
  <c r="K1488" i="1" s="1"/>
  <c r="L1488" i="1" s="1"/>
  <c r="M1488" i="1" s="1"/>
  <c r="I1468" i="1"/>
  <c r="K1468" i="1" s="1"/>
  <c r="L1468" i="1" s="1"/>
  <c r="M1468" i="1" s="1"/>
  <c r="R1468" i="1"/>
  <c r="Y1468" i="1" s="1"/>
  <c r="R1448" i="1"/>
  <c r="Y1448" i="1" s="1"/>
  <c r="I1448" i="1"/>
  <c r="K1448" i="1" s="1"/>
  <c r="L1448" i="1" s="1"/>
  <c r="M1448" i="1" s="1"/>
  <c r="I1428" i="1"/>
  <c r="K1428" i="1" s="1"/>
  <c r="L1428" i="1" s="1"/>
  <c r="M1428" i="1" s="1"/>
  <c r="R1428" i="1"/>
  <c r="Y1428" i="1" s="1"/>
  <c r="I1408" i="1"/>
  <c r="K1408" i="1" s="1"/>
  <c r="L1408" i="1" s="1"/>
  <c r="M1408" i="1" s="1"/>
  <c r="R1408" i="1"/>
  <c r="Y1408" i="1" s="1"/>
  <c r="R1388" i="1"/>
  <c r="Y1388" i="1" s="1"/>
  <c r="I1388" i="1"/>
  <c r="K1388" i="1" s="1"/>
  <c r="L1388" i="1" s="1"/>
  <c r="M1388" i="1" s="1"/>
  <c r="R1348" i="1"/>
  <c r="Y1348" i="1" s="1"/>
  <c r="I1348" i="1"/>
  <c r="K1348" i="1" s="1"/>
  <c r="L1348" i="1" s="1"/>
  <c r="M1348" i="1" s="1"/>
  <c r="R1328" i="1"/>
  <c r="Y1328" i="1" s="1"/>
  <c r="I1328" i="1"/>
  <c r="K1328" i="1" s="1"/>
  <c r="L1328" i="1" s="1"/>
  <c r="M1328" i="1" s="1"/>
  <c r="R1308" i="1"/>
  <c r="Y1308" i="1" s="1"/>
  <c r="I1308" i="1"/>
  <c r="K1308" i="1" s="1"/>
  <c r="L1308" i="1" s="1"/>
  <c r="M1308" i="1" s="1"/>
  <c r="R1288" i="1"/>
  <c r="Y1288" i="1" s="1"/>
  <c r="I1288" i="1"/>
  <c r="K1288" i="1" s="1"/>
  <c r="L1288" i="1" s="1"/>
  <c r="M1288" i="1" s="1"/>
  <c r="R1268" i="1"/>
  <c r="Y1268" i="1" s="1"/>
  <c r="I1268" i="1"/>
  <c r="K1268" i="1" s="1"/>
  <c r="L1268" i="1" s="1"/>
  <c r="M1268" i="1" s="1"/>
  <c r="R1248" i="1"/>
  <c r="Y1248" i="1" s="1"/>
  <c r="I1248" i="1"/>
  <c r="K1248" i="1" s="1"/>
  <c r="L1248" i="1" s="1"/>
  <c r="M1248" i="1" s="1"/>
  <c r="R1228" i="1"/>
  <c r="Y1228" i="1" s="1"/>
  <c r="I1228" i="1"/>
  <c r="K1228" i="1" s="1"/>
  <c r="L1228" i="1" s="1"/>
  <c r="M1228" i="1" s="1"/>
  <c r="R1208" i="1"/>
  <c r="Y1208" i="1" s="1"/>
  <c r="I1208" i="1"/>
  <c r="K1208" i="1" s="1"/>
  <c r="L1208" i="1" s="1"/>
  <c r="M1208" i="1" s="1"/>
  <c r="I1188" i="1"/>
  <c r="K1188" i="1" s="1"/>
  <c r="L1188" i="1" s="1"/>
  <c r="M1188" i="1" s="1"/>
  <c r="R1188" i="1"/>
  <c r="Y1188" i="1" s="1"/>
  <c r="R1168" i="1"/>
  <c r="Y1168" i="1" s="1"/>
  <c r="I1168" i="1"/>
  <c r="K1168" i="1" s="1"/>
  <c r="L1168" i="1" s="1"/>
  <c r="M1168" i="1" s="1"/>
  <c r="R1148" i="1"/>
  <c r="Y1148" i="1" s="1"/>
  <c r="I1148" i="1"/>
  <c r="K1148" i="1" s="1"/>
  <c r="L1148" i="1" s="1"/>
  <c r="M1148" i="1" s="1"/>
  <c r="R1108" i="1"/>
  <c r="Y1108" i="1" s="1"/>
  <c r="I1108" i="1"/>
  <c r="K1108" i="1" s="1"/>
  <c r="L1108" i="1" s="1"/>
  <c r="M1108" i="1" s="1"/>
  <c r="R1088" i="1"/>
  <c r="Y1088" i="1" s="1"/>
  <c r="I1088" i="1"/>
  <c r="K1088" i="1" s="1"/>
  <c r="L1088" i="1" s="1"/>
  <c r="M1088" i="1" s="1"/>
  <c r="R1068" i="1"/>
  <c r="Y1068" i="1" s="1"/>
  <c r="I1068" i="1"/>
  <c r="K1068" i="1" s="1"/>
  <c r="L1068" i="1" s="1"/>
  <c r="M1068" i="1" s="1"/>
  <c r="R1048" i="1"/>
  <c r="Y1048" i="1" s="1"/>
  <c r="I1048" i="1"/>
  <c r="K1048" i="1" s="1"/>
  <c r="L1048" i="1" s="1"/>
  <c r="M1048" i="1" s="1"/>
  <c r="R1028" i="1"/>
  <c r="Y1028" i="1" s="1"/>
  <c r="I1028" i="1"/>
  <c r="K1028" i="1" s="1"/>
  <c r="L1028" i="1" s="1"/>
  <c r="M1028" i="1" s="1"/>
  <c r="I1008" i="1"/>
  <c r="K1008" i="1" s="1"/>
  <c r="L1008" i="1" s="1"/>
  <c r="M1008" i="1" s="1"/>
  <c r="R1008" i="1"/>
  <c r="Y1008" i="1" s="1"/>
  <c r="R988" i="1"/>
  <c r="Y988" i="1" s="1"/>
  <c r="I988" i="1"/>
  <c r="K988" i="1" s="1"/>
  <c r="L988" i="1" s="1"/>
  <c r="M988" i="1" s="1"/>
  <c r="I968" i="1"/>
  <c r="K968" i="1" s="1"/>
  <c r="L968" i="1" s="1"/>
  <c r="M968" i="1" s="1"/>
  <c r="R968" i="1"/>
  <c r="Y968" i="1" s="1"/>
  <c r="I948" i="1"/>
  <c r="K948" i="1" s="1"/>
  <c r="L948" i="1" s="1"/>
  <c r="M948" i="1" s="1"/>
  <c r="R948" i="1"/>
  <c r="Y948" i="1" s="1"/>
  <c r="R928" i="1"/>
  <c r="Y928" i="1" s="1"/>
  <c r="I928" i="1"/>
  <c r="K928" i="1" s="1"/>
  <c r="L928" i="1" s="1"/>
  <c r="M928" i="1" s="1"/>
  <c r="R888" i="1"/>
  <c r="Y888" i="1" s="1"/>
  <c r="I888" i="1"/>
  <c r="K888" i="1" s="1"/>
  <c r="L888" i="1" s="1"/>
  <c r="M888" i="1" s="1"/>
  <c r="R868" i="1"/>
  <c r="Y868" i="1" s="1"/>
  <c r="I868" i="1"/>
  <c r="K868" i="1" s="1"/>
  <c r="L868" i="1" s="1"/>
  <c r="M868" i="1" s="1"/>
  <c r="I848" i="1"/>
  <c r="K848" i="1" s="1"/>
  <c r="L848" i="1" s="1"/>
  <c r="M848" i="1" s="1"/>
  <c r="R848" i="1"/>
  <c r="Y848" i="1" s="1"/>
  <c r="I828" i="1"/>
  <c r="K828" i="1" s="1"/>
  <c r="L828" i="1" s="1"/>
  <c r="M828" i="1" s="1"/>
  <c r="R828" i="1"/>
  <c r="Y828" i="1" s="1"/>
  <c r="I808" i="1"/>
  <c r="K808" i="1" s="1"/>
  <c r="L808" i="1" s="1"/>
  <c r="M808" i="1" s="1"/>
  <c r="R808" i="1"/>
  <c r="Y808" i="1" s="1"/>
  <c r="R788" i="1"/>
  <c r="Y788" i="1" s="1"/>
  <c r="I788" i="1"/>
  <c r="K788" i="1" s="1"/>
  <c r="L788" i="1" s="1"/>
  <c r="M788" i="1" s="1"/>
  <c r="R768" i="1"/>
  <c r="Y768" i="1" s="1"/>
  <c r="I768" i="1"/>
  <c r="K768" i="1" s="1"/>
  <c r="L768" i="1" s="1"/>
  <c r="M768" i="1" s="1"/>
  <c r="R748" i="1"/>
  <c r="Y748" i="1" s="1"/>
  <c r="I748" i="1"/>
  <c r="K748" i="1" s="1"/>
  <c r="L748" i="1" s="1"/>
  <c r="M748" i="1" s="1"/>
  <c r="I708" i="1"/>
  <c r="K708" i="1" s="1"/>
  <c r="L708" i="1" s="1"/>
  <c r="M708" i="1" s="1"/>
  <c r="R708" i="1"/>
  <c r="Y708" i="1" s="1"/>
  <c r="R688" i="1"/>
  <c r="Y688" i="1" s="1"/>
  <c r="I688" i="1"/>
  <c r="K688" i="1" s="1"/>
  <c r="L688" i="1" s="1"/>
  <c r="M688" i="1" s="1"/>
  <c r="R668" i="1"/>
  <c r="Y668" i="1" s="1"/>
  <c r="I668" i="1"/>
  <c r="K668" i="1" s="1"/>
  <c r="L668" i="1" s="1"/>
  <c r="M668" i="1" s="1"/>
  <c r="R648" i="1"/>
  <c r="Y648" i="1" s="1"/>
  <c r="I648" i="1"/>
  <c r="K648" i="1" s="1"/>
  <c r="L648" i="1" s="1"/>
  <c r="M648" i="1" s="1"/>
  <c r="R628" i="1"/>
  <c r="Y628" i="1" s="1"/>
  <c r="I628" i="1"/>
  <c r="K628" i="1" s="1"/>
  <c r="L628" i="1" s="1"/>
  <c r="M628" i="1" s="1"/>
  <c r="I588" i="1"/>
  <c r="K588" i="1" s="1"/>
  <c r="L588" i="1" s="1"/>
  <c r="M588" i="1" s="1"/>
  <c r="R588" i="1"/>
  <c r="Y588" i="1" s="1"/>
  <c r="R568" i="1"/>
  <c r="Y568" i="1" s="1"/>
  <c r="I568" i="1"/>
  <c r="K568" i="1" s="1"/>
  <c r="L568" i="1" s="1"/>
  <c r="M568" i="1" s="1"/>
  <c r="R548" i="1"/>
  <c r="Y548" i="1" s="1"/>
  <c r="I548" i="1"/>
  <c r="K548" i="1" s="1"/>
  <c r="L548" i="1" s="1"/>
  <c r="M548" i="1" s="1"/>
  <c r="R528" i="1"/>
  <c r="Y528" i="1" s="1"/>
  <c r="I528" i="1"/>
  <c r="K528" i="1" s="1"/>
  <c r="L528" i="1" s="1"/>
  <c r="M528" i="1" s="1"/>
  <c r="R508" i="1"/>
  <c r="Y508" i="1" s="1"/>
  <c r="I508" i="1"/>
  <c r="K508" i="1" s="1"/>
  <c r="L508" i="1" s="1"/>
  <c r="M508" i="1" s="1"/>
  <c r="I488" i="1"/>
  <c r="K488" i="1" s="1"/>
  <c r="L488" i="1" s="1"/>
  <c r="M488" i="1" s="1"/>
  <c r="R488" i="1"/>
  <c r="Y488" i="1" s="1"/>
  <c r="R468" i="1"/>
  <c r="Y468" i="1" s="1"/>
  <c r="I468" i="1"/>
  <c r="K468" i="1" s="1"/>
  <c r="L468" i="1" s="1"/>
  <c r="M468" i="1" s="1"/>
  <c r="I448" i="1"/>
  <c r="K448" i="1" s="1"/>
  <c r="L448" i="1" s="1"/>
  <c r="M448" i="1" s="1"/>
  <c r="R448" i="1"/>
  <c r="Y448" i="1" s="1"/>
  <c r="I428" i="1"/>
  <c r="K428" i="1" s="1"/>
  <c r="L428" i="1" s="1"/>
  <c r="M428" i="1" s="1"/>
  <c r="R428" i="1"/>
  <c r="Y428" i="1" s="1"/>
  <c r="R408" i="1"/>
  <c r="Y408" i="1" s="1"/>
  <c r="I408" i="1"/>
  <c r="K408" i="1" s="1"/>
  <c r="L408" i="1" s="1"/>
  <c r="M408" i="1" s="1"/>
  <c r="R388" i="1"/>
  <c r="Y388" i="1" s="1"/>
  <c r="I388" i="1"/>
  <c r="K388" i="1" s="1"/>
  <c r="L388" i="1" s="1"/>
  <c r="M388" i="1" s="1"/>
  <c r="R368" i="1"/>
  <c r="Y368" i="1" s="1"/>
  <c r="I368" i="1"/>
  <c r="K368" i="1" s="1"/>
  <c r="L368" i="1" s="1"/>
  <c r="M368" i="1" s="1"/>
  <c r="R348" i="1"/>
  <c r="Y348" i="1" s="1"/>
  <c r="I348" i="1"/>
  <c r="K348" i="1" s="1"/>
  <c r="L348" i="1" s="1"/>
  <c r="M348" i="1" s="1"/>
  <c r="I328" i="1"/>
  <c r="K328" i="1" s="1"/>
  <c r="L328" i="1" s="1"/>
  <c r="M328" i="1" s="1"/>
  <c r="R328" i="1"/>
  <c r="Y328" i="1" s="1"/>
  <c r="R308" i="1"/>
  <c r="Y308" i="1" s="1"/>
  <c r="I308" i="1"/>
  <c r="K308" i="1" s="1"/>
  <c r="L308" i="1" s="1"/>
  <c r="M308" i="1" s="1"/>
  <c r="R288" i="1"/>
  <c r="Y288" i="1" s="1"/>
  <c r="I288" i="1"/>
  <c r="K288" i="1" s="1"/>
  <c r="L288" i="1" s="1"/>
  <c r="M288" i="1" s="1"/>
  <c r="R268" i="1"/>
  <c r="Y268" i="1" s="1"/>
  <c r="I268" i="1"/>
  <c r="K268" i="1" s="1"/>
  <c r="L268" i="1" s="1"/>
  <c r="M268" i="1" s="1"/>
  <c r="R248" i="1"/>
  <c r="Y248" i="1" s="1"/>
  <c r="I248" i="1"/>
  <c r="K248" i="1" s="1"/>
  <c r="L248" i="1" s="1"/>
  <c r="M248" i="1" s="1"/>
  <c r="R228" i="1"/>
  <c r="Y228" i="1" s="1"/>
  <c r="I228" i="1"/>
  <c r="K228" i="1" s="1"/>
  <c r="L228" i="1" s="1"/>
  <c r="M228" i="1" s="1"/>
  <c r="R208" i="1"/>
  <c r="Y208" i="1" s="1"/>
  <c r="I208" i="1"/>
  <c r="K208" i="1" s="1"/>
  <c r="L208" i="1" s="1"/>
  <c r="M208" i="1" s="1"/>
  <c r="I188" i="1"/>
  <c r="K188" i="1" s="1"/>
  <c r="L188" i="1" s="1"/>
  <c r="M188" i="1" s="1"/>
  <c r="R188" i="1"/>
  <c r="Y188" i="1" s="1"/>
  <c r="I168" i="1"/>
  <c r="K168" i="1" s="1"/>
  <c r="L168" i="1" s="1"/>
  <c r="M168" i="1" s="1"/>
  <c r="R168" i="1"/>
  <c r="Y168" i="1" s="1"/>
  <c r="I148" i="1"/>
  <c r="K148" i="1" s="1"/>
  <c r="L148" i="1" s="1"/>
  <c r="M148" i="1" s="1"/>
  <c r="R148" i="1"/>
  <c r="Y148" i="1" s="1"/>
  <c r="R128" i="1"/>
  <c r="Y128" i="1" s="1"/>
  <c r="I128" i="1"/>
  <c r="K128" i="1" s="1"/>
  <c r="L128" i="1" s="1"/>
  <c r="M128" i="1" s="1"/>
  <c r="I108" i="1"/>
  <c r="K108" i="1" s="1"/>
  <c r="L108" i="1" s="1"/>
  <c r="M108" i="1" s="1"/>
  <c r="R108" i="1"/>
  <c r="Y108" i="1" s="1"/>
  <c r="I88" i="1"/>
  <c r="K88" i="1" s="1"/>
  <c r="L88" i="1" s="1"/>
  <c r="M88" i="1" s="1"/>
  <c r="R88" i="1"/>
  <c r="Y88" i="1" s="1"/>
  <c r="I68" i="1"/>
  <c r="K68" i="1" s="1"/>
  <c r="L68" i="1" s="1"/>
  <c r="M68" i="1" s="1"/>
  <c r="R68" i="1"/>
  <c r="Y68" i="1" s="1"/>
  <c r="I48" i="1"/>
  <c r="K48" i="1" s="1"/>
  <c r="L48" i="1" s="1"/>
  <c r="M48" i="1" s="1"/>
  <c r="R48" i="1"/>
  <c r="Y48" i="1" s="1"/>
  <c r="I28" i="1"/>
  <c r="K28" i="1" s="1"/>
  <c r="L28" i="1" s="1"/>
  <c r="M28" i="1" s="1"/>
  <c r="R28" i="1"/>
  <c r="Y28" i="1" s="1"/>
  <c r="R8" i="1"/>
  <c r="Y8" i="1" s="1"/>
  <c r="I8" i="1"/>
  <c r="K8" i="1" s="1"/>
  <c r="L8" i="1" s="1"/>
  <c r="M8" i="1" s="1"/>
  <c r="I1364" i="1"/>
  <c r="K1364" i="1" s="1"/>
  <c r="L1364" i="1" s="1"/>
  <c r="M1364" i="1" s="1"/>
  <c r="I606" i="1"/>
  <c r="K606" i="1" s="1"/>
  <c r="L606" i="1" s="1"/>
  <c r="M606" i="1" s="1"/>
  <c r="I166" i="1"/>
  <c r="K166" i="1" s="1"/>
  <c r="L166" i="1" s="1"/>
  <c r="M166" i="1" s="1"/>
  <c r="R166" i="1"/>
  <c r="Y166" i="1" s="1"/>
  <c r="R226" i="1"/>
  <c r="Y226" i="1" s="1"/>
  <c r="I226" i="1"/>
  <c r="K226" i="1" s="1"/>
  <c r="L226" i="1" s="1"/>
  <c r="M226" i="1" s="1"/>
  <c r="I206" i="1"/>
  <c r="K206" i="1" s="1"/>
  <c r="L206" i="1" s="1"/>
  <c r="M206" i="1" s="1"/>
  <c r="R206" i="1"/>
  <c r="Y206" i="1" s="1"/>
  <c r="R1747" i="1"/>
  <c r="Y1747" i="1" s="1"/>
  <c r="I1747" i="1"/>
  <c r="K1747" i="1" s="1"/>
  <c r="L1747" i="1" s="1"/>
  <c r="M1747" i="1" s="1"/>
  <c r="R1707" i="1"/>
  <c r="Y1707" i="1" s="1"/>
  <c r="I1707" i="1"/>
  <c r="K1707" i="1" s="1"/>
  <c r="L1707" i="1" s="1"/>
  <c r="M1707" i="1" s="1"/>
  <c r="I1667" i="1"/>
  <c r="K1667" i="1" s="1"/>
  <c r="L1667" i="1" s="1"/>
  <c r="M1667" i="1" s="1"/>
  <c r="R1667" i="1"/>
  <c r="Y1667" i="1" s="1"/>
  <c r="R1587" i="1"/>
  <c r="Y1587" i="1" s="1"/>
  <c r="I1587" i="1"/>
  <c r="K1587" i="1" s="1"/>
  <c r="L1587" i="1" s="1"/>
  <c r="M1587" i="1" s="1"/>
  <c r="I1547" i="1"/>
  <c r="K1547" i="1" s="1"/>
  <c r="L1547" i="1" s="1"/>
  <c r="M1547" i="1" s="1"/>
  <c r="R1547" i="1"/>
  <c r="Y1547" i="1" s="1"/>
  <c r="R1507" i="1"/>
  <c r="Y1507" i="1" s="1"/>
  <c r="I1507" i="1"/>
  <c r="K1507" i="1" s="1"/>
  <c r="L1507" i="1" s="1"/>
  <c r="M1507" i="1" s="1"/>
  <c r="R1447" i="1"/>
  <c r="Y1447" i="1" s="1"/>
  <c r="I1447" i="1"/>
  <c r="K1447" i="1" s="1"/>
  <c r="L1447" i="1" s="1"/>
  <c r="M1447" i="1" s="1"/>
  <c r="R1387" i="1"/>
  <c r="Y1387" i="1" s="1"/>
  <c r="I1387" i="1"/>
  <c r="K1387" i="1" s="1"/>
  <c r="L1387" i="1" s="1"/>
  <c r="M1387" i="1" s="1"/>
  <c r="R1327" i="1"/>
  <c r="Y1327" i="1" s="1"/>
  <c r="I1327" i="1"/>
  <c r="K1327" i="1" s="1"/>
  <c r="L1327" i="1" s="1"/>
  <c r="M1327" i="1" s="1"/>
  <c r="R1247" i="1"/>
  <c r="Y1247" i="1" s="1"/>
  <c r="I1247" i="1"/>
  <c r="K1247" i="1" s="1"/>
  <c r="L1247" i="1" s="1"/>
  <c r="M1247" i="1" s="1"/>
  <c r="R1167" i="1"/>
  <c r="Y1167" i="1" s="1"/>
  <c r="I1167" i="1"/>
  <c r="K1167" i="1" s="1"/>
  <c r="L1167" i="1" s="1"/>
  <c r="M1167" i="1" s="1"/>
  <c r="R1067" i="1"/>
  <c r="Y1067" i="1" s="1"/>
  <c r="I1067" i="1"/>
  <c r="K1067" i="1" s="1"/>
  <c r="L1067" i="1" s="1"/>
  <c r="M1067" i="1" s="1"/>
  <c r="R987" i="1"/>
  <c r="Y987" i="1" s="1"/>
  <c r="I987" i="1"/>
  <c r="K987" i="1" s="1"/>
  <c r="L987" i="1" s="1"/>
  <c r="M987" i="1" s="1"/>
  <c r="I807" i="1"/>
  <c r="K807" i="1" s="1"/>
  <c r="L807" i="1" s="1"/>
  <c r="M807" i="1" s="1"/>
  <c r="R807" i="1"/>
  <c r="Y807" i="1" s="1"/>
  <c r="R767" i="1"/>
  <c r="Y767" i="1" s="1"/>
  <c r="I767" i="1"/>
  <c r="K767" i="1" s="1"/>
  <c r="L767" i="1" s="1"/>
  <c r="M767" i="1" s="1"/>
  <c r="R747" i="1"/>
  <c r="Y747" i="1" s="1"/>
  <c r="I747" i="1"/>
  <c r="K747" i="1" s="1"/>
  <c r="L747" i="1" s="1"/>
  <c r="M747" i="1" s="1"/>
  <c r="I687" i="1"/>
  <c r="K687" i="1" s="1"/>
  <c r="L687" i="1" s="1"/>
  <c r="M687" i="1" s="1"/>
  <c r="R687" i="1"/>
  <c r="Y687" i="1" s="1"/>
  <c r="R647" i="1"/>
  <c r="Y647" i="1" s="1"/>
  <c r="I647" i="1"/>
  <c r="K647" i="1" s="1"/>
  <c r="L647" i="1" s="1"/>
  <c r="M647" i="1" s="1"/>
  <c r="R627" i="1"/>
  <c r="Y627" i="1" s="1"/>
  <c r="I627" i="1"/>
  <c r="K627" i="1" s="1"/>
  <c r="L627" i="1" s="1"/>
  <c r="M627" i="1" s="1"/>
  <c r="R567" i="1"/>
  <c r="Y567" i="1" s="1"/>
  <c r="I567" i="1"/>
  <c r="K567" i="1" s="1"/>
  <c r="L567" i="1" s="1"/>
  <c r="M567" i="1" s="1"/>
  <c r="R527" i="1"/>
  <c r="Y527" i="1" s="1"/>
  <c r="I527" i="1"/>
  <c r="K527" i="1" s="1"/>
  <c r="L527" i="1" s="1"/>
  <c r="M527" i="1" s="1"/>
  <c r="R507" i="1"/>
  <c r="Y507" i="1" s="1"/>
  <c r="I507" i="1"/>
  <c r="K507" i="1" s="1"/>
  <c r="L507" i="1" s="1"/>
  <c r="M507" i="1" s="1"/>
  <c r="I467" i="1"/>
  <c r="K467" i="1" s="1"/>
  <c r="L467" i="1" s="1"/>
  <c r="M467" i="1" s="1"/>
  <c r="R467" i="1"/>
  <c r="Y467" i="1" s="1"/>
  <c r="R427" i="1"/>
  <c r="Y427" i="1" s="1"/>
  <c r="I427" i="1"/>
  <c r="K427" i="1" s="1"/>
  <c r="L427" i="1" s="1"/>
  <c r="M427" i="1" s="1"/>
  <c r="R387" i="1"/>
  <c r="Y387" i="1" s="1"/>
  <c r="I387" i="1"/>
  <c r="K387" i="1" s="1"/>
  <c r="L387" i="1" s="1"/>
  <c r="M387" i="1" s="1"/>
  <c r="R347" i="1"/>
  <c r="Y347" i="1" s="1"/>
  <c r="I347" i="1"/>
  <c r="K347" i="1" s="1"/>
  <c r="L347" i="1" s="1"/>
  <c r="M347" i="1" s="1"/>
  <c r="R307" i="1"/>
  <c r="Y307" i="1" s="1"/>
  <c r="I307" i="1"/>
  <c r="K307" i="1" s="1"/>
  <c r="L307" i="1" s="1"/>
  <c r="M307" i="1" s="1"/>
  <c r="R287" i="1"/>
  <c r="Y287" i="1" s="1"/>
  <c r="I287" i="1"/>
  <c r="K287" i="1" s="1"/>
  <c r="L287" i="1" s="1"/>
  <c r="M287" i="1" s="1"/>
  <c r="R247" i="1"/>
  <c r="Y247" i="1" s="1"/>
  <c r="I247" i="1"/>
  <c r="K247" i="1" s="1"/>
  <c r="L247" i="1" s="1"/>
  <c r="M247" i="1" s="1"/>
  <c r="I187" i="1"/>
  <c r="K187" i="1" s="1"/>
  <c r="L187" i="1" s="1"/>
  <c r="M187" i="1" s="1"/>
  <c r="R187" i="1"/>
  <c r="Y187" i="1" s="1"/>
  <c r="R147" i="1"/>
  <c r="Y147" i="1" s="1"/>
  <c r="I147" i="1"/>
  <c r="K147" i="1" s="1"/>
  <c r="L147" i="1" s="1"/>
  <c r="M147" i="1" s="1"/>
  <c r="I127" i="1"/>
  <c r="K127" i="1" s="1"/>
  <c r="L127" i="1" s="1"/>
  <c r="M127" i="1" s="1"/>
  <c r="R127" i="1"/>
  <c r="Y127" i="1" s="1"/>
  <c r="R87" i="1"/>
  <c r="Y87" i="1" s="1"/>
  <c r="I87" i="1"/>
  <c r="K87" i="1" s="1"/>
  <c r="L87" i="1" s="1"/>
  <c r="M87" i="1" s="1"/>
  <c r="R47" i="1"/>
  <c r="Y47" i="1" s="1"/>
  <c r="I47" i="1"/>
  <c r="K47" i="1" s="1"/>
  <c r="L47" i="1" s="1"/>
  <c r="M47" i="1" s="1"/>
  <c r="R7" i="1"/>
  <c r="Y7" i="1" s="1"/>
  <c r="I7" i="1"/>
  <c r="K7" i="1" s="1"/>
  <c r="L7" i="1" s="1"/>
  <c r="M7" i="1" s="1"/>
  <c r="R1746" i="1"/>
  <c r="Y1746" i="1" s="1"/>
  <c r="I1746" i="1"/>
  <c r="K1746" i="1" s="1"/>
  <c r="L1746" i="1" s="1"/>
  <c r="M1746" i="1" s="1"/>
  <c r="R1646" i="1"/>
  <c r="Y1646" i="1" s="1"/>
  <c r="I1646" i="1"/>
  <c r="K1646" i="1" s="1"/>
  <c r="L1646" i="1" s="1"/>
  <c r="M1646" i="1" s="1"/>
  <c r="I1586" i="1"/>
  <c r="K1586" i="1" s="1"/>
  <c r="L1586" i="1" s="1"/>
  <c r="M1586" i="1" s="1"/>
  <c r="R1586" i="1"/>
  <c r="Y1586" i="1" s="1"/>
  <c r="I1506" i="1"/>
  <c r="K1506" i="1" s="1"/>
  <c r="L1506" i="1" s="1"/>
  <c r="M1506" i="1" s="1"/>
  <c r="R1506" i="1"/>
  <c r="Y1506" i="1" s="1"/>
  <c r="I1366" i="1"/>
  <c r="K1366" i="1" s="1"/>
  <c r="L1366" i="1" s="1"/>
  <c r="M1366" i="1" s="1"/>
  <c r="R1366" i="1"/>
  <c r="Y1366" i="1" s="1"/>
  <c r="R1226" i="1"/>
  <c r="Y1226" i="1" s="1"/>
  <c r="I1226" i="1"/>
  <c r="K1226" i="1" s="1"/>
  <c r="L1226" i="1" s="1"/>
  <c r="M1226" i="1" s="1"/>
  <c r="R826" i="1"/>
  <c r="Y826" i="1" s="1"/>
  <c r="I826" i="1"/>
  <c r="K826" i="1" s="1"/>
  <c r="L826" i="1" s="1"/>
  <c r="M826" i="1" s="1"/>
  <c r="I546" i="1"/>
  <c r="K546" i="1" s="1"/>
  <c r="L546" i="1" s="1"/>
  <c r="M546" i="1" s="1"/>
  <c r="R546" i="1"/>
  <c r="Y546" i="1" s="1"/>
  <c r="I186" i="1"/>
  <c r="K186" i="1" s="1"/>
  <c r="L186" i="1" s="1"/>
  <c r="M186" i="1" s="1"/>
  <c r="R186" i="1"/>
  <c r="Y186" i="1" s="1"/>
  <c r="I1606" i="1"/>
  <c r="K1606" i="1" s="1"/>
  <c r="L1606" i="1" s="1"/>
  <c r="M1606" i="1" s="1"/>
  <c r="I1466" i="1"/>
  <c r="K1466" i="1" s="1"/>
  <c r="L1466" i="1" s="1"/>
  <c r="M1466" i="1" s="1"/>
  <c r="I728" i="1"/>
  <c r="K728" i="1" s="1"/>
  <c r="L728" i="1" s="1"/>
  <c r="M728" i="1" s="1"/>
  <c r="R1107" i="1"/>
  <c r="Y1107" i="1" s="1"/>
  <c r="I1107" i="1"/>
  <c r="K1107" i="1" s="1"/>
  <c r="L1107" i="1" s="1"/>
  <c r="M1107" i="1" s="1"/>
  <c r="I586" i="1"/>
  <c r="K586" i="1" s="1"/>
  <c r="L586" i="1" s="1"/>
  <c r="M586" i="1" s="1"/>
  <c r="R586" i="1"/>
  <c r="Y586" i="1" s="1"/>
  <c r="I1785" i="1"/>
  <c r="K1785" i="1" s="1"/>
  <c r="L1785" i="1" s="1"/>
  <c r="M1785" i="1" s="1"/>
  <c r="I1464" i="1"/>
  <c r="K1464" i="1" s="1"/>
  <c r="L1464" i="1" s="1"/>
  <c r="M1464" i="1" s="1"/>
  <c r="I727" i="1"/>
  <c r="K727" i="1" s="1"/>
  <c r="L727" i="1" s="1"/>
  <c r="M727" i="1" s="1"/>
  <c r="I667" i="1"/>
  <c r="K667" i="1" s="1"/>
  <c r="L667" i="1" s="1"/>
  <c r="M667" i="1" s="1"/>
  <c r="R1526" i="1"/>
  <c r="Y1526" i="1" s="1"/>
  <c r="R646" i="1"/>
  <c r="Y646" i="1" s="1"/>
  <c r="I646" i="1"/>
  <c r="K646" i="1" s="1"/>
  <c r="L646" i="1" s="1"/>
  <c r="M646" i="1" s="1"/>
  <c r="I1784" i="1"/>
  <c r="K1784" i="1" s="1"/>
  <c r="L1784" i="1" s="1"/>
  <c r="M1784" i="1" s="1"/>
  <c r="I726" i="1"/>
  <c r="K726" i="1" s="1"/>
  <c r="L726" i="1" s="1"/>
  <c r="M726" i="1" s="1"/>
  <c r="I484" i="1"/>
  <c r="K484" i="1" s="1"/>
  <c r="L484" i="1" s="1"/>
  <c r="M484" i="1" s="1"/>
  <c r="R1525" i="1"/>
  <c r="Y1525" i="1" s="1"/>
  <c r="R1346" i="1"/>
  <c r="Y1346" i="1" s="1"/>
  <c r="I1346" i="1"/>
  <c r="K1346" i="1" s="1"/>
  <c r="L1346" i="1" s="1"/>
  <c r="M1346" i="1" s="1"/>
  <c r="I466" i="1"/>
  <c r="K466" i="1" s="1"/>
  <c r="L466" i="1" s="1"/>
  <c r="M466" i="1" s="1"/>
  <c r="R466" i="1"/>
  <c r="Y466" i="1" s="1"/>
  <c r="I725" i="1"/>
  <c r="K725" i="1" s="1"/>
  <c r="L725" i="1" s="1"/>
  <c r="M725" i="1" s="1"/>
  <c r="R1624" i="1"/>
  <c r="Y1624" i="1" s="1"/>
  <c r="R1524" i="1"/>
  <c r="Y1524" i="1" s="1"/>
  <c r="R1266" i="1"/>
  <c r="Y1266" i="1" s="1"/>
  <c r="I1266" i="1"/>
  <c r="K1266" i="1" s="1"/>
  <c r="L1266" i="1" s="1"/>
  <c r="M1266" i="1" s="1"/>
  <c r="R366" i="1"/>
  <c r="Y366" i="1" s="1"/>
  <c r="I366" i="1"/>
  <c r="K366" i="1" s="1"/>
  <c r="L366" i="1" s="1"/>
  <c r="M366" i="1" s="1"/>
  <c r="I908" i="1"/>
  <c r="K908" i="1" s="1"/>
  <c r="L908" i="1" s="1"/>
  <c r="M908" i="1" s="1"/>
  <c r="R1686" i="1"/>
  <c r="Y1686" i="1" s="1"/>
  <c r="I1686" i="1"/>
  <c r="K1686" i="1" s="1"/>
  <c r="L1686" i="1" s="1"/>
  <c r="M1686" i="1" s="1"/>
  <c r="R1426" i="1"/>
  <c r="Y1426" i="1" s="1"/>
  <c r="I1426" i="1"/>
  <c r="K1426" i="1" s="1"/>
  <c r="L1426" i="1" s="1"/>
  <c r="M1426" i="1" s="1"/>
  <c r="R1146" i="1"/>
  <c r="Y1146" i="1" s="1"/>
  <c r="I1146" i="1"/>
  <c r="K1146" i="1" s="1"/>
  <c r="L1146" i="1" s="1"/>
  <c r="M1146" i="1" s="1"/>
  <c r="I686" i="1"/>
  <c r="K686" i="1" s="1"/>
  <c r="L686" i="1" s="1"/>
  <c r="M686" i="1" s="1"/>
  <c r="R686" i="1"/>
  <c r="Y686" i="1" s="1"/>
  <c r="R406" i="1"/>
  <c r="Y406" i="1" s="1"/>
  <c r="I406" i="1"/>
  <c r="K406" i="1" s="1"/>
  <c r="L406" i="1" s="1"/>
  <c r="M406" i="1" s="1"/>
  <c r="I126" i="1"/>
  <c r="K126" i="1" s="1"/>
  <c r="L126" i="1" s="1"/>
  <c r="M126" i="1" s="1"/>
  <c r="R126" i="1"/>
  <c r="Y126" i="1" s="1"/>
  <c r="I46" i="1"/>
  <c r="K46" i="1" s="1"/>
  <c r="L46" i="1" s="1"/>
  <c r="M46" i="1" s="1"/>
  <c r="R46" i="1"/>
  <c r="Y46" i="1" s="1"/>
  <c r="R1705" i="1"/>
  <c r="Y1705" i="1" s="1"/>
  <c r="I1705" i="1"/>
  <c r="K1705" i="1" s="1"/>
  <c r="L1705" i="1" s="1"/>
  <c r="M1705" i="1" s="1"/>
  <c r="R1445" i="1"/>
  <c r="Y1445" i="1" s="1"/>
  <c r="I1445" i="1"/>
  <c r="K1445" i="1" s="1"/>
  <c r="L1445" i="1" s="1"/>
  <c r="M1445" i="1" s="1"/>
  <c r="I1325" i="1"/>
  <c r="K1325" i="1" s="1"/>
  <c r="L1325" i="1" s="1"/>
  <c r="M1325" i="1" s="1"/>
  <c r="R1325" i="1"/>
  <c r="Y1325" i="1" s="1"/>
  <c r="R1225" i="1"/>
  <c r="Y1225" i="1" s="1"/>
  <c r="I1225" i="1"/>
  <c r="K1225" i="1" s="1"/>
  <c r="L1225" i="1" s="1"/>
  <c r="M1225" i="1" s="1"/>
  <c r="R1125" i="1"/>
  <c r="Y1125" i="1" s="1"/>
  <c r="I1125" i="1"/>
  <c r="K1125" i="1" s="1"/>
  <c r="L1125" i="1" s="1"/>
  <c r="M1125" i="1" s="1"/>
  <c r="R1045" i="1"/>
  <c r="Y1045" i="1" s="1"/>
  <c r="I1045" i="1"/>
  <c r="K1045" i="1" s="1"/>
  <c r="L1045" i="1" s="1"/>
  <c r="M1045" i="1" s="1"/>
  <c r="R985" i="1"/>
  <c r="Y985" i="1" s="1"/>
  <c r="I985" i="1"/>
  <c r="K985" i="1" s="1"/>
  <c r="L985" i="1" s="1"/>
  <c r="M985" i="1" s="1"/>
  <c r="R925" i="1"/>
  <c r="Y925" i="1" s="1"/>
  <c r="I925" i="1"/>
  <c r="K925" i="1" s="1"/>
  <c r="L925" i="1" s="1"/>
  <c r="M925" i="1" s="1"/>
  <c r="R785" i="1"/>
  <c r="Y785" i="1" s="1"/>
  <c r="I785" i="1"/>
  <c r="K785" i="1" s="1"/>
  <c r="L785" i="1" s="1"/>
  <c r="M785" i="1" s="1"/>
  <c r="R705" i="1"/>
  <c r="Y705" i="1" s="1"/>
  <c r="I705" i="1"/>
  <c r="K705" i="1" s="1"/>
  <c r="L705" i="1" s="1"/>
  <c r="M705" i="1" s="1"/>
  <c r="R625" i="1"/>
  <c r="Y625" i="1" s="1"/>
  <c r="I625" i="1"/>
  <c r="K625" i="1" s="1"/>
  <c r="L625" i="1" s="1"/>
  <c r="M625" i="1" s="1"/>
  <c r="I585" i="1"/>
  <c r="K585" i="1" s="1"/>
  <c r="L585" i="1" s="1"/>
  <c r="M585" i="1" s="1"/>
  <c r="R585" i="1"/>
  <c r="Y585" i="1" s="1"/>
  <c r="I465" i="1"/>
  <c r="K465" i="1" s="1"/>
  <c r="L465" i="1" s="1"/>
  <c r="M465" i="1" s="1"/>
  <c r="R465" i="1"/>
  <c r="Y465" i="1" s="1"/>
  <c r="R345" i="1"/>
  <c r="Y345" i="1" s="1"/>
  <c r="I345" i="1"/>
  <c r="K345" i="1" s="1"/>
  <c r="L345" i="1" s="1"/>
  <c r="M345" i="1" s="1"/>
  <c r="R225" i="1"/>
  <c r="Y225" i="1" s="1"/>
  <c r="I225" i="1"/>
  <c r="K225" i="1" s="1"/>
  <c r="L225" i="1" s="1"/>
  <c r="M225" i="1" s="1"/>
  <c r="I125" i="1"/>
  <c r="K125" i="1" s="1"/>
  <c r="L125" i="1" s="1"/>
  <c r="M125" i="1" s="1"/>
  <c r="R125" i="1"/>
  <c r="Y125" i="1" s="1"/>
  <c r="R25" i="1"/>
  <c r="Y25" i="1" s="1"/>
  <c r="I25" i="1"/>
  <c r="K25" i="1" s="1"/>
  <c r="L25" i="1" s="1"/>
  <c r="M25" i="1" s="1"/>
  <c r="I846" i="1"/>
  <c r="K846" i="1" s="1"/>
  <c r="L846" i="1" s="1"/>
  <c r="M846" i="1" s="1"/>
  <c r="R1584" i="1"/>
  <c r="Y1584" i="1" s="1"/>
  <c r="I1584" i="1"/>
  <c r="K1584" i="1" s="1"/>
  <c r="L1584" i="1" s="1"/>
  <c r="M1584" i="1" s="1"/>
  <c r="I1384" i="1"/>
  <c r="K1384" i="1" s="1"/>
  <c r="L1384" i="1" s="1"/>
  <c r="M1384" i="1" s="1"/>
  <c r="R1384" i="1"/>
  <c r="Y1384" i="1" s="1"/>
  <c r="R1264" i="1"/>
  <c r="Y1264" i="1" s="1"/>
  <c r="I1264" i="1"/>
  <c r="K1264" i="1" s="1"/>
  <c r="L1264" i="1" s="1"/>
  <c r="M1264" i="1" s="1"/>
  <c r="R1144" i="1"/>
  <c r="Y1144" i="1" s="1"/>
  <c r="I1144" i="1"/>
  <c r="K1144" i="1" s="1"/>
  <c r="L1144" i="1" s="1"/>
  <c r="M1144" i="1" s="1"/>
  <c r="R1044" i="1"/>
  <c r="Y1044" i="1" s="1"/>
  <c r="I1044" i="1"/>
  <c r="K1044" i="1" s="1"/>
  <c r="L1044" i="1" s="1"/>
  <c r="M1044" i="1" s="1"/>
  <c r="R944" i="1"/>
  <c r="Y944" i="1" s="1"/>
  <c r="I944" i="1"/>
  <c r="K944" i="1" s="1"/>
  <c r="L944" i="1" s="1"/>
  <c r="M944" i="1" s="1"/>
  <c r="R804" i="1"/>
  <c r="Y804" i="1" s="1"/>
  <c r="I804" i="1"/>
  <c r="K804" i="1" s="1"/>
  <c r="L804" i="1" s="1"/>
  <c r="M804" i="1" s="1"/>
  <c r="I684" i="1"/>
  <c r="K684" i="1" s="1"/>
  <c r="L684" i="1" s="1"/>
  <c r="M684" i="1" s="1"/>
  <c r="R684" i="1"/>
  <c r="Y684" i="1" s="1"/>
  <c r="I584" i="1"/>
  <c r="K584" i="1" s="1"/>
  <c r="L584" i="1" s="1"/>
  <c r="M584" i="1" s="1"/>
  <c r="R584" i="1"/>
  <c r="Y584" i="1" s="1"/>
  <c r="R464" i="1"/>
  <c r="Y464" i="1" s="1"/>
  <c r="I464" i="1"/>
  <c r="K464" i="1" s="1"/>
  <c r="L464" i="1" s="1"/>
  <c r="M464" i="1" s="1"/>
  <c r="R344" i="1"/>
  <c r="Y344" i="1" s="1"/>
  <c r="I344" i="1"/>
  <c r="K344" i="1" s="1"/>
  <c r="L344" i="1" s="1"/>
  <c r="M344" i="1" s="1"/>
  <c r="R224" i="1"/>
  <c r="Y224" i="1" s="1"/>
  <c r="I224" i="1"/>
  <c r="K224" i="1" s="1"/>
  <c r="L224" i="1" s="1"/>
  <c r="M224" i="1" s="1"/>
  <c r="I104" i="1"/>
  <c r="K104" i="1" s="1"/>
  <c r="L104" i="1" s="1"/>
  <c r="M104" i="1" s="1"/>
  <c r="R104" i="1"/>
  <c r="Y104" i="1" s="1"/>
  <c r="I1467" i="1"/>
  <c r="K1467" i="1" s="1"/>
  <c r="L1467" i="1" s="1"/>
  <c r="M1467" i="1" s="1"/>
  <c r="I907" i="1"/>
  <c r="K907" i="1" s="1"/>
  <c r="L907" i="1" s="1"/>
  <c r="M907" i="1" s="1"/>
  <c r="R1787" i="1"/>
  <c r="Y1787" i="1" s="1"/>
  <c r="I1787" i="1"/>
  <c r="K1787" i="1" s="1"/>
  <c r="L1787" i="1" s="1"/>
  <c r="M1787" i="1" s="1"/>
  <c r="R1647" i="1"/>
  <c r="Y1647" i="1" s="1"/>
  <c r="I1647" i="1"/>
  <c r="K1647" i="1" s="1"/>
  <c r="L1647" i="1" s="1"/>
  <c r="M1647" i="1" s="1"/>
  <c r="R1527" i="1"/>
  <c r="Y1527" i="1" s="1"/>
  <c r="I1527" i="1"/>
  <c r="K1527" i="1" s="1"/>
  <c r="L1527" i="1" s="1"/>
  <c r="M1527" i="1" s="1"/>
  <c r="I1407" i="1"/>
  <c r="K1407" i="1" s="1"/>
  <c r="L1407" i="1" s="1"/>
  <c r="M1407" i="1" s="1"/>
  <c r="R1407" i="1"/>
  <c r="Y1407" i="1" s="1"/>
  <c r="R1307" i="1"/>
  <c r="Y1307" i="1" s="1"/>
  <c r="I1307" i="1"/>
  <c r="K1307" i="1" s="1"/>
  <c r="L1307" i="1" s="1"/>
  <c r="M1307" i="1" s="1"/>
  <c r="R1207" i="1"/>
  <c r="Y1207" i="1" s="1"/>
  <c r="I1207" i="1"/>
  <c r="K1207" i="1" s="1"/>
  <c r="L1207" i="1" s="1"/>
  <c r="M1207" i="1" s="1"/>
  <c r="R1147" i="1"/>
  <c r="Y1147" i="1" s="1"/>
  <c r="I1147" i="1"/>
  <c r="K1147" i="1" s="1"/>
  <c r="L1147" i="1" s="1"/>
  <c r="M1147" i="1" s="1"/>
  <c r="R1047" i="1"/>
  <c r="Y1047" i="1" s="1"/>
  <c r="I1047" i="1"/>
  <c r="K1047" i="1" s="1"/>
  <c r="L1047" i="1" s="1"/>
  <c r="M1047" i="1" s="1"/>
  <c r="I967" i="1"/>
  <c r="K967" i="1" s="1"/>
  <c r="L967" i="1" s="1"/>
  <c r="M967" i="1" s="1"/>
  <c r="R967" i="1"/>
  <c r="Y967" i="1" s="1"/>
  <c r="R887" i="1"/>
  <c r="Y887" i="1" s="1"/>
  <c r="I887" i="1"/>
  <c r="K887" i="1" s="1"/>
  <c r="L887" i="1" s="1"/>
  <c r="M887" i="1" s="1"/>
  <c r="R787" i="1"/>
  <c r="Y787" i="1" s="1"/>
  <c r="I787" i="1"/>
  <c r="K787" i="1" s="1"/>
  <c r="L787" i="1" s="1"/>
  <c r="M787" i="1" s="1"/>
  <c r="I547" i="1"/>
  <c r="K547" i="1" s="1"/>
  <c r="L547" i="1" s="1"/>
  <c r="M547" i="1" s="1"/>
  <c r="R547" i="1"/>
  <c r="Y547" i="1" s="1"/>
  <c r="I447" i="1"/>
  <c r="K447" i="1" s="1"/>
  <c r="L447" i="1" s="1"/>
  <c r="M447" i="1" s="1"/>
  <c r="R447" i="1"/>
  <c r="Y447" i="1" s="1"/>
  <c r="I327" i="1"/>
  <c r="K327" i="1" s="1"/>
  <c r="L327" i="1" s="1"/>
  <c r="M327" i="1" s="1"/>
  <c r="R327" i="1"/>
  <c r="Y327" i="1" s="1"/>
  <c r="R227" i="1"/>
  <c r="Y227" i="1" s="1"/>
  <c r="I227" i="1"/>
  <c r="K227" i="1" s="1"/>
  <c r="L227" i="1" s="1"/>
  <c r="M227" i="1" s="1"/>
  <c r="R107" i="1"/>
  <c r="Y107" i="1" s="1"/>
  <c r="I107" i="1"/>
  <c r="K107" i="1" s="1"/>
  <c r="L107" i="1" s="1"/>
  <c r="M107" i="1" s="1"/>
  <c r="R27" i="1"/>
  <c r="Y27" i="1" s="1"/>
  <c r="I27" i="1"/>
  <c r="K27" i="1" s="1"/>
  <c r="L27" i="1" s="1"/>
  <c r="M27" i="1" s="1"/>
  <c r="R1766" i="1"/>
  <c r="Y1766" i="1" s="1"/>
  <c r="I1766" i="1"/>
  <c r="K1766" i="1" s="1"/>
  <c r="L1766" i="1" s="1"/>
  <c r="M1766" i="1" s="1"/>
  <c r="R1666" i="1"/>
  <c r="Y1666" i="1" s="1"/>
  <c r="I1666" i="1"/>
  <c r="K1666" i="1" s="1"/>
  <c r="L1666" i="1" s="1"/>
  <c r="M1666" i="1" s="1"/>
  <c r="R1486" i="1"/>
  <c r="Y1486" i="1" s="1"/>
  <c r="I1486" i="1"/>
  <c r="K1486" i="1" s="1"/>
  <c r="L1486" i="1" s="1"/>
  <c r="M1486" i="1" s="1"/>
  <c r="I1386" i="1"/>
  <c r="K1386" i="1" s="1"/>
  <c r="L1386" i="1" s="1"/>
  <c r="M1386" i="1" s="1"/>
  <c r="R1386" i="1"/>
  <c r="Y1386" i="1" s="1"/>
  <c r="R1306" i="1"/>
  <c r="Y1306" i="1" s="1"/>
  <c r="I1306" i="1"/>
  <c r="K1306" i="1" s="1"/>
  <c r="L1306" i="1" s="1"/>
  <c r="M1306" i="1" s="1"/>
  <c r="R1206" i="1"/>
  <c r="Y1206" i="1" s="1"/>
  <c r="I1206" i="1"/>
  <c r="K1206" i="1" s="1"/>
  <c r="L1206" i="1" s="1"/>
  <c r="M1206" i="1" s="1"/>
  <c r="R1126" i="1"/>
  <c r="Y1126" i="1" s="1"/>
  <c r="I1126" i="1"/>
  <c r="K1126" i="1" s="1"/>
  <c r="L1126" i="1" s="1"/>
  <c r="M1126" i="1" s="1"/>
  <c r="R1066" i="1"/>
  <c r="Y1066" i="1" s="1"/>
  <c r="I1066" i="1"/>
  <c r="K1066" i="1" s="1"/>
  <c r="L1066" i="1" s="1"/>
  <c r="M1066" i="1" s="1"/>
  <c r="R986" i="1"/>
  <c r="Y986" i="1" s="1"/>
  <c r="I986" i="1"/>
  <c r="K986" i="1" s="1"/>
  <c r="L986" i="1" s="1"/>
  <c r="M986" i="1" s="1"/>
  <c r="R926" i="1"/>
  <c r="Y926" i="1" s="1"/>
  <c r="I926" i="1"/>
  <c r="K926" i="1" s="1"/>
  <c r="L926" i="1" s="1"/>
  <c r="M926" i="1" s="1"/>
  <c r="R866" i="1"/>
  <c r="Y866" i="1" s="1"/>
  <c r="I866" i="1"/>
  <c r="K866" i="1" s="1"/>
  <c r="L866" i="1" s="1"/>
  <c r="M866" i="1" s="1"/>
  <c r="R786" i="1"/>
  <c r="Y786" i="1" s="1"/>
  <c r="I786" i="1"/>
  <c r="K786" i="1" s="1"/>
  <c r="L786" i="1" s="1"/>
  <c r="M786" i="1" s="1"/>
  <c r="R746" i="1"/>
  <c r="Y746" i="1" s="1"/>
  <c r="I746" i="1"/>
  <c r="K746" i="1" s="1"/>
  <c r="L746" i="1" s="1"/>
  <c r="M746" i="1" s="1"/>
  <c r="R666" i="1"/>
  <c r="Y666" i="1" s="1"/>
  <c r="I666" i="1"/>
  <c r="K666" i="1" s="1"/>
  <c r="L666" i="1" s="1"/>
  <c r="M666" i="1" s="1"/>
  <c r="R566" i="1"/>
  <c r="Y566" i="1" s="1"/>
  <c r="I566" i="1"/>
  <c r="K566" i="1" s="1"/>
  <c r="L566" i="1" s="1"/>
  <c r="M566" i="1" s="1"/>
  <c r="I486" i="1"/>
  <c r="K486" i="1" s="1"/>
  <c r="L486" i="1" s="1"/>
  <c r="M486" i="1" s="1"/>
  <c r="R486" i="1"/>
  <c r="Y486" i="1" s="1"/>
  <c r="R386" i="1"/>
  <c r="Y386" i="1" s="1"/>
  <c r="I386" i="1"/>
  <c r="K386" i="1" s="1"/>
  <c r="L386" i="1" s="1"/>
  <c r="M386" i="1" s="1"/>
  <c r="R326" i="1"/>
  <c r="Y326" i="1" s="1"/>
  <c r="I326" i="1"/>
  <c r="K326" i="1" s="1"/>
  <c r="L326" i="1" s="1"/>
  <c r="M326" i="1" s="1"/>
  <c r="I286" i="1"/>
  <c r="K286" i="1" s="1"/>
  <c r="L286" i="1" s="1"/>
  <c r="M286" i="1" s="1"/>
  <c r="R286" i="1"/>
  <c r="Y286" i="1" s="1"/>
  <c r="R146" i="1"/>
  <c r="Y146" i="1" s="1"/>
  <c r="I146" i="1"/>
  <c r="K146" i="1" s="1"/>
  <c r="L146" i="1" s="1"/>
  <c r="M146" i="1" s="1"/>
  <c r="I106" i="1"/>
  <c r="K106" i="1" s="1"/>
  <c r="L106" i="1" s="1"/>
  <c r="M106" i="1" s="1"/>
  <c r="R106" i="1"/>
  <c r="Y106" i="1" s="1"/>
  <c r="I66" i="1"/>
  <c r="K66" i="1" s="1"/>
  <c r="L66" i="1" s="1"/>
  <c r="M66" i="1" s="1"/>
  <c r="R66" i="1"/>
  <c r="Y66" i="1" s="1"/>
  <c r="I26" i="1"/>
  <c r="K26" i="1" s="1"/>
  <c r="L26" i="1" s="1"/>
  <c r="M26" i="1" s="1"/>
  <c r="R26" i="1"/>
  <c r="Y26" i="1" s="1"/>
  <c r="I847" i="1"/>
  <c r="K847" i="1" s="1"/>
  <c r="L847" i="1" s="1"/>
  <c r="M847" i="1" s="1"/>
  <c r="R1765" i="1"/>
  <c r="Y1765" i="1" s="1"/>
  <c r="I1765" i="1"/>
  <c r="K1765" i="1" s="1"/>
  <c r="L1765" i="1" s="1"/>
  <c r="M1765" i="1" s="1"/>
  <c r="I1665" i="1"/>
  <c r="K1665" i="1" s="1"/>
  <c r="L1665" i="1" s="1"/>
  <c r="M1665" i="1" s="1"/>
  <c r="R1665" i="1"/>
  <c r="Y1665" i="1" s="1"/>
  <c r="R1405" i="1"/>
  <c r="Y1405" i="1" s="1"/>
  <c r="I1405" i="1"/>
  <c r="K1405" i="1" s="1"/>
  <c r="L1405" i="1" s="1"/>
  <c r="M1405" i="1" s="1"/>
  <c r="R1285" i="1"/>
  <c r="Y1285" i="1" s="1"/>
  <c r="I1285" i="1"/>
  <c r="K1285" i="1" s="1"/>
  <c r="L1285" i="1" s="1"/>
  <c r="M1285" i="1" s="1"/>
  <c r="R1205" i="1"/>
  <c r="Y1205" i="1" s="1"/>
  <c r="I1205" i="1"/>
  <c r="K1205" i="1" s="1"/>
  <c r="L1205" i="1" s="1"/>
  <c r="M1205" i="1" s="1"/>
  <c r="R1105" i="1"/>
  <c r="Y1105" i="1" s="1"/>
  <c r="I1105" i="1"/>
  <c r="K1105" i="1" s="1"/>
  <c r="L1105" i="1" s="1"/>
  <c r="M1105" i="1" s="1"/>
  <c r="R1025" i="1"/>
  <c r="Y1025" i="1" s="1"/>
  <c r="I1025" i="1"/>
  <c r="K1025" i="1" s="1"/>
  <c r="L1025" i="1" s="1"/>
  <c r="M1025" i="1" s="1"/>
  <c r="R805" i="1"/>
  <c r="Y805" i="1" s="1"/>
  <c r="I805" i="1"/>
  <c r="K805" i="1" s="1"/>
  <c r="L805" i="1" s="1"/>
  <c r="M805" i="1" s="1"/>
  <c r="I685" i="1"/>
  <c r="K685" i="1" s="1"/>
  <c r="L685" i="1" s="1"/>
  <c r="M685" i="1" s="1"/>
  <c r="R685" i="1"/>
  <c r="Y685" i="1" s="1"/>
  <c r="R565" i="1"/>
  <c r="Y565" i="1" s="1"/>
  <c r="I565" i="1"/>
  <c r="K565" i="1" s="1"/>
  <c r="L565" i="1" s="1"/>
  <c r="M565" i="1" s="1"/>
  <c r="R505" i="1"/>
  <c r="Y505" i="1" s="1"/>
  <c r="I505" i="1"/>
  <c r="K505" i="1" s="1"/>
  <c r="L505" i="1" s="1"/>
  <c r="M505" i="1" s="1"/>
  <c r="R485" i="1"/>
  <c r="Y485" i="1" s="1"/>
  <c r="I485" i="1"/>
  <c r="K485" i="1" s="1"/>
  <c r="L485" i="1" s="1"/>
  <c r="M485" i="1" s="1"/>
  <c r="R445" i="1"/>
  <c r="Y445" i="1" s="1"/>
  <c r="I445" i="1"/>
  <c r="K445" i="1" s="1"/>
  <c r="L445" i="1" s="1"/>
  <c r="M445" i="1" s="1"/>
  <c r="R385" i="1"/>
  <c r="Y385" i="1" s="1"/>
  <c r="I385" i="1"/>
  <c r="K385" i="1" s="1"/>
  <c r="L385" i="1" s="1"/>
  <c r="M385" i="1" s="1"/>
  <c r="R365" i="1"/>
  <c r="Y365" i="1" s="1"/>
  <c r="I365" i="1"/>
  <c r="K365" i="1" s="1"/>
  <c r="L365" i="1" s="1"/>
  <c r="M365" i="1" s="1"/>
  <c r="R325" i="1"/>
  <c r="Y325" i="1" s="1"/>
  <c r="I325" i="1"/>
  <c r="K325" i="1" s="1"/>
  <c r="L325" i="1" s="1"/>
  <c r="M325" i="1" s="1"/>
  <c r="I265" i="1"/>
  <c r="K265" i="1" s="1"/>
  <c r="L265" i="1" s="1"/>
  <c r="M265" i="1" s="1"/>
  <c r="R265" i="1"/>
  <c r="Y265" i="1" s="1"/>
  <c r="R245" i="1"/>
  <c r="Y245" i="1" s="1"/>
  <c r="I245" i="1"/>
  <c r="K245" i="1" s="1"/>
  <c r="L245" i="1" s="1"/>
  <c r="M245" i="1" s="1"/>
  <c r="I185" i="1"/>
  <c r="K185" i="1" s="1"/>
  <c r="L185" i="1" s="1"/>
  <c r="M185" i="1" s="1"/>
  <c r="R185" i="1"/>
  <c r="Y185" i="1" s="1"/>
  <c r="R145" i="1"/>
  <c r="Y145" i="1" s="1"/>
  <c r="I145" i="1"/>
  <c r="K145" i="1" s="1"/>
  <c r="L145" i="1" s="1"/>
  <c r="M145" i="1" s="1"/>
  <c r="R105" i="1"/>
  <c r="Y105" i="1" s="1"/>
  <c r="I105" i="1"/>
  <c r="K105" i="1" s="1"/>
  <c r="L105" i="1" s="1"/>
  <c r="M105" i="1" s="1"/>
  <c r="R45" i="1"/>
  <c r="Y45" i="1" s="1"/>
  <c r="I45" i="1"/>
  <c r="K45" i="1" s="1"/>
  <c r="L45" i="1" s="1"/>
  <c r="M45" i="1" s="1"/>
  <c r="R5" i="1"/>
  <c r="Y5" i="1" s="1"/>
  <c r="I5" i="1"/>
  <c r="K5" i="1" s="1"/>
  <c r="L5" i="1" s="1"/>
  <c r="M5" i="1" s="1"/>
  <c r="I3" i="1"/>
  <c r="K3" i="1" s="1"/>
  <c r="O3" i="1" s="1"/>
  <c r="R1724" i="1"/>
  <c r="Y1724" i="1" s="1"/>
  <c r="I1724" i="1"/>
  <c r="K1724" i="1" s="1"/>
  <c r="L1724" i="1" s="1"/>
  <c r="M1724" i="1" s="1"/>
  <c r="R1684" i="1"/>
  <c r="Y1684" i="1" s="1"/>
  <c r="I1684" i="1"/>
  <c r="K1684" i="1" s="1"/>
  <c r="L1684" i="1" s="1"/>
  <c r="M1684" i="1" s="1"/>
  <c r="R1644" i="1"/>
  <c r="Y1644" i="1" s="1"/>
  <c r="I1644" i="1"/>
  <c r="K1644" i="1" s="1"/>
  <c r="L1644" i="1" s="1"/>
  <c r="M1644" i="1" s="1"/>
  <c r="R1604" i="1"/>
  <c r="Y1604" i="1" s="1"/>
  <c r="I1604" i="1"/>
  <c r="K1604" i="1" s="1"/>
  <c r="L1604" i="1" s="1"/>
  <c r="M1604" i="1" s="1"/>
  <c r="R1544" i="1"/>
  <c r="Y1544" i="1" s="1"/>
  <c r="I1544" i="1"/>
  <c r="K1544" i="1" s="1"/>
  <c r="L1544" i="1" s="1"/>
  <c r="M1544" i="1" s="1"/>
  <c r="R1484" i="1"/>
  <c r="Y1484" i="1" s="1"/>
  <c r="I1484" i="1"/>
  <c r="K1484" i="1" s="1"/>
  <c r="L1484" i="1" s="1"/>
  <c r="M1484" i="1" s="1"/>
  <c r="R1344" i="1"/>
  <c r="Y1344" i="1" s="1"/>
  <c r="I1344" i="1"/>
  <c r="K1344" i="1" s="1"/>
  <c r="L1344" i="1" s="1"/>
  <c r="M1344" i="1" s="1"/>
  <c r="R1284" i="1"/>
  <c r="Y1284" i="1" s="1"/>
  <c r="I1284" i="1"/>
  <c r="K1284" i="1" s="1"/>
  <c r="L1284" i="1" s="1"/>
  <c r="M1284" i="1" s="1"/>
  <c r="R1244" i="1"/>
  <c r="Y1244" i="1" s="1"/>
  <c r="I1244" i="1"/>
  <c r="K1244" i="1" s="1"/>
  <c r="L1244" i="1" s="1"/>
  <c r="M1244" i="1" s="1"/>
  <c r="R1224" i="1"/>
  <c r="Y1224" i="1" s="1"/>
  <c r="I1224" i="1"/>
  <c r="K1224" i="1" s="1"/>
  <c r="L1224" i="1" s="1"/>
  <c r="M1224" i="1" s="1"/>
  <c r="R1164" i="1"/>
  <c r="Y1164" i="1" s="1"/>
  <c r="I1164" i="1"/>
  <c r="K1164" i="1" s="1"/>
  <c r="L1164" i="1" s="1"/>
  <c r="M1164" i="1" s="1"/>
  <c r="R1124" i="1"/>
  <c r="Y1124" i="1" s="1"/>
  <c r="I1124" i="1"/>
  <c r="K1124" i="1" s="1"/>
  <c r="L1124" i="1" s="1"/>
  <c r="M1124" i="1" s="1"/>
  <c r="R1064" i="1"/>
  <c r="Y1064" i="1" s="1"/>
  <c r="I1064" i="1"/>
  <c r="K1064" i="1" s="1"/>
  <c r="L1064" i="1" s="1"/>
  <c r="M1064" i="1" s="1"/>
  <c r="R1004" i="1"/>
  <c r="Y1004" i="1" s="1"/>
  <c r="I1004" i="1"/>
  <c r="K1004" i="1" s="1"/>
  <c r="L1004" i="1" s="1"/>
  <c r="M1004" i="1" s="1"/>
  <c r="R924" i="1"/>
  <c r="Y924" i="1" s="1"/>
  <c r="I924" i="1"/>
  <c r="K924" i="1" s="1"/>
  <c r="L924" i="1" s="1"/>
  <c r="M924" i="1" s="1"/>
  <c r="R864" i="1"/>
  <c r="Y864" i="1" s="1"/>
  <c r="I864" i="1"/>
  <c r="K864" i="1" s="1"/>
  <c r="L864" i="1" s="1"/>
  <c r="M864" i="1" s="1"/>
  <c r="R784" i="1"/>
  <c r="Y784" i="1" s="1"/>
  <c r="I784" i="1"/>
  <c r="K784" i="1" s="1"/>
  <c r="L784" i="1" s="1"/>
  <c r="M784" i="1" s="1"/>
  <c r="R724" i="1"/>
  <c r="Y724" i="1" s="1"/>
  <c r="I724" i="1"/>
  <c r="K724" i="1" s="1"/>
  <c r="L724" i="1" s="1"/>
  <c r="M724" i="1" s="1"/>
  <c r="I664" i="1"/>
  <c r="K664" i="1" s="1"/>
  <c r="L664" i="1" s="1"/>
  <c r="M664" i="1" s="1"/>
  <c r="R664" i="1"/>
  <c r="Y664" i="1" s="1"/>
  <c r="R604" i="1"/>
  <c r="Y604" i="1" s="1"/>
  <c r="I604" i="1"/>
  <c r="K604" i="1" s="1"/>
  <c r="L604" i="1" s="1"/>
  <c r="M604" i="1" s="1"/>
  <c r="R524" i="1"/>
  <c r="Y524" i="1" s="1"/>
  <c r="I524" i="1"/>
  <c r="K524" i="1" s="1"/>
  <c r="L524" i="1" s="1"/>
  <c r="M524" i="1" s="1"/>
  <c r="I424" i="1"/>
  <c r="K424" i="1" s="1"/>
  <c r="L424" i="1" s="1"/>
  <c r="M424" i="1" s="1"/>
  <c r="R424" i="1"/>
  <c r="Y424" i="1" s="1"/>
  <c r="R404" i="1"/>
  <c r="Y404" i="1" s="1"/>
  <c r="I404" i="1"/>
  <c r="K404" i="1" s="1"/>
  <c r="L404" i="1" s="1"/>
  <c r="M404" i="1" s="1"/>
  <c r="R364" i="1"/>
  <c r="Y364" i="1" s="1"/>
  <c r="I364" i="1"/>
  <c r="K364" i="1" s="1"/>
  <c r="L364" i="1" s="1"/>
  <c r="M364" i="1" s="1"/>
  <c r="I304" i="1"/>
  <c r="K304" i="1" s="1"/>
  <c r="L304" i="1" s="1"/>
  <c r="M304" i="1" s="1"/>
  <c r="R304" i="1"/>
  <c r="Y304" i="1" s="1"/>
  <c r="I284" i="1"/>
  <c r="K284" i="1" s="1"/>
  <c r="L284" i="1" s="1"/>
  <c r="M284" i="1" s="1"/>
  <c r="R284" i="1"/>
  <c r="Y284" i="1" s="1"/>
  <c r="R244" i="1"/>
  <c r="Y244" i="1" s="1"/>
  <c r="I244" i="1"/>
  <c r="K244" i="1" s="1"/>
  <c r="L244" i="1" s="1"/>
  <c r="M244" i="1" s="1"/>
  <c r="R204" i="1"/>
  <c r="Y204" i="1" s="1"/>
  <c r="I204" i="1"/>
  <c r="K204" i="1" s="1"/>
  <c r="L204" i="1" s="1"/>
  <c r="M204" i="1" s="1"/>
  <c r="I164" i="1"/>
  <c r="K164" i="1" s="1"/>
  <c r="L164" i="1" s="1"/>
  <c r="M164" i="1" s="1"/>
  <c r="R164" i="1"/>
  <c r="Y164" i="1" s="1"/>
  <c r="I124" i="1"/>
  <c r="K124" i="1" s="1"/>
  <c r="L124" i="1" s="1"/>
  <c r="M124" i="1" s="1"/>
  <c r="R124" i="1"/>
  <c r="Y124" i="1" s="1"/>
  <c r="R84" i="1"/>
  <c r="Y84" i="1" s="1"/>
  <c r="I84" i="1"/>
  <c r="K84" i="1" s="1"/>
  <c r="L84" i="1" s="1"/>
  <c r="M84" i="1" s="1"/>
  <c r="R44" i="1"/>
  <c r="Y44" i="1" s="1"/>
  <c r="I44" i="1"/>
  <c r="K44" i="1" s="1"/>
  <c r="L44" i="1" s="1"/>
  <c r="M44" i="1" s="1"/>
  <c r="R24" i="1"/>
  <c r="Y24" i="1" s="1"/>
  <c r="I24" i="1"/>
  <c r="K24" i="1" s="1"/>
  <c r="L24" i="1" s="1"/>
  <c r="M24" i="1" s="1"/>
  <c r="I845" i="1"/>
  <c r="K845" i="1" s="1"/>
  <c r="L845" i="1" s="1"/>
  <c r="M845" i="1" s="1"/>
  <c r="I1128" i="1"/>
  <c r="K1128" i="1" s="1"/>
  <c r="L1128" i="1" s="1"/>
  <c r="M1128" i="1" s="1"/>
  <c r="I906" i="1"/>
  <c r="K906" i="1" s="1"/>
  <c r="L906" i="1" s="1"/>
  <c r="M906" i="1" s="1"/>
  <c r="R1767" i="1"/>
  <c r="Y1767" i="1" s="1"/>
  <c r="I1767" i="1"/>
  <c r="K1767" i="1" s="1"/>
  <c r="L1767" i="1" s="1"/>
  <c r="M1767" i="1" s="1"/>
  <c r="I1687" i="1"/>
  <c r="K1687" i="1" s="1"/>
  <c r="L1687" i="1" s="1"/>
  <c r="M1687" i="1" s="1"/>
  <c r="R1687" i="1"/>
  <c r="Y1687" i="1" s="1"/>
  <c r="R1627" i="1"/>
  <c r="Y1627" i="1" s="1"/>
  <c r="I1627" i="1"/>
  <c r="K1627" i="1" s="1"/>
  <c r="L1627" i="1" s="1"/>
  <c r="M1627" i="1" s="1"/>
  <c r="R1567" i="1"/>
  <c r="Y1567" i="1" s="1"/>
  <c r="I1567" i="1"/>
  <c r="K1567" i="1" s="1"/>
  <c r="L1567" i="1" s="1"/>
  <c r="M1567" i="1" s="1"/>
  <c r="I1427" i="1"/>
  <c r="K1427" i="1" s="1"/>
  <c r="L1427" i="1" s="1"/>
  <c r="M1427" i="1" s="1"/>
  <c r="R1427" i="1"/>
  <c r="Y1427" i="1" s="1"/>
  <c r="R1347" i="1"/>
  <c r="Y1347" i="1" s="1"/>
  <c r="I1347" i="1"/>
  <c r="K1347" i="1" s="1"/>
  <c r="L1347" i="1" s="1"/>
  <c r="M1347" i="1" s="1"/>
  <c r="I1287" i="1"/>
  <c r="K1287" i="1" s="1"/>
  <c r="L1287" i="1" s="1"/>
  <c r="M1287" i="1" s="1"/>
  <c r="R1287" i="1"/>
  <c r="Y1287" i="1" s="1"/>
  <c r="R1227" i="1"/>
  <c r="Y1227" i="1" s="1"/>
  <c r="I1227" i="1"/>
  <c r="K1227" i="1" s="1"/>
  <c r="L1227" i="1" s="1"/>
  <c r="M1227" i="1" s="1"/>
  <c r="R1187" i="1"/>
  <c r="Y1187" i="1" s="1"/>
  <c r="I1187" i="1"/>
  <c r="K1187" i="1" s="1"/>
  <c r="L1187" i="1" s="1"/>
  <c r="M1187" i="1" s="1"/>
  <c r="R1087" i="1"/>
  <c r="Y1087" i="1" s="1"/>
  <c r="I1087" i="1"/>
  <c r="K1087" i="1" s="1"/>
  <c r="L1087" i="1" s="1"/>
  <c r="M1087" i="1" s="1"/>
  <c r="I1007" i="1"/>
  <c r="K1007" i="1" s="1"/>
  <c r="L1007" i="1" s="1"/>
  <c r="M1007" i="1" s="1"/>
  <c r="R1007" i="1"/>
  <c r="Y1007" i="1" s="1"/>
  <c r="R927" i="1"/>
  <c r="Y927" i="1" s="1"/>
  <c r="I927" i="1"/>
  <c r="K927" i="1" s="1"/>
  <c r="L927" i="1" s="1"/>
  <c r="M927" i="1" s="1"/>
  <c r="R827" i="1"/>
  <c r="Y827" i="1" s="1"/>
  <c r="I827" i="1"/>
  <c r="K827" i="1" s="1"/>
  <c r="L827" i="1" s="1"/>
  <c r="M827" i="1" s="1"/>
  <c r="I707" i="1"/>
  <c r="K707" i="1" s="1"/>
  <c r="L707" i="1" s="1"/>
  <c r="M707" i="1" s="1"/>
  <c r="R707" i="1"/>
  <c r="Y707" i="1" s="1"/>
  <c r="R487" i="1"/>
  <c r="Y487" i="1" s="1"/>
  <c r="I487" i="1"/>
  <c r="K487" i="1" s="1"/>
  <c r="L487" i="1" s="1"/>
  <c r="M487" i="1" s="1"/>
  <c r="R367" i="1"/>
  <c r="Y367" i="1" s="1"/>
  <c r="I367" i="1"/>
  <c r="K367" i="1" s="1"/>
  <c r="L367" i="1" s="1"/>
  <c r="M367" i="1" s="1"/>
  <c r="I267" i="1"/>
  <c r="K267" i="1" s="1"/>
  <c r="L267" i="1" s="1"/>
  <c r="M267" i="1" s="1"/>
  <c r="R267" i="1"/>
  <c r="Y267" i="1" s="1"/>
  <c r="R167" i="1"/>
  <c r="Y167" i="1" s="1"/>
  <c r="I167" i="1"/>
  <c r="K167" i="1" s="1"/>
  <c r="L167" i="1" s="1"/>
  <c r="M167" i="1" s="1"/>
  <c r="I67" i="1"/>
  <c r="K67" i="1" s="1"/>
  <c r="L67" i="1" s="1"/>
  <c r="M67" i="1" s="1"/>
  <c r="R67" i="1"/>
  <c r="Y67" i="1" s="1"/>
  <c r="R1786" i="1"/>
  <c r="Y1786" i="1" s="1"/>
  <c r="I1786" i="1"/>
  <c r="K1786" i="1" s="1"/>
  <c r="L1786" i="1" s="1"/>
  <c r="M1786" i="1" s="1"/>
  <c r="R1706" i="1"/>
  <c r="Y1706" i="1" s="1"/>
  <c r="I1706" i="1"/>
  <c r="K1706" i="1" s="1"/>
  <c r="L1706" i="1" s="1"/>
  <c r="M1706" i="1" s="1"/>
  <c r="R1546" i="1"/>
  <c r="Y1546" i="1" s="1"/>
  <c r="I1546" i="1"/>
  <c r="K1546" i="1" s="1"/>
  <c r="L1546" i="1" s="1"/>
  <c r="M1546" i="1" s="1"/>
  <c r="R1446" i="1"/>
  <c r="Y1446" i="1" s="1"/>
  <c r="I1446" i="1"/>
  <c r="K1446" i="1" s="1"/>
  <c r="L1446" i="1" s="1"/>
  <c r="M1446" i="1" s="1"/>
  <c r="R1326" i="1"/>
  <c r="Y1326" i="1" s="1"/>
  <c r="I1326" i="1"/>
  <c r="K1326" i="1" s="1"/>
  <c r="L1326" i="1" s="1"/>
  <c r="M1326" i="1" s="1"/>
  <c r="I1246" i="1"/>
  <c r="K1246" i="1" s="1"/>
  <c r="L1246" i="1" s="1"/>
  <c r="M1246" i="1" s="1"/>
  <c r="R1246" i="1"/>
  <c r="Y1246" i="1" s="1"/>
  <c r="R1166" i="1"/>
  <c r="Y1166" i="1" s="1"/>
  <c r="I1166" i="1"/>
  <c r="K1166" i="1" s="1"/>
  <c r="L1166" i="1" s="1"/>
  <c r="M1166" i="1" s="1"/>
  <c r="R1086" i="1"/>
  <c r="Y1086" i="1" s="1"/>
  <c r="I1086" i="1"/>
  <c r="K1086" i="1" s="1"/>
  <c r="L1086" i="1" s="1"/>
  <c r="M1086" i="1" s="1"/>
  <c r="I1006" i="1"/>
  <c r="K1006" i="1" s="1"/>
  <c r="L1006" i="1" s="1"/>
  <c r="M1006" i="1" s="1"/>
  <c r="R1006" i="1"/>
  <c r="Y1006" i="1" s="1"/>
  <c r="I946" i="1"/>
  <c r="K946" i="1" s="1"/>
  <c r="L946" i="1" s="1"/>
  <c r="M946" i="1" s="1"/>
  <c r="R946" i="1"/>
  <c r="Y946" i="1" s="1"/>
  <c r="R766" i="1"/>
  <c r="Y766" i="1" s="1"/>
  <c r="I766" i="1"/>
  <c r="K766" i="1" s="1"/>
  <c r="L766" i="1" s="1"/>
  <c r="M766" i="1" s="1"/>
  <c r="R706" i="1"/>
  <c r="Y706" i="1" s="1"/>
  <c r="I706" i="1"/>
  <c r="K706" i="1" s="1"/>
  <c r="L706" i="1" s="1"/>
  <c r="M706" i="1" s="1"/>
  <c r="R506" i="1"/>
  <c r="Y506" i="1" s="1"/>
  <c r="I506" i="1"/>
  <c r="K506" i="1" s="1"/>
  <c r="L506" i="1" s="1"/>
  <c r="M506" i="1" s="1"/>
  <c r="R446" i="1"/>
  <c r="Y446" i="1" s="1"/>
  <c r="I446" i="1"/>
  <c r="K446" i="1" s="1"/>
  <c r="L446" i="1" s="1"/>
  <c r="M446" i="1" s="1"/>
  <c r="R346" i="1"/>
  <c r="Y346" i="1" s="1"/>
  <c r="I346" i="1"/>
  <c r="K346" i="1" s="1"/>
  <c r="L346" i="1" s="1"/>
  <c r="M346" i="1" s="1"/>
  <c r="I306" i="1"/>
  <c r="K306" i="1" s="1"/>
  <c r="L306" i="1" s="1"/>
  <c r="M306" i="1" s="1"/>
  <c r="R306" i="1"/>
  <c r="Y306" i="1" s="1"/>
  <c r="I266" i="1"/>
  <c r="K266" i="1" s="1"/>
  <c r="L266" i="1" s="1"/>
  <c r="M266" i="1" s="1"/>
  <c r="R266" i="1"/>
  <c r="Y266" i="1" s="1"/>
  <c r="I86" i="1"/>
  <c r="K86" i="1" s="1"/>
  <c r="L86" i="1" s="1"/>
  <c r="M86" i="1" s="1"/>
  <c r="R86" i="1"/>
  <c r="Y86" i="1" s="1"/>
  <c r="R6" i="1"/>
  <c r="Y6" i="1" s="1"/>
  <c r="I6" i="1"/>
  <c r="K6" i="1" s="1"/>
  <c r="L6" i="1" s="1"/>
  <c r="M6" i="1" s="1"/>
  <c r="R1645" i="1"/>
  <c r="Y1645" i="1" s="1"/>
  <c r="I1645" i="1"/>
  <c r="K1645" i="1" s="1"/>
  <c r="L1645" i="1" s="1"/>
  <c r="M1645" i="1" s="1"/>
  <c r="R1505" i="1"/>
  <c r="Y1505" i="1" s="1"/>
  <c r="I1505" i="1"/>
  <c r="K1505" i="1" s="1"/>
  <c r="L1505" i="1" s="1"/>
  <c r="M1505" i="1" s="1"/>
  <c r="I1245" i="1"/>
  <c r="K1245" i="1" s="1"/>
  <c r="L1245" i="1" s="1"/>
  <c r="M1245" i="1" s="1"/>
  <c r="R1245" i="1"/>
  <c r="Y1245" i="1" s="1"/>
  <c r="R1145" i="1"/>
  <c r="Y1145" i="1" s="1"/>
  <c r="I1145" i="1"/>
  <c r="K1145" i="1" s="1"/>
  <c r="L1145" i="1" s="1"/>
  <c r="M1145" i="1" s="1"/>
  <c r="R1065" i="1"/>
  <c r="Y1065" i="1" s="1"/>
  <c r="I1065" i="1"/>
  <c r="K1065" i="1" s="1"/>
  <c r="L1065" i="1" s="1"/>
  <c r="M1065" i="1" s="1"/>
  <c r="R965" i="1"/>
  <c r="Y965" i="1" s="1"/>
  <c r="I965" i="1"/>
  <c r="K965" i="1" s="1"/>
  <c r="L965" i="1" s="1"/>
  <c r="M965" i="1" s="1"/>
  <c r="R865" i="1"/>
  <c r="Y865" i="1" s="1"/>
  <c r="I865" i="1"/>
  <c r="K865" i="1" s="1"/>
  <c r="L865" i="1" s="1"/>
  <c r="M865" i="1" s="1"/>
  <c r="R765" i="1"/>
  <c r="Y765" i="1" s="1"/>
  <c r="I765" i="1"/>
  <c r="K765" i="1" s="1"/>
  <c r="L765" i="1" s="1"/>
  <c r="M765" i="1" s="1"/>
  <c r="R645" i="1"/>
  <c r="Y645" i="1" s="1"/>
  <c r="I645" i="1"/>
  <c r="K645" i="1" s="1"/>
  <c r="L645" i="1" s="1"/>
  <c r="M645" i="1" s="1"/>
  <c r="R525" i="1"/>
  <c r="Y525" i="1" s="1"/>
  <c r="I525" i="1"/>
  <c r="K525" i="1" s="1"/>
  <c r="L525" i="1" s="1"/>
  <c r="M525" i="1" s="1"/>
  <c r="I405" i="1"/>
  <c r="K405" i="1" s="1"/>
  <c r="L405" i="1" s="1"/>
  <c r="M405" i="1" s="1"/>
  <c r="R405" i="1"/>
  <c r="Y405" i="1" s="1"/>
  <c r="R285" i="1"/>
  <c r="Y285" i="1" s="1"/>
  <c r="I285" i="1"/>
  <c r="K285" i="1" s="1"/>
  <c r="L285" i="1" s="1"/>
  <c r="M285" i="1" s="1"/>
  <c r="I165" i="1"/>
  <c r="K165" i="1" s="1"/>
  <c r="L165" i="1" s="1"/>
  <c r="M165" i="1" s="1"/>
  <c r="R165" i="1"/>
  <c r="Y165" i="1" s="1"/>
  <c r="I65" i="1"/>
  <c r="K65" i="1" s="1"/>
  <c r="L65" i="1" s="1"/>
  <c r="M65" i="1" s="1"/>
  <c r="R65" i="1"/>
  <c r="Y65" i="1" s="1"/>
  <c r="R1444" i="1"/>
  <c r="Y1444" i="1" s="1"/>
  <c r="I1444" i="1"/>
  <c r="K1444" i="1" s="1"/>
  <c r="L1444" i="1" s="1"/>
  <c r="M1444" i="1" s="1"/>
  <c r="I1324" i="1"/>
  <c r="K1324" i="1" s="1"/>
  <c r="L1324" i="1" s="1"/>
  <c r="M1324" i="1" s="1"/>
  <c r="R1324" i="1"/>
  <c r="Y1324" i="1" s="1"/>
  <c r="I1204" i="1"/>
  <c r="K1204" i="1" s="1"/>
  <c r="L1204" i="1" s="1"/>
  <c r="M1204" i="1" s="1"/>
  <c r="R1204" i="1"/>
  <c r="Y1204" i="1" s="1"/>
  <c r="R1084" i="1"/>
  <c r="Y1084" i="1" s="1"/>
  <c r="I1084" i="1"/>
  <c r="K1084" i="1" s="1"/>
  <c r="L1084" i="1" s="1"/>
  <c r="M1084" i="1" s="1"/>
  <c r="R964" i="1"/>
  <c r="Y964" i="1" s="1"/>
  <c r="I964" i="1"/>
  <c r="K964" i="1" s="1"/>
  <c r="L964" i="1" s="1"/>
  <c r="M964" i="1" s="1"/>
  <c r="R844" i="1"/>
  <c r="Y844" i="1" s="1"/>
  <c r="I844" i="1"/>
  <c r="K844" i="1" s="1"/>
  <c r="L844" i="1" s="1"/>
  <c r="M844" i="1" s="1"/>
  <c r="R744" i="1"/>
  <c r="Y744" i="1" s="1"/>
  <c r="I744" i="1"/>
  <c r="K744" i="1" s="1"/>
  <c r="L744" i="1" s="1"/>
  <c r="M744" i="1" s="1"/>
  <c r="I644" i="1"/>
  <c r="K644" i="1" s="1"/>
  <c r="L644" i="1" s="1"/>
  <c r="M644" i="1" s="1"/>
  <c r="R644" i="1"/>
  <c r="Y644" i="1" s="1"/>
  <c r="I544" i="1"/>
  <c r="K544" i="1" s="1"/>
  <c r="L544" i="1" s="1"/>
  <c r="M544" i="1" s="1"/>
  <c r="R544" i="1"/>
  <c r="Y544" i="1" s="1"/>
  <c r="R444" i="1"/>
  <c r="Y444" i="1" s="1"/>
  <c r="I444" i="1"/>
  <c r="K444" i="1" s="1"/>
  <c r="L444" i="1" s="1"/>
  <c r="M444" i="1" s="1"/>
  <c r="I324" i="1"/>
  <c r="K324" i="1" s="1"/>
  <c r="L324" i="1" s="1"/>
  <c r="M324" i="1" s="1"/>
  <c r="R324" i="1"/>
  <c r="Y324" i="1" s="1"/>
  <c r="I184" i="1"/>
  <c r="K184" i="1" s="1"/>
  <c r="L184" i="1" s="1"/>
  <c r="M184" i="1" s="1"/>
  <c r="R184" i="1"/>
  <c r="Y184" i="1" s="1"/>
  <c r="R64" i="1"/>
  <c r="Y64" i="1" s="1"/>
  <c r="I64" i="1"/>
  <c r="K64" i="1" s="1"/>
  <c r="L64" i="1" s="1"/>
  <c r="M64" i="1" s="1"/>
  <c r="I1607" i="1"/>
  <c r="K1607" i="1" s="1"/>
  <c r="L1607" i="1" s="1"/>
  <c r="M1607" i="1" s="1"/>
  <c r="I1127" i="1"/>
  <c r="K1127" i="1" s="1"/>
  <c r="L1127" i="1" s="1"/>
  <c r="M1127" i="1" s="1"/>
  <c r="I905" i="1"/>
  <c r="K905" i="1" s="1"/>
  <c r="L905" i="1" s="1"/>
  <c r="M905" i="1" s="1"/>
  <c r="R1704" i="1"/>
  <c r="Y1704" i="1" s="1"/>
  <c r="R1727" i="1"/>
  <c r="Y1727" i="1" s="1"/>
  <c r="I1727" i="1"/>
  <c r="K1727" i="1" s="1"/>
  <c r="L1727" i="1" s="1"/>
  <c r="M1727" i="1" s="1"/>
  <c r="I1487" i="1"/>
  <c r="K1487" i="1" s="1"/>
  <c r="L1487" i="1" s="1"/>
  <c r="M1487" i="1" s="1"/>
  <c r="R1487" i="1"/>
  <c r="Y1487" i="1" s="1"/>
  <c r="R1267" i="1"/>
  <c r="Y1267" i="1" s="1"/>
  <c r="I1267" i="1"/>
  <c r="K1267" i="1" s="1"/>
  <c r="L1267" i="1" s="1"/>
  <c r="M1267" i="1" s="1"/>
  <c r="R1027" i="1"/>
  <c r="Y1027" i="1" s="1"/>
  <c r="I1027" i="1"/>
  <c r="K1027" i="1" s="1"/>
  <c r="L1027" i="1" s="1"/>
  <c r="M1027" i="1" s="1"/>
  <c r="I947" i="1"/>
  <c r="K947" i="1" s="1"/>
  <c r="L947" i="1" s="1"/>
  <c r="M947" i="1" s="1"/>
  <c r="R947" i="1"/>
  <c r="Y947" i="1" s="1"/>
  <c r="R867" i="1"/>
  <c r="Y867" i="1" s="1"/>
  <c r="I867" i="1"/>
  <c r="K867" i="1" s="1"/>
  <c r="L867" i="1" s="1"/>
  <c r="M867" i="1" s="1"/>
  <c r="I587" i="1"/>
  <c r="K587" i="1" s="1"/>
  <c r="L587" i="1" s="1"/>
  <c r="M587" i="1" s="1"/>
  <c r="R587" i="1"/>
  <c r="Y587" i="1" s="1"/>
  <c r="R407" i="1"/>
  <c r="Y407" i="1" s="1"/>
  <c r="I407" i="1"/>
  <c r="K407" i="1" s="1"/>
  <c r="L407" i="1" s="1"/>
  <c r="M407" i="1" s="1"/>
  <c r="I207" i="1"/>
  <c r="K207" i="1" s="1"/>
  <c r="L207" i="1" s="1"/>
  <c r="M207" i="1" s="1"/>
  <c r="R207" i="1"/>
  <c r="Y207" i="1" s="1"/>
  <c r="R1726" i="1"/>
  <c r="Y1726" i="1" s="1"/>
  <c r="I1726" i="1"/>
  <c r="K1726" i="1" s="1"/>
  <c r="L1726" i="1" s="1"/>
  <c r="M1726" i="1" s="1"/>
  <c r="R1626" i="1"/>
  <c r="Y1626" i="1" s="1"/>
  <c r="I1626" i="1"/>
  <c r="K1626" i="1" s="1"/>
  <c r="L1626" i="1" s="1"/>
  <c r="M1626" i="1" s="1"/>
  <c r="R1406" i="1"/>
  <c r="Y1406" i="1" s="1"/>
  <c r="I1406" i="1"/>
  <c r="K1406" i="1" s="1"/>
  <c r="L1406" i="1" s="1"/>
  <c r="M1406" i="1" s="1"/>
  <c r="R1286" i="1"/>
  <c r="Y1286" i="1" s="1"/>
  <c r="I1286" i="1"/>
  <c r="K1286" i="1" s="1"/>
  <c r="L1286" i="1" s="1"/>
  <c r="M1286" i="1" s="1"/>
  <c r="R1106" i="1"/>
  <c r="Y1106" i="1" s="1"/>
  <c r="I1106" i="1"/>
  <c r="K1106" i="1" s="1"/>
  <c r="L1106" i="1" s="1"/>
  <c r="M1106" i="1" s="1"/>
  <c r="R1046" i="1"/>
  <c r="Y1046" i="1" s="1"/>
  <c r="I1046" i="1"/>
  <c r="K1046" i="1" s="1"/>
  <c r="L1046" i="1" s="1"/>
  <c r="M1046" i="1" s="1"/>
  <c r="R966" i="1"/>
  <c r="Y966" i="1" s="1"/>
  <c r="I966" i="1"/>
  <c r="K966" i="1" s="1"/>
  <c r="L966" i="1" s="1"/>
  <c r="M966" i="1" s="1"/>
  <c r="R886" i="1"/>
  <c r="Y886" i="1" s="1"/>
  <c r="I886" i="1"/>
  <c r="K886" i="1" s="1"/>
  <c r="L886" i="1" s="1"/>
  <c r="M886" i="1" s="1"/>
  <c r="R806" i="1"/>
  <c r="Y806" i="1" s="1"/>
  <c r="I806" i="1"/>
  <c r="K806" i="1" s="1"/>
  <c r="L806" i="1" s="1"/>
  <c r="M806" i="1" s="1"/>
  <c r="I626" i="1"/>
  <c r="K626" i="1" s="1"/>
  <c r="L626" i="1" s="1"/>
  <c r="M626" i="1" s="1"/>
  <c r="R626" i="1"/>
  <c r="Y626" i="1" s="1"/>
  <c r="R526" i="1"/>
  <c r="Y526" i="1" s="1"/>
  <c r="I526" i="1"/>
  <c r="K526" i="1" s="1"/>
  <c r="L526" i="1" s="1"/>
  <c r="M526" i="1" s="1"/>
  <c r="R426" i="1"/>
  <c r="Y426" i="1" s="1"/>
  <c r="I426" i="1"/>
  <c r="K426" i="1" s="1"/>
  <c r="L426" i="1" s="1"/>
  <c r="M426" i="1" s="1"/>
  <c r="R246" i="1"/>
  <c r="Y246" i="1" s="1"/>
  <c r="I246" i="1"/>
  <c r="K246" i="1" s="1"/>
  <c r="L246" i="1" s="1"/>
  <c r="M246" i="1" s="1"/>
  <c r="R1745" i="1"/>
  <c r="Y1745" i="1" s="1"/>
  <c r="I1745" i="1"/>
  <c r="K1745" i="1" s="1"/>
  <c r="L1745" i="1" s="1"/>
  <c r="M1745" i="1" s="1"/>
  <c r="R1725" i="1"/>
  <c r="Y1725" i="1" s="1"/>
  <c r="I1725" i="1"/>
  <c r="K1725" i="1" s="1"/>
  <c r="L1725" i="1" s="1"/>
  <c r="M1725" i="1" s="1"/>
  <c r="R1685" i="1"/>
  <c r="Y1685" i="1" s="1"/>
  <c r="I1685" i="1"/>
  <c r="K1685" i="1" s="1"/>
  <c r="L1685" i="1" s="1"/>
  <c r="M1685" i="1" s="1"/>
  <c r="R1625" i="1"/>
  <c r="Y1625" i="1" s="1"/>
  <c r="I1625" i="1"/>
  <c r="K1625" i="1" s="1"/>
  <c r="L1625" i="1" s="1"/>
  <c r="M1625" i="1" s="1"/>
  <c r="R1605" i="1"/>
  <c r="Y1605" i="1" s="1"/>
  <c r="I1605" i="1"/>
  <c r="K1605" i="1" s="1"/>
  <c r="L1605" i="1" s="1"/>
  <c r="M1605" i="1" s="1"/>
  <c r="R1585" i="1"/>
  <c r="Y1585" i="1" s="1"/>
  <c r="I1585" i="1"/>
  <c r="K1585" i="1" s="1"/>
  <c r="L1585" i="1" s="1"/>
  <c r="M1585" i="1" s="1"/>
  <c r="R1545" i="1"/>
  <c r="Y1545" i="1" s="1"/>
  <c r="I1545" i="1"/>
  <c r="K1545" i="1" s="1"/>
  <c r="L1545" i="1" s="1"/>
  <c r="M1545" i="1" s="1"/>
  <c r="R1485" i="1"/>
  <c r="Y1485" i="1" s="1"/>
  <c r="I1485" i="1"/>
  <c r="K1485" i="1" s="1"/>
  <c r="L1485" i="1" s="1"/>
  <c r="M1485" i="1" s="1"/>
  <c r="I1465" i="1"/>
  <c r="K1465" i="1" s="1"/>
  <c r="L1465" i="1" s="1"/>
  <c r="M1465" i="1" s="1"/>
  <c r="R1465" i="1"/>
  <c r="Y1465" i="1" s="1"/>
  <c r="I1385" i="1"/>
  <c r="K1385" i="1" s="1"/>
  <c r="L1385" i="1" s="1"/>
  <c r="M1385" i="1" s="1"/>
  <c r="R1385" i="1"/>
  <c r="Y1385" i="1" s="1"/>
  <c r="R1345" i="1"/>
  <c r="Y1345" i="1" s="1"/>
  <c r="I1345" i="1"/>
  <c r="K1345" i="1" s="1"/>
  <c r="L1345" i="1" s="1"/>
  <c r="M1345" i="1" s="1"/>
  <c r="R1305" i="1"/>
  <c r="Y1305" i="1" s="1"/>
  <c r="I1305" i="1"/>
  <c r="K1305" i="1" s="1"/>
  <c r="L1305" i="1" s="1"/>
  <c r="M1305" i="1" s="1"/>
  <c r="R1265" i="1"/>
  <c r="Y1265" i="1" s="1"/>
  <c r="I1265" i="1"/>
  <c r="K1265" i="1" s="1"/>
  <c r="L1265" i="1" s="1"/>
  <c r="M1265" i="1" s="1"/>
  <c r="R1165" i="1"/>
  <c r="Y1165" i="1" s="1"/>
  <c r="I1165" i="1"/>
  <c r="K1165" i="1" s="1"/>
  <c r="L1165" i="1" s="1"/>
  <c r="M1165" i="1" s="1"/>
  <c r="R1085" i="1"/>
  <c r="Y1085" i="1" s="1"/>
  <c r="I1085" i="1"/>
  <c r="K1085" i="1" s="1"/>
  <c r="L1085" i="1" s="1"/>
  <c r="M1085" i="1" s="1"/>
  <c r="I1005" i="1"/>
  <c r="K1005" i="1" s="1"/>
  <c r="L1005" i="1" s="1"/>
  <c r="M1005" i="1" s="1"/>
  <c r="R1005" i="1"/>
  <c r="Y1005" i="1" s="1"/>
  <c r="I945" i="1"/>
  <c r="K945" i="1" s="1"/>
  <c r="L945" i="1" s="1"/>
  <c r="M945" i="1" s="1"/>
  <c r="R945" i="1"/>
  <c r="Y945" i="1" s="1"/>
  <c r="R885" i="1"/>
  <c r="Y885" i="1" s="1"/>
  <c r="I885" i="1"/>
  <c r="K885" i="1" s="1"/>
  <c r="L885" i="1" s="1"/>
  <c r="M885" i="1" s="1"/>
  <c r="R825" i="1"/>
  <c r="Y825" i="1" s="1"/>
  <c r="I825" i="1"/>
  <c r="K825" i="1" s="1"/>
  <c r="L825" i="1" s="1"/>
  <c r="M825" i="1" s="1"/>
  <c r="R745" i="1"/>
  <c r="Y745" i="1" s="1"/>
  <c r="I745" i="1"/>
  <c r="K745" i="1" s="1"/>
  <c r="L745" i="1" s="1"/>
  <c r="M745" i="1" s="1"/>
  <c r="I665" i="1"/>
  <c r="K665" i="1" s="1"/>
  <c r="L665" i="1" s="1"/>
  <c r="M665" i="1" s="1"/>
  <c r="R665" i="1"/>
  <c r="Y665" i="1" s="1"/>
  <c r="I545" i="1"/>
  <c r="K545" i="1" s="1"/>
  <c r="L545" i="1" s="1"/>
  <c r="M545" i="1" s="1"/>
  <c r="R545" i="1"/>
  <c r="Y545" i="1" s="1"/>
  <c r="R425" i="1"/>
  <c r="Y425" i="1" s="1"/>
  <c r="I425" i="1"/>
  <c r="K425" i="1" s="1"/>
  <c r="L425" i="1" s="1"/>
  <c r="M425" i="1" s="1"/>
  <c r="I305" i="1"/>
  <c r="K305" i="1" s="1"/>
  <c r="L305" i="1" s="1"/>
  <c r="M305" i="1" s="1"/>
  <c r="R305" i="1"/>
  <c r="Y305" i="1" s="1"/>
  <c r="R205" i="1"/>
  <c r="Y205" i="1" s="1"/>
  <c r="I205" i="1"/>
  <c r="K205" i="1" s="1"/>
  <c r="L205" i="1" s="1"/>
  <c r="M205" i="1" s="1"/>
  <c r="R85" i="1"/>
  <c r="Y85" i="1" s="1"/>
  <c r="I85" i="1"/>
  <c r="K85" i="1" s="1"/>
  <c r="L85" i="1" s="1"/>
  <c r="M85" i="1" s="1"/>
  <c r="R1764" i="1"/>
  <c r="Y1764" i="1" s="1"/>
  <c r="I1764" i="1"/>
  <c r="K1764" i="1" s="1"/>
  <c r="L1764" i="1" s="1"/>
  <c r="M1764" i="1" s="1"/>
  <c r="R1664" i="1"/>
  <c r="Y1664" i="1" s="1"/>
  <c r="I1664" i="1"/>
  <c r="K1664" i="1" s="1"/>
  <c r="L1664" i="1" s="1"/>
  <c r="M1664" i="1" s="1"/>
  <c r="I1504" i="1"/>
  <c r="K1504" i="1" s="1"/>
  <c r="L1504" i="1" s="1"/>
  <c r="M1504" i="1" s="1"/>
  <c r="R1504" i="1"/>
  <c r="Y1504" i="1" s="1"/>
  <c r="R1404" i="1"/>
  <c r="Y1404" i="1" s="1"/>
  <c r="I1404" i="1"/>
  <c r="K1404" i="1" s="1"/>
  <c r="L1404" i="1" s="1"/>
  <c r="M1404" i="1" s="1"/>
  <c r="R1304" i="1"/>
  <c r="Y1304" i="1" s="1"/>
  <c r="I1304" i="1"/>
  <c r="K1304" i="1" s="1"/>
  <c r="L1304" i="1" s="1"/>
  <c r="M1304" i="1" s="1"/>
  <c r="R1104" i="1"/>
  <c r="Y1104" i="1" s="1"/>
  <c r="I1104" i="1"/>
  <c r="K1104" i="1" s="1"/>
  <c r="L1104" i="1" s="1"/>
  <c r="M1104" i="1" s="1"/>
  <c r="R1024" i="1"/>
  <c r="Y1024" i="1" s="1"/>
  <c r="I1024" i="1"/>
  <c r="K1024" i="1" s="1"/>
  <c r="L1024" i="1" s="1"/>
  <c r="M1024" i="1" s="1"/>
  <c r="R984" i="1"/>
  <c r="Y984" i="1" s="1"/>
  <c r="I984" i="1"/>
  <c r="K984" i="1" s="1"/>
  <c r="L984" i="1" s="1"/>
  <c r="M984" i="1" s="1"/>
  <c r="R904" i="1"/>
  <c r="Y904" i="1" s="1"/>
  <c r="I904" i="1"/>
  <c r="K904" i="1" s="1"/>
  <c r="L904" i="1" s="1"/>
  <c r="M904" i="1" s="1"/>
  <c r="R884" i="1"/>
  <c r="Y884" i="1" s="1"/>
  <c r="I884" i="1"/>
  <c r="K884" i="1" s="1"/>
  <c r="L884" i="1" s="1"/>
  <c r="M884" i="1" s="1"/>
  <c r="R824" i="1"/>
  <c r="Y824" i="1" s="1"/>
  <c r="I824" i="1"/>
  <c r="K824" i="1" s="1"/>
  <c r="L824" i="1" s="1"/>
  <c r="M824" i="1" s="1"/>
  <c r="R764" i="1"/>
  <c r="Y764" i="1" s="1"/>
  <c r="I764" i="1"/>
  <c r="K764" i="1" s="1"/>
  <c r="L764" i="1" s="1"/>
  <c r="M764" i="1" s="1"/>
  <c r="R704" i="1"/>
  <c r="Y704" i="1" s="1"/>
  <c r="I704" i="1"/>
  <c r="K704" i="1" s="1"/>
  <c r="L704" i="1" s="1"/>
  <c r="M704" i="1" s="1"/>
  <c r="R624" i="1"/>
  <c r="Y624" i="1" s="1"/>
  <c r="I624" i="1"/>
  <c r="K624" i="1" s="1"/>
  <c r="L624" i="1" s="1"/>
  <c r="M624" i="1" s="1"/>
  <c r="R564" i="1"/>
  <c r="Y564" i="1" s="1"/>
  <c r="I564" i="1"/>
  <c r="K564" i="1" s="1"/>
  <c r="L564" i="1" s="1"/>
  <c r="M564" i="1" s="1"/>
  <c r="R504" i="1"/>
  <c r="Y504" i="1" s="1"/>
  <c r="I504" i="1"/>
  <c r="K504" i="1" s="1"/>
  <c r="L504" i="1" s="1"/>
  <c r="M504" i="1" s="1"/>
  <c r="R384" i="1"/>
  <c r="Y384" i="1" s="1"/>
  <c r="I384" i="1"/>
  <c r="K384" i="1" s="1"/>
  <c r="L384" i="1" s="1"/>
  <c r="M384" i="1" s="1"/>
  <c r="I264" i="1"/>
  <c r="K264" i="1" s="1"/>
  <c r="L264" i="1" s="1"/>
  <c r="M264" i="1" s="1"/>
  <c r="R264" i="1"/>
  <c r="Y264" i="1" s="1"/>
  <c r="R144" i="1"/>
  <c r="Y144" i="1" s="1"/>
  <c r="I144" i="1"/>
  <c r="K144" i="1" s="1"/>
  <c r="L144" i="1" s="1"/>
  <c r="M144" i="1" s="1"/>
  <c r="R4" i="1"/>
  <c r="Y4" i="1" s="1"/>
  <c r="I4" i="1"/>
  <c r="K4" i="1" s="1"/>
  <c r="L4" i="1" s="1"/>
  <c r="M4" i="1" s="1"/>
  <c r="I1186" i="1"/>
  <c r="K1186" i="1" s="1"/>
  <c r="L1186" i="1" s="1"/>
  <c r="M1186" i="1" s="1"/>
  <c r="I1803" i="1"/>
  <c r="K1803" i="1" s="1"/>
  <c r="L1803" i="1" s="1"/>
  <c r="M1803" i="1" s="1"/>
  <c r="R1803" i="1"/>
  <c r="Y1803" i="1" s="1"/>
  <c r="I1783" i="1"/>
  <c r="K1783" i="1" s="1"/>
  <c r="L1783" i="1" s="1"/>
  <c r="M1783" i="1" s="1"/>
  <c r="R1783" i="1"/>
  <c r="Y1783" i="1" s="1"/>
  <c r="I1763" i="1"/>
  <c r="K1763" i="1" s="1"/>
  <c r="L1763" i="1" s="1"/>
  <c r="M1763" i="1" s="1"/>
  <c r="R1763" i="1"/>
  <c r="Y1763" i="1" s="1"/>
  <c r="R1743" i="1"/>
  <c r="Y1743" i="1" s="1"/>
  <c r="I1743" i="1"/>
  <c r="K1743" i="1" s="1"/>
  <c r="L1743" i="1" s="1"/>
  <c r="M1743" i="1" s="1"/>
  <c r="I1723" i="1"/>
  <c r="K1723" i="1" s="1"/>
  <c r="L1723" i="1" s="1"/>
  <c r="M1723" i="1" s="1"/>
  <c r="R1723" i="1"/>
  <c r="Y1723" i="1" s="1"/>
  <c r="I1703" i="1"/>
  <c r="K1703" i="1" s="1"/>
  <c r="L1703" i="1" s="1"/>
  <c r="M1703" i="1" s="1"/>
  <c r="R1703" i="1"/>
  <c r="Y1703" i="1" s="1"/>
  <c r="I1683" i="1"/>
  <c r="K1683" i="1" s="1"/>
  <c r="L1683" i="1" s="1"/>
  <c r="M1683" i="1" s="1"/>
  <c r="R1683" i="1"/>
  <c r="Y1683" i="1" s="1"/>
  <c r="I1663" i="1"/>
  <c r="K1663" i="1" s="1"/>
  <c r="L1663" i="1" s="1"/>
  <c r="M1663" i="1" s="1"/>
  <c r="R1663" i="1"/>
  <c r="Y1663" i="1" s="1"/>
  <c r="R1643" i="1"/>
  <c r="Y1643" i="1" s="1"/>
  <c r="I1643" i="1"/>
  <c r="K1643" i="1" s="1"/>
  <c r="L1643" i="1" s="1"/>
  <c r="M1643" i="1" s="1"/>
  <c r="I1603" i="1"/>
  <c r="K1603" i="1" s="1"/>
  <c r="L1603" i="1" s="1"/>
  <c r="M1603" i="1" s="1"/>
  <c r="R1603" i="1"/>
  <c r="Y1603" i="1" s="1"/>
  <c r="R1802" i="1"/>
  <c r="Y1802" i="1" s="1"/>
  <c r="I1802" i="1"/>
  <c r="K1802" i="1" s="1"/>
  <c r="L1802" i="1" s="1"/>
  <c r="M1802" i="1" s="1"/>
  <c r="R1762" i="1"/>
  <c r="Y1762" i="1" s="1"/>
  <c r="I1762" i="1"/>
  <c r="K1762" i="1" s="1"/>
  <c r="L1762" i="1" s="1"/>
  <c r="M1762" i="1" s="1"/>
  <c r="R1702" i="1"/>
  <c r="Y1702" i="1" s="1"/>
  <c r="I1702" i="1"/>
  <c r="K1702" i="1" s="1"/>
  <c r="L1702" i="1" s="1"/>
  <c r="M1702" i="1" s="1"/>
  <c r="R1642" i="1"/>
  <c r="Y1642" i="1" s="1"/>
  <c r="I1642" i="1"/>
  <c r="K1642" i="1" s="1"/>
  <c r="L1642" i="1" s="1"/>
  <c r="M1642" i="1" s="1"/>
  <c r="R1502" i="1"/>
  <c r="Y1502" i="1" s="1"/>
  <c r="I1502" i="1"/>
  <c r="K1502" i="1" s="1"/>
  <c r="L1502" i="1" s="1"/>
  <c r="M1502" i="1" s="1"/>
  <c r="R1442" i="1"/>
  <c r="Y1442" i="1" s="1"/>
  <c r="I1442" i="1"/>
  <c r="K1442" i="1" s="1"/>
  <c r="L1442" i="1" s="1"/>
  <c r="M1442" i="1" s="1"/>
  <c r="R1422" i="1"/>
  <c r="Y1422" i="1" s="1"/>
  <c r="I1422" i="1"/>
  <c r="K1422" i="1" s="1"/>
  <c r="L1422" i="1" s="1"/>
  <c r="M1422" i="1" s="1"/>
  <c r="R1402" i="1"/>
  <c r="Y1402" i="1" s="1"/>
  <c r="I1402" i="1"/>
  <c r="K1402" i="1" s="1"/>
  <c r="L1402" i="1" s="1"/>
  <c r="M1402" i="1" s="1"/>
  <c r="R1382" i="1"/>
  <c r="Y1382" i="1" s="1"/>
  <c r="I1382" i="1"/>
  <c r="K1382" i="1" s="1"/>
  <c r="L1382" i="1" s="1"/>
  <c r="M1382" i="1" s="1"/>
  <c r="R1362" i="1"/>
  <c r="Y1362" i="1" s="1"/>
  <c r="I1362" i="1"/>
  <c r="K1362" i="1" s="1"/>
  <c r="L1362" i="1" s="1"/>
  <c r="M1362" i="1" s="1"/>
  <c r="R1342" i="1"/>
  <c r="Y1342" i="1" s="1"/>
  <c r="I1342" i="1"/>
  <c r="K1342" i="1" s="1"/>
  <c r="L1342" i="1" s="1"/>
  <c r="M1342" i="1" s="1"/>
  <c r="R1322" i="1"/>
  <c r="Y1322" i="1" s="1"/>
  <c r="I1322" i="1"/>
  <c r="K1322" i="1" s="1"/>
  <c r="L1322" i="1" s="1"/>
  <c r="M1322" i="1" s="1"/>
  <c r="R1302" i="1"/>
  <c r="Y1302" i="1" s="1"/>
  <c r="I1302" i="1"/>
  <c r="K1302" i="1" s="1"/>
  <c r="L1302" i="1" s="1"/>
  <c r="M1302" i="1" s="1"/>
  <c r="R1262" i="1"/>
  <c r="Y1262" i="1" s="1"/>
  <c r="I1262" i="1"/>
  <c r="K1262" i="1" s="1"/>
  <c r="L1262" i="1" s="1"/>
  <c r="M1262" i="1" s="1"/>
  <c r="R1242" i="1"/>
  <c r="Y1242" i="1" s="1"/>
  <c r="I1242" i="1"/>
  <c r="K1242" i="1" s="1"/>
  <c r="L1242" i="1" s="1"/>
  <c r="M1242" i="1" s="1"/>
  <c r="R1222" i="1"/>
  <c r="Y1222" i="1" s="1"/>
  <c r="I1222" i="1"/>
  <c r="K1222" i="1" s="1"/>
  <c r="L1222" i="1" s="1"/>
  <c r="M1222" i="1" s="1"/>
  <c r="R1142" i="1"/>
  <c r="Y1142" i="1" s="1"/>
  <c r="I1142" i="1"/>
  <c r="K1142" i="1" s="1"/>
  <c r="L1142" i="1" s="1"/>
  <c r="M1142" i="1" s="1"/>
  <c r="R1122" i="1"/>
  <c r="Y1122" i="1" s="1"/>
  <c r="I1122" i="1"/>
  <c r="K1122" i="1" s="1"/>
  <c r="L1122" i="1" s="1"/>
  <c r="M1122" i="1" s="1"/>
  <c r="R1102" i="1"/>
  <c r="Y1102" i="1" s="1"/>
  <c r="I1102" i="1"/>
  <c r="K1102" i="1" s="1"/>
  <c r="L1102" i="1" s="1"/>
  <c r="M1102" i="1" s="1"/>
  <c r="I1062" i="1"/>
  <c r="K1062" i="1" s="1"/>
  <c r="L1062" i="1" s="1"/>
  <c r="M1062" i="1" s="1"/>
  <c r="R1062" i="1"/>
  <c r="Y1062" i="1" s="1"/>
  <c r="R1042" i="1"/>
  <c r="Y1042" i="1" s="1"/>
  <c r="I1042" i="1"/>
  <c r="K1042" i="1" s="1"/>
  <c r="L1042" i="1" s="1"/>
  <c r="M1042" i="1" s="1"/>
  <c r="R1022" i="1"/>
  <c r="Y1022" i="1" s="1"/>
  <c r="I1022" i="1"/>
  <c r="K1022" i="1" s="1"/>
  <c r="L1022" i="1" s="1"/>
  <c r="M1022" i="1" s="1"/>
  <c r="I1002" i="1"/>
  <c r="K1002" i="1" s="1"/>
  <c r="L1002" i="1" s="1"/>
  <c r="M1002" i="1" s="1"/>
  <c r="R1002" i="1"/>
  <c r="Y1002" i="1" s="1"/>
  <c r="R922" i="1"/>
  <c r="Y922" i="1" s="1"/>
  <c r="I922" i="1"/>
  <c r="K922" i="1" s="1"/>
  <c r="L922" i="1" s="1"/>
  <c r="M922" i="1" s="1"/>
  <c r="R902" i="1"/>
  <c r="Y902" i="1" s="1"/>
  <c r="I902" i="1"/>
  <c r="K902" i="1" s="1"/>
  <c r="L902" i="1" s="1"/>
  <c r="M902" i="1" s="1"/>
  <c r="R882" i="1"/>
  <c r="Y882" i="1" s="1"/>
  <c r="I882" i="1"/>
  <c r="K882" i="1" s="1"/>
  <c r="L882" i="1" s="1"/>
  <c r="M882" i="1" s="1"/>
  <c r="R862" i="1"/>
  <c r="Y862" i="1" s="1"/>
  <c r="I862" i="1"/>
  <c r="K862" i="1" s="1"/>
  <c r="L862" i="1" s="1"/>
  <c r="M862" i="1" s="1"/>
  <c r="I842" i="1"/>
  <c r="K842" i="1" s="1"/>
  <c r="L842" i="1" s="1"/>
  <c r="M842" i="1" s="1"/>
  <c r="R842" i="1"/>
  <c r="Y842" i="1" s="1"/>
  <c r="R822" i="1"/>
  <c r="Y822" i="1" s="1"/>
  <c r="I822" i="1"/>
  <c r="K822" i="1" s="1"/>
  <c r="L822" i="1" s="1"/>
  <c r="M822" i="1" s="1"/>
  <c r="R802" i="1"/>
  <c r="Y802" i="1" s="1"/>
  <c r="I802" i="1"/>
  <c r="K802" i="1" s="1"/>
  <c r="L802" i="1" s="1"/>
  <c r="M802" i="1" s="1"/>
  <c r="I782" i="1"/>
  <c r="K782" i="1" s="1"/>
  <c r="L782" i="1" s="1"/>
  <c r="M782" i="1" s="1"/>
  <c r="R782" i="1"/>
  <c r="Y782" i="1" s="1"/>
  <c r="R742" i="1"/>
  <c r="Y742" i="1" s="1"/>
  <c r="I742" i="1"/>
  <c r="K742" i="1" s="1"/>
  <c r="L742" i="1" s="1"/>
  <c r="M742" i="1" s="1"/>
  <c r="R702" i="1"/>
  <c r="Y702" i="1" s="1"/>
  <c r="I702" i="1"/>
  <c r="K702" i="1" s="1"/>
  <c r="L702" i="1" s="1"/>
  <c r="M702" i="1" s="1"/>
  <c r="R662" i="1"/>
  <c r="Y662" i="1" s="1"/>
  <c r="I662" i="1"/>
  <c r="K662" i="1" s="1"/>
  <c r="L662" i="1" s="1"/>
  <c r="M662" i="1" s="1"/>
  <c r="I642" i="1"/>
  <c r="K642" i="1" s="1"/>
  <c r="L642" i="1" s="1"/>
  <c r="M642" i="1" s="1"/>
  <c r="R642" i="1"/>
  <c r="Y642" i="1" s="1"/>
  <c r="R602" i="1"/>
  <c r="Y602" i="1" s="1"/>
  <c r="I602" i="1"/>
  <c r="K602" i="1" s="1"/>
  <c r="L602" i="1" s="1"/>
  <c r="M602" i="1" s="1"/>
  <c r="I562" i="1"/>
  <c r="K562" i="1" s="1"/>
  <c r="L562" i="1" s="1"/>
  <c r="M562" i="1" s="1"/>
  <c r="R562" i="1"/>
  <c r="Y562" i="1" s="1"/>
  <c r="R522" i="1"/>
  <c r="Y522" i="1" s="1"/>
  <c r="I522" i="1"/>
  <c r="K522" i="1" s="1"/>
  <c r="L522" i="1" s="1"/>
  <c r="M522" i="1" s="1"/>
  <c r="R482" i="1"/>
  <c r="Y482" i="1" s="1"/>
  <c r="I482" i="1"/>
  <c r="K482" i="1" s="1"/>
  <c r="L482" i="1" s="1"/>
  <c r="M482" i="1" s="1"/>
  <c r="R462" i="1"/>
  <c r="Y462" i="1" s="1"/>
  <c r="I462" i="1"/>
  <c r="K462" i="1" s="1"/>
  <c r="L462" i="1" s="1"/>
  <c r="M462" i="1" s="1"/>
  <c r="R442" i="1"/>
  <c r="Y442" i="1" s="1"/>
  <c r="I442" i="1"/>
  <c r="K442" i="1" s="1"/>
  <c r="L442" i="1" s="1"/>
  <c r="M442" i="1" s="1"/>
  <c r="I422" i="1"/>
  <c r="K422" i="1" s="1"/>
  <c r="L422" i="1" s="1"/>
  <c r="M422" i="1" s="1"/>
  <c r="R422" i="1"/>
  <c r="Y422" i="1" s="1"/>
  <c r="I402" i="1"/>
  <c r="K402" i="1" s="1"/>
  <c r="L402" i="1" s="1"/>
  <c r="M402" i="1" s="1"/>
  <c r="R402" i="1"/>
  <c r="Y402" i="1" s="1"/>
  <c r="I362" i="1"/>
  <c r="K362" i="1" s="1"/>
  <c r="L362" i="1" s="1"/>
  <c r="M362" i="1" s="1"/>
  <c r="R362" i="1"/>
  <c r="Y362" i="1" s="1"/>
  <c r="R342" i="1"/>
  <c r="Y342" i="1" s="1"/>
  <c r="I342" i="1"/>
  <c r="K342" i="1" s="1"/>
  <c r="L342" i="1" s="1"/>
  <c r="M342" i="1" s="1"/>
  <c r="I322" i="1"/>
  <c r="K322" i="1" s="1"/>
  <c r="L322" i="1" s="1"/>
  <c r="M322" i="1" s="1"/>
  <c r="R322" i="1"/>
  <c r="Y322" i="1" s="1"/>
  <c r="I282" i="1"/>
  <c r="K282" i="1" s="1"/>
  <c r="L282" i="1" s="1"/>
  <c r="M282" i="1" s="1"/>
  <c r="R282" i="1"/>
  <c r="Y282" i="1" s="1"/>
  <c r="I262" i="1"/>
  <c r="K262" i="1" s="1"/>
  <c r="L262" i="1" s="1"/>
  <c r="M262" i="1" s="1"/>
  <c r="R262" i="1"/>
  <c r="Y262" i="1" s="1"/>
  <c r="I242" i="1"/>
  <c r="K242" i="1" s="1"/>
  <c r="L242" i="1" s="1"/>
  <c r="M242" i="1" s="1"/>
  <c r="R242" i="1"/>
  <c r="Y242" i="1" s="1"/>
  <c r="R202" i="1"/>
  <c r="Y202" i="1" s="1"/>
  <c r="I202" i="1"/>
  <c r="K202" i="1" s="1"/>
  <c r="L202" i="1" s="1"/>
  <c r="M202" i="1" s="1"/>
  <c r="R182" i="1"/>
  <c r="Y182" i="1" s="1"/>
  <c r="I182" i="1"/>
  <c r="K182" i="1" s="1"/>
  <c r="L182" i="1" s="1"/>
  <c r="M182" i="1" s="1"/>
  <c r="R162" i="1"/>
  <c r="Y162" i="1" s="1"/>
  <c r="I162" i="1"/>
  <c r="K162" i="1" s="1"/>
  <c r="L162" i="1" s="1"/>
  <c r="M162" i="1" s="1"/>
  <c r="I142" i="1"/>
  <c r="K142" i="1" s="1"/>
  <c r="L142" i="1" s="1"/>
  <c r="M142" i="1" s="1"/>
  <c r="R142" i="1"/>
  <c r="Y142" i="1" s="1"/>
  <c r="I122" i="1"/>
  <c r="K122" i="1" s="1"/>
  <c r="L122" i="1" s="1"/>
  <c r="M122" i="1" s="1"/>
  <c r="R122" i="1"/>
  <c r="Y122" i="1" s="1"/>
  <c r="R82" i="1"/>
  <c r="Y82" i="1" s="1"/>
  <c r="I82" i="1"/>
  <c r="K82" i="1" s="1"/>
  <c r="L82" i="1" s="1"/>
  <c r="M82" i="1" s="1"/>
  <c r="R62" i="1"/>
  <c r="Y62" i="1" s="1"/>
  <c r="I62" i="1"/>
  <c r="K62" i="1" s="1"/>
  <c r="L62" i="1" s="1"/>
  <c r="M62" i="1" s="1"/>
  <c r="I42" i="1"/>
  <c r="K42" i="1" s="1"/>
  <c r="L42" i="1" s="1"/>
  <c r="M42" i="1" s="1"/>
  <c r="R42" i="1"/>
  <c r="Y42" i="1" s="1"/>
  <c r="R22" i="1"/>
  <c r="Y22" i="1" s="1"/>
  <c r="I22" i="1"/>
  <c r="K22" i="1" s="1"/>
  <c r="L22" i="1" s="1"/>
  <c r="M22" i="1" s="1"/>
  <c r="I1602" i="1"/>
  <c r="K1602" i="1" s="1"/>
  <c r="L1602" i="1" s="1"/>
  <c r="M1602" i="1" s="1"/>
  <c r="I942" i="1"/>
  <c r="K942" i="1" s="1"/>
  <c r="L942" i="1" s="1"/>
  <c r="M942" i="1" s="1"/>
  <c r="I582" i="1"/>
  <c r="K582" i="1" s="1"/>
  <c r="L582" i="1" s="1"/>
  <c r="M582" i="1" s="1"/>
  <c r="R302" i="1"/>
  <c r="Y302" i="1" s="1"/>
  <c r="I1801" i="1"/>
  <c r="K1801" i="1" s="1"/>
  <c r="L1801" i="1" s="1"/>
  <c r="M1801" i="1" s="1"/>
  <c r="R1801" i="1"/>
  <c r="Y1801" i="1" s="1"/>
  <c r="I1162" i="1"/>
  <c r="K1162" i="1" s="1"/>
  <c r="L1162" i="1" s="1"/>
  <c r="M1162" i="1" s="1"/>
  <c r="R1482" i="1"/>
  <c r="Y1482" i="1" s="1"/>
  <c r="R1553" i="1"/>
  <c r="Y1553" i="1" s="1"/>
  <c r="I1553" i="1"/>
  <c r="K1553" i="1" s="1"/>
  <c r="L1553" i="1" s="1"/>
  <c r="M1553" i="1" s="1"/>
  <c r="R1413" i="1"/>
  <c r="Y1413" i="1" s="1"/>
  <c r="I1413" i="1"/>
  <c r="K1413" i="1" s="1"/>
  <c r="L1413" i="1" s="1"/>
  <c r="M1413" i="1" s="1"/>
  <c r="R1333" i="1"/>
  <c r="Y1333" i="1" s="1"/>
  <c r="I1333" i="1"/>
  <c r="K1333" i="1" s="1"/>
  <c r="L1333" i="1" s="1"/>
  <c r="M1333" i="1" s="1"/>
  <c r="R1173" i="1"/>
  <c r="Y1173" i="1" s="1"/>
  <c r="I1173" i="1"/>
  <c r="K1173" i="1" s="1"/>
  <c r="L1173" i="1" s="1"/>
  <c r="M1173" i="1" s="1"/>
  <c r="R973" i="1"/>
  <c r="Y973" i="1" s="1"/>
  <c r="I973" i="1"/>
  <c r="K973" i="1" s="1"/>
  <c r="L973" i="1" s="1"/>
  <c r="M973" i="1" s="1"/>
  <c r="R793" i="1"/>
  <c r="Y793" i="1" s="1"/>
  <c r="I793" i="1"/>
  <c r="K793" i="1" s="1"/>
  <c r="L793" i="1" s="1"/>
  <c r="M793" i="1" s="1"/>
  <c r="R733" i="1"/>
  <c r="Y733" i="1" s="1"/>
  <c r="I733" i="1"/>
  <c r="K733" i="1" s="1"/>
  <c r="L733" i="1" s="1"/>
  <c r="M733" i="1" s="1"/>
  <c r="R653" i="1"/>
  <c r="Y653" i="1" s="1"/>
  <c r="I653" i="1"/>
  <c r="K653" i="1" s="1"/>
  <c r="L653" i="1" s="1"/>
  <c r="M653" i="1" s="1"/>
  <c r="R513" i="1"/>
  <c r="Y513" i="1" s="1"/>
  <c r="I513" i="1"/>
  <c r="K513" i="1" s="1"/>
  <c r="L513" i="1" s="1"/>
  <c r="M513" i="1" s="1"/>
  <c r="R493" i="1"/>
  <c r="Y493" i="1" s="1"/>
  <c r="I493" i="1"/>
  <c r="K493" i="1" s="1"/>
  <c r="L493" i="1" s="1"/>
  <c r="M493" i="1" s="1"/>
  <c r="R433" i="1"/>
  <c r="Y433" i="1" s="1"/>
  <c r="I433" i="1"/>
  <c r="K433" i="1" s="1"/>
  <c r="L433" i="1" s="1"/>
  <c r="M433" i="1" s="1"/>
  <c r="R393" i="1"/>
  <c r="Y393" i="1" s="1"/>
  <c r="I393" i="1"/>
  <c r="K393" i="1" s="1"/>
  <c r="L393" i="1" s="1"/>
  <c r="M393" i="1" s="1"/>
  <c r="R333" i="1"/>
  <c r="Y333" i="1" s="1"/>
  <c r="I333" i="1"/>
  <c r="K333" i="1" s="1"/>
  <c r="L333" i="1" s="1"/>
  <c r="M333" i="1" s="1"/>
  <c r="R253" i="1"/>
  <c r="Y253" i="1" s="1"/>
  <c r="I253" i="1"/>
  <c r="K253" i="1" s="1"/>
  <c r="L253" i="1" s="1"/>
  <c r="M253" i="1" s="1"/>
  <c r="R173" i="1"/>
  <c r="Y173" i="1" s="1"/>
  <c r="I173" i="1"/>
  <c r="K173" i="1" s="1"/>
  <c r="L173" i="1" s="1"/>
  <c r="M173" i="1" s="1"/>
  <c r="R93" i="1"/>
  <c r="Y93" i="1" s="1"/>
  <c r="I93" i="1"/>
  <c r="K93" i="1" s="1"/>
  <c r="L93" i="1" s="1"/>
  <c r="M93" i="1" s="1"/>
  <c r="R13" i="1"/>
  <c r="Y13" i="1" s="1"/>
  <c r="I13" i="1"/>
  <c r="K13" i="1" s="1"/>
  <c r="L13" i="1" s="1"/>
  <c r="M13" i="1" s="1"/>
  <c r="I1433" i="1"/>
  <c r="K1433" i="1" s="1"/>
  <c r="L1433" i="1" s="1"/>
  <c r="M1433" i="1" s="1"/>
  <c r="I982" i="1"/>
  <c r="K982" i="1" s="1"/>
  <c r="L982" i="1" s="1"/>
  <c r="M982" i="1" s="1"/>
  <c r="I813" i="1"/>
  <c r="K813" i="1" s="1"/>
  <c r="L813" i="1" s="1"/>
  <c r="M813" i="1" s="1"/>
  <c r="R1772" i="1"/>
  <c r="Y1772" i="1" s="1"/>
  <c r="I1772" i="1"/>
  <c r="K1772" i="1" s="1"/>
  <c r="L1772" i="1" s="1"/>
  <c r="M1772" i="1" s="1"/>
  <c r="R1712" i="1"/>
  <c r="Y1712" i="1" s="1"/>
  <c r="I1712" i="1"/>
  <c r="K1712" i="1" s="1"/>
  <c r="L1712" i="1" s="1"/>
  <c r="M1712" i="1" s="1"/>
  <c r="R1612" i="1"/>
  <c r="Y1612" i="1" s="1"/>
  <c r="I1612" i="1"/>
  <c r="K1612" i="1" s="1"/>
  <c r="L1612" i="1" s="1"/>
  <c r="M1612" i="1" s="1"/>
  <c r="R1592" i="1"/>
  <c r="Y1592" i="1" s="1"/>
  <c r="I1592" i="1"/>
  <c r="K1592" i="1" s="1"/>
  <c r="L1592" i="1" s="1"/>
  <c r="M1592" i="1" s="1"/>
  <c r="I1572" i="1"/>
  <c r="K1572" i="1" s="1"/>
  <c r="L1572" i="1" s="1"/>
  <c r="M1572" i="1" s="1"/>
  <c r="R1572" i="1"/>
  <c r="Y1572" i="1" s="1"/>
  <c r="R1552" i="1"/>
  <c r="Y1552" i="1" s="1"/>
  <c r="I1552" i="1"/>
  <c r="K1552" i="1" s="1"/>
  <c r="L1552" i="1" s="1"/>
  <c r="M1552" i="1" s="1"/>
  <c r="R1532" i="1"/>
  <c r="Y1532" i="1" s="1"/>
  <c r="I1532" i="1"/>
  <c r="K1532" i="1" s="1"/>
  <c r="L1532" i="1" s="1"/>
  <c r="M1532" i="1" s="1"/>
  <c r="R1492" i="1"/>
  <c r="Y1492" i="1" s="1"/>
  <c r="I1492" i="1"/>
  <c r="K1492" i="1" s="1"/>
  <c r="L1492" i="1" s="1"/>
  <c r="M1492" i="1" s="1"/>
  <c r="R1432" i="1"/>
  <c r="Y1432" i="1" s="1"/>
  <c r="I1432" i="1"/>
  <c r="K1432" i="1" s="1"/>
  <c r="L1432" i="1" s="1"/>
  <c r="M1432" i="1" s="1"/>
  <c r="R1352" i="1"/>
  <c r="Y1352" i="1" s="1"/>
  <c r="I1352" i="1"/>
  <c r="K1352" i="1" s="1"/>
  <c r="L1352" i="1" s="1"/>
  <c r="M1352" i="1" s="1"/>
  <c r="R1332" i="1"/>
  <c r="Y1332" i="1" s="1"/>
  <c r="I1332" i="1"/>
  <c r="K1332" i="1" s="1"/>
  <c r="L1332" i="1" s="1"/>
  <c r="M1332" i="1" s="1"/>
  <c r="R1292" i="1"/>
  <c r="Y1292" i="1" s="1"/>
  <c r="I1292" i="1"/>
  <c r="K1292" i="1" s="1"/>
  <c r="L1292" i="1" s="1"/>
  <c r="M1292" i="1" s="1"/>
  <c r="R1272" i="1"/>
  <c r="Y1272" i="1" s="1"/>
  <c r="I1272" i="1"/>
  <c r="K1272" i="1" s="1"/>
  <c r="L1272" i="1" s="1"/>
  <c r="M1272" i="1" s="1"/>
  <c r="I1152" i="1"/>
  <c r="K1152" i="1" s="1"/>
  <c r="L1152" i="1" s="1"/>
  <c r="M1152" i="1" s="1"/>
  <c r="R1152" i="1"/>
  <c r="Y1152" i="1" s="1"/>
  <c r="I992" i="1"/>
  <c r="K992" i="1" s="1"/>
  <c r="L992" i="1" s="1"/>
  <c r="M992" i="1" s="1"/>
  <c r="R992" i="1"/>
  <c r="Y992" i="1" s="1"/>
  <c r="R972" i="1"/>
  <c r="Y972" i="1" s="1"/>
  <c r="I972" i="1"/>
  <c r="K972" i="1" s="1"/>
  <c r="L972" i="1" s="1"/>
  <c r="M972" i="1" s="1"/>
  <c r="R932" i="1"/>
  <c r="Y932" i="1" s="1"/>
  <c r="I932" i="1"/>
  <c r="K932" i="1" s="1"/>
  <c r="L932" i="1" s="1"/>
  <c r="M932" i="1" s="1"/>
  <c r="R832" i="1"/>
  <c r="Y832" i="1" s="1"/>
  <c r="I832" i="1"/>
  <c r="K832" i="1" s="1"/>
  <c r="L832" i="1" s="1"/>
  <c r="M832" i="1" s="1"/>
  <c r="R792" i="1"/>
  <c r="Y792" i="1" s="1"/>
  <c r="I792" i="1"/>
  <c r="K792" i="1" s="1"/>
  <c r="L792" i="1" s="1"/>
  <c r="M792" i="1" s="1"/>
  <c r="R712" i="1"/>
  <c r="Y712" i="1" s="1"/>
  <c r="I712" i="1"/>
  <c r="K712" i="1" s="1"/>
  <c r="L712" i="1" s="1"/>
  <c r="M712" i="1" s="1"/>
  <c r="I692" i="1"/>
  <c r="K692" i="1" s="1"/>
  <c r="L692" i="1" s="1"/>
  <c r="M692" i="1" s="1"/>
  <c r="R692" i="1"/>
  <c r="Y692" i="1" s="1"/>
  <c r="R612" i="1"/>
  <c r="Y612" i="1" s="1"/>
  <c r="I612" i="1"/>
  <c r="K612" i="1" s="1"/>
  <c r="L612" i="1" s="1"/>
  <c r="M612" i="1" s="1"/>
  <c r="R592" i="1"/>
  <c r="Y592" i="1" s="1"/>
  <c r="I592" i="1"/>
  <c r="K592" i="1" s="1"/>
  <c r="L592" i="1" s="1"/>
  <c r="M592" i="1" s="1"/>
  <c r="R552" i="1"/>
  <c r="Y552" i="1" s="1"/>
  <c r="I552" i="1"/>
  <c r="K552" i="1" s="1"/>
  <c r="L552" i="1" s="1"/>
  <c r="M552" i="1" s="1"/>
  <c r="I532" i="1"/>
  <c r="K532" i="1" s="1"/>
  <c r="L532" i="1" s="1"/>
  <c r="M532" i="1" s="1"/>
  <c r="R532" i="1"/>
  <c r="Y532" i="1" s="1"/>
  <c r="R512" i="1"/>
  <c r="Y512" i="1" s="1"/>
  <c r="I512" i="1"/>
  <c r="K512" i="1" s="1"/>
  <c r="L512" i="1" s="1"/>
  <c r="M512" i="1" s="1"/>
  <c r="R492" i="1"/>
  <c r="Y492" i="1" s="1"/>
  <c r="I492" i="1"/>
  <c r="K492" i="1" s="1"/>
  <c r="L492" i="1" s="1"/>
  <c r="M492" i="1" s="1"/>
  <c r="R472" i="1"/>
  <c r="Y472" i="1" s="1"/>
  <c r="I472" i="1"/>
  <c r="K472" i="1" s="1"/>
  <c r="L472" i="1" s="1"/>
  <c r="M472" i="1" s="1"/>
  <c r="I452" i="1"/>
  <c r="K452" i="1" s="1"/>
  <c r="L452" i="1" s="1"/>
  <c r="M452" i="1" s="1"/>
  <c r="R452" i="1"/>
  <c r="Y452" i="1" s="1"/>
  <c r="I432" i="1"/>
  <c r="K432" i="1" s="1"/>
  <c r="L432" i="1" s="1"/>
  <c r="M432" i="1" s="1"/>
  <c r="R432" i="1"/>
  <c r="Y432" i="1" s="1"/>
  <c r="R392" i="1"/>
  <c r="Y392" i="1" s="1"/>
  <c r="I392" i="1"/>
  <c r="K392" i="1" s="1"/>
  <c r="L392" i="1" s="1"/>
  <c r="M392" i="1" s="1"/>
  <c r="I352" i="1"/>
  <c r="K352" i="1" s="1"/>
  <c r="L352" i="1" s="1"/>
  <c r="M352" i="1" s="1"/>
  <c r="R352" i="1"/>
  <c r="Y352" i="1" s="1"/>
  <c r="R292" i="1"/>
  <c r="Y292" i="1" s="1"/>
  <c r="I292" i="1"/>
  <c r="K292" i="1" s="1"/>
  <c r="L292" i="1" s="1"/>
  <c r="M292" i="1" s="1"/>
  <c r="R252" i="1"/>
  <c r="Y252" i="1" s="1"/>
  <c r="I252" i="1"/>
  <c r="K252" i="1" s="1"/>
  <c r="L252" i="1" s="1"/>
  <c r="M252" i="1" s="1"/>
  <c r="I232" i="1"/>
  <c r="K232" i="1" s="1"/>
  <c r="L232" i="1" s="1"/>
  <c r="M232" i="1" s="1"/>
  <c r="R232" i="1"/>
  <c r="Y232" i="1" s="1"/>
  <c r="R212" i="1"/>
  <c r="Y212" i="1" s="1"/>
  <c r="I212" i="1"/>
  <c r="K212" i="1" s="1"/>
  <c r="L212" i="1" s="1"/>
  <c r="M212" i="1" s="1"/>
  <c r="R172" i="1"/>
  <c r="Y172" i="1" s="1"/>
  <c r="I172" i="1"/>
  <c r="K172" i="1" s="1"/>
  <c r="L172" i="1" s="1"/>
  <c r="M172" i="1" s="1"/>
  <c r="R132" i="1"/>
  <c r="Y132" i="1" s="1"/>
  <c r="I132" i="1"/>
  <c r="K132" i="1" s="1"/>
  <c r="L132" i="1" s="1"/>
  <c r="M132" i="1" s="1"/>
  <c r="R112" i="1"/>
  <c r="Y112" i="1" s="1"/>
  <c r="I112" i="1"/>
  <c r="K112" i="1" s="1"/>
  <c r="L112" i="1" s="1"/>
  <c r="M112" i="1" s="1"/>
  <c r="I92" i="1"/>
  <c r="K92" i="1" s="1"/>
  <c r="L92" i="1" s="1"/>
  <c r="M92" i="1" s="1"/>
  <c r="R92" i="1"/>
  <c r="Y92" i="1" s="1"/>
  <c r="I32" i="1"/>
  <c r="K32" i="1" s="1"/>
  <c r="L32" i="1" s="1"/>
  <c r="M32" i="1" s="1"/>
  <c r="R32" i="1"/>
  <c r="Y32" i="1" s="1"/>
  <c r="R12" i="1"/>
  <c r="Y12" i="1" s="1"/>
  <c r="I12" i="1"/>
  <c r="K12" i="1" s="1"/>
  <c r="L12" i="1" s="1"/>
  <c r="M12" i="1" s="1"/>
  <c r="I1749" i="1"/>
  <c r="K1749" i="1" s="1"/>
  <c r="L1749" i="1" s="1"/>
  <c r="M1749" i="1" s="1"/>
  <c r="I1713" i="1"/>
  <c r="K1713" i="1" s="1"/>
  <c r="L1713" i="1" s="1"/>
  <c r="M1713" i="1" s="1"/>
  <c r="I1669" i="1"/>
  <c r="K1669" i="1" s="1"/>
  <c r="L1669" i="1" s="1"/>
  <c r="M1669" i="1" s="1"/>
  <c r="I1533" i="1"/>
  <c r="K1533" i="1" s="1"/>
  <c r="L1533" i="1" s="1"/>
  <c r="M1533" i="1" s="1"/>
  <c r="I1429" i="1"/>
  <c r="K1429" i="1" s="1"/>
  <c r="L1429" i="1" s="1"/>
  <c r="M1429" i="1" s="1"/>
  <c r="I1390" i="1"/>
  <c r="K1390" i="1" s="1"/>
  <c r="L1390" i="1" s="1"/>
  <c r="M1390" i="1" s="1"/>
  <c r="I1330" i="1"/>
  <c r="K1330" i="1" s="1"/>
  <c r="L1330" i="1" s="1"/>
  <c r="M1330" i="1" s="1"/>
  <c r="I1090" i="1"/>
  <c r="K1090" i="1" s="1"/>
  <c r="L1090" i="1" s="1"/>
  <c r="M1090" i="1" s="1"/>
  <c r="I812" i="1"/>
  <c r="K812" i="1" s="1"/>
  <c r="L812" i="1" s="1"/>
  <c r="M812" i="1" s="1"/>
  <c r="I751" i="1"/>
  <c r="K751" i="1" s="1"/>
  <c r="L751" i="1" s="1"/>
  <c r="M751" i="1" s="1"/>
  <c r="I690" i="1"/>
  <c r="K690" i="1" s="1"/>
  <c r="L690" i="1" s="1"/>
  <c r="M690" i="1" s="1"/>
  <c r="I152" i="1"/>
  <c r="K152" i="1" s="1"/>
  <c r="L152" i="1" s="1"/>
  <c r="M152" i="1" s="1"/>
  <c r="I90" i="1"/>
  <c r="K90" i="1" s="1"/>
  <c r="L90" i="1" s="1"/>
  <c r="M90" i="1" s="1"/>
  <c r="R1072" i="1"/>
  <c r="Y1072" i="1" s="1"/>
  <c r="I502" i="1"/>
  <c r="K502" i="1" s="1"/>
  <c r="L502" i="1" s="1"/>
  <c r="M502" i="1" s="1"/>
  <c r="R1353" i="1"/>
  <c r="Y1353" i="1" s="1"/>
  <c r="I1353" i="1"/>
  <c r="K1353" i="1" s="1"/>
  <c r="L1353" i="1" s="1"/>
  <c r="M1353" i="1" s="1"/>
  <c r="R1293" i="1"/>
  <c r="Y1293" i="1" s="1"/>
  <c r="I1293" i="1"/>
  <c r="K1293" i="1" s="1"/>
  <c r="L1293" i="1" s="1"/>
  <c r="M1293" i="1" s="1"/>
  <c r="R1233" i="1"/>
  <c r="Y1233" i="1" s="1"/>
  <c r="I1233" i="1"/>
  <c r="K1233" i="1" s="1"/>
  <c r="L1233" i="1" s="1"/>
  <c r="M1233" i="1" s="1"/>
  <c r="R1153" i="1"/>
  <c r="Y1153" i="1" s="1"/>
  <c r="I1153" i="1"/>
  <c r="K1153" i="1" s="1"/>
  <c r="L1153" i="1" s="1"/>
  <c r="M1153" i="1" s="1"/>
  <c r="R1093" i="1"/>
  <c r="Y1093" i="1" s="1"/>
  <c r="I1093" i="1"/>
  <c r="K1093" i="1" s="1"/>
  <c r="L1093" i="1" s="1"/>
  <c r="M1093" i="1" s="1"/>
  <c r="R953" i="1"/>
  <c r="Y953" i="1" s="1"/>
  <c r="I953" i="1"/>
  <c r="K953" i="1" s="1"/>
  <c r="L953" i="1" s="1"/>
  <c r="M953" i="1" s="1"/>
  <c r="R893" i="1"/>
  <c r="Y893" i="1" s="1"/>
  <c r="I893" i="1"/>
  <c r="K893" i="1" s="1"/>
  <c r="L893" i="1" s="1"/>
  <c r="M893" i="1" s="1"/>
  <c r="R833" i="1"/>
  <c r="Y833" i="1" s="1"/>
  <c r="I833" i="1"/>
  <c r="K833" i="1" s="1"/>
  <c r="L833" i="1" s="1"/>
  <c r="M833" i="1" s="1"/>
  <c r="R753" i="1"/>
  <c r="Y753" i="1" s="1"/>
  <c r="I753" i="1"/>
  <c r="K753" i="1" s="1"/>
  <c r="L753" i="1" s="1"/>
  <c r="M753" i="1" s="1"/>
  <c r="R593" i="1"/>
  <c r="Y593" i="1" s="1"/>
  <c r="I593" i="1"/>
  <c r="K593" i="1" s="1"/>
  <c r="L593" i="1" s="1"/>
  <c r="M593" i="1" s="1"/>
  <c r="R373" i="1"/>
  <c r="Y373" i="1" s="1"/>
  <c r="I373" i="1"/>
  <c r="K373" i="1" s="1"/>
  <c r="L373" i="1" s="1"/>
  <c r="M373" i="1" s="1"/>
  <c r="R193" i="1"/>
  <c r="Y193" i="1" s="1"/>
  <c r="I193" i="1"/>
  <c r="K193" i="1" s="1"/>
  <c r="L193" i="1" s="1"/>
  <c r="M193" i="1" s="1"/>
  <c r="R113" i="1"/>
  <c r="Y113" i="1" s="1"/>
  <c r="I113" i="1"/>
  <c r="K113" i="1" s="1"/>
  <c r="L113" i="1" s="1"/>
  <c r="M113" i="1" s="1"/>
  <c r="R33" i="1"/>
  <c r="Y33" i="1" s="1"/>
  <c r="I33" i="1"/>
  <c r="K33" i="1" s="1"/>
  <c r="L33" i="1" s="1"/>
  <c r="M33" i="1" s="1"/>
  <c r="I1771" i="1"/>
  <c r="K1771" i="1" s="1"/>
  <c r="L1771" i="1" s="1"/>
  <c r="M1771" i="1" s="1"/>
  <c r="R1771" i="1"/>
  <c r="Y1771" i="1" s="1"/>
  <c r="R1711" i="1"/>
  <c r="Y1711" i="1" s="1"/>
  <c r="I1711" i="1"/>
  <c r="K1711" i="1" s="1"/>
  <c r="L1711" i="1" s="1"/>
  <c r="M1711" i="1" s="1"/>
  <c r="R1631" i="1"/>
  <c r="Y1631" i="1" s="1"/>
  <c r="I1631" i="1"/>
  <c r="K1631" i="1" s="1"/>
  <c r="L1631" i="1" s="1"/>
  <c r="M1631" i="1" s="1"/>
  <c r="R1591" i="1"/>
  <c r="Y1591" i="1" s="1"/>
  <c r="I1591" i="1"/>
  <c r="K1591" i="1" s="1"/>
  <c r="L1591" i="1" s="1"/>
  <c r="M1591" i="1" s="1"/>
  <c r="R1571" i="1"/>
  <c r="Y1571" i="1" s="1"/>
  <c r="I1571" i="1"/>
  <c r="K1571" i="1" s="1"/>
  <c r="L1571" i="1" s="1"/>
  <c r="M1571" i="1" s="1"/>
  <c r="R1551" i="1"/>
  <c r="Y1551" i="1" s="1"/>
  <c r="I1551" i="1"/>
  <c r="K1551" i="1" s="1"/>
  <c r="L1551" i="1" s="1"/>
  <c r="M1551" i="1" s="1"/>
  <c r="R1531" i="1"/>
  <c r="Y1531" i="1" s="1"/>
  <c r="I1531" i="1"/>
  <c r="K1531" i="1" s="1"/>
  <c r="L1531" i="1" s="1"/>
  <c r="M1531" i="1" s="1"/>
  <c r="I1471" i="1"/>
  <c r="K1471" i="1" s="1"/>
  <c r="L1471" i="1" s="1"/>
  <c r="M1471" i="1" s="1"/>
  <c r="R1471" i="1"/>
  <c r="Y1471" i="1" s="1"/>
  <c r="R1431" i="1"/>
  <c r="Y1431" i="1" s="1"/>
  <c r="I1431" i="1"/>
  <c r="K1431" i="1" s="1"/>
  <c r="L1431" i="1" s="1"/>
  <c r="M1431" i="1" s="1"/>
  <c r="R1371" i="1"/>
  <c r="Y1371" i="1" s="1"/>
  <c r="I1371" i="1"/>
  <c r="K1371" i="1" s="1"/>
  <c r="L1371" i="1" s="1"/>
  <c r="M1371" i="1" s="1"/>
  <c r="R1331" i="1"/>
  <c r="Y1331" i="1" s="1"/>
  <c r="I1331" i="1"/>
  <c r="K1331" i="1" s="1"/>
  <c r="L1331" i="1" s="1"/>
  <c r="M1331" i="1" s="1"/>
  <c r="R1291" i="1"/>
  <c r="Y1291" i="1" s="1"/>
  <c r="I1291" i="1"/>
  <c r="K1291" i="1" s="1"/>
  <c r="L1291" i="1" s="1"/>
  <c r="M1291" i="1" s="1"/>
  <c r="R1151" i="1"/>
  <c r="Y1151" i="1" s="1"/>
  <c r="I1151" i="1"/>
  <c r="K1151" i="1" s="1"/>
  <c r="L1151" i="1" s="1"/>
  <c r="M1151" i="1" s="1"/>
  <c r="R1131" i="1"/>
  <c r="Y1131" i="1" s="1"/>
  <c r="I1131" i="1"/>
  <c r="K1131" i="1" s="1"/>
  <c r="L1131" i="1" s="1"/>
  <c r="M1131" i="1" s="1"/>
  <c r="R1111" i="1"/>
  <c r="Y1111" i="1" s="1"/>
  <c r="I1111" i="1"/>
  <c r="K1111" i="1" s="1"/>
  <c r="L1111" i="1" s="1"/>
  <c r="M1111" i="1" s="1"/>
  <c r="R1011" i="1"/>
  <c r="Y1011" i="1" s="1"/>
  <c r="I1011" i="1"/>
  <c r="K1011" i="1" s="1"/>
  <c r="L1011" i="1" s="1"/>
  <c r="M1011" i="1" s="1"/>
  <c r="R971" i="1"/>
  <c r="Y971" i="1" s="1"/>
  <c r="I971" i="1"/>
  <c r="K971" i="1" s="1"/>
  <c r="L971" i="1" s="1"/>
  <c r="M971" i="1" s="1"/>
  <c r="R931" i="1"/>
  <c r="Y931" i="1" s="1"/>
  <c r="I931" i="1"/>
  <c r="K931" i="1" s="1"/>
  <c r="L931" i="1" s="1"/>
  <c r="M931" i="1" s="1"/>
  <c r="R831" i="1"/>
  <c r="Y831" i="1" s="1"/>
  <c r="I831" i="1"/>
  <c r="K831" i="1" s="1"/>
  <c r="L831" i="1" s="1"/>
  <c r="M831" i="1" s="1"/>
  <c r="R791" i="1"/>
  <c r="Y791" i="1" s="1"/>
  <c r="I791" i="1"/>
  <c r="K791" i="1" s="1"/>
  <c r="L791" i="1" s="1"/>
  <c r="M791" i="1" s="1"/>
  <c r="R771" i="1"/>
  <c r="Y771" i="1" s="1"/>
  <c r="I771" i="1"/>
  <c r="K771" i="1" s="1"/>
  <c r="L771" i="1" s="1"/>
  <c r="M771" i="1" s="1"/>
  <c r="R711" i="1"/>
  <c r="Y711" i="1" s="1"/>
  <c r="I711" i="1"/>
  <c r="K711" i="1" s="1"/>
  <c r="L711" i="1" s="1"/>
  <c r="M711" i="1" s="1"/>
  <c r="R671" i="1"/>
  <c r="Y671" i="1" s="1"/>
  <c r="I671" i="1"/>
  <c r="K671" i="1" s="1"/>
  <c r="L671" i="1" s="1"/>
  <c r="M671" i="1" s="1"/>
  <c r="R631" i="1"/>
  <c r="Y631" i="1" s="1"/>
  <c r="I631" i="1"/>
  <c r="K631" i="1" s="1"/>
  <c r="L631" i="1" s="1"/>
  <c r="M631" i="1" s="1"/>
  <c r="I611" i="1"/>
  <c r="K611" i="1" s="1"/>
  <c r="L611" i="1" s="1"/>
  <c r="M611" i="1" s="1"/>
  <c r="R611" i="1"/>
  <c r="Y611" i="1" s="1"/>
  <c r="I551" i="1"/>
  <c r="K551" i="1" s="1"/>
  <c r="L551" i="1" s="1"/>
  <c r="M551" i="1" s="1"/>
  <c r="R551" i="1"/>
  <c r="Y551" i="1" s="1"/>
  <c r="R531" i="1"/>
  <c r="Y531" i="1" s="1"/>
  <c r="I531" i="1"/>
  <c r="K531" i="1" s="1"/>
  <c r="L531" i="1" s="1"/>
  <c r="M531" i="1" s="1"/>
  <c r="R511" i="1"/>
  <c r="Y511" i="1" s="1"/>
  <c r="I511" i="1"/>
  <c r="K511" i="1" s="1"/>
  <c r="L511" i="1" s="1"/>
  <c r="M511" i="1" s="1"/>
  <c r="I491" i="1"/>
  <c r="K491" i="1" s="1"/>
  <c r="L491" i="1" s="1"/>
  <c r="M491" i="1" s="1"/>
  <c r="R491" i="1"/>
  <c r="Y491" i="1" s="1"/>
  <c r="R471" i="1"/>
  <c r="Y471" i="1" s="1"/>
  <c r="I471" i="1"/>
  <c r="K471" i="1" s="1"/>
  <c r="L471" i="1" s="1"/>
  <c r="M471" i="1" s="1"/>
  <c r="R431" i="1"/>
  <c r="Y431" i="1" s="1"/>
  <c r="I431" i="1"/>
  <c r="K431" i="1" s="1"/>
  <c r="L431" i="1" s="1"/>
  <c r="M431" i="1" s="1"/>
  <c r="R411" i="1"/>
  <c r="Y411" i="1" s="1"/>
  <c r="I411" i="1"/>
  <c r="K411" i="1" s="1"/>
  <c r="L411" i="1" s="1"/>
  <c r="M411" i="1" s="1"/>
  <c r="R391" i="1"/>
  <c r="Y391" i="1" s="1"/>
  <c r="I391" i="1"/>
  <c r="K391" i="1" s="1"/>
  <c r="L391" i="1" s="1"/>
  <c r="M391" i="1" s="1"/>
  <c r="I351" i="1"/>
  <c r="K351" i="1" s="1"/>
  <c r="L351" i="1" s="1"/>
  <c r="M351" i="1" s="1"/>
  <c r="R351" i="1"/>
  <c r="Y351" i="1" s="1"/>
  <c r="R251" i="1"/>
  <c r="Y251" i="1" s="1"/>
  <c r="I251" i="1"/>
  <c r="K251" i="1" s="1"/>
  <c r="L251" i="1" s="1"/>
  <c r="M251" i="1" s="1"/>
  <c r="R211" i="1"/>
  <c r="Y211" i="1" s="1"/>
  <c r="I211" i="1"/>
  <c r="K211" i="1" s="1"/>
  <c r="L211" i="1" s="1"/>
  <c r="M211" i="1" s="1"/>
  <c r="I171" i="1"/>
  <c r="K171" i="1" s="1"/>
  <c r="L171" i="1" s="1"/>
  <c r="M171" i="1" s="1"/>
  <c r="R171" i="1"/>
  <c r="Y171" i="1" s="1"/>
  <c r="R131" i="1"/>
  <c r="Y131" i="1" s="1"/>
  <c r="I131" i="1"/>
  <c r="K131" i="1" s="1"/>
  <c r="L131" i="1" s="1"/>
  <c r="M131" i="1" s="1"/>
  <c r="I91" i="1"/>
  <c r="K91" i="1" s="1"/>
  <c r="L91" i="1" s="1"/>
  <c r="M91" i="1" s="1"/>
  <c r="R91" i="1"/>
  <c r="Y91" i="1" s="1"/>
  <c r="R71" i="1"/>
  <c r="Y71" i="1" s="1"/>
  <c r="I71" i="1"/>
  <c r="K71" i="1" s="1"/>
  <c r="L71" i="1" s="1"/>
  <c r="M71" i="1" s="1"/>
  <c r="R31" i="1"/>
  <c r="Y31" i="1" s="1"/>
  <c r="I31" i="1"/>
  <c r="K31" i="1" s="1"/>
  <c r="L31" i="1" s="1"/>
  <c r="M31" i="1" s="1"/>
  <c r="R11" i="1"/>
  <c r="Y11" i="1" s="1"/>
  <c r="I11" i="1"/>
  <c r="K11" i="1" s="1"/>
  <c r="L11" i="1" s="1"/>
  <c r="M11" i="1" s="1"/>
  <c r="I1793" i="1"/>
  <c r="K1793" i="1" s="1"/>
  <c r="L1793" i="1" s="1"/>
  <c r="M1793" i="1" s="1"/>
  <c r="I1622" i="1"/>
  <c r="K1622" i="1" s="1"/>
  <c r="L1622" i="1" s="1"/>
  <c r="M1622" i="1" s="1"/>
  <c r="I1573" i="1"/>
  <c r="K1573" i="1" s="1"/>
  <c r="L1573" i="1" s="1"/>
  <c r="M1573" i="1" s="1"/>
  <c r="I1522" i="1"/>
  <c r="K1522" i="1" s="1"/>
  <c r="L1522" i="1" s="1"/>
  <c r="M1522" i="1" s="1"/>
  <c r="I1029" i="1"/>
  <c r="K1029" i="1" s="1"/>
  <c r="L1029" i="1" s="1"/>
  <c r="M1029" i="1" s="1"/>
  <c r="I962" i="1"/>
  <c r="K962" i="1" s="1"/>
  <c r="L962" i="1" s="1"/>
  <c r="M962" i="1" s="1"/>
  <c r="I913" i="1"/>
  <c r="K913" i="1" s="1"/>
  <c r="L913" i="1" s="1"/>
  <c r="M913" i="1" s="1"/>
  <c r="I811" i="1"/>
  <c r="K811" i="1" s="1"/>
  <c r="L811" i="1" s="1"/>
  <c r="M811" i="1" s="1"/>
  <c r="I151" i="1"/>
  <c r="K151" i="1" s="1"/>
  <c r="L151" i="1" s="1"/>
  <c r="M151" i="1" s="1"/>
  <c r="R951" i="1"/>
  <c r="Y951" i="1" s="1"/>
  <c r="R591" i="1"/>
  <c r="Y591" i="1" s="1"/>
  <c r="R231" i="1"/>
  <c r="Y231" i="1" s="1"/>
  <c r="R1693" i="1"/>
  <c r="Y1693" i="1" s="1"/>
  <c r="I1693" i="1"/>
  <c r="K1693" i="1" s="1"/>
  <c r="L1693" i="1" s="1"/>
  <c r="M1693" i="1" s="1"/>
  <c r="R1593" i="1"/>
  <c r="Y1593" i="1" s="1"/>
  <c r="I1593" i="1"/>
  <c r="K1593" i="1" s="1"/>
  <c r="L1593" i="1" s="1"/>
  <c r="M1593" i="1" s="1"/>
  <c r="R1453" i="1"/>
  <c r="Y1453" i="1" s="1"/>
  <c r="I1453" i="1"/>
  <c r="K1453" i="1" s="1"/>
  <c r="L1453" i="1" s="1"/>
  <c r="M1453" i="1" s="1"/>
  <c r="R1373" i="1"/>
  <c r="Y1373" i="1" s="1"/>
  <c r="I1373" i="1"/>
  <c r="K1373" i="1" s="1"/>
  <c r="L1373" i="1" s="1"/>
  <c r="M1373" i="1" s="1"/>
  <c r="R1113" i="1"/>
  <c r="Y1113" i="1" s="1"/>
  <c r="I1113" i="1"/>
  <c r="K1113" i="1" s="1"/>
  <c r="L1113" i="1" s="1"/>
  <c r="M1113" i="1" s="1"/>
  <c r="R1033" i="1"/>
  <c r="Y1033" i="1" s="1"/>
  <c r="I1033" i="1"/>
  <c r="K1033" i="1" s="1"/>
  <c r="L1033" i="1" s="1"/>
  <c r="M1033" i="1" s="1"/>
  <c r="R713" i="1"/>
  <c r="Y713" i="1" s="1"/>
  <c r="I713" i="1"/>
  <c r="K713" i="1" s="1"/>
  <c r="L713" i="1" s="1"/>
  <c r="M713" i="1" s="1"/>
  <c r="R633" i="1"/>
  <c r="Y633" i="1" s="1"/>
  <c r="I633" i="1"/>
  <c r="K633" i="1" s="1"/>
  <c r="L633" i="1" s="1"/>
  <c r="M633" i="1" s="1"/>
  <c r="R553" i="1"/>
  <c r="Y553" i="1" s="1"/>
  <c r="I553" i="1"/>
  <c r="K553" i="1" s="1"/>
  <c r="L553" i="1" s="1"/>
  <c r="M553" i="1" s="1"/>
  <c r="R233" i="1"/>
  <c r="Y233" i="1" s="1"/>
  <c r="I233" i="1"/>
  <c r="K233" i="1" s="1"/>
  <c r="L233" i="1" s="1"/>
  <c r="M233" i="1" s="1"/>
  <c r="R133" i="1"/>
  <c r="Y133" i="1" s="1"/>
  <c r="I133" i="1"/>
  <c r="K133" i="1" s="1"/>
  <c r="L133" i="1" s="1"/>
  <c r="M133" i="1" s="1"/>
  <c r="R1282" i="1"/>
  <c r="Y1282" i="1" s="1"/>
  <c r="R1770" i="1"/>
  <c r="Y1770" i="1" s="1"/>
  <c r="I1770" i="1"/>
  <c r="K1770" i="1" s="1"/>
  <c r="L1770" i="1" s="1"/>
  <c r="M1770" i="1" s="1"/>
  <c r="R1730" i="1"/>
  <c r="Y1730" i="1" s="1"/>
  <c r="I1730" i="1"/>
  <c r="K1730" i="1" s="1"/>
  <c r="L1730" i="1" s="1"/>
  <c r="M1730" i="1" s="1"/>
  <c r="R1710" i="1"/>
  <c r="Y1710" i="1" s="1"/>
  <c r="I1710" i="1"/>
  <c r="K1710" i="1" s="1"/>
  <c r="L1710" i="1" s="1"/>
  <c r="M1710" i="1" s="1"/>
  <c r="R1690" i="1"/>
  <c r="Y1690" i="1" s="1"/>
  <c r="I1690" i="1"/>
  <c r="K1690" i="1" s="1"/>
  <c r="L1690" i="1" s="1"/>
  <c r="M1690" i="1" s="1"/>
  <c r="R1670" i="1"/>
  <c r="Y1670" i="1" s="1"/>
  <c r="I1670" i="1"/>
  <c r="K1670" i="1" s="1"/>
  <c r="L1670" i="1" s="1"/>
  <c r="M1670" i="1" s="1"/>
  <c r="R1630" i="1"/>
  <c r="Y1630" i="1" s="1"/>
  <c r="I1630" i="1"/>
  <c r="K1630" i="1" s="1"/>
  <c r="L1630" i="1" s="1"/>
  <c r="M1630" i="1" s="1"/>
  <c r="R1590" i="1"/>
  <c r="Y1590" i="1" s="1"/>
  <c r="I1590" i="1"/>
  <c r="K1590" i="1" s="1"/>
  <c r="L1590" i="1" s="1"/>
  <c r="M1590" i="1" s="1"/>
  <c r="R1570" i="1"/>
  <c r="Y1570" i="1" s="1"/>
  <c r="I1570" i="1"/>
  <c r="K1570" i="1" s="1"/>
  <c r="L1570" i="1" s="1"/>
  <c r="M1570" i="1" s="1"/>
  <c r="R1550" i="1"/>
  <c r="Y1550" i="1" s="1"/>
  <c r="I1550" i="1"/>
  <c r="K1550" i="1" s="1"/>
  <c r="L1550" i="1" s="1"/>
  <c r="M1550" i="1" s="1"/>
  <c r="R1530" i="1"/>
  <c r="Y1530" i="1" s="1"/>
  <c r="I1530" i="1"/>
  <c r="K1530" i="1" s="1"/>
  <c r="L1530" i="1" s="1"/>
  <c r="M1530" i="1" s="1"/>
  <c r="R1470" i="1"/>
  <c r="Y1470" i="1" s="1"/>
  <c r="I1470" i="1"/>
  <c r="K1470" i="1" s="1"/>
  <c r="L1470" i="1" s="1"/>
  <c r="M1470" i="1" s="1"/>
  <c r="R1430" i="1"/>
  <c r="Y1430" i="1" s="1"/>
  <c r="I1430" i="1"/>
  <c r="K1430" i="1" s="1"/>
  <c r="L1430" i="1" s="1"/>
  <c r="M1430" i="1" s="1"/>
  <c r="R1410" i="1"/>
  <c r="Y1410" i="1" s="1"/>
  <c r="I1410" i="1"/>
  <c r="K1410" i="1" s="1"/>
  <c r="L1410" i="1" s="1"/>
  <c r="M1410" i="1" s="1"/>
  <c r="R1370" i="1"/>
  <c r="Y1370" i="1" s="1"/>
  <c r="I1370" i="1"/>
  <c r="K1370" i="1" s="1"/>
  <c r="L1370" i="1" s="1"/>
  <c r="M1370" i="1" s="1"/>
  <c r="R1350" i="1"/>
  <c r="Y1350" i="1" s="1"/>
  <c r="I1350" i="1"/>
  <c r="K1350" i="1" s="1"/>
  <c r="L1350" i="1" s="1"/>
  <c r="M1350" i="1" s="1"/>
  <c r="R1310" i="1"/>
  <c r="Y1310" i="1" s="1"/>
  <c r="I1310" i="1"/>
  <c r="K1310" i="1" s="1"/>
  <c r="L1310" i="1" s="1"/>
  <c r="M1310" i="1" s="1"/>
  <c r="R1290" i="1"/>
  <c r="Y1290" i="1" s="1"/>
  <c r="I1290" i="1"/>
  <c r="K1290" i="1" s="1"/>
  <c r="L1290" i="1" s="1"/>
  <c r="M1290" i="1" s="1"/>
  <c r="R1270" i="1"/>
  <c r="Y1270" i="1" s="1"/>
  <c r="I1270" i="1"/>
  <c r="K1270" i="1" s="1"/>
  <c r="L1270" i="1" s="1"/>
  <c r="M1270" i="1" s="1"/>
  <c r="R1190" i="1"/>
  <c r="Y1190" i="1" s="1"/>
  <c r="I1190" i="1"/>
  <c r="K1190" i="1" s="1"/>
  <c r="L1190" i="1" s="1"/>
  <c r="M1190" i="1" s="1"/>
  <c r="R1150" i="1"/>
  <c r="Y1150" i="1" s="1"/>
  <c r="I1150" i="1"/>
  <c r="K1150" i="1" s="1"/>
  <c r="L1150" i="1" s="1"/>
  <c r="M1150" i="1" s="1"/>
  <c r="R1110" i="1"/>
  <c r="Y1110" i="1" s="1"/>
  <c r="I1110" i="1"/>
  <c r="K1110" i="1" s="1"/>
  <c r="L1110" i="1" s="1"/>
  <c r="M1110" i="1" s="1"/>
  <c r="R1070" i="1"/>
  <c r="Y1070" i="1" s="1"/>
  <c r="I1070" i="1"/>
  <c r="K1070" i="1" s="1"/>
  <c r="L1070" i="1" s="1"/>
  <c r="M1070" i="1" s="1"/>
  <c r="R1030" i="1"/>
  <c r="Y1030" i="1" s="1"/>
  <c r="I1030" i="1"/>
  <c r="K1030" i="1" s="1"/>
  <c r="L1030" i="1" s="1"/>
  <c r="M1030" i="1" s="1"/>
  <c r="R970" i="1"/>
  <c r="Y970" i="1" s="1"/>
  <c r="I970" i="1"/>
  <c r="K970" i="1" s="1"/>
  <c r="L970" i="1" s="1"/>
  <c r="M970" i="1" s="1"/>
  <c r="R950" i="1"/>
  <c r="Y950" i="1" s="1"/>
  <c r="I950" i="1"/>
  <c r="K950" i="1" s="1"/>
  <c r="L950" i="1" s="1"/>
  <c r="M950" i="1" s="1"/>
  <c r="R930" i="1"/>
  <c r="Y930" i="1" s="1"/>
  <c r="I930" i="1"/>
  <c r="K930" i="1" s="1"/>
  <c r="L930" i="1" s="1"/>
  <c r="M930" i="1" s="1"/>
  <c r="R890" i="1"/>
  <c r="Y890" i="1" s="1"/>
  <c r="I890" i="1"/>
  <c r="K890" i="1" s="1"/>
  <c r="L890" i="1" s="1"/>
  <c r="M890" i="1" s="1"/>
  <c r="R830" i="1"/>
  <c r="Y830" i="1" s="1"/>
  <c r="I830" i="1"/>
  <c r="K830" i="1" s="1"/>
  <c r="L830" i="1" s="1"/>
  <c r="M830" i="1" s="1"/>
  <c r="R810" i="1"/>
  <c r="Y810" i="1" s="1"/>
  <c r="I810" i="1"/>
  <c r="K810" i="1" s="1"/>
  <c r="L810" i="1" s="1"/>
  <c r="M810" i="1" s="1"/>
  <c r="R790" i="1"/>
  <c r="Y790" i="1" s="1"/>
  <c r="I790" i="1"/>
  <c r="K790" i="1" s="1"/>
  <c r="L790" i="1" s="1"/>
  <c r="M790" i="1" s="1"/>
  <c r="R770" i="1"/>
  <c r="Y770" i="1" s="1"/>
  <c r="I770" i="1"/>
  <c r="K770" i="1" s="1"/>
  <c r="L770" i="1" s="1"/>
  <c r="M770" i="1" s="1"/>
  <c r="R750" i="1"/>
  <c r="Y750" i="1" s="1"/>
  <c r="I750" i="1"/>
  <c r="K750" i="1" s="1"/>
  <c r="L750" i="1" s="1"/>
  <c r="M750" i="1" s="1"/>
  <c r="R730" i="1"/>
  <c r="Y730" i="1" s="1"/>
  <c r="I730" i="1"/>
  <c r="K730" i="1" s="1"/>
  <c r="L730" i="1" s="1"/>
  <c r="M730" i="1" s="1"/>
  <c r="R710" i="1"/>
  <c r="Y710" i="1" s="1"/>
  <c r="I710" i="1"/>
  <c r="K710" i="1" s="1"/>
  <c r="L710" i="1" s="1"/>
  <c r="M710" i="1" s="1"/>
  <c r="R670" i="1"/>
  <c r="Y670" i="1" s="1"/>
  <c r="I670" i="1"/>
  <c r="K670" i="1" s="1"/>
  <c r="L670" i="1" s="1"/>
  <c r="M670" i="1" s="1"/>
  <c r="R650" i="1"/>
  <c r="Y650" i="1" s="1"/>
  <c r="I650" i="1"/>
  <c r="K650" i="1" s="1"/>
  <c r="L650" i="1" s="1"/>
  <c r="M650" i="1" s="1"/>
  <c r="R630" i="1"/>
  <c r="Y630" i="1" s="1"/>
  <c r="I630" i="1"/>
  <c r="K630" i="1" s="1"/>
  <c r="L630" i="1" s="1"/>
  <c r="M630" i="1" s="1"/>
  <c r="R610" i="1"/>
  <c r="Y610" i="1" s="1"/>
  <c r="I610" i="1"/>
  <c r="K610" i="1" s="1"/>
  <c r="L610" i="1" s="1"/>
  <c r="M610" i="1" s="1"/>
  <c r="R590" i="1"/>
  <c r="Y590" i="1" s="1"/>
  <c r="I590" i="1"/>
  <c r="K590" i="1" s="1"/>
  <c r="L590" i="1" s="1"/>
  <c r="M590" i="1" s="1"/>
  <c r="R550" i="1"/>
  <c r="Y550" i="1" s="1"/>
  <c r="I550" i="1"/>
  <c r="K550" i="1" s="1"/>
  <c r="L550" i="1" s="1"/>
  <c r="M550" i="1" s="1"/>
  <c r="R530" i="1"/>
  <c r="Y530" i="1" s="1"/>
  <c r="I530" i="1"/>
  <c r="K530" i="1" s="1"/>
  <c r="L530" i="1" s="1"/>
  <c r="M530" i="1" s="1"/>
  <c r="R510" i="1"/>
  <c r="Y510" i="1" s="1"/>
  <c r="I510" i="1"/>
  <c r="K510" i="1" s="1"/>
  <c r="L510" i="1" s="1"/>
  <c r="M510" i="1" s="1"/>
  <c r="R490" i="1"/>
  <c r="Y490" i="1" s="1"/>
  <c r="I490" i="1"/>
  <c r="K490" i="1" s="1"/>
  <c r="L490" i="1" s="1"/>
  <c r="M490" i="1" s="1"/>
  <c r="R470" i="1"/>
  <c r="Y470" i="1" s="1"/>
  <c r="I470" i="1"/>
  <c r="K470" i="1" s="1"/>
  <c r="L470" i="1" s="1"/>
  <c r="M470" i="1" s="1"/>
  <c r="R430" i="1"/>
  <c r="Y430" i="1" s="1"/>
  <c r="I430" i="1"/>
  <c r="K430" i="1" s="1"/>
  <c r="L430" i="1" s="1"/>
  <c r="M430" i="1" s="1"/>
  <c r="R390" i="1"/>
  <c r="Y390" i="1" s="1"/>
  <c r="I390" i="1"/>
  <c r="K390" i="1" s="1"/>
  <c r="L390" i="1" s="1"/>
  <c r="M390" i="1" s="1"/>
  <c r="R350" i="1"/>
  <c r="Y350" i="1" s="1"/>
  <c r="I350" i="1"/>
  <c r="K350" i="1" s="1"/>
  <c r="L350" i="1" s="1"/>
  <c r="M350" i="1" s="1"/>
  <c r="R330" i="1"/>
  <c r="Y330" i="1" s="1"/>
  <c r="I330" i="1"/>
  <c r="K330" i="1" s="1"/>
  <c r="L330" i="1" s="1"/>
  <c r="M330" i="1" s="1"/>
  <c r="R290" i="1"/>
  <c r="Y290" i="1" s="1"/>
  <c r="I290" i="1"/>
  <c r="K290" i="1" s="1"/>
  <c r="L290" i="1" s="1"/>
  <c r="M290" i="1" s="1"/>
  <c r="R250" i="1"/>
  <c r="Y250" i="1" s="1"/>
  <c r="I250" i="1"/>
  <c r="K250" i="1" s="1"/>
  <c r="L250" i="1" s="1"/>
  <c r="M250" i="1" s="1"/>
  <c r="R230" i="1"/>
  <c r="Y230" i="1" s="1"/>
  <c r="I230" i="1"/>
  <c r="K230" i="1" s="1"/>
  <c r="L230" i="1" s="1"/>
  <c r="M230" i="1" s="1"/>
  <c r="R210" i="1"/>
  <c r="Y210" i="1" s="1"/>
  <c r="I210" i="1"/>
  <c r="K210" i="1" s="1"/>
  <c r="L210" i="1" s="1"/>
  <c r="M210" i="1" s="1"/>
  <c r="R190" i="1"/>
  <c r="Y190" i="1" s="1"/>
  <c r="I190" i="1"/>
  <c r="K190" i="1" s="1"/>
  <c r="L190" i="1" s="1"/>
  <c r="M190" i="1" s="1"/>
  <c r="R170" i="1"/>
  <c r="Y170" i="1" s="1"/>
  <c r="I170" i="1"/>
  <c r="K170" i="1" s="1"/>
  <c r="L170" i="1" s="1"/>
  <c r="M170" i="1" s="1"/>
  <c r="R150" i="1"/>
  <c r="Y150" i="1" s="1"/>
  <c r="I150" i="1"/>
  <c r="K150" i="1" s="1"/>
  <c r="L150" i="1" s="1"/>
  <c r="M150" i="1" s="1"/>
  <c r="R130" i="1"/>
  <c r="Y130" i="1" s="1"/>
  <c r="I130" i="1"/>
  <c r="K130" i="1" s="1"/>
  <c r="L130" i="1" s="1"/>
  <c r="M130" i="1" s="1"/>
  <c r="R70" i="1"/>
  <c r="Y70" i="1" s="1"/>
  <c r="I70" i="1"/>
  <c r="K70" i="1" s="1"/>
  <c r="L70" i="1" s="1"/>
  <c r="M70" i="1" s="1"/>
  <c r="R30" i="1"/>
  <c r="Y30" i="1" s="1"/>
  <c r="I30" i="1"/>
  <c r="K30" i="1" s="1"/>
  <c r="L30" i="1" s="1"/>
  <c r="M30" i="1" s="1"/>
  <c r="R10" i="1"/>
  <c r="Y10" i="1" s="1"/>
  <c r="I10" i="1"/>
  <c r="K10" i="1" s="1"/>
  <c r="L10" i="1" s="1"/>
  <c r="M10" i="1" s="1"/>
  <c r="I1792" i="1"/>
  <c r="K1792" i="1" s="1"/>
  <c r="L1792" i="1" s="1"/>
  <c r="M1792" i="1" s="1"/>
  <c r="I1569" i="1"/>
  <c r="K1569" i="1" s="1"/>
  <c r="L1569" i="1" s="1"/>
  <c r="M1569" i="1" s="1"/>
  <c r="I1193" i="1"/>
  <c r="K1193" i="1" s="1"/>
  <c r="L1193" i="1" s="1"/>
  <c r="M1193" i="1" s="1"/>
  <c r="I912" i="1"/>
  <c r="K912" i="1" s="1"/>
  <c r="L912" i="1" s="1"/>
  <c r="M912" i="1" s="1"/>
  <c r="I289" i="1"/>
  <c r="K289" i="1" s="1"/>
  <c r="L289" i="1" s="1"/>
  <c r="M289" i="1" s="1"/>
  <c r="R1172" i="1"/>
  <c r="Y1172" i="1" s="1"/>
  <c r="R589" i="1"/>
  <c r="Y589" i="1" s="1"/>
  <c r="R229" i="1"/>
  <c r="Y229" i="1" s="1"/>
  <c r="I102" i="1"/>
  <c r="K102" i="1" s="1"/>
  <c r="L102" i="1" s="1"/>
  <c r="M102" i="1" s="1"/>
  <c r="R1733" i="1"/>
  <c r="Y1733" i="1" s="1"/>
  <c r="I1733" i="1"/>
  <c r="K1733" i="1" s="1"/>
  <c r="L1733" i="1" s="1"/>
  <c r="M1733" i="1" s="1"/>
  <c r="R1673" i="1"/>
  <c r="Y1673" i="1" s="1"/>
  <c r="I1673" i="1"/>
  <c r="K1673" i="1" s="1"/>
  <c r="L1673" i="1" s="1"/>
  <c r="M1673" i="1" s="1"/>
  <c r="R1613" i="1"/>
  <c r="Y1613" i="1" s="1"/>
  <c r="I1613" i="1"/>
  <c r="K1613" i="1" s="1"/>
  <c r="L1613" i="1" s="1"/>
  <c r="M1613" i="1" s="1"/>
  <c r="R1313" i="1"/>
  <c r="Y1313" i="1" s="1"/>
  <c r="I1313" i="1"/>
  <c r="K1313" i="1" s="1"/>
  <c r="L1313" i="1" s="1"/>
  <c r="M1313" i="1" s="1"/>
  <c r="R1133" i="1"/>
  <c r="Y1133" i="1" s="1"/>
  <c r="I1133" i="1"/>
  <c r="K1133" i="1" s="1"/>
  <c r="L1133" i="1" s="1"/>
  <c r="M1133" i="1" s="1"/>
  <c r="R993" i="1"/>
  <c r="Y993" i="1" s="1"/>
  <c r="I993" i="1"/>
  <c r="K993" i="1" s="1"/>
  <c r="L993" i="1" s="1"/>
  <c r="M993" i="1" s="1"/>
  <c r="R933" i="1"/>
  <c r="Y933" i="1" s="1"/>
  <c r="I933" i="1"/>
  <c r="K933" i="1" s="1"/>
  <c r="L933" i="1" s="1"/>
  <c r="M933" i="1" s="1"/>
  <c r="R853" i="1"/>
  <c r="Y853" i="1" s="1"/>
  <c r="I853" i="1"/>
  <c r="K853" i="1" s="1"/>
  <c r="L853" i="1" s="1"/>
  <c r="M853" i="1" s="1"/>
  <c r="R693" i="1"/>
  <c r="Y693" i="1" s="1"/>
  <c r="I693" i="1"/>
  <c r="K693" i="1" s="1"/>
  <c r="L693" i="1" s="1"/>
  <c r="M693" i="1" s="1"/>
  <c r="R613" i="1"/>
  <c r="Y613" i="1" s="1"/>
  <c r="I613" i="1"/>
  <c r="K613" i="1" s="1"/>
  <c r="L613" i="1" s="1"/>
  <c r="M613" i="1" s="1"/>
  <c r="R533" i="1"/>
  <c r="Y533" i="1" s="1"/>
  <c r="I533" i="1"/>
  <c r="K533" i="1" s="1"/>
  <c r="L533" i="1" s="1"/>
  <c r="M533" i="1" s="1"/>
  <c r="R453" i="1"/>
  <c r="Y453" i="1" s="1"/>
  <c r="I453" i="1"/>
  <c r="K453" i="1" s="1"/>
  <c r="L453" i="1" s="1"/>
  <c r="M453" i="1" s="1"/>
  <c r="R293" i="1"/>
  <c r="Y293" i="1" s="1"/>
  <c r="I293" i="1"/>
  <c r="K293" i="1" s="1"/>
  <c r="L293" i="1" s="1"/>
  <c r="M293" i="1" s="1"/>
  <c r="R213" i="1"/>
  <c r="Y213" i="1" s="1"/>
  <c r="I213" i="1"/>
  <c r="K213" i="1" s="1"/>
  <c r="L213" i="1" s="1"/>
  <c r="M213" i="1" s="1"/>
  <c r="R153" i="1"/>
  <c r="Y153" i="1" s="1"/>
  <c r="I153" i="1"/>
  <c r="K153" i="1" s="1"/>
  <c r="L153" i="1" s="1"/>
  <c r="M153" i="1" s="1"/>
  <c r="R1789" i="1"/>
  <c r="Y1789" i="1" s="1"/>
  <c r="I1789" i="1"/>
  <c r="K1789" i="1" s="1"/>
  <c r="L1789" i="1" s="1"/>
  <c r="M1789" i="1" s="1"/>
  <c r="R1769" i="1"/>
  <c r="Y1769" i="1" s="1"/>
  <c r="I1769" i="1"/>
  <c r="K1769" i="1" s="1"/>
  <c r="L1769" i="1" s="1"/>
  <c r="M1769" i="1" s="1"/>
  <c r="R1729" i="1"/>
  <c r="Y1729" i="1" s="1"/>
  <c r="I1729" i="1"/>
  <c r="K1729" i="1" s="1"/>
  <c r="L1729" i="1" s="1"/>
  <c r="M1729" i="1" s="1"/>
  <c r="I1689" i="1"/>
  <c r="K1689" i="1" s="1"/>
  <c r="L1689" i="1" s="1"/>
  <c r="M1689" i="1" s="1"/>
  <c r="R1689" i="1"/>
  <c r="Y1689" i="1" s="1"/>
  <c r="R1649" i="1"/>
  <c r="Y1649" i="1" s="1"/>
  <c r="I1649" i="1"/>
  <c r="K1649" i="1" s="1"/>
  <c r="L1649" i="1" s="1"/>
  <c r="M1649" i="1" s="1"/>
  <c r="R1629" i="1"/>
  <c r="Y1629" i="1" s="1"/>
  <c r="I1629" i="1"/>
  <c r="K1629" i="1" s="1"/>
  <c r="L1629" i="1" s="1"/>
  <c r="M1629" i="1" s="1"/>
  <c r="R1589" i="1"/>
  <c r="Y1589" i="1" s="1"/>
  <c r="I1589" i="1"/>
  <c r="K1589" i="1" s="1"/>
  <c r="L1589" i="1" s="1"/>
  <c r="M1589" i="1" s="1"/>
  <c r="I1549" i="1"/>
  <c r="K1549" i="1" s="1"/>
  <c r="L1549" i="1" s="1"/>
  <c r="M1549" i="1" s="1"/>
  <c r="R1549" i="1"/>
  <c r="Y1549" i="1" s="1"/>
  <c r="R1529" i="1"/>
  <c r="Y1529" i="1" s="1"/>
  <c r="I1529" i="1"/>
  <c r="K1529" i="1" s="1"/>
  <c r="L1529" i="1" s="1"/>
  <c r="M1529" i="1" s="1"/>
  <c r="I1509" i="1"/>
  <c r="K1509" i="1" s="1"/>
  <c r="L1509" i="1" s="1"/>
  <c r="M1509" i="1" s="1"/>
  <c r="R1509" i="1"/>
  <c r="Y1509" i="1" s="1"/>
  <c r="R1469" i="1"/>
  <c r="Y1469" i="1" s="1"/>
  <c r="I1469" i="1"/>
  <c r="K1469" i="1" s="1"/>
  <c r="L1469" i="1" s="1"/>
  <c r="M1469" i="1" s="1"/>
  <c r="R1449" i="1"/>
  <c r="Y1449" i="1" s="1"/>
  <c r="I1449" i="1"/>
  <c r="K1449" i="1" s="1"/>
  <c r="L1449" i="1" s="1"/>
  <c r="M1449" i="1" s="1"/>
  <c r="I1409" i="1"/>
  <c r="K1409" i="1" s="1"/>
  <c r="L1409" i="1" s="1"/>
  <c r="M1409" i="1" s="1"/>
  <c r="R1409" i="1"/>
  <c r="Y1409" i="1" s="1"/>
  <c r="R1389" i="1"/>
  <c r="Y1389" i="1" s="1"/>
  <c r="I1389" i="1"/>
  <c r="K1389" i="1" s="1"/>
  <c r="L1389" i="1" s="1"/>
  <c r="M1389" i="1" s="1"/>
  <c r="I1309" i="1"/>
  <c r="K1309" i="1" s="1"/>
  <c r="L1309" i="1" s="1"/>
  <c r="M1309" i="1" s="1"/>
  <c r="R1309" i="1"/>
  <c r="Y1309" i="1" s="1"/>
  <c r="R1269" i="1"/>
  <c r="Y1269" i="1" s="1"/>
  <c r="I1269" i="1"/>
  <c r="K1269" i="1" s="1"/>
  <c r="L1269" i="1" s="1"/>
  <c r="M1269" i="1" s="1"/>
  <c r="R1229" i="1"/>
  <c r="Y1229" i="1" s="1"/>
  <c r="I1229" i="1"/>
  <c r="K1229" i="1" s="1"/>
  <c r="L1229" i="1" s="1"/>
  <c r="M1229" i="1" s="1"/>
  <c r="R1209" i="1"/>
  <c r="Y1209" i="1" s="1"/>
  <c r="I1209" i="1"/>
  <c r="K1209" i="1" s="1"/>
  <c r="L1209" i="1" s="1"/>
  <c r="M1209" i="1" s="1"/>
  <c r="I1189" i="1"/>
  <c r="K1189" i="1" s="1"/>
  <c r="L1189" i="1" s="1"/>
  <c r="M1189" i="1" s="1"/>
  <c r="R1189" i="1"/>
  <c r="Y1189" i="1" s="1"/>
  <c r="I1149" i="1"/>
  <c r="K1149" i="1" s="1"/>
  <c r="L1149" i="1" s="1"/>
  <c r="M1149" i="1" s="1"/>
  <c r="R1149" i="1"/>
  <c r="Y1149" i="1" s="1"/>
  <c r="R1109" i="1"/>
  <c r="Y1109" i="1" s="1"/>
  <c r="I1109" i="1"/>
  <c r="K1109" i="1" s="1"/>
  <c r="L1109" i="1" s="1"/>
  <c r="M1109" i="1" s="1"/>
  <c r="R1089" i="1"/>
  <c r="Y1089" i="1" s="1"/>
  <c r="I1089" i="1"/>
  <c r="K1089" i="1" s="1"/>
  <c r="L1089" i="1" s="1"/>
  <c r="M1089" i="1" s="1"/>
  <c r="R1069" i="1"/>
  <c r="Y1069" i="1" s="1"/>
  <c r="I1069" i="1"/>
  <c r="K1069" i="1" s="1"/>
  <c r="L1069" i="1" s="1"/>
  <c r="M1069" i="1" s="1"/>
  <c r="R969" i="1"/>
  <c r="Y969" i="1" s="1"/>
  <c r="I969" i="1"/>
  <c r="K969" i="1" s="1"/>
  <c r="L969" i="1" s="1"/>
  <c r="M969" i="1" s="1"/>
  <c r="I949" i="1"/>
  <c r="K949" i="1" s="1"/>
  <c r="L949" i="1" s="1"/>
  <c r="M949" i="1" s="1"/>
  <c r="R949" i="1"/>
  <c r="Y949" i="1" s="1"/>
  <c r="R929" i="1"/>
  <c r="Y929" i="1" s="1"/>
  <c r="I929" i="1"/>
  <c r="K929" i="1" s="1"/>
  <c r="L929" i="1" s="1"/>
  <c r="M929" i="1" s="1"/>
  <c r="I909" i="1"/>
  <c r="K909" i="1" s="1"/>
  <c r="L909" i="1" s="1"/>
  <c r="M909" i="1" s="1"/>
  <c r="R909" i="1"/>
  <c r="Y909" i="1" s="1"/>
  <c r="R889" i="1"/>
  <c r="Y889" i="1" s="1"/>
  <c r="I889" i="1"/>
  <c r="K889" i="1" s="1"/>
  <c r="L889" i="1" s="1"/>
  <c r="M889" i="1" s="1"/>
  <c r="R829" i="1"/>
  <c r="Y829" i="1" s="1"/>
  <c r="I829" i="1"/>
  <c r="K829" i="1" s="1"/>
  <c r="L829" i="1" s="1"/>
  <c r="M829" i="1" s="1"/>
  <c r="I809" i="1"/>
  <c r="K809" i="1" s="1"/>
  <c r="L809" i="1" s="1"/>
  <c r="M809" i="1" s="1"/>
  <c r="R809" i="1"/>
  <c r="Y809" i="1" s="1"/>
  <c r="R789" i="1"/>
  <c r="Y789" i="1" s="1"/>
  <c r="I789" i="1"/>
  <c r="K789" i="1" s="1"/>
  <c r="L789" i="1" s="1"/>
  <c r="M789" i="1" s="1"/>
  <c r="R749" i="1"/>
  <c r="Y749" i="1" s="1"/>
  <c r="I749" i="1"/>
  <c r="K749" i="1" s="1"/>
  <c r="L749" i="1" s="1"/>
  <c r="M749" i="1" s="1"/>
  <c r="R709" i="1"/>
  <c r="Y709" i="1" s="1"/>
  <c r="I709" i="1"/>
  <c r="K709" i="1" s="1"/>
  <c r="L709" i="1" s="1"/>
  <c r="M709" i="1" s="1"/>
  <c r="R689" i="1"/>
  <c r="Y689" i="1" s="1"/>
  <c r="I689" i="1"/>
  <c r="K689" i="1" s="1"/>
  <c r="L689" i="1" s="1"/>
  <c r="M689" i="1" s="1"/>
  <c r="R669" i="1"/>
  <c r="Y669" i="1" s="1"/>
  <c r="I669" i="1"/>
  <c r="K669" i="1" s="1"/>
  <c r="L669" i="1" s="1"/>
  <c r="M669" i="1" s="1"/>
  <c r="I649" i="1"/>
  <c r="K649" i="1" s="1"/>
  <c r="L649" i="1" s="1"/>
  <c r="M649" i="1" s="1"/>
  <c r="R649" i="1"/>
  <c r="Y649" i="1" s="1"/>
  <c r="R629" i="1"/>
  <c r="Y629" i="1" s="1"/>
  <c r="I629" i="1"/>
  <c r="K629" i="1" s="1"/>
  <c r="L629" i="1" s="1"/>
  <c r="M629" i="1" s="1"/>
  <c r="R609" i="1"/>
  <c r="Y609" i="1" s="1"/>
  <c r="I609" i="1"/>
  <c r="K609" i="1" s="1"/>
  <c r="L609" i="1" s="1"/>
  <c r="M609" i="1" s="1"/>
  <c r="I509" i="1"/>
  <c r="K509" i="1" s="1"/>
  <c r="L509" i="1" s="1"/>
  <c r="M509" i="1" s="1"/>
  <c r="R509" i="1"/>
  <c r="Y509" i="1" s="1"/>
  <c r="R469" i="1"/>
  <c r="Y469" i="1" s="1"/>
  <c r="I469" i="1"/>
  <c r="K469" i="1" s="1"/>
  <c r="L469" i="1" s="1"/>
  <c r="M469" i="1" s="1"/>
  <c r="I429" i="1"/>
  <c r="K429" i="1" s="1"/>
  <c r="L429" i="1" s="1"/>
  <c r="M429" i="1" s="1"/>
  <c r="R429" i="1"/>
  <c r="Y429" i="1" s="1"/>
  <c r="R389" i="1"/>
  <c r="Y389" i="1" s="1"/>
  <c r="I389" i="1"/>
  <c r="K389" i="1" s="1"/>
  <c r="L389" i="1" s="1"/>
  <c r="M389" i="1" s="1"/>
  <c r="I329" i="1"/>
  <c r="K329" i="1" s="1"/>
  <c r="L329" i="1" s="1"/>
  <c r="M329" i="1" s="1"/>
  <c r="R329" i="1"/>
  <c r="Y329" i="1" s="1"/>
  <c r="R249" i="1"/>
  <c r="Y249" i="1" s="1"/>
  <c r="I249" i="1"/>
  <c r="K249" i="1" s="1"/>
  <c r="L249" i="1" s="1"/>
  <c r="M249" i="1" s="1"/>
  <c r="I209" i="1"/>
  <c r="K209" i="1" s="1"/>
  <c r="L209" i="1" s="1"/>
  <c r="M209" i="1" s="1"/>
  <c r="R209" i="1"/>
  <c r="Y209" i="1" s="1"/>
  <c r="R189" i="1"/>
  <c r="Y189" i="1" s="1"/>
  <c r="I189" i="1"/>
  <c r="K189" i="1" s="1"/>
  <c r="L189" i="1" s="1"/>
  <c r="M189" i="1" s="1"/>
  <c r="I169" i="1"/>
  <c r="K169" i="1" s="1"/>
  <c r="L169" i="1" s="1"/>
  <c r="M169" i="1" s="1"/>
  <c r="R169" i="1"/>
  <c r="Y169" i="1" s="1"/>
  <c r="R149" i="1"/>
  <c r="Y149" i="1" s="1"/>
  <c r="I149" i="1"/>
  <c r="K149" i="1" s="1"/>
  <c r="L149" i="1" s="1"/>
  <c r="M149" i="1" s="1"/>
  <c r="R129" i="1"/>
  <c r="Y129" i="1" s="1"/>
  <c r="I129" i="1"/>
  <c r="K129" i="1" s="1"/>
  <c r="L129" i="1" s="1"/>
  <c r="M129" i="1" s="1"/>
  <c r="R89" i="1"/>
  <c r="Y89" i="1" s="1"/>
  <c r="I89" i="1"/>
  <c r="K89" i="1" s="1"/>
  <c r="L89" i="1" s="1"/>
  <c r="M89" i="1" s="1"/>
  <c r="I69" i="1"/>
  <c r="K69" i="1" s="1"/>
  <c r="L69" i="1" s="1"/>
  <c r="M69" i="1" s="1"/>
  <c r="R69" i="1"/>
  <c r="Y69" i="1" s="1"/>
  <c r="R29" i="1"/>
  <c r="Y29" i="1" s="1"/>
  <c r="I29" i="1"/>
  <c r="K29" i="1" s="1"/>
  <c r="L29" i="1" s="1"/>
  <c r="M29" i="1" s="1"/>
  <c r="R9" i="1"/>
  <c r="Y9" i="1" s="1"/>
  <c r="I9" i="1"/>
  <c r="K9" i="1" s="1"/>
  <c r="L9" i="1" s="1"/>
  <c r="M9" i="1" s="1"/>
  <c r="I1791" i="1"/>
  <c r="K1791" i="1" s="1"/>
  <c r="L1791" i="1" s="1"/>
  <c r="M1791" i="1" s="1"/>
  <c r="I1611" i="1"/>
  <c r="K1611" i="1" s="1"/>
  <c r="L1611" i="1" s="1"/>
  <c r="M1611" i="1" s="1"/>
  <c r="I1473" i="1"/>
  <c r="K1473" i="1" s="1"/>
  <c r="L1473" i="1" s="1"/>
  <c r="M1473" i="1" s="1"/>
  <c r="I1192" i="1"/>
  <c r="K1192" i="1" s="1"/>
  <c r="L1192" i="1" s="1"/>
  <c r="M1192" i="1" s="1"/>
  <c r="I1082" i="1"/>
  <c r="K1082" i="1" s="1"/>
  <c r="L1082" i="1" s="1"/>
  <c r="M1082" i="1" s="1"/>
  <c r="I911" i="1"/>
  <c r="K911" i="1" s="1"/>
  <c r="L911" i="1" s="1"/>
  <c r="M911" i="1" s="1"/>
  <c r="I850" i="1"/>
  <c r="K850" i="1" s="1"/>
  <c r="L850" i="1" s="1"/>
  <c r="M850" i="1" s="1"/>
  <c r="I73" i="1"/>
  <c r="K73" i="1" s="1"/>
  <c r="L73" i="1" s="1"/>
  <c r="M73" i="1" s="1"/>
  <c r="R222" i="1"/>
  <c r="Y222" i="1" s="1"/>
  <c r="I1583" i="1"/>
  <c r="K1583" i="1" s="1"/>
  <c r="L1583" i="1" s="1"/>
  <c r="M1583" i="1" s="1"/>
  <c r="R1583" i="1"/>
  <c r="Y1583" i="1" s="1"/>
  <c r="I1523" i="1"/>
  <c r="K1523" i="1" s="1"/>
  <c r="L1523" i="1" s="1"/>
  <c r="M1523" i="1" s="1"/>
  <c r="R1523" i="1"/>
  <c r="Y1523" i="1" s="1"/>
  <c r="R1483" i="1"/>
  <c r="Y1483" i="1" s="1"/>
  <c r="I1483" i="1"/>
  <c r="K1483" i="1" s="1"/>
  <c r="L1483" i="1" s="1"/>
  <c r="M1483" i="1" s="1"/>
  <c r="I1463" i="1"/>
  <c r="K1463" i="1" s="1"/>
  <c r="L1463" i="1" s="1"/>
  <c r="M1463" i="1" s="1"/>
  <c r="R1463" i="1"/>
  <c r="Y1463" i="1" s="1"/>
  <c r="I1443" i="1"/>
  <c r="K1443" i="1" s="1"/>
  <c r="L1443" i="1" s="1"/>
  <c r="M1443" i="1" s="1"/>
  <c r="R1443" i="1"/>
  <c r="Y1443" i="1" s="1"/>
  <c r="I1423" i="1"/>
  <c r="K1423" i="1" s="1"/>
  <c r="L1423" i="1" s="1"/>
  <c r="M1423" i="1" s="1"/>
  <c r="R1423" i="1"/>
  <c r="Y1423" i="1" s="1"/>
  <c r="R1403" i="1"/>
  <c r="Y1403" i="1" s="1"/>
  <c r="I1403" i="1"/>
  <c r="K1403" i="1" s="1"/>
  <c r="L1403" i="1" s="1"/>
  <c r="M1403" i="1" s="1"/>
  <c r="I1383" i="1"/>
  <c r="K1383" i="1" s="1"/>
  <c r="L1383" i="1" s="1"/>
  <c r="M1383" i="1" s="1"/>
  <c r="R1383" i="1"/>
  <c r="Y1383" i="1" s="1"/>
  <c r="I1303" i="1"/>
  <c r="K1303" i="1" s="1"/>
  <c r="L1303" i="1" s="1"/>
  <c r="M1303" i="1" s="1"/>
  <c r="R1303" i="1"/>
  <c r="Y1303" i="1" s="1"/>
  <c r="R1263" i="1"/>
  <c r="Y1263" i="1" s="1"/>
  <c r="I1263" i="1"/>
  <c r="K1263" i="1" s="1"/>
  <c r="L1263" i="1" s="1"/>
  <c r="M1263" i="1" s="1"/>
  <c r="R1243" i="1"/>
  <c r="Y1243" i="1" s="1"/>
  <c r="I1243" i="1"/>
  <c r="K1243" i="1" s="1"/>
  <c r="L1243" i="1" s="1"/>
  <c r="M1243" i="1" s="1"/>
  <c r="I1223" i="1"/>
  <c r="K1223" i="1" s="1"/>
  <c r="L1223" i="1" s="1"/>
  <c r="M1223" i="1" s="1"/>
  <c r="R1223" i="1"/>
  <c r="Y1223" i="1" s="1"/>
  <c r="R1203" i="1"/>
  <c r="Y1203" i="1" s="1"/>
  <c r="I1203" i="1"/>
  <c r="K1203" i="1" s="1"/>
  <c r="L1203" i="1" s="1"/>
  <c r="M1203" i="1" s="1"/>
  <c r="I1183" i="1"/>
  <c r="K1183" i="1" s="1"/>
  <c r="L1183" i="1" s="1"/>
  <c r="M1183" i="1" s="1"/>
  <c r="R1183" i="1"/>
  <c r="Y1183" i="1" s="1"/>
  <c r="I1163" i="1"/>
  <c r="K1163" i="1" s="1"/>
  <c r="L1163" i="1" s="1"/>
  <c r="M1163" i="1" s="1"/>
  <c r="R1163" i="1"/>
  <c r="Y1163" i="1" s="1"/>
  <c r="I1143" i="1"/>
  <c r="K1143" i="1" s="1"/>
  <c r="L1143" i="1" s="1"/>
  <c r="M1143" i="1" s="1"/>
  <c r="R1143" i="1"/>
  <c r="Y1143" i="1" s="1"/>
  <c r="I1103" i="1"/>
  <c r="K1103" i="1" s="1"/>
  <c r="L1103" i="1" s="1"/>
  <c r="M1103" i="1" s="1"/>
  <c r="R1103" i="1"/>
  <c r="Y1103" i="1" s="1"/>
  <c r="I1083" i="1"/>
  <c r="K1083" i="1" s="1"/>
  <c r="L1083" i="1" s="1"/>
  <c r="M1083" i="1" s="1"/>
  <c r="R1083" i="1"/>
  <c r="Y1083" i="1" s="1"/>
  <c r="I1063" i="1"/>
  <c r="K1063" i="1" s="1"/>
  <c r="L1063" i="1" s="1"/>
  <c r="M1063" i="1" s="1"/>
  <c r="R1063" i="1"/>
  <c r="Y1063" i="1" s="1"/>
  <c r="R1043" i="1"/>
  <c r="Y1043" i="1" s="1"/>
  <c r="I1043" i="1"/>
  <c r="K1043" i="1" s="1"/>
  <c r="L1043" i="1" s="1"/>
  <c r="M1043" i="1" s="1"/>
  <c r="I1023" i="1"/>
  <c r="K1023" i="1" s="1"/>
  <c r="L1023" i="1" s="1"/>
  <c r="M1023" i="1" s="1"/>
  <c r="R1023" i="1"/>
  <c r="Y1023" i="1" s="1"/>
  <c r="R1003" i="1"/>
  <c r="Y1003" i="1" s="1"/>
  <c r="I1003" i="1"/>
  <c r="K1003" i="1" s="1"/>
  <c r="L1003" i="1" s="1"/>
  <c r="M1003" i="1" s="1"/>
  <c r="I983" i="1"/>
  <c r="K983" i="1" s="1"/>
  <c r="L983" i="1" s="1"/>
  <c r="M983" i="1" s="1"/>
  <c r="R983" i="1"/>
  <c r="Y983" i="1" s="1"/>
  <c r="R963" i="1"/>
  <c r="Y963" i="1" s="1"/>
  <c r="I963" i="1"/>
  <c r="K963" i="1" s="1"/>
  <c r="L963" i="1" s="1"/>
  <c r="M963" i="1" s="1"/>
  <c r="I943" i="1"/>
  <c r="K943" i="1" s="1"/>
  <c r="L943" i="1" s="1"/>
  <c r="M943" i="1" s="1"/>
  <c r="R943" i="1"/>
  <c r="Y943" i="1" s="1"/>
  <c r="I923" i="1"/>
  <c r="K923" i="1" s="1"/>
  <c r="L923" i="1" s="1"/>
  <c r="M923" i="1" s="1"/>
  <c r="R923" i="1"/>
  <c r="Y923" i="1" s="1"/>
  <c r="I903" i="1"/>
  <c r="K903" i="1" s="1"/>
  <c r="L903" i="1" s="1"/>
  <c r="M903" i="1" s="1"/>
  <c r="R903" i="1"/>
  <c r="Y903" i="1" s="1"/>
  <c r="R883" i="1"/>
  <c r="Y883" i="1" s="1"/>
  <c r="I883" i="1"/>
  <c r="K883" i="1" s="1"/>
  <c r="L883" i="1" s="1"/>
  <c r="M883" i="1" s="1"/>
  <c r="I863" i="1"/>
  <c r="K863" i="1" s="1"/>
  <c r="L863" i="1" s="1"/>
  <c r="M863" i="1" s="1"/>
  <c r="R863" i="1"/>
  <c r="Y863" i="1" s="1"/>
  <c r="I843" i="1"/>
  <c r="K843" i="1" s="1"/>
  <c r="L843" i="1" s="1"/>
  <c r="M843" i="1" s="1"/>
  <c r="R843" i="1"/>
  <c r="Y843" i="1" s="1"/>
  <c r="I803" i="1"/>
  <c r="K803" i="1" s="1"/>
  <c r="L803" i="1" s="1"/>
  <c r="M803" i="1" s="1"/>
  <c r="R803" i="1"/>
  <c r="Y803" i="1" s="1"/>
  <c r="I783" i="1"/>
  <c r="K783" i="1" s="1"/>
  <c r="L783" i="1" s="1"/>
  <c r="M783" i="1" s="1"/>
  <c r="R783" i="1"/>
  <c r="Y783" i="1" s="1"/>
  <c r="I763" i="1"/>
  <c r="K763" i="1" s="1"/>
  <c r="L763" i="1" s="1"/>
  <c r="M763" i="1" s="1"/>
  <c r="R763" i="1"/>
  <c r="Y763" i="1" s="1"/>
  <c r="R743" i="1"/>
  <c r="Y743" i="1" s="1"/>
  <c r="I743" i="1"/>
  <c r="K743" i="1" s="1"/>
  <c r="L743" i="1" s="1"/>
  <c r="M743" i="1" s="1"/>
  <c r="R723" i="1"/>
  <c r="Y723" i="1" s="1"/>
  <c r="I723" i="1"/>
  <c r="K723" i="1" s="1"/>
  <c r="L723" i="1" s="1"/>
  <c r="M723" i="1" s="1"/>
  <c r="R703" i="1"/>
  <c r="Y703" i="1" s="1"/>
  <c r="I703" i="1"/>
  <c r="K703" i="1" s="1"/>
  <c r="L703" i="1" s="1"/>
  <c r="M703" i="1" s="1"/>
  <c r="I643" i="1"/>
  <c r="K643" i="1" s="1"/>
  <c r="L643" i="1" s="1"/>
  <c r="M643" i="1" s="1"/>
  <c r="R643" i="1"/>
  <c r="Y643" i="1" s="1"/>
  <c r="R623" i="1"/>
  <c r="Y623" i="1" s="1"/>
  <c r="I623" i="1"/>
  <c r="K623" i="1" s="1"/>
  <c r="L623" i="1" s="1"/>
  <c r="M623" i="1" s="1"/>
  <c r="R603" i="1"/>
  <c r="Y603" i="1" s="1"/>
  <c r="I603" i="1"/>
  <c r="K603" i="1" s="1"/>
  <c r="L603" i="1" s="1"/>
  <c r="M603" i="1" s="1"/>
  <c r="I583" i="1"/>
  <c r="K583" i="1" s="1"/>
  <c r="L583" i="1" s="1"/>
  <c r="M583" i="1" s="1"/>
  <c r="R583" i="1"/>
  <c r="Y583" i="1" s="1"/>
  <c r="I563" i="1"/>
  <c r="K563" i="1" s="1"/>
  <c r="L563" i="1" s="1"/>
  <c r="M563" i="1" s="1"/>
  <c r="R563" i="1"/>
  <c r="Y563" i="1" s="1"/>
  <c r="R543" i="1"/>
  <c r="Y543" i="1" s="1"/>
  <c r="I543" i="1"/>
  <c r="K543" i="1" s="1"/>
  <c r="L543" i="1" s="1"/>
  <c r="M543" i="1" s="1"/>
  <c r="I523" i="1"/>
  <c r="K523" i="1" s="1"/>
  <c r="L523" i="1" s="1"/>
  <c r="M523" i="1" s="1"/>
  <c r="R523" i="1"/>
  <c r="Y523" i="1" s="1"/>
  <c r="R503" i="1"/>
  <c r="Y503" i="1" s="1"/>
  <c r="I503" i="1"/>
  <c r="K503" i="1" s="1"/>
  <c r="L503" i="1" s="1"/>
  <c r="M503" i="1" s="1"/>
  <c r="R483" i="1"/>
  <c r="Y483" i="1" s="1"/>
  <c r="I483" i="1"/>
  <c r="K483" i="1" s="1"/>
  <c r="L483" i="1" s="1"/>
  <c r="M483" i="1" s="1"/>
  <c r="R463" i="1"/>
  <c r="Y463" i="1" s="1"/>
  <c r="I463" i="1"/>
  <c r="K463" i="1" s="1"/>
  <c r="L463" i="1" s="1"/>
  <c r="M463" i="1" s="1"/>
  <c r="R443" i="1"/>
  <c r="Y443" i="1" s="1"/>
  <c r="I443" i="1"/>
  <c r="K443" i="1" s="1"/>
  <c r="L443" i="1" s="1"/>
  <c r="M443" i="1" s="1"/>
  <c r="R403" i="1"/>
  <c r="Y403" i="1" s="1"/>
  <c r="I403" i="1"/>
  <c r="K403" i="1" s="1"/>
  <c r="L403" i="1" s="1"/>
  <c r="M403" i="1" s="1"/>
  <c r="R363" i="1"/>
  <c r="Y363" i="1" s="1"/>
  <c r="I363" i="1"/>
  <c r="K363" i="1" s="1"/>
  <c r="L363" i="1" s="1"/>
  <c r="M363" i="1" s="1"/>
  <c r="R343" i="1"/>
  <c r="Y343" i="1" s="1"/>
  <c r="I343" i="1"/>
  <c r="K343" i="1" s="1"/>
  <c r="L343" i="1" s="1"/>
  <c r="M343" i="1" s="1"/>
  <c r="R323" i="1"/>
  <c r="Y323" i="1" s="1"/>
  <c r="I323" i="1"/>
  <c r="K323" i="1" s="1"/>
  <c r="L323" i="1" s="1"/>
  <c r="M323" i="1" s="1"/>
  <c r="R303" i="1"/>
  <c r="Y303" i="1" s="1"/>
  <c r="I303" i="1"/>
  <c r="K303" i="1" s="1"/>
  <c r="L303" i="1" s="1"/>
  <c r="M303" i="1" s="1"/>
  <c r="R183" i="1"/>
  <c r="Y183" i="1" s="1"/>
  <c r="I183" i="1"/>
  <c r="K183" i="1" s="1"/>
  <c r="L183" i="1" s="1"/>
  <c r="M183" i="1" s="1"/>
  <c r="I163" i="1"/>
  <c r="K163" i="1" s="1"/>
  <c r="L163" i="1" s="1"/>
  <c r="M163" i="1" s="1"/>
  <c r="R163" i="1"/>
  <c r="Y163" i="1" s="1"/>
  <c r="R83" i="1"/>
  <c r="Y83" i="1" s="1"/>
  <c r="I83" i="1"/>
  <c r="K83" i="1" s="1"/>
  <c r="L83" i="1" s="1"/>
  <c r="M83" i="1" s="1"/>
  <c r="I43" i="1"/>
  <c r="K43" i="1" s="1"/>
  <c r="L43" i="1" s="1"/>
  <c r="M43" i="1" s="1"/>
  <c r="R43" i="1"/>
  <c r="Y43" i="1" s="1"/>
  <c r="I143" i="1"/>
  <c r="K143" i="1" s="1"/>
  <c r="L143" i="1" s="1"/>
  <c r="M143" i="1" s="1"/>
  <c r="R1323" i="1"/>
  <c r="Y1323" i="1" s="1"/>
  <c r="R63" i="1"/>
  <c r="Y63" i="1" s="1"/>
  <c r="R1777" i="1"/>
  <c r="Y1777" i="1" s="1"/>
  <c r="I1777" i="1"/>
  <c r="K1777" i="1" s="1"/>
  <c r="L1777" i="1" s="1"/>
  <c r="M1777" i="1" s="1"/>
  <c r="I1737" i="1"/>
  <c r="K1737" i="1" s="1"/>
  <c r="L1737" i="1" s="1"/>
  <c r="M1737" i="1" s="1"/>
  <c r="R1737" i="1"/>
  <c r="Y1737" i="1" s="1"/>
  <c r="R1617" i="1"/>
  <c r="Y1617" i="1" s="1"/>
  <c r="I1617" i="1"/>
  <c r="K1617" i="1" s="1"/>
  <c r="L1617" i="1" s="1"/>
  <c r="M1617" i="1" s="1"/>
  <c r="I1597" i="1"/>
  <c r="K1597" i="1" s="1"/>
  <c r="L1597" i="1" s="1"/>
  <c r="M1597" i="1" s="1"/>
  <c r="R1597" i="1"/>
  <c r="Y1597" i="1" s="1"/>
  <c r="R1557" i="1"/>
  <c r="Y1557" i="1" s="1"/>
  <c r="I1557" i="1"/>
  <c r="K1557" i="1" s="1"/>
  <c r="L1557" i="1" s="1"/>
  <c r="M1557" i="1" s="1"/>
  <c r="R1497" i="1"/>
  <c r="Y1497" i="1" s="1"/>
  <c r="I1497" i="1"/>
  <c r="K1497" i="1" s="1"/>
  <c r="L1497" i="1" s="1"/>
  <c r="M1497" i="1" s="1"/>
  <c r="R1477" i="1"/>
  <c r="Y1477" i="1" s="1"/>
  <c r="I1477" i="1"/>
  <c r="K1477" i="1" s="1"/>
  <c r="L1477" i="1" s="1"/>
  <c r="M1477" i="1" s="1"/>
  <c r="R1397" i="1"/>
  <c r="Y1397" i="1" s="1"/>
  <c r="I1397" i="1"/>
  <c r="K1397" i="1" s="1"/>
  <c r="L1397" i="1" s="1"/>
  <c r="M1397" i="1" s="1"/>
  <c r="R1337" i="1"/>
  <c r="Y1337" i="1" s="1"/>
  <c r="I1337" i="1"/>
  <c r="K1337" i="1" s="1"/>
  <c r="L1337" i="1" s="1"/>
  <c r="M1337" i="1" s="1"/>
  <c r="R1297" i="1"/>
  <c r="Y1297" i="1" s="1"/>
  <c r="I1297" i="1"/>
  <c r="K1297" i="1" s="1"/>
  <c r="L1297" i="1" s="1"/>
  <c r="M1297" i="1" s="1"/>
  <c r="R1177" i="1"/>
  <c r="Y1177" i="1" s="1"/>
  <c r="I1177" i="1"/>
  <c r="K1177" i="1" s="1"/>
  <c r="L1177" i="1" s="1"/>
  <c r="M1177" i="1" s="1"/>
  <c r="I1157" i="1"/>
  <c r="K1157" i="1" s="1"/>
  <c r="L1157" i="1" s="1"/>
  <c r="M1157" i="1" s="1"/>
  <c r="R1157" i="1"/>
  <c r="Y1157" i="1" s="1"/>
  <c r="R1017" i="1"/>
  <c r="Y1017" i="1" s="1"/>
  <c r="I1017" i="1"/>
  <c r="K1017" i="1" s="1"/>
  <c r="L1017" i="1" s="1"/>
  <c r="M1017" i="1" s="1"/>
  <c r="I997" i="1"/>
  <c r="K997" i="1" s="1"/>
  <c r="L997" i="1" s="1"/>
  <c r="M997" i="1" s="1"/>
  <c r="R997" i="1"/>
  <c r="Y997" i="1" s="1"/>
  <c r="R977" i="1"/>
  <c r="Y977" i="1" s="1"/>
  <c r="I977" i="1"/>
  <c r="K977" i="1" s="1"/>
  <c r="L977" i="1" s="1"/>
  <c r="M977" i="1" s="1"/>
  <c r="I877" i="1"/>
  <c r="K877" i="1" s="1"/>
  <c r="L877" i="1" s="1"/>
  <c r="M877" i="1" s="1"/>
  <c r="R877" i="1"/>
  <c r="Y877" i="1" s="1"/>
  <c r="R857" i="1"/>
  <c r="Y857" i="1" s="1"/>
  <c r="I857" i="1"/>
  <c r="K857" i="1" s="1"/>
  <c r="L857" i="1" s="1"/>
  <c r="M857" i="1" s="1"/>
  <c r="R837" i="1"/>
  <c r="Y837" i="1" s="1"/>
  <c r="I837" i="1"/>
  <c r="K837" i="1" s="1"/>
  <c r="L837" i="1" s="1"/>
  <c r="M837" i="1" s="1"/>
  <c r="R817" i="1"/>
  <c r="Y817" i="1" s="1"/>
  <c r="I817" i="1"/>
  <c r="K817" i="1" s="1"/>
  <c r="L817" i="1" s="1"/>
  <c r="M817" i="1" s="1"/>
  <c r="I797" i="1"/>
  <c r="K797" i="1" s="1"/>
  <c r="L797" i="1" s="1"/>
  <c r="M797" i="1" s="1"/>
  <c r="R797" i="1"/>
  <c r="Y797" i="1" s="1"/>
  <c r="R757" i="1"/>
  <c r="Y757" i="1" s="1"/>
  <c r="I757" i="1"/>
  <c r="K757" i="1" s="1"/>
  <c r="L757" i="1" s="1"/>
  <c r="M757" i="1" s="1"/>
  <c r="I717" i="1"/>
  <c r="K717" i="1" s="1"/>
  <c r="L717" i="1" s="1"/>
  <c r="M717" i="1" s="1"/>
  <c r="R717" i="1"/>
  <c r="Y717" i="1" s="1"/>
  <c r="R677" i="1"/>
  <c r="Y677" i="1" s="1"/>
  <c r="I677" i="1"/>
  <c r="K677" i="1" s="1"/>
  <c r="L677" i="1" s="1"/>
  <c r="M677" i="1" s="1"/>
  <c r="I657" i="1"/>
  <c r="K657" i="1" s="1"/>
  <c r="L657" i="1" s="1"/>
  <c r="M657" i="1" s="1"/>
  <c r="R657" i="1"/>
  <c r="Y657" i="1" s="1"/>
  <c r="R617" i="1"/>
  <c r="Y617" i="1" s="1"/>
  <c r="I617" i="1"/>
  <c r="K617" i="1" s="1"/>
  <c r="L617" i="1" s="1"/>
  <c r="M617" i="1" s="1"/>
  <c r="R577" i="1"/>
  <c r="Y577" i="1" s="1"/>
  <c r="I577" i="1"/>
  <c r="K577" i="1" s="1"/>
  <c r="L577" i="1" s="1"/>
  <c r="M577" i="1" s="1"/>
  <c r="I397" i="1"/>
  <c r="K397" i="1" s="1"/>
  <c r="L397" i="1" s="1"/>
  <c r="M397" i="1" s="1"/>
  <c r="R397" i="1"/>
  <c r="Y397" i="1" s="1"/>
  <c r="R377" i="1"/>
  <c r="Y377" i="1" s="1"/>
  <c r="I377" i="1"/>
  <c r="K377" i="1" s="1"/>
  <c r="L377" i="1" s="1"/>
  <c r="M377" i="1" s="1"/>
  <c r="R337" i="1"/>
  <c r="Y337" i="1" s="1"/>
  <c r="I337" i="1"/>
  <c r="K337" i="1" s="1"/>
  <c r="L337" i="1" s="1"/>
  <c r="M337" i="1" s="1"/>
  <c r="R297" i="1"/>
  <c r="Y297" i="1" s="1"/>
  <c r="I297" i="1"/>
  <c r="K297" i="1" s="1"/>
  <c r="L297" i="1" s="1"/>
  <c r="M297" i="1" s="1"/>
  <c r="I257" i="1"/>
  <c r="K257" i="1" s="1"/>
  <c r="L257" i="1" s="1"/>
  <c r="M257" i="1" s="1"/>
  <c r="R257" i="1"/>
  <c r="Y257" i="1" s="1"/>
  <c r="R217" i="1"/>
  <c r="Y217" i="1" s="1"/>
  <c r="I217" i="1"/>
  <c r="K217" i="1" s="1"/>
  <c r="L217" i="1" s="1"/>
  <c r="M217" i="1" s="1"/>
  <c r="R117" i="1"/>
  <c r="Y117" i="1" s="1"/>
  <c r="I117" i="1"/>
  <c r="K117" i="1" s="1"/>
  <c r="L117" i="1" s="1"/>
  <c r="M117" i="1" s="1"/>
  <c r="R97" i="1"/>
  <c r="Y97" i="1" s="1"/>
  <c r="I97" i="1"/>
  <c r="K97" i="1" s="1"/>
  <c r="L97" i="1" s="1"/>
  <c r="M97" i="1" s="1"/>
  <c r="R37" i="1"/>
  <c r="Y37" i="1" s="1"/>
  <c r="I37" i="1"/>
  <c r="K37" i="1" s="1"/>
  <c r="L37" i="1" s="1"/>
  <c r="M37" i="1" s="1"/>
  <c r="I1555" i="1"/>
  <c r="K1555" i="1" s="1"/>
  <c r="L1555" i="1" s="1"/>
  <c r="M1555" i="1" s="1"/>
  <c r="I1517" i="1"/>
  <c r="K1517" i="1" s="1"/>
  <c r="L1517" i="1" s="1"/>
  <c r="M1517" i="1" s="1"/>
  <c r="I1335" i="1"/>
  <c r="K1335" i="1" s="1"/>
  <c r="L1335" i="1" s="1"/>
  <c r="M1335" i="1" s="1"/>
  <c r="I1155" i="1"/>
  <c r="K1155" i="1" s="1"/>
  <c r="L1155" i="1" s="1"/>
  <c r="M1155" i="1" s="1"/>
  <c r="I976" i="1"/>
  <c r="K976" i="1" s="1"/>
  <c r="L976" i="1" s="1"/>
  <c r="M976" i="1" s="1"/>
  <c r="I695" i="1"/>
  <c r="K695" i="1" s="1"/>
  <c r="L695" i="1" s="1"/>
  <c r="M695" i="1" s="1"/>
  <c r="I497" i="1"/>
  <c r="K497" i="1" s="1"/>
  <c r="L497" i="1" s="1"/>
  <c r="M497" i="1" s="1"/>
  <c r="I395" i="1"/>
  <c r="K395" i="1" s="1"/>
  <c r="L395" i="1" s="1"/>
  <c r="M395" i="1" s="1"/>
  <c r="I336" i="1"/>
  <c r="K336" i="1" s="1"/>
  <c r="L336" i="1" s="1"/>
  <c r="M336" i="1" s="1"/>
  <c r="I177" i="1"/>
  <c r="K177" i="1" s="1"/>
  <c r="L177" i="1" s="1"/>
  <c r="M177" i="1" s="1"/>
  <c r="I123" i="1"/>
  <c r="K123" i="1" s="1"/>
  <c r="L123" i="1" s="1"/>
  <c r="M123" i="1" s="1"/>
  <c r="R1543" i="1"/>
  <c r="Y1543" i="1" s="1"/>
  <c r="R535" i="1"/>
  <c r="Y535" i="1" s="1"/>
  <c r="R237" i="1"/>
  <c r="Y237" i="1" s="1"/>
  <c r="R56" i="1"/>
  <c r="Y56" i="1" s="1"/>
  <c r="R1776" i="1"/>
  <c r="Y1776" i="1" s="1"/>
  <c r="I1776" i="1"/>
  <c r="K1776" i="1" s="1"/>
  <c r="L1776" i="1" s="1"/>
  <c r="M1776" i="1" s="1"/>
  <c r="R1676" i="1"/>
  <c r="Y1676" i="1" s="1"/>
  <c r="I1676" i="1"/>
  <c r="K1676" i="1" s="1"/>
  <c r="L1676" i="1" s="1"/>
  <c r="M1676" i="1" s="1"/>
  <c r="R1576" i="1"/>
  <c r="Y1576" i="1" s="1"/>
  <c r="I1576" i="1"/>
  <c r="K1576" i="1" s="1"/>
  <c r="L1576" i="1" s="1"/>
  <c r="M1576" i="1" s="1"/>
  <c r="R1556" i="1"/>
  <c r="Y1556" i="1" s="1"/>
  <c r="I1556" i="1"/>
  <c r="K1556" i="1" s="1"/>
  <c r="L1556" i="1" s="1"/>
  <c r="M1556" i="1" s="1"/>
  <c r="R1496" i="1"/>
  <c r="Y1496" i="1" s="1"/>
  <c r="I1496" i="1"/>
  <c r="K1496" i="1" s="1"/>
  <c r="L1496" i="1" s="1"/>
  <c r="M1496" i="1" s="1"/>
  <c r="I1336" i="1"/>
  <c r="K1336" i="1" s="1"/>
  <c r="L1336" i="1" s="1"/>
  <c r="M1336" i="1" s="1"/>
  <c r="R1336" i="1"/>
  <c r="Y1336" i="1" s="1"/>
  <c r="R1296" i="1"/>
  <c r="Y1296" i="1" s="1"/>
  <c r="I1296" i="1"/>
  <c r="K1296" i="1" s="1"/>
  <c r="L1296" i="1" s="1"/>
  <c r="M1296" i="1" s="1"/>
  <c r="R1236" i="1"/>
  <c r="Y1236" i="1" s="1"/>
  <c r="I1236" i="1"/>
  <c r="K1236" i="1" s="1"/>
  <c r="L1236" i="1" s="1"/>
  <c r="M1236" i="1" s="1"/>
  <c r="R1176" i="1"/>
  <c r="Y1176" i="1" s="1"/>
  <c r="I1176" i="1"/>
  <c r="K1176" i="1" s="1"/>
  <c r="L1176" i="1" s="1"/>
  <c r="M1176" i="1" s="1"/>
  <c r="R1156" i="1"/>
  <c r="Y1156" i="1" s="1"/>
  <c r="I1156" i="1"/>
  <c r="K1156" i="1" s="1"/>
  <c r="L1156" i="1" s="1"/>
  <c r="M1156" i="1" s="1"/>
  <c r="R1016" i="1"/>
  <c r="Y1016" i="1" s="1"/>
  <c r="I1016" i="1"/>
  <c r="K1016" i="1" s="1"/>
  <c r="L1016" i="1" s="1"/>
  <c r="M1016" i="1" s="1"/>
  <c r="I876" i="1"/>
  <c r="K876" i="1" s="1"/>
  <c r="L876" i="1" s="1"/>
  <c r="M876" i="1" s="1"/>
  <c r="R876" i="1"/>
  <c r="Y876" i="1" s="1"/>
  <c r="R856" i="1"/>
  <c r="Y856" i="1" s="1"/>
  <c r="I856" i="1"/>
  <c r="K856" i="1" s="1"/>
  <c r="L856" i="1" s="1"/>
  <c r="M856" i="1" s="1"/>
  <c r="R736" i="1"/>
  <c r="Y736" i="1" s="1"/>
  <c r="I736" i="1"/>
  <c r="K736" i="1" s="1"/>
  <c r="L736" i="1" s="1"/>
  <c r="M736" i="1" s="1"/>
  <c r="R676" i="1"/>
  <c r="Y676" i="1" s="1"/>
  <c r="I676" i="1"/>
  <c r="K676" i="1" s="1"/>
  <c r="L676" i="1" s="1"/>
  <c r="M676" i="1" s="1"/>
  <c r="R636" i="1"/>
  <c r="Y636" i="1" s="1"/>
  <c r="I636" i="1"/>
  <c r="K636" i="1" s="1"/>
  <c r="L636" i="1" s="1"/>
  <c r="M636" i="1" s="1"/>
  <c r="R616" i="1"/>
  <c r="Y616" i="1" s="1"/>
  <c r="I616" i="1"/>
  <c r="K616" i="1" s="1"/>
  <c r="L616" i="1" s="1"/>
  <c r="M616" i="1" s="1"/>
  <c r="I576" i="1"/>
  <c r="K576" i="1" s="1"/>
  <c r="L576" i="1" s="1"/>
  <c r="M576" i="1" s="1"/>
  <c r="R576" i="1"/>
  <c r="Y576" i="1" s="1"/>
  <c r="R536" i="1"/>
  <c r="Y536" i="1" s="1"/>
  <c r="I536" i="1"/>
  <c r="K536" i="1" s="1"/>
  <c r="L536" i="1" s="1"/>
  <c r="M536" i="1" s="1"/>
  <c r="I456" i="1"/>
  <c r="K456" i="1" s="1"/>
  <c r="L456" i="1" s="1"/>
  <c r="M456" i="1" s="1"/>
  <c r="R456" i="1"/>
  <c r="Y456" i="1" s="1"/>
  <c r="I396" i="1"/>
  <c r="K396" i="1" s="1"/>
  <c r="L396" i="1" s="1"/>
  <c r="M396" i="1" s="1"/>
  <c r="R396" i="1"/>
  <c r="Y396" i="1" s="1"/>
  <c r="R376" i="1"/>
  <c r="Y376" i="1" s="1"/>
  <c r="I376" i="1"/>
  <c r="K376" i="1" s="1"/>
  <c r="L376" i="1" s="1"/>
  <c r="M376" i="1" s="1"/>
  <c r="R256" i="1"/>
  <c r="Y256" i="1" s="1"/>
  <c r="I256" i="1"/>
  <c r="K256" i="1" s="1"/>
  <c r="L256" i="1" s="1"/>
  <c r="M256" i="1" s="1"/>
  <c r="R216" i="1"/>
  <c r="Y216" i="1" s="1"/>
  <c r="I216" i="1"/>
  <c r="K216" i="1" s="1"/>
  <c r="L216" i="1" s="1"/>
  <c r="M216" i="1" s="1"/>
  <c r="R156" i="1"/>
  <c r="Y156" i="1" s="1"/>
  <c r="I156" i="1"/>
  <c r="K156" i="1" s="1"/>
  <c r="L156" i="1" s="1"/>
  <c r="M156" i="1" s="1"/>
  <c r="R116" i="1"/>
  <c r="Y116" i="1" s="1"/>
  <c r="I116" i="1"/>
  <c r="K116" i="1" s="1"/>
  <c r="L116" i="1" s="1"/>
  <c r="M116" i="1" s="1"/>
  <c r="R96" i="1"/>
  <c r="Y96" i="1" s="1"/>
  <c r="I96" i="1"/>
  <c r="K96" i="1" s="1"/>
  <c r="L96" i="1" s="1"/>
  <c r="M96" i="1" s="1"/>
  <c r="R76" i="1"/>
  <c r="Y76" i="1" s="1"/>
  <c r="I76" i="1"/>
  <c r="K76" i="1" s="1"/>
  <c r="L76" i="1" s="1"/>
  <c r="M76" i="1" s="1"/>
  <c r="R36" i="1"/>
  <c r="Y36" i="1" s="1"/>
  <c r="I36" i="1"/>
  <c r="K36" i="1" s="1"/>
  <c r="L36" i="1" s="1"/>
  <c r="M36" i="1" s="1"/>
  <c r="R16" i="1"/>
  <c r="Y16" i="1" s="1"/>
  <c r="I16" i="1"/>
  <c r="K16" i="1" s="1"/>
  <c r="L16" i="1" s="1"/>
  <c r="M16" i="1" s="1"/>
  <c r="I1554" i="1"/>
  <c r="K1554" i="1" s="1"/>
  <c r="L1554" i="1" s="1"/>
  <c r="M1554" i="1" s="1"/>
  <c r="I1516" i="1"/>
  <c r="K1516" i="1" s="1"/>
  <c r="L1516" i="1" s="1"/>
  <c r="M1516" i="1" s="1"/>
  <c r="I1334" i="1"/>
  <c r="K1334" i="1" s="1"/>
  <c r="L1334" i="1" s="1"/>
  <c r="M1334" i="1" s="1"/>
  <c r="I1154" i="1"/>
  <c r="K1154" i="1" s="1"/>
  <c r="L1154" i="1" s="1"/>
  <c r="M1154" i="1" s="1"/>
  <c r="I974" i="1"/>
  <c r="K974" i="1" s="1"/>
  <c r="L974" i="1" s="1"/>
  <c r="M974" i="1" s="1"/>
  <c r="I694" i="1"/>
  <c r="K694" i="1" s="1"/>
  <c r="L694" i="1" s="1"/>
  <c r="M694" i="1" s="1"/>
  <c r="I496" i="1"/>
  <c r="K496" i="1" s="1"/>
  <c r="L496" i="1" s="1"/>
  <c r="M496" i="1" s="1"/>
  <c r="I394" i="1"/>
  <c r="K394" i="1" s="1"/>
  <c r="L394" i="1" s="1"/>
  <c r="M394" i="1" s="1"/>
  <c r="I335" i="1"/>
  <c r="K335" i="1" s="1"/>
  <c r="L335" i="1" s="1"/>
  <c r="M335" i="1" s="1"/>
  <c r="R1077" i="1"/>
  <c r="Y1077" i="1" s="1"/>
  <c r="R236" i="1"/>
  <c r="Y236" i="1" s="1"/>
  <c r="R55" i="1"/>
  <c r="Y55" i="1" s="1"/>
  <c r="R1675" i="1"/>
  <c r="Y1675" i="1" s="1"/>
  <c r="I1675" i="1"/>
  <c r="K1675" i="1" s="1"/>
  <c r="L1675" i="1" s="1"/>
  <c r="M1675" i="1" s="1"/>
  <c r="R1615" i="1"/>
  <c r="Y1615" i="1" s="1"/>
  <c r="I1615" i="1"/>
  <c r="K1615" i="1" s="1"/>
  <c r="L1615" i="1" s="1"/>
  <c r="M1615" i="1" s="1"/>
  <c r="I1575" i="1"/>
  <c r="K1575" i="1" s="1"/>
  <c r="L1575" i="1" s="1"/>
  <c r="M1575" i="1" s="1"/>
  <c r="R1575" i="1"/>
  <c r="Y1575" i="1" s="1"/>
  <c r="R1495" i="1"/>
  <c r="Y1495" i="1" s="1"/>
  <c r="I1495" i="1"/>
  <c r="K1495" i="1" s="1"/>
  <c r="L1495" i="1" s="1"/>
  <c r="M1495" i="1" s="1"/>
  <c r="R1455" i="1"/>
  <c r="Y1455" i="1" s="1"/>
  <c r="I1455" i="1"/>
  <c r="K1455" i="1" s="1"/>
  <c r="L1455" i="1" s="1"/>
  <c r="M1455" i="1" s="1"/>
  <c r="R1375" i="1"/>
  <c r="Y1375" i="1" s="1"/>
  <c r="I1375" i="1"/>
  <c r="K1375" i="1" s="1"/>
  <c r="L1375" i="1" s="1"/>
  <c r="M1375" i="1" s="1"/>
  <c r="R1315" i="1"/>
  <c r="Y1315" i="1" s="1"/>
  <c r="I1315" i="1"/>
  <c r="K1315" i="1" s="1"/>
  <c r="L1315" i="1" s="1"/>
  <c r="M1315" i="1" s="1"/>
  <c r="R1295" i="1"/>
  <c r="Y1295" i="1" s="1"/>
  <c r="I1295" i="1"/>
  <c r="K1295" i="1" s="1"/>
  <c r="L1295" i="1" s="1"/>
  <c r="M1295" i="1" s="1"/>
  <c r="R1235" i="1"/>
  <c r="Y1235" i="1" s="1"/>
  <c r="I1235" i="1"/>
  <c r="K1235" i="1" s="1"/>
  <c r="L1235" i="1" s="1"/>
  <c r="M1235" i="1" s="1"/>
  <c r="R1195" i="1"/>
  <c r="Y1195" i="1" s="1"/>
  <c r="I1195" i="1"/>
  <c r="K1195" i="1" s="1"/>
  <c r="L1195" i="1" s="1"/>
  <c r="M1195" i="1" s="1"/>
  <c r="R1175" i="1"/>
  <c r="Y1175" i="1" s="1"/>
  <c r="I1175" i="1"/>
  <c r="K1175" i="1" s="1"/>
  <c r="L1175" i="1" s="1"/>
  <c r="M1175" i="1" s="1"/>
  <c r="R1075" i="1"/>
  <c r="Y1075" i="1" s="1"/>
  <c r="I1075" i="1"/>
  <c r="K1075" i="1" s="1"/>
  <c r="L1075" i="1" s="1"/>
  <c r="M1075" i="1" s="1"/>
  <c r="R1015" i="1"/>
  <c r="Y1015" i="1" s="1"/>
  <c r="I1015" i="1"/>
  <c r="K1015" i="1" s="1"/>
  <c r="L1015" i="1" s="1"/>
  <c r="M1015" i="1" s="1"/>
  <c r="R995" i="1"/>
  <c r="Y995" i="1" s="1"/>
  <c r="I995" i="1"/>
  <c r="K995" i="1" s="1"/>
  <c r="L995" i="1" s="1"/>
  <c r="M995" i="1" s="1"/>
  <c r="R955" i="1"/>
  <c r="Y955" i="1" s="1"/>
  <c r="I955" i="1"/>
  <c r="K955" i="1" s="1"/>
  <c r="L955" i="1" s="1"/>
  <c r="M955" i="1" s="1"/>
  <c r="R875" i="1"/>
  <c r="Y875" i="1" s="1"/>
  <c r="I875" i="1"/>
  <c r="K875" i="1" s="1"/>
  <c r="L875" i="1" s="1"/>
  <c r="M875" i="1" s="1"/>
  <c r="R735" i="1"/>
  <c r="Y735" i="1" s="1"/>
  <c r="I735" i="1"/>
  <c r="K735" i="1" s="1"/>
  <c r="L735" i="1" s="1"/>
  <c r="M735" i="1" s="1"/>
  <c r="R635" i="1"/>
  <c r="Y635" i="1" s="1"/>
  <c r="I635" i="1"/>
  <c r="K635" i="1" s="1"/>
  <c r="L635" i="1" s="1"/>
  <c r="M635" i="1" s="1"/>
  <c r="R595" i="1"/>
  <c r="Y595" i="1" s="1"/>
  <c r="I595" i="1"/>
  <c r="K595" i="1" s="1"/>
  <c r="L595" i="1" s="1"/>
  <c r="M595" i="1" s="1"/>
  <c r="I575" i="1"/>
  <c r="K575" i="1" s="1"/>
  <c r="L575" i="1" s="1"/>
  <c r="M575" i="1" s="1"/>
  <c r="R575" i="1"/>
  <c r="Y575" i="1" s="1"/>
  <c r="R555" i="1"/>
  <c r="Y555" i="1" s="1"/>
  <c r="I555" i="1"/>
  <c r="K555" i="1" s="1"/>
  <c r="L555" i="1" s="1"/>
  <c r="M555" i="1" s="1"/>
  <c r="I495" i="1"/>
  <c r="K495" i="1" s="1"/>
  <c r="L495" i="1" s="1"/>
  <c r="M495" i="1" s="1"/>
  <c r="R495" i="1"/>
  <c r="Y495" i="1" s="1"/>
  <c r="R455" i="1"/>
  <c r="Y455" i="1" s="1"/>
  <c r="I455" i="1"/>
  <c r="K455" i="1" s="1"/>
  <c r="L455" i="1" s="1"/>
  <c r="M455" i="1" s="1"/>
  <c r="I355" i="1"/>
  <c r="K355" i="1" s="1"/>
  <c r="L355" i="1" s="1"/>
  <c r="M355" i="1" s="1"/>
  <c r="R355" i="1"/>
  <c r="Y355" i="1" s="1"/>
  <c r="R315" i="1"/>
  <c r="Y315" i="1" s="1"/>
  <c r="I315" i="1"/>
  <c r="K315" i="1" s="1"/>
  <c r="L315" i="1" s="1"/>
  <c r="M315" i="1" s="1"/>
  <c r="R295" i="1"/>
  <c r="Y295" i="1" s="1"/>
  <c r="I295" i="1"/>
  <c r="K295" i="1" s="1"/>
  <c r="L295" i="1" s="1"/>
  <c r="M295" i="1" s="1"/>
  <c r="I255" i="1"/>
  <c r="K255" i="1" s="1"/>
  <c r="L255" i="1" s="1"/>
  <c r="M255" i="1" s="1"/>
  <c r="R255" i="1"/>
  <c r="Y255" i="1" s="1"/>
  <c r="R215" i="1"/>
  <c r="Y215" i="1" s="1"/>
  <c r="I215" i="1"/>
  <c r="K215" i="1" s="1"/>
  <c r="L215" i="1" s="1"/>
  <c r="M215" i="1" s="1"/>
  <c r="R155" i="1"/>
  <c r="Y155" i="1" s="1"/>
  <c r="I155" i="1"/>
  <c r="K155" i="1" s="1"/>
  <c r="L155" i="1" s="1"/>
  <c r="M155" i="1" s="1"/>
  <c r="I35" i="1"/>
  <c r="K35" i="1" s="1"/>
  <c r="L35" i="1" s="1"/>
  <c r="M35" i="1" s="1"/>
  <c r="R35" i="1"/>
  <c r="Y35" i="1" s="1"/>
  <c r="R15" i="1"/>
  <c r="Y15" i="1" s="1"/>
  <c r="I15" i="1"/>
  <c r="K15" i="1" s="1"/>
  <c r="L15" i="1" s="1"/>
  <c r="M15" i="1" s="1"/>
  <c r="I1736" i="1"/>
  <c r="K1736" i="1" s="1"/>
  <c r="L1736" i="1" s="1"/>
  <c r="M1736" i="1" s="1"/>
  <c r="I1697" i="1"/>
  <c r="K1697" i="1" s="1"/>
  <c r="L1697" i="1" s="1"/>
  <c r="M1697" i="1" s="1"/>
  <c r="I1515" i="1"/>
  <c r="K1515" i="1" s="1"/>
  <c r="L1515" i="1" s="1"/>
  <c r="M1515" i="1" s="1"/>
  <c r="I1057" i="1"/>
  <c r="K1057" i="1" s="1"/>
  <c r="L1057" i="1" s="1"/>
  <c r="M1057" i="1" s="1"/>
  <c r="I836" i="1"/>
  <c r="K836" i="1" s="1"/>
  <c r="L836" i="1" s="1"/>
  <c r="M836" i="1" s="1"/>
  <c r="I737" i="1"/>
  <c r="K737" i="1" s="1"/>
  <c r="L737" i="1" s="1"/>
  <c r="M737" i="1" s="1"/>
  <c r="I494" i="1"/>
  <c r="K494" i="1" s="1"/>
  <c r="L494" i="1" s="1"/>
  <c r="M494" i="1" s="1"/>
  <c r="I334" i="1"/>
  <c r="K334" i="1" s="1"/>
  <c r="L334" i="1" s="1"/>
  <c r="M334" i="1" s="1"/>
  <c r="I57" i="1"/>
  <c r="K57" i="1" s="1"/>
  <c r="L57" i="1" s="1"/>
  <c r="M57" i="1" s="1"/>
  <c r="R1314" i="1"/>
  <c r="Y1314" i="1" s="1"/>
  <c r="R1076" i="1"/>
  <c r="Y1076" i="1" s="1"/>
  <c r="R896" i="1"/>
  <c r="Y896" i="1" s="1"/>
  <c r="R423" i="1"/>
  <c r="Y423" i="1" s="1"/>
  <c r="R235" i="1"/>
  <c r="Y235" i="1" s="1"/>
  <c r="R1734" i="1"/>
  <c r="Y1734" i="1" s="1"/>
  <c r="I1734" i="1"/>
  <c r="K1734" i="1" s="1"/>
  <c r="L1734" i="1" s="1"/>
  <c r="M1734" i="1" s="1"/>
  <c r="R1674" i="1"/>
  <c r="Y1674" i="1" s="1"/>
  <c r="I1674" i="1"/>
  <c r="K1674" i="1" s="1"/>
  <c r="L1674" i="1" s="1"/>
  <c r="M1674" i="1" s="1"/>
  <c r="R1614" i="1"/>
  <c r="Y1614" i="1" s="1"/>
  <c r="I1614" i="1"/>
  <c r="K1614" i="1" s="1"/>
  <c r="L1614" i="1" s="1"/>
  <c r="M1614" i="1" s="1"/>
  <c r="R1594" i="1"/>
  <c r="Y1594" i="1" s="1"/>
  <c r="I1594" i="1"/>
  <c r="K1594" i="1" s="1"/>
  <c r="L1594" i="1" s="1"/>
  <c r="M1594" i="1" s="1"/>
  <c r="R1454" i="1"/>
  <c r="Y1454" i="1" s="1"/>
  <c r="I1454" i="1"/>
  <c r="K1454" i="1" s="1"/>
  <c r="L1454" i="1" s="1"/>
  <c r="M1454" i="1" s="1"/>
  <c r="R1414" i="1"/>
  <c r="Y1414" i="1" s="1"/>
  <c r="I1414" i="1"/>
  <c r="K1414" i="1" s="1"/>
  <c r="L1414" i="1" s="1"/>
  <c r="M1414" i="1" s="1"/>
  <c r="R1354" i="1"/>
  <c r="Y1354" i="1" s="1"/>
  <c r="I1354" i="1"/>
  <c r="K1354" i="1" s="1"/>
  <c r="L1354" i="1" s="1"/>
  <c r="M1354" i="1" s="1"/>
  <c r="R1294" i="1"/>
  <c r="Y1294" i="1" s="1"/>
  <c r="I1294" i="1"/>
  <c r="K1294" i="1" s="1"/>
  <c r="L1294" i="1" s="1"/>
  <c r="M1294" i="1" s="1"/>
  <c r="R1134" i="1"/>
  <c r="Y1134" i="1" s="1"/>
  <c r="I1134" i="1"/>
  <c r="K1134" i="1" s="1"/>
  <c r="L1134" i="1" s="1"/>
  <c r="M1134" i="1" s="1"/>
  <c r="R1094" i="1"/>
  <c r="Y1094" i="1" s="1"/>
  <c r="I1094" i="1"/>
  <c r="K1094" i="1" s="1"/>
  <c r="L1094" i="1" s="1"/>
  <c r="M1094" i="1" s="1"/>
  <c r="R994" i="1"/>
  <c r="Y994" i="1" s="1"/>
  <c r="I994" i="1"/>
  <c r="K994" i="1" s="1"/>
  <c r="L994" i="1" s="1"/>
  <c r="M994" i="1" s="1"/>
  <c r="R934" i="1"/>
  <c r="Y934" i="1" s="1"/>
  <c r="I934" i="1"/>
  <c r="K934" i="1" s="1"/>
  <c r="L934" i="1" s="1"/>
  <c r="M934" i="1" s="1"/>
  <c r="R894" i="1"/>
  <c r="Y894" i="1" s="1"/>
  <c r="I894" i="1"/>
  <c r="K894" i="1" s="1"/>
  <c r="L894" i="1" s="1"/>
  <c r="M894" i="1" s="1"/>
  <c r="R854" i="1"/>
  <c r="Y854" i="1" s="1"/>
  <c r="I854" i="1"/>
  <c r="K854" i="1" s="1"/>
  <c r="L854" i="1" s="1"/>
  <c r="M854" i="1" s="1"/>
  <c r="R834" i="1"/>
  <c r="Y834" i="1" s="1"/>
  <c r="I834" i="1"/>
  <c r="K834" i="1" s="1"/>
  <c r="L834" i="1" s="1"/>
  <c r="M834" i="1" s="1"/>
  <c r="R754" i="1"/>
  <c r="Y754" i="1" s="1"/>
  <c r="I754" i="1"/>
  <c r="K754" i="1" s="1"/>
  <c r="L754" i="1" s="1"/>
  <c r="M754" i="1" s="1"/>
  <c r="R734" i="1"/>
  <c r="Y734" i="1" s="1"/>
  <c r="I734" i="1"/>
  <c r="K734" i="1" s="1"/>
  <c r="L734" i="1" s="1"/>
  <c r="M734" i="1" s="1"/>
  <c r="R714" i="1"/>
  <c r="Y714" i="1" s="1"/>
  <c r="I714" i="1"/>
  <c r="K714" i="1" s="1"/>
  <c r="L714" i="1" s="1"/>
  <c r="M714" i="1" s="1"/>
  <c r="R634" i="1"/>
  <c r="Y634" i="1" s="1"/>
  <c r="I634" i="1"/>
  <c r="K634" i="1" s="1"/>
  <c r="L634" i="1" s="1"/>
  <c r="M634" i="1" s="1"/>
  <c r="R594" i="1"/>
  <c r="Y594" i="1" s="1"/>
  <c r="I594" i="1"/>
  <c r="K594" i="1" s="1"/>
  <c r="L594" i="1" s="1"/>
  <c r="M594" i="1" s="1"/>
  <c r="R554" i="1"/>
  <c r="Y554" i="1" s="1"/>
  <c r="I554" i="1"/>
  <c r="K554" i="1" s="1"/>
  <c r="L554" i="1" s="1"/>
  <c r="M554" i="1" s="1"/>
  <c r="R534" i="1"/>
  <c r="Y534" i="1" s="1"/>
  <c r="I534" i="1"/>
  <c r="K534" i="1" s="1"/>
  <c r="L534" i="1" s="1"/>
  <c r="M534" i="1" s="1"/>
  <c r="R514" i="1"/>
  <c r="Y514" i="1" s="1"/>
  <c r="I514" i="1"/>
  <c r="K514" i="1" s="1"/>
  <c r="L514" i="1" s="1"/>
  <c r="M514" i="1" s="1"/>
  <c r="R454" i="1"/>
  <c r="Y454" i="1" s="1"/>
  <c r="I454" i="1"/>
  <c r="K454" i="1" s="1"/>
  <c r="L454" i="1" s="1"/>
  <c r="M454" i="1" s="1"/>
  <c r="R434" i="1"/>
  <c r="Y434" i="1" s="1"/>
  <c r="I434" i="1"/>
  <c r="K434" i="1" s="1"/>
  <c r="L434" i="1" s="1"/>
  <c r="M434" i="1" s="1"/>
  <c r="R374" i="1"/>
  <c r="Y374" i="1" s="1"/>
  <c r="I374" i="1"/>
  <c r="K374" i="1" s="1"/>
  <c r="L374" i="1" s="1"/>
  <c r="M374" i="1" s="1"/>
  <c r="R294" i="1"/>
  <c r="Y294" i="1" s="1"/>
  <c r="I294" i="1"/>
  <c r="K294" i="1" s="1"/>
  <c r="L294" i="1" s="1"/>
  <c r="M294" i="1" s="1"/>
  <c r="R274" i="1"/>
  <c r="Y274" i="1" s="1"/>
  <c r="I274" i="1"/>
  <c r="K274" i="1" s="1"/>
  <c r="L274" i="1" s="1"/>
  <c r="M274" i="1" s="1"/>
  <c r="R254" i="1"/>
  <c r="Y254" i="1" s="1"/>
  <c r="I254" i="1"/>
  <c r="K254" i="1" s="1"/>
  <c r="L254" i="1" s="1"/>
  <c r="M254" i="1" s="1"/>
  <c r="R234" i="1"/>
  <c r="Y234" i="1" s="1"/>
  <c r="I234" i="1"/>
  <c r="K234" i="1" s="1"/>
  <c r="L234" i="1" s="1"/>
  <c r="M234" i="1" s="1"/>
  <c r="R214" i="1"/>
  <c r="Y214" i="1" s="1"/>
  <c r="I214" i="1"/>
  <c r="K214" i="1" s="1"/>
  <c r="L214" i="1" s="1"/>
  <c r="M214" i="1" s="1"/>
  <c r="R154" i="1"/>
  <c r="Y154" i="1" s="1"/>
  <c r="I154" i="1"/>
  <c r="K154" i="1" s="1"/>
  <c r="L154" i="1" s="1"/>
  <c r="M154" i="1" s="1"/>
  <c r="R114" i="1"/>
  <c r="Y114" i="1" s="1"/>
  <c r="I114" i="1"/>
  <c r="K114" i="1" s="1"/>
  <c r="L114" i="1" s="1"/>
  <c r="M114" i="1" s="1"/>
  <c r="R34" i="1"/>
  <c r="Y34" i="1" s="1"/>
  <c r="I34" i="1"/>
  <c r="K34" i="1" s="1"/>
  <c r="L34" i="1" s="1"/>
  <c r="M34" i="1" s="1"/>
  <c r="R14" i="1"/>
  <c r="Y14" i="1" s="1"/>
  <c r="I14" i="1"/>
  <c r="K14" i="1" s="1"/>
  <c r="L14" i="1" s="1"/>
  <c r="M14" i="1" s="1"/>
  <c r="I1735" i="1"/>
  <c r="K1735" i="1" s="1"/>
  <c r="L1735" i="1" s="1"/>
  <c r="M1735" i="1" s="1"/>
  <c r="I1696" i="1"/>
  <c r="K1696" i="1" s="1"/>
  <c r="L1696" i="1" s="1"/>
  <c r="M1696" i="1" s="1"/>
  <c r="I1514" i="1"/>
  <c r="K1514" i="1" s="1"/>
  <c r="L1514" i="1" s="1"/>
  <c r="M1514" i="1" s="1"/>
  <c r="I1256" i="1"/>
  <c r="K1256" i="1" s="1"/>
  <c r="L1256" i="1" s="1"/>
  <c r="M1256" i="1" s="1"/>
  <c r="I1056" i="1"/>
  <c r="K1056" i="1" s="1"/>
  <c r="L1056" i="1" s="1"/>
  <c r="M1056" i="1" s="1"/>
  <c r="I1014" i="1"/>
  <c r="K1014" i="1" s="1"/>
  <c r="L1014" i="1" s="1"/>
  <c r="M1014" i="1" s="1"/>
  <c r="I874" i="1"/>
  <c r="K874" i="1" s="1"/>
  <c r="L874" i="1" s="1"/>
  <c r="M874" i="1" s="1"/>
  <c r="I596" i="1"/>
  <c r="K596" i="1" s="1"/>
  <c r="L596" i="1" s="1"/>
  <c r="M596" i="1" s="1"/>
  <c r="I277" i="1"/>
  <c r="K277" i="1" s="1"/>
  <c r="L277" i="1" s="1"/>
  <c r="M277" i="1" s="1"/>
  <c r="I174" i="1"/>
  <c r="K174" i="1" s="1"/>
  <c r="L174" i="1" s="1"/>
  <c r="M174" i="1" s="1"/>
  <c r="I115" i="1"/>
  <c r="K115" i="1" s="1"/>
  <c r="L115" i="1" s="1"/>
  <c r="M115" i="1" s="1"/>
  <c r="R895" i="1"/>
  <c r="Y895" i="1" s="1"/>
  <c r="R317" i="1"/>
  <c r="Y317" i="1" s="1"/>
  <c r="I1761" i="1"/>
  <c r="K1761" i="1" s="1"/>
  <c r="L1761" i="1" s="1"/>
  <c r="M1761" i="1" s="1"/>
  <c r="R1761" i="1"/>
  <c r="Y1761" i="1" s="1"/>
  <c r="I1741" i="1"/>
  <c r="K1741" i="1" s="1"/>
  <c r="L1741" i="1" s="1"/>
  <c r="M1741" i="1" s="1"/>
  <c r="R1741" i="1"/>
  <c r="Y1741" i="1" s="1"/>
  <c r="I1721" i="1"/>
  <c r="K1721" i="1" s="1"/>
  <c r="L1721" i="1" s="1"/>
  <c r="M1721" i="1" s="1"/>
  <c r="R1721" i="1"/>
  <c r="Y1721" i="1" s="1"/>
  <c r="I1681" i="1"/>
  <c r="K1681" i="1" s="1"/>
  <c r="L1681" i="1" s="1"/>
  <c r="M1681" i="1" s="1"/>
  <c r="R1681" i="1"/>
  <c r="Y1681" i="1" s="1"/>
  <c r="I1641" i="1"/>
  <c r="K1641" i="1" s="1"/>
  <c r="L1641" i="1" s="1"/>
  <c r="M1641" i="1" s="1"/>
  <c r="R1641" i="1"/>
  <c r="Y1641" i="1" s="1"/>
  <c r="I1541" i="1"/>
  <c r="K1541" i="1" s="1"/>
  <c r="L1541" i="1" s="1"/>
  <c r="M1541" i="1" s="1"/>
  <c r="R1541" i="1"/>
  <c r="Y1541" i="1" s="1"/>
  <c r="I1521" i="1"/>
  <c r="K1521" i="1" s="1"/>
  <c r="L1521" i="1" s="1"/>
  <c r="M1521" i="1" s="1"/>
  <c r="R1521" i="1"/>
  <c r="Y1521" i="1" s="1"/>
  <c r="I1501" i="1"/>
  <c r="K1501" i="1" s="1"/>
  <c r="L1501" i="1" s="1"/>
  <c r="M1501" i="1" s="1"/>
  <c r="R1501" i="1"/>
  <c r="Y1501" i="1" s="1"/>
  <c r="I1461" i="1"/>
  <c r="K1461" i="1" s="1"/>
  <c r="L1461" i="1" s="1"/>
  <c r="M1461" i="1" s="1"/>
  <c r="R1461" i="1"/>
  <c r="Y1461" i="1" s="1"/>
  <c r="I1421" i="1"/>
  <c r="K1421" i="1" s="1"/>
  <c r="L1421" i="1" s="1"/>
  <c r="M1421" i="1" s="1"/>
  <c r="R1421" i="1"/>
  <c r="Y1421" i="1" s="1"/>
  <c r="I1401" i="1"/>
  <c r="K1401" i="1" s="1"/>
  <c r="L1401" i="1" s="1"/>
  <c r="M1401" i="1" s="1"/>
  <c r="R1401" i="1"/>
  <c r="Y1401" i="1" s="1"/>
  <c r="R1381" i="1"/>
  <c r="Y1381" i="1" s="1"/>
  <c r="I1381" i="1"/>
  <c r="K1381" i="1" s="1"/>
  <c r="L1381" i="1" s="1"/>
  <c r="M1381" i="1" s="1"/>
  <c r="I1361" i="1"/>
  <c r="K1361" i="1" s="1"/>
  <c r="L1361" i="1" s="1"/>
  <c r="M1361" i="1" s="1"/>
  <c r="R1361" i="1"/>
  <c r="Y1361" i="1" s="1"/>
  <c r="I1341" i="1"/>
  <c r="K1341" i="1" s="1"/>
  <c r="L1341" i="1" s="1"/>
  <c r="M1341" i="1" s="1"/>
  <c r="R1341" i="1"/>
  <c r="Y1341" i="1" s="1"/>
  <c r="I1321" i="1"/>
  <c r="K1321" i="1" s="1"/>
  <c r="L1321" i="1" s="1"/>
  <c r="M1321" i="1" s="1"/>
  <c r="R1321" i="1"/>
  <c r="Y1321" i="1" s="1"/>
  <c r="I1261" i="1"/>
  <c r="K1261" i="1" s="1"/>
  <c r="L1261" i="1" s="1"/>
  <c r="M1261" i="1" s="1"/>
  <c r="R1261" i="1"/>
  <c r="Y1261" i="1" s="1"/>
  <c r="R1221" i="1"/>
  <c r="Y1221" i="1" s="1"/>
  <c r="I1221" i="1"/>
  <c r="K1221" i="1" s="1"/>
  <c r="L1221" i="1" s="1"/>
  <c r="M1221" i="1" s="1"/>
  <c r="R1181" i="1"/>
  <c r="Y1181" i="1" s="1"/>
  <c r="I1181" i="1"/>
  <c r="K1181" i="1" s="1"/>
  <c r="L1181" i="1" s="1"/>
  <c r="M1181" i="1" s="1"/>
  <c r="I1161" i="1"/>
  <c r="K1161" i="1" s="1"/>
  <c r="L1161" i="1" s="1"/>
  <c r="M1161" i="1" s="1"/>
  <c r="R1161" i="1"/>
  <c r="Y1161" i="1" s="1"/>
  <c r="I1141" i="1"/>
  <c r="K1141" i="1" s="1"/>
  <c r="L1141" i="1" s="1"/>
  <c r="M1141" i="1" s="1"/>
  <c r="R1141" i="1"/>
  <c r="Y1141" i="1" s="1"/>
  <c r="R1101" i="1"/>
  <c r="Y1101" i="1" s="1"/>
  <c r="I1101" i="1"/>
  <c r="K1101" i="1" s="1"/>
  <c r="L1101" i="1" s="1"/>
  <c r="M1101" i="1" s="1"/>
  <c r="I1061" i="1"/>
  <c r="K1061" i="1" s="1"/>
  <c r="L1061" i="1" s="1"/>
  <c r="M1061" i="1" s="1"/>
  <c r="R1061" i="1"/>
  <c r="Y1061" i="1" s="1"/>
  <c r="I1041" i="1"/>
  <c r="K1041" i="1" s="1"/>
  <c r="L1041" i="1" s="1"/>
  <c r="M1041" i="1" s="1"/>
  <c r="R1041" i="1"/>
  <c r="Y1041" i="1" s="1"/>
  <c r="R1021" i="1"/>
  <c r="Y1021" i="1" s="1"/>
  <c r="I1021" i="1"/>
  <c r="K1021" i="1" s="1"/>
  <c r="L1021" i="1" s="1"/>
  <c r="M1021" i="1" s="1"/>
  <c r="R981" i="1"/>
  <c r="Y981" i="1" s="1"/>
  <c r="I981" i="1"/>
  <c r="K981" i="1" s="1"/>
  <c r="L981" i="1" s="1"/>
  <c r="M981" i="1" s="1"/>
  <c r="I941" i="1"/>
  <c r="K941" i="1" s="1"/>
  <c r="L941" i="1" s="1"/>
  <c r="M941" i="1" s="1"/>
  <c r="R941" i="1"/>
  <c r="Y941" i="1" s="1"/>
  <c r="I881" i="1"/>
  <c r="K881" i="1" s="1"/>
  <c r="L881" i="1" s="1"/>
  <c r="M881" i="1" s="1"/>
  <c r="R881" i="1"/>
  <c r="Y881" i="1" s="1"/>
  <c r="R861" i="1"/>
  <c r="Y861" i="1" s="1"/>
  <c r="I861" i="1"/>
  <c r="K861" i="1" s="1"/>
  <c r="L861" i="1" s="1"/>
  <c r="M861" i="1" s="1"/>
  <c r="R841" i="1"/>
  <c r="Y841" i="1" s="1"/>
  <c r="I841" i="1"/>
  <c r="K841" i="1" s="1"/>
  <c r="L841" i="1" s="1"/>
  <c r="M841" i="1" s="1"/>
  <c r="I801" i="1"/>
  <c r="K801" i="1" s="1"/>
  <c r="L801" i="1" s="1"/>
  <c r="M801" i="1" s="1"/>
  <c r="R801" i="1"/>
  <c r="Y801" i="1" s="1"/>
  <c r="R741" i="1"/>
  <c r="Y741" i="1" s="1"/>
  <c r="I741" i="1"/>
  <c r="K741" i="1" s="1"/>
  <c r="L741" i="1" s="1"/>
  <c r="M741" i="1" s="1"/>
  <c r="R721" i="1"/>
  <c r="Y721" i="1" s="1"/>
  <c r="I721" i="1"/>
  <c r="K721" i="1" s="1"/>
  <c r="L721" i="1" s="1"/>
  <c r="M721" i="1" s="1"/>
  <c r="I701" i="1"/>
  <c r="K701" i="1" s="1"/>
  <c r="L701" i="1" s="1"/>
  <c r="M701" i="1" s="1"/>
  <c r="R701" i="1"/>
  <c r="Y701" i="1" s="1"/>
  <c r="R661" i="1"/>
  <c r="Y661" i="1" s="1"/>
  <c r="I661" i="1"/>
  <c r="K661" i="1" s="1"/>
  <c r="L661" i="1" s="1"/>
  <c r="M661" i="1" s="1"/>
  <c r="I641" i="1"/>
  <c r="K641" i="1" s="1"/>
  <c r="L641" i="1" s="1"/>
  <c r="M641" i="1" s="1"/>
  <c r="R641" i="1"/>
  <c r="Y641" i="1" s="1"/>
  <c r="R601" i="1"/>
  <c r="Y601" i="1" s="1"/>
  <c r="I601" i="1"/>
  <c r="K601" i="1" s="1"/>
  <c r="L601" i="1" s="1"/>
  <c r="M601" i="1" s="1"/>
  <c r="R581" i="1"/>
  <c r="Y581" i="1" s="1"/>
  <c r="I581" i="1"/>
  <c r="K581" i="1" s="1"/>
  <c r="L581" i="1" s="1"/>
  <c r="M581" i="1" s="1"/>
  <c r="I561" i="1"/>
  <c r="K561" i="1" s="1"/>
  <c r="L561" i="1" s="1"/>
  <c r="M561" i="1" s="1"/>
  <c r="R561" i="1"/>
  <c r="Y561" i="1" s="1"/>
  <c r="I541" i="1"/>
  <c r="K541" i="1" s="1"/>
  <c r="L541" i="1" s="1"/>
  <c r="M541" i="1" s="1"/>
  <c r="R541" i="1"/>
  <c r="Y541" i="1" s="1"/>
  <c r="R521" i="1"/>
  <c r="Y521" i="1" s="1"/>
  <c r="I521" i="1"/>
  <c r="K521" i="1" s="1"/>
  <c r="L521" i="1" s="1"/>
  <c r="M521" i="1" s="1"/>
  <c r="I481" i="1"/>
  <c r="K481" i="1" s="1"/>
  <c r="L481" i="1" s="1"/>
  <c r="M481" i="1" s="1"/>
  <c r="R481" i="1"/>
  <c r="Y481" i="1" s="1"/>
  <c r="R461" i="1"/>
  <c r="Y461" i="1" s="1"/>
  <c r="I461" i="1"/>
  <c r="K461" i="1" s="1"/>
  <c r="L461" i="1" s="1"/>
  <c r="M461" i="1" s="1"/>
  <c r="R441" i="1"/>
  <c r="Y441" i="1" s="1"/>
  <c r="I441" i="1"/>
  <c r="K441" i="1" s="1"/>
  <c r="L441" i="1" s="1"/>
  <c r="M441" i="1" s="1"/>
  <c r="R401" i="1"/>
  <c r="Y401" i="1" s="1"/>
  <c r="I401" i="1"/>
  <c r="K401" i="1" s="1"/>
  <c r="L401" i="1" s="1"/>
  <c r="M401" i="1" s="1"/>
  <c r="R281" i="1"/>
  <c r="Y281" i="1" s="1"/>
  <c r="I281" i="1"/>
  <c r="K281" i="1" s="1"/>
  <c r="L281" i="1" s="1"/>
  <c r="M281" i="1" s="1"/>
  <c r="R181" i="1"/>
  <c r="Y181" i="1" s="1"/>
  <c r="I181" i="1"/>
  <c r="K181" i="1" s="1"/>
  <c r="L181" i="1" s="1"/>
  <c r="M181" i="1" s="1"/>
  <c r="I81" i="1"/>
  <c r="K81" i="1" s="1"/>
  <c r="L81" i="1" s="1"/>
  <c r="M81" i="1" s="1"/>
  <c r="R81" i="1"/>
  <c r="Y81" i="1" s="1"/>
  <c r="R41" i="1"/>
  <c r="Y41" i="1" s="1"/>
  <c r="I41" i="1"/>
  <c r="K41" i="1" s="1"/>
  <c r="L41" i="1" s="1"/>
  <c r="M41" i="1" s="1"/>
  <c r="I1498" i="1"/>
  <c r="K1498" i="1" s="1"/>
  <c r="L1498" i="1" s="1"/>
  <c r="M1498" i="1" s="1"/>
  <c r="I1180" i="1"/>
  <c r="K1180" i="1" s="1"/>
  <c r="L1180" i="1" s="1"/>
  <c r="M1180" i="1" s="1"/>
  <c r="I858" i="1"/>
  <c r="K858" i="1" s="1"/>
  <c r="L858" i="1" s="1"/>
  <c r="M858" i="1" s="1"/>
  <c r="I261" i="1"/>
  <c r="K261" i="1" s="1"/>
  <c r="L261" i="1" s="1"/>
  <c r="M261" i="1" s="1"/>
  <c r="R1338" i="1"/>
  <c r="Y1338" i="1" s="1"/>
  <c r="R1281" i="1"/>
  <c r="Y1281" i="1" s="1"/>
  <c r="R1218" i="1"/>
  <c r="Y1218" i="1" s="1"/>
  <c r="R799" i="1"/>
  <c r="Y799" i="1" s="1"/>
  <c r="R421" i="1"/>
  <c r="Y421" i="1" s="1"/>
  <c r="R1800" i="1"/>
  <c r="Y1800" i="1" s="1"/>
  <c r="I1800" i="1"/>
  <c r="K1800" i="1" s="1"/>
  <c r="L1800" i="1" s="1"/>
  <c r="M1800" i="1" s="1"/>
  <c r="R1500" i="1"/>
  <c r="Y1500" i="1" s="1"/>
  <c r="I1500" i="1"/>
  <c r="K1500" i="1" s="1"/>
  <c r="L1500" i="1" s="1"/>
  <c r="M1500" i="1" s="1"/>
  <c r="R1360" i="1"/>
  <c r="Y1360" i="1" s="1"/>
  <c r="I1360" i="1"/>
  <c r="K1360" i="1" s="1"/>
  <c r="L1360" i="1" s="1"/>
  <c r="M1360" i="1" s="1"/>
  <c r="R1220" i="1"/>
  <c r="Y1220" i="1" s="1"/>
  <c r="I1220" i="1"/>
  <c r="K1220" i="1" s="1"/>
  <c r="L1220" i="1" s="1"/>
  <c r="M1220" i="1" s="1"/>
  <c r="R1120" i="1"/>
  <c r="Y1120" i="1" s="1"/>
  <c r="I1120" i="1"/>
  <c r="K1120" i="1" s="1"/>
  <c r="L1120" i="1" s="1"/>
  <c r="M1120" i="1" s="1"/>
  <c r="R1060" i="1"/>
  <c r="Y1060" i="1" s="1"/>
  <c r="I1060" i="1"/>
  <c r="K1060" i="1" s="1"/>
  <c r="L1060" i="1" s="1"/>
  <c r="M1060" i="1" s="1"/>
  <c r="R900" i="1"/>
  <c r="Y900" i="1" s="1"/>
  <c r="I900" i="1"/>
  <c r="K900" i="1" s="1"/>
  <c r="L900" i="1" s="1"/>
  <c r="M900" i="1" s="1"/>
  <c r="R860" i="1"/>
  <c r="Y860" i="1" s="1"/>
  <c r="I860" i="1"/>
  <c r="K860" i="1" s="1"/>
  <c r="L860" i="1" s="1"/>
  <c r="M860" i="1" s="1"/>
  <c r="R800" i="1"/>
  <c r="Y800" i="1" s="1"/>
  <c r="I800" i="1"/>
  <c r="K800" i="1" s="1"/>
  <c r="L800" i="1" s="1"/>
  <c r="M800" i="1" s="1"/>
  <c r="I760" i="1"/>
  <c r="K760" i="1" s="1"/>
  <c r="L760" i="1" s="1"/>
  <c r="M760" i="1" s="1"/>
  <c r="R760" i="1"/>
  <c r="Y760" i="1" s="1"/>
  <c r="R560" i="1"/>
  <c r="Y560" i="1" s="1"/>
  <c r="I560" i="1"/>
  <c r="K560" i="1" s="1"/>
  <c r="L560" i="1" s="1"/>
  <c r="M560" i="1" s="1"/>
  <c r="R520" i="1"/>
  <c r="Y520" i="1" s="1"/>
  <c r="I520" i="1"/>
  <c r="K520" i="1" s="1"/>
  <c r="L520" i="1" s="1"/>
  <c r="M520" i="1" s="1"/>
  <c r="R480" i="1"/>
  <c r="Y480" i="1" s="1"/>
  <c r="I480" i="1"/>
  <c r="K480" i="1" s="1"/>
  <c r="L480" i="1" s="1"/>
  <c r="M480" i="1" s="1"/>
  <c r="R320" i="1"/>
  <c r="Y320" i="1" s="1"/>
  <c r="I320" i="1"/>
  <c r="K320" i="1" s="1"/>
  <c r="L320" i="1" s="1"/>
  <c r="M320" i="1" s="1"/>
  <c r="R280" i="1"/>
  <c r="Y280" i="1" s="1"/>
  <c r="I280" i="1"/>
  <c r="K280" i="1" s="1"/>
  <c r="L280" i="1" s="1"/>
  <c r="M280" i="1" s="1"/>
  <c r="R220" i="1"/>
  <c r="Y220" i="1" s="1"/>
  <c r="I220" i="1"/>
  <c r="K220" i="1" s="1"/>
  <c r="L220" i="1" s="1"/>
  <c r="M220" i="1" s="1"/>
  <c r="R180" i="1"/>
  <c r="Y180" i="1" s="1"/>
  <c r="I180" i="1"/>
  <c r="K180" i="1" s="1"/>
  <c r="L180" i="1" s="1"/>
  <c r="M180" i="1" s="1"/>
  <c r="R140" i="1"/>
  <c r="Y140" i="1" s="1"/>
  <c r="I140" i="1"/>
  <c r="K140" i="1" s="1"/>
  <c r="L140" i="1" s="1"/>
  <c r="M140" i="1" s="1"/>
  <c r="R120" i="1"/>
  <c r="Y120" i="1" s="1"/>
  <c r="I120" i="1"/>
  <c r="K120" i="1" s="1"/>
  <c r="L120" i="1" s="1"/>
  <c r="M120" i="1" s="1"/>
  <c r="I100" i="1"/>
  <c r="K100" i="1" s="1"/>
  <c r="L100" i="1" s="1"/>
  <c r="M100" i="1" s="1"/>
  <c r="R100" i="1"/>
  <c r="Y100" i="1" s="1"/>
  <c r="R60" i="1"/>
  <c r="Y60" i="1" s="1"/>
  <c r="I60" i="1"/>
  <c r="K60" i="1" s="1"/>
  <c r="L60" i="1" s="1"/>
  <c r="M60" i="1" s="1"/>
  <c r="I1760" i="1"/>
  <c r="K1760" i="1" s="1"/>
  <c r="L1760" i="1" s="1"/>
  <c r="M1760" i="1" s="1"/>
  <c r="I1380" i="1"/>
  <c r="K1380" i="1" s="1"/>
  <c r="L1380" i="1" s="1"/>
  <c r="M1380" i="1" s="1"/>
  <c r="I1179" i="1"/>
  <c r="K1179" i="1" s="1"/>
  <c r="L1179" i="1" s="1"/>
  <c r="M1179" i="1" s="1"/>
  <c r="I341" i="1"/>
  <c r="K341" i="1" s="1"/>
  <c r="L341" i="1" s="1"/>
  <c r="M341" i="1" s="1"/>
  <c r="I301" i="1"/>
  <c r="K301" i="1" s="1"/>
  <c r="L301" i="1" s="1"/>
  <c r="M301" i="1" s="1"/>
  <c r="R1081" i="1"/>
  <c r="Y1081" i="1" s="1"/>
  <c r="R420" i="1"/>
  <c r="Y420" i="1" s="1"/>
  <c r="R1759" i="1"/>
  <c r="Y1759" i="1" s="1"/>
  <c r="I1759" i="1"/>
  <c r="K1759" i="1" s="1"/>
  <c r="L1759" i="1" s="1"/>
  <c r="M1759" i="1" s="1"/>
  <c r="R1639" i="1"/>
  <c r="Y1639" i="1" s="1"/>
  <c r="I1639" i="1"/>
  <c r="K1639" i="1" s="1"/>
  <c r="L1639" i="1" s="1"/>
  <c r="M1639" i="1" s="1"/>
  <c r="R1619" i="1"/>
  <c r="Y1619" i="1" s="1"/>
  <c r="I1619" i="1"/>
  <c r="K1619" i="1" s="1"/>
  <c r="L1619" i="1" s="1"/>
  <c r="M1619" i="1" s="1"/>
  <c r="R1499" i="1"/>
  <c r="Y1499" i="1" s="1"/>
  <c r="I1499" i="1"/>
  <c r="K1499" i="1" s="1"/>
  <c r="L1499" i="1" s="1"/>
  <c r="M1499" i="1" s="1"/>
  <c r="R1359" i="1"/>
  <c r="Y1359" i="1" s="1"/>
  <c r="I1359" i="1"/>
  <c r="K1359" i="1" s="1"/>
  <c r="L1359" i="1" s="1"/>
  <c r="M1359" i="1" s="1"/>
  <c r="I1219" i="1"/>
  <c r="K1219" i="1" s="1"/>
  <c r="L1219" i="1" s="1"/>
  <c r="M1219" i="1" s="1"/>
  <c r="R1219" i="1"/>
  <c r="Y1219" i="1" s="1"/>
  <c r="R1119" i="1"/>
  <c r="Y1119" i="1" s="1"/>
  <c r="I1119" i="1"/>
  <c r="K1119" i="1" s="1"/>
  <c r="L1119" i="1" s="1"/>
  <c r="M1119" i="1" s="1"/>
  <c r="I1019" i="1"/>
  <c r="K1019" i="1" s="1"/>
  <c r="L1019" i="1" s="1"/>
  <c r="M1019" i="1" s="1"/>
  <c r="R1019" i="1"/>
  <c r="Y1019" i="1" s="1"/>
  <c r="R979" i="1"/>
  <c r="Y979" i="1" s="1"/>
  <c r="I979" i="1"/>
  <c r="K979" i="1" s="1"/>
  <c r="L979" i="1" s="1"/>
  <c r="M979" i="1" s="1"/>
  <c r="R899" i="1"/>
  <c r="Y899" i="1" s="1"/>
  <c r="I899" i="1"/>
  <c r="K899" i="1" s="1"/>
  <c r="L899" i="1" s="1"/>
  <c r="M899" i="1" s="1"/>
  <c r="R859" i="1"/>
  <c r="Y859" i="1" s="1"/>
  <c r="I859" i="1"/>
  <c r="K859" i="1" s="1"/>
  <c r="L859" i="1" s="1"/>
  <c r="M859" i="1" s="1"/>
  <c r="I819" i="1"/>
  <c r="K819" i="1" s="1"/>
  <c r="L819" i="1" s="1"/>
  <c r="M819" i="1" s="1"/>
  <c r="R819" i="1"/>
  <c r="Y819" i="1" s="1"/>
  <c r="I759" i="1"/>
  <c r="K759" i="1" s="1"/>
  <c r="L759" i="1" s="1"/>
  <c r="M759" i="1" s="1"/>
  <c r="R759" i="1"/>
  <c r="Y759" i="1" s="1"/>
  <c r="I659" i="1"/>
  <c r="K659" i="1" s="1"/>
  <c r="L659" i="1" s="1"/>
  <c r="M659" i="1" s="1"/>
  <c r="R659" i="1"/>
  <c r="Y659" i="1" s="1"/>
  <c r="I619" i="1"/>
  <c r="K619" i="1" s="1"/>
  <c r="L619" i="1" s="1"/>
  <c r="M619" i="1" s="1"/>
  <c r="R619" i="1"/>
  <c r="Y619" i="1" s="1"/>
  <c r="R559" i="1"/>
  <c r="Y559" i="1" s="1"/>
  <c r="I559" i="1"/>
  <c r="K559" i="1" s="1"/>
  <c r="L559" i="1" s="1"/>
  <c r="M559" i="1" s="1"/>
  <c r="R519" i="1"/>
  <c r="Y519" i="1" s="1"/>
  <c r="I519" i="1"/>
  <c r="K519" i="1" s="1"/>
  <c r="L519" i="1" s="1"/>
  <c r="M519" i="1" s="1"/>
  <c r="R479" i="1"/>
  <c r="Y479" i="1" s="1"/>
  <c r="I479" i="1"/>
  <c r="K479" i="1" s="1"/>
  <c r="L479" i="1" s="1"/>
  <c r="M479" i="1" s="1"/>
  <c r="I379" i="1"/>
  <c r="K379" i="1" s="1"/>
  <c r="L379" i="1" s="1"/>
  <c r="M379" i="1" s="1"/>
  <c r="R379" i="1"/>
  <c r="Y379" i="1" s="1"/>
  <c r="I339" i="1"/>
  <c r="K339" i="1" s="1"/>
  <c r="L339" i="1" s="1"/>
  <c r="M339" i="1" s="1"/>
  <c r="R339" i="1"/>
  <c r="Y339" i="1" s="1"/>
  <c r="R319" i="1"/>
  <c r="Y319" i="1" s="1"/>
  <c r="I319" i="1"/>
  <c r="K319" i="1" s="1"/>
  <c r="L319" i="1" s="1"/>
  <c r="M319" i="1" s="1"/>
  <c r="I259" i="1"/>
  <c r="K259" i="1" s="1"/>
  <c r="L259" i="1" s="1"/>
  <c r="M259" i="1" s="1"/>
  <c r="R259" i="1"/>
  <c r="Y259" i="1" s="1"/>
  <c r="R219" i="1"/>
  <c r="Y219" i="1" s="1"/>
  <c r="I219" i="1"/>
  <c r="K219" i="1" s="1"/>
  <c r="L219" i="1" s="1"/>
  <c r="M219" i="1" s="1"/>
  <c r="R179" i="1"/>
  <c r="Y179" i="1" s="1"/>
  <c r="I179" i="1"/>
  <c r="K179" i="1" s="1"/>
  <c r="L179" i="1" s="1"/>
  <c r="M179" i="1" s="1"/>
  <c r="I1758" i="1"/>
  <c r="K1758" i="1" s="1"/>
  <c r="L1758" i="1" s="1"/>
  <c r="M1758" i="1" s="1"/>
  <c r="I1379" i="1"/>
  <c r="K1379" i="1" s="1"/>
  <c r="L1379" i="1" s="1"/>
  <c r="M1379" i="1" s="1"/>
  <c r="I818" i="1"/>
  <c r="K818" i="1" s="1"/>
  <c r="L818" i="1" s="1"/>
  <c r="M818" i="1" s="1"/>
  <c r="I340" i="1"/>
  <c r="K340" i="1" s="1"/>
  <c r="L340" i="1" s="1"/>
  <c r="M340" i="1" s="1"/>
  <c r="I300" i="1"/>
  <c r="K300" i="1" s="1"/>
  <c r="L300" i="1" s="1"/>
  <c r="M300" i="1" s="1"/>
  <c r="I80" i="1"/>
  <c r="K80" i="1" s="1"/>
  <c r="L80" i="1" s="1"/>
  <c r="M80" i="1" s="1"/>
  <c r="R419" i="1"/>
  <c r="Y419" i="1" s="1"/>
  <c r="R40" i="1"/>
  <c r="Y40" i="1" s="1"/>
  <c r="R1778" i="1"/>
  <c r="Y1778" i="1" s="1"/>
  <c r="I1778" i="1"/>
  <c r="K1778" i="1" s="1"/>
  <c r="L1778" i="1" s="1"/>
  <c r="M1778" i="1" s="1"/>
  <c r="R1618" i="1"/>
  <c r="Y1618" i="1" s="1"/>
  <c r="I1618" i="1"/>
  <c r="K1618" i="1" s="1"/>
  <c r="L1618" i="1" s="1"/>
  <c r="M1618" i="1" s="1"/>
  <c r="R1458" i="1"/>
  <c r="Y1458" i="1" s="1"/>
  <c r="I1458" i="1"/>
  <c r="K1458" i="1" s="1"/>
  <c r="L1458" i="1" s="1"/>
  <c r="M1458" i="1" s="1"/>
  <c r="R1198" i="1"/>
  <c r="Y1198" i="1" s="1"/>
  <c r="I1198" i="1"/>
  <c r="K1198" i="1" s="1"/>
  <c r="L1198" i="1" s="1"/>
  <c r="M1198" i="1" s="1"/>
  <c r="R1178" i="1"/>
  <c r="Y1178" i="1" s="1"/>
  <c r="I1178" i="1"/>
  <c r="K1178" i="1" s="1"/>
  <c r="L1178" i="1" s="1"/>
  <c r="M1178" i="1" s="1"/>
  <c r="R1038" i="1"/>
  <c r="Y1038" i="1" s="1"/>
  <c r="I1038" i="1"/>
  <c r="K1038" i="1" s="1"/>
  <c r="L1038" i="1" s="1"/>
  <c r="M1038" i="1" s="1"/>
  <c r="R1018" i="1"/>
  <c r="Y1018" i="1" s="1"/>
  <c r="I1018" i="1"/>
  <c r="K1018" i="1" s="1"/>
  <c r="L1018" i="1" s="1"/>
  <c r="M1018" i="1" s="1"/>
  <c r="R978" i="1"/>
  <c r="Y978" i="1" s="1"/>
  <c r="I978" i="1"/>
  <c r="K978" i="1" s="1"/>
  <c r="L978" i="1" s="1"/>
  <c r="M978" i="1" s="1"/>
  <c r="R898" i="1"/>
  <c r="Y898" i="1" s="1"/>
  <c r="I898" i="1"/>
  <c r="K898" i="1" s="1"/>
  <c r="L898" i="1" s="1"/>
  <c r="M898" i="1" s="1"/>
  <c r="I758" i="1"/>
  <c r="K758" i="1" s="1"/>
  <c r="L758" i="1" s="1"/>
  <c r="M758" i="1" s="1"/>
  <c r="R758" i="1"/>
  <c r="Y758" i="1" s="1"/>
  <c r="R678" i="1"/>
  <c r="Y678" i="1" s="1"/>
  <c r="I678" i="1"/>
  <c r="K678" i="1" s="1"/>
  <c r="L678" i="1" s="1"/>
  <c r="M678" i="1" s="1"/>
  <c r="I658" i="1"/>
  <c r="K658" i="1" s="1"/>
  <c r="L658" i="1" s="1"/>
  <c r="M658" i="1" s="1"/>
  <c r="R658" i="1"/>
  <c r="Y658" i="1" s="1"/>
  <c r="R558" i="1"/>
  <c r="Y558" i="1" s="1"/>
  <c r="I558" i="1"/>
  <c r="K558" i="1" s="1"/>
  <c r="L558" i="1" s="1"/>
  <c r="M558" i="1" s="1"/>
  <c r="I478" i="1"/>
  <c r="K478" i="1" s="1"/>
  <c r="L478" i="1" s="1"/>
  <c r="M478" i="1" s="1"/>
  <c r="R478" i="1"/>
  <c r="Y478" i="1" s="1"/>
  <c r="R418" i="1"/>
  <c r="Y418" i="1" s="1"/>
  <c r="I418" i="1"/>
  <c r="K418" i="1" s="1"/>
  <c r="L418" i="1" s="1"/>
  <c r="M418" i="1" s="1"/>
  <c r="R398" i="1"/>
  <c r="Y398" i="1" s="1"/>
  <c r="I398" i="1"/>
  <c r="K398" i="1" s="1"/>
  <c r="L398" i="1" s="1"/>
  <c r="M398" i="1" s="1"/>
  <c r="R318" i="1"/>
  <c r="Y318" i="1" s="1"/>
  <c r="I318" i="1"/>
  <c r="K318" i="1" s="1"/>
  <c r="L318" i="1" s="1"/>
  <c r="M318" i="1" s="1"/>
  <c r="R258" i="1"/>
  <c r="Y258" i="1" s="1"/>
  <c r="I258" i="1"/>
  <c r="K258" i="1" s="1"/>
  <c r="L258" i="1" s="1"/>
  <c r="M258" i="1" s="1"/>
  <c r="I218" i="1"/>
  <c r="K218" i="1" s="1"/>
  <c r="L218" i="1" s="1"/>
  <c r="M218" i="1" s="1"/>
  <c r="R218" i="1"/>
  <c r="Y218" i="1" s="1"/>
  <c r="R178" i="1"/>
  <c r="Y178" i="1" s="1"/>
  <c r="I178" i="1"/>
  <c r="K178" i="1" s="1"/>
  <c r="L178" i="1" s="1"/>
  <c r="M178" i="1" s="1"/>
  <c r="R118" i="1"/>
  <c r="Y118" i="1" s="1"/>
  <c r="I118" i="1"/>
  <c r="K118" i="1" s="1"/>
  <c r="L118" i="1" s="1"/>
  <c r="M118" i="1" s="1"/>
  <c r="R98" i="1"/>
  <c r="Y98" i="1" s="1"/>
  <c r="I98" i="1"/>
  <c r="K98" i="1" s="1"/>
  <c r="L98" i="1" s="1"/>
  <c r="M98" i="1" s="1"/>
  <c r="I58" i="1"/>
  <c r="K58" i="1" s="1"/>
  <c r="L58" i="1" s="1"/>
  <c r="M58" i="1" s="1"/>
  <c r="R58" i="1"/>
  <c r="Y58" i="1" s="1"/>
  <c r="R38" i="1"/>
  <c r="Y38" i="1" s="1"/>
  <c r="I38" i="1"/>
  <c r="K38" i="1" s="1"/>
  <c r="L38" i="1" s="1"/>
  <c r="M38" i="1" s="1"/>
  <c r="I1378" i="1"/>
  <c r="K1378" i="1" s="1"/>
  <c r="L1378" i="1" s="1"/>
  <c r="M1378" i="1" s="1"/>
  <c r="I1260" i="1"/>
  <c r="K1260" i="1" s="1"/>
  <c r="L1260" i="1" s="1"/>
  <c r="M1260" i="1" s="1"/>
  <c r="I1000" i="1"/>
  <c r="K1000" i="1" s="1"/>
  <c r="L1000" i="1" s="1"/>
  <c r="M1000" i="1" s="1"/>
  <c r="I700" i="1"/>
  <c r="K700" i="1" s="1"/>
  <c r="L700" i="1" s="1"/>
  <c r="M700" i="1" s="1"/>
  <c r="I338" i="1"/>
  <c r="K338" i="1" s="1"/>
  <c r="L338" i="1" s="1"/>
  <c r="M338" i="1" s="1"/>
  <c r="I299" i="1"/>
  <c r="K299" i="1" s="1"/>
  <c r="L299" i="1" s="1"/>
  <c r="M299" i="1" s="1"/>
  <c r="I79" i="1"/>
  <c r="K79" i="1" s="1"/>
  <c r="L79" i="1" s="1"/>
  <c r="M79" i="1" s="1"/>
  <c r="R781" i="1"/>
  <c r="Y781" i="1" s="1"/>
  <c r="R39" i="1"/>
  <c r="Y39" i="1" s="1"/>
  <c r="K1196" i="1"/>
  <c r="L1196" i="1" s="1"/>
  <c r="M1196" i="1" s="1"/>
  <c r="K1098" i="1"/>
  <c r="L1098" i="1" s="1"/>
  <c r="M1098" i="1" s="1"/>
  <c r="K1704" i="1"/>
  <c r="L1704" i="1" s="1"/>
  <c r="M1704" i="1" s="1"/>
  <c r="K63" i="1"/>
  <c r="L63" i="1" s="1"/>
  <c r="M63" i="1" s="1"/>
  <c r="K1582" i="1"/>
  <c r="L1582" i="1" s="1"/>
  <c r="M1582" i="1" s="1"/>
  <c r="K1282" i="1"/>
  <c r="L1282" i="1" s="1"/>
  <c r="M1282" i="1" s="1"/>
  <c r="K1283" i="1"/>
  <c r="L1283" i="1" s="1"/>
  <c r="M1283" i="1" s="1"/>
  <c r="K1662" i="1"/>
  <c r="L1662" i="1" s="1"/>
  <c r="M1662" i="1" s="1"/>
  <c r="K1174" i="1"/>
  <c r="L1174" i="1" s="1"/>
  <c r="M1174" i="1" s="1"/>
  <c r="K1372" i="1"/>
  <c r="L1372" i="1" s="1"/>
  <c r="M1372" i="1" s="1"/>
  <c r="K892" i="1"/>
  <c r="L892" i="1" s="1"/>
  <c r="M892" i="1" s="1"/>
  <c r="K891" i="1"/>
  <c r="L891" i="1" s="1"/>
  <c r="M891" i="1" s="1"/>
  <c r="K231" i="1"/>
  <c r="L231" i="1" s="1"/>
  <c r="M231" i="1" s="1"/>
  <c r="K1191" i="1"/>
  <c r="L1191" i="1" s="1"/>
  <c r="M1191" i="1" s="1"/>
  <c r="K1031" i="1"/>
  <c r="L1031" i="1" s="1"/>
  <c r="M1031" i="1" s="1"/>
  <c r="K851" i="1"/>
  <c r="L851" i="1" s="1"/>
  <c r="M851" i="1" s="1"/>
  <c r="K731" i="1"/>
  <c r="L731" i="1" s="1"/>
  <c r="M731" i="1" s="1"/>
  <c r="K772" i="1"/>
  <c r="L772" i="1" s="1"/>
  <c r="M772" i="1" s="1"/>
  <c r="K732" i="1"/>
  <c r="L732" i="1" s="1"/>
  <c r="M732" i="1" s="1"/>
  <c r="K1231" i="1"/>
  <c r="L1231" i="1" s="1"/>
  <c r="M1231" i="1" s="1"/>
  <c r="K1481" i="1"/>
  <c r="L1481" i="1" s="1"/>
  <c r="M1481" i="1" s="1"/>
  <c r="K1081" i="1"/>
  <c r="L1081" i="1" s="1"/>
  <c r="M1081" i="1" s="1"/>
  <c r="K381" i="1"/>
  <c r="L381" i="1" s="1"/>
  <c r="M381" i="1" s="1"/>
  <c r="K1756" i="1"/>
  <c r="L1756" i="1" s="1"/>
  <c r="M1756" i="1" s="1"/>
  <c r="K1436" i="1"/>
  <c r="L1436" i="1" s="1"/>
  <c r="M1436" i="1" s="1"/>
  <c r="K1036" i="1"/>
  <c r="L1036" i="1" s="1"/>
  <c r="M1036" i="1" s="1"/>
  <c r="K916" i="1"/>
  <c r="L916" i="1" s="1"/>
  <c r="M916" i="1" s="1"/>
  <c r="K896" i="1"/>
  <c r="L896" i="1" s="1"/>
  <c r="M896" i="1" s="1"/>
  <c r="K776" i="1"/>
  <c r="L776" i="1" s="1"/>
  <c r="M776" i="1" s="1"/>
  <c r="K316" i="1"/>
  <c r="L316" i="1" s="1"/>
  <c r="M316" i="1" s="1"/>
  <c r="K236" i="1"/>
  <c r="L236" i="1" s="1"/>
  <c r="M236" i="1" s="1"/>
  <c r="K196" i="1"/>
  <c r="L196" i="1" s="1"/>
  <c r="M196" i="1" s="1"/>
  <c r="K1172" i="1"/>
  <c r="L1172" i="1" s="1"/>
  <c r="M1172" i="1" s="1"/>
  <c r="K852" i="1"/>
  <c r="L852" i="1" s="1"/>
  <c r="M852" i="1" s="1"/>
  <c r="K591" i="1"/>
  <c r="L591" i="1" s="1"/>
  <c r="M591" i="1" s="1"/>
  <c r="K1001" i="1"/>
  <c r="L1001" i="1" s="1"/>
  <c r="M1001" i="1" s="1"/>
  <c r="K781" i="1"/>
  <c r="L781" i="1" s="1"/>
  <c r="M781" i="1" s="1"/>
  <c r="K681" i="1"/>
  <c r="L681" i="1" s="1"/>
  <c r="M681" i="1" s="1"/>
  <c r="K621" i="1"/>
  <c r="L621" i="1" s="1"/>
  <c r="M621" i="1" s="1"/>
  <c r="K895" i="1"/>
  <c r="L895" i="1" s="1"/>
  <c r="M895" i="1" s="1"/>
  <c r="K535" i="1"/>
  <c r="L535" i="1" s="1"/>
  <c r="M535" i="1" s="1"/>
  <c r="K235" i="1"/>
  <c r="L235" i="1" s="1"/>
  <c r="M235" i="1" s="1"/>
  <c r="K55" i="1"/>
  <c r="L55" i="1" s="1"/>
  <c r="M55" i="1" s="1"/>
  <c r="K1526" i="1"/>
  <c r="L1526" i="1" s="1"/>
  <c r="M1526" i="1" s="1"/>
  <c r="K1525" i="1"/>
  <c r="L1525" i="1" s="1"/>
  <c r="M1525" i="1" s="1"/>
  <c r="K1343" i="1"/>
  <c r="L1343" i="1" s="1"/>
  <c r="M1343" i="1" s="1"/>
  <c r="K382" i="1"/>
  <c r="L382" i="1" s="1"/>
  <c r="M382" i="1" s="1"/>
  <c r="K1438" i="1"/>
  <c r="L1438" i="1" s="1"/>
  <c r="M1438" i="1" s="1"/>
  <c r="K1437" i="1"/>
  <c r="L1437" i="1" s="1"/>
  <c r="M1437" i="1" s="1"/>
  <c r="K1037" i="1"/>
  <c r="L1037" i="1" s="1"/>
  <c r="M1037" i="1" s="1"/>
  <c r="K317" i="1"/>
  <c r="L317" i="1" s="1"/>
  <c r="M317" i="1" s="1"/>
  <c r="K917" i="1"/>
  <c r="L917" i="1" s="1"/>
  <c r="M917" i="1" s="1"/>
  <c r="K1524" i="1"/>
  <c r="L1524" i="1" s="1"/>
  <c r="M1524" i="1" s="1"/>
  <c r="K951" i="1"/>
  <c r="L951" i="1" s="1"/>
  <c r="M951" i="1" s="1"/>
  <c r="K141" i="1"/>
  <c r="L141" i="1" s="1"/>
  <c r="M141" i="1" s="1"/>
  <c r="K1349" i="1"/>
  <c r="L1349" i="1" s="1"/>
  <c r="M1349" i="1" s="1"/>
  <c r="K549" i="1"/>
  <c r="L549" i="1" s="1"/>
  <c r="M549" i="1" s="1"/>
  <c r="K1558" i="1"/>
  <c r="L1558" i="1" s="1"/>
  <c r="M1558" i="1" s="1"/>
  <c r="K1478" i="1"/>
  <c r="L1478" i="1" s="1"/>
  <c r="M1478" i="1" s="1"/>
  <c r="K1418" i="1"/>
  <c r="L1418" i="1" s="1"/>
  <c r="M1418" i="1" s="1"/>
  <c r="K1329" i="1"/>
  <c r="L1329" i="1" s="1"/>
  <c r="M1329" i="1" s="1"/>
  <c r="K1757" i="1"/>
  <c r="L1757" i="1" s="1"/>
  <c r="M1757" i="1" s="1"/>
  <c r="K1277" i="1"/>
  <c r="L1277" i="1" s="1"/>
  <c r="M1277" i="1" s="1"/>
  <c r="K1197" i="1"/>
  <c r="L1197" i="1" s="1"/>
  <c r="M1197" i="1" s="1"/>
  <c r="K1252" i="1"/>
  <c r="L1252" i="1" s="1"/>
  <c r="M1252" i="1" s="1"/>
  <c r="K1072" i="1"/>
  <c r="L1072" i="1" s="1"/>
  <c r="M1072" i="1" s="1"/>
  <c r="K312" i="1"/>
  <c r="L312" i="1" s="1"/>
  <c r="M312" i="1" s="1"/>
  <c r="K302" i="1"/>
  <c r="L302" i="1" s="1"/>
  <c r="M302" i="1" s="1"/>
  <c r="K1338" i="1"/>
  <c r="L1338" i="1" s="1"/>
  <c r="M1338" i="1" s="1"/>
  <c r="K1218" i="1"/>
  <c r="L1218" i="1" s="1"/>
  <c r="M1218" i="1" s="1"/>
  <c r="K1138" i="1"/>
  <c r="L1138" i="1" s="1"/>
  <c r="M1138" i="1" s="1"/>
  <c r="K738" i="1"/>
  <c r="L738" i="1" s="1"/>
  <c r="M738" i="1" s="1"/>
  <c r="K618" i="1"/>
  <c r="L618" i="1" s="1"/>
  <c r="M618" i="1" s="1"/>
  <c r="K598" i="1"/>
  <c r="L598" i="1" s="1"/>
  <c r="M598" i="1" s="1"/>
  <c r="K498" i="1"/>
  <c r="L498" i="1" s="1"/>
  <c r="M498" i="1" s="1"/>
  <c r="K358" i="1"/>
  <c r="L358" i="1" s="1"/>
  <c r="M358" i="1" s="1"/>
  <c r="K597" i="1"/>
  <c r="L597" i="1" s="1"/>
  <c r="M597" i="1" s="1"/>
  <c r="K1716" i="1"/>
  <c r="L1716" i="1" s="1"/>
  <c r="M1716" i="1" s="1"/>
  <c r="K1616" i="1"/>
  <c r="L1616" i="1" s="1"/>
  <c r="M1616" i="1" s="1"/>
  <c r="K1476" i="1"/>
  <c r="L1476" i="1" s="1"/>
  <c r="M1476" i="1" s="1"/>
  <c r="K1136" i="1"/>
  <c r="L1136" i="1" s="1"/>
  <c r="M1136" i="1" s="1"/>
  <c r="K1076" i="1"/>
  <c r="L1076" i="1" s="1"/>
  <c r="M1076" i="1" s="1"/>
  <c r="K176" i="1"/>
  <c r="L176" i="1" s="1"/>
  <c r="M176" i="1" s="1"/>
  <c r="K1077" i="1"/>
  <c r="L1077" i="1" s="1"/>
  <c r="M1077" i="1" s="1"/>
  <c r="K1117" i="1"/>
  <c r="L1117" i="1" s="1"/>
  <c r="M1117" i="1" s="1"/>
  <c r="K457" i="1"/>
  <c r="L457" i="1" s="1"/>
  <c r="M457" i="1" s="1"/>
  <c r="K357" i="1"/>
  <c r="L357" i="1" s="1"/>
  <c r="M357" i="1" s="1"/>
  <c r="K371" i="1"/>
  <c r="L371" i="1" s="1"/>
  <c r="M371" i="1" s="1"/>
  <c r="K56" i="1"/>
  <c r="L56" i="1" s="1"/>
  <c r="M56" i="1" s="1"/>
  <c r="K1561" i="1"/>
  <c r="L1561" i="1" s="1"/>
  <c r="M1561" i="1" s="1"/>
  <c r="K1257" i="1"/>
  <c r="L1257" i="1" s="1"/>
  <c r="M1257" i="1" s="1"/>
  <c r="K1241" i="1"/>
  <c r="L1241" i="1" s="1"/>
  <c r="M1241" i="1" s="1"/>
  <c r="K777" i="1"/>
  <c r="L777" i="1" s="1"/>
  <c r="M777" i="1" s="1"/>
  <c r="K761" i="1"/>
  <c r="L761" i="1" s="1"/>
  <c r="M761" i="1" s="1"/>
  <c r="K729" i="1"/>
  <c r="L729" i="1" s="1"/>
  <c r="M729" i="1" s="1"/>
  <c r="K372" i="1"/>
  <c r="L372" i="1" s="1"/>
  <c r="M372" i="1" s="1"/>
  <c r="K356" i="1"/>
  <c r="L356" i="1" s="1"/>
  <c r="M356" i="1" s="1"/>
  <c r="K276" i="1"/>
  <c r="L276" i="1" s="1"/>
  <c r="M276" i="1" s="1"/>
  <c r="AZ6" i="1"/>
  <c r="BD6" i="1" s="1"/>
  <c r="AZ5" i="1"/>
  <c r="BD5" i="1" s="1"/>
  <c r="BE6" i="1"/>
  <c r="BE5" i="1"/>
  <c r="BE3" i="1"/>
  <c r="AZ4" i="1"/>
  <c r="BD4" i="1" s="1"/>
  <c r="AZ3" i="1"/>
  <c r="BF3" i="1"/>
  <c r="AY6" i="1"/>
  <c r="BA6" i="1" s="1"/>
  <c r="AY3" i="1"/>
  <c r="BA3" i="1" s="1"/>
  <c r="BB3" i="1"/>
  <c r="AY5" i="1"/>
  <c r="BA5" i="1" s="1"/>
  <c r="BH1030" i="1"/>
  <c r="BB5" i="1" s="1"/>
  <c r="BB4" i="1"/>
  <c r="AY4" i="1"/>
  <c r="BA4" i="1" s="1"/>
  <c r="BF5" i="1"/>
  <c r="BB6" i="1"/>
  <c r="S9" i="3"/>
  <c r="P10" i="3"/>
  <c r="L10" i="2"/>
  <c r="AX7" i="1"/>
  <c r="BF4" i="1"/>
  <c r="BE4" i="1"/>
  <c r="BF6" i="1"/>
  <c r="Z3" i="1" l="1"/>
  <c r="P3" i="1"/>
  <c r="L3" i="1"/>
  <c r="M3" i="1" s="1"/>
  <c r="AZ7" i="1"/>
  <c r="BD3" i="1"/>
  <c r="BC6" i="1"/>
  <c r="BC3" i="1"/>
  <c r="BC5" i="1"/>
  <c r="AY7" i="1"/>
  <c r="BC4" i="1"/>
  <c r="O4" i="1" l="1"/>
  <c r="P4" i="1"/>
  <c r="Q3" i="1"/>
  <c r="O5" i="1" l="1"/>
  <c r="AD4" i="1"/>
  <c r="S3" i="1"/>
  <c r="T3" i="1" s="1"/>
  <c r="P5" i="1"/>
  <c r="Q4" i="1"/>
  <c r="S4" i="1" l="1"/>
  <c r="T4" i="1" s="1"/>
  <c r="AD5" i="1"/>
  <c r="O6" i="1"/>
  <c r="P6" i="1"/>
  <c r="Q5" i="1"/>
  <c r="O7" i="1" l="1"/>
  <c r="S6" i="1" s="1"/>
  <c r="T6" i="1" s="1"/>
  <c r="AD7" i="1"/>
  <c r="S5" i="1"/>
  <c r="T5" i="1" s="1"/>
  <c r="AD6" i="1"/>
  <c r="O8" i="1"/>
  <c r="P7" i="1"/>
  <c r="Q6" i="1"/>
  <c r="S7" i="1" l="1"/>
  <c r="T7" i="1" s="1"/>
  <c r="AD8" i="1"/>
  <c r="O9" i="1"/>
  <c r="AD9" i="1" s="1"/>
  <c r="P8" i="1"/>
  <c r="Q7" i="1"/>
  <c r="S8" i="1" l="1"/>
  <c r="T8" i="1" s="1"/>
  <c r="O10" i="1"/>
  <c r="P9" i="1"/>
  <c r="Q8" i="1"/>
  <c r="S9" i="1" l="1"/>
  <c r="T9" i="1" s="1"/>
  <c r="AD10" i="1"/>
  <c r="O11" i="1"/>
  <c r="P10" i="1"/>
  <c r="Q9" i="1"/>
  <c r="S10" i="1" l="1"/>
  <c r="T10" i="1" s="1"/>
  <c r="AD11" i="1"/>
  <c r="O12" i="1"/>
  <c r="P11" i="1"/>
  <c r="Q10" i="1"/>
  <c r="S11" i="1" l="1"/>
  <c r="T11" i="1" s="1"/>
  <c r="AD12" i="1"/>
  <c r="O13" i="1"/>
  <c r="P12" i="1"/>
  <c r="Q11" i="1"/>
  <c r="S12" i="1" l="1"/>
  <c r="T12" i="1" s="1"/>
  <c r="AD13" i="1"/>
  <c r="O14" i="1"/>
  <c r="P13" i="1"/>
  <c r="Q12" i="1"/>
  <c r="S13" i="1" l="1"/>
  <c r="T13" i="1" s="1"/>
  <c r="AD14" i="1"/>
  <c r="O15" i="1"/>
  <c r="P14" i="1"/>
  <c r="Q13" i="1"/>
  <c r="S14" i="1" l="1"/>
  <c r="T14" i="1" s="1"/>
  <c r="AD15" i="1"/>
  <c r="O16" i="1"/>
  <c r="P15" i="1"/>
  <c r="Q14" i="1"/>
  <c r="S15" i="1" l="1"/>
  <c r="T15" i="1" s="1"/>
  <c r="AD16" i="1"/>
  <c r="O17" i="1"/>
  <c r="P16" i="1"/>
  <c r="Q15" i="1"/>
  <c r="S16" i="1" l="1"/>
  <c r="T16" i="1" s="1"/>
  <c r="AD17" i="1"/>
  <c r="O18" i="1"/>
  <c r="P17" i="1"/>
  <c r="Q16" i="1"/>
  <c r="S17" i="1" l="1"/>
  <c r="T17" i="1" s="1"/>
  <c r="AD18" i="1"/>
  <c r="O19" i="1"/>
  <c r="P18" i="1"/>
  <c r="Q17" i="1"/>
  <c r="S18" i="1" l="1"/>
  <c r="T18" i="1" s="1"/>
  <c r="AD19" i="1"/>
  <c r="O20" i="1"/>
  <c r="P19" i="1"/>
  <c r="Q18" i="1"/>
  <c r="S19" i="1" l="1"/>
  <c r="T19" i="1" s="1"/>
  <c r="AD20" i="1"/>
  <c r="O21" i="1"/>
  <c r="P20" i="1"/>
  <c r="Q19" i="1"/>
  <c r="S20" i="1" l="1"/>
  <c r="T20" i="1" s="1"/>
  <c r="AD21" i="1"/>
  <c r="O22" i="1"/>
  <c r="P21" i="1"/>
  <c r="Q20" i="1"/>
  <c r="S21" i="1" l="1"/>
  <c r="T21" i="1" s="1"/>
  <c r="AD22" i="1"/>
  <c r="O23" i="1"/>
  <c r="P22" i="1"/>
  <c r="Q21" i="1"/>
  <c r="S22" i="1" l="1"/>
  <c r="T22" i="1" s="1"/>
  <c r="AD23" i="1"/>
  <c r="O24" i="1"/>
  <c r="P23" i="1"/>
  <c r="Q22" i="1"/>
  <c r="S23" i="1" l="1"/>
  <c r="T23" i="1" s="1"/>
  <c r="AD24" i="1"/>
  <c r="O25" i="1"/>
  <c r="P24" i="1"/>
  <c r="Q23" i="1"/>
  <c r="S24" i="1" l="1"/>
  <c r="T24" i="1" s="1"/>
  <c r="AD25" i="1"/>
  <c r="O26" i="1"/>
  <c r="P25" i="1"/>
  <c r="Q24" i="1"/>
  <c r="S25" i="1" l="1"/>
  <c r="T25" i="1" s="1"/>
  <c r="AD26" i="1"/>
  <c r="O27" i="1"/>
  <c r="P26" i="1"/>
  <c r="Q25" i="1"/>
  <c r="S26" i="1" l="1"/>
  <c r="T26" i="1" s="1"/>
  <c r="AD27" i="1"/>
  <c r="O28" i="1"/>
  <c r="P27" i="1"/>
  <c r="Q26" i="1"/>
  <c r="S27" i="1" l="1"/>
  <c r="T27" i="1" s="1"/>
  <c r="AD28" i="1"/>
  <c r="O29" i="1"/>
  <c r="P28" i="1"/>
  <c r="Q27" i="1"/>
  <c r="S28" i="1" l="1"/>
  <c r="T28" i="1" s="1"/>
  <c r="AD29" i="1"/>
  <c r="O30" i="1"/>
  <c r="P29" i="1"/>
  <c r="Q28" i="1"/>
  <c r="S29" i="1" l="1"/>
  <c r="T29" i="1" s="1"/>
  <c r="AD30" i="1"/>
  <c r="O31" i="1"/>
  <c r="P30" i="1"/>
  <c r="Q29" i="1"/>
  <c r="S30" i="1" l="1"/>
  <c r="T30" i="1" s="1"/>
  <c r="AD31" i="1"/>
  <c r="O32" i="1"/>
  <c r="P31" i="1"/>
  <c r="Q30" i="1"/>
  <c r="S31" i="1" l="1"/>
  <c r="T31" i="1" s="1"/>
  <c r="AD32" i="1"/>
  <c r="O33" i="1"/>
  <c r="P32" i="1"/>
  <c r="Q31" i="1"/>
  <c r="S32" i="1" l="1"/>
  <c r="T32" i="1" s="1"/>
  <c r="AD33" i="1"/>
  <c r="O34" i="1"/>
  <c r="P33" i="1"/>
  <c r="Q32" i="1"/>
  <c r="S33" i="1" l="1"/>
  <c r="T33" i="1" s="1"/>
  <c r="AD34" i="1"/>
  <c r="O35" i="1"/>
  <c r="P34" i="1"/>
  <c r="Q33" i="1"/>
  <c r="S34" i="1" l="1"/>
  <c r="T34" i="1" s="1"/>
  <c r="AD35" i="1"/>
  <c r="O36" i="1"/>
  <c r="P35" i="1"/>
  <c r="Q34" i="1"/>
  <c r="S35" i="1" l="1"/>
  <c r="T35" i="1" s="1"/>
  <c r="AD36" i="1"/>
  <c r="O37" i="1"/>
  <c r="P36" i="1"/>
  <c r="Q35" i="1"/>
  <c r="S36" i="1" l="1"/>
  <c r="T36" i="1" s="1"/>
  <c r="AD37" i="1"/>
  <c r="O38" i="1"/>
  <c r="P37" i="1"/>
  <c r="Q36" i="1"/>
  <c r="S37" i="1" l="1"/>
  <c r="T37" i="1" s="1"/>
  <c r="AD38" i="1"/>
  <c r="O39" i="1"/>
  <c r="P38" i="1"/>
  <c r="Q37" i="1"/>
  <c r="S38" i="1" l="1"/>
  <c r="T38" i="1" s="1"/>
  <c r="AD39" i="1"/>
  <c r="O40" i="1"/>
  <c r="P39" i="1"/>
  <c r="Q38" i="1"/>
  <c r="S39" i="1" l="1"/>
  <c r="T39" i="1" s="1"/>
  <c r="AD40" i="1"/>
  <c r="O41" i="1"/>
  <c r="P40" i="1"/>
  <c r="Q39" i="1"/>
  <c r="S40" i="1" l="1"/>
  <c r="T40" i="1" s="1"/>
  <c r="AD41" i="1"/>
  <c r="O42" i="1"/>
  <c r="P41" i="1"/>
  <c r="Q40" i="1"/>
  <c r="S41" i="1" l="1"/>
  <c r="T41" i="1" s="1"/>
  <c r="AD42" i="1"/>
  <c r="O43" i="1"/>
  <c r="P42" i="1"/>
  <c r="Q41" i="1"/>
  <c r="S42" i="1" l="1"/>
  <c r="T42" i="1" s="1"/>
  <c r="AD43" i="1"/>
  <c r="O44" i="1"/>
  <c r="P43" i="1"/>
  <c r="Q42" i="1"/>
  <c r="S43" i="1" l="1"/>
  <c r="T43" i="1" s="1"/>
  <c r="AD44" i="1"/>
  <c r="O45" i="1"/>
  <c r="P44" i="1"/>
  <c r="Q43" i="1"/>
  <c r="S44" i="1" l="1"/>
  <c r="T44" i="1" s="1"/>
  <c r="AD45" i="1"/>
  <c r="O46" i="1"/>
  <c r="P45" i="1"/>
  <c r="Q44" i="1"/>
  <c r="S45" i="1" l="1"/>
  <c r="T45" i="1" s="1"/>
  <c r="AD46" i="1"/>
  <c r="O47" i="1"/>
  <c r="P46" i="1"/>
  <c r="Q45" i="1"/>
  <c r="S46" i="1" l="1"/>
  <c r="T46" i="1" s="1"/>
  <c r="AD47" i="1"/>
  <c r="O48" i="1"/>
  <c r="P47" i="1"/>
  <c r="Q46" i="1"/>
  <c r="S47" i="1" l="1"/>
  <c r="T47" i="1" s="1"/>
  <c r="AD48" i="1"/>
  <c r="O49" i="1"/>
  <c r="P48" i="1"/>
  <c r="Q47" i="1"/>
  <c r="S48" i="1" l="1"/>
  <c r="T48" i="1" s="1"/>
  <c r="AD49" i="1"/>
  <c r="O50" i="1"/>
  <c r="P49" i="1"/>
  <c r="Q48" i="1"/>
  <c r="S49" i="1" l="1"/>
  <c r="T49" i="1" s="1"/>
  <c r="AD50" i="1"/>
  <c r="O51" i="1"/>
  <c r="P50" i="1"/>
  <c r="Q49" i="1"/>
  <c r="S50" i="1" l="1"/>
  <c r="T50" i="1" s="1"/>
  <c r="AD51" i="1"/>
  <c r="O52" i="1"/>
  <c r="P51" i="1"/>
  <c r="Q50" i="1"/>
  <c r="S51" i="1" l="1"/>
  <c r="T51" i="1" s="1"/>
  <c r="AD52" i="1"/>
  <c r="O53" i="1"/>
  <c r="P52" i="1"/>
  <c r="Q51" i="1"/>
  <c r="S52" i="1" l="1"/>
  <c r="T52" i="1" s="1"/>
  <c r="AD53" i="1"/>
  <c r="O54" i="1"/>
  <c r="P53" i="1"/>
  <c r="Q52" i="1"/>
  <c r="S53" i="1" l="1"/>
  <c r="T53" i="1" s="1"/>
  <c r="AD54" i="1"/>
  <c r="O55" i="1"/>
  <c r="P54" i="1"/>
  <c r="Q53" i="1"/>
  <c r="S54" i="1" l="1"/>
  <c r="T54" i="1" s="1"/>
  <c r="AD55" i="1"/>
  <c r="O56" i="1"/>
  <c r="P55" i="1"/>
  <c r="Q54" i="1"/>
  <c r="S55" i="1" l="1"/>
  <c r="T55" i="1" s="1"/>
  <c r="AD56" i="1"/>
  <c r="O57" i="1"/>
  <c r="P56" i="1"/>
  <c r="Q55" i="1"/>
  <c r="S56" i="1" l="1"/>
  <c r="T56" i="1" s="1"/>
  <c r="AD57" i="1"/>
  <c r="O58" i="1"/>
  <c r="P57" i="1"/>
  <c r="Q56" i="1"/>
  <c r="S57" i="1" l="1"/>
  <c r="T57" i="1" s="1"/>
  <c r="AD58" i="1"/>
  <c r="O59" i="1"/>
  <c r="P58" i="1"/>
  <c r="Q57" i="1"/>
  <c r="S58" i="1" l="1"/>
  <c r="T58" i="1" s="1"/>
  <c r="AD59" i="1"/>
  <c r="O60" i="1"/>
  <c r="P59" i="1"/>
  <c r="Q58" i="1"/>
  <c r="S59" i="1" l="1"/>
  <c r="T59" i="1" s="1"/>
  <c r="AD60" i="1"/>
  <c r="O61" i="1"/>
  <c r="P60" i="1"/>
  <c r="Q59" i="1"/>
  <c r="S60" i="1" l="1"/>
  <c r="T60" i="1" s="1"/>
  <c r="AD61" i="1"/>
  <c r="O62" i="1"/>
  <c r="P61" i="1"/>
  <c r="Q60" i="1"/>
  <c r="S61" i="1" l="1"/>
  <c r="T61" i="1" s="1"/>
  <c r="AD62" i="1"/>
  <c r="O63" i="1"/>
  <c r="P62" i="1"/>
  <c r="Q61" i="1"/>
  <c r="S62" i="1" l="1"/>
  <c r="T62" i="1" s="1"/>
  <c r="AD63" i="1"/>
  <c r="O64" i="1"/>
  <c r="P63" i="1"/>
  <c r="Q62" i="1"/>
  <c r="S63" i="1" l="1"/>
  <c r="T63" i="1" s="1"/>
  <c r="AD64" i="1"/>
  <c r="O65" i="1"/>
  <c r="P64" i="1"/>
  <c r="Q63" i="1"/>
  <c r="S64" i="1" l="1"/>
  <c r="T64" i="1" s="1"/>
  <c r="AD65" i="1"/>
  <c r="O66" i="1"/>
  <c r="P65" i="1"/>
  <c r="Q64" i="1"/>
  <c r="S65" i="1" l="1"/>
  <c r="T65" i="1" s="1"/>
  <c r="AD66" i="1"/>
  <c r="O67" i="1"/>
  <c r="P66" i="1"/>
  <c r="Q65" i="1"/>
  <c r="S66" i="1" l="1"/>
  <c r="T66" i="1" s="1"/>
  <c r="AD67" i="1"/>
  <c r="O68" i="1"/>
  <c r="P67" i="1"/>
  <c r="Q66" i="1"/>
  <c r="S67" i="1" l="1"/>
  <c r="T67" i="1" s="1"/>
  <c r="AD68" i="1"/>
  <c r="O69" i="1"/>
  <c r="P68" i="1"/>
  <c r="Q67" i="1"/>
  <c r="S68" i="1" l="1"/>
  <c r="T68" i="1" s="1"/>
  <c r="AD69" i="1"/>
  <c r="O70" i="1"/>
  <c r="P69" i="1"/>
  <c r="Q68" i="1"/>
  <c r="S69" i="1" l="1"/>
  <c r="T69" i="1" s="1"/>
  <c r="AD70" i="1"/>
  <c r="O71" i="1"/>
  <c r="P70" i="1"/>
  <c r="Q69" i="1"/>
  <c r="S70" i="1" l="1"/>
  <c r="T70" i="1" s="1"/>
  <c r="AD71" i="1"/>
  <c r="O72" i="1"/>
  <c r="P71" i="1"/>
  <c r="Q70" i="1"/>
  <c r="S71" i="1" l="1"/>
  <c r="T71" i="1" s="1"/>
  <c r="AD72" i="1"/>
  <c r="O73" i="1"/>
  <c r="P72" i="1"/>
  <c r="Q71" i="1"/>
  <c r="S72" i="1" l="1"/>
  <c r="T72" i="1" s="1"/>
  <c r="AD73" i="1"/>
  <c r="O74" i="1"/>
  <c r="P73" i="1"/>
  <c r="Q72" i="1"/>
  <c r="S73" i="1" l="1"/>
  <c r="T73" i="1" s="1"/>
  <c r="AD74" i="1"/>
  <c r="O75" i="1"/>
  <c r="P74" i="1"/>
  <c r="Q73" i="1"/>
  <c r="S74" i="1" l="1"/>
  <c r="T74" i="1" s="1"/>
  <c r="AD75" i="1"/>
  <c r="O76" i="1"/>
  <c r="P75" i="1"/>
  <c r="Q74" i="1"/>
  <c r="S75" i="1" l="1"/>
  <c r="T75" i="1" s="1"/>
  <c r="AD76" i="1"/>
  <c r="O77" i="1"/>
  <c r="P76" i="1"/>
  <c r="Q75" i="1"/>
  <c r="S76" i="1" l="1"/>
  <c r="T76" i="1" s="1"/>
  <c r="AD77" i="1"/>
  <c r="O78" i="1"/>
  <c r="P77" i="1"/>
  <c r="Q76" i="1"/>
  <c r="S77" i="1" l="1"/>
  <c r="T77" i="1" s="1"/>
  <c r="AD78" i="1"/>
  <c r="O79" i="1"/>
  <c r="P78" i="1"/>
  <c r="Q77" i="1"/>
  <c r="S78" i="1" l="1"/>
  <c r="T78" i="1" s="1"/>
  <c r="AD79" i="1"/>
  <c r="O80" i="1"/>
  <c r="P79" i="1"/>
  <c r="Q78" i="1"/>
  <c r="S79" i="1" l="1"/>
  <c r="T79" i="1" s="1"/>
  <c r="AD80" i="1"/>
  <c r="O81" i="1"/>
  <c r="P80" i="1"/>
  <c r="Q79" i="1"/>
  <c r="S80" i="1" l="1"/>
  <c r="T80" i="1" s="1"/>
  <c r="AD81" i="1"/>
  <c r="O82" i="1"/>
  <c r="P81" i="1"/>
  <c r="Q80" i="1"/>
  <c r="S81" i="1" l="1"/>
  <c r="T81" i="1" s="1"/>
  <c r="AD82" i="1"/>
  <c r="O83" i="1"/>
  <c r="P82" i="1"/>
  <c r="Q81" i="1"/>
  <c r="S82" i="1" l="1"/>
  <c r="T82" i="1" s="1"/>
  <c r="AD83" i="1"/>
  <c r="O84" i="1"/>
  <c r="P83" i="1"/>
  <c r="Q82" i="1"/>
  <c r="S83" i="1" l="1"/>
  <c r="T83" i="1" s="1"/>
  <c r="AD84" i="1"/>
  <c r="O85" i="1"/>
  <c r="P84" i="1"/>
  <c r="Q83" i="1"/>
  <c r="S84" i="1" l="1"/>
  <c r="T84" i="1" s="1"/>
  <c r="AD85" i="1"/>
  <c r="O86" i="1"/>
  <c r="P85" i="1"/>
  <c r="Q84" i="1"/>
  <c r="S85" i="1" l="1"/>
  <c r="T85" i="1" s="1"/>
  <c r="AD86" i="1"/>
  <c r="O87" i="1"/>
  <c r="P86" i="1"/>
  <c r="Q85" i="1"/>
  <c r="S86" i="1" l="1"/>
  <c r="T86" i="1" s="1"/>
  <c r="AD87" i="1"/>
  <c r="O88" i="1"/>
  <c r="P87" i="1"/>
  <c r="Q86" i="1"/>
  <c r="S87" i="1" l="1"/>
  <c r="T87" i="1" s="1"/>
  <c r="AD88" i="1"/>
  <c r="O89" i="1"/>
  <c r="P88" i="1"/>
  <c r="Q87" i="1"/>
  <c r="S88" i="1" l="1"/>
  <c r="T88" i="1" s="1"/>
  <c r="AD89" i="1"/>
  <c r="O90" i="1"/>
  <c r="P89" i="1"/>
  <c r="Q88" i="1"/>
  <c r="S89" i="1" l="1"/>
  <c r="T89" i="1" s="1"/>
  <c r="AD90" i="1"/>
  <c r="O91" i="1"/>
  <c r="P90" i="1"/>
  <c r="Q89" i="1"/>
  <c r="S90" i="1" l="1"/>
  <c r="T90" i="1" s="1"/>
  <c r="AD91" i="1"/>
  <c r="O92" i="1"/>
  <c r="P91" i="1"/>
  <c r="Q90" i="1"/>
  <c r="S91" i="1" l="1"/>
  <c r="T91" i="1" s="1"/>
  <c r="AD92" i="1"/>
  <c r="O93" i="1"/>
  <c r="P92" i="1"/>
  <c r="Q91" i="1"/>
  <c r="S92" i="1" l="1"/>
  <c r="T92" i="1" s="1"/>
  <c r="AD93" i="1"/>
  <c r="O94" i="1"/>
  <c r="P93" i="1"/>
  <c r="Q92" i="1"/>
  <c r="S93" i="1" l="1"/>
  <c r="T93" i="1" s="1"/>
  <c r="AD94" i="1"/>
  <c r="O95" i="1"/>
  <c r="P94" i="1"/>
  <c r="Q93" i="1"/>
  <c r="S94" i="1" l="1"/>
  <c r="T94" i="1" s="1"/>
  <c r="AD95" i="1"/>
  <c r="O96" i="1"/>
  <c r="P95" i="1"/>
  <c r="Q94" i="1"/>
  <c r="S95" i="1" l="1"/>
  <c r="T95" i="1" s="1"/>
  <c r="AD96" i="1"/>
  <c r="O97" i="1"/>
  <c r="P96" i="1"/>
  <c r="Q95" i="1"/>
  <c r="S96" i="1" l="1"/>
  <c r="T96" i="1" s="1"/>
  <c r="AD97" i="1"/>
  <c r="O98" i="1"/>
  <c r="P97" i="1"/>
  <c r="Q96" i="1"/>
  <c r="S97" i="1" l="1"/>
  <c r="T97" i="1" s="1"/>
  <c r="AD98" i="1"/>
  <c r="O99" i="1"/>
  <c r="P98" i="1"/>
  <c r="Q97" i="1"/>
  <c r="S98" i="1" l="1"/>
  <c r="T98" i="1" s="1"/>
  <c r="AD99" i="1"/>
  <c r="O100" i="1"/>
  <c r="P99" i="1"/>
  <c r="Q98" i="1"/>
  <c r="S99" i="1" l="1"/>
  <c r="T99" i="1" s="1"/>
  <c r="AD100" i="1"/>
  <c r="O101" i="1"/>
  <c r="P100" i="1"/>
  <c r="Q99" i="1"/>
  <c r="S100" i="1" l="1"/>
  <c r="T100" i="1" s="1"/>
  <c r="AD101" i="1"/>
  <c r="O102" i="1"/>
  <c r="P101" i="1"/>
  <c r="Q100" i="1"/>
  <c r="S101" i="1" l="1"/>
  <c r="T101" i="1" s="1"/>
  <c r="AD102" i="1"/>
  <c r="O103" i="1"/>
  <c r="P102" i="1"/>
  <c r="Q101" i="1"/>
  <c r="S102" i="1" l="1"/>
  <c r="T102" i="1" s="1"/>
  <c r="AD103" i="1"/>
  <c r="O104" i="1"/>
  <c r="P103" i="1"/>
  <c r="Q102" i="1"/>
  <c r="S103" i="1" l="1"/>
  <c r="T103" i="1" s="1"/>
  <c r="AD104" i="1"/>
  <c r="O105" i="1"/>
  <c r="P104" i="1"/>
  <c r="Q103" i="1"/>
  <c r="S104" i="1" l="1"/>
  <c r="T104" i="1" s="1"/>
  <c r="AD105" i="1"/>
  <c r="O106" i="1"/>
  <c r="P105" i="1"/>
  <c r="Q104" i="1"/>
  <c r="S105" i="1" l="1"/>
  <c r="T105" i="1" s="1"/>
  <c r="AD106" i="1"/>
  <c r="O107" i="1"/>
  <c r="P106" i="1"/>
  <c r="Q105" i="1"/>
  <c r="S106" i="1" l="1"/>
  <c r="T106" i="1" s="1"/>
  <c r="AD107" i="1"/>
  <c r="O108" i="1"/>
  <c r="P107" i="1"/>
  <c r="Q106" i="1"/>
  <c r="S107" i="1" l="1"/>
  <c r="T107" i="1" s="1"/>
  <c r="AD108" i="1"/>
  <c r="O109" i="1"/>
  <c r="P108" i="1"/>
  <c r="Q107" i="1"/>
  <c r="S108" i="1" l="1"/>
  <c r="T108" i="1" s="1"/>
  <c r="AD109" i="1"/>
  <c r="O110" i="1"/>
  <c r="P109" i="1"/>
  <c r="Q108" i="1"/>
  <c r="S109" i="1" l="1"/>
  <c r="T109" i="1" s="1"/>
  <c r="AD110" i="1"/>
  <c r="O111" i="1"/>
  <c r="P110" i="1"/>
  <c r="Q109" i="1"/>
  <c r="S110" i="1" l="1"/>
  <c r="T110" i="1" s="1"/>
  <c r="AD111" i="1"/>
  <c r="O112" i="1"/>
  <c r="P111" i="1"/>
  <c r="Q110" i="1"/>
  <c r="S111" i="1" l="1"/>
  <c r="T111" i="1" s="1"/>
  <c r="AD112" i="1"/>
  <c r="O113" i="1"/>
  <c r="P112" i="1"/>
  <c r="Q111" i="1"/>
  <c r="S112" i="1" l="1"/>
  <c r="T112" i="1" s="1"/>
  <c r="AD113" i="1"/>
  <c r="O114" i="1"/>
  <c r="P113" i="1"/>
  <c r="Q112" i="1"/>
  <c r="S113" i="1" l="1"/>
  <c r="T113" i="1" s="1"/>
  <c r="AD114" i="1"/>
  <c r="O115" i="1"/>
  <c r="P114" i="1"/>
  <c r="Q113" i="1"/>
  <c r="S114" i="1" l="1"/>
  <c r="T114" i="1" s="1"/>
  <c r="AD115" i="1"/>
  <c r="O116" i="1"/>
  <c r="P115" i="1"/>
  <c r="Q114" i="1"/>
  <c r="S115" i="1" l="1"/>
  <c r="T115" i="1" s="1"/>
  <c r="AD116" i="1"/>
  <c r="O117" i="1"/>
  <c r="P116" i="1"/>
  <c r="Q115" i="1"/>
  <c r="S116" i="1" l="1"/>
  <c r="T116" i="1" s="1"/>
  <c r="AD117" i="1"/>
  <c r="O118" i="1"/>
  <c r="P117" i="1"/>
  <c r="Q116" i="1"/>
  <c r="S117" i="1" l="1"/>
  <c r="T117" i="1" s="1"/>
  <c r="AD118" i="1"/>
  <c r="O119" i="1"/>
  <c r="P118" i="1"/>
  <c r="Q117" i="1"/>
  <c r="S118" i="1" l="1"/>
  <c r="T118" i="1" s="1"/>
  <c r="AD119" i="1"/>
  <c r="O120" i="1"/>
  <c r="P119" i="1"/>
  <c r="Q118" i="1"/>
  <c r="S119" i="1" l="1"/>
  <c r="T119" i="1" s="1"/>
  <c r="AD120" i="1"/>
  <c r="O121" i="1"/>
  <c r="P120" i="1"/>
  <c r="Q119" i="1"/>
  <c r="S120" i="1" l="1"/>
  <c r="T120" i="1" s="1"/>
  <c r="AD121" i="1"/>
  <c r="O122" i="1"/>
  <c r="P121" i="1"/>
  <c r="Q120" i="1"/>
  <c r="S121" i="1" l="1"/>
  <c r="T121" i="1" s="1"/>
  <c r="AD122" i="1"/>
  <c r="O123" i="1"/>
  <c r="P122" i="1"/>
  <c r="Q121" i="1"/>
  <c r="S122" i="1" l="1"/>
  <c r="T122" i="1" s="1"/>
  <c r="AD123" i="1"/>
  <c r="O124" i="1"/>
  <c r="P123" i="1"/>
  <c r="Q122" i="1"/>
  <c r="S123" i="1" l="1"/>
  <c r="T123" i="1" s="1"/>
  <c r="AD124" i="1"/>
  <c r="O125" i="1"/>
  <c r="P124" i="1"/>
  <c r="Q123" i="1"/>
  <c r="S124" i="1" l="1"/>
  <c r="T124" i="1" s="1"/>
  <c r="AD125" i="1"/>
  <c r="O126" i="1"/>
  <c r="P125" i="1"/>
  <c r="Q124" i="1"/>
  <c r="S125" i="1" l="1"/>
  <c r="T125" i="1" s="1"/>
  <c r="AD126" i="1"/>
  <c r="O127" i="1"/>
  <c r="P126" i="1"/>
  <c r="Q125" i="1"/>
  <c r="S126" i="1" l="1"/>
  <c r="T126" i="1" s="1"/>
  <c r="AD127" i="1"/>
  <c r="O128" i="1"/>
  <c r="P127" i="1"/>
  <c r="Q126" i="1"/>
  <c r="S127" i="1" l="1"/>
  <c r="T127" i="1" s="1"/>
  <c r="AD128" i="1"/>
  <c r="O129" i="1"/>
  <c r="P128" i="1"/>
  <c r="Q127" i="1"/>
  <c r="S128" i="1" l="1"/>
  <c r="T128" i="1" s="1"/>
  <c r="AD129" i="1"/>
  <c r="O130" i="1"/>
  <c r="P129" i="1"/>
  <c r="Q128" i="1"/>
  <c r="S129" i="1" l="1"/>
  <c r="T129" i="1" s="1"/>
  <c r="AD130" i="1"/>
  <c r="O131" i="1"/>
  <c r="P130" i="1"/>
  <c r="Q129" i="1"/>
  <c r="S130" i="1" l="1"/>
  <c r="T130" i="1" s="1"/>
  <c r="AD131" i="1"/>
  <c r="O132" i="1"/>
  <c r="P131" i="1"/>
  <c r="Q130" i="1"/>
  <c r="S131" i="1" l="1"/>
  <c r="T131" i="1" s="1"/>
  <c r="AD132" i="1"/>
  <c r="O133" i="1"/>
  <c r="P132" i="1"/>
  <c r="Q131" i="1"/>
  <c r="S132" i="1" l="1"/>
  <c r="T132" i="1" s="1"/>
  <c r="AD133" i="1"/>
  <c r="O134" i="1"/>
  <c r="P133" i="1"/>
  <c r="Q132" i="1"/>
  <c r="S133" i="1" l="1"/>
  <c r="T133" i="1" s="1"/>
  <c r="AD134" i="1"/>
  <c r="O135" i="1"/>
  <c r="P134" i="1"/>
  <c r="Q133" i="1"/>
  <c r="S134" i="1" l="1"/>
  <c r="T134" i="1" s="1"/>
  <c r="AD135" i="1"/>
  <c r="O136" i="1"/>
  <c r="P135" i="1"/>
  <c r="Q134" i="1"/>
  <c r="S135" i="1" l="1"/>
  <c r="T135" i="1" s="1"/>
  <c r="AD136" i="1"/>
  <c r="O137" i="1"/>
  <c r="P136" i="1"/>
  <c r="Q135" i="1"/>
  <c r="S136" i="1" l="1"/>
  <c r="T136" i="1" s="1"/>
  <c r="AD137" i="1"/>
  <c r="O138" i="1"/>
  <c r="P137" i="1"/>
  <c r="Q136" i="1"/>
  <c r="S137" i="1" l="1"/>
  <c r="T137" i="1" s="1"/>
  <c r="AD138" i="1"/>
  <c r="O139" i="1"/>
  <c r="P138" i="1"/>
  <c r="Q137" i="1"/>
  <c r="S138" i="1" l="1"/>
  <c r="T138" i="1" s="1"/>
  <c r="AD139" i="1"/>
  <c r="O140" i="1"/>
  <c r="P139" i="1"/>
  <c r="Q138" i="1"/>
  <c r="S139" i="1" l="1"/>
  <c r="T139" i="1" s="1"/>
  <c r="AD140" i="1"/>
  <c r="O141" i="1"/>
  <c r="P140" i="1"/>
  <c r="Q139" i="1"/>
  <c r="S140" i="1" l="1"/>
  <c r="T140" i="1" s="1"/>
  <c r="AD141" i="1"/>
  <c r="O142" i="1"/>
  <c r="P141" i="1"/>
  <c r="Q140" i="1"/>
  <c r="S141" i="1" l="1"/>
  <c r="T141" i="1" s="1"/>
  <c r="AD142" i="1"/>
  <c r="O143" i="1"/>
  <c r="P142" i="1"/>
  <c r="Q141" i="1"/>
  <c r="S142" i="1" l="1"/>
  <c r="T142" i="1" s="1"/>
  <c r="AD143" i="1"/>
  <c r="O144" i="1"/>
  <c r="P143" i="1"/>
  <c r="Q142" i="1"/>
  <c r="S143" i="1" l="1"/>
  <c r="T143" i="1" s="1"/>
  <c r="AD144" i="1"/>
  <c r="O145" i="1"/>
  <c r="P144" i="1"/>
  <c r="Q143" i="1"/>
  <c r="S144" i="1" l="1"/>
  <c r="T144" i="1" s="1"/>
  <c r="AD145" i="1"/>
  <c r="O146" i="1"/>
  <c r="P145" i="1"/>
  <c r="Q144" i="1"/>
  <c r="S145" i="1" l="1"/>
  <c r="T145" i="1" s="1"/>
  <c r="AD146" i="1"/>
  <c r="O147" i="1"/>
  <c r="P146" i="1"/>
  <c r="Q145" i="1"/>
  <c r="S146" i="1" l="1"/>
  <c r="T146" i="1" s="1"/>
  <c r="AD147" i="1"/>
  <c r="O148" i="1"/>
  <c r="P147" i="1"/>
  <c r="Q146" i="1"/>
  <c r="S147" i="1" l="1"/>
  <c r="T147" i="1" s="1"/>
  <c r="AD148" i="1"/>
  <c r="O149" i="1"/>
  <c r="P148" i="1"/>
  <c r="Q147" i="1"/>
  <c r="S148" i="1" l="1"/>
  <c r="T148" i="1" s="1"/>
  <c r="AD149" i="1"/>
  <c r="O150" i="1"/>
  <c r="P149" i="1"/>
  <c r="Q148" i="1"/>
  <c r="S149" i="1" l="1"/>
  <c r="T149" i="1" s="1"/>
  <c r="AD150" i="1"/>
  <c r="O151" i="1"/>
  <c r="P150" i="1"/>
  <c r="Q149" i="1"/>
  <c r="S150" i="1" l="1"/>
  <c r="T150" i="1" s="1"/>
  <c r="AD151" i="1"/>
  <c r="O152" i="1"/>
  <c r="P151" i="1"/>
  <c r="Q150" i="1"/>
  <c r="S151" i="1" l="1"/>
  <c r="T151" i="1" s="1"/>
  <c r="AD152" i="1"/>
  <c r="O153" i="1"/>
  <c r="P152" i="1"/>
  <c r="Q151" i="1"/>
  <c r="S152" i="1" l="1"/>
  <c r="T152" i="1" s="1"/>
  <c r="AD153" i="1"/>
  <c r="O154" i="1"/>
  <c r="P153" i="1"/>
  <c r="Q152" i="1"/>
  <c r="S153" i="1" l="1"/>
  <c r="T153" i="1" s="1"/>
  <c r="AD154" i="1"/>
  <c r="O155" i="1"/>
  <c r="P154" i="1"/>
  <c r="Q153" i="1"/>
  <c r="S154" i="1" l="1"/>
  <c r="T154" i="1" s="1"/>
  <c r="AD155" i="1"/>
  <c r="O156" i="1"/>
  <c r="P155" i="1"/>
  <c r="Q154" i="1"/>
  <c r="S155" i="1" l="1"/>
  <c r="T155" i="1" s="1"/>
  <c r="AD156" i="1"/>
  <c r="O157" i="1"/>
  <c r="P156" i="1"/>
  <c r="Q155" i="1"/>
  <c r="S156" i="1" l="1"/>
  <c r="T156" i="1" s="1"/>
  <c r="AD157" i="1"/>
  <c r="O158" i="1"/>
  <c r="P157" i="1"/>
  <c r="Q156" i="1"/>
  <c r="S157" i="1" l="1"/>
  <c r="T157" i="1" s="1"/>
  <c r="AD158" i="1"/>
  <c r="O159" i="1"/>
  <c r="P158" i="1"/>
  <c r="Q157" i="1"/>
  <c r="S158" i="1" l="1"/>
  <c r="T158" i="1" s="1"/>
  <c r="AD159" i="1"/>
  <c r="O160" i="1"/>
  <c r="P159" i="1"/>
  <c r="Q158" i="1"/>
  <c r="S159" i="1" l="1"/>
  <c r="T159" i="1" s="1"/>
  <c r="AD160" i="1"/>
  <c r="O161" i="1"/>
  <c r="P160" i="1"/>
  <c r="Q159" i="1"/>
  <c r="S160" i="1" l="1"/>
  <c r="T160" i="1" s="1"/>
  <c r="AD161" i="1"/>
  <c r="O162" i="1"/>
  <c r="P161" i="1"/>
  <c r="Q160" i="1"/>
  <c r="S161" i="1" l="1"/>
  <c r="T161" i="1" s="1"/>
  <c r="AD162" i="1"/>
  <c r="O163" i="1"/>
  <c r="P162" i="1"/>
  <c r="Q161" i="1"/>
  <c r="S162" i="1" l="1"/>
  <c r="T162" i="1" s="1"/>
  <c r="AD163" i="1"/>
  <c r="O164" i="1"/>
  <c r="P163" i="1"/>
  <c r="Q162" i="1"/>
  <c r="S163" i="1" l="1"/>
  <c r="T163" i="1" s="1"/>
  <c r="AD164" i="1"/>
  <c r="O165" i="1"/>
  <c r="P164" i="1"/>
  <c r="Q163" i="1"/>
  <c r="S164" i="1" l="1"/>
  <c r="T164" i="1" s="1"/>
  <c r="AD165" i="1"/>
  <c r="O166" i="1"/>
  <c r="P165" i="1"/>
  <c r="Q164" i="1"/>
  <c r="S165" i="1" l="1"/>
  <c r="T165" i="1" s="1"/>
  <c r="AD166" i="1"/>
  <c r="O167" i="1"/>
  <c r="P166" i="1"/>
  <c r="Q165" i="1"/>
  <c r="S166" i="1" l="1"/>
  <c r="T166" i="1" s="1"/>
  <c r="AD167" i="1"/>
  <c r="O168" i="1"/>
  <c r="P167" i="1"/>
  <c r="Q166" i="1"/>
  <c r="S167" i="1" l="1"/>
  <c r="T167" i="1" s="1"/>
  <c r="AD168" i="1"/>
  <c r="O169" i="1"/>
  <c r="P168" i="1"/>
  <c r="Q167" i="1"/>
  <c r="S168" i="1" l="1"/>
  <c r="T168" i="1" s="1"/>
  <c r="AD169" i="1"/>
  <c r="O170" i="1"/>
  <c r="P169" i="1"/>
  <c r="Q168" i="1"/>
  <c r="S169" i="1" l="1"/>
  <c r="T169" i="1" s="1"/>
  <c r="AD170" i="1"/>
  <c r="O171" i="1"/>
  <c r="P170" i="1"/>
  <c r="Q169" i="1"/>
  <c r="S170" i="1" l="1"/>
  <c r="T170" i="1" s="1"/>
  <c r="AD171" i="1"/>
  <c r="O172" i="1"/>
  <c r="P171" i="1"/>
  <c r="Q170" i="1"/>
  <c r="S171" i="1" l="1"/>
  <c r="T171" i="1" s="1"/>
  <c r="AD172" i="1"/>
  <c r="O173" i="1"/>
  <c r="P172" i="1"/>
  <c r="Q171" i="1"/>
  <c r="S172" i="1" l="1"/>
  <c r="T172" i="1" s="1"/>
  <c r="AD173" i="1"/>
  <c r="O174" i="1"/>
  <c r="P173" i="1"/>
  <c r="Q172" i="1"/>
  <c r="S173" i="1" l="1"/>
  <c r="T173" i="1" s="1"/>
  <c r="AD174" i="1"/>
  <c r="O175" i="1"/>
  <c r="P174" i="1"/>
  <c r="Q173" i="1"/>
  <c r="S174" i="1" l="1"/>
  <c r="T174" i="1" s="1"/>
  <c r="AD175" i="1"/>
  <c r="O176" i="1"/>
  <c r="P175" i="1"/>
  <c r="Q174" i="1"/>
  <c r="S175" i="1" l="1"/>
  <c r="T175" i="1" s="1"/>
  <c r="AD176" i="1"/>
  <c r="O177" i="1"/>
  <c r="P176" i="1"/>
  <c r="Q175" i="1"/>
  <c r="S176" i="1" l="1"/>
  <c r="T176" i="1" s="1"/>
  <c r="AD177" i="1"/>
  <c r="O178" i="1"/>
  <c r="P177" i="1"/>
  <c r="Q176" i="1"/>
  <c r="S177" i="1" l="1"/>
  <c r="T177" i="1" s="1"/>
  <c r="AD178" i="1"/>
  <c r="O179" i="1"/>
  <c r="P178" i="1"/>
  <c r="Q177" i="1"/>
  <c r="S178" i="1" l="1"/>
  <c r="T178" i="1" s="1"/>
  <c r="AD179" i="1"/>
  <c r="O180" i="1"/>
  <c r="P179" i="1"/>
  <c r="Q178" i="1"/>
  <c r="S179" i="1" l="1"/>
  <c r="T179" i="1" s="1"/>
  <c r="AD180" i="1"/>
  <c r="O181" i="1"/>
  <c r="P180" i="1"/>
  <c r="Q179" i="1"/>
  <c r="S180" i="1" l="1"/>
  <c r="T180" i="1" s="1"/>
  <c r="AD181" i="1"/>
  <c r="O182" i="1"/>
  <c r="P181" i="1"/>
  <c r="Q180" i="1"/>
  <c r="S181" i="1" l="1"/>
  <c r="T181" i="1" s="1"/>
  <c r="AD182" i="1"/>
  <c r="O183" i="1"/>
  <c r="P182" i="1"/>
  <c r="Q181" i="1"/>
  <c r="S182" i="1" l="1"/>
  <c r="T182" i="1" s="1"/>
  <c r="AD183" i="1"/>
  <c r="O184" i="1"/>
  <c r="P183" i="1"/>
  <c r="Q182" i="1"/>
  <c r="S183" i="1" l="1"/>
  <c r="T183" i="1" s="1"/>
  <c r="AD184" i="1"/>
  <c r="O185" i="1"/>
  <c r="P184" i="1"/>
  <c r="Q183" i="1"/>
  <c r="S184" i="1" l="1"/>
  <c r="T184" i="1" s="1"/>
  <c r="AD185" i="1"/>
  <c r="O186" i="1"/>
  <c r="P185" i="1"/>
  <c r="Q184" i="1"/>
  <c r="S185" i="1" l="1"/>
  <c r="T185" i="1" s="1"/>
  <c r="AD186" i="1"/>
  <c r="O187" i="1"/>
  <c r="P186" i="1"/>
  <c r="Q185" i="1"/>
  <c r="S186" i="1" l="1"/>
  <c r="T186" i="1" s="1"/>
  <c r="AD187" i="1"/>
  <c r="O188" i="1"/>
  <c r="P187" i="1"/>
  <c r="Q186" i="1"/>
  <c r="S187" i="1" l="1"/>
  <c r="T187" i="1" s="1"/>
  <c r="AD188" i="1"/>
  <c r="O189" i="1"/>
  <c r="P188" i="1"/>
  <c r="Q187" i="1"/>
  <c r="S188" i="1" l="1"/>
  <c r="T188" i="1" s="1"/>
  <c r="AD189" i="1"/>
  <c r="O190" i="1"/>
  <c r="P189" i="1"/>
  <c r="Q188" i="1"/>
  <c r="S189" i="1" l="1"/>
  <c r="T189" i="1" s="1"/>
  <c r="AD190" i="1"/>
  <c r="O191" i="1"/>
  <c r="P190" i="1"/>
  <c r="Q189" i="1"/>
  <c r="S190" i="1" l="1"/>
  <c r="T190" i="1" s="1"/>
  <c r="AD191" i="1"/>
  <c r="O192" i="1"/>
  <c r="P191" i="1"/>
  <c r="Q190" i="1"/>
  <c r="S191" i="1" l="1"/>
  <c r="T191" i="1" s="1"/>
  <c r="AD192" i="1"/>
  <c r="O193" i="1"/>
  <c r="P192" i="1"/>
  <c r="Q191" i="1"/>
  <c r="S192" i="1" l="1"/>
  <c r="T192" i="1" s="1"/>
  <c r="AD193" i="1"/>
  <c r="O194" i="1"/>
  <c r="P193" i="1"/>
  <c r="Q192" i="1"/>
  <c r="S193" i="1" l="1"/>
  <c r="T193" i="1" s="1"/>
  <c r="AD194" i="1"/>
  <c r="O195" i="1"/>
  <c r="P194" i="1"/>
  <c r="Q193" i="1"/>
  <c r="S194" i="1" l="1"/>
  <c r="T194" i="1" s="1"/>
  <c r="AD195" i="1"/>
  <c r="O196" i="1"/>
  <c r="P195" i="1"/>
  <c r="Q194" i="1"/>
  <c r="S195" i="1" l="1"/>
  <c r="T195" i="1" s="1"/>
  <c r="AD196" i="1"/>
  <c r="O197" i="1"/>
  <c r="P196" i="1"/>
  <c r="Q195" i="1"/>
  <c r="S196" i="1" l="1"/>
  <c r="T196" i="1" s="1"/>
  <c r="AD197" i="1"/>
  <c r="O198" i="1"/>
  <c r="P197" i="1"/>
  <c r="Q196" i="1"/>
  <c r="S197" i="1" l="1"/>
  <c r="T197" i="1" s="1"/>
  <c r="AD198" i="1"/>
  <c r="O199" i="1"/>
  <c r="P198" i="1"/>
  <c r="Q197" i="1"/>
  <c r="S198" i="1" l="1"/>
  <c r="T198" i="1" s="1"/>
  <c r="AD199" i="1"/>
  <c r="O200" i="1"/>
  <c r="P199" i="1"/>
  <c r="Q198" i="1"/>
  <c r="S199" i="1" l="1"/>
  <c r="T199" i="1" s="1"/>
  <c r="AD200" i="1"/>
  <c r="O201" i="1"/>
  <c r="P200" i="1"/>
  <c r="Q199" i="1"/>
  <c r="S200" i="1" l="1"/>
  <c r="T200" i="1" s="1"/>
  <c r="AD201" i="1"/>
  <c r="O202" i="1"/>
  <c r="P201" i="1"/>
  <c r="Q200" i="1"/>
  <c r="S201" i="1" l="1"/>
  <c r="T201" i="1" s="1"/>
  <c r="AD202" i="1"/>
  <c r="O203" i="1"/>
  <c r="P202" i="1"/>
  <c r="Q201" i="1"/>
  <c r="S202" i="1" l="1"/>
  <c r="T202" i="1" s="1"/>
  <c r="AD203" i="1"/>
  <c r="O204" i="1"/>
  <c r="P203" i="1"/>
  <c r="Q202" i="1"/>
  <c r="S203" i="1" l="1"/>
  <c r="T203" i="1" s="1"/>
  <c r="AD204" i="1"/>
  <c r="O205" i="1"/>
  <c r="P204" i="1"/>
  <c r="Q203" i="1"/>
  <c r="S204" i="1" l="1"/>
  <c r="T204" i="1" s="1"/>
  <c r="AD205" i="1"/>
  <c r="O206" i="1"/>
  <c r="P205" i="1"/>
  <c r="Q204" i="1"/>
  <c r="S205" i="1" l="1"/>
  <c r="T205" i="1" s="1"/>
  <c r="AD206" i="1"/>
  <c r="O207" i="1"/>
  <c r="P206" i="1"/>
  <c r="Q205" i="1"/>
  <c r="S206" i="1" l="1"/>
  <c r="T206" i="1" s="1"/>
  <c r="AD207" i="1"/>
  <c r="O208" i="1"/>
  <c r="P207" i="1"/>
  <c r="Q206" i="1"/>
  <c r="S207" i="1" l="1"/>
  <c r="T207" i="1" s="1"/>
  <c r="AD208" i="1"/>
  <c r="O209" i="1"/>
  <c r="P208" i="1"/>
  <c r="Q207" i="1"/>
  <c r="S208" i="1" l="1"/>
  <c r="T208" i="1" s="1"/>
  <c r="AD209" i="1"/>
  <c r="O210" i="1"/>
  <c r="P209" i="1"/>
  <c r="Q208" i="1"/>
  <c r="S209" i="1" l="1"/>
  <c r="T209" i="1" s="1"/>
  <c r="AD210" i="1"/>
  <c r="O211" i="1"/>
  <c r="P210" i="1"/>
  <c r="Q209" i="1"/>
  <c r="S210" i="1" l="1"/>
  <c r="T210" i="1" s="1"/>
  <c r="AD211" i="1"/>
  <c r="O212" i="1"/>
  <c r="P211" i="1"/>
  <c r="Q210" i="1"/>
  <c r="S211" i="1" l="1"/>
  <c r="T211" i="1" s="1"/>
  <c r="AD212" i="1"/>
  <c r="O213" i="1"/>
  <c r="P212" i="1"/>
  <c r="Q211" i="1"/>
  <c r="S212" i="1" l="1"/>
  <c r="T212" i="1" s="1"/>
  <c r="AD213" i="1"/>
  <c r="O214" i="1"/>
  <c r="P213" i="1"/>
  <c r="Q212" i="1"/>
  <c r="S213" i="1" l="1"/>
  <c r="T213" i="1" s="1"/>
  <c r="AD214" i="1"/>
  <c r="O215" i="1"/>
  <c r="P214" i="1"/>
  <c r="Q213" i="1"/>
  <c r="S214" i="1" l="1"/>
  <c r="T214" i="1" s="1"/>
  <c r="AD215" i="1"/>
  <c r="O216" i="1"/>
  <c r="P215" i="1"/>
  <c r="Q214" i="1"/>
  <c r="S215" i="1" l="1"/>
  <c r="T215" i="1" s="1"/>
  <c r="AD216" i="1"/>
  <c r="O217" i="1"/>
  <c r="P216" i="1"/>
  <c r="Q215" i="1"/>
  <c r="S216" i="1" l="1"/>
  <c r="T216" i="1" s="1"/>
  <c r="AD217" i="1"/>
  <c r="O218" i="1"/>
  <c r="P217" i="1"/>
  <c r="Q216" i="1"/>
  <c r="S217" i="1" l="1"/>
  <c r="T217" i="1" s="1"/>
  <c r="AD218" i="1"/>
  <c r="O219" i="1"/>
  <c r="P218" i="1"/>
  <c r="Q217" i="1"/>
  <c r="S218" i="1" l="1"/>
  <c r="T218" i="1" s="1"/>
  <c r="AD219" i="1"/>
  <c r="O220" i="1"/>
  <c r="P219" i="1"/>
  <c r="Q218" i="1"/>
  <c r="S219" i="1" l="1"/>
  <c r="T219" i="1" s="1"/>
  <c r="AD220" i="1"/>
  <c r="O221" i="1"/>
  <c r="P220" i="1"/>
  <c r="Q219" i="1"/>
  <c r="S220" i="1" l="1"/>
  <c r="T220" i="1" s="1"/>
  <c r="AD221" i="1"/>
  <c r="O222" i="1"/>
  <c r="P221" i="1"/>
  <c r="Q220" i="1"/>
  <c r="S221" i="1" l="1"/>
  <c r="T221" i="1" s="1"/>
  <c r="AD222" i="1"/>
  <c r="O223" i="1"/>
  <c r="P222" i="1"/>
  <c r="Q221" i="1"/>
  <c r="S222" i="1" l="1"/>
  <c r="T222" i="1" s="1"/>
  <c r="AD223" i="1"/>
  <c r="O224" i="1"/>
  <c r="P223" i="1"/>
  <c r="Q222" i="1"/>
  <c r="S223" i="1" l="1"/>
  <c r="T223" i="1" s="1"/>
  <c r="AD224" i="1"/>
  <c r="O225" i="1"/>
  <c r="P224" i="1"/>
  <c r="Q223" i="1"/>
  <c r="S224" i="1" l="1"/>
  <c r="T224" i="1" s="1"/>
  <c r="AD225" i="1"/>
  <c r="O226" i="1"/>
  <c r="P225" i="1"/>
  <c r="Q224" i="1"/>
  <c r="S225" i="1" l="1"/>
  <c r="T225" i="1" s="1"/>
  <c r="AD226" i="1"/>
  <c r="O227" i="1"/>
  <c r="P226" i="1"/>
  <c r="Q225" i="1"/>
  <c r="S226" i="1" l="1"/>
  <c r="T226" i="1" s="1"/>
  <c r="AD227" i="1"/>
  <c r="O228" i="1"/>
  <c r="P227" i="1"/>
  <c r="Q226" i="1"/>
  <c r="S227" i="1" l="1"/>
  <c r="T227" i="1" s="1"/>
  <c r="AD228" i="1"/>
  <c r="O229" i="1"/>
  <c r="P228" i="1"/>
  <c r="Q227" i="1"/>
  <c r="S228" i="1" l="1"/>
  <c r="T228" i="1" s="1"/>
  <c r="AD229" i="1"/>
  <c r="O230" i="1"/>
  <c r="P229" i="1"/>
  <c r="Q228" i="1"/>
  <c r="S229" i="1" l="1"/>
  <c r="T229" i="1" s="1"/>
  <c r="AD230" i="1"/>
  <c r="O231" i="1"/>
  <c r="P230" i="1"/>
  <c r="Q229" i="1"/>
  <c r="S230" i="1" l="1"/>
  <c r="T230" i="1" s="1"/>
  <c r="AD231" i="1"/>
  <c r="O232" i="1"/>
  <c r="P231" i="1"/>
  <c r="Q230" i="1"/>
  <c r="S231" i="1" l="1"/>
  <c r="T231" i="1" s="1"/>
  <c r="AD232" i="1"/>
  <c r="O233" i="1"/>
  <c r="P232" i="1"/>
  <c r="Q231" i="1"/>
  <c r="S232" i="1" l="1"/>
  <c r="T232" i="1" s="1"/>
  <c r="AD233" i="1"/>
  <c r="O234" i="1"/>
  <c r="P233" i="1"/>
  <c r="Q232" i="1"/>
  <c r="S233" i="1" l="1"/>
  <c r="T233" i="1" s="1"/>
  <c r="AD234" i="1"/>
  <c r="O235" i="1"/>
  <c r="P234" i="1"/>
  <c r="Q233" i="1"/>
  <c r="S234" i="1" l="1"/>
  <c r="T234" i="1" s="1"/>
  <c r="AD235" i="1"/>
  <c r="O236" i="1"/>
  <c r="P235" i="1"/>
  <c r="Q234" i="1"/>
  <c r="S235" i="1" l="1"/>
  <c r="T235" i="1" s="1"/>
  <c r="AD236" i="1"/>
  <c r="O237" i="1"/>
  <c r="P236" i="1"/>
  <c r="Q235" i="1"/>
  <c r="S236" i="1" l="1"/>
  <c r="T236" i="1" s="1"/>
  <c r="AD237" i="1"/>
  <c r="O238" i="1"/>
  <c r="P237" i="1"/>
  <c r="Q236" i="1"/>
  <c r="S237" i="1" l="1"/>
  <c r="T237" i="1" s="1"/>
  <c r="AD238" i="1"/>
  <c r="O239" i="1"/>
  <c r="P238" i="1"/>
  <c r="Q237" i="1"/>
  <c r="S238" i="1" l="1"/>
  <c r="T238" i="1" s="1"/>
  <c r="AD239" i="1"/>
  <c r="O240" i="1"/>
  <c r="P239" i="1"/>
  <c r="Q238" i="1"/>
  <c r="S239" i="1" l="1"/>
  <c r="T239" i="1" s="1"/>
  <c r="AD240" i="1"/>
  <c r="O241" i="1"/>
  <c r="P240" i="1"/>
  <c r="Q239" i="1"/>
  <c r="S240" i="1" l="1"/>
  <c r="T240" i="1" s="1"/>
  <c r="AD241" i="1"/>
  <c r="O242" i="1"/>
  <c r="P241" i="1"/>
  <c r="Q240" i="1"/>
  <c r="S241" i="1" l="1"/>
  <c r="T241" i="1" s="1"/>
  <c r="AD242" i="1"/>
  <c r="O243" i="1"/>
  <c r="P242" i="1"/>
  <c r="Q241" i="1"/>
  <c r="S242" i="1" l="1"/>
  <c r="T242" i="1" s="1"/>
  <c r="AD243" i="1"/>
  <c r="O244" i="1"/>
  <c r="P243" i="1"/>
  <c r="Q242" i="1"/>
  <c r="S243" i="1" l="1"/>
  <c r="T243" i="1" s="1"/>
  <c r="AD244" i="1"/>
  <c r="O245" i="1"/>
  <c r="P244" i="1"/>
  <c r="Q243" i="1"/>
  <c r="S244" i="1" l="1"/>
  <c r="T244" i="1" s="1"/>
  <c r="AD245" i="1"/>
  <c r="O246" i="1"/>
  <c r="P245" i="1"/>
  <c r="Q244" i="1"/>
  <c r="S245" i="1" l="1"/>
  <c r="T245" i="1" s="1"/>
  <c r="AD246" i="1"/>
  <c r="O247" i="1"/>
  <c r="P246" i="1"/>
  <c r="Q245" i="1"/>
  <c r="S246" i="1" l="1"/>
  <c r="T246" i="1" s="1"/>
  <c r="AD247" i="1"/>
  <c r="O248" i="1"/>
  <c r="P247" i="1"/>
  <c r="Q246" i="1"/>
  <c r="S247" i="1" l="1"/>
  <c r="T247" i="1" s="1"/>
  <c r="AD248" i="1"/>
  <c r="O249" i="1"/>
  <c r="P248" i="1"/>
  <c r="Q247" i="1"/>
  <c r="S248" i="1" l="1"/>
  <c r="T248" i="1" s="1"/>
  <c r="AD249" i="1"/>
  <c r="O250" i="1"/>
  <c r="P249" i="1"/>
  <c r="Q248" i="1"/>
  <c r="S249" i="1" l="1"/>
  <c r="T249" i="1" s="1"/>
  <c r="AD250" i="1"/>
  <c r="O251" i="1"/>
  <c r="P250" i="1"/>
  <c r="Q249" i="1"/>
  <c r="S250" i="1" l="1"/>
  <c r="T250" i="1" s="1"/>
  <c r="AD251" i="1"/>
  <c r="O252" i="1"/>
  <c r="P251" i="1"/>
  <c r="Q250" i="1"/>
  <c r="S251" i="1" l="1"/>
  <c r="T251" i="1" s="1"/>
  <c r="AD252" i="1"/>
  <c r="O253" i="1"/>
  <c r="P252" i="1"/>
  <c r="Q251" i="1"/>
  <c r="S252" i="1" l="1"/>
  <c r="T252" i="1" s="1"/>
  <c r="AD253" i="1"/>
  <c r="O254" i="1"/>
  <c r="P253" i="1"/>
  <c r="Q252" i="1"/>
  <c r="S253" i="1" l="1"/>
  <c r="T253" i="1" s="1"/>
  <c r="AD254" i="1"/>
  <c r="O255" i="1"/>
  <c r="P254" i="1"/>
  <c r="Q253" i="1"/>
  <c r="S254" i="1" l="1"/>
  <c r="T254" i="1" s="1"/>
  <c r="AD255" i="1"/>
  <c r="O256" i="1"/>
  <c r="P255" i="1"/>
  <c r="Q254" i="1"/>
  <c r="S255" i="1" l="1"/>
  <c r="T255" i="1" s="1"/>
  <c r="AD256" i="1"/>
  <c r="O257" i="1"/>
  <c r="P256" i="1"/>
  <c r="Q255" i="1"/>
  <c r="S256" i="1" l="1"/>
  <c r="T256" i="1" s="1"/>
  <c r="AD257" i="1"/>
  <c r="O258" i="1"/>
  <c r="P257" i="1"/>
  <c r="Q256" i="1"/>
  <c r="S257" i="1" l="1"/>
  <c r="T257" i="1" s="1"/>
  <c r="AD258" i="1"/>
  <c r="O259" i="1"/>
  <c r="P258" i="1"/>
  <c r="Q257" i="1"/>
  <c r="S258" i="1" l="1"/>
  <c r="T258" i="1" s="1"/>
  <c r="AD259" i="1"/>
  <c r="O260" i="1"/>
  <c r="P259" i="1"/>
  <c r="Q258" i="1"/>
  <c r="S259" i="1" l="1"/>
  <c r="T259" i="1" s="1"/>
  <c r="AD260" i="1"/>
  <c r="O261" i="1"/>
  <c r="P260" i="1"/>
  <c r="Q259" i="1"/>
  <c r="S260" i="1" l="1"/>
  <c r="T260" i="1" s="1"/>
  <c r="AD261" i="1"/>
  <c r="O262" i="1"/>
  <c r="P261" i="1"/>
  <c r="Q260" i="1"/>
  <c r="S261" i="1" l="1"/>
  <c r="T261" i="1" s="1"/>
  <c r="AD262" i="1"/>
  <c r="O263" i="1"/>
  <c r="P262" i="1"/>
  <c r="Q261" i="1"/>
  <c r="S262" i="1" l="1"/>
  <c r="T262" i="1" s="1"/>
  <c r="AD263" i="1"/>
  <c r="O264" i="1"/>
  <c r="P263" i="1"/>
  <c r="Q262" i="1"/>
  <c r="S263" i="1" l="1"/>
  <c r="T263" i="1" s="1"/>
  <c r="AD264" i="1"/>
  <c r="O265" i="1"/>
  <c r="P264" i="1"/>
  <c r="Q263" i="1"/>
  <c r="S264" i="1" l="1"/>
  <c r="T264" i="1" s="1"/>
  <c r="AD265" i="1"/>
  <c r="O266" i="1"/>
  <c r="P265" i="1"/>
  <c r="Q264" i="1"/>
  <c r="S265" i="1" l="1"/>
  <c r="T265" i="1" s="1"/>
  <c r="AD266" i="1"/>
  <c r="O267" i="1"/>
  <c r="P266" i="1"/>
  <c r="Q265" i="1"/>
  <c r="S266" i="1" l="1"/>
  <c r="T266" i="1" s="1"/>
  <c r="AD267" i="1"/>
  <c r="O268" i="1"/>
  <c r="P267" i="1"/>
  <c r="Q266" i="1"/>
  <c r="S267" i="1" l="1"/>
  <c r="T267" i="1" s="1"/>
  <c r="AD268" i="1"/>
  <c r="O269" i="1"/>
  <c r="P268" i="1"/>
  <c r="Q267" i="1"/>
  <c r="S268" i="1" l="1"/>
  <c r="T268" i="1" s="1"/>
  <c r="AD269" i="1"/>
  <c r="O270" i="1"/>
  <c r="P269" i="1"/>
  <c r="Q268" i="1"/>
  <c r="S269" i="1" l="1"/>
  <c r="T269" i="1" s="1"/>
  <c r="AD270" i="1"/>
  <c r="O271" i="1"/>
  <c r="P270" i="1"/>
  <c r="Q269" i="1"/>
  <c r="S270" i="1" l="1"/>
  <c r="T270" i="1" s="1"/>
  <c r="AD271" i="1"/>
  <c r="O272" i="1"/>
  <c r="P271" i="1"/>
  <c r="Q270" i="1"/>
  <c r="S271" i="1" l="1"/>
  <c r="T271" i="1" s="1"/>
  <c r="AD272" i="1"/>
  <c r="O273" i="1"/>
  <c r="P272" i="1"/>
  <c r="Q271" i="1"/>
  <c r="S272" i="1" l="1"/>
  <c r="T272" i="1" s="1"/>
  <c r="AD273" i="1"/>
  <c r="O274" i="1"/>
  <c r="P273" i="1"/>
  <c r="Q272" i="1"/>
  <c r="S273" i="1" l="1"/>
  <c r="T273" i="1" s="1"/>
  <c r="AD274" i="1"/>
  <c r="O275" i="1"/>
  <c r="P274" i="1"/>
  <c r="Q273" i="1"/>
  <c r="S274" i="1" l="1"/>
  <c r="T274" i="1" s="1"/>
  <c r="AD275" i="1"/>
  <c r="O276" i="1"/>
  <c r="P275" i="1"/>
  <c r="Q274" i="1"/>
  <c r="S275" i="1" l="1"/>
  <c r="T275" i="1" s="1"/>
  <c r="AD276" i="1"/>
  <c r="O277" i="1"/>
  <c r="P276" i="1"/>
  <c r="Q275" i="1"/>
  <c r="S276" i="1" l="1"/>
  <c r="T276" i="1" s="1"/>
  <c r="AD277" i="1"/>
  <c r="O278" i="1"/>
  <c r="P277" i="1"/>
  <c r="Q276" i="1"/>
  <c r="S277" i="1" l="1"/>
  <c r="T277" i="1" s="1"/>
  <c r="AD278" i="1"/>
  <c r="O279" i="1"/>
  <c r="P278" i="1"/>
  <c r="Q277" i="1"/>
  <c r="S278" i="1" l="1"/>
  <c r="T278" i="1" s="1"/>
  <c r="AD279" i="1"/>
  <c r="O280" i="1"/>
  <c r="P279" i="1"/>
  <c r="Q278" i="1"/>
  <c r="S279" i="1" l="1"/>
  <c r="T279" i="1" s="1"/>
  <c r="AD280" i="1"/>
  <c r="O281" i="1"/>
  <c r="P280" i="1"/>
  <c r="Q279" i="1"/>
  <c r="S280" i="1" l="1"/>
  <c r="T280" i="1" s="1"/>
  <c r="AD281" i="1"/>
  <c r="O282" i="1"/>
  <c r="P281" i="1"/>
  <c r="Q280" i="1"/>
  <c r="S281" i="1" l="1"/>
  <c r="T281" i="1" s="1"/>
  <c r="AD282" i="1"/>
  <c r="O283" i="1"/>
  <c r="P282" i="1"/>
  <c r="Q281" i="1"/>
  <c r="S282" i="1" l="1"/>
  <c r="T282" i="1" s="1"/>
  <c r="AD283" i="1"/>
  <c r="O284" i="1"/>
  <c r="P283" i="1"/>
  <c r="Q282" i="1"/>
  <c r="S283" i="1" l="1"/>
  <c r="T283" i="1" s="1"/>
  <c r="AD284" i="1"/>
  <c r="O285" i="1"/>
  <c r="P284" i="1"/>
  <c r="Q283" i="1"/>
  <c r="S284" i="1" l="1"/>
  <c r="T284" i="1" s="1"/>
  <c r="AD285" i="1"/>
  <c r="O286" i="1"/>
  <c r="P285" i="1"/>
  <c r="Q284" i="1"/>
  <c r="S285" i="1" l="1"/>
  <c r="T285" i="1" s="1"/>
  <c r="AD286" i="1"/>
  <c r="O287" i="1"/>
  <c r="P286" i="1"/>
  <c r="Q285" i="1"/>
  <c r="S286" i="1" l="1"/>
  <c r="T286" i="1" s="1"/>
  <c r="AD287" i="1"/>
  <c r="O288" i="1"/>
  <c r="P287" i="1"/>
  <c r="Q286" i="1"/>
  <c r="S287" i="1" l="1"/>
  <c r="T287" i="1" s="1"/>
  <c r="AD288" i="1"/>
  <c r="O289" i="1"/>
  <c r="P288" i="1"/>
  <c r="Q287" i="1"/>
  <c r="S288" i="1" l="1"/>
  <c r="T288" i="1" s="1"/>
  <c r="AD289" i="1"/>
  <c r="O290" i="1"/>
  <c r="P289" i="1"/>
  <c r="Q288" i="1"/>
  <c r="S289" i="1" l="1"/>
  <c r="T289" i="1" s="1"/>
  <c r="AD290" i="1"/>
  <c r="O291" i="1"/>
  <c r="P290" i="1"/>
  <c r="Q289" i="1"/>
  <c r="S290" i="1" l="1"/>
  <c r="T290" i="1" s="1"/>
  <c r="AD291" i="1"/>
  <c r="O292" i="1"/>
  <c r="P291" i="1"/>
  <c r="Q290" i="1"/>
  <c r="S291" i="1" l="1"/>
  <c r="T291" i="1" s="1"/>
  <c r="AD292" i="1"/>
  <c r="O293" i="1"/>
  <c r="P292" i="1"/>
  <c r="Q291" i="1"/>
  <c r="S292" i="1" l="1"/>
  <c r="T292" i="1" s="1"/>
  <c r="AD293" i="1"/>
  <c r="O294" i="1"/>
  <c r="P293" i="1"/>
  <c r="Q292" i="1"/>
  <c r="S293" i="1" l="1"/>
  <c r="T293" i="1" s="1"/>
  <c r="AD294" i="1"/>
  <c r="O295" i="1"/>
  <c r="P294" i="1"/>
  <c r="Q293" i="1"/>
  <c r="S294" i="1" l="1"/>
  <c r="T294" i="1" s="1"/>
  <c r="AD295" i="1"/>
  <c r="O296" i="1"/>
  <c r="P295" i="1"/>
  <c r="Q294" i="1"/>
  <c r="S295" i="1" l="1"/>
  <c r="T295" i="1" s="1"/>
  <c r="AD296" i="1"/>
  <c r="O297" i="1"/>
  <c r="P296" i="1"/>
  <c r="Q295" i="1"/>
  <c r="S296" i="1" l="1"/>
  <c r="T296" i="1" s="1"/>
  <c r="AD297" i="1"/>
  <c r="O298" i="1"/>
  <c r="P297" i="1"/>
  <c r="Q296" i="1"/>
  <c r="S297" i="1" l="1"/>
  <c r="T297" i="1" s="1"/>
  <c r="AD298" i="1"/>
  <c r="O299" i="1"/>
  <c r="P298" i="1"/>
  <c r="Q297" i="1"/>
  <c r="S298" i="1" l="1"/>
  <c r="T298" i="1" s="1"/>
  <c r="AD299" i="1"/>
  <c r="O300" i="1"/>
  <c r="P299" i="1"/>
  <c r="Q298" i="1"/>
  <c r="S299" i="1" l="1"/>
  <c r="T299" i="1" s="1"/>
  <c r="AD300" i="1"/>
  <c r="O301" i="1"/>
  <c r="P300" i="1"/>
  <c r="Q299" i="1"/>
  <c r="S300" i="1" l="1"/>
  <c r="T300" i="1" s="1"/>
  <c r="AD301" i="1"/>
  <c r="O302" i="1"/>
  <c r="P301" i="1"/>
  <c r="Q300" i="1"/>
  <c r="S301" i="1" l="1"/>
  <c r="T301" i="1" s="1"/>
  <c r="AD302" i="1"/>
  <c r="O303" i="1"/>
  <c r="P302" i="1"/>
  <c r="Q301" i="1"/>
  <c r="S302" i="1" l="1"/>
  <c r="T302" i="1" s="1"/>
  <c r="AD303" i="1"/>
  <c r="O304" i="1"/>
  <c r="P303" i="1"/>
  <c r="Q302" i="1"/>
  <c r="S303" i="1" l="1"/>
  <c r="T303" i="1" s="1"/>
  <c r="AD304" i="1"/>
  <c r="O305" i="1"/>
  <c r="P304" i="1"/>
  <c r="Q303" i="1"/>
  <c r="S304" i="1" l="1"/>
  <c r="T304" i="1" s="1"/>
  <c r="AD305" i="1"/>
  <c r="O306" i="1"/>
  <c r="P305" i="1"/>
  <c r="Q304" i="1"/>
  <c r="S305" i="1" l="1"/>
  <c r="T305" i="1" s="1"/>
  <c r="AD306" i="1"/>
  <c r="O307" i="1"/>
  <c r="P306" i="1"/>
  <c r="Q305" i="1"/>
  <c r="S306" i="1" l="1"/>
  <c r="T306" i="1" s="1"/>
  <c r="AD307" i="1"/>
  <c r="O308" i="1"/>
  <c r="P307" i="1"/>
  <c r="Q306" i="1"/>
  <c r="S307" i="1" l="1"/>
  <c r="T307" i="1" s="1"/>
  <c r="AD308" i="1"/>
  <c r="O309" i="1"/>
  <c r="P308" i="1"/>
  <c r="Q307" i="1"/>
  <c r="S308" i="1" l="1"/>
  <c r="T308" i="1" s="1"/>
  <c r="AD309" i="1"/>
  <c r="O310" i="1"/>
  <c r="P309" i="1"/>
  <c r="Q308" i="1"/>
  <c r="S309" i="1" l="1"/>
  <c r="T309" i="1" s="1"/>
  <c r="AD310" i="1"/>
  <c r="O311" i="1"/>
  <c r="P310" i="1"/>
  <c r="Q309" i="1"/>
  <c r="S310" i="1" l="1"/>
  <c r="T310" i="1" s="1"/>
  <c r="AD311" i="1"/>
  <c r="O312" i="1"/>
  <c r="P311" i="1"/>
  <c r="Q310" i="1"/>
  <c r="S311" i="1" l="1"/>
  <c r="T311" i="1" s="1"/>
  <c r="AD312" i="1"/>
  <c r="O313" i="1"/>
  <c r="P312" i="1"/>
  <c r="Q311" i="1"/>
  <c r="S312" i="1" l="1"/>
  <c r="T312" i="1" s="1"/>
  <c r="AD313" i="1"/>
  <c r="O314" i="1"/>
  <c r="P313" i="1"/>
  <c r="Q312" i="1"/>
  <c r="S313" i="1" l="1"/>
  <c r="T313" i="1" s="1"/>
  <c r="AD314" i="1"/>
  <c r="O315" i="1"/>
  <c r="P314" i="1"/>
  <c r="Q313" i="1"/>
  <c r="S314" i="1" l="1"/>
  <c r="T314" i="1" s="1"/>
  <c r="AD315" i="1"/>
  <c r="O316" i="1"/>
  <c r="P315" i="1"/>
  <c r="Q314" i="1"/>
  <c r="S315" i="1" l="1"/>
  <c r="T315" i="1" s="1"/>
  <c r="AD316" i="1"/>
  <c r="O317" i="1"/>
  <c r="P316" i="1"/>
  <c r="Q315" i="1"/>
  <c r="S316" i="1" l="1"/>
  <c r="T316" i="1" s="1"/>
  <c r="AD317" i="1"/>
  <c r="O318" i="1"/>
  <c r="P317" i="1"/>
  <c r="Q316" i="1"/>
  <c r="S317" i="1" l="1"/>
  <c r="T317" i="1" s="1"/>
  <c r="AD318" i="1"/>
  <c r="O319" i="1"/>
  <c r="P318" i="1"/>
  <c r="Q317" i="1"/>
  <c r="S318" i="1" l="1"/>
  <c r="T318" i="1" s="1"/>
  <c r="AD319" i="1"/>
  <c r="O320" i="1"/>
  <c r="P319" i="1"/>
  <c r="Q318" i="1"/>
  <c r="S319" i="1" l="1"/>
  <c r="T319" i="1" s="1"/>
  <c r="AD320" i="1"/>
  <c r="O321" i="1"/>
  <c r="P320" i="1"/>
  <c r="Q319" i="1"/>
  <c r="S320" i="1" l="1"/>
  <c r="T320" i="1" s="1"/>
  <c r="AD321" i="1"/>
  <c r="O322" i="1"/>
  <c r="P321" i="1"/>
  <c r="Q320" i="1"/>
  <c r="S321" i="1" l="1"/>
  <c r="T321" i="1" s="1"/>
  <c r="AD322" i="1"/>
  <c r="O323" i="1"/>
  <c r="P322" i="1"/>
  <c r="Q321" i="1"/>
  <c r="S322" i="1" l="1"/>
  <c r="T322" i="1" s="1"/>
  <c r="AD323" i="1"/>
  <c r="O324" i="1"/>
  <c r="P323" i="1"/>
  <c r="Q322" i="1"/>
  <c r="S323" i="1" l="1"/>
  <c r="T323" i="1" s="1"/>
  <c r="AD324" i="1"/>
  <c r="O325" i="1"/>
  <c r="P324" i="1"/>
  <c r="Q323" i="1"/>
  <c r="S324" i="1" l="1"/>
  <c r="T324" i="1" s="1"/>
  <c r="AD325" i="1"/>
  <c r="O326" i="1"/>
  <c r="P325" i="1"/>
  <c r="Q324" i="1"/>
  <c r="S325" i="1" l="1"/>
  <c r="T325" i="1" s="1"/>
  <c r="AD326" i="1"/>
  <c r="O327" i="1"/>
  <c r="P326" i="1"/>
  <c r="Q325" i="1"/>
  <c r="S326" i="1" l="1"/>
  <c r="T326" i="1" s="1"/>
  <c r="AD327" i="1"/>
  <c r="O328" i="1"/>
  <c r="P327" i="1"/>
  <c r="Q326" i="1"/>
  <c r="S327" i="1" l="1"/>
  <c r="T327" i="1" s="1"/>
  <c r="AD328" i="1"/>
  <c r="O329" i="1"/>
  <c r="P328" i="1"/>
  <c r="Q327" i="1"/>
  <c r="S328" i="1" l="1"/>
  <c r="T328" i="1" s="1"/>
  <c r="AD329" i="1"/>
  <c r="O330" i="1"/>
  <c r="P329" i="1"/>
  <c r="Q328" i="1"/>
  <c r="S329" i="1" l="1"/>
  <c r="T329" i="1" s="1"/>
  <c r="AD330" i="1"/>
  <c r="O331" i="1"/>
  <c r="P330" i="1"/>
  <c r="Q329" i="1"/>
  <c r="S330" i="1" l="1"/>
  <c r="T330" i="1" s="1"/>
  <c r="AD331" i="1"/>
  <c r="O332" i="1"/>
  <c r="P331" i="1"/>
  <c r="Q330" i="1"/>
  <c r="S331" i="1" l="1"/>
  <c r="T331" i="1" s="1"/>
  <c r="AD332" i="1"/>
  <c r="O333" i="1"/>
  <c r="P332" i="1"/>
  <c r="Q331" i="1"/>
  <c r="S332" i="1" l="1"/>
  <c r="T332" i="1" s="1"/>
  <c r="AD333" i="1"/>
  <c r="O334" i="1"/>
  <c r="P333" i="1"/>
  <c r="Q332" i="1"/>
  <c r="S333" i="1" l="1"/>
  <c r="T333" i="1" s="1"/>
  <c r="AD334" i="1"/>
  <c r="O335" i="1"/>
  <c r="P334" i="1"/>
  <c r="Q333" i="1"/>
  <c r="S334" i="1" l="1"/>
  <c r="T334" i="1" s="1"/>
  <c r="AD335" i="1"/>
  <c r="O336" i="1"/>
  <c r="P335" i="1"/>
  <c r="Q334" i="1"/>
  <c r="S335" i="1" l="1"/>
  <c r="T335" i="1" s="1"/>
  <c r="AD336" i="1"/>
  <c r="O337" i="1"/>
  <c r="P336" i="1"/>
  <c r="Q335" i="1"/>
  <c r="S336" i="1" l="1"/>
  <c r="T336" i="1" s="1"/>
  <c r="AD337" i="1"/>
  <c r="O338" i="1"/>
  <c r="P337" i="1"/>
  <c r="Q336" i="1"/>
  <c r="S337" i="1" l="1"/>
  <c r="T337" i="1" s="1"/>
  <c r="AD338" i="1"/>
  <c r="O339" i="1"/>
  <c r="P338" i="1"/>
  <c r="Q337" i="1"/>
  <c r="S338" i="1" l="1"/>
  <c r="T338" i="1" s="1"/>
  <c r="AD339" i="1"/>
  <c r="O340" i="1"/>
  <c r="P339" i="1"/>
  <c r="Q338" i="1"/>
  <c r="S339" i="1" l="1"/>
  <c r="T339" i="1" s="1"/>
  <c r="AD340" i="1"/>
  <c r="O341" i="1"/>
  <c r="P340" i="1"/>
  <c r="Q339" i="1"/>
  <c r="S340" i="1" l="1"/>
  <c r="T340" i="1" s="1"/>
  <c r="AD341" i="1"/>
  <c r="O342" i="1"/>
  <c r="P341" i="1"/>
  <c r="Q340" i="1"/>
  <c r="S341" i="1" l="1"/>
  <c r="T341" i="1" s="1"/>
  <c r="AD342" i="1"/>
  <c r="O343" i="1"/>
  <c r="P342" i="1"/>
  <c r="Q341" i="1"/>
  <c r="S342" i="1" l="1"/>
  <c r="T342" i="1" s="1"/>
  <c r="AD343" i="1"/>
  <c r="O344" i="1"/>
  <c r="P343" i="1"/>
  <c r="Q342" i="1"/>
  <c r="S343" i="1" l="1"/>
  <c r="T343" i="1" s="1"/>
  <c r="AD344" i="1"/>
  <c r="O345" i="1"/>
  <c r="P344" i="1"/>
  <c r="Q343" i="1"/>
  <c r="S344" i="1" l="1"/>
  <c r="T344" i="1" s="1"/>
  <c r="AD345" i="1"/>
  <c r="O346" i="1"/>
  <c r="P345" i="1"/>
  <c r="Q344" i="1"/>
  <c r="S345" i="1" l="1"/>
  <c r="T345" i="1" s="1"/>
  <c r="AD346" i="1"/>
  <c r="O347" i="1"/>
  <c r="P346" i="1"/>
  <c r="Q345" i="1"/>
  <c r="S346" i="1" l="1"/>
  <c r="T346" i="1" s="1"/>
  <c r="AD347" i="1"/>
  <c r="O348" i="1"/>
  <c r="P347" i="1"/>
  <c r="Q346" i="1"/>
  <c r="S347" i="1" l="1"/>
  <c r="T347" i="1" s="1"/>
  <c r="AD348" i="1"/>
  <c r="O349" i="1"/>
  <c r="P348" i="1"/>
  <c r="Q347" i="1"/>
  <c r="S348" i="1" l="1"/>
  <c r="T348" i="1" s="1"/>
  <c r="AD349" i="1"/>
  <c r="O350" i="1"/>
  <c r="P349" i="1"/>
  <c r="Q348" i="1"/>
  <c r="S349" i="1" l="1"/>
  <c r="T349" i="1" s="1"/>
  <c r="AD350" i="1"/>
  <c r="O351" i="1"/>
  <c r="P350" i="1"/>
  <c r="Q349" i="1"/>
  <c r="S350" i="1" l="1"/>
  <c r="T350" i="1" s="1"/>
  <c r="AD351" i="1"/>
  <c r="O352" i="1"/>
  <c r="P351" i="1"/>
  <c r="Q350" i="1"/>
  <c r="S351" i="1" l="1"/>
  <c r="T351" i="1" s="1"/>
  <c r="AD352" i="1"/>
  <c r="O353" i="1"/>
  <c r="P352" i="1"/>
  <c r="Q351" i="1"/>
  <c r="S352" i="1" l="1"/>
  <c r="T352" i="1" s="1"/>
  <c r="AD353" i="1"/>
  <c r="O354" i="1"/>
  <c r="P353" i="1"/>
  <c r="Q352" i="1"/>
  <c r="S353" i="1" l="1"/>
  <c r="T353" i="1" s="1"/>
  <c r="AD354" i="1"/>
  <c r="O355" i="1"/>
  <c r="P354" i="1"/>
  <c r="Q353" i="1"/>
  <c r="S354" i="1" l="1"/>
  <c r="T354" i="1" s="1"/>
  <c r="AD355" i="1"/>
  <c r="O356" i="1"/>
  <c r="P355" i="1"/>
  <c r="Q354" i="1"/>
  <c r="S355" i="1" l="1"/>
  <c r="T355" i="1" s="1"/>
  <c r="AD356" i="1"/>
  <c r="O357" i="1"/>
  <c r="P356" i="1"/>
  <c r="Q355" i="1"/>
  <c r="S356" i="1" l="1"/>
  <c r="T356" i="1" s="1"/>
  <c r="AD357" i="1"/>
  <c r="O358" i="1"/>
  <c r="P357" i="1"/>
  <c r="Q356" i="1"/>
  <c r="S357" i="1" l="1"/>
  <c r="T357" i="1" s="1"/>
  <c r="AD358" i="1"/>
  <c r="O359" i="1"/>
  <c r="P358" i="1"/>
  <c r="Q357" i="1"/>
  <c r="S358" i="1" l="1"/>
  <c r="T358" i="1" s="1"/>
  <c r="AD359" i="1"/>
  <c r="O360" i="1"/>
  <c r="P359" i="1"/>
  <c r="Q358" i="1"/>
  <c r="S359" i="1" l="1"/>
  <c r="T359" i="1" s="1"/>
  <c r="AD360" i="1"/>
  <c r="O361" i="1"/>
  <c r="P360" i="1"/>
  <c r="Q359" i="1"/>
  <c r="S360" i="1" l="1"/>
  <c r="T360" i="1" s="1"/>
  <c r="AD361" i="1"/>
  <c r="O362" i="1"/>
  <c r="P361" i="1"/>
  <c r="Q360" i="1"/>
  <c r="S361" i="1" l="1"/>
  <c r="T361" i="1" s="1"/>
  <c r="AD362" i="1"/>
  <c r="O363" i="1"/>
  <c r="P362" i="1"/>
  <c r="Q361" i="1"/>
  <c r="S362" i="1" l="1"/>
  <c r="T362" i="1" s="1"/>
  <c r="AD363" i="1"/>
  <c r="O364" i="1"/>
  <c r="P363" i="1"/>
  <c r="Q362" i="1"/>
  <c r="S363" i="1" l="1"/>
  <c r="T363" i="1" s="1"/>
  <c r="AD364" i="1"/>
  <c r="O365" i="1"/>
  <c r="P364" i="1"/>
  <c r="Q363" i="1"/>
  <c r="S364" i="1" l="1"/>
  <c r="T364" i="1" s="1"/>
  <c r="AD365" i="1"/>
  <c r="O366" i="1"/>
  <c r="P365" i="1"/>
  <c r="Q364" i="1"/>
  <c r="S365" i="1" l="1"/>
  <c r="T365" i="1" s="1"/>
  <c r="AD366" i="1"/>
  <c r="O367" i="1"/>
  <c r="P366" i="1"/>
  <c r="Q365" i="1"/>
  <c r="S366" i="1" l="1"/>
  <c r="T366" i="1" s="1"/>
  <c r="AD367" i="1"/>
  <c r="O368" i="1"/>
  <c r="P367" i="1"/>
  <c r="Q366" i="1"/>
  <c r="S367" i="1" l="1"/>
  <c r="T367" i="1" s="1"/>
  <c r="AD368" i="1"/>
  <c r="O369" i="1"/>
  <c r="P368" i="1"/>
  <c r="Q367" i="1"/>
  <c r="S368" i="1" l="1"/>
  <c r="T368" i="1" s="1"/>
  <c r="AD369" i="1"/>
  <c r="O370" i="1"/>
  <c r="P369" i="1"/>
  <c r="Q368" i="1"/>
  <c r="S369" i="1" l="1"/>
  <c r="T369" i="1" s="1"/>
  <c r="AD370" i="1"/>
  <c r="O371" i="1"/>
  <c r="P370" i="1"/>
  <c r="Q369" i="1"/>
  <c r="S370" i="1" l="1"/>
  <c r="T370" i="1" s="1"/>
  <c r="AD371" i="1"/>
  <c r="O372" i="1"/>
  <c r="P371" i="1"/>
  <c r="Q370" i="1"/>
  <c r="S371" i="1" l="1"/>
  <c r="T371" i="1" s="1"/>
  <c r="AD372" i="1"/>
  <c r="O373" i="1"/>
  <c r="P372" i="1"/>
  <c r="Q371" i="1"/>
  <c r="S372" i="1" l="1"/>
  <c r="T372" i="1" s="1"/>
  <c r="AD373" i="1"/>
  <c r="O374" i="1"/>
  <c r="P373" i="1"/>
  <c r="Q372" i="1"/>
  <c r="S373" i="1" l="1"/>
  <c r="T373" i="1" s="1"/>
  <c r="AD374" i="1"/>
  <c r="O375" i="1"/>
  <c r="P374" i="1"/>
  <c r="Q373" i="1"/>
  <c r="S374" i="1" l="1"/>
  <c r="T374" i="1" s="1"/>
  <c r="AD375" i="1"/>
  <c r="O376" i="1"/>
  <c r="P375" i="1"/>
  <c r="Q374" i="1"/>
  <c r="S375" i="1" l="1"/>
  <c r="T375" i="1" s="1"/>
  <c r="AD376" i="1"/>
  <c r="O377" i="1"/>
  <c r="P376" i="1"/>
  <c r="Q375" i="1"/>
  <c r="S376" i="1" l="1"/>
  <c r="T376" i="1" s="1"/>
  <c r="AD377" i="1"/>
  <c r="O378" i="1"/>
  <c r="P377" i="1"/>
  <c r="Q376" i="1"/>
  <c r="S377" i="1" l="1"/>
  <c r="T377" i="1" s="1"/>
  <c r="AD378" i="1"/>
  <c r="O379" i="1"/>
  <c r="P378" i="1"/>
  <c r="Q377" i="1"/>
  <c r="S378" i="1" l="1"/>
  <c r="T378" i="1" s="1"/>
  <c r="AD379" i="1"/>
  <c r="O380" i="1"/>
  <c r="P379" i="1"/>
  <c r="Q378" i="1"/>
  <c r="S379" i="1" l="1"/>
  <c r="T379" i="1" s="1"/>
  <c r="AD380" i="1"/>
  <c r="O381" i="1"/>
  <c r="P380" i="1"/>
  <c r="Q379" i="1"/>
  <c r="S380" i="1" l="1"/>
  <c r="T380" i="1" s="1"/>
  <c r="AD381" i="1"/>
  <c r="O382" i="1"/>
  <c r="P381" i="1"/>
  <c r="Q380" i="1"/>
  <c r="S381" i="1" l="1"/>
  <c r="T381" i="1" s="1"/>
  <c r="AD382" i="1"/>
  <c r="O383" i="1"/>
  <c r="P382" i="1"/>
  <c r="Q381" i="1"/>
  <c r="S382" i="1" l="1"/>
  <c r="T382" i="1" s="1"/>
  <c r="AD383" i="1"/>
  <c r="O384" i="1"/>
  <c r="P383" i="1"/>
  <c r="Q382" i="1"/>
  <c r="S383" i="1" l="1"/>
  <c r="T383" i="1" s="1"/>
  <c r="AD384" i="1"/>
  <c r="O385" i="1"/>
  <c r="P384" i="1"/>
  <c r="Q383" i="1"/>
  <c r="S384" i="1" l="1"/>
  <c r="T384" i="1" s="1"/>
  <c r="AD385" i="1"/>
  <c r="O386" i="1"/>
  <c r="P385" i="1"/>
  <c r="Q384" i="1"/>
  <c r="S385" i="1" l="1"/>
  <c r="T385" i="1" s="1"/>
  <c r="AD386" i="1"/>
  <c r="O387" i="1"/>
  <c r="P386" i="1"/>
  <c r="Q385" i="1"/>
  <c r="S386" i="1" l="1"/>
  <c r="T386" i="1" s="1"/>
  <c r="AD387" i="1"/>
  <c r="O388" i="1"/>
  <c r="P387" i="1"/>
  <c r="Q386" i="1"/>
  <c r="S387" i="1" l="1"/>
  <c r="T387" i="1" s="1"/>
  <c r="AD388" i="1"/>
  <c r="O389" i="1"/>
  <c r="P388" i="1"/>
  <c r="Q387" i="1"/>
  <c r="S388" i="1" l="1"/>
  <c r="T388" i="1" s="1"/>
  <c r="AD389" i="1"/>
  <c r="O390" i="1"/>
  <c r="P389" i="1"/>
  <c r="Q388" i="1"/>
  <c r="S389" i="1" l="1"/>
  <c r="T389" i="1" s="1"/>
  <c r="AD390" i="1"/>
  <c r="O391" i="1"/>
  <c r="P390" i="1"/>
  <c r="Q389" i="1"/>
  <c r="S390" i="1" l="1"/>
  <c r="T390" i="1" s="1"/>
  <c r="AD391" i="1"/>
  <c r="O392" i="1"/>
  <c r="P391" i="1"/>
  <c r="Q390" i="1"/>
  <c r="S391" i="1" l="1"/>
  <c r="T391" i="1" s="1"/>
  <c r="AD392" i="1"/>
  <c r="O393" i="1"/>
  <c r="P392" i="1"/>
  <c r="Q391" i="1"/>
  <c r="S392" i="1" l="1"/>
  <c r="T392" i="1" s="1"/>
  <c r="AD393" i="1"/>
  <c r="O394" i="1"/>
  <c r="P393" i="1"/>
  <c r="Q392" i="1"/>
  <c r="S393" i="1" l="1"/>
  <c r="T393" i="1" s="1"/>
  <c r="AD394" i="1"/>
  <c r="O395" i="1"/>
  <c r="P394" i="1"/>
  <c r="Q393" i="1"/>
  <c r="S394" i="1" l="1"/>
  <c r="T394" i="1" s="1"/>
  <c r="AD395" i="1"/>
  <c r="O396" i="1"/>
  <c r="P395" i="1"/>
  <c r="Q394" i="1"/>
  <c r="S395" i="1" l="1"/>
  <c r="T395" i="1" s="1"/>
  <c r="AD396" i="1"/>
  <c r="O397" i="1"/>
  <c r="P396" i="1"/>
  <c r="Q395" i="1"/>
  <c r="S396" i="1" l="1"/>
  <c r="T396" i="1" s="1"/>
  <c r="AD397" i="1"/>
  <c r="O398" i="1"/>
  <c r="P397" i="1"/>
  <c r="Q396" i="1"/>
  <c r="S397" i="1" l="1"/>
  <c r="T397" i="1" s="1"/>
  <c r="AD398" i="1"/>
  <c r="O399" i="1"/>
  <c r="P398" i="1"/>
  <c r="Q397" i="1"/>
  <c r="S398" i="1" l="1"/>
  <c r="T398" i="1" s="1"/>
  <c r="AD399" i="1"/>
  <c r="O400" i="1"/>
  <c r="P399" i="1"/>
  <c r="Q398" i="1"/>
  <c r="S399" i="1" l="1"/>
  <c r="T399" i="1" s="1"/>
  <c r="AD400" i="1"/>
  <c r="O401" i="1"/>
  <c r="P400" i="1"/>
  <c r="Q399" i="1"/>
  <c r="S400" i="1" l="1"/>
  <c r="T400" i="1" s="1"/>
  <c r="AD401" i="1"/>
  <c r="O402" i="1"/>
  <c r="P401" i="1"/>
  <c r="Q400" i="1"/>
  <c r="S401" i="1" l="1"/>
  <c r="T401" i="1" s="1"/>
  <c r="AD402" i="1"/>
  <c r="O403" i="1"/>
  <c r="P402" i="1"/>
  <c r="Q401" i="1"/>
  <c r="S402" i="1" l="1"/>
  <c r="T402" i="1" s="1"/>
  <c r="AD403" i="1"/>
  <c r="O404" i="1"/>
  <c r="P403" i="1"/>
  <c r="Q402" i="1"/>
  <c r="S403" i="1" l="1"/>
  <c r="T403" i="1" s="1"/>
  <c r="AD404" i="1"/>
  <c r="O405" i="1"/>
  <c r="P404" i="1"/>
  <c r="Q403" i="1"/>
  <c r="S404" i="1" l="1"/>
  <c r="T404" i="1" s="1"/>
  <c r="AD405" i="1"/>
  <c r="O406" i="1"/>
  <c r="P405" i="1"/>
  <c r="Q404" i="1"/>
  <c r="S405" i="1" l="1"/>
  <c r="T405" i="1" s="1"/>
  <c r="AD406" i="1"/>
  <c r="O407" i="1"/>
  <c r="P406" i="1"/>
  <c r="Q405" i="1"/>
  <c r="S406" i="1" l="1"/>
  <c r="T406" i="1" s="1"/>
  <c r="AD407" i="1"/>
  <c r="O408" i="1"/>
  <c r="P407" i="1"/>
  <c r="Q406" i="1"/>
  <c r="S407" i="1" l="1"/>
  <c r="T407" i="1" s="1"/>
  <c r="AD408" i="1"/>
  <c r="O409" i="1"/>
  <c r="P408" i="1"/>
  <c r="Q407" i="1"/>
  <c r="S408" i="1" l="1"/>
  <c r="T408" i="1" s="1"/>
  <c r="AD409" i="1"/>
  <c r="O410" i="1"/>
  <c r="P409" i="1"/>
  <c r="Q408" i="1"/>
  <c r="S409" i="1" l="1"/>
  <c r="T409" i="1" s="1"/>
  <c r="AD410" i="1"/>
  <c r="O411" i="1"/>
  <c r="P410" i="1"/>
  <c r="Q409" i="1"/>
  <c r="S410" i="1" l="1"/>
  <c r="T410" i="1" s="1"/>
  <c r="AD411" i="1"/>
  <c r="O412" i="1"/>
  <c r="P411" i="1"/>
  <c r="Q410" i="1"/>
  <c r="S411" i="1" l="1"/>
  <c r="T411" i="1" s="1"/>
  <c r="AD412" i="1"/>
  <c r="O413" i="1"/>
  <c r="P412" i="1"/>
  <c r="Q411" i="1"/>
  <c r="S412" i="1" l="1"/>
  <c r="T412" i="1" s="1"/>
  <c r="AD413" i="1"/>
  <c r="O414" i="1"/>
  <c r="P413" i="1"/>
  <c r="Q412" i="1"/>
  <c r="S413" i="1" l="1"/>
  <c r="T413" i="1" s="1"/>
  <c r="AD414" i="1"/>
  <c r="O415" i="1"/>
  <c r="P414" i="1"/>
  <c r="Q413" i="1"/>
  <c r="S414" i="1" l="1"/>
  <c r="T414" i="1" s="1"/>
  <c r="AD415" i="1"/>
  <c r="O416" i="1"/>
  <c r="P415" i="1"/>
  <c r="Q414" i="1"/>
  <c r="S415" i="1" l="1"/>
  <c r="T415" i="1" s="1"/>
  <c r="AD416" i="1"/>
  <c r="O417" i="1"/>
  <c r="P416" i="1"/>
  <c r="Q415" i="1"/>
  <c r="S416" i="1" l="1"/>
  <c r="T416" i="1" s="1"/>
  <c r="AD417" i="1"/>
  <c r="O418" i="1"/>
  <c r="P417" i="1"/>
  <c r="Q416" i="1"/>
  <c r="S417" i="1" l="1"/>
  <c r="T417" i="1" s="1"/>
  <c r="AD418" i="1"/>
  <c r="O419" i="1"/>
  <c r="P418" i="1"/>
  <c r="Q417" i="1"/>
  <c r="S418" i="1" l="1"/>
  <c r="T418" i="1" s="1"/>
  <c r="AD419" i="1"/>
  <c r="O420" i="1"/>
  <c r="P419" i="1"/>
  <c r="Q418" i="1"/>
  <c r="S419" i="1" l="1"/>
  <c r="T419" i="1" s="1"/>
  <c r="AD420" i="1"/>
  <c r="O421" i="1"/>
  <c r="P420" i="1"/>
  <c r="Q419" i="1"/>
  <c r="S420" i="1" l="1"/>
  <c r="T420" i="1" s="1"/>
  <c r="AD421" i="1"/>
  <c r="O422" i="1"/>
  <c r="P421" i="1"/>
  <c r="Q420" i="1"/>
  <c r="S421" i="1" l="1"/>
  <c r="T421" i="1" s="1"/>
  <c r="AD422" i="1"/>
  <c r="O423" i="1"/>
  <c r="P422" i="1"/>
  <c r="Q421" i="1"/>
  <c r="S422" i="1" l="1"/>
  <c r="T422" i="1" s="1"/>
  <c r="AD423" i="1"/>
  <c r="O424" i="1"/>
  <c r="P423" i="1"/>
  <c r="Q422" i="1"/>
  <c r="S423" i="1" l="1"/>
  <c r="T423" i="1" s="1"/>
  <c r="AD424" i="1"/>
  <c r="O425" i="1"/>
  <c r="P424" i="1"/>
  <c r="Q423" i="1"/>
  <c r="S424" i="1" l="1"/>
  <c r="T424" i="1" s="1"/>
  <c r="AD425" i="1"/>
  <c r="O426" i="1"/>
  <c r="P425" i="1"/>
  <c r="Q424" i="1"/>
  <c r="S425" i="1" l="1"/>
  <c r="T425" i="1" s="1"/>
  <c r="AD426" i="1"/>
  <c r="O427" i="1"/>
  <c r="P426" i="1"/>
  <c r="Q425" i="1"/>
  <c r="S426" i="1" l="1"/>
  <c r="T426" i="1" s="1"/>
  <c r="AD427" i="1"/>
  <c r="O428" i="1"/>
  <c r="P427" i="1"/>
  <c r="Q426" i="1"/>
  <c r="S427" i="1" l="1"/>
  <c r="T427" i="1" s="1"/>
  <c r="AD428" i="1"/>
  <c r="O429" i="1"/>
  <c r="P428" i="1"/>
  <c r="Q427" i="1"/>
  <c r="S428" i="1" l="1"/>
  <c r="T428" i="1" s="1"/>
  <c r="AD429" i="1"/>
  <c r="O430" i="1"/>
  <c r="P429" i="1"/>
  <c r="Q428" i="1"/>
  <c r="S429" i="1" l="1"/>
  <c r="T429" i="1" s="1"/>
  <c r="AD430" i="1"/>
  <c r="O431" i="1"/>
  <c r="P430" i="1"/>
  <c r="Q429" i="1"/>
  <c r="S430" i="1" l="1"/>
  <c r="T430" i="1" s="1"/>
  <c r="AD431" i="1"/>
  <c r="O432" i="1"/>
  <c r="P431" i="1"/>
  <c r="Q430" i="1"/>
  <c r="S431" i="1" l="1"/>
  <c r="T431" i="1" s="1"/>
  <c r="AD432" i="1"/>
  <c r="O433" i="1"/>
  <c r="P432" i="1"/>
  <c r="Q431" i="1"/>
  <c r="S432" i="1" l="1"/>
  <c r="T432" i="1" s="1"/>
  <c r="AD433" i="1"/>
  <c r="O434" i="1"/>
  <c r="P433" i="1"/>
  <c r="Q432" i="1"/>
  <c r="S433" i="1" l="1"/>
  <c r="T433" i="1" s="1"/>
  <c r="AD434" i="1"/>
  <c r="O435" i="1"/>
  <c r="P434" i="1"/>
  <c r="Q433" i="1"/>
  <c r="S434" i="1" l="1"/>
  <c r="T434" i="1" s="1"/>
  <c r="AD435" i="1"/>
  <c r="O436" i="1"/>
  <c r="P435" i="1"/>
  <c r="Q434" i="1"/>
  <c r="S435" i="1" l="1"/>
  <c r="T435" i="1" s="1"/>
  <c r="AD436" i="1"/>
  <c r="O437" i="1"/>
  <c r="P436" i="1"/>
  <c r="Q435" i="1"/>
  <c r="S436" i="1" l="1"/>
  <c r="T436" i="1" s="1"/>
  <c r="AD437" i="1"/>
  <c r="O438" i="1"/>
  <c r="P437" i="1"/>
  <c r="Q436" i="1"/>
  <c r="S437" i="1" l="1"/>
  <c r="T437" i="1" s="1"/>
  <c r="AD438" i="1"/>
  <c r="O439" i="1"/>
  <c r="P438" i="1"/>
  <c r="Q437" i="1"/>
  <c r="S438" i="1" l="1"/>
  <c r="T438" i="1" s="1"/>
  <c r="AD439" i="1"/>
  <c r="O440" i="1"/>
  <c r="P439" i="1"/>
  <c r="Q438" i="1"/>
  <c r="S439" i="1" l="1"/>
  <c r="T439" i="1" s="1"/>
  <c r="AD440" i="1"/>
  <c r="O441" i="1"/>
  <c r="P440" i="1"/>
  <c r="Q439" i="1"/>
  <c r="S440" i="1" l="1"/>
  <c r="T440" i="1" s="1"/>
  <c r="AD441" i="1"/>
  <c r="O442" i="1"/>
  <c r="P441" i="1"/>
  <c r="Q440" i="1"/>
  <c r="S441" i="1" l="1"/>
  <c r="T441" i="1" s="1"/>
  <c r="AD442" i="1"/>
  <c r="O443" i="1"/>
  <c r="P442" i="1"/>
  <c r="Q441" i="1"/>
  <c r="S442" i="1" l="1"/>
  <c r="T442" i="1" s="1"/>
  <c r="AD443" i="1"/>
  <c r="O444" i="1"/>
  <c r="P443" i="1"/>
  <c r="Q442" i="1"/>
  <c r="S443" i="1" l="1"/>
  <c r="T443" i="1" s="1"/>
  <c r="AD444" i="1"/>
  <c r="O445" i="1"/>
  <c r="P444" i="1"/>
  <c r="Q443" i="1"/>
  <c r="S444" i="1" l="1"/>
  <c r="T444" i="1" s="1"/>
  <c r="AD445" i="1"/>
  <c r="O446" i="1"/>
  <c r="P445" i="1"/>
  <c r="Q444" i="1"/>
  <c r="S445" i="1" l="1"/>
  <c r="T445" i="1" s="1"/>
  <c r="AD446" i="1"/>
  <c r="O447" i="1"/>
  <c r="P446" i="1"/>
  <c r="Q445" i="1"/>
  <c r="S446" i="1" l="1"/>
  <c r="T446" i="1" s="1"/>
  <c r="AD447" i="1"/>
  <c r="O448" i="1"/>
  <c r="P447" i="1"/>
  <c r="Q446" i="1"/>
  <c r="S447" i="1" l="1"/>
  <c r="T447" i="1" s="1"/>
  <c r="AD448" i="1"/>
  <c r="O449" i="1"/>
  <c r="P448" i="1"/>
  <c r="Q447" i="1"/>
  <c r="S448" i="1" l="1"/>
  <c r="T448" i="1" s="1"/>
  <c r="AD449" i="1"/>
  <c r="O450" i="1"/>
  <c r="P449" i="1"/>
  <c r="Q448" i="1"/>
  <c r="S449" i="1" l="1"/>
  <c r="T449" i="1" s="1"/>
  <c r="AD450" i="1"/>
  <c r="O451" i="1"/>
  <c r="P450" i="1"/>
  <c r="Q449" i="1"/>
  <c r="S450" i="1" l="1"/>
  <c r="T450" i="1" s="1"/>
  <c r="AD451" i="1"/>
  <c r="O452" i="1"/>
  <c r="P451" i="1"/>
  <c r="Q450" i="1"/>
  <c r="S451" i="1" l="1"/>
  <c r="T451" i="1" s="1"/>
  <c r="AD452" i="1"/>
  <c r="O453" i="1"/>
  <c r="P452" i="1"/>
  <c r="Q451" i="1"/>
  <c r="S452" i="1" l="1"/>
  <c r="T452" i="1" s="1"/>
  <c r="AD453" i="1"/>
  <c r="O454" i="1"/>
  <c r="P453" i="1"/>
  <c r="Q452" i="1"/>
  <c r="S453" i="1" l="1"/>
  <c r="T453" i="1" s="1"/>
  <c r="AD454" i="1"/>
  <c r="O455" i="1"/>
  <c r="P454" i="1"/>
  <c r="Q453" i="1"/>
  <c r="S454" i="1" l="1"/>
  <c r="T454" i="1" s="1"/>
  <c r="AD455" i="1"/>
  <c r="O456" i="1"/>
  <c r="P455" i="1"/>
  <c r="Q454" i="1"/>
  <c r="S455" i="1" l="1"/>
  <c r="T455" i="1" s="1"/>
  <c r="AD456" i="1"/>
  <c r="O457" i="1"/>
  <c r="P456" i="1"/>
  <c r="Q455" i="1"/>
  <c r="S456" i="1" l="1"/>
  <c r="T456" i="1" s="1"/>
  <c r="AD457" i="1"/>
  <c r="O458" i="1"/>
  <c r="P457" i="1"/>
  <c r="Q456" i="1"/>
  <c r="S457" i="1" l="1"/>
  <c r="T457" i="1" s="1"/>
  <c r="AD458" i="1"/>
  <c r="O459" i="1"/>
  <c r="P458" i="1"/>
  <c r="Q457" i="1"/>
  <c r="S458" i="1" l="1"/>
  <c r="T458" i="1" s="1"/>
  <c r="AD459" i="1"/>
  <c r="O460" i="1"/>
  <c r="P459" i="1"/>
  <c r="Q458" i="1"/>
  <c r="S459" i="1" l="1"/>
  <c r="T459" i="1" s="1"/>
  <c r="AD460" i="1"/>
  <c r="O461" i="1"/>
  <c r="P460" i="1"/>
  <c r="Q459" i="1"/>
  <c r="S460" i="1" l="1"/>
  <c r="T460" i="1" s="1"/>
  <c r="AD461" i="1"/>
  <c r="O462" i="1"/>
  <c r="P461" i="1"/>
  <c r="Q460" i="1"/>
  <c r="S461" i="1" l="1"/>
  <c r="T461" i="1" s="1"/>
  <c r="AD462" i="1"/>
  <c r="O463" i="1"/>
  <c r="P462" i="1"/>
  <c r="Q461" i="1"/>
  <c r="S462" i="1" l="1"/>
  <c r="T462" i="1" s="1"/>
  <c r="AD463" i="1"/>
  <c r="O464" i="1"/>
  <c r="P463" i="1"/>
  <c r="Q462" i="1"/>
  <c r="S463" i="1" l="1"/>
  <c r="T463" i="1" s="1"/>
  <c r="AD464" i="1"/>
  <c r="O465" i="1"/>
  <c r="P464" i="1"/>
  <c r="Q463" i="1"/>
  <c r="S464" i="1" l="1"/>
  <c r="T464" i="1" s="1"/>
  <c r="AD465" i="1"/>
  <c r="O466" i="1"/>
  <c r="P465" i="1"/>
  <c r="Q464" i="1"/>
  <c r="S465" i="1" l="1"/>
  <c r="T465" i="1" s="1"/>
  <c r="AD466" i="1"/>
  <c r="O467" i="1"/>
  <c r="P466" i="1"/>
  <c r="Q465" i="1"/>
  <c r="S466" i="1" l="1"/>
  <c r="T466" i="1" s="1"/>
  <c r="AD467" i="1"/>
  <c r="O468" i="1"/>
  <c r="P467" i="1"/>
  <c r="Q466" i="1"/>
  <c r="S467" i="1" l="1"/>
  <c r="T467" i="1" s="1"/>
  <c r="AD468" i="1"/>
  <c r="O469" i="1"/>
  <c r="P468" i="1"/>
  <c r="Q467" i="1"/>
  <c r="S468" i="1" l="1"/>
  <c r="T468" i="1" s="1"/>
  <c r="AD469" i="1"/>
  <c r="O470" i="1"/>
  <c r="P469" i="1"/>
  <c r="Q468" i="1"/>
  <c r="S469" i="1" l="1"/>
  <c r="T469" i="1" s="1"/>
  <c r="AD470" i="1"/>
  <c r="O471" i="1"/>
  <c r="P470" i="1"/>
  <c r="Q469" i="1"/>
  <c r="S470" i="1" l="1"/>
  <c r="T470" i="1" s="1"/>
  <c r="AD471" i="1"/>
  <c r="O472" i="1"/>
  <c r="P471" i="1"/>
  <c r="Q470" i="1"/>
  <c r="S471" i="1" l="1"/>
  <c r="T471" i="1" s="1"/>
  <c r="AD472" i="1"/>
  <c r="O473" i="1"/>
  <c r="P472" i="1"/>
  <c r="Q471" i="1"/>
  <c r="S472" i="1" l="1"/>
  <c r="T472" i="1" s="1"/>
  <c r="AD473" i="1"/>
  <c r="O474" i="1"/>
  <c r="P473" i="1"/>
  <c r="Q472" i="1"/>
  <c r="S473" i="1" l="1"/>
  <c r="T473" i="1" s="1"/>
  <c r="AD474" i="1"/>
  <c r="O475" i="1"/>
  <c r="P474" i="1"/>
  <c r="Q473" i="1"/>
  <c r="S474" i="1" l="1"/>
  <c r="T474" i="1" s="1"/>
  <c r="AD475" i="1"/>
  <c r="O476" i="1"/>
  <c r="P475" i="1"/>
  <c r="Q474" i="1"/>
  <c r="S475" i="1" l="1"/>
  <c r="T475" i="1" s="1"/>
  <c r="AD476" i="1"/>
  <c r="O477" i="1"/>
  <c r="P476" i="1"/>
  <c r="Q475" i="1"/>
  <c r="S476" i="1" l="1"/>
  <c r="T476" i="1" s="1"/>
  <c r="AD477" i="1"/>
  <c r="O478" i="1"/>
  <c r="P477" i="1"/>
  <c r="Q476" i="1"/>
  <c r="S477" i="1" l="1"/>
  <c r="T477" i="1" s="1"/>
  <c r="AD478" i="1"/>
  <c r="O479" i="1"/>
  <c r="P478" i="1"/>
  <c r="Q477" i="1"/>
  <c r="S478" i="1" l="1"/>
  <c r="T478" i="1" s="1"/>
  <c r="AD479" i="1"/>
  <c r="O480" i="1"/>
  <c r="P479" i="1"/>
  <c r="Q478" i="1"/>
  <c r="S479" i="1" l="1"/>
  <c r="T479" i="1" s="1"/>
  <c r="AD480" i="1"/>
  <c r="O481" i="1"/>
  <c r="P480" i="1"/>
  <c r="Q479" i="1"/>
  <c r="S480" i="1" l="1"/>
  <c r="T480" i="1" s="1"/>
  <c r="AD481" i="1"/>
  <c r="O482" i="1"/>
  <c r="P481" i="1"/>
  <c r="Q480" i="1"/>
  <c r="S481" i="1" l="1"/>
  <c r="T481" i="1" s="1"/>
  <c r="AD482" i="1"/>
  <c r="O483" i="1"/>
  <c r="P482" i="1"/>
  <c r="Q481" i="1"/>
  <c r="S482" i="1" l="1"/>
  <c r="T482" i="1" s="1"/>
  <c r="AD483" i="1"/>
  <c r="O484" i="1"/>
  <c r="P483" i="1"/>
  <c r="Q482" i="1"/>
  <c r="S483" i="1" l="1"/>
  <c r="T483" i="1" s="1"/>
  <c r="AD484" i="1"/>
  <c r="O485" i="1"/>
  <c r="P484" i="1"/>
  <c r="Q483" i="1"/>
  <c r="S484" i="1" l="1"/>
  <c r="T484" i="1" s="1"/>
  <c r="AD485" i="1"/>
  <c r="O486" i="1"/>
  <c r="P485" i="1"/>
  <c r="Q484" i="1"/>
  <c r="S485" i="1" l="1"/>
  <c r="T485" i="1" s="1"/>
  <c r="AD486" i="1"/>
  <c r="O487" i="1"/>
  <c r="P486" i="1"/>
  <c r="Q485" i="1"/>
  <c r="S486" i="1" l="1"/>
  <c r="T486" i="1" s="1"/>
  <c r="AD487" i="1"/>
  <c r="O488" i="1"/>
  <c r="P487" i="1"/>
  <c r="Q486" i="1"/>
  <c r="S487" i="1" l="1"/>
  <c r="T487" i="1" s="1"/>
  <c r="AD488" i="1"/>
  <c r="O489" i="1"/>
  <c r="P488" i="1"/>
  <c r="Q487" i="1"/>
  <c r="S488" i="1" l="1"/>
  <c r="T488" i="1" s="1"/>
  <c r="AD489" i="1"/>
  <c r="O490" i="1"/>
  <c r="P489" i="1"/>
  <c r="Q488" i="1"/>
  <c r="S489" i="1" l="1"/>
  <c r="T489" i="1" s="1"/>
  <c r="AD490" i="1"/>
  <c r="O491" i="1"/>
  <c r="P490" i="1"/>
  <c r="Q489" i="1"/>
  <c r="S490" i="1" l="1"/>
  <c r="T490" i="1" s="1"/>
  <c r="AD491" i="1"/>
  <c r="O492" i="1"/>
  <c r="P491" i="1"/>
  <c r="Q490" i="1"/>
  <c r="S491" i="1" l="1"/>
  <c r="T491" i="1" s="1"/>
  <c r="AD492" i="1"/>
  <c r="O493" i="1"/>
  <c r="P492" i="1"/>
  <c r="Q491" i="1"/>
  <c r="S492" i="1" l="1"/>
  <c r="T492" i="1" s="1"/>
  <c r="AD493" i="1"/>
  <c r="O494" i="1"/>
  <c r="P493" i="1"/>
  <c r="Q492" i="1"/>
  <c r="S493" i="1" l="1"/>
  <c r="T493" i="1" s="1"/>
  <c r="AD494" i="1"/>
  <c r="O495" i="1"/>
  <c r="P494" i="1"/>
  <c r="Q493" i="1"/>
  <c r="S494" i="1" l="1"/>
  <c r="T494" i="1" s="1"/>
  <c r="AD495" i="1"/>
  <c r="O496" i="1"/>
  <c r="P495" i="1"/>
  <c r="Q494" i="1"/>
  <c r="S495" i="1" l="1"/>
  <c r="T495" i="1" s="1"/>
  <c r="AD496" i="1"/>
  <c r="O497" i="1"/>
  <c r="P496" i="1"/>
  <c r="Q495" i="1"/>
  <c r="S496" i="1" l="1"/>
  <c r="T496" i="1" s="1"/>
  <c r="AD497" i="1"/>
  <c r="O498" i="1"/>
  <c r="P497" i="1"/>
  <c r="Q496" i="1"/>
  <c r="S497" i="1" l="1"/>
  <c r="T497" i="1" s="1"/>
  <c r="AD498" i="1"/>
  <c r="O499" i="1"/>
  <c r="P498" i="1"/>
  <c r="Q497" i="1"/>
  <c r="S498" i="1" l="1"/>
  <c r="T498" i="1" s="1"/>
  <c r="AD499" i="1"/>
  <c r="O500" i="1"/>
  <c r="P499" i="1"/>
  <c r="Q498" i="1"/>
  <c r="S499" i="1" l="1"/>
  <c r="T499" i="1" s="1"/>
  <c r="AD500" i="1"/>
  <c r="O501" i="1"/>
  <c r="P500" i="1"/>
  <c r="Q499" i="1"/>
  <c r="S500" i="1" l="1"/>
  <c r="T500" i="1" s="1"/>
  <c r="AD501" i="1"/>
  <c r="O502" i="1"/>
  <c r="P501" i="1"/>
  <c r="Q500" i="1"/>
  <c r="S501" i="1" l="1"/>
  <c r="T501" i="1" s="1"/>
  <c r="AD502" i="1"/>
  <c r="O503" i="1"/>
  <c r="P502" i="1"/>
  <c r="Q501" i="1"/>
  <c r="S502" i="1" l="1"/>
  <c r="T502" i="1" s="1"/>
  <c r="AD503" i="1"/>
  <c r="O504" i="1"/>
  <c r="P503" i="1"/>
  <c r="Q502" i="1"/>
  <c r="S503" i="1" l="1"/>
  <c r="T503" i="1" s="1"/>
  <c r="AD504" i="1"/>
  <c r="O505" i="1"/>
  <c r="P504" i="1"/>
  <c r="Q503" i="1"/>
  <c r="S504" i="1" l="1"/>
  <c r="T504" i="1" s="1"/>
  <c r="AD505" i="1"/>
  <c r="O506" i="1"/>
  <c r="P505" i="1"/>
  <c r="Q504" i="1"/>
  <c r="S505" i="1" l="1"/>
  <c r="T505" i="1" s="1"/>
  <c r="AD506" i="1"/>
  <c r="O507" i="1"/>
  <c r="P506" i="1"/>
  <c r="Q505" i="1"/>
  <c r="S506" i="1" l="1"/>
  <c r="T506" i="1" s="1"/>
  <c r="AD507" i="1"/>
  <c r="O508" i="1"/>
  <c r="P507" i="1"/>
  <c r="Q506" i="1"/>
  <c r="S507" i="1" l="1"/>
  <c r="T507" i="1" s="1"/>
  <c r="AD508" i="1"/>
  <c r="O509" i="1"/>
  <c r="P508" i="1"/>
  <c r="Q507" i="1"/>
  <c r="S508" i="1" l="1"/>
  <c r="T508" i="1" s="1"/>
  <c r="AD509" i="1"/>
  <c r="O510" i="1"/>
  <c r="P509" i="1"/>
  <c r="Q508" i="1"/>
  <c r="S509" i="1" l="1"/>
  <c r="T509" i="1" s="1"/>
  <c r="AD510" i="1"/>
  <c r="O511" i="1"/>
  <c r="P510" i="1"/>
  <c r="Q509" i="1"/>
  <c r="S510" i="1" l="1"/>
  <c r="T510" i="1" s="1"/>
  <c r="AD511" i="1"/>
  <c r="O512" i="1"/>
  <c r="P511" i="1"/>
  <c r="Q510" i="1"/>
  <c r="S511" i="1" l="1"/>
  <c r="T511" i="1" s="1"/>
  <c r="AD512" i="1"/>
  <c r="O513" i="1"/>
  <c r="P512" i="1"/>
  <c r="Q511" i="1"/>
  <c r="S512" i="1" l="1"/>
  <c r="T512" i="1" s="1"/>
  <c r="AD513" i="1"/>
  <c r="O514" i="1"/>
  <c r="P513" i="1"/>
  <c r="Q512" i="1"/>
  <c r="S513" i="1" l="1"/>
  <c r="T513" i="1" s="1"/>
  <c r="AD514" i="1"/>
  <c r="O515" i="1"/>
  <c r="P514" i="1"/>
  <c r="Q513" i="1"/>
  <c r="S514" i="1" l="1"/>
  <c r="T514" i="1" s="1"/>
  <c r="AD515" i="1"/>
  <c r="O516" i="1"/>
  <c r="P515" i="1"/>
  <c r="Q514" i="1"/>
  <c r="S515" i="1" l="1"/>
  <c r="T515" i="1" s="1"/>
  <c r="AD516" i="1"/>
  <c r="O517" i="1"/>
  <c r="P516" i="1"/>
  <c r="Q515" i="1"/>
  <c r="S516" i="1" l="1"/>
  <c r="T516" i="1" s="1"/>
  <c r="AD517" i="1"/>
  <c r="O518" i="1"/>
  <c r="P517" i="1"/>
  <c r="Q516" i="1"/>
  <c r="S517" i="1" l="1"/>
  <c r="T517" i="1" s="1"/>
  <c r="AD518" i="1"/>
  <c r="O519" i="1"/>
  <c r="P518" i="1"/>
  <c r="Q517" i="1"/>
  <c r="S518" i="1" l="1"/>
  <c r="T518" i="1" s="1"/>
  <c r="AD519" i="1"/>
  <c r="O520" i="1"/>
  <c r="P519" i="1"/>
  <c r="Q518" i="1"/>
  <c r="S519" i="1" l="1"/>
  <c r="T519" i="1" s="1"/>
  <c r="AD520" i="1"/>
  <c r="O521" i="1"/>
  <c r="P520" i="1"/>
  <c r="Q519" i="1"/>
  <c r="S520" i="1" l="1"/>
  <c r="T520" i="1" s="1"/>
  <c r="AD521" i="1"/>
  <c r="O522" i="1"/>
  <c r="P521" i="1"/>
  <c r="Q520" i="1"/>
  <c r="S521" i="1" l="1"/>
  <c r="T521" i="1" s="1"/>
  <c r="AD522" i="1"/>
  <c r="O523" i="1"/>
  <c r="P522" i="1"/>
  <c r="Q521" i="1"/>
  <c r="S522" i="1" l="1"/>
  <c r="T522" i="1" s="1"/>
  <c r="AD523" i="1"/>
  <c r="O524" i="1"/>
  <c r="P523" i="1"/>
  <c r="Q522" i="1"/>
  <c r="S523" i="1" l="1"/>
  <c r="T523" i="1" s="1"/>
  <c r="AD524" i="1"/>
  <c r="O525" i="1"/>
  <c r="P524" i="1"/>
  <c r="Q523" i="1"/>
  <c r="S524" i="1" l="1"/>
  <c r="T524" i="1" s="1"/>
  <c r="AD525" i="1"/>
  <c r="O526" i="1"/>
  <c r="P525" i="1"/>
  <c r="Q524" i="1"/>
  <c r="S525" i="1" l="1"/>
  <c r="T525" i="1" s="1"/>
  <c r="AD526" i="1"/>
  <c r="O527" i="1"/>
  <c r="P526" i="1"/>
  <c r="Q525" i="1"/>
  <c r="S526" i="1" l="1"/>
  <c r="T526" i="1" s="1"/>
  <c r="AD527" i="1"/>
  <c r="O528" i="1"/>
  <c r="P527" i="1"/>
  <c r="Q526" i="1"/>
  <c r="S527" i="1" l="1"/>
  <c r="T527" i="1" s="1"/>
  <c r="AD528" i="1"/>
  <c r="O529" i="1"/>
  <c r="P528" i="1"/>
  <c r="Q527" i="1"/>
  <c r="S528" i="1" l="1"/>
  <c r="T528" i="1" s="1"/>
  <c r="AD529" i="1"/>
  <c r="O530" i="1"/>
  <c r="P529" i="1"/>
  <c r="Q528" i="1"/>
  <c r="S529" i="1" l="1"/>
  <c r="T529" i="1" s="1"/>
  <c r="AD530" i="1"/>
  <c r="O531" i="1"/>
  <c r="P530" i="1"/>
  <c r="Q529" i="1"/>
  <c r="S530" i="1" l="1"/>
  <c r="T530" i="1" s="1"/>
  <c r="AD531" i="1"/>
  <c r="O532" i="1"/>
  <c r="P531" i="1"/>
  <c r="Q530" i="1"/>
  <c r="S531" i="1" l="1"/>
  <c r="T531" i="1" s="1"/>
  <c r="AD532" i="1"/>
  <c r="O533" i="1"/>
  <c r="P532" i="1"/>
  <c r="Q531" i="1"/>
  <c r="S532" i="1" l="1"/>
  <c r="T532" i="1" s="1"/>
  <c r="AD533" i="1"/>
  <c r="O534" i="1"/>
  <c r="P533" i="1"/>
  <c r="Q532" i="1"/>
  <c r="S533" i="1" l="1"/>
  <c r="T533" i="1" s="1"/>
  <c r="AD534" i="1"/>
  <c r="O535" i="1"/>
  <c r="P534" i="1"/>
  <c r="Q533" i="1"/>
  <c r="S534" i="1" l="1"/>
  <c r="T534" i="1" s="1"/>
  <c r="AD535" i="1"/>
  <c r="O536" i="1"/>
  <c r="P535" i="1"/>
  <c r="Q534" i="1"/>
  <c r="S535" i="1" l="1"/>
  <c r="T535" i="1" s="1"/>
  <c r="AD536" i="1"/>
  <c r="O537" i="1"/>
  <c r="P536" i="1"/>
  <c r="Q535" i="1"/>
  <c r="S536" i="1" l="1"/>
  <c r="T536" i="1" s="1"/>
  <c r="AD537" i="1"/>
  <c r="O538" i="1"/>
  <c r="P537" i="1"/>
  <c r="Q536" i="1"/>
  <c r="S537" i="1" l="1"/>
  <c r="T537" i="1" s="1"/>
  <c r="AD538" i="1"/>
  <c r="O539" i="1"/>
  <c r="P538" i="1"/>
  <c r="Q537" i="1"/>
  <c r="S538" i="1" l="1"/>
  <c r="T538" i="1" s="1"/>
  <c r="AD539" i="1"/>
  <c r="O540" i="1"/>
  <c r="P539" i="1"/>
  <c r="Q538" i="1"/>
  <c r="S539" i="1" l="1"/>
  <c r="T539" i="1" s="1"/>
  <c r="AD540" i="1"/>
  <c r="O541" i="1"/>
  <c r="P540" i="1"/>
  <c r="Q539" i="1"/>
  <c r="S540" i="1" l="1"/>
  <c r="T540" i="1" s="1"/>
  <c r="AD541" i="1"/>
  <c r="O542" i="1"/>
  <c r="P541" i="1"/>
  <c r="Q540" i="1"/>
  <c r="S541" i="1" l="1"/>
  <c r="T541" i="1" s="1"/>
  <c r="AD542" i="1"/>
  <c r="O543" i="1"/>
  <c r="P542" i="1"/>
  <c r="Q541" i="1"/>
  <c r="S542" i="1" l="1"/>
  <c r="T542" i="1" s="1"/>
  <c r="AD543" i="1"/>
  <c r="O544" i="1"/>
  <c r="P543" i="1"/>
  <c r="Q542" i="1"/>
  <c r="S543" i="1" l="1"/>
  <c r="T543" i="1" s="1"/>
  <c r="AD544" i="1"/>
  <c r="O545" i="1"/>
  <c r="P544" i="1"/>
  <c r="Q543" i="1"/>
  <c r="S544" i="1" l="1"/>
  <c r="T544" i="1" s="1"/>
  <c r="AD545" i="1"/>
  <c r="O546" i="1"/>
  <c r="P545" i="1"/>
  <c r="Q544" i="1"/>
  <c r="S545" i="1" l="1"/>
  <c r="T545" i="1" s="1"/>
  <c r="AD546" i="1"/>
  <c r="O547" i="1"/>
  <c r="P546" i="1"/>
  <c r="Q545" i="1"/>
  <c r="S546" i="1" l="1"/>
  <c r="T546" i="1" s="1"/>
  <c r="AD547" i="1"/>
  <c r="O548" i="1"/>
  <c r="P547" i="1"/>
  <c r="Q546" i="1"/>
  <c r="S547" i="1" l="1"/>
  <c r="T547" i="1" s="1"/>
  <c r="AD548" i="1"/>
  <c r="O549" i="1"/>
  <c r="P548" i="1"/>
  <c r="Q547" i="1"/>
  <c r="S548" i="1" l="1"/>
  <c r="T548" i="1" s="1"/>
  <c r="AD549" i="1"/>
  <c r="O550" i="1"/>
  <c r="P549" i="1"/>
  <c r="Q548" i="1"/>
  <c r="S549" i="1" l="1"/>
  <c r="T549" i="1" s="1"/>
  <c r="AD550" i="1"/>
  <c r="O551" i="1"/>
  <c r="P550" i="1"/>
  <c r="Q549" i="1"/>
  <c r="S550" i="1" l="1"/>
  <c r="T550" i="1" s="1"/>
  <c r="AD551" i="1"/>
  <c r="O552" i="1"/>
  <c r="P551" i="1"/>
  <c r="Q550" i="1"/>
  <c r="S551" i="1" l="1"/>
  <c r="T551" i="1" s="1"/>
  <c r="AD552" i="1"/>
  <c r="O553" i="1"/>
  <c r="P552" i="1"/>
  <c r="Q551" i="1"/>
  <c r="S552" i="1" l="1"/>
  <c r="T552" i="1" s="1"/>
  <c r="AD553" i="1"/>
  <c r="O554" i="1"/>
  <c r="P553" i="1"/>
  <c r="Q552" i="1"/>
  <c r="S553" i="1" l="1"/>
  <c r="T553" i="1" s="1"/>
  <c r="AD554" i="1"/>
  <c r="O555" i="1"/>
  <c r="P554" i="1"/>
  <c r="Q553" i="1"/>
  <c r="S554" i="1" l="1"/>
  <c r="T554" i="1" s="1"/>
  <c r="AD555" i="1"/>
  <c r="O556" i="1"/>
  <c r="P555" i="1"/>
  <c r="Q554" i="1"/>
  <c r="S555" i="1" l="1"/>
  <c r="T555" i="1" s="1"/>
  <c r="AD556" i="1"/>
  <c r="O557" i="1"/>
  <c r="P556" i="1"/>
  <c r="Q555" i="1"/>
  <c r="S556" i="1" l="1"/>
  <c r="T556" i="1" s="1"/>
  <c r="AD557" i="1"/>
  <c r="O558" i="1"/>
  <c r="P557" i="1"/>
  <c r="Q556" i="1"/>
  <c r="S557" i="1" l="1"/>
  <c r="T557" i="1" s="1"/>
  <c r="AD558" i="1"/>
  <c r="O559" i="1"/>
  <c r="P558" i="1"/>
  <c r="Q557" i="1"/>
  <c r="S558" i="1" l="1"/>
  <c r="T558" i="1" s="1"/>
  <c r="AD559" i="1"/>
  <c r="O560" i="1"/>
  <c r="P559" i="1"/>
  <c r="Q558" i="1"/>
  <c r="S559" i="1" l="1"/>
  <c r="T559" i="1" s="1"/>
  <c r="AD560" i="1"/>
  <c r="O561" i="1"/>
  <c r="P560" i="1"/>
  <c r="Q559" i="1"/>
  <c r="S560" i="1" l="1"/>
  <c r="T560" i="1" s="1"/>
  <c r="AD561" i="1"/>
  <c r="O562" i="1"/>
  <c r="P561" i="1"/>
  <c r="Q560" i="1"/>
  <c r="S561" i="1" l="1"/>
  <c r="T561" i="1" s="1"/>
  <c r="AD562" i="1"/>
  <c r="O563" i="1"/>
  <c r="P562" i="1"/>
  <c r="Q561" i="1"/>
  <c r="S562" i="1" l="1"/>
  <c r="T562" i="1" s="1"/>
  <c r="AD563" i="1"/>
  <c r="O564" i="1"/>
  <c r="P563" i="1"/>
  <c r="Q562" i="1"/>
  <c r="S563" i="1" l="1"/>
  <c r="T563" i="1" s="1"/>
  <c r="AD564" i="1"/>
  <c r="O565" i="1"/>
  <c r="P564" i="1"/>
  <c r="Q563" i="1"/>
  <c r="S564" i="1" l="1"/>
  <c r="T564" i="1" s="1"/>
  <c r="AD565" i="1"/>
  <c r="O566" i="1"/>
  <c r="P565" i="1"/>
  <c r="Q564" i="1"/>
  <c r="S565" i="1" l="1"/>
  <c r="T565" i="1" s="1"/>
  <c r="AD566" i="1"/>
  <c r="O567" i="1"/>
  <c r="P566" i="1"/>
  <c r="Q565" i="1"/>
  <c r="S566" i="1" l="1"/>
  <c r="T566" i="1" s="1"/>
  <c r="AD567" i="1"/>
  <c r="O568" i="1"/>
  <c r="P567" i="1"/>
  <c r="Q566" i="1"/>
  <c r="S567" i="1" l="1"/>
  <c r="T567" i="1" s="1"/>
  <c r="AD568" i="1"/>
  <c r="O569" i="1"/>
  <c r="P568" i="1"/>
  <c r="Q567" i="1"/>
  <c r="S568" i="1" l="1"/>
  <c r="T568" i="1" s="1"/>
  <c r="AD569" i="1"/>
  <c r="O570" i="1"/>
  <c r="P569" i="1"/>
  <c r="Q568" i="1"/>
  <c r="S569" i="1" l="1"/>
  <c r="T569" i="1" s="1"/>
  <c r="AD570" i="1"/>
  <c r="O571" i="1"/>
  <c r="P570" i="1"/>
  <c r="Q569" i="1"/>
  <c r="S570" i="1" l="1"/>
  <c r="T570" i="1" s="1"/>
  <c r="AD571" i="1"/>
  <c r="O572" i="1"/>
  <c r="P571" i="1"/>
  <c r="Q570" i="1"/>
  <c r="S571" i="1" l="1"/>
  <c r="T571" i="1" s="1"/>
  <c r="AD572" i="1"/>
  <c r="O573" i="1"/>
  <c r="P572" i="1"/>
  <c r="Q571" i="1"/>
  <c r="S572" i="1" l="1"/>
  <c r="T572" i="1" s="1"/>
  <c r="AD573" i="1"/>
  <c r="O574" i="1"/>
  <c r="P573" i="1"/>
  <c r="Q572" i="1"/>
  <c r="S573" i="1" l="1"/>
  <c r="T573" i="1" s="1"/>
  <c r="AD574" i="1"/>
  <c r="O575" i="1"/>
  <c r="P574" i="1"/>
  <c r="Q573" i="1"/>
  <c r="S574" i="1" l="1"/>
  <c r="T574" i="1" s="1"/>
  <c r="AD575" i="1"/>
  <c r="O576" i="1"/>
  <c r="P575" i="1"/>
  <c r="Q574" i="1"/>
  <c r="S575" i="1" l="1"/>
  <c r="T575" i="1" s="1"/>
  <c r="AD576" i="1"/>
  <c r="O577" i="1"/>
  <c r="P576" i="1"/>
  <c r="Q575" i="1"/>
  <c r="S576" i="1" l="1"/>
  <c r="T576" i="1" s="1"/>
  <c r="AD577" i="1"/>
  <c r="O578" i="1"/>
  <c r="P577" i="1"/>
  <c r="Q576" i="1"/>
  <c r="S577" i="1" l="1"/>
  <c r="T577" i="1" s="1"/>
  <c r="AD578" i="1"/>
  <c r="O579" i="1"/>
  <c r="P578" i="1"/>
  <c r="Q577" i="1"/>
  <c r="S578" i="1" l="1"/>
  <c r="T578" i="1" s="1"/>
  <c r="AD579" i="1"/>
  <c r="O580" i="1"/>
  <c r="P579" i="1"/>
  <c r="Q578" i="1"/>
  <c r="S579" i="1" l="1"/>
  <c r="T579" i="1" s="1"/>
  <c r="AD580" i="1"/>
  <c r="O581" i="1"/>
  <c r="P580" i="1"/>
  <c r="Q579" i="1"/>
  <c r="S580" i="1" l="1"/>
  <c r="T580" i="1" s="1"/>
  <c r="AD581" i="1"/>
  <c r="O582" i="1"/>
  <c r="P581" i="1"/>
  <c r="Q580" i="1"/>
  <c r="S581" i="1" l="1"/>
  <c r="T581" i="1" s="1"/>
  <c r="AD582" i="1"/>
  <c r="O583" i="1"/>
  <c r="P582" i="1"/>
  <c r="Q581" i="1"/>
  <c r="S582" i="1" l="1"/>
  <c r="T582" i="1" s="1"/>
  <c r="AD583" i="1"/>
  <c r="O584" i="1"/>
  <c r="P583" i="1"/>
  <c r="Q582" i="1"/>
  <c r="S583" i="1" l="1"/>
  <c r="T583" i="1" s="1"/>
  <c r="AD584" i="1"/>
  <c r="O585" i="1"/>
  <c r="P584" i="1"/>
  <c r="Q583" i="1"/>
  <c r="S584" i="1" l="1"/>
  <c r="T584" i="1" s="1"/>
  <c r="AD585" i="1"/>
  <c r="O586" i="1"/>
  <c r="P585" i="1"/>
  <c r="Q584" i="1"/>
  <c r="S585" i="1" l="1"/>
  <c r="T585" i="1" s="1"/>
  <c r="AD586" i="1"/>
  <c r="O587" i="1"/>
  <c r="P586" i="1"/>
  <c r="Q585" i="1"/>
  <c r="S586" i="1" l="1"/>
  <c r="T586" i="1" s="1"/>
  <c r="AD587" i="1"/>
  <c r="O588" i="1"/>
  <c r="P587" i="1"/>
  <c r="Q586" i="1"/>
  <c r="S587" i="1" l="1"/>
  <c r="T587" i="1" s="1"/>
  <c r="AD588" i="1"/>
  <c r="O589" i="1"/>
  <c r="P588" i="1"/>
  <c r="Q587" i="1"/>
  <c r="S588" i="1" l="1"/>
  <c r="T588" i="1" s="1"/>
  <c r="AD589" i="1"/>
  <c r="O590" i="1"/>
  <c r="P589" i="1"/>
  <c r="Q588" i="1"/>
  <c r="S589" i="1" l="1"/>
  <c r="T589" i="1" s="1"/>
  <c r="AD590" i="1"/>
  <c r="O591" i="1"/>
  <c r="P590" i="1"/>
  <c r="Q589" i="1"/>
  <c r="S590" i="1" l="1"/>
  <c r="T590" i="1" s="1"/>
  <c r="AD591" i="1"/>
  <c r="O592" i="1"/>
  <c r="P591" i="1"/>
  <c r="Q590" i="1"/>
  <c r="S591" i="1" l="1"/>
  <c r="T591" i="1" s="1"/>
  <c r="AD592" i="1"/>
  <c r="O593" i="1"/>
  <c r="P592" i="1"/>
  <c r="Q591" i="1"/>
  <c r="S592" i="1" l="1"/>
  <c r="T592" i="1" s="1"/>
  <c r="AD593" i="1"/>
  <c r="O594" i="1"/>
  <c r="P593" i="1"/>
  <c r="Q592" i="1"/>
  <c r="S593" i="1" l="1"/>
  <c r="T593" i="1" s="1"/>
  <c r="AD594" i="1"/>
  <c r="O595" i="1"/>
  <c r="P594" i="1"/>
  <c r="Q593" i="1"/>
  <c r="S594" i="1" l="1"/>
  <c r="T594" i="1" s="1"/>
  <c r="AD595" i="1"/>
  <c r="O596" i="1"/>
  <c r="P595" i="1"/>
  <c r="Q594" i="1"/>
  <c r="S595" i="1" l="1"/>
  <c r="T595" i="1" s="1"/>
  <c r="AD596" i="1"/>
  <c r="O597" i="1"/>
  <c r="P596" i="1"/>
  <c r="Q595" i="1"/>
  <c r="S596" i="1" l="1"/>
  <c r="T596" i="1" s="1"/>
  <c r="AD597" i="1"/>
  <c r="O598" i="1"/>
  <c r="P597" i="1"/>
  <c r="Q596" i="1"/>
  <c r="S597" i="1" l="1"/>
  <c r="T597" i="1" s="1"/>
  <c r="AD598" i="1"/>
  <c r="O599" i="1"/>
  <c r="P598" i="1"/>
  <c r="Q597" i="1"/>
  <c r="S598" i="1" l="1"/>
  <c r="T598" i="1" s="1"/>
  <c r="AD599" i="1"/>
  <c r="O600" i="1"/>
  <c r="P599" i="1"/>
  <c r="Q598" i="1"/>
  <c r="S599" i="1" l="1"/>
  <c r="T599" i="1" s="1"/>
  <c r="AD600" i="1"/>
  <c r="O601" i="1"/>
  <c r="P600" i="1"/>
  <c r="Q599" i="1"/>
  <c r="S600" i="1" l="1"/>
  <c r="T600" i="1" s="1"/>
  <c r="AD601" i="1"/>
  <c r="O602" i="1"/>
  <c r="P601" i="1"/>
  <c r="Q600" i="1"/>
  <c r="S601" i="1" l="1"/>
  <c r="T601" i="1" s="1"/>
  <c r="AD602" i="1"/>
  <c r="O603" i="1"/>
  <c r="P602" i="1"/>
  <c r="Q601" i="1"/>
  <c r="S602" i="1" l="1"/>
  <c r="T602" i="1" s="1"/>
  <c r="AD603" i="1"/>
  <c r="O604" i="1"/>
  <c r="P603" i="1"/>
  <c r="Q602" i="1"/>
  <c r="S603" i="1" l="1"/>
  <c r="T603" i="1" s="1"/>
  <c r="AD604" i="1"/>
  <c r="O605" i="1"/>
  <c r="P604" i="1"/>
  <c r="Q603" i="1"/>
  <c r="S604" i="1" l="1"/>
  <c r="T604" i="1" s="1"/>
  <c r="AD605" i="1"/>
  <c r="O606" i="1"/>
  <c r="P605" i="1"/>
  <c r="Q604" i="1"/>
  <c r="S605" i="1" l="1"/>
  <c r="T605" i="1" s="1"/>
  <c r="AD606" i="1"/>
  <c r="O607" i="1"/>
  <c r="P606" i="1"/>
  <c r="Q605" i="1"/>
  <c r="S606" i="1" l="1"/>
  <c r="T606" i="1" s="1"/>
  <c r="AD607" i="1"/>
  <c r="O608" i="1"/>
  <c r="P607" i="1"/>
  <c r="Q606" i="1"/>
  <c r="S607" i="1" l="1"/>
  <c r="T607" i="1" s="1"/>
  <c r="AD608" i="1"/>
  <c r="O609" i="1"/>
  <c r="P608" i="1"/>
  <c r="Q607" i="1"/>
  <c r="S608" i="1" l="1"/>
  <c r="T608" i="1" s="1"/>
  <c r="AD609" i="1"/>
  <c r="O610" i="1"/>
  <c r="P609" i="1"/>
  <c r="Q608" i="1"/>
  <c r="S609" i="1" l="1"/>
  <c r="T609" i="1" s="1"/>
  <c r="AD610" i="1"/>
  <c r="O611" i="1"/>
  <c r="P610" i="1"/>
  <c r="Q609" i="1"/>
  <c r="S610" i="1" l="1"/>
  <c r="T610" i="1" s="1"/>
  <c r="AD611" i="1"/>
  <c r="O612" i="1"/>
  <c r="P611" i="1"/>
  <c r="Q610" i="1"/>
  <c r="S611" i="1" l="1"/>
  <c r="T611" i="1" s="1"/>
  <c r="AD612" i="1"/>
  <c r="O613" i="1"/>
  <c r="P612" i="1"/>
  <c r="Q611" i="1"/>
  <c r="S612" i="1" l="1"/>
  <c r="T612" i="1" s="1"/>
  <c r="AD613" i="1"/>
  <c r="O614" i="1"/>
  <c r="P613" i="1"/>
  <c r="Q612" i="1"/>
  <c r="S613" i="1" l="1"/>
  <c r="T613" i="1" s="1"/>
  <c r="AD614" i="1"/>
  <c r="O615" i="1"/>
  <c r="P614" i="1"/>
  <c r="Q613" i="1"/>
  <c r="S614" i="1" l="1"/>
  <c r="T614" i="1" s="1"/>
  <c r="AD615" i="1"/>
  <c r="O616" i="1"/>
  <c r="P615" i="1"/>
  <c r="Q614" i="1"/>
  <c r="S615" i="1" l="1"/>
  <c r="T615" i="1" s="1"/>
  <c r="AD616" i="1"/>
  <c r="O617" i="1"/>
  <c r="P616" i="1"/>
  <c r="Q615" i="1"/>
  <c r="S616" i="1" l="1"/>
  <c r="T616" i="1" s="1"/>
  <c r="AD617" i="1"/>
  <c r="O618" i="1"/>
  <c r="P617" i="1"/>
  <c r="Q616" i="1"/>
  <c r="S617" i="1" l="1"/>
  <c r="T617" i="1" s="1"/>
  <c r="AD618" i="1"/>
  <c r="O619" i="1"/>
  <c r="P618" i="1"/>
  <c r="Q617" i="1"/>
  <c r="S618" i="1" l="1"/>
  <c r="T618" i="1" s="1"/>
  <c r="AD619" i="1"/>
  <c r="O620" i="1"/>
  <c r="P619" i="1"/>
  <c r="Q618" i="1"/>
  <c r="S619" i="1" l="1"/>
  <c r="T619" i="1" s="1"/>
  <c r="AD620" i="1"/>
  <c r="O621" i="1"/>
  <c r="P620" i="1"/>
  <c r="Q619" i="1"/>
  <c r="S620" i="1" l="1"/>
  <c r="T620" i="1" s="1"/>
  <c r="AD621" i="1"/>
  <c r="O622" i="1"/>
  <c r="P621" i="1"/>
  <c r="Q620" i="1"/>
  <c r="S621" i="1" l="1"/>
  <c r="T621" i="1" s="1"/>
  <c r="AD622" i="1"/>
  <c r="O623" i="1"/>
  <c r="P622" i="1"/>
  <c r="Q621" i="1"/>
  <c r="S622" i="1" l="1"/>
  <c r="T622" i="1" s="1"/>
  <c r="AD623" i="1"/>
  <c r="O624" i="1"/>
  <c r="P623" i="1"/>
  <c r="Q622" i="1"/>
  <c r="S623" i="1" l="1"/>
  <c r="T623" i="1" s="1"/>
  <c r="AD624" i="1"/>
  <c r="O625" i="1"/>
  <c r="P624" i="1"/>
  <c r="Q623" i="1"/>
  <c r="S624" i="1" l="1"/>
  <c r="T624" i="1" s="1"/>
  <c r="AD625" i="1"/>
  <c r="O626" i="1"/>
  <c r="P625" i="1"/>
  <c r="Q624" i="1"/>
  <c r="S625" i="1" l="1"/>
  <c r="T625" i="1" s="1"/>
  <c r="AD626" i="1"/>
  <c r="O627" i="1"/>
  <c r="P626" i="1"/>
  <c r="Q625" i="1"/>
  <c r="S626" i="1" l="1"/>
  <c r="T626" i="1" s="1"/>
  <c r="AD627" i="1"/>
  <c r="O628" i="1"/>
  <c r="P627" i="1"/>
  <c r="Q626" i="1"/>
  <c r="S627" i="1" l="1"/>
  <c r="T627" i="1" s="1"/>
  <c r="AD628" i="1"/>
  <c r="O629" i="1"/>
  <c r="P628" i="1"/>
  <c r="Q627" i="1"/>
  <c r="S628" i="1" l="1"/>
  <c r="T628" i="1" s="1"/>
  <c r="AD629" i="1"/>
  <c r="O630" i="1"/>
  <c r="P629" i="1"/>
  <c r="Q628" i="1"/>
  <c r="S629" i="1" l="1"/>
  <c r="T629" i="1" s="1"/>
  <c r="AD630" i="1"/>
  <c r="O631" i="1"/>
  <c r="P630" i="1"/>
  <c r="Q629" i="1"/>
  <c r="S630" i="1" l="1"/>
  <c r="T630" i="1" s="1"/>
  <c r="AD631" i="1"/>
  <c r="O632" i="1"/>
  <c r="P631" i="1"/>
  <c r="Q630" i="1"/>
  <c r="S631" i="1" l="1"/>
  <c r="T631" i="1" s="1"/>
  <c r="AD632" i="1"/>
  <c r="O633" i="1"/>
  <c r="P632" i="1"/>
  <c r="Q631" i="1"/>
  <c r="S632" i="1" l="1"/>
  <c r="T632" i="1" s="1"/>
  <c r="AD633" i="1"/>
  <c r="O634" i="1"/>
  <c r="P633" i="1"/>
  <c r="Q632" i="1"/>
  <c r="S633" i="1" l="1"/>
  <c r="T633" i="1" s="1"/>
  <c r="AD634" i="1"/>
  <c r="O635" i="1"/>
  <c r="P634" i="1"/>
  <c r="Q633" i="1"/>
  <c r="S634" i="1" l="1"/>
  <c r="T634" i="1" s="1"/>
  <c r="AD635" i="1"/>
  <c r="O636" i="1"/>
  <c r="P635" i="1"/>
  <c r="Q634" i="1"/>
  <c r="S635" i="1" l="1"/>
  <c r="T635" i="1" s="1"/>
  <c r="AD636" i="1"/>
  <c r="O637" i="1"/>
  <c r="P636" i="1"/>
  <c r="Q635" i="1"/>
  <c r="S636" i="1" l="1"/>
  <c r="T636" i="1" s="1"/>
  <c r="AD637" i="1"/>
  <c r="O638" i="1"/>
  <c r="P637" i="1"/>
  <c r="Q636" i="1"/>
  <c r="S637" i="1" l="1"/>
  <c r="T637" i="1" s="1"/>
  <c r="AD638" i="1"/>
  <c r="O639" i="1"/>
  <c r="P638" i="1"/>
  <c r="Q637" i="1"/>
  <c r="S638" i="1" l="1"/>
  <c r="T638" i="1" s="1"/>
  <c r="AD639" i="1"/>
  <c r="O640" i="1"/>
  <c r="P639" i="1"/>
  <c r="Q638" i="1"/>
  <c r="S639" i="1" l="1"/>
  <c r="T639" i="1" s="1"/>
  <c r="AD640" i="1"/>
  <c r="O641" i="1"/>
  <c r="P640" i="1"/>
  <c r="Q639" i="1"/>
  <c r="S640" i="1" l="1"/>
  <c r="T640" i="1" s="1"/>
  <c r="AD641" i="1"/>
  <c r="O642" i="1"/>
  <c r="P641" i="1"/>
  <c r="Q640" i="1"/>
  <c r="S641" i="1" l="1"/>
  <c r="T641" i="1" s="1"/>
  <c r="AD642" i="1"/>
  <c r="O643" i="1"/>
  <c r="P642" i="1"/>
  <c r="Q641" i="1"/>
  <c r="S642" i="1" l="1"/>
  <c r="T642" i="1" s="1"/>
  <c r="AD643" i="1"/>
  <c r="O644" i="1"/>
  <c r="P643" i="1"/>
  <c r="Q642" i="1"/>
  <c r="S643" i="1" l="1"/>
  <c r="T643" i="1" s="1"/>
  <c r="AD644" i="1"/>
  <c r="O645" i="1"/>
  <c r="P644" i="1"/>
  <c r="Q643" i="1"/>
  <c r="S644" i="1" l="1"/>
  <c r="T644" i="1" s="1"/>
  <c r="AD645" i="1"/>
  <c r="O646" i="1"/>
  <c r="P645" i="1"/>
  <c r="Q644" i="1"/>
  <c r="S645" i="1" l="1"/>
  <c r="T645" i="1" s="1"/>
  <c r="AD646" i="1"/>
  <c r="O647" i="1"/>
  <c r="P646" i="1"/>
  <c r="Q645" i="1"/>
  <c r="S646" i="1" l="1"/>
  <c r="T646" i="1" s="1"/>
  <c r="AD647" i="1"/>
  <c r="O648" i="1"/>
  <c r="P647" i="1"/>
  <c r="Q646" i="1"/>
  <c r="S647" i="1" l="1"/>
  <c r="T647" i="1" s="1"/>
  <c r="AD648" i="1"/>
  <c r="O649" i="1"/>
  <c r="P648" i="1"/>
  <c r="Q647" i="1"/>
  <c r="S648" i="1" l="1"/>
  <c r="T648" i="1" s="1"/>
  <c r="AD649" i="1"/>
  <c r="O650" i="1"/>
  <c r="P649" i="1"/>
  <c r="Q648" i="1"/>
  <c r="S649" i="1" l="1"/>
  <c r="T649" i="1" s="1"/>
  <c r="AD650" i="1"/>
  <c r="O651" i="1"/>
  <c r="P650" i="1"/>
  <c r="Q649" i="1"/>
  <c r="S650" i="1" l="1"/>
  <c r="T650" i="1" s="1"/>
  <c r="AD651" i="1"/>
  <c r="O652" i="1"/>
  <c r="P651" i="1"/>
  <c r="Q650" i="1"/>
  <c r="S651" i="1" l="1"/>
  <c r="T651" i="1" s="1"/>
  <c r="AD652" i="1"/>
  <c r="O653" i="1"/>
  <c r="P652" i="1"/>
  <c r="Q651" i="1"/>
  <c r="S652" i="1" l="1"/>
  <c r="T652" i="1" s="1"/>
  <c r="AD653" i="1"/>
  <c r="O654" i="1"/>
  <c r="P653" i="1"/>
  <c r="Q652" i="1"/>
  <c r="S653" i="1" l="1"/>
  <c r="T653" i="1" s="1"/>
  <c r="AD654" i="1"/>
  <c r="O655" i="1"/>
  <c r="P654" i="1"/>
  <c r="Q653" i="1"/>
  <c r="S654" i="1" l="1"/>
  <c r="T654" i="1" s="1"/>
  <c r="AD655" i="1"/>
  <c r="O656" i="1"/>
  <c r="P655" i="1"/>
  <c r="Q654" i="1"/>
  <c r="S655" i="1" l="1"/>
  <c r="T655" i="1" s="1"/>
  <c r="AD656" i="1"/>
  <c r="O657" i="1"/>
  <c r="P656" i="1"/>
  <c r="Q655" i="1"/>
  <c r="S656" i="1" l="1"/>
  <c r="T656" i="1" s="1"/>
  <c r="AD657" i="1"/>
  <c r="O658" i="1"/>
  <c r="P657" i="1"/>
  <c r="Q656" i="1"/>
  <c r="S657" i="1" l="1"/>
  <c r="T657" i="1" s="1"/>
  <c r="AD658" i="1"/>
  <c r="O659" i="1"/>
  <c r="P658" i="1"/>
  <c r="Q657" i="1"/>
  <c r="S658" i="1" l="1"/>
  <c r="T658" i="1" s="1"/>
  <c r="AD659" i="1"/>
  <c r="O660" i="1"/>
  <c r="P659" i="1"/>
  <c r="Q658" i="1"/>
  <c r="S659" i="1" l="1"/>
  <c r="T659" i="1" s="1"/>
  <c r="AD660" i="1"/>
  <c r="O661" i="1"/>
  <c r="P660" i="1"/>
  <c r="Q659" i="1"/>
  <c r="S660" i="1" l="1"/>
  <c r="T660" i="1" s="1"/>
  <c r="AD661" i="1"/>
  <c r="O662" i="1"/>
  <c r="P661" i="1"/>
  <c r="Q660" i="1"/>
  <c r="S661" i="1" l="1"/>
  <c r="T661" i="1" s="1"/>
  <c r="AD662" i="1"/>
  <c r="O663" i="1"/>
  <c r="P662" i="1"/>
  <c r="Q661" i="1"/>
  <c r="S662" i="1" l="1"/>
  <c r="T662" i="1" s="1"/>
  <c r="AD663" i="1"/>
  <c r="O664" i="1"/>
  <c r="P663" i="1"/>
  <c r="Q662" i="1"/>
  <c r="S663" i="1" l="1"/>
  <c r="T663" i="1" s="1"/>
  <c r="AD664" i="1"/>
  <c r="O665" i="1"/>
  <c r="P664" i="1"/>
  <c r="Q663" i="1"/>
  <c r="S664" i="1" l="1"/>
  <c r="T664" i="1" s="1"/>
  <c r="AD665" i="1"/>
  <c r="O666" i="1"/>
  <c r="P665" i="1"/>
  <c r="Q664" i="1"/>
  <c r="S665" i="1" l="1"/>
  <c r="T665" i="1" s="1"/>
  <c r="AD666" i="1"/>
  <c r="O667" i="1"/>
  <c r="P666" i="1"/>
  <c r="Q665" i="1"/>
  <c r="S666" i="1" l="1"/>
  <c r="T666" i="1" s="1"/>
  <c r="AD667" i="1"/>
  <c r="O668" i="1"/>
  <c r="P667" i="1"/>
  <c r="Q666" i="1"/>
  <c r="S667" i="1" l="1"/>
  <c r="T667" i="1" s="1"/>
  <c r="AD668" i="1"/>
  <c r="O669" i="1"/>
  <c r="P668" i="1"/>
  <c r="Q667" i="1"/>
  <c r="S668" i="1" l="1"/>
  <c r="T668" i="1" s="1"/>
  <c r="AD669" i="1"/>
  <c r="O670" i="1"/>
  <c r="P669" i="1"/>
  <c r="Q668" i="1"/>
  <c r="S669" i="1" l="1"/>
  <c r="T669" i="1" s="1"/>
  <c r="AD670" i="1"/>
  <c r="O671" i="1"/>
  <c r="P670" i="1"/>
  <c r="Q669" i="1"/>
  <c r="S670" i="1" l="1"/>
  <c r="T670" i="1" s="1"/>
  <c r="AD671" i="1"/>
  <c r="O672" i="1"/>
  <c r="P671" i="1"/>
  <c r="Q670" i="1"/>
  <c r="S671" i="1" l="1"/>
  <c r="T671" i="1" s="1"/>
  <c r="AD672" i="1"/>
  <c r="O673" i="1"/>
  <c r="P672" i="1"/>
  <c r="Q671" i="1"/>
  <c r="S672" i="1" l="1"/>
  <c r="T672" i="1" s="1"/>
  <c r="AD673" i="1"/>
  <c r="O674" i="1"/>
  <c r="P673" i="1"/>
  <c r="Q672" i="1"/>
  <c r="S673" i="1" l="1"/>
  <c r="T673" i="1" s="1"/>
  <c r="AD674" i="1"/>
  <c r="O675" i="1"/>
  <c r="P674" i="1"/>
  <c r="Q673" i="1"/>
  <c r="S674" i="1" l="1"/>
  <c r="T674" i="1" s="1"/>
  <c r="AD675" i="1"/>
  <c r="O676" i="1"/>
  <c r="P675" i="1"/>
  <c r="Q674" i="1"/>
  <c r="S675" i="1" l="1"/>
  <c r="T675" i="1" s="1"/>
  <c r="AD676" i="1"/>
  <c r="O677" i="1"/>
  <c r="P676" i="1"/>
  <c r="Q675" i="1"/>
  <c r="S676" i="1" l="1"/>
  <c r="T676" i="1" s="1"/>
  <c r="AD677" i="1"/>
  <c r="O678" i="1"/>
  <c r="P677" i="1"/>
  <c r="Q676" i="1"/>
  <c r="S677" i="1" l="1"/>
  <c r="T677" i="1" s="1"/>
  <c r="AD678" i="1"/>
  <c r="O679" i="1"/>
  <c r="P678" i="1"/>
  <c r="Q677" i="1"/>
  <c r="S678" i="1" l="1"/>
  <c r="T678" i="1" s="1"/>
  <c r="AD679" i="1"/>
  <c r="O680" i="1"/>
  <c r="P679" i="1"/>
  <c r="Q678" i="1"/>
  <c r="S679" i="1" l="1"/>
  <c r="T679" i="1" s="1"/>
  <c r="AD680" i="1"/>
  <c r="O681" i="1"/>
  <c r="P680" i="1"/>
  <c r="Q679" i="1"/>
  <c r="S680" i="1" l="1"/>
  <c r="T680" i="1" s="1"/>
  <c r="AD681" i="1"/>
  <c r="O682" i="1"/>
  <c r="P681" i="1"/>
  <c r="Q680" i="1"/>
  <c r="S681" i="1" l="1"/>
  <c r="T681" i="1" s="1"/>
  <c r="AD682" i="1"/>
  <c r="O683" i="1"/>
  <c r="P682" i="1"/>
  <c r="Q681" i="1"/>
  <c r="S682" i="1" l="1"/>
  <c r="T682" i="1" s="1"/>
  <c r="AD683" i="1"/>
  <c r="O684" i="1"/>
  <c r="P683" i="1"/>
  <c r="Q682" i="1"/>
  <c r="S683" i="1" l="1"/>
  <c r="T683" i="1" s="1"/>
  <c r="AD684" i="1"/>
  <c r="O685" i="1"/>
  <c r="P684" i="1"/>
  <c r="Q683" i="1"/>
  <c r="S684" i="1" l="1"/>
  <c r="T684" i="1" s="1"/>
  <c r="AD685" i="1"/>
  <c r="O686" i="1"/>
  <c r="P685" i="1"/>
  <c r="Q684" i="1"/>
  <c r="S685" i="1" l="1"/>
  <c r="T685" i="1" s="1"/>
  <c r="AD686" i="1"/>
  <c r="O687" i="1"/>
  <c r="P686" i="1"/>
  <c r="Q685" i="1"/>
  <c r="S686" i="1" l="1"/>
  <c r="T686" i="1" s="1"/>
  <c r="AD687" i="1"/>
  <c r="O688" i="1"/>
  <c r="P687" i="1"/>
  <c r="Q686" i="1"/>
  <c r="S687" i="1" l="1"/>
  <c r="T687" i="1" s="1"/>
  <c r="AD688" i="1"/>
  <c r="O689" i="1"/>
  <c r="P688" i="1"/>
  <c r="Q687" i="1"/>
  <c r="S688" i="1" l="1"/>
  <c r="T688" i="1" s="1"/>
  <c r="AD689" i="1"/>
  <c r="O690" i="1"/>
  <c r="P689" i="1"/>
  <c r="Q688" i="1"/>
  <c r="S689" i="1" l="1"/>
  <c r="T689" i="1" s="1"/>
  <c r="AD690" i="1"/>
  <c r="O691" i="1"/>
  <c r="P690" i="1"/>
  <c r="Q689" i="1"/>
  <c r="S690" i="1" l="1"/>
  <c r="T690" i="1" s="1"/>
  <c r="AD691" i="1"/>
  <c r="O692" i="1"/>
  <c r="P691" i="1"/>
  <c r="Q690" i="1"/>
  <c r="S691" i="1" l="1"/>
  <c r="T691" i="1" s="1"/>
  <c r="AD692" i="1"/>
  <c r="O693" i="1"/>
  <c r="P692" i="1"/>
  <c r="Q691" i="1"/>
  <c r="S692" i="1" l="1"/>
  <c r="T692" i="1" s="1"/>
  <c r="AD693" i="1"/>
  <c r="O694" i="1"/>
  <c r="P693" i="1"/>
  <c r="Q692" i="1"/>
  <c r="S693" i="1" l="1"/>
  <c r="T693" i="1" s="1"/>
  <c r="AD694" i="1"/>
  <c r="O695" i="1"/>
  <c r="P694" i="1"/>
  <c r="Q693" i="1"/>
  <c r="S694" i="1" l="1"/>
  <c r="T694" i="1" s="1"/>
  <c r="AD695" i="1"/>
  <c r="O696" i="1"/>
  <c r="P695" i="1"/>
  <c r="Q694" i="1"/>
  <c r="S695" i="1" l="1"/>
  <c r="T695" i="1" s="1"/>
  <c r="AD696" i="1"/>
  <c r="O697" i="1"/>
  <c r="P696" i="1"/>
  <c r="Q695" i="1"/>
  <c r="S696" i="1" l="1"/>
  <c r="T696" i="1" s="1"/>
  <c r="AD697" i="1"/>
  <c r="O698" i="1"/>
  <c r="P697" i="1"/>
  <c r="Q696" i="1"/>
  <c r="S697" i="1" l="1"/>
  <c r="T697" i="1" s="1"/>
  <c r="AD698" i="1"/>
  <c r="O699" i="1"/>
  <c r="P698" i="1"/>
  <c r="Q697" i="1"/>
  <c r="S698" i="1" l="1"/>
  <c r="T698" i="1" s="1"/>
  <c r="AD699" i="1"/>
  <c r="O700" i="1"/>
  <c r="P699" i="1"/>
  <c r="Q698" i="1"/>
  <c r="S699" i="1" l="1"/>
  <c r="T699" i="1" s="1"/>
  <c r="AD700" i="1"/>
  <c r="O701" i="1"/>
  <c r="P700" i="1"/>
  <c r="Q699" i="1"/>
  <c r="S700" i="1" l="1"/>
  <c r="T700" i="1" s="1"/>
  <c r="AD701" i="1"/>
  <c r="O702" i="1"/>
  <c r="P701" i="1"/>
  <c r="Q700" i="1"/>
  <c r="S701" i="1" l="1"/>
  <c r="T701" i="1" s="1"/>
  <c r="AD702" i="1"/>
  <c r="O703" i="1"/>
  <c r="P702" i="1"/>
  <c r="Q701" i="1"/>
  <c r="S702" i="1" l="1"/>
  <c r="T702" i="1" s="1"/>
  <c r="AD703" i="1"/>
  <c r="O704" i="1"/>
  <c r="P703" i="1"/>
  <c r="Q702" i="1"/>
  <c r="S703" i="1" l="1"/>
  <c r="T703" i="1" s="1"/>
  <c r="AD704" i="1"/>
  <c r="O705" i="1"/>
  <c r="P704" i="1"/>
  <c r="Q703" i="1"/>
  <c r="S704" i="1" l="1"/>
  <c r="T704" i="1" s="1"/>
  <c r="AD705" i="1"/>
  <c r="O706" i="1"/>
  <c r="P705" i="1"/>
  <c r="Q704" i="1"/>
  <c r="S705" i="1" l="1"/>
  <c r="T705" i="1" s="1"/>
  <c r="AD706" i="1"/>
  <c r="O707" i="1"/>
  <c r="P706" i="1"/>
  <c r="Q705" i="1"/>
  <c r="S706" i="1" l="1"/>
  <c r="T706" i="1" s="1"/>
  <c r="AD707" i="1"/>
  <c r="O708" i="1"/>
  <c r="P707" i="1"/>
  <c r="Q706" i="1"/>
  <c r="S707" i="1" l="1"/>
  <c r="T707" i="1" s="1"/>
  <c r="AD708" i="1"/>
  <c r="O709" i="1"/>
  <c r="P708" i="1"/>
  <c r="Q707" i="1"/>
  <c r="S708" i="1" l="1"/>
  <c r="T708" i="1" s="1"/>
  <c r="AD709" i="1"/>
  <c r="O710" i="1"/>
  <c r="P709" i="1"/>
  <c r="Q708" i="1"/>
  <c r="S709" i="1" l="1"/>
  <c r="T709" i="1" s="1"/>
  <c r="AD710" i="1"/>
  <c r="O711" i="1"/>
  <c r="P710" i="1"/>
  <c r="Q709" i="1"/>
  <c r="S710" i="1" l="1"/>
  <c r="T710" i="1" s="1"/>
  <c r="AD711" i="1"/>
  <c r="O712" i="1"/>
  <c r="P711" i="1"/>
  <c r="Q710" i="1"/>
  <c r="S711" i="1" l="1"/>
  <c r="T711" i="1" s="1"/>
  <c r="AD712" i="1"/>
  <c r="O713" i="1"/>
  <c r="P712" i="1"/>
  <c r="Q711" i="1"/>
  <c r="S712" i="1" l="1"/>
  <c r="T712" i="1" s="1"/>
  <c r="AD713" i="1"/>
  <c r="O714" i="1"/>
  <c r="P713" i="1"/>
  <c r="Q712" i="1"/>
  <c r="S713" i="1" l="1"/>
  <c r="T713" i="1" s="1"/>
  <c r="AD714" i="1"/>
  <c r="O715" i="1"/>
  <c r="P714" i="1"/>
  <c r="Q713" i="1"/>
  <c r="S714" i="1" l="1"/>
  <c r="T714" i="1" s="1"/>
  <c r="AD715" i="1"/>
  <c r="O716" i="1"/>
  <c r="P715" i="1"/>
  <c r="Q714" i="1"/>
  <c r="S715" i="1" l="1"/>
  <c r="T715" i="1" s="1"/>
  <c r="AD716" i="1"/>
  <c r="O717" i="1"/>
  <c r="P716" i="1"/>
  <c r="Q715" i="1"/>
  <c r="S716" i="1" l="1"/>
  <c r="T716" i="1" s="1"/>
  <c r="AD717" i="1"/>
  <c r="O718" i="1"/>
  <c r="P717" i="1"/>
  <c r="Q716" i="1"/>
  <c r="S717" i="1" l="1"/>
  <c r="T717" i="1" s="1"/>
  <c r="AD718" i="1"/>
  <c r="O719" i="1"/>
  <c r="P718" i="1"/>
  <c r="Q717" i="1"/>
  <c r="S718" i="1" l="1"/>
  <c r="T718" i="1" s="1"/>
  <c r="AD719" i="1"/>
  <c r="O720" i="1"/>
  <c r="P719" i="1"/>
  <c r="Q718" i="1"/>
  <c r="S719" i="1" l="1"/>
  <c r="T719" i="1" s="1"/>
  <c r="AD720" i="1"/>
  <c r="O721" i="1"/>
  <c r="P720" i="1"/>
  <c r="Q719" i="1"/>
  <c r="S720" i="1" l="1"/>
  <c r="T720" i="1" s="1"/>
  <c r="AD721" i="1"/>
  <c r="O722" i="1"/>
  <c r="P721" i="1"/>
  <c r="Q720" i="1"/>
  <c r="S721" i="1" l="1"/>
  <c r="T721" i="1" s="1"/>
  <c r="AD722" i="1"/>
  <c r="O723" i="1"/>
  <c r="P722" i="1"/>
  <c r="Q721" i="1"/>
  <c r="S722" i="1" l="1"/>
  <c r="T722" i="1" s="1"/>
  <c r="AD723" i="1"/>
  <c r="O724" i="1"/>
  <c r="P723" i="1"/>
  <c r="Q722" i="1"/>
  <c r="S723" i="1" l="1"/>
  <c r="T723" i="1" s="1"/>
  <c r="AD724" i="1"/>
  <c r="O725" i="1"/>
  <c r="P724" i="1"/>
  <c r="Q723" i="1"/>
  <c r="S724" i="1" l="1"/>
  <c r="T724" i="1" s="1"/>
  <c r="AD725" i="1"/>
  <c r="O726" i="1"/>
  <c r="P725" i="1"/>
  <c r="Q724" i="1"/>
  <c r="S725" i="1" l="1"/>
  <c r="T725" i="1" s="1"/>
  <c r="AD726" i="1"/>
  <c r="O727" i="1"/>
  <c r="P726" i="1"/>
  <c r="Q725" i="1"/>
  <c r="S726" i="1" l="1"/>
  <c r="T726" i="1" s="1"/>
  <c r="AD727" i="1"/>
  <c r="O728" i="1"/>
  <c r="P727" i="1"/>
  <c r="Q726" i="1"/>
  <c r="S727" i="1" l="1"/>
  <c r="T727" i="1" s="1"/>
  <c r="AD728" i="1"/>
  <c r="O729" i="1"/>
  <c r="P728" i="1"/>
  <c r="Q727" i="1"/>
  <c r="S728" i="1" l="1"/>
  <c r="T728" i="1" s="1"/>
  <c r="AD729" i="1"/>
  <c r="O730" i="1"/>
  <c r="P729" i="1"/>
  <c r="Q728" i="1"/>
  <c r="S729" i="1" l="1"/>
  <c r="T729" i="1" s="1"/>
  <c r="AD730" i="1"/>
  <c r="O731" i="1"/>
  <c r="P730" i="1"/>
  <c r="Q729" i="1"/>
  <c r="S730" i="1" l="1"/>
  <c r="T730" i="1" s="1"/>
  <c r="AD731" i="1"/>
  <c r="O732" i="1"/>
  <c r="P731" i="1"/>
  <c r="Q730" i="1"/>
  <c r="S731" i="1" l="1"/>
  <c r="T731" i="1" s="1"/>
  <c r="AD732" i="1"/>
  <c r="O733" i="1"/>
  <c r="P732" i="1"/>
  <c r="Q731" i="1"/>
  <c r="S732" i="1" l="1"/>
  <c r="T732" i="1" s="1"/>
  <c r="AD733" i="1"/>
  <c r="O734" i="1"/>
  <c r="P733" i="1"/>
  <c r="Q732" i="1"/>
  <c r="S733" i="1" l="1"/>
  <c r="T733" i="1" s="1"/>
  <c r="AD734" i="1"/>
  <c r="O735" i="1"/>
  <c r="P734" i="1"/>
  <c r="Q733" i="1"/>
  <c r="S734" i="1" l="1"/>
  <c r="T734" i="1" s="1"/>
  <c r="AD735" i="1"/>
  <c r="O736" i="1"/>
  <c r="P735" i="1"/>
  <c r="Q734" i="1"/>
  <c r="S735" i="1" l="1"/>
  <c r="T735" i="1" s="1"/>
  <c r="AD736" i="1"/>
  <c r="O737" i="1"/>
  <c r="P736" i="1"/>
  <c r="Q735" i="1"/>
  <c r="S736" i="1" l="1"/>
  <c r="T736" i="1" s="1"/>
  <c r="AD737" i="1"/>
  <c r="O738" i="1"/>
  <c r="P737" i="1"/>
  <c r="Q736" i="1"/>
  <c r="S737" i="1" l="1"/>
  <c r="T737" i="1" s="1"/>
  <c r="AD738" i="1"/>
  <c r="O739" i="1"/>
  <c r="P738" i="1"/>
  <c r="Q737" i="1"/>
  <c r="S738" i="1" l="1"/>
  <c r="T738" i="1" s="1"/>
  <c r="AD739" i="1"/>
  <c r="O740" i="1"/>
  <c r="P739" i="1"/>
  <c r="Q738" i="1"/>
  <c r="S739" i="1" l="1"/>
  <c r="T739" i="1" s="1"/>
  <c r="AD740" i="1"/>
  <c r="O741" i="1"/>
  <c r="P740" i="1"/>
  <c r="Q739" i="1"/>
  <c r="S740" i="1" l="1"/>
  <c r="T740" i="1" s="1"/>
  <c r="AD741" i="1"/>
  <c r="O742" i="1"/>
  <c r="P741" i="1"/>
  <c r="Q740" i="1"/>
  <c r="S741" i="1" l="1"/>
  <c r="T741" i="1" s="1"/>
  <c r="AD742" i="1"/>
  <c r="O743" i="1"/>
  <c r="P742" i="1"/>
  <c r="Q741" i="1"/>
  <c r="S742" i="1" l="1"/>
  <c r="T742" i="1" s="1"/>
  <c r="AD743" i="1"/>
  <c r="O744" i="1"/>
  <c r="P743" i="1"/>
  <c r="Q742" i="1"/>
  <c r="S743" i="1" l="1"/>
  <c r="T743" i="1" s="1"/>
  <c r="AD744" i="1"/>
  <c r="O745" i="1"/>
  <c r="P744" i="1"/>
  <c r="Q743" i="1"/>
  <c r="S744" i="1" l="1"/>
  <c r="T744" i="1" s="1"/>
  <c r="AD745" i="1"/>
  <c r="O746" i="1"/>
  <c r="P745" i="1"/>
  <c r="Q744" i="1"/>
  <c r="S745" i="1" l="1"/>
  <c r="T745" i="1" s="1"/>
  <c r="AD746" i="1"/>
  <c r="O747" i="1"/>
  <c r="P746" i="1"/>
  <c r="Q745" i="1"/>
  <c r="S746" i="1" l="1"/>
  <c r="T746" i="1" s="1"/>
  <c r="AD747" i="1"/>
  <c r="O748" i="1"/>
  <c r="P747" i="1"/>
  <c r="Q746" i="1"/>
  <c r="S747" i="1" l="1"/>
  <c r="T747" i="1" s="1"/>
  <c r="AD748" i="1"/>
  <c r="O749" i="1"/>
  <c r="P748" i="1"/>
  <c r="Q747" i="1"/>
  <c r="S748" i="1" l="1"/>
  <c r="T748" i="1" s="1"/>
  <c r="AD749" i="1"/>
  <c r="O750" i="1"/>
  <c r="P749" i="1"/>
  <c r="Q748" i="1"/>
  <c r="S749" i="1" l="1"/>
  <c r="T749" i="1" s="1"/>
  <c r="AD750" i="1"/>
  <c r="O751" i="1"/>
  <c r="P750" i="1"/>
  <c r="Q749" i="1"/>
  <c r="S750" i="1" l="1"/>
  <c r="T750" i="1" s="1"/>
  <c r="AD751" i="1"/>
  <c r="O752" i="1"/>
  <c r="P751" i="1"/>
  <c r="Q750" i="1"/>
  <c r="S751" i="1" l="1"/>
  <c r="T751" i="1" s="1"/>
  <c r="AD752" i="1"/>
  <c r="O753" i="1"/>
  <c r="P752" i="1"/>
  <c r="Q751" i="1"/>
  <c r="S752" i="1" l="1"/>
  <c r="T752" i="1" s="1"/>
  <c r="AD753" i="1"/>
  <c r="O754" i="1"/>
  <c r="P753" i="1"/>
  <c r="Q752" i="1"/>
  <c r="S753" i="1" l="1"/>
  <c r="T753" i="1" s="1"/>
  <c r="AD754" i="1"/>
  <c r="O755" i="1"/>
  <c r="P754" i="1"/>
  <c r="Q753" i="1"/>
  <c r="S754" i="1" l="1"/>
  <c r="T754" i="1" s="1"/>
  <c r="AD755" i="1"/>
  <c r="O756" i="1"/>
  <c r="P755" i="1"/>
  <c r="Q754" i="1"/>
  <c r="S755" i="1" l="1"/>
  <c r="T755" i="1" s="1"/>
  <c r="AD756" i="1"/>
  <c r="O757" i="1"/>
  <c r="P756" i="1"/>
  <c r="Q755" i="1"/>
  <c r="S756" i="1" l="1"/>
  <c r="T756" i="1" s="1"/>
  <c r="AD757" i="1"/>
  <c r="O758" i="1"/>
  <c r="P757" i="1"/>
  <c r="Q756" i="1"/>
  <c r="S757" i="1" l="1"/>
  <c r="T757" i="1" s="1"/>
  <c r="AD758" i="1"/>
  <c r="O759" i="1"/>
  <c r="P758" i="1"/>
  <c r="Q757" i="1"/>
  <c r="S758" i="1" l="1"/>
  <c r="T758" i="1" s="1"/>
  <c r="AD759" i="1"/>
  <c r="O760" i="1"/>
  <c r="P759" i="1"/>
  <c r="Q758" i="1"/>
  <c r="S759" i="1" l="1"/>
  <c r="T759" i="1" s="1"/>
  <c r="AD760" i="1"/>
  <c r="O761" i="1"/>
  <c r="P760" i="1"/>
  <c r="Q759" i="1"/>
  <c r="S760" i="1" l="1"/>
  <c r="T760" i="1" s="1"/>
  <c r="AD761" i="1"/>
  <c r="O762" i="1"/>
  <c r="P761" i="1"/>
  <c r="Q760" i="1"/>
  <c r="S761" i="1" l="1"/>
  <c r="T761" i="1" s="1"/>
  <c r="AD762" i="1"/>
  <c r="O763" i="1"/>
  <c r="P762" i="1"/>
  <c r="Q761" i="1"/>
  <c r="S762" i="1" l="1"/>
  <c r="T762" i="1" s="1"/>
  <c r="AD763" i="1"/>
  <c r="O764" i="1"/>
  <c r="P763" i="1"/>
  <c r="Q762" i="1"/>
  <c r="S763" i="1" l="1"/>
  <c r="T763" i="1" s="1"/>
  <c r="AD764" i="1"/>
  <c r="O765" i="1"/>
  <c r="P764" i="1"/>
  <c r="Q763" i="1"/>
  <c r="S764" i="1" l="1"/>
  <c r="T764" i="1" s="1"/>
  <c r="AD765" i="1"/>
  <c r="O766" i="1"/>
  <c r="P765" i="1"/>
  <c r="Q764" i="1"/>
  <c r="S765" i="1" l="1"/>
  <c r="T765" i="1" s="1"/>
  <c r="AD766" i="1"/>
  <c r="O767" i="1"/>
  <c r="P766" i="1"/>
  <c r="Q765" i="1"/>
  <c r="S766" i="1" l="1"/>
  <c r="T766" i="1" s="1"/>
  <c r="AD767" i="1"/>
  <c r="O768" i="1"/>
  <c r="P767" i="1"/>
  <c r="Q766" i="1"/>
  <c r="S767" i="1" l="1"/>
  <c r="T767" i="1" s="1"/>
  <c r="AD768" i="1"/>
  <c r="O769" i="1"/>
  <c r="P768" i="1"/>
  <c r="Q767" i="1"/>
  <c r="S768" i="1" l="1"/>
  <c r="T768" i="1" s="1"/>
  <c r="AD769" i="1"/>
  <c r="O770" i="1"/>
  <c r="P769" i="1"/>
  <c r="Q768" i="1"/>
  <c r="S769" i="1" l="1"/>
  <c r="T769" i="1" s="1"/>
  <c r="AD770" i="1"/>
  <c r="O771" i="1"/>
  <c r="P770" i="1"/>
  <c r="Q769" i="1"/>
  <c r="S770" i="1" l="1"/>
  <c r="T770" i="1" s="1"/>
  <c r="AD771" i="1"/>
  <c r="O772" i="1"/>
  <c r="P771" i="1"/>
  <c r="Q770" i="1"/>
  <c r="S771" i="1" l="1"/>
  <c r="T771" i="1" s="1"/>
  <c r="AD772" i="1"/>
  <c r="O773" i="1"/>
  <c r="P772" i="1"/>
  <c r="Q771" i="1"/>
  <c r="S772" i="1" l="1"/>
  <c r="T772" i="1" s="1"/>
  <c r="AD773" i="1"/>
  <c r="O774" i="1"/>
  <c r="P773" i="1"/>
  <c r="Q772" i="1"/>
  <c r="S773" i="1" l="1"/>
  <c r="T773" i="1" s="1"/>
  <c r="AD774" i="1"/>
  <c r="O775" i="1"/>
  <c r="P774" i="1"/>
  <c r="Q773" i="1"/>
  <c r="S774" i="1" l="1"/>
  <c r="T774" i="1" s="1"/>
  <c r="AD775" i="1"/>
  <c r="O776" i="1"/>
  <c r="P775" i="1"/>
  <c r="Q774" i="1"/>
  <c r="S775" i="1" l="1"/>
  <c r="T775" i="1" s="1"/>
  <c r="AD776" i="1"/>
  <c r="O777" i="1"/>
  <c r="P776" i="1"/>
  <c r="Q775" i="1"/>
  <c r="S776" i="1" l="1"/>
  <c r="T776" i="1" s="1"/>
  <c r="AD777" i="1"/>
  <c r="O778" i="1"/>
  <c r="P777" i="1"/>
  <c r="Q776" i="1"/>
  <c r="S777" i="1" l="1"/>
  <c r="T777" i="1" s="1"/>
  <c r="AD778" i="1"/>
  <c r="O779" i="1"/>
  <c r="P778" i="1"/>
  <c r="Q777" i="1"/>
  <c r="S778" i="1" l="1"/>
  <c r="T778" i="1" s="1"/>
  <c r="AD779" i="1"/>
  <c r="O780" i="1"/>
  <c r="P779" i="1"/>
  <c r="Q778" i="1"/>
  <c r="S779" i="1" l="1"/>
  <c r="T779" i="1" s="1"/>
  <c r="AD780" i="1"/>
  <c r="O781" i="1"/>
  <c r="P780" i="1"/>
  <c r="Q779" i="1"/>
  <c r="S780" i="1" l="1"/>
  <c r="T780" i="1" s="1"/>
  <c r="AD781" i="1"/>
  <c r="O782" i="1"/>
  <c r="P781" i="1"/>
  <c r="Q780" i="1"/>
  <c r="S781" i="1" l="1"/>
  <c r="T781" i="1" s="1"/>
  <c r="AD782" i="1"/>
  <c r="O783" i="1"/>
  <c r="P782" i="1"/>
  <c r="Q781" i="1"/>
  <c r="S782" i="1" l="1"/>
  <c r="T782" i="1" s="1"/>
  <c r="AD783" i="1"/>
  <c r="O784" i="1"/>
  <c r="P783" i="1"/>
  <c r="Q782" i="1"/>
  <c r="S783" i="1" l="1"/>
  <c r="T783" i="1" s="1"/>
  <c r="AD784" i="1"/>
  <c r="O785" i="1"/>
  <c r="P784" i="1"/>
  <c r="Q783" i="1"/>
  <c r="S784" i="1" l="1"/>
  <c r="T784" i="1" s="1"/>
  <c r="AD785" i="1"/>
  <c r="O786" i="1"/>
  <c r="P785" i="1"/>
  <c r="Q784" i="1"/>
  <c r="S785" i="1" l="1"/>
  <c r="T785" i="1" s="1"/>
  <c r="AD786" i="1"/>
  <c r="O787" i="1"/>
  <c r="P786" i="1"/>
  <c r="Q785" i="1"/>
  <c r="S786" i="1" l="1"/>
  <c r="T786" i="1" s="1"/>
  <c r="AD787" i="1"/>
  <c r="O788" i="1"/>
  <c r="P787" i="1"/>
  <c r="Q786" i="1"/>
  <c r="S787" i="1" l="1"/>
  <c r="T787" i="1" s="1"/>
  <c r="AD788" i="1"/>
  <c r="O789" i="1"/>
  <c r="P788" i="1"/>
  <c r="Q787" i="1"/>
  <c r="S788" i="1" l="1"/>
  <c r="T788" i="1" s="1"/>
  <c r="AD789" i="1"/>
  <c r="O790" i="1"/>
  <c r="P789" i="1"/>
  <c r="Q788" i="1"/>
  <c r="S789" i="1" l="1"/>
  <c r="T789" i="1" s="1"/>
  <c r="AD790" i="1"/>
  <c r="O791" i="1"/>
  <c r="P790" i="1"/>
  <c r="Q789" i="1"/>
  <c r="S790" i="1" l="1"/>
  <c r="T790" i="1" s="1"/>
  <c r="AD791" i="1"/>
  <c r="O792" i="1"/>
  <c r="P791" i="1"/>
  <c r="Q790" i="1"/>
  <c r="S791" i="1" l="1"/>
  <c r="T791" i="1" s="1"/>
  <c r="AD792" i="1"/>
  <c r="O793" i="1"/>
  <c r="P792" i="1"/>
  <c r="Q791" i="1"/>
  <c r="S792" i="1" l="1"/>
  <c r="T792" i="1" s="1"/>
  <c r="AD793" i="1"/>
  <c r="O794" i="1"/>
  <c r="P793" i="1"/>
  <c r="Q792" i="1"/>
  <c r="S793" i="1" l="1"/>
  <c r="T793" i="1" s="1"/>
  <c r="AD794" i="1"/>
  <c r="O795" i="1"/>
  <c r="P794" i="1"/>
  <c r="Q793" i="1"/>
  <c r="S794" i="1" l="1"/>
  <c r="T794" i="1" s="1"/>
  <c r="AD795" i="1"/>
  <c r="O796" i="1"/>
  <c r="P795" i="1"/>
  <c r="Q794" i="1"/>
  <c r="S795" i="1" l="1"/>
  <c r="T795" i="1" s="1"/>
  <c r="AD796" i="1"/>
  <c r="O797" i="1"/>
  <c r="P796" i="1"/>
  <c r="Q795" i="1"/>
  <c r="S796" i="1" l="1"/>
  <c r="T796" i="1" s="1"/>
  <c r="AD797" i="1"/>
  <c r="O798" i="1"/>
  <c r="P797" i="1"/>
  <c r="Q796" i="1"/>
  <c r="S797" i="1" l="1"/>
  <c r="T797" i="1" s="1"/>
  <c r="AD798" i="1"/>
  <c r="O799" i="1"/>
  <c r="P798" i="1"/>
  <c r="Q797" i="1"/>
  <c r="S798" i="1" l="1"/>
  <c r="T798" i="1" s="1"/>
  <c r="AD799" i="1"/>
  <c r="O800" i="1"/>
  <c r="P799" i="1"/>
  <c r="Q798" i="1"/>
  <c r="S799" i="1" l="1"/>
  <c r="T799" i="1" s="1"/>
  <c r="AD800" i="1"/>
  <c r="O801" i="1"/>
  <c r="P800" i="1"/>
  <c r="Q799" i="1"/>
  <c r="S800" i="1" l="1"/>
  <c r="T800" i="1" s="1"/>
  <c r="AD801" i="1"/>
  <c r="O802" i="1"/>
  <c r="P801" i="1"/>
  <c r="Q800" i="1"/>
  <c r="S801" i="1" l="1"/>
  <c r="T801" i="1" s="1"/>
  <c r="AD802" i="1"/>
  <c r="O803" i="1"/>
  <c r="P802" i="1"/>
  <c r="Q801" i="1"/>
  <c r="S802" i="1" l="1"/>
  <c r="T802" i="1" s="1"/>
  <c r="AD803" i="1"/>
  <c r="O804" i="1"/>
  <c r="P803" i="1"/>
  <c r="Q802" i="1"/>
  <c r="S803" i="1" l="1"/>
  <c r="T803" i="1" s="1"/>
  <c r="AD804" i="1"/>
  <c r="O805" i="1"/>
  <c r="P804" i="1"/>
  <c r="Q803" i="1"/>
  <c r="S804" i="1" l="1"/>
  <c r="T804" i="1" s="1"/>
  <c r="AD805" i="1"/>
  <c r="O806" i="1"/>
  <c r="P805" i="1"/>
  <c r="Q804" i="1"/>
  <c r="S805" i="1" l="1"/>
  <c r="T805" i="1" s="1"/>
  <c r="AD806" i="1"/>
  <c r="O807" i="1"/>
  <c r="P806" i="1"/>
  <c r="Q805" i="1"/>
  <c r="S806" i="1" l="1"/>
  <c r="T806" i="1" s="1"/>
  <c r="AD807" i="1"/>
  <c r="O808" i="1"/>
  <c r="P807" i="1"/>
  <c r="Q806" i="1"/>
  <c r="S807" i="1" l="1"/>
  <c r="T807" i="1" s="1"/>
  <c r="AD808" i="1"/>
  <c r="O809" i="1"/>
  <c r="P808" i="1"/>
  <c r="Q807" i="1"/>
  <c r="S808" i="1" l="1"/>
  <c r="T808" i="1" s="1"/>
  <c r="AD809" i="1"/>
  <c r="O810" i="1"/>
  <c r="P809" i="1"/>
  <c r="Q808" i="1"/>
  <c r="S809" i="1" l="1"/>
  <c r="T809" i="1" s="1"/>
  <c r="AD810" i="1"/>
  <c r="O811" i="1"/>
  <c r="P810" i="1"/>
  <c r="Q809" i="1"/>
  <c r="S810" i="1" l="1"/>
  <c r="T810" i="1" s="1"/>
  <c r="AD811" i="1"/>
  <c r="O812" i="1"/>
  <c r="P811" i="1"/>
  <c r="Q810" i="1"/>
  <c r="S811" i="1" l="1"/>
  <c r="T811" i="1" s="1"/>
  <c r="AD812" i="1"/>
  <c r="O813" i="1"/>
  <c r="P812" i="1"/>
  <c r="Q811" i="1"/>
  <c r="S812" i="1" l="1"/>
  <c r="T812" i="1" s="1"/>
  <c r="AD813" i="1"/>
  <c r="O814" i="1"/>
  <c r="P813" i="1"/>
  <c r="Q812" i="1"/>
  <c r="S813" i="1" l="1"/>
  <c r="T813" i="1" s="1"/>
  <c r="AD814" i="1"/>
  <c r="O815" i="1"/>
  <c r="P814" i="1"/>
  <c r="Q813" i="1"/>
  <c r="S814" i="1" l="1"/>
  <c r="T814" i="1" s="1"/>
  <c r="AD815" i="1"/>
  <c r="O816" i="1"/>
  <c r="P815" i="1"/>
  <c r="Q814" i="1"/>
  <c r="S815" i="1" l="1"/>
  <c r="T815" i="1" s="1"/>
  <c r="AD816" i="1"/>
  <c r="O817" i="1"/>
  <c r="P816" i="1"/>
  <c r="Q815" i="1"/>
  <c r="S816" i="1" l="1"/>
  <c r="T816" i="1" s="1"/>
  <c r="AD817" i="1"/>
  <c r="O818" i="1"/>
  <c r="P817" i="1"/>
  <c r="Q816" i="1"/>
  <c r="S817" i="1" l="1"/>
  <c r="T817" i="1" s="1"/>
  <c r="AD818" i="1"/>
  <c r="O819" i="1"/>
  <c r="P818" i="1"/>
  <c r="Q817" i="1"/>
  <c r="S818" i="1" l="1"/>
  <c r="T818" i="1" s="1"/>
  <c r="AD819" i="1"/>
  <c r="O820" i="1"/>
  <c r="P819" i="1"/>
  <c r="Q818" i="1"/>
  <c r="S819" i="1" l="1"/>
  <c r="T819" i="1" s="1"/>
  <c r="AD820" i="1"/>
  <c r="O821" i="1"/>
  <c r="P820" i="1"/>
  <c r="Q819" i="1"/>
  <c r="S820" i="1" l="1"/>
  <c r="T820" i="1" s="1"/>
  <c r="AD821" i="1"/>
  <c r="O822" i="1"/>
  <c r="P821" i="1"/>
  <c r="Q820" i="1"/>
  <c r="S821" i="1" l="1"/>
  <c r="T821" i="1" s="1"/>
  <c r="AD822" i="1"/>
  <c r="O823" i="1"/>
  <c r="P822" i="1"/>
  <c r="Q821" i="1"/>
  <c r="S822" i="1" l="1"/>
  <c r="T822" i="1" s="1"/>
  <c r="AD823" i="1"/>
  <c r="O824" i="1"/>
  <c r="P823" i="1"/>
  <c r="Q822" i="1"/>
  <c r="S823" i="1" l="1"/>
  <c r="T823" i="1" s="1"/>
  <c r="AD824" i="1"/>
  <c r="O825" i="1"/>
  <c r="P824" i="1"/>
  <c r="Q823" i="1"/>
  <c r="S824" i="1" l="1"/>
  <c r="T824" i="1" s="1"/>
  <c r="AD825" i="1"/>
  <c r="O826" i="1"/>
  <c r="P825" i="1"/>
  <c r="Q824" i="1"/>
  <c r="S825" i="1" l="1"/>
  <c r="T825" i="1" s="1"/>
  <c r="AD826" i="1"/>
  <c r="O827" i="1"/>
  <c r="P826" i="1"/>
  <c r="Q825" i="1"/>
  <c r="S826" i="1" l="1"/>
  <c r="T826" i="1" s="1"/>
  <c r="AD827" i="1"/>
  <c r="O828" i="1"/>
  <c r="P827" i="1"/>
  <c r="Q826" i="1"/>
  <c r="S827" i="1" l="1"/>
  <c r="T827" i="1" s="1"/>
  <c r="AD828" i="1"/>
  <c r="O829" i="1"/>
  <c r="P828" i="1"/>
  <c r="Q827" i="1"/>
  <c r="S828" i="1" l="1"/>
  <c r="T828" i="1" s="1"/>
  <c r="AD829" i="1"/>
  <c r="O830" i="1"/>
  <c r="P829" i="1"/>
  <c r="Q828" i="1"/>
  <c r="S829" i="1" l="1"/>
  <c r="T829" i="1" s="1"/>
  <c r="AD830" i="1"/>
  <c r="O831" i="1"/>
  <c r="P830" i="1"/>
  <c r="Q829" i="1"/>
  <c r="S830" i="1" l="1"/>
  <c r="T830" i="1" s="1"/>
  <c r="AD831" i="1"/>
  <c r="O832" i="1"/>
  <c r="P831" i="1"/>
  <c r="Q830" i="1"/>
  <c r="S831" i="1" l="1"/>
  <c r="T831" i="1" s="1"/>
  <c r="AD832" i="1"/>
  <c r="O833" i="1"/>
  <c r="P832" i="1"/>
  <c r="Q831" i="1"/>
  <c r="S832" i="1" l="1"/>
  <c r="T832" i="1" s="1"/>
  <c r="AD833" i="1"/>
  <c r="O834" i="1"/>
  <c r="P833" i="1"/>
  <c r="Q832" i="1"/>
  <c r="S833" i="1" l="1"/>
  <c r="T833" i="1" s="1"/>
  <c r="AD834" i="1"/>
  <c r="O835" i="1"/>
  <c r="P834" i="1"/>
  <c r="Q833" i="1"/>
  <c r="S834" i="1" l="1"/>
  <c r="T834" i="1" s="1"/>
  <c r="AD835" i="1"/>
  <c r="O836" i="1"/>
  <c r="P835" i="1"/>
  <c r="Q834" i="1"/>
  <c r="S835" i="1" l="1"/>
  <c r="T835" i="1" s="1"/>
  <c r="AD836" i="1"/>
  <c r="O837" i="1"/>
  <c r="P836" i="1"/>
  <c r="Q835" i="1"/>
  <c r="S836" i="1" l="1"/>
  <c r="T836" i="1" s="1"/>
  <c r="AD837" i="1"/>
  <c r="O838" i="1"/>
  <c r="P837" i="1"/>
  <c r="Q836" i="1"/>
  <c r="S837" i="1" l="1"/>
  <c r="T837" i="1" s="1"/>
  <c r="AD838" i="1"/>
  <c r="O839" i="1"/>
  <c r="P838" i="1"/>
  <c r="Q837" i="1"/>
  <c r="S838" i="1" l="1"/>
  <c r="T838" i="1" s="1"/>
  <c r="AD839" i="1"/>
  <c r="O840" i="1"/>
  <c r="P839" i="1"/>
  <c r="Q838" i="1"/>
  <c r="S839" i="1" l="1"/>
  <c r="T839" i="1" s="1"/>
  <c r="AD840" i="1"/>
  <c r="O841" i="1"/>
  <c r="P840" i="1"/>
  <c r="Q839" i="1"/>
  <c r="S840" i="1" l="1"/>
  <c r="T840" i="1" s="1"/>
  <c r="AD841" i="1"/>
  <c r="O842" i="1"/>
  <c r="P841" i="1"/>
  <c r="Q840" i="1"/>
  <c r="S841" i="1" l="1"/>
  <c r="T841" i="1" s="1"/>
  <c r="AD842" i="1"/>
  <c r="O843" i="1"/>
  <c r="P842" i="1"/>
  <c r="Q841" i="1"/>
  <c r="S842" i="1" l="1"/>
  <c r="T842" i="1" s="1"/>
  <c r="AD843" i="1"/>
  <c r="O844" i="1"/>
  <c r="P843" i="1"/>
  <c r="Q842" i="1"/>
  <c r="S843" i="1" l="1"/>
  <c r="T843" i="1" s="1"/>
  <c r="AD844" i="1"/>
  <c r="O845" i="1"/>
  <c r="P844" i="1"/>
  <c r="Q843" i="1"/>
  <c r="S844" i="1" l="1"/>
  <c r="T844" i="1" s="1"/>
  <c r="AD845" i="1"/>
  <c r="O846" i="1"/>
  <c r="P845" i="1"/>
  <c r="Q844" i="1"/>
  <c r="S845" i="1" l="1"/>
  <c r="T845" i="1" s="1"/>
  <c r="AD846" i="1"/>
  <c r="O847" i="1"/>
  <c r="P846" i="1"/>
  <c r="Q845" i="1"/>
  <c r="S846" i="1" l="1"/>
  <c r="T846" i="1" s="1"/>
  <c r="AD847" i="1"/>
  <c r="O848" i="1"/>
  <c r="P847" i="1"/>
  <c r="Q846" i="1"/>
  <c r="S847" i="1" l="1"/>
  <c r="T847" i="1" s="1"/>
  <c r="AD848" i="1"/>
  <c r="O849" i="1"/>
  <c r="P848" i="1"/>
  <c r="Q847" i="1"/>
  <c r="S848" i="1" l="1"/>
  <c r="T848" i="1" s="1"/>
  <c r="AD849" i="1"/>
  <c r="O850" i="1"/>
  <c r="P849" i="1"/>
  <c r="Q848" i="1"/>
  <c r="S849" i="1" l="1"/>
  <c r="T849" i="1" s="1"/>
  <c r="AD850" i="1"/>
  <c r="O851" i="1"/>
  <c r="P850" i="1"/>
  <c r="Q849" i="1"/>
  <c r="S850" i="1" l="1"/>
  <c r="T850" i="1" s="1"/>
  <c r="AD851" i="1"/>
  <c r="O852" i="1"/>
  <c r="P851" i="1"/>
  <c r="Q850" i="1"/>
  <c r="S851" i="1" l="1"/>
  <c r="T851" i="1" s="1"/>
  <c r="AD852" i="1"/>
  <c r="O853" i="1"/>
  <c r="P852" i="1"/>
  <c r="Q851" i="1"/>
  <c r="S852" i="1" l="1"/>
  <c r="T852" i="1" s="1"/>
  <c r="AD853" i="1"/>
  <c r="O854" i="1"/>
  <c r="P853" i="1"/>
  <c r="Q852" i="1"/>
  <c r="S853" i="1" l="1"/>
  <c r="T853" i="1" s="1"/>
  <c r="AD854" i="1"/>
  <c r="O855" i="1"/>
  <c r="P854" i="1"/>
  <c r="Q853" i="1"/>
  <c r="S854" i="1" l="1"/>
  <c r="T854" i="1" s="1"/>
  <c r="AD855" i="1"/>
  <c r="O856" i="1"/>
  <c r="P855" i="1"/>
  <c r="Q854" i="1"/>
  <c r="S855" i="1" l="1"/>
  <c r="T855" i="1" s="1"/>
  <c r="AD856" i="1"/>
  <c r="O857" i="1"/>
  <c r="P856" i="1"/>
  <c r="Q855" i="1"/>
  <c r="S856" i="1" l="1"/>
  <c r="T856" i="1" s="1"/>
  <c r="AD857" i="1"/>
  <c r="O858" i="1"/>
  <c r="P857" i="1"/>
  <c r="Q856" i="1"/>
  <c r="S857" i="1" l="1"/>
  <c r="T857" i="1" s="1"/>
  <c r="AD858" i="1"/>
  <c r="O859" i="1"/>
  <c r="P858" i="1"/>
  <c r="Q857" i="1"/>
  <c r="S858" i="1" l="1"/>
  <c r="T858" i="1" s="1"/>
  <c r="AD859" i="1"/>
  <c r="O860" i="1"/>
  <c r="P859" i="1"/>
  <c r="Q858" i="1"/>
  <c r="S859" i="1" l="1"/>
  <c r="T859" i="1" s="1"/>
  <c r="AD860" i="1"/>
  <c r="O861" i="1"/>
  <c r="P860" i="1"/>
  <c r="Q859" i="1"/>
  <c r="S860" i="1" l="1"/>
  <c r="T860" i="1" s="1"/>
  <c r="AD861" i="1"/>
  <c r="O862" i="1"/>
  <c r="P861" i="1"/>
  <c r="Q860" i="1"/>
  <c r="S861" i="1" l="1"/>
  <c r="T861" i="1" s="1"/>
  <c r="AD862" i="1"/>
  <c r="O863" i="1"/>
  <c r="P862" i="1"/>
  <c r="Q861" i="1"/>
  <c r="S862" i="1" l="1"/>
  <c r="T862" i="1" s="1"/>
  <c r="AD863" i="1"/>
  <c r="O864" i="1"/>
  <c r="P863" i="1"/>
  <c r="Q862" i="1"/>
  <c r="S863" i="1" l="1"/>
  <c r="T863" i="1" s="1"/>
  <c r="AD864" i="1"/>
  <c r="O865" i="1"/>
  <c r="P864" i="1"/>
  <c r="Q863" i="1"/>
  <c r="S864" i="1" l="1"/>
  <c r="T864" i="1" s="1"/>
  <c r="AD865" i="1"/>
  <c r="O866" i="1"/>
  <c r="P865" i="1"/>
  <c r="Q864" i="1"/>
  <c r="S865" i="1" l="1"/>
  <c r="T865" i="1" s="1"/>
  <c r="AD866" i="1"/>
  <c r="O867" i="1"/>
  <c r="P866" i="1"/>
  <c r="Q865" i="1"/>
  <c r="S866" i="1" l="1"/>
  <c r="T866" i="1" s="1"/>
  <c r="AD867" i="1"/>
  <c r="O868" i="1"/>
  <c r="P867" i="1"/>
  <c r="Q866" i="1"/>
  <c r="S867" i="1" l="1"/>
  <c r="T867" i="1" s="1"/>
  <c r="AD868" i="1"/>
  <c r="O869" i="1"/>
  <c r="P868" i="1"/>
  <c r="Q867" i="1"/>
  <c r="S868" i="1" l="1"/>
  <c r="T868" i="1" s="1"/>
  <c r="AD869" i="1"/>
  <c r="O870" i="1"/>
  <c r="P869" i="1"/>
  <c r="Q868" i="1"/>
  <c r="S869" i="1" l="1"/>
  <c r="T869" i="1" s="1"/>
  <c r="AD870" i="1"/>
  <c r="O871" i="1"/>
  <c r="P870" i="1"/>
  <c r="Q869" i="1"/>
  <c r="S870" i="1" l="1"/>
  <c r="T870" i="1" s="1"/>
  <c r="AD871" i="1"/>
  <c r="O872" i="1"/>
  <c r="P871" i="1"/>
  <c r="Q870" i="1"/>
  <c r="S871" i="1" l="1"/>
  <c r="T871" i="1" s="1"/>
  <c r="AD872" i="1"/>
  <c r="O873" i="1"/>
  <c r="P872" i="1"/>
  <c r="Q871" i="1"/>
  <c r="S872" i="1" l="1"/>
  <c r="T872" i="1" s="1"/>
  <c r="AD873" i="1"/>
  <c r="O874" i="1"/>
  <c r="P873" i="1"/>
  <c r="Q872" i="1"/>
  <c r="S873" i="1" l="1"/>
  <c r="T873" i="1" s="1"/>
  <c r="AD874" i="1"/>
  <c r="O875" i="1"/>
  <c r="P874" i="1"/>
  <c r="Q873" i="1"/>
  <c r="S874" i="1" l="1"/>
  <c r="T874" i="1" s="1"/>
  <c r="AD875" i="1"/>
  <c r="O876" i="1"/>
  <c r="P875" i="1"/>
  <c r="Q874" i="1"/>
  <c r="S875" i="1" l="1"/>
  <c r="T875" i="1" s="1"/>
  <c r="AD876" i="1"/>
  <c r="O877" i="1"/>
  <c r="P876" i="1"/>
  <c r="Q875" i="1"/>
  <c r="S876" i="1" l="1"/>
  <c r="T876" i="1" s="1"/>
  <c r="AD877" i="1"/>
  <c r="O878" i="1"/>
  <c r="P877" i="1"/>
  <c r="Q876" i="1"/>
  <c r="S877" i="1" l="1"/>
  <c r="T877" i="1" s="1"/>
  <c r="AD878" i="1"/>
  <c r="O879" i="1"/>
  <c r="P878" i="1"/>
  <c r="Q877" i="1"/>
  <c r="S878" i="1" l="1"/>
  <c r="T878" i="1" s="1"/>
  <c r="AD879" i="1"/>
  <c r="O880" i="1"/>
  <c r="P879" i="1"/>
  <c r="Q878" i="1"/>
  <c r="S879" i="1" l="1"/>
  <c r="T879" i="1" s="1"/>
  <c r="AD880" i="1"/>
  <c r="O881" i="1"/>
  <c r="P880" i="1"/>
  <c r="Q879" i="1"/>
  <c r="S880" i="1" l="1"/>
  <c r="T880" i="1" s="1"/>
  <c r="AD881" i="1"/>
  <c r="O882" i="1"/>
  <c r="P881" i="1"/>
  <c r="Q880" i="1"/>
  <c r="S881" i="1" l="1"/>
  <c r="T881" i="1" s="1"/>
  <c r="AD882" i="1"/>
  <c r="O883" i="1"/>
  <c r="P882" i="1"/>
  <c r="Q881" i="1"/>
  <c r="S882" i="1" l="1"/>
  <c r="T882" i="1" s="1"/>
  <c r="AD883" i="1"/>
  <c r="O884" i="1"/>
  <c r="P883" i="1"/>
  <c r="Q882" i="1"/>
  <c r="S883" i="1" l="1"/>
  <c r="T883" i="1" s="1"/>
  <c r="AD884" i="1"/>
  <c r="O885" i="1"/>
  <c r="P884" i="1"/>
  <c r="Q883" i="1"/>
  <c r="S884" i="1" l="1"/>
  <c r="T884" i="1" s="1"/>
  <c r="AD885" i="1"/>
  <c r="O886" i="1"/>
  <c r="P885" i="1"/>
  <c r="Q884" i="1"/>
  <c r="S885" i="1" l="1"/>
  <c r="T885" i="1" s="1"/>
  <c r="AD886" i="1"/>
  <c r="O887" i="1"/>
  <c r="P886" i="1"/>
  <c r="Q885" i="1"/>
  <c r="S886" i="1" l="1"/>
  <c r="T886" i="1" s="1"/>
  <c r="AD887" i="1"/>
  <c r="O888" i="1"/>
  <c r="P887" i="1"/>
  <c r="Q886" i="1"/>
  <c r="S887" i="1" l="1"/>
  <c r="T887" i="1" s="1"/>
  <c r="AD888" i="1"/>
  <c r="O889" i="1"/>
  <c r="P888" i="1"/>
  <c r="Q887" i="1"/>
  <c r="S888" i="1" l="1"/>
  <c r="T888" i="1" s="1"/>
  <c r="AD889" i="1"/>
  <c r="O890" i="1"/>
  <c r="P889" i="1"/>
  <c r="Q888" i="1"/>
  <c r="S889" i="1" l="1"/>
  <c r="T889" i="1" s="1"/>
  <c r="AD890" i="1"/>
  <c r="O891" i="1"/>
  <c r="P890" i="1"/>
  <c r="Q889" i="1"/>
  <c r="S890" i="1" l="1"/>
  <c r="T890" i="1" s="1"/>
  <c r="AD891" i="1"/>
  <c r="O892" i="1"/>
  <c r="P891" i="1"/>
  <c r="Q890" i="1"/>
  <c r="S891" i="1" l="1"/>
  <c r="T891" i="1" s="1"/>
  <c r="AD892" i="1"/>
  <c r="O893" i="1"/>
  <c r="P892" i="1"/>
  <c r="Q891" i="1"/>
  <c r="S892" i="1" l="1"/>
  <c r="T892" i="1" s="1"/>
  <c r="AD893" i="1"/>
  <c r="O894" i="1"/>
  <c r="P893" i="1"/>
  <c r="Q892" i="1"/>
  <c r="S893" i="1" l="1"/>
  <c r="T893" i="1" s="1"/>
  <c r="AD894" i="1"/>
  <c r="O895" i="1"/>
  <c r="P894" i="1"/>
  <c r="Q893" i="1"/>
  <c r="S894" i="1" l="1"/>
  <c r="T894" i="1" s="1"/>
  <c r="AD895" i="1"/>
  <c r="O896" i="1"/>
  <c r="P895" i="1"/>
  <c r="Q894" i="1"/>
  <c r="S895" i="1" l="1"/>
  <c r="T895" i="1" s="1"/>
  <c r="AD896" i="1"/>
  <c r="O897" i="1"/>
  <c r="P896" i="1"/>
  <c r="Q895" i="1"/>
  <c r="S896" i="1" l="1"/>
  <c r="T896" i="1" s="1"/>
  <c r="AD897" i="1"/>
  <c r="O898" i="1"/>
  <c r="P897" i="1"/>
  <c r="Q896" i="1"/>
  <c r="S897" i="1" l="1"/>
  <c r="T897" i="1" s="1"/>
  <c r="AD898" i="1"/>
  <c r="O899" i="1"/>
  <c r="P898" i="1"/>
  <c r="Q897" i="1"/>
  <c r="S898" i="1" l="1"/>
  <c r="T898" i="1" s="1"/>
  <c r="AD899" i="1"/>
  <c r="O900" i="1"/>
  <c r="P899" i="1"/>
  <c r="Q898" i="1"/>
  <c r="S899" i="1" l="1"/>
  <c r="T899" i="1" s="1"/>
  <c r="AD900" i="1"/>
  <c r="O901" i="1"/>
  <c r="P900" i="1"/>
  <c r="Q899" i="1"/>
  <c r="S900" i="1" l="1"/>
  <c r="T900" i="1" s="1"/>
  <c r="AD901" i="1"/>
  <c r="O902" i="1"/>
  <c r="P901" i="1"/>
  <c r="Q900" i="1"/>
  <c r="S901" i="1" l="1"/>
  <c r="T901" i="1" s="1"/>
  <c r="AD902" i="1"/>
  <c r="O903" i="1"/>
  <c r="P902" i="1"/>
  <c r="Q901" i="1"/>
  <c r="S902" i="1" l="1"/>
  <c r="T902" i="1" s="1"/>
  <c r="AD903" i="1"/>
  <c r="O904" i="1"/>
  <c r="P903" i="1"/>
  <c r="Q902" i="1"/>
  <c r="S903" i="1" l="1"/>
  <c r="T903" i="1" s="1"/>
  <c r="AD904" i="1"/>
  <c r="O905" i="1"/>
  <c r="P904" i="1"/>
  <c r="Q903" i="1"/>
  <c r="S904" i="1" l="1"/>
  <c r="T904" i="1" s="1"/>
  <c r="AD905" i="1"/>
  <c r="O906" i="1"/>
  <c r="P905" i="1"/>
  <c r="Q904" i="1"/>
  <c r="S905" i="1" l="1"/>
  <c r="T905" i="1" s="1"/>
  <c r="AD906" i="1"/>
  <c r="O907" i="1"/>
  <c r="P906" i="1"/>
  <c r="Q905" i="1"/>
  <c r="S906" i="1" l="1"/>
  <c r="T906" i="1" s="1"/>
  <c r="AD907" i="1"/>
  <c r="O908" i="1"/>
  <c r="P907" i="1"/>
  <c r="Q906" i="1"/>
  <c r="S907" i="1" l="1"/>
  <c r="T907" i="1" s="1"/>
  <c r="AD908" i="1"/>
  <c r="O909" i="1"/>
  <c r="P908" i="1"/>
  <c r="Q907" i="1"/>
  <c r="S908" i="1" l="1"/>
  <c r="T908" i="1" s="1"/>
  <c r="AD909" i="1"/>
  <c r="O910" i="1"/>
  <c r="P909" i="1"/>
  <c r="Q908" i="1"/>
  <c r="S909" i="1" l="1"/>
  <c r="T909" i="1" s="1"/>
  <c r="AD910" i="1"/>
  <c r="O911" i="1"/>
  <c r="P910" i="1"/>
  <c r="Q909" i="1"/>
  <c r="S910" i="1" l="1"/>
  <c r="T910" i="1" s="1"/>
  <c r="AD911" i="1"/>
  <c r="O912" i="1"/>
  <c r="P911" i="1"/>
  <c r="Q910" i="1"/>
  <c r="S911" i="1" l="1"/>
  <c r="T911" i="1" s="1"/>
  <c r="AD912" i="1"/>
  <c r="O913" i="1"/>
  <c r="P912" i="1"/>
  <c r="Q911" i="1"/>
  <c r="S912" i="1" l="1"/>
  <c r="T912" i="1" s="1"/>
  <c r="AD913" i="1"/>
  <c r="O914" i="1"/>
  <c r="P913" i="1"/>
  <c r="Q912" i="1"/>
  <c r="S913" i="1" l="1"/>
  <c r="T913" i="1" s="1"/>
  <c r="AD914" i="1"/>
  <c r="O915" i="1"/>
  <c r="P914" i="1"/>
  <c r="Q913" i="1"/>
  <c r="S914" i="1" l="1"/>
  <c r="T914" i="1" s="1"/>
  <c r="AD915" i="1"/>
  <c r="O916" i="1"/>
  <c r="P915" i="1"/>
  <c r="Q914" i="1"/>
  <c r="S915" i="1" l="1"/>
  <c r="T915" i="1" s="1"/>
  <c r="AD916" i="1"/>
  <c r="O917" i="1"/>
  <c r="P916" i="1"/>
  <c r="Q915" i="1"/>
  <c r="S916" i="1" l="1"/>
  <c r="T916" i="1" s="1"/>
  <c r="AD917" i="1"/>
  <c r="O918" i="1"/>
  <c r="P917" i="1"/>
  <c r="Q916" i="1"/>
  <c r="S917" i="1" l="1"/>
  <c r="T917" i="1" s="1"/>
  <c r="AD918" i="1"/>
  <c r="O919" i="1"/>
  <c r="P918" i="1"/>
  <c r="Q917" i="1"/>
  <c r="S918" i="1" l="1"/>
  <c r="T918" i="1" s="1"/>
  <c r="AD919" i="1"/>
  <c r="O920" i="1"/>
  <c r="P919" i="1"/>
  <c r="Q918" i="1"/>
  <c r="S919" i="1" l="1"/>
  <c r="T919" i="1" s="1"/>
  <c r="AD920" i="1"/>
  <c r="O921" i="1"/>
  <c r="P920" i="1"/>
  <c r="Q919" i="1"/>
  <c r="S920" i="1" l="1"/>
  <c r="T920" i="1" s="1"/>
  <c r="AD921" i="1"/>
  <c r="O922" i="1"/>
  <c r="P921" i="1"/>
  <c r="Q920" i="1"/>
  <c r="S921" i="1" l="1"/>
  <c r="T921" i="1" s="1"/>
  <c r="AD922" i="1"/>
  <c r="O923" i="1"/>
  <c r="P922" i="1"/>
  <c r="Q921" i="1"/>
  <c r="S922" i="1" l="1"/>
  <c r="T922" i="1" s="1"/>
  <c r="AD923" i="1"/>
  <c r="O924" i="1"/>
  <c r="P923" i="1"/>
  <c r="Q922" i="1"/>
  <c r="S923" i="1" l="1"/>
  <c r="T923" i="1" s="1"/>
  <c r="AD924" i="1"/>
  <c r="O925" i="1"/>
  <c r="P924" i="1"/>
  <c r="Q923" i="1"/>
  <c r="S924" i="1" l="1"/>
  <c r="T924" i="1" s="1"/>
  <c r="AD925" i="1"/>
  <c r="O926" i="1"/>
  <c r="P925" i="1"/>
  <c r="Q924" i="1"/>
  <c r="S925" i="1" l="1"/>
  <c r="T925" i="1" s="1"/>
  <c r="AD926" i="1"/>
  <c r="O927" i="1"/>
  <c r="P926" i="1"/>
  <c r="Q925" i="1"/>
  <c r="S926" i="1" l="1"/>
  <c r="T926" i="1" s="1"/>
  <c r="AD927" i="1"/>
  <c r="O928" i="1"/>
  <c r="P927" i="1"/>
  <c r="Q926" i="1"/>
  <c r="S927" i="1" l="1"/>
  <c r="T927" i="1" s="1"/>
  <c r="AD928" i="1"/>
  <c r="O929" i="1"/>
  <c r="P928" i="1"/>
  <c r="Q927" i="1"/>
  <c r="S928" i="1" l="1"/>
  <c r="T928" i="1" s="1"/>
  <c r="AD929" i="1"/>
  <c r="O930" i="1"/>
  <c r="P929" i="1"/>
  <c r="Q928" i="1"/>
  <c r="S929" i="1" l="1"/>
  <c r="T929" i="1" s="1"/>
  <c r="AD930" i="1"/>
  <c r="O931" i="1"/>
  <c r="P930" i="1"/>
  <c r="Q929" i="1"/>
  <c r="S930" i="1" l="1"/>
  <c r="T930" i="1" s="1"/>
  <c r="AD931" i="1"/>
  <c r="O932" i="1"/>
  <c r="P931" i="1"/>
  <c r="Q930" i="1"/>
  <c r="S931" i="1" l="1"/>
  <c r="T931" i="1" s="1"/>
  <c r="AD932" i="1"/>
  <c r="O933" i="1"/>
  <c r="P932" i="1"/>
  <c r="Q931" i="1"/>
  <c r="S932" i="1" l="1"/>
  <c r="T932" i="1" s="1"/>
  <c r="AD933" i="1"/>
  <c r="O934" i="1"/>
  <c r="P933" i="1"/>
  <c r="Q932" i="1"/>
  <c r="S933" i="1" l="1"/>
  <c r="T933" i="1" s="1"/>
  <c r="AD934" i="1"/>
  <c r="O935" i="1"/>
  <c r="P934" i="1"/>
  <c r="Q933" i="1"/>
  <c r="S934" i="1" l="1"/>
  <c r="T934" i="1" s="1"/>
  <c r="AD935" i="1"/>
  <c r="O936" i="1"/>
  <c r="P935" i="1"/>
  <c r="Q934" i="1"/>
  <c r="S935" i="1" l="1"/>
  <c r="T935" i="1" s="1"/>
  <c r="AD936" i="1"/>
  <c r="O937" i="1"/>
  <c r="P936" i="1"/>
  <c r="Q935" i="1"/>
  <c r="S936" i="1" l="1"/>
  <c r="T936" i="1" s="1"/>
  <c r="AD937" i="1"/>
  <c r="O938" i="1"/>
  <c r="P937" i="1"/>
  <c r="Q936" i="1"/>
  <c r="S937" i="1" l="1"/>
  <c r="T937" i="1" s="1"/>
  <c r="AD938" i="1"/>
  <c r="O939" i="1"/>
  <c r="P938" i="1"/>
  <c r="Q937" i="1"/>
  <c r="S938" i="1" l="1"/>
  <c r="T938" i="1" s="1"/>
  <c r="AD939" i="1"/>
  <c r="O940" i="1"/>
  <c r="P939" i="1"/>
  <c r="Q938" i="1"/>
  <c r="S939" i="1" l="1"/>
  <c r="T939" i="1" s="1"/>
  <c r="AD940" i="1"/>
  <c r="O941" i="1"/>
  <c r="P940" i="1"/>
  <c r="Q939" i="1"/>
  <c r="S940" i="1" l="1"/>
  <c r="T940" i="1" s="1"/>
  <c r="AD941" i="1"/>
  <c r="O942" i="1"/>
  <c r="P941" i="1"/>
  <c r="Q940" i="1"/>
  <c r="S941" i="1" l="1"/>
  <c r="T941" i="1" s="1"/>
  <c r="AD942" i="1"/>
  <c r="O943" i="1"/>
  <c r="P942" i="1"/>
  <c r="Q941" i="1"/>
  <c r="S942" i="1" l="1"/>
  <c r="T942" i="1" s="1"/>
  <c r="AD943" i="1"/>
  <c r="O944" i="1"/>
  <c r="P943" i="1"/>
  <c r="Q942" i="1"/>
  <c r="S943" i="1" l="1"/>
  <c r="T943" i="1" s="1"/>
  <c r="AD944" i="1"/>
  <c r="O945" i="1"/>
  <c r="P944" i="1"/>
  <c r="Q943" i="1"/>
  <c r="S944" i="1" l="1"/>
  <c r="T944" i="1" s="1"/>
  <c r="AD945" i="1"/>
  <c r="O946" i="1"/>
  <c r="P945" i="1"/>
  <c r="Q944" i="1"/>
  <c r="S945" i="1" l="1"/>
  <c r="T945" i="1" s="1"/>
  <c r="AD946" i="1"/>
  <c r="O947" i="1"/>
  <c r="P946" i="1"/>
  <c r="Q945" i="1"/>
  <c r="S946" i="1" l="1"/>
  <c r="T946" i="1" s="1"/>
  <c r="AD947" i="1"/>
  <c r="O948" i="1"/>
  <c r="P947" i="1"/>
  <c r="Q946" i="1"/>
  <c r="S947" i="1" l="1"/>
  <c r="T947" i="1" s="1"/>
  <c r="AD948" i="1"/>
  <c r="O949" i="1"/>
  <c r="P948" i="1"/>
  <c r="Q947" i="1"/>
  <c r="S948" i="1" l="1"/>
  <c r="T948" i="1" s="1"/>
  <c r="AD949" i="1"/>
  <c r="O950" i="1"/>
  <c r="P949" i="1"/>
  <c r="Q948" i="1"/>
  <c r="S949" i="1" l="1"/>
  <c r="T949" i="1" s="1"/>
  <c r="AD950" i="1"/>
  <c r="O951" i="1"/>
  <c r="P950" i="1"/>
  <c r="Q949" i="1"/>
  <c r="S950" i="1" l="1"/>
  <c r="T950" i="1" s="1"/>
  <c r="AD951" i="1"/>
  <c r="O952" i="1"/>
  <c r="P951" i="1"/>
  <c r="Q950" i="1"/>
  <c r="S951" i="1" l="1"/>
  <c r="T951" i="1" s="1"/>
  <c r="AD952" i="1"/>
  <c r="O953" i="1"/>
  <c r="P952" i="1"/>
  <c r="Q951" i="1"/>
  <c r="S952" i="1" l="1"/>
  <c r="T952" i="1" s="1"/>
  <c r="AD953" i="1"/>
  <c r="O954" i="1"/>
  <c r="P953" i="1"/>
  <c r="Q952" i="1"/>
  <c r="S953" i="1" l="1"/>
  <c r="T953" i="1" s="1"/>
  <c r="AD954" i="1"/>
  <c r="O955" i="1"/>
  <c r="P954" i="1"/>
  <c r="Q953" i="1"/>
  <c r="S954" i="1" l="1"/>
  <c r="T954" i="1" s="1"/>
  <c r="AD955" i="1"/>
  <c r="O956" i="1"/>
  <c r="P955" i="1"/>
  <c r="Q954" i="1"/>
  <c r="S955" i="1" l="1"/>
  <c r="T955" i="1" s="1"/>
  <c r="AD956" i="1"/>
  <c r="O957" i="1"/>
  <c r="P956" i="1"/>
  <c r="Q955" i="1"/>
  <c r="S956" i="1" l="1"/>
  <c r="T956" i="1" s="1"/>
  <c r="AD957" i="1"/>
  <c r="O958" i="1"/>
  <c r="P957" i="1"/>
  <c r="Q956" i="1"/>
  <c r="S957" i="1" l="1"/>
  <c r="T957" i="1" s="1"/>
  <c r="AD958" i="1"/>
  <c r="O959" i="1"/>
  <c r="P958" i="1"/>
  <c r="Q957" i="1"/>
  <c r="S958" i="1" l="1"/>
  <c r="T958" i="1" s="1"/>
  <c r="AD959" i="1"/>
  <c r="O960" i="1"/>
  <c r="P959" i="1"/>
  <c r="Q958" i="1"/>
  <c r="S959" i="1" l="1"/>
  <c r="T959" i="1" s="1"/>
  <c r="AD960" i="1"/>
  <c r="O961" i="1"/>
  <c r="P960" i="1"/>
  <c r="Q959" i="1"/>
  <c r="S960" i="1" l="1"/>
  <c r="T960" i="1" s="1"/>
  <c r="AD961" i="1"/>
  <c r="O962" i="1"/>
  <c r="P961" i="1"/>
  <c r="Q960" i="1"/>
  <c r="S961" i="1" l="1"/>
  <c r="T961" i="1" s="1"/>
  <c r="AD962" i="1"/>
  <c r="O963" i="1"/>
  <c r="P962" i="1"/>
  <c r="Q961" i="1"/>
  <c r="S962" i="1" l="1"/>
  <c r="T962" i="1" s="1"/>
  <c r="AD963" i="1"/>
  <c r="O964" i="1"/>
  <c r="P963" i="1"/>
  <c r="Q962" i="1"/>
  <c r="S963" i="1" l="1"/>
  <c r="T963" i="1" s="1"/>
  <c r="AD964" i="1"/>
  <c r="O965" i="1"/>
  <c r="P964" i="1"/>
  <c r="Q963" i="1"/>
  <c r="S964" i="1" l="1"/>
  <c r="T964" i="1" s="1"/>
  <c r="AD965" i="1"/>
  <c r="O966" i="1"/>
  <c r="P965" i="1"/>
  <c r="Q964" i="1"/>
  <c r="S965" i="1" l="1"/>
  <c r="T965" i="1" s="1"/>
  <c r="AD966" i="1"/>
  <c r="O967" i="1"/>
  <c r="P966" i="1"/>
  <c r="Q965" i="1"/>
  <c r="S966" i="1" l="1"/>
  <c r="T966" i="1" s="1"/>
  <c r="AD967" i="1"/>
  <c r="O968" i="1"/>
  <c r="P967" i="1"/>
  <c r="Q966" i="1"/>
  <c r="S967" i="1" l="1"/>
  <c r="T967" i="1" s="1"/>
  <c r="AD968" i="1"/>
  <c r="O969" i="1"/>
  <c r="P968" i="1"/>
  <c r="Q967" i="1"/>
  <c r="S968" i="1" l="1"/>
  <c r="T968" i="1" s="1"/>
  <c r="AD969" i="1"/>
  <c r="O970" i="1"/>
  <c r="P969" i="1"/>
  <c r="Q968" i="1"/>
  <c r="S969" i="1" l="1"/>
  <c r="T969" i="1" s="1"/>
  <c r="AD970" i="1"/>
  <c r="O971" i="1"/>
  <c r="P970" i="1"/>
  <c r="Q969" i="1"/>
  <c r="S970" i="1" l="1"/>
  <c r="T970" i="1" s="1"/>
  <c r="AD971" i="1"/>
  <c r="O972" i="1"/>
  <c r="P971" i="1"/>
  <c r="Q970" i="1"/>
  <c r="S971" i="1" l="1"/>
  <c r="T971" i="1" s="1"/>
  <c r="AD972" i="1"/>
  <c r="O973" i="1"/>
  <c r="P972" i="1"/>
  <c r="Q971" i="1"/>
  <c r="S972" i="1" l="1"/>
  <c r="T972" i="1" s="1"/>
  <c r="AD973" i="1"/>
  <c r="O974" i="1"/>
  <c r="P973" i="1"/>
  <c r="Q972" i="1"/>
  <c r="S973" i="1" l="1"/>
  <c r="T973" i="1" s="1"/>
  <c r="AD974" i="1"/>
  <c r="O975" i="1"/>
  <c r="P974" i="1"/>
  <c r="Q973" i="1"/>
  <c r="S974" i="1" l="1"/>
  <c r="T974" i="1" s="1"/>
  <c r="AD975" i="1"/>
  <c r="O976" i="1"/>
  <c r="P975" i="1"/>
  <c r="Q974" i="1"/>
  <c r="S975" i="1" l="1"/>
  <c r="T975" i="1" s="1"/>
  <c r="AD976" i="1"/>
  <c r="O977" i="1"/>
  <c r="P976" i="1"/>
  <c r="Q975" i="1"/>
  <c r="S976" i="1" l="1"/>
  <c r="T976" i="1" s="1"/>
  <c r="AD977" i="1"/>
  <c r="O978" i="1"/>
  <c r="P977" i="1"/>
  <c r="Q976" i="1"/>
  <c r="S977" i="1" l="1"/>
  <c r="T977" i="1" s="1"/>
  <c r="AD978" i="1"/>
  <c r="O979" i="1"/>
  <c r="P978" i="1"/>
  <c r="Q977" i="1"/>
  <c r="S978" i="1" l="1"/>
  <c r="T978" i="1" s="1"/>
  <c r="AD979" i="1"/>
  <c r="O980" i="1"/>
  <c r="P979" i="1"/>
  <c r="Q978" i="1"/>
  <c r="S979" i="1" l="1"/>
  <c r="T979" i="1" s="1"/>
  <c r="AD980" i="1"/>
  <c r="O981" i="1"/>
  <c r="P980" i="1"/>
  <c r="Q979" i="1"/>
  <c r="S980" i="1" l="1"/>
  <c r="T980" i="1" s="1"/>
  <c r="AD981" i="1"/>
  <c r="O982" i="1"/>
  <c r="P981" i="1"/>
  <c r="Q980" i="1"/>
  <c r="S981" i="1" l="1"/>
  <c r="T981" i="1" s="1"/>
  <c r="AD982" i="1"/>
  <c r="O983" i="1"/>
  <c r="P982" i="1"/>
  <c r="Q981" i="1"/>
  <c r="S982" i="1" l="1"/>
  <c r="T982" i="1" s="1"/>
  <c r="AD983" i="1"/>
  <c r="O984" i="1"/>
  <c r="P983" i="1"/>
  <c r="Q982" i="1"/>
  <c r="S983" i="1" l="1"/>
  <c r="T983" i="1" s="1"/>
  <c r="AD984" i="1"/>
  <c r="O985" i="1"/>
  <c r="P984" i="1"/>
  <c r="Q983" i="1"/>
  <c r="S984" i="1" l="1"/>
  <c r="T984" i="1" s="1"/>
  <c r="AD985" i="1"/>
  <c r="O986" i="1"/>
  <c r="P985" i="1"/>
  <c r="Q984" i="1"/>
  <c r="S985" i="1" l="1"/>
  <c r="T985" i="1" s="1"/>
  <c r="AD986" i="1"/>
  <c r="O987" i="1"/>
  <c r="P986" i="1"/>
  <c r="Q985" i="1"/>
  <c r="S986" i="1" l="1"/>
  <c r="T986" i="1" s="1"/>
  <c r="AD987" i="1"/>
  <c r="O988" i="1"/>
  <c r="P987" i="1"/>
  <c r="Q986" i="1"/>
  <c r="S987" i="1" l="1"/>
  <c r="T987" i="1" s="1"/>
  <c r="AD988" i="1"/>
  <c r="O989" i="1"/>
  <c r="P988" i="1"/>
  <c r="Q987" i="1"/>
  <c r="S988" i="1" l="1"/>
  <c r="T988" i="1" s="1"/>
  <c r="AD989" i="1"/>
  <c r="O990" i="1"/>
  <c r="P989" i="1"/>
  <c r="Q988" i="1"/>
  <c r="S989" i="1" l="1"/>
  <c r="T989" i="1" s="1"/>
  <c r="AD990" i="1"/>
  <c r="O991" i="1"/>
  <c r="P990" i="1"/>
  <c r="Q989" i="1"/>
  <c r="S990" i="1" l="1"/>
  <c r="T990" i="1" s="1"/>
  <c r="AD991" i="1"/>
  <c r="O992" i="1"/>
  <c r="P991" i="1"/>
  <c r="Q990" i="1"/>
  <c r="S991" i="1" l="1"/>
  <c r="T991" i="1" s="1"/>
  <c r="AD992" i="1"/>
  <c r="O993" i="1"/>
  <c r="P992" i="1"/>
  <c r="Q991" i="1"/>
  <c r="S992" i="1" l="1"/>
  <c r="T992" i="1" s="1"/>
  <c r="AD993" i="1"/>
  <c r="O994" i="1"/>
  <c r="P993" i="1"/>
  <c r="Q992" i="1"/>
  <c r="S993" i="1" l="1"/>
  <c r="T993" i="1" s="1"/>
  <c r="AD994" i="1"/>
  <c r="O995" i="1"/>
  <c r="P994" i="1"/>
  <c r="Q993" i="1"/>
  <c r="S994" i="1" l="1"/>
  <c r="T994" i="1" s="1"/>
  <c r="AD995" i="1"/>
  <c r="O996" i="1"/>
  <c r="P995" i="1"/>
  <c r="Q994" i="1"/>
  <c r="S995" i="1" l="1"/>
  <c r="T995" i="1" s="1"/>
  <c r="AD996" i="1"/>
  <c r="O997" i="1"/>
  <c r="P996" i="1"/>
  <c r="Q995" i="1"/>
  <c r="S996" i="1" l="1"/>
  <c r="T996" i="1" s="1"/>
  <c r="AD997" i="1"/>
  <c r="O998" i="1"/>
  <c r="P997" i="1"/>
  <c r="Q996" i="1"/>
  <c r="S997" i="1" l="1"/>
  <c r="T997" i="1" s="1"/>
  <c r="AD998" i="1"/>
  <c r="O999" i="1"/>
  <c r="P998" i="1"/>
  <c r="Q997" i="1"/>
  <c r="S998" i="1" l="1"/>
  <c r="T998" i="1" s="1"/>
  <c r="AD999" i="1"/>
  <c r="O1000" i="1"/>
  <c r="P999" i="1"/>
  <c r="Q998" i="1"/>
  <c r="S999" i="1" l="1"/>
  <c r="T999" i="1" s="1"/>
  <c r="AD1000" i="1"/>
  <c r="O1001" i="1"/>
  <c r="P1000" i="1"/>
  <c r="Q999" i="1"/>
  <c r="S1000" i="1" l="1"/>
  <c r="T1000" i="1" s="1"/>
  <c r="AD1001" i="1"/>
  <c r="O1002" i="1"/>
  <c r="P1001" i="1"/>
  <c r="Q1000" i="1"/>
  <c r="S1001" i="1" l="1"/>
  <c r="T1001" i="1" s="1"/>
  <c r="AD1002" i="1"/>
  <c r="O1003" i="1"/>
  <c r="P1002" i="1"/>
  <c r="Q1001" i="1"/>
  <c r="S1002" i="1" l="1"/>
  <c r="T1002" i="1" s="1"/>
  <c r="AD1003" i="1"/>
  <c r="O1004" i="1"/>
  <c r="P1003" i="1"/>
  <c r="Q1002" i="1"/>
  <c r="S1003" i="1" l="1"/>
  <c r="T1003" i="1" s="1"/>
  <c r="AD1004" i="1"/>
  <c r="O1005" i="1"/>
  <c r="P1004" i="1"/>
  <c r="Q1003" i="1"/>
  <c r="S1004" i="1" l="1"/>
  <c r="T1004" i="1" s="1"/>
  <c r="AD1005" i="1"/>
  <c r="O1006" i="1"/>
  <c r="P1005" i="1"/>
  <c r="Q1004" i="1"/>
  <c r="S1005" i="1" l="1"/>
  <c r="T1005" i="1" s="1"/>
  <c r="AD1006" i="1"/>
  <c r="O1007" i="1"/>
  <c r="P1006" i="1"/>
  <c r="Q1005" i="1"/>
  <c r="S1006" i="1" l="1"/>
  <c r="T1006" i="1" s="1"/>
  <c r="AD1007" i="1"/>
  <c r="O1008" i="1"/>
  <c r="P1007" i="1"/>
  <c r="Q1006" i="1"/>
  <c r="S1007" i="1" l="1"/>
  <c r="T1007" i="1" s="1"/>
  <c r="AD1008" i="1"/>
  <c r="O1009" i="1"/>
  <c r="P1008" i="1"/>
  <c r="Q1007" i="1"/>
  <c r="S1008" i="1" l="1"/>
  <c r="T1008" i="1" s="1"/>
  <c r="AD1009" i="1"/>
  <c r="O1010" i="1"/>
  <c r="P1009" i="1"/>
  <c r="Q1008" i="1"/>
  <c r="S1009" i="1" l="1"/>
  <c r="T1009" i="1" s="1"/>
  <c r="AD1010" i="1"/>
  <c r="O1011" i="1"/>
  <c r="P1010" i="1"/>
  <c r="Q1009" i="1"/>
  <c r="S1010" i="1" l="1"/>
  <c r="T1010" i="1" s="1"/>
  <c r="AD1011" i="1"/>
  <c r="O1012" i="1"/>
  <c r="P1011" i="1"/>
  <c r="Q1010" i="1"/>
  <c r="S1011" i="1" l="1"/>
  <c r="T1011" i="1" s="1"/>
  <c r="AD1012" i="1"/>
  <c r="O1013" i="1"/>
  <c r="P1012" i="1"/>
  <c r="Q1011" i="1"/>
  <c r="S1012" i="1" l="1"/>
  <c r="T1012" i="1" s="1"/>
  <c r="AD1013" i="1"/>
  <c r="O1014" i="1"/>
  <c r="P1013" i="1"/>
  <c r="Q1012" i="1"/>
  <c r="S1013" i="1" l="1"/>
  <c r="T1013" i="1" s="1"/>
  <c r="AD1014" i="1"/>
  <c r="O1015" i="1"/>
  <c r="P1014" i="1"/>
  <c r="Q1013" i="1"/>
  <c r="S1014" i="1" l="1"/>
  <c r="T1014" i="1" s="1"/>
  <c r="AD1015" i="1"/>
  <c r="O1016" i="1"/>
  <c r="P1015" i="1"/>
  <c r="Q1014" i="1"/>
  <c r="S1015" i="1" l="1"/>
  <c r="T1015" i="1" s="1"/>
  <c r="AD1016" i="1"/>
  <c r="O1017" i="1"/>
  <c r="P1016" i="1"/>
  <c r="Q1015" i="1"/>
  <c r="S1016" i="1" l="1"/>
  <c r="T1016" i="1" s="1"/>
  <c r="AD1017" i="1"/>
  <c r="O1018" i="1"/>
  <c r="P1017" i="1"/>
  <c r="Q1016" i="1"/>
  <c r="S1017" i="1" l="1"/>
  <c r="T1017" i="1" s="1"/>
  <c r="AD1018" i="1"/>
  <c r="O1019" i="1"/>
  <c r="P1018" i="1"/>
  <c r="Q1017" i="1"/>
  <c r="S1018" i="1" l="1"/>
  <c r="T1018" i="1" s="1"/>
  <c r="AD1019" i="1"/>
  <c r="O1020" i="1"/>
  <c r="P1019" i="1"/>
  <c r="Q1018" i="1"/>
  <c r="S1019" i="1" l="1"/>
  <c r="T1019" i="1" s="1"/>
  <c r="AD1020" i="1"/>
  <c r="O1021" i="1"/>
  <c r="P1020" i="1"/>
  <c r="Q1019" i="1"/>
  <c r="S1020" i="1" l="1"/>
  <c r="T1020" i="1" s="1"/>
  <c r="AD1021" i="1"/>
  <c r="O1022" i="1"/>
  <c r="P1021" i="1"/>
  <c r="Q1020" i="1"/>
  <c r="S1021" i="1" l="1"/>
  <c r="T1021" i="1" s="1"/>
  <c r="AD1022" i="1"/>
  <c r="O1023" i="1"/>
  <c r="P1022" i="1"/>
  <c r="Q1021" i="1"/>
  <c r="S1022" i="1" l="1"/>
  <c r="T1022" i="1" s="1"/>
  <c r="AD1023" i="1"/>
  <c r="O1024" i="1"/>
  <c r="P1023" i="1"/>
  <c r="Q1022" i="1"/>
  <c r="S1023" i="1" l="1"/>
  <c r="T1023" i="1" s="1"/>
  <c r="AD1024" i="1"/>
  <c r="O1025" i="1"/>
  <c r="P1024" i="1"/>
  <c r="Q1023" i="1"/>
  <c r="S1024" i="1" l="1"/>
  <c r="T1024" i="1" s="1"/>
  <c r="AD1025" i="1"/>
  <c r="O1026" i="1"/>
  <c r="P1025" i="1"/>
  <c r="Q1024" i="1"/>
  <c r="S1025" i="1" l="1"/>
  <c r="T1025" i="1" s="1"/>
  <c r="AD1026" i="1"/>
  <c r="O1027" i="1"/>
  <c r="P1026" i="1"/>
  <c r="Q1025" i="1"/>
  <c r="S1026" i="1" l="1"/>
  <c r="T1026" i="1" s="1"/>
  <c r="AD1027" i="1"/>
  <c r="O1028" i="1"/>
  <c r="P1027" i="1"/>
  <c r="Q1026" i="1"/>
  <c r="S1027" i="1" l="1"/>
  <c r="T1027" i="1" s="1"/>
  <c r="AD1028" i="1"/>
  <c r="O1029" i="1"/>
  <c r="P1028" i="1"/>
  <c r="Q1027" i="1"/>
  <c r="S1028" i="1" l="1"/>
  <c r="T1028" i="1" s="1"/>
  <c r="AD1029" i="1"/>
  <c r="O1030" i="1"/>
  <c r="P1029" i="1"/>
  <c r="Q1028" i="1"/>
  <c r="S1029" i="1" l="1"/>
  <c r="T1029" i="1" s="1"/>
  <c r="AD1030" i="1"/>
  <c r="O1031" i="1"/>
  <c r="P1030" i="1"/>
  <c r="Q1029" i="1"/>
  <c r="S1030" i="1" l="1"/>
  <c r="T1030" i="1" s="1"/>
  <c r="AD1031" i="1"/>
  <c r="O1032" i="1"/>
  <c r="P1031" i="1"/>
  <c r="Q1030" i="1"/>
  <c r="S1031" i="1" l="1"/>
  <c r="T1031" i="1" s="1"/>
  <c r="AD1032" i="1"/>
  <c r="O1033" i="1"/>
  <c r="P1032" i="1"/>
  <c r="Q1031" i="1"/>
  <c r="S1032" i="1" l="1"/>
  <c r="T1032" i="1" s="1"/>
  <c r="AD1033" i="1"/>
  <c r="O1034" i="1"/>
  <c r="P1033" i="1"/>
  <c r="Q1032" i="1"/>
  <c r="S1033" i="1" l="1"/>
  <c r="T1033" i="1" s="1"/>
  <c r="AD1034" i="1"/>
  <c r="O1035" i="1"/>
  <c r="P1034" i="1"/>
  <c r="Q1033" i="1"/>
  <c r="S1034" i="1" l="1"/>
  <c r="T1034" i="1" s="1"/>
  <c r="AD1035" i="1"/>
  <c r="O1036" i="1"/>
  <c r="P1035" i="1"/>
  <c r="Q1034" i="1"/>
  <c r="S1035" i="1" l="1"/>
  <c r="T1035" i="1" s="1"/>
  <c r="AD1036" i="1"/>
  <c r="O1037" i="1"/>
  <c r="P1036" i="1"/>
  <c r="Q1035" i="1"/>
  <c r="S1036" i="1" l="1"/>
  <c r="T1036" i="1" s="1"/>
  <c r="AD1037" i="1"/>
  <c r="O1038" i="1"/>
  <c r="P1037" i="1"/>
  <c r="Q1036" i="1"/>
  <c r="S1037" i="1" l="1"/>
  <c r="T1037" i="1" s="1"/>
  <c r="AD1038" i="1"/>
  <c r="O1039" i="1"/>
  <c r="P1038" i="1"/>
  <c r="Q1037" i="1"/>
  <c r="S1038" i="1" l="1"/>
  <c r="T1038" i="1" s="1"/>
  <c r="AD1039" i="1"/>
  <c r="O1040" i="1"/>
  <c r="P1039" i="1"/>
  <c r="Q1038" i="1"/>
  <c r="S1039" i="1" l="1"/>
  <c r="T1039" i="1" s="1"/>
  <c r="AD1040" i="1"/>
  <c r="O1041" i="1"/>
  <c r="P1040" i="1"/>
  <c r="Q1039" i="1"/>
  <c r="S1040" i="1" l="1"/>
  <c r="T1040" i="1" s="1"/>
  <c r="AD1041" i="1"/>
  <c r="O1042" i="1"/>
  <c r="P1041" i="1"/>
  <c r="Q1040" i="1"/>
  <c r="S1041" i="1" l="1"/>
  <c r="T1041" i="1" s="1"/>
  <c r="AD1042" i="1"/>
  <c r="O1043" i="1"/>
  <c r="P1042" i="1"/>
  <c r="Q1041" i="1"/>
  <c r="S1042" i="1" l="1"/>
  <c r="T1042" i="1" s="1"/>
  <c r="AD1043" i="1"/>
  <c r="O1044" i="1"/>
  <c r="P1043" i="1"/>
  <c r="Q1042" i="1"/>
  <c r="S1043" i="1" l="1"/>
  <c r="T1043" i="1" s="1"/>
  <c r="AD1044" i="1"/>
  <c r="O1045" i="1"/>
  <c r="P1044" i="1"/>
  <c r="Q1043" i="1"/>
  <c r="S1044" i="1" l="1"/>
  <c r="T1044" i="1" s="1"/>
  <c r="AD1045" i="1"/>
  <c r="O1046" i="1"/>
  <c r="P1045" i="1"/>
  <c r="Q1044" i="1"/>
  <c r="S1045" i="1" l="1"/>
  <c r="T1045" i="1" s="1"/>
  <c r="AD1046" i="1"/>
  <c r="O1047" i="1"/>
  <c r="P1046" i="1"/>
  <c r="Q1045" i="1"/>
  <c r="S1046" i="1" l="1"/>
  <c r="T1046" i="1" s="1"/>
  <c r="AD1047" i="1"/>
  <c r="O1048" i="1"/>
  <c r="P1047" i="1"/>
  <c r="Q1046" i="1"/>
  <c r="S1047" i="1" l="1"/>
  <c r="T1047" i="1" s="1"/>
  <c r="AD1048" i="1"/>
  <c r="O1049" i="1"/>
  <c r="P1048" i="1"/>
  <c r="Q1047" i="1"/>
  <c r="S1048" i="1" l="1"/>
  <c r="T1048" i="1" s="1"/>
  <c r="AD1049" i="1"/>
  <c r="O1050" i="1"/>
  <c r="P1049" i="1"/>
  <c r="Q1048" i="1"/>
  <c r="S1049" i="1" l="1"/>
  <c r="T1049" i="1" s="1"/>
  <c r="AD1050" i="1"/>
  <c r="O1051" i="1"/>
  <c r="P1050" i="1"/>
  <c r="Q1049" i="1"/>
  <c r="S1050" i="1" l="1"/>
  <c r="T1050" i="1" s="1"/>
  <c r="AD1051" i="1"/>
  <c r="O1052" i="1"/>
  <c r="P1051" i="1"/>
  <c r="Q1050" i="1"/>
  <c r="S1051" i="1" l="1"/>
  <c r="T1051" i="1" s="1"/>
  <c r="AD1052" i="1"/>
  <c r="O1053" i="1"/>
  <c r="P1052" i="1"/>
  <c r="Q1051" i="1"/>
  <c r="S1052" i="1" l="1"/>
  <c r="T1052" i="1" s="1"/>
  <c r="AD1053" i="1"/>
  <c r="O1054" i="1"/>
  <c r="P1053" i="1"/>
  <c r="Q1052" i="1"/>
  <c r="S1053" i="1" l="1"/>
  <c r="T1053" i="1" s="1"/>
  <c r="AD1054" i="1"/>
  <c r="O1055" i="1"/>
  <c r="P1054" i="1"/>
  <c r="Q1053" i="1"/>
  <c r="S1054" i="1" l="1"/>
  <c r="T1054" i="1" s="1"/>
  <c r="AD1055" i="1"/>
  <c r="O1056" i="1"/>
  <c r="P1055" i="1"/>
  <c r="Q1054" i="1"/>
  <c r="S1055" i="1" l="1"/>
  <c r="T1055" i="1" s="1"/>
  <c r="AD1056" i="1"/>
  <c r="O1057" i="1"/>
  <c r="P1056" i="1"/>
  <c r="Q1055" i="1"/>
  <c r="S1056" i="1" l="1"/>
  <c r="T1056" i="1" s="1"/>
  <c r="AD1057" i="1"/>
  <c r="O1058" i="1"/>
  <c r="P1057" i="1"/>
  <c r="Q1056" i="1"/>
  <c r="S1057" i="1" l="1"/>
  <c r="T1057" i="1" s="1"/>
  <c r="AD1058" i="1"/>
  <c r="O1059" i="1"/>
  <c r="P1058" i="1"/>
  <c r="Q1057" i="1"/>
  <c r="S1058" i="1" l="1"/>
  <c r="T1058" i="1" s="1"/>
  <c r="AD1059" i="1"/>
  <c r="O1060" i="1"/>
  <c r="P1059" i="1"/>
  <c r="Q1058" i="1"/>
  <c r="S1059" i="1" l="1"/>
  <c r="T1059" i="1" s="1"/>
  <c r="AD1060" i="1"/>
  <c r="O1061" i="1"/>
  <c r="P1060" i="1"/>
  <c r="Q1059" i="1"/>
  <c r="S1060" i="1" l="1"/>
  <c r="T1060" i="1" s="1"/>
  <c r="AD1061" i="1"/>
  <c r="O1062" i="1"/>
  <c r="P1061" i="1"/>
  <c r="Q1060" i="1"/>
  <c r="S1061" i="1" l="1"/>
  <c r="T1061" i="1" s="1"/>
  <c r="AD1062" i="1"/>
  <c r="O1063" i="1"/>
  <c r="P1062" i="1"/>
  <c r="Q1061" i="1"/>
  <c r="S1062" i="1" l="1"/>
  <c r="T1062" i="1" s="1"/>
  <c r="AD1063" i="1"/>
  <c r="O1064" i="1"/>
  <c r="P1063" i="1"/>
  <c r="Q1062" i="1"/>
  <c r="S1063" i="1" l="1"/>
  <c r="T1063" i="1" s="1"/>
  <c r="AD1064" i="1"/>
  <c r="O1065" i="1"/>
  <c r="P1064" i="1"/>
  <c r="Q1063" i="1"/>
  <c r="S1064" i="1" l="1"/>
  <c r="T1064" i="1" s="1"/>
  <c r="AD1065" i="1"/>
  <c r="O1066" i="1"/>
  <c r="P1065" i="1"/>
  <c r="Q1064" i="1"/>
  <c r="S1065" i="1" l="1"/>
  <c r="T1065" i="1" s="1"/>
  <c r="AD1066" i="1"/>
  <c r="O1067" i="1"/>
  <c r="P1066" i="1"/>
  <c r="Q1065" i="1"/>
  <c r="S1066" i="1" l="1"/>
  <c r="T1066" i="1" s="1"/>
  <c r="AD1067" i="1"/>
  <c r="O1068" i="1"/>
  <c r="P1067" i="1"/>
  <c r="Q1066" i="1"/>
  <c r="S1067" i="1" l="1"/>
  <c r="T1067" i="1" s="1"/>
  <c r="AD1068" i="1"/>
  <c r="O1069" i="1"/>
  <c r="P1068" i="1"/>
  <c r="Q1067" i="1"/>
  <c r="S1068" i="1" l="1"/>
  <c r="T1068" i="1" s="1"/>
  <c r="AD1069" i="1"/>
  <c r="O1070" i="1"/>
  <c r="P1069" i="1"/>
  <c r="Q1068" i="1"/>
  <c r="S1069" i="1" l="1"/>
  <c r="T1069" i="1" s="1"/>
  <c r="AD1070" i="1"/>
  <c r="O1071" i="1"/>
  <c r="P1070" i="1"/>
  <c r="Q1069" i="1"/>
  <c r="S1070" i="1" l="1"/>
  <c r="T1070" i="1" s="1"/>
  <c r="AD1071" i="1"/>
  <c r="O1072" i="1"/>
  <c r="P1071" i="1"/>
  <c r="Q1070" i="1"/>
  <c r="S1071" i="1" l="1"/>
  <c r="T1071" i="1" s="1"/>
  <c r="AD1072" i="1"/>
  <c r="O1073" i="1"/>
  <c r="P1072" i="1"/>
  <c r="Q1071" i="1"/>
  <c r="S1072" i="1" l="1"/>
  <c r="T1072" i="1" s="1"/>
  <c r="AD1073" i="1"/>
  <c r="O1074" i="1"/>
  <c r="P1073" i="1"/>
  <c r="Q1072" i="1"/>
  <c r="S1073" i="1" l="1"/>
  <c r="T1073" i="1" s="1"/>
  <c r="AD1074" i="1"/>
  <c r="O1075" i="1"/>
  <c r="P1074" i="1"/>
  <c r="Q1073" i="1"/>
  <c r="S1074" i="1" l="1"/>
  <c r="T1074" i="1" s="1"/>
  <c r="AD1075" i="1"/>
  <c r="O1076" i="1"/>
  <c r="P1075" i="1"/>
  <c r="Q1074" i="1"/>
  <c r="S1075" i="1" l="1"/>
  <c r="T1075" i="1" s="1"/>
  <c r="AD1076" i="1"/>
  <c r="O1077" i="1"/>
  <c r="P1076" i="1"/>
  <c r="Q1075" i="1"/>
  <c r="S1076" i="1" l="1"/>
  <c r="T1076" i="1" s="1"/>
  <c r="AD1077" i="1"/>
  <c r="O1078" i="1"/>
  <c r="P1077" i="1"/>
  <c r="Q1076" i="1"/>
  <c r="S1077" i="1" l="1"/>
  <c r="T1077" i="1" s="1"/>
  <c r="AD1078" i="1"/>
  <c r="O1079" i="1"/>
  <c r="P1078" i="1"/>
  <c r="Q1077" i="1"/>
  <c r="S1078" i="1" l="1"/>
  <c r="T1078" i="1" s="1"/>
  <c r="AD1079" i="1"/>
  <c r="O1080" i="1"/>
  <c r="P1079" i="1"/>
  <c r="Q1078" i="1"/>
  <c r="S1079" i="1" l="1"/>
  <c r="T1079" i="1" s="1"/>
  <c r="AD1080" i="1"/>
  <c r="O1081" i="1"/>
  <c r="P1080" i="1"/>
  <c r="Q1079" i="1"/>
  <c r="S1080" i="1" l="1"/>
  <c r="T1080" i="1" s="1"/>
  <c r="AD1081" i="1"/>
  <c r="O1082" i="1"/>
  <c r="P1081" i="1"/>
  <c r="Q1080" i="1"/>
  <c r="S1081" i="1" l="1"/>
  <c r="T1081" i="1" s="1"/>
  <c r="AD1082" i="1"/>
  <c r="O1083" i="1"/>
  <c r="P1082" i="1"/>
  <c r="Q1081" i="1"/>
  <c r="S1082" i="1" l="1"/>
  <c r="T1082" i="1" s="1"/>
  <c r="AD1083" i="1"/>
  <c r="O1084" i="1"/>
  <c r="P1083" i="1"/>
  <c r="Q1082" i="1"/>
  <c r="S1083" i="1" l="1"/>
  <c r="T1083" i="1" s="1"/>
  <c r="AD1084" i="1"/>
  <c r="O1085" i="1"/>
  <c r="P1084" i="1"/>
  <c r="Q1083" i="1"/>
  <c r="S1084" i="1" l="1"/>
  <c r="T1084" i="1" s="1"/>
  <c r="AD1085" i="1"/>
  <c r="O1086" i="1"/>
  <c r="P1085" i="1"/>
  <c r="Q1084" i="1"/>
  <c r="S1085" i="1" l="1"/>
  <c r="T1085" i="1" s="1"/>
  <c r="AD1086" i="1"/>
  <c r="O1087" i="1"/>
  <c r="P1086" i="1"/>
  <c r="Q1085" i="1"/>
  <c r="S1086" i="1" l="1"/>
  <c r="T1086" i="1" s="1"/>
  <c r="AD1087" i="1"/>
  <c r="O1088" i="1"/>
  <c r="P1087" i="1"/>
  <c r="Q1086" i="1"/>
  <c r="S1087" i="1" l="1"/>
  <c r="T1087" i="1" s="1"/>
  <c r="AD1088" i="1"/>
  <c r="O1089" i="1"/>
  <c r="P1088" i="1"/>
  <c r="Q1087" i="1"/>
  <c r="S1088" i="1" l="1"/>
  <c r="T1088" i="1" s="1"/>
  <c r="AD1089" i="1"/>
  <c r="O1090" i="1"/>
  <c r="P1089" i="1"/>
  <c r="Q1088" i="1"/>
  <c r="S1089" i="1" l="1"/>
  <c r="T1089" i="1" s="1"/>
  <c r="AD1090" i="1"/>
  <c r="O1091" i="1"/>
  <c r="P1090" i="1"/>
  <c r="Q1089" i="1"/>
  <c r="S1090" i="1" l="1"/>
  <c r="T1090" i="1" s="1"/>
  <c r="AD1091" i="1"/>
  <c r="O1092" i="1"/>
  <c r="P1091" i="1"/>
  <c r="Q1090" i="1"/>
  <c r="S1091" i="1" l="1"/>
  <c r="T1091" i="1" s="1"/>
  <c r="AD1092" i="1"/>
  <c r="O1093" i="1"/>
  <c r="P1092" i="1"/>
  <c r="Q1091" i="1"/>
  <c r="S1092" i="1" l="1"/>
  <c r="T1092" i="1" s="1"/>
  <c r="AD1093" i="1"/>
  <c r="O1094" i="1"/>
  <c r="P1093" i="1"/>
  <c r="Q1092" i="1"/>
  <c r="S1093" i="1" l="1"/>
  <c r="T1093" i="1" s="1"/>
  <c r="AD1094" i="1"/>
  <c r="O1095" i="1"/>
  <c r="P1094" i="1"/>
  <c r="Q1093" i="1"/>
  <c r="S1094" i="1" l="1"/>
  <c r="T1094" i="1" s="1"/>
  <c r="AD1095" i="1"/>
  <c r="O1096" i="1"/>
  <c r="P1095" i="1"/>
  <c r="Q1094" i="1"/>
  <c r="S1095" i="1" l="1"/>
  <c r="T1095" i="1" s="1"/>
  <c r="AD1096" i="1"/>
  <c r="O1097" i="1"/>
  <c r="P1096" i="1"/>
  <c r="Q1095" i="1"/>
  <c r="S1096" i="1" l="1"/>
  <c r="T1096" i="1" s="1"/>
  <c r="AD1097" i="1"/>
  <c r="O1098" i="1"/>
  <c r="P1097" i="1"/>
  <c r="Q1096" i="1"/>
  <c r="S1097" i="1" l="1"/>
  <c r="T1097" i="1" s="1"/>
  <c r="AD1098" i="1"/>
  <c r="O1099" i="1"/>
  <c r="P1098" i="1"/>
  <c r="Q1097" i="1"/>
  <c r="S1098" i="1" l="1"/>
  <c r="T1098" i="1" s="1"/>
  <c r="AD1099" i="1"/>
  <c r="O1100" i="1"/>
  <c r="P1099" i="1"/>
  <c r="Q1098" i="1"/>
  <c r="S1099" i="1" l="1"/>
  <c r="T1099" i="1" s="1"/>
  <c r="AD1100" i="1"/>
  <c r="O1101" i="1"/>
  <c r="P1100" i="1"/>
  <c r="Q1099" i="1"/>
  <c r="S1100" i="1" l="1"/>
  <c r="T1100" i="1" s="1"/>
  <c r="AD1101" i="1"/>
  <c r="O1102" i="1"/>
  <c r="P1101" i="1"/>
  <c r="Q1100" i="1"/>
  <c r="S1101" i="1" l="1"/>
  <c r="T1101" i="1" s="1"/>
  <c r="AD1102" i="1"/>
  <c r="O1103" i="1"/>
  <c r="P1102" i="1"/>
  <c r="Q1101" i="1"/>
  <c r="S1102" i="1" l="1"/>
  <c r="T1102" i="1" s="1"/>
  <c r="AD1103" i="1"/>
  <c r="O1104" i="1"/>
  <c r="P1103" i="1"/>
  <c r="Q1102" i="1"/>
  <c r="S1103" i="1" l="1"/>
  <c r="T1103" i="1" s="1"/>
  <c r="AD1104" i="1"/>
  <c r="O1105" i="1"/>
  <c r="P1104" i="1"/>
  <c r="Q1103" i="1"/>
  <c r="S1104" i="1" l="1"/>
  <c r="T1104" i="1" s="1"/>
  <c r="AD1105" i="1"/>
  <c r="O1106" i="1"/>
  <c r="P1105" i="1"/>
  <c r="Q1104" i="1"/>
  <c r="S1105" i="1" l="1"/>
  <c r="T1105" i="1" s="1"/>
  <c r="AD1106" i="1"/>
  <c r="O1107" i="1"/>
  <c r="P1106" i="1"/>
  <c r="Q1105" i="1"/>
  <c r="S1106" i="1" l="1"/>
  <c r="T1106" i="1" s="1"/>
  <c r="AD1107" i="1"/>
  <c r="O1108" i="1"/>
  <c r="P1107" i="1"/>
  <c r="Q1106" i="1"/>
  <c r="S1107" i="1" l="1"/>
  <c r="T1107" i="1" s="1"/>
  <c r="AD1108" i="1"/>
  <c r="O1109" i="1"/>
  <c r="P1108" i="1"/>
  <c r="Q1107" i="1"/>
  <c r="S1108" i="1" l="1"/>
  <c r="T1108" i="1" s="1"/>
  <c r="AD1109" i="1"/>
  <c r="O1110" i="1"/>
  <c r="P1109" i="1"/>
  <c r="Q1108" i="1"/>
  <c r="S1109" i="1" l="1"/>
  <c r="T1109" i="1" s="1"/>
  <c r="AD1110" i="1"/>
  <c r="O1111" i="1"/>
  <c r="P1110" i="1"/>
  <c r="Q1109" i="1"/>
  <c r="S1110" i="1" l="1"/>
  <c r="T1110" i="1" s="1"/>
  <c r="AD1111" i="1"/>
  <c r="O1112" i="1"/>
  <c r="P1111" i="1"/>
  <c r="Q1110" i="1"/>
  <c r="S1111" i="1" l="1"/>
  <c r="T1111" i="1" s="1"/>
  <c r="AD1112" i="1"/>
  <c r="O1113" i="1"/>
  <c r="P1112" i="1"/>
  <c r="Q1111" i="1"/>
  <c r="S1112" i="1" l="1"/>
  <c r="T1112" i="1" s="1"/>
  <c r="AD1113" i="1"/>
  <c r="O1114" i="1"/>
  <c r="P1113" i="1"/>
  <c r="Q1112" i="1"/>
  <c r="S1113" i="1" l="1"/>
  <c r="T1113" i="1" s="1"/>
  <c r="AD1114" i="1"/>
  <c r="O1115" i="1"/>
  <c r="P1114" i="1"/>
  <c r="Q1113" i="1"/>
  <c r="S1114" i="1" l="1"/>
  <c r="T1114" i="1" s="1"/>
  <c r="AD1115" i="1"/>
  <c r="O1116" i="1"/>
  <c r="P1115" i="1"/>
  <c r="Q1114" i="1"/>
  <c r="S1115" i="1" l="1"/>
  <c r="T1115" i="1" s="1"/>
  <c r="AD1116" i="1"/>
  <c r="O1117" i="1"/>
  <c r="P1116" i="1"/>
  <c r="Q1115" i="1"/>
  <c r="S1116" i="1" l="1"/>
  <c r="T1116" i="1" s="1"/>
  <c r="AD1117" i="1"/>
  <c r="O1118" i="1"/>
  <c r="P1117" i="1"/>
  <c r="Q1116" i="1"/>
  <c r="S1117" i="1" l="1"/>
  <c r="T1117" i="1" s="1"/>
  <c r="AD1118" i="1"/>
  <c r="O1119" i="1"/>
  <c r="P1118" i="1"/>
  <c r="Q1117" i="1"/>
  <c r="S1118" i="1" l="1"/>
  <c r="T1118" i="1" s="1"/>
  <c r="AD1119" i="1"/>
  <c r="O1120" i="1"/>
  <c r="P1119" i="1"/>
  <c r="Q1118" i="1"/>
  <c r="S1119" i="1" l="1"/>
  <c r="T1119" i="1" s="1"/>
  <c r="AD1120" i="1"/>
  <c r="O1121" i="1"/>
  <c r="P1120" i="1"/>
  <c r="Q1119" i="1"/>
  <c r="S1120" i="1" l="1"/>
  <c r="T1120" i="1" s="1"/>
  <c r="AD1121" i="1"/>
  <c r="O1122" i="1"/>
  <c r="P1121" i="1"/>
  <c r="Q1120" i="1"/>
  <c r="S1121" i="1" l="1"/>
  <c r="T1121" i="1" s="1"/>
  <c r="AD1122" i="1"/>
  <c r="O1123" i="1"/>
  <c r="P1122" i="1"/>
  <c r="Q1121" i="1"/>
  <c r="S1122" i="1" l="1"/>
  <c r="T1122" i="1" s="1"/>
  <c r="AD1123" i="1"/>
  <c r="O1124" i="1"/>
  <c r="P1123" i="1"/>
  <c r="Q1122" i="1"/>
  <c r="S1123" i="1" l="1"/>
  <c r="T1123" i="1" s="1"/>
  <c r="AD1124" i="1"/>
  <c r="O1125" i="1"/>
  <c r="P1124" i="1"/>
  <c r="Q1123" i="1"/>
  <c r="S1124" i="1" l="1"/>
  <c r="T1124" i="1" s="1"/>
  <c r="AD1125" i="1"/>
  <c r="O1126" i="1"/>
  <c r="P1125" i="1"/>
  <c r="Q1124" i="1"/>
  <c r="S1125" i="1" l="1"/>
  <c r="T1125" i="1" s="1"/>
  <c r="AD1126" i="1"/>
  <c r="O1127" i="1"/>
  <c r="P1126" i="1"/>
  <c r="Q1125" i="1"/>
  <c r="S1126" i="1" l="1"/>
  <c r="T1126" i="1" s="1"/>
  <c r="AD1127" i="1"/>
  <c r="O1128" i="1"/>
  <c r="P1127" i="1"/>
  <c r="Q1126" i="1"/>
  <c r="S1127" i="1" l="1"/>
  <c r="T1127" i="1" s="1"/>
  <c r="AD1128" i="1"/>
  <c r="O1129" i="1"/>
  <c r="P1128" i="1"/>
  <c r="Q1127" i="1"/>
  <c r="S1128" i="1" l="1"/>
  <c r="T1128" i="1" s="1"/>
  <c r="AD1129" i="1"/>
  <c r="O1130" i="1"/>
  <c r="P1129" i="1"/>
  <c r="Q1128" i="1"/>
  <c r="S1129" i="1" l="1"/>
  <c r="T1129" i="1" s="1"/>
  <c r="AD1130" i="1"/>
  <c r="O1131" i="1"/>
  <c r="P1130" i="1"/>
  <c r="Q1129" i="1"/>
  <c r="S1130" i="1" l="1"/>
  <c r="T1130" i="1" s="1"/>
  <c r="AD1131" i="1"/>
  <c r="O1132" i="1"/>
  <c r="P1131" i="1"/>
  <c r="Q1130" i="1"/>
  <c r="S1131" i="1" l="1"/>
  <c r="T1131" i="1" s="1"/>
  <c r="AD1132" i="1"/>
  <c r="O1133" i="1"/>
  <c r="P1132" i="1"/>
  <c r="Q1131" i="1"/>
  <c r="S1132" i="1" l="1"/>
  <c r="T1132" i="1" s="1"/>
  <c r="AD1133" i="1"/>
  <c r="O1134" i="1"/>
  <c r="P1133" i="1"/>
  <c r="Q1132" i="1"/>
  <c r="S1133" i="1" l="1"/>
  <c r="T1133" i="1" s="1"/>
  <c r="AD1134" i="1"/>
  <c r="O1135" i="1"/>
  <c r="P1134" i="1"/>
  <c r="Q1133" i="1"/>
  <c r="S1134" i="1" l="1"/>
  <c r="T1134" i="1" s="1"/>
  <c r="AD1135" i="1"/>
  <c r="O1136" i="1"/>
  <c r="P1135" i="1"/>
  <c r="Q1134" i="1"/>
  <c r="S1135" i="1" l="1"/>
  <c r="T1135" i="1" s="1"/>
  <c r="AD1136" i="1"/>
  <c r="O1137" i="1"/>
  <c r="P1136" i="1"/>
  <c r="Q1135" i="1"/>
  <c r="S1136" i="1" l="1"/>
  <c r="T1136" i="1" s="1"/>
  <c r="AD1137" i="1"/>
  <c r="O1138" i="1"/>
  <c r="P1137" i="1"/>
  <c r="Q1136" i="1"/>
  <c r="S1137" i="1" l="1"/>
  <c r="T1137" i="1" s="1"/>
  <c r="AD1138" i="1"/>
  <c r="O1139" i="1"/>
  <c r="P1138" i="1"/>
  <c r="Q1137" i="1"/>
  <c r="S1138" i="1" l="1"/>
  <c r="T1138" i="1" s="1"/>
  <c r="AD1139" i="1"/>
  <c r="O1140" i="1"/>
  <c r="P1139" i="1"/>
  <c r="Q1138" i="1"/>
  <c r="S1139" i="1" l="1"/>
  <c r="T1139" i="1" s="1"/>
  <c r="AD1140" i="1"/>
  <c r="O1141" i="1"/>
  <c r="P1140" i="1"/>
  <c r="Q1139" i="1"/>
  <c r="S1140" i="1" l="1"/>
  <c r="T1140" i="1" s="1"/>
  <c r="AD1141" i="1"/>
  <c r="O1142" i="1"/>
  <c r="P1141" i="1"/>
  <c r="Q1140" i="1"/>
  <c r="S1141" i="1" l="1"/>
  <c r="T1141" i="1" s="1"/>
  <c r="AD1142" i="1"/>
  <c r="O1143" i="1"/>
  <c r="P1142" i="1"/>
  <c r="Q1141" i="1"/>
  <c r="S1142" i="1" l="1"/>
  <c r="T1142" i="1" s="1"/>
  <c r="AD1143" i="1"/>
  <c r="O1144" i="1"/>
  <c r="P1143" i="1"/>
  <c r="Q1142" i="1"/>
  <c r="S1143" i="1" l="1"/>
  <c r="T1143" i="1" s="1"/>
  <c r="AD1144" i="1"/>
  <c r="O1145" i="1"/>
  <c r="P1144" i="1"/>
  <c r="Q1143" i="1"/>
  <c r="S1144" i="1" l="1"/>
  <c r="T1144" i="1" s="1"/>
  <c r="AD1145" i="1"/>
  <c r="O1146" i="1"/>
  <c r="P1145" i="1"/>
  <c r="Q1144" i="1"/>
  <c r="S1145" i="1" l="1"/>
  <c r="T1145" i="1" s="1"/>
  <c r="AD1146" i="1"/>
  <c r="O1147" i="1"/>
  <c r="P1146" i="1"/>
  <c r="Q1145" i="1"/>
  <c r="S1146" i="1" l="1"/>
  <c r="T1146" i="1" s="1"/>
  <c r="AD1147" i="1"/>
  <c r="O1148" i="1"/>
  <c r="P1147" i="1"/>
  <c r="Q1146" i="1"/>
  <c r="S1147" i="1" l="1"/>
  <c r="T1147" i="1" s="1"/>
  <c r="AD1148" i="1"/>
  <c r="O1149" i="1"/>
  <c r="P1148" i="1"/>
  <c r="Q1147" i="1"/>
  <c r="S1148" i="1" l="1"/>
  <c r="T1148" i="1" s="1"/>
  <c r="AD1149" i="1"/>
  <c r="O1150" i="1"/>
  <c r="P1149" i="1"/>
  <c r="Q1148" i="1"/>
  <c r="S1149" i="1" l="1"/>
  <c r="T1149" i="1" s="1"/>
  <c r="AD1150" i="1"/>
  <c r="O1151" i="1"/>
  <c r="P1150" i="1"/>
  <c r="Q1149" i="1"/>
  <c r="S1150" i="1" l="1"/>
  <c r="T1150" i="1" s="1"/>
  <c r="AD1151" i="1"/>
  <c r="O1152" i="1"/>
  <c r="P1151" i="1"/>
  <c r="Q1150" i="1"/>
  <c r="S1151" i="1" l="1"/>
  <c r="T1151" i="1" s="1"/>
  <c r="AD1152" i="1"/>
  <c r="O1153" i="1"/>
  <c r="P1152" i="1"/>
  <c r="Q1151" i="1"/>
  <c r="S1152" i="1" l="1"/>
  <c r="T1152" i="1" s="1"/>
  <c r="AD1153" i="1"/>
  <c r="O1154" i="1"/>
  <c r="P1153" i="1"/>
  <c r="Q1152" i="1"/>
  <c r="S1153" i="1" l="1"/>
  <c r="T1153" i="1" s="1"/>
  <c r="AD1154" i="1"/>
  <c r="O1155" i="1"/>
  <c r="P1154" i="1"/>
  <c r="Q1153" i="1"/>
  <c r="S1154" i="1" l="1"/>
  <c r="T1154" i="1" s="1"/>
  <c r="AD1155" i="1"/>
  <c r="O1156" i="1"/>
  <c r="P1155" i="1"/>
  <c r="Q1154" i="1"/>
  <c r="S1155" i="1" l="1"/>
  <c r="T1155" i="1" s="1"/>
  <c r="AD1156" i="1"/>
  <c r="O1157" i="1"/>
  <c r="P1156" i="1"/>
  <c r="Q1155" i="1"/>
  <c r="S1156" i="1" l="1"/>
  <c r="T1156" i="1" s="1"/>
  <c r="AD1157" i="1"/>
  <c r="O1158" i="1"/>
  <c r="P1157" i="1"/>
  <c r="Q1156" i="1"/>
  <c r="S1157" i="1" l="1"/>
  <c r="T1157" i="1" s="1"/>
  <c r="AD1158" i="1"/>
  <c r="O1159" i="1"/>
  <c r="P1158" i="1"/>
  <c r="Q1157" i="1"/>
  <c r="S1158" i="1" l="1"/>
  <c r="T1158" i="1" s="1"/>
  <c r="AD1159" i="1"/>
  <c r="O1160" i="1"/>
  <c r="P1159" i="1"/>
  <c r="Q1158" i="1"/>
  <c r="S1159" i="1" l="1"/>
  <c r="T1159" i="1" s="1"/>
  <c r="AD1160" i="1"/>
  <c r="O1161" i="1"/>
  <c r="P1160" i="1"/>
  <c r="Q1159" i="1"/>
  <c r="S1160" i="1" l="1"/>
  <c r="T1160" i="1" s="1"/>
  <c r="AD1161" i="1"/>
  <c r="O1162" i="1"/>
  <c r="P1161" i="1"/>
  <c r="Q1160" i="1"/>
  <c r="S1161" i="1" l="1"/>
  <c r="T1161" i="1" s="1"/>
  <c r="AD1162" i="1"/>
  <c r="O1163" i="1"/>
  <c r="P1162" i="1"/>
  <c r="Q1161" i="1"/>
  <c r="S1162" i="1" l="1"/>
  <c r="T1162" i="1" s="1"/>
  <c r="AD1163" i="1"/>
  <c r="O1164" i="1"/>
  <c r="P1163" i="1"/>
  <c r="Q1162" i="1"/>
  <c r="S1163" i="1" l="1"/>
  <c r="T1163" i="1" s="1"/>
  <c r="AD1164" i="1"/>
  <c r="O1165" i="1"/>
  <c r="P1164" i="1"/>
  <c r="Q1163" i="1"/>
  <c r="S1164" i="1" l="1"/>
  <c r="T1164" i="1" s="1"/>
  <c r="AD1165" i="1"/>
  <c r="O1166" i="1"/>
  <c r="P1165" i="1"/>
  <c r="Q1164" i="1"/>
  <c r="S1165" i="1" l="1"/>
  <c r="T1165" i="1" s="1"/>
  <c r="AD1166" i="1"/>
  <c r="O1167" i="1"/>
  <c r="P1166" i="1"/>
  <c r="Q1165" i="1"/>
  <c r="S1166" i="1" l="1"/>
  <c r="T1166" i="1" s="1"/>
  <c r="AD1167" i="1"/>
  <c r="O1168" i="1"/>
  <c r="P1167" i="1"/>
  <c r="Q1166" i="1"/>
  <c r="S1167" i="1" l="1"/>
  <c r="T1167" i="1" s="1"/>
  <c r="AD1168" i="1"/>
  <c r="O1169" i="1"/>
  <c r="P1168" i="1"/>
  <c r="Q1167" i="1"/>
  <c r="S1168" i="1" l="1"/>
  <c r="T1168" i="1" s="1"/>
  <c r="AD1169" i="1"/>
  <c r="O1170" i="1"/>
  <c r="P1169" i="1"/>
  <c r="Q1168" i="1"/>
  <c r="S1169" i="1" l="1"/>
  <c r="T1169" i="1" s="1"/>
  <c r="AD1170" i="1"/>
  <c r="O1171" i="1"/>
  <c r="P1170" i="1"/>
  <c r="Q1169" i="1"/>
  <c r="S1170" i="1" l="1"/>
  <c r="T1170" i="1" s="1"/>
  <c r="AD1171" i="1"/>
  <c r="O1172" i="1"/>
  <c r="P1171" i="1"/>
  <c r="Q1170" i="1"/>
  <c r="S1171" i="1" l="1"/>
  <c r="T1171" i="1" s="1"/>
  <c r="AD1172" i="1"/>
  <c r="O1173" i="1"/>
  <c r="P1172" i="1"/>
  <c r="Q1171" i="1"/>
  <c r="S1172" i="1" l="1"/>
  <c r="T1172" i="1" s="1"/>
  <c r="AD1173" i="1"/>
  <c r="O1174" i="1"/>
  <c r="P1173" i="1"/>
  <c r="Q1172" i="1"/>
  <c r="S1173" i="1" l="1"/>
  <c r="T1173" i="1" s="1"/>
  <c r="AD1174" i="1"/>
  <c r="O1175" i="1"/>
  <c r="P1174" i="1"/>
  <c r="Q1173" i="1"/>
  <c r="S1174" i="1" l="1"/>
  <c r="T1174" i="1" s="1"/>
  <c r="AD1175" i="1"/>
  <c r="O1176" i="1"/>
  <c r="P1175" i="1"/>
  <c r="Q1174" i="1"/>
  <c r="S1175" i="1" l="1"/>
  <c r="T1175" i="1" s="1"/>
  <c r="AD1176" i="1"/>
  <c r="O1177" i="1"/>
  <c r="P1176" i="1"/>
  <c r="Q1175" i="1"/>
  <c r="S1176" i="1" l="1"/>
  <c r="T1176" i="1" s="1"/>
  <c r="AD1177" i="1"/>
  <c r="O1178" i="1"/>
  <c r="P1177" i="1"/>
  <c r="Q1176" i="1"/>
  <c r="S1177" i="1" l="1"/>
  <c r="T1177" i="1" s="1"/>
  <c r="AD1178" i="1"/>
  <c r="O1179" i="1"/>
  <c r="P1178" i="1"/>
  <c r="Q1177" i="1"/>
  <c r="S1178" i="1" l="1"/>
  <c r="T1178" i="1" s="1"/>
  <c r="AD1179" i="1"/>
  <c r="O1180" i="1"/>
  <c r="P1179" i="1"/>
  <c r="Q1178" i="1"/>
  <c r="S1179" i="1" l="1"/>
  <c r="T1179" i="1" s="1"/>
  <c r="AD1180" i="1"/>
  <c r="O1181" i="1"/>
  <c r="P1180" i="1"/>
  <c r="Q1179" i="1"/>
  <c r="S1180" i="1" l="1"/>
  <c r="T1180" i="1" s="1"/>
  <c r="AD1181" i="1"/>
  <c r="O1182" i="1"/>
  <c r="P1181" i="1"/>
  <c r="Q1180" i="1"/>
  <c r="S1181" i="1" l="1"/>
  <c r="T1181" i="1" s="1"/>
  <c r="AD1182" i="1"/>
  <c r="O1183" i="1"/>
  <c r="P1182" i="1"/>
  <c r="Q1181" i="1"/>
  <c r="S1182" i="1" l="1"/>
  <c r="T1182" i="1" s="1"/>
  <c r="AD1183" i="1"/>
  <c r="O1184" i="1"/>
  <c r="P1183" i="1"/>
  <c r="Q1182" i="1"/>
  <c r="S1183" i="1" l="1"/>
  <c r="T1183" i="1" s="1"/>
  <c r="AD1184" i="1"/>
  <c r="O1185" i="1"/>
  <c r="P1184" i="1"/>
  <c r="Q1183" i="1"/>
  <c r="S1184" i="1" l="1"/>
  <c r="T1184" i="1" s="1"/>
  <c r="AD1185" i="1"/>
  <c r="O1186" i="1"/>
  <c r="P1185" i="1"/>
  <c r="Q1184" i="1"/>
  <c r="S1185" i="1" l="1"/>
  <c r="T1185" i="1" s="1"/>
  <c r="AD1186" i="1"/>
  <c r="O1187" i="1"/>
  <c r="P1186" i="1"/>
  <c r="Q1185" i="1"/>
  <c r="S1186" i="1" l="1"/>
  <c r="T1186" i="1" s="1"/>
  <c r="AD1187" i="1"/>
  <c r="O1188" i="1"/>
  <c r="P1187" i="1"/>
  <c r="Q1186" i="1"/>
  <c r="S1187" i="1" l="1"/>
  <c r="T1187" i="1" s="1"/>
  <c r="AD1188" i="1"/>
  <c r="O1189" i="1"/>
  <c r="P1188" i="1"/>
  <c r="Q1187" i="1"/>
  <c r="S1188" i="1" l="1"/>
  <c r="T1188" i="1" s="1"/>
  <c r="AD1189" i="1"/>
  <c r="O1190" i="1"/>
  <c r="P1189" i="1"/>
  <c r="Q1188" i="1"/>
  <c r="S1189" i="1" l="1"/>
  <c r="T1189" i="1" s="1"/>
  <c r="AD1190" i="1"/>
  <c r="O1191" i="1"/>
  <c r="P1190" i="1"/>
  <c r="Q1189" i="1"/>
  <c r="S1190" i="1" l="1"/>
  <c r="T1190" i="1" s="1"/>
  <c r="AD1191" i="1"/>
  <c r="O1192" i="1"/>
  <c r="P1191" i="1"/>
  <c r="Q1190" i="1"/>
  <c r="S1191" i="1" l="1"/>
  <c r="T1191" i="1" s="1"/>
  <c r="AD1192" i="1"/>
  <c r="O1193" i="1"/>
  <c r="P1192" i="1"/>
  <c r="Q1191" i="1"/>
  <c r="S1192" i="1" l="1"/>
  <c r="T1192" i="1" s="1"/>
  <c r="AD1193" i="1"/>
  <c r="O1194" i="1"/>
  <c r="P1193" i="1"/>
  <c r="Q1192" i="1"/>
  <c r="S1193" i="1" l="1"/>
  <c r="T1193" i="1" s="1"/>
  <c r="AD1194" i="1"/>
  <c r="O1195" i="1"/>
  <c r="P1194" i="1"/>
  <c r="Q1193" i="1"/>
  <c r="S1194" i="1" l="1"/>
  <c r="T1194" i="1" s="1"/>
  <c r="AD1195" i="1"/>
  <c r="O1196" i="1"/>
  <c r="P1195" i="1"/>
  <c r="Q1194" i="1"/>
  <c r="S1195" i="1" l="1"/>
  <c r="T1195" i="1" s="1"/>
  <c r="AD1196" i="1"/>
  <c r="O1197" i="1"/>
  <c r="P1196" i="1"/>
  <c r="Q1195" i="1"/>
  <c r="S1196" i="1" l="1"/>
  <c r="T1196" i="1" s="1"/>
  <c r="AD1197" i="1"/>
  <c r="O1198" i="1"/>
  <c r="P1197" i="1"/>
  <c r="Q1196" i="1"/>
  <c r="S1197" i="1" l="1"/>
  <c r="T1197" i="1" s="1"/>
  <c r="AD1198" i="1"/>
  <c r="O1199" i="1"/>
  <c r="P1198" i="1"/>
  <c r="Q1197" i="1"/>
  <c r="S1198" i="1" l="1"/>
  <c r="T1198" i="1" s="1"/>
  <c r="AD1199" i="1"/>
  <c r="O1200" i="1"/>
  <c r="P1199" i="1"/>
  <c r="Q1198" i="1"/>
  <c r="S1199" i="1" l="1"/>
  <c r="T1199" i="1" s="1"/>
  <c r="AD1200" i="1"/>
  <c r="O1201" i="1"/>
  <c r="P1200" i="1"/>
  <c r="Q1199" i="1"/>
  <c r="S1200" i="1" l="1"/>
  <c r="T1200" i="1" s="1"/>
  <c r="AD1201" i="1"/>
  <c r="O1202" i="1"/>
  <c r="P1201" i="1"/>
  <c r="Q1200" i="1"/>
  <c r="S1201" i="1" l="1"/>
  <c r="T1201" i="1" s="1"/>
  <c r="AD1202" i="1"/>
  <c r="O1203" i="1"/>
  <c r="P1202" i="1"/>
  <c r="Q1201" i="1"/>
  <c r="S1202" i="1" l="1"/>
  <c r="T1202" i="1" s="1"/>
  <c r="AD1203" i="1"/>
  <c r="O1204" i="1"/>
  <c r="P1203" i="1"/>
  <c r="Q1202" i="1"/>
  <c r="S1203" i="1" l="1"/>
  <c r="T1203" i="1" s="1"/>
  <c r="AD1204" i="1"/>
  <c r="O1205" i="1"/>
  <c r="P1204" i="1"/>
  <c r="Q1203" i="1"/>
  <c r="S1204" i="1" l="1"/>
  <c r="T1204" i="1" s="1"/>
  <c r="AD1205" i="1"/>
  <c r="O1206" i="1"/>
  <c r="P1205" i="1"/>
  <c r="Q1204" i="1"/>
  <c r="S1205" i="1" l="1"/>
  <c r="T1205" i="1" s="1"/>
  <c r="AD1206" i="1"/>
  <c r="O1207" i="1"/>
  <c r="P1206" i="1"/>
  <c r="Q1205" i="1"/>
  <c r="S1206" i="1" l="1"/>
  <c r="T1206" i="1" s="1"/>
  <c r="AD1207" i="1"/>
  <c r="O1208" i="1"/>
  <c r="P1207" i="1"/>
  <c r="Q1206" i="1"/>
  <c r="S1207" i="1" l="1"/>
  <c r="T1207" i="1" s="1"/>
  <c r="AD1208" i="1"/>
  <c r="O1209" i="1"/>
  <c r="P1208" i="1"/>
  <c r="Q1207" i="1"/>
  <c r="S1208" i="1" l="1"/>
  <c r="T1208" i="1" s="1"/>
  <c r="AD1209" i="1"/>
  <c r="O1210" i="1"/>
  <c r="P1209" i="1"/>
  <c r="Q1208" i="1"/>
  <c r="S1209" i="1" l="1"/>
  <c r="T1209" i="1" s="1"/>
  <c r="AD1210" i="1"/>
  <c r="O1211" i="1"/>
  <c r="P1210" i="1"/>
  <c r="Q1209" i="1"/>
  <c r="S1210" i="1" l="1"/>
  <c r="T1210" i="1" s="1"/>
  <c r="AD1211" i="1"/>
  <c r="O1212" i="1"/>
  <c r="P1211" i="1"/>
  <c r="Q1210" i="1"/>
  <c r="S1211" i="1" l="1"/>
  <c r="T1211" i="1" s="1"/>
  <c r="AD1212" i="1"/>
  <c r="O1213" i="1"/>
  <c r="P1212" i="1"/>
  <c r="Q1211" i="1"/>
  <c r="S1212" i="1" l="1"/>
  <c r="T1212" i="1" s="1"/>
  <c r="AD1213" i="1"/>
  <c r="O1214" i="1"/>
  <c r="P1213" i="1"/>
  <c r="Q1212" i="1"/>
  <c r="S1213" i="1" l="1"/>
  <c r="T1213" i="1" s="1"/>
  <c r="AD1214" i="1"/>
  <c r="O1215" i="1"/>
  <c r="P1214" i="1"/>
  <c r="Q1213" i="1"/>
  <c r="S1214" i="1" l="1"/>
  <c r="T1214" i="1" s="1"/>
  <c r="AD1215" i="1"/>
  <c r="O1216" i="1"/>
  <c r="P1215" i="1"/>
  <c r="Q1214" i="1"/>
  <c r="S1215" i="1" l="1"/>
  <c r="T1215" i="1" s="1"/>
  <c r="AD1216" i="1"/>
  <c r="O1217" i="1"/>
  <c r="P1216" i="1"/>
  <c r="Q1215" i="1"/>
  <c r="S1216" i="1" l="1"/>
  <c r="T1216" i="1" s="1"/>
  <c r="AD1217" i="1"/>
  <c r="O1218" i="1"/>
  <c r="P1217" i="1"/>
  <c r="Q1216" i="1"/>
  <c r="S1217" i="1" l="1"/>
  <c r="T1217" i="1" s="1"/>
  <c r="AD1218" i="1"/>
  <c r="O1219" i="1"/>
  <c r="P1218" i="1"/>
  <c r="Q1217" i="1"/>
  <c r="S1218" i="1" l="1"/>
  <c r="T1218" i="1" s="1"/>
  <c r="AD1219" i="1"/>
  <c r="O1220" i="1"/>
  <c r="P1219" i="1"/>
  <c r="Q1218" i="1"/>
  <c r="S1219" i="1" l="1"/>
  <c r="T1219" i="1" s="1"/>
  <c r="AD1220" i="1"/>
  <c r="O1221" i="1"/>
  <c r="P1220" i="1"/>
  <c r="Q1219" i="1"/>
  <c r="S1220" i="1" l="1"/>
  <c r="T1220" i="1" s="1"/>
  <c r="AD1221" i="1"/>
  <c r="O1222" i="1"/>
  <c r="P1221" i="1"/>
  <c r="Q1220" i="1"/>
  <c r="S1221" i="1" l="1"/>
  <c r="T1221" i="1" s="1"/>
  <c r="AD1222" i="1"/>
  <c r="O1223" i="1"/>
  <c r="P1222" i="1"/>
  <c r="Q1221" i="1"/>
  <c r="S1222" i="1" l="1"/>
  <c r="T1222" i="1" s="1"/>
  <c r="AD1223" i="1"/>
  <c r="O1224" i="1"/>
  <c r="P1223" i="1"/>
  <c r="Q1222" i="1"/>
  <c r="S1223" i="1" l="1"/>
  <c r="T1223" i="1" s="1"/>
  <c r="AD1224" i="1"/>
  <c r="O1225" i="1"/>
  <c r="P1224" i="1"/>
  <c r="Q1223" i="1"/>
  <c r="S1224" i="1" l="1"/>
  <c r="T1224" i="1" s="1"/>
  <c r="AD1225" i="1"/>
  <c r="O1226" i="1"/>
  <c r="P1225" i="1"/>
  <c r="Q1224" i="1"/>
  <c r="S1225" i="1" l="1"/>
  <c r="T1225" i="1" s="1"/>
  <c r="AD1226" i="1"/>
  <c r="O1227" i="1"/>
  <c r="P1226" i="1"/>
  <c r="Q1225" i="1"/>
  <c r="S1226" i="1" l="1"/>
  <c r="T1226" i="1" s="1"/>
  <c r="AD1227" i="1"/>
  <c r="O1228" i="1"/>
  <c r="P1227" i="1"/>
  <c r="Q1226" i="1"/>
  <c r="S1227" i="1" l="1"/>
  <c r="T1227" i="1" s="1"/>
  <c r="AD1228" i="1"/>
  <c r="O1229" i="1"/>
  <c r="P1228" i="1"/>
  <c r="Q1227" i="1"/>
  <c r="S1228" i="1" l="1"/>
  <c r="T1228" i="1" s="1"/>
  <c r="AD1229" i="1"/>
  <c r="O1230" i="1"/>
  <c r="P1229" i="1"/>
  <c r="Q1228" i="1"/>
  <c r="S1229" i="1" l="1"/>
  <c r="T1229" i="1" s="1"/>
  <c r="AD1230" i="1"/>
  <c r="O1231" i="1"/>
  <c r="P1230" i="1"/>
  <c r="Q1229" i="1"/>
  <c r="S1230" i="1" l="1"/>
  <c r="T1230" i="1" s="1"/>
  <c r="AD1231" i="1"/>
  <c r="O1232" i="1"/>
  <c r="P1231" i="1"/>
  <c r="Q1230" i="1"/>
  <c r="S1231" i="1" l="1"/>
  <c r="T1231" i="1" s="1"/>
  <c r="AD1232" i="1"/>
  <c r="O1233" i="1"/>
  <c r="P1232" i="1"/>
  <c r="Q1231" i="1"/>
  <c r="S1232" i="1" l="1"/>
  <c r="T1232" i="1" s="1"/>
  <c r="AD1233" i="1"/>
  <c r="O1234" i="1"/>
  <c r="P1233" i="1"/>
  <c r="Q1232" i="1"/>
  <c r="S1233" i="1" l="1"/>
  <c r="T1233" i="1" s="1"/>
  <c r="AD1234" i="1"/>
  <c r="O1235" i="1"/>
  <c r="P1234" i="1"/>
  <c r="Q1233" i="1"/>
  <c r="S1234" i="1" l="1"/>
  <c r="T1234" i="1" s="1"/>
  <c r="AD1235" i="1"/>
  <c r="O1236" i="1"/>
  <c r="P1235" i="1"/>
  <c r="Q1234" i="1"/>
  <c r="S1235" i="1" l="1"/>
  <c r="T1235" i="1" s="1"/>
  <c r="AD1236" i="1"/>
  <c r="O1237" i="1"/>
  <c r="P1236" i="1"/>
  <c r="Q1235" i="1"/>
  <c r="S1236" i="1" l="1"/>
  <c r="T1236" i="1" s="1"/>
  <c r="AD1237" i="1"/>
  <c r="O1238" i="1"/>
  <c r="P1237" i="1"/>
  <c r="Q1236" i="1"/>
  <c r="S1237" i="1" l="1"/>
  <c r="T1237" i="1" s="1"/>
  <c r="AD1238" i="1"/>
  <c r="O1239" i="1"/>
  <c r="P1238" i="1"/>
  <c r="Q1237" i="1"/>
  <c r="S1238" i="1" l="1"/>
  <c r="T1238" i="1" s="1"/>
  <c r="AD1239" i="1"/>
  <c r="O1240" i="1"/>
  <c r="P1239" i="1"/>
  <c r="Q1238" i="1"/>
  <c r="S1239" i="1" l="1"/>
  <c r="T1239" i="1" s="1"/>
  <c r="AD1240" i="1"/>
  <c r="O1241" i="1"/>
  <c r="P1240" i="1"/>
  <c r="Q1239" i="1"/>
  <c r="S1240" i="1" l="1"/>
  <c r="T1240" i="1" s="1"/>
  <c r="AD1241" i="1"/>
  <c r="O1242" i="1"/>
  <c r="P1241" i="1"/>
  <c r="Q1240" i="1"/>
  <c r="S1241" i="1" l="1"/>
  <c r="T1241" i="1" s="1"/>
  <c r="AD1242" i="1"/>
  <c r="O1243" i="1"/>
  <c r="P1242" i="1"/>
  <c r="Q1241" i="1"/>
  <c r="S1242" i="1" l="1"/>
  <c r="T1242" i="1" s="1"/>
  <c r="AD1243" i="1"/>
  <c r="O1244" i="1"/>
  <c r="P1243" i="1"/>
  <c r="Q1242" i="1"/>
  <c r="S1243" i="1" l="1"/>
  <c r="T1243" i="1" s="1"/>
  <c r="AD1244" i="1"/>
  <c r="O1245" i="1"/>
  <c r="P1244" i="1"/>
  <c r="Q1243" i="1"/>
  <c r="S1244" i="1" l="1"/>
  <c r="T1244" i="1" s="1"/>
  <c r="AD1245" i="1"/>
  <c r="O1246" i="1"/>
  <c r="P1245" i="1"/>
  <c r="Q1244" i="1"/>
  <c r="S1245" i="1" l="1"/>
  <c r="T1245" i="1" s="1"/>
  <c r="AD1246" i="1"/>
  <c r="O1247" i="1"/>
  <c r="P1246" i="1"/>
  <c r="Q1245" i="1"/>
  <c r="S1246" i="1" l="1"/>
  <c r="T1246" i="1" s="1"/>
  <c r="AD1247" i="1"/>
  <c r="O1248" i="1"/>
  <c r="P1247" i="1"/>
  <c r="Q1246" i="1"/>
  <c r="S1247" i="1" l="1"/>
  <c r="T1247" i="1" s="1"/>
  <c r="AD1248" i="1"/>
  <c r="O1249" i="1"/>
  <c r="P1248" i="1"/>
  <c r="Q1247" i="1"/>
  <c r="S1248" i="1" l="1"/>
  <c r="T1248" i="1" s="1"/>
  <c r="AD1249" i="1"/>
  <c r="O1250" i="1"/>
  <c r="P1249" i="1"/>
  <c r="Q1248" i="1"/>
  <c r="S1249" i="1" l="1"/>
  <c r="T1249" i="1" s="1"/>
  <c r="AD1250" i="1"/>
  <c r="O1251" i="1"/>
  <c r="P1250" i="1"/>
  <c r="Q1249" i="1"/>
  <c r="S1250" i="1" l="1"/>
  <c r="T1250" i="1" s="1"/>
  <c r="AD1251" i="1"/>
  <c r="O1252" i="1"/>
  <c r="P1251" i="1"/>
  <c r="Q1250" i="1"/>
  <c r="S1251" i="1" l="1"/>
  <c r="T1251" i="1" s="1"/>
  <c r="AD1252" i="1"/>
  <c r="O1253" i="1"/>
  <c r="P1252" i="1"/>
  <c r="Q1251" i="1"/>
  <c r="S1252" i="1" l="1"/>
  <c r="T1252" i="1" s="1"/>
  <c r="AD1253" i="1"/>
  <c r="O1254" i="1"/>
  <c r="P1253" i="1"/>
  <c r="Q1252" i="1"/>
  <c r="S1253" i="1" l="1"/>
  <c r="T1253" i="1" s="1"/>
  <c r="AD1254" i="1"/>
  <c r="O1255" i="1"/>
  <c r="P1254" i="1"/>
  <c r="Q1253" i="1"/>
  <c r="S1254" i="1" l="1"/>
  <c r="T1254" i="1" s="1"/>
  <c r="AD1255" i="1"/>
  <c r="O1256" i="1"/>
  <c r="P1255" i="1"/>
  <c r="Q1254" i="1"/>
  <c r="S1255" i="1" l="1"/>
  <c r="T1255" i="1" s="1"/>
  <c r="AD1256" i="1"/>
  <c r="O1257" i="1"/>
  <c r="P1256" i="1"/>
  <c r="Q1255" i="1"/>
  <c r="S1256" i="1" l="1"/>
  <c r="T1256" i="1" s="1"/>
  <c r="AD1257" i="1"/>
  <c r="O1258" i="1"/>
  <c r="P1257" i="1"/>
  <c r="Q1256" i="1"/>
  <c r="S1257" i="1" l="1"/>
  <c r="T1257" i="1" s="1"/>
  <c r="AD1258" i="1"/>
  <c r="O1259" i="1"/>
  <c r="P1258" i="1"/>
  <c r="Q1257" i="1"/>
  <c r="S1258" i="1" l="1"/>
  <c r="T1258" i="1" s="1"/>
  <c r="AD1259" i="1"/>
  <c r="O1260" i="1"/>
  <c r="P1259" i="1"/>
  <c r="Q1258" i="1"/>
  <c r="S1259" i="1" l="1"/>
  <c r="T1259" i="1" s="1"/>
  <c r="AD1260" i="1"/>
  <c r="O1261" i="1"/>
  <c r="P1260" i="1"/>
  <c r="Q1259" i="1"/>
  <c r="S1260" i="1" l="1"/>
  <c r="T1260" i="1" s="1"/>
  <c r="AD1261" i="1"/>
  <c r="O1262" i="1"/>
  <c r="P1261" i="1"/>
  <c r="Q1260" i="1"/>
  <c r="S1261" i="1" l="1"/>
  <c r="T1261" i="1" s="1"/>
  <c r="AD1262" i="1"/>
  <c r="O1263" i="1"/>
  <c r="P1262" i="1"/>
  <c r="Q1261" i="1"/>
  <c r="S1262" i="1" l="1"/>
  <c r="T1262" i="1" s="1"/>
  <c r="AD1263" i="1"/>
  <c r="O1264" i="1"/>
  <c r="P1263" i="1"/>
  <c r="Q1262" i="1"/>
  <c r="S1263" i="1" l="1"/>
  <c r="T1263" i="1" s="1"/>
  <c r="AD1264" i="1"/>
  <c r="O1265" i="1"/>
  <c r="P1264" i="1"/>
  <c r="Q1263" i="1"/>
  <c r="S1264" i="1" l="1"/>
  <c r="T1264" i="1" s="1"/>
  <c r="AD1265" i="1"/>
  <c r="O1266" i="1"/>
  <c r="P1265" i="1"/>
  <c r="Q1264" i="1"/>
  <c r="S1265" i="1" l="1"/>
  <c r="T1265" i="1" s="1"/>
  <c r="AD1266" i="1"/>
  <c r="O1267" i="1"/>
  <c r="P1266" i="1"/>
  <c r="Q1265" i="1"/>
  <c r="S1266" i="1" l="1"/>
  <c r="T1266" i="1" s="1"/>
  <c r="AD1267" i="1"/>
  <c r="O1268" i="1"/>
  <c r="P1267" i="1"/>
  <c r="Q1266" i="1"/>
  <c r="S1267" i="1" l="1"/>
  <c r="T1267" i="1" s="1"/>
  <c r="AD1268" i="1"/>
  <c r="O1269" i="1"/>
  <c r="P1268" i="1"/>
  <c r="Q1267" i="1"/>
  <c r="S1268" i="1" l="1"/>
  <c r="T1268" i="1" s="1"/>
  <c r="AD1269" i="1"/>
  <c r="O1270" i="1"/>
  <c r="P1269" i="1"/>
  <c r="Q1268" i="1"/>
  <c r="S1269" i="1" l="1"/>
  <c r="T1269" i="1" s="1"/>
  <c r="AD1270" i="1"/>
  <c r="O1271" i="1"/>
  <c r="P1270" i="1"/>
  <c r="Q1269" i="1"/>
  <c r="S1270" i="1" l="1"/>
  <c r="T1270" i="1" s="1"/>
  <c r="AD1271" i="1"/>
  <c r="O1272" i="1"/>
  <c r="P1271" i="1"/>
  <c r="Q1270" i="1"/>
  <c r="S1271" i="1" l="1"/>
  <c r="T1271" i="1" s="1"/>
  <c r="AD1272" i="1"/>
  <c r="O1273" i="1"/>
  <c r="P1272" i="1"/>
  <c r="Q1271" i="1"/>
  <c r="S1272" i="1" l="1"/>
  <c r="T1272" i="1" s="1"/>
  <c r="AD1273" i="1"/>
  <c r="O1274" i="1"/>
  <c r="P1273" i="1"/>
  <c r="Q1272" i="1"/>
  <c r="S1273" i="1" l="1"/>
  <c r="T1273" i="1" s="1"/>
  <c r="AD1274" i="1"/>
  <c r="O1275" i="1"/>
  <c r="P1274" i="1"/>
  <c r="Q1273" i="1"/>
  <c r="S1274" i="1" l="1"/>
  <c r="T1274" i="1" s="1"/>
  <c r="AD1275" i="1"/>
  <c r="O1276" i="1"/>
  <c r="P1275" i="1"/>
  <c r="Q1274" i="1"/>
  <c r="S1275" i="1" l="1"/>
  <c r="T1275" i="1" s="1"/>
  <c r="AD1276" i="1"/>
  <c r="O1277" i="1"/>
  <c r="P1276" i="1"/>
  <c r="Q1275" i="1"/>
  <c r="S1276" i="1" l="1"/>
  <c r="T1276" i="1" s="1"/>
  <c r="AD1277" i="1"/>
  <c r="O1278" i="1"/>
  <c r="P1277" i="1"/>
  <c r="Q1276" i="1"/>
  <c r="S1277" i="1" l="1"/>
  <c r="T1277" i="1" s="1"/>
  <c r="AD1278" i="1"/>
  <c r="O1279" i="1"/>
  <c r="P1278" i="1"/>
  <c r="Q1277" i="1"/>
  <c r="S1278" i="1" l="1"/>
  <c r="T1278" i="1" s="1"/>
  <c r="AD1279" i="1"/>
  <c r="O1280" i="1"/>
  <c r="P1279" i="1"/>
  <c r="Q1278" i="1"/>
  <c r="S1279" i="1" l="1"/>
  <c r="T1279" i="1" s="1"/>
  <c r="AD1280" i="1"/>
  <c r="O1281" i="1"/>
  <c r="P1280" i="1"/>
  <c r="Q1279" i="1"/>
  <c r="S1280" i="1" l="1"/>
  <c r="T1280" i="1" s="1"/>
  <c r="AD1281" i="1"/>
  <c r="O1282" i="1"/>
  <c r="P1281" i="1"/>
  <c r="Q1280" i="1"/>
  <c r="S1281" i="1" l="1"/>
  <c r="T1281" i="1" s="1"/>
  <c r="AD1282" i="1"/>
  <c r="O1283" i="1"/>
  <c r="P1282" i="1"/>
  <c r="Q1281" i="1"/>
  <c r="S1282" i="1" l="1"/>
  <c r="T1282" i="1" s="1"/>
  <c r="AD1283" i="1"/>
  <c r="O1284" i="1"/>
  <c r="P1283" i="1"/>
  <c r="Q1282" i="1"/>
  <c r="S1283" i="1" l="1"/>
  <c r="T1283" i="1" s="1"/>
  <c r="AD1284" i="1"/>
  <c r="O1285" i="1"/>
  <c r="P1284" i="1"/>
  <c r="Q1283" i="1"/>
  <c r="S1284" i="1" l="1"/>
  <c r="T1284" i="1" s="1"/>
  <c r="AD1285" i="1"/>
  <c r="O1286" i="1"/>
  <c r="P1285" i="1"/>
  <c r="Q1284" i="1"/>
  <c r="S1285" i="1" l="1"/>
  <c r="T1285" i="1" s="1"/>
  <c r="AD1286" i="1"/>
  <c r="O1287" i="1"/>
  <c r="P1286" i="1"/>
  <c r="Q1285" i="1"/>
  <c r="S1286" i="1" l="1"/>
  <c r="T1286" i="1" s="1"/>
  <c r="AD1287" i="1"/>
  <c r="O1288" i="1"/>
  <c r="P1287" i="1"/>
  <c r="Q1286" i="1"/>
  <c r="S1287" i="1" l="1"/>
  <c r="T1287" i="1" s="1"/>
  <c r="AD1288" i="1"/>
  <c r="O1289" i="1"/>
  <c r="P1288" i="1"/>
  <c r="Q1287" i="1"/>
  <c r="S1288" i="1" l="1"/>
  <c r="T1288" i="1" s="1"/>
  <c r="AD1289" i="1"/>
  <c r="O1290" i="1"/>
  <c r="P1289" i="1"/>
  <c r="Q1288" i="1"/>
  <c r="S1289" i="1" l="1"/>
  <c r="T1289" i="1" s="1"/>
  <c r="AD1290" i="1"/>
  <c r="O1291" i="1"/>
  <c r="P1290" i="1"/>
  <c r="Q1289" i="1"/>
  <c r="S1290" i="1" l="1"/>
  <c r="T1290" i="1" s="1"/>
  <c r="AD1291" i="1"/>
  <c r="O1292" i="1"/>
  <c r="P1291" i="1"/>
  <c r="Q1290" i="1"/>
  <c r="S1291" i="1" l="1"/>
  <c r="T1291" i="1" s="1"/>
  <c r="AD1292" i="1"/>
  <c r="O1293" i="1"/>
  <c r="P1292" i="1"/>
  <c r="Q1291" i="1"/>
  <c r="S1292" i="1" l="1"/>
  <c r="T1292" i="1" s="1"/>
  <c r="AD1293" i="1"/>
  <c r="O1294" i="1"/>
  <c r="P1293" i="1"/>
  <c r="Q1292" i="1"/>
  <c r="S1293" i="1" l="1"/>
  <c r="T1293" i="1" s="1"/>
  <c r="AD1294" i="1"/>
  <c r="O1295" i="1"/>
  <c r="P1294" i="1"/>
  <c r="Q1293" i="1"/>
  <c r="S1294" i="1" l="1"/>
  <c r="T1294" i="1" s="1"/>
  <c r="AD1295" i="1"/>
  <c r="O1296" i="1"/>
  <c r="P1295" i="1"/>
  <c r="Q1294" i="1"/>
  <c r="S1295" i="1" l="1"/>
  <c r="T1295" i="1" s="1"/>
  <c r="AD1296" i="1"/>
  <c r="O1297" i="1"/>
  <c r="P1296" i="1"/>
  <c r="Q1295" i="1"/>
  <c r="S1296" i="1" l="1"/>
  <c r="T1296" i="1" s="1"/>
  <c r="AD1297" i="1"/>
  <c r="O1298" i="1"/>
  <c r="P1297" i="1"/>
  <c r="Q1296" i="1"/>
  <c r="S1297" i="1" l="1"/>
  <c r="T1297" i="1" s="1"/>
  <c r="AD1298" i="1"/>
  <c r="O1299" i="1"/>
  <c r="P1298" i="1"/>
  <c r="Q1297" i="1"/>
  <c r="S1298" i="1" l="1"/>
  <c r="T1298" i="1" s="1"/>
  <c r="AD1299" i="1"/>
  <c r="O1300" i="1"/>
  <c r="P1299" i="1"/>
  <c r="Q1298" i="1"/>
  <c r="S1299" i="1" l="1"/>
  <c r="T1299" i="1" s="1"/>
  <c r="AD1300" i="1"/>
  <c r="O1301" i="1"/>
  <c r="P1300" i="1"/>
  <c r="Q1299" i="1"/>
  <c r="S1300" i="1" l="1"/>
  <c r="T1300" i="1" s="1"/>
  <c r="AD1301" i="1"/>
  <c r="O1302" i="1"/>
  <c r="P1301" i="1"/>
  <c r="Q1300" i="1"/>
  <c r="S1301" i="1" l="1"/>
  <c r="T1301" i="1" s="1"/>
  <c r="AD1302" i="1"/>
  <c r="O1303" i="1"/>
  <c r="P1302" i="1"/>
  <c r="Q1301" i="1"/>
  <c r="S1302" i="1" l="1"/>
  <c r="T1302" i="1" s="1"/>
  <c r="AD1303" i="1"/>
  <c r="O1304" i="1"/>
  <c r="P1303" i="1"/>
  <c r="Q1302" i="1"/>
  <c r="S1303" i="1" l="1"/>
  <c r="T1303" i="1" s="1"/>
  <c r="AD1304" i="1"/>
  <c r="O1305" i="1"/>
  <c r="P1304" i="1"/>
  <c r="Q1303" i="1"/>
  <c r="S1304" i="1" l="1"/>
  <c r="T1304" i="1" s="1"/>
  <c r="AD1305" i="1"/>
  <c r="O1306" i="1"/>
  <c r="P1305" i="1"/>
  <c r="Q1304" i="1"/>
  <c r="S1305" i="1" l="1"/>
  <c r="T1305" i="1" s="1"/>
  <c r="AD1306" i="1"/>
  <c r="O1307" i="1"/>
  <c r="P1306" i="1"/>
  <c r="Q1305" i="1"/>
  <c r="S1306" i="1" l="1"/>
  <c r="T1306" i="1" s="1"/>
  <c r="AD1307" i="1"/>
  <c r="O1308" i="1"/>
  <c r="P1307" i="1"/>
  <c r="Q1306" i="1"/>
  <c r="S1307" i="1" l="1"/>
  <c r="T1307" i="1" s="1"/>
  <c r="AD1308" i="1"/>
  <c r="O1309" i="1"/>
  <c r="P1308" i="1"/>
  <c r="Q1307" i="1"/>
  <c r="S1308" i="1" l="1"/>
  <c r="T1308" i="1" s="1"/>
  <c r="AD1309" i="1"/>
  <c r="O1310" i="1"/>
  <c r="P1309" i="1"/>
  <c r="Q1308" i="1"/>
  <c r="S1309" i="1" l="1"/>
  <c r="T1309" i="1" s="1"/>
  <c r="AD1310" i="1"/>
  <c r="O1311" i="1"/>
  <c r="P1310" i="1"/>
  <c r="Q1309" i="1"/>
  <c r="S1310" i="1" l="1"/>
  <c r="T1310" i="1" s="1"/>
  <c r="AD1311" i="1"/>
  <c r="O1312" i="1"/>
  <c r="P1311" i="1"/>
  <c r="Q1310" i="1"/>
  <c r="S1311" i="1" l="1"/>
  <c r="T1311" i="1" s="1"/>
  <c r="AD1312" i="1"/>
  <c r="O1313" i="1"/>
  <c r="P1312" i="1"/>
  <c r="Q1311" i="1"/>
  <c r="S1312" i="1" l="1"/>
  <c r="T1312" i="1" s="1"/>
  <c r="AD1313" i="1"/>
  <c r="O1314" i="1"/>
  <c r="P1313" i="1"/>
  <c r="Q1312" i="1"/>
  <c r="S1313" i="1" l="1"/>
  <c r="T1313" i="1" s="1"/>
  <c r="AD1314" i="1"/>
  <c r="O1315" i="1"/>
  <c r="P1314" i="1"/>
  <c r="Q1313" i="1"/>
  <c r="S1314" i="1" l="1"/>
  <c r="T1314" i="1" s="1"/>
  <c r="AD1315" i="1"/>
  <c r="O1316" i="1"/>
  <c r="P1315" i="1"/>
  <c r="Q1314" i="1"/>
  <c r="S1315" i="1" l="1"/>
  <c r="T1315" i="1" s="1"/>
  <c r="AD1316" i="1"/>
  <c r="O1317" i="1"/>
  <c r="P1316" i="1"/>
  <c r="Q1315" i="1"/>
  <c r="S1316" i="1" l="1"/>
  <c r="T1316" i="1" s="1"/>
  <c r="AD1317" i="1"/>
  <c r="O1318" i="1"/>
  <c r="P1317" i="1"/>
  <c r="Q1316" i="1"/>
  <c r="S1317" i="1" l="1"/>
  <c r="T1317" i="1" s="1"/>
  <c r="AD1318" i="1"/>
  <c r="O1319" i="1"/>
  <c r="P1318" i="1"/>
  <c r="Q1317" i="1"/>
  <c r="S1318" i="1" l="1"/>
  <c r="T1318" i="1" s="1"/>
  <c r="AD1319" i="1"/>
  <c r="O1320" i="1"/>
  <c r="P1319" i="1"/>
  <c r="Q1318" i="1"/>
  <c r="S1319" i="1" l="1"/>
  <c r="T1319" i="1" s="1"/>
  <c r="AD1320" i="1"/>
  <c r="O1321" i="1"/>
  <c r="P1320" i="1"/>
  <c r="Q1319" i="1"/>
  <c r="S1320" i="1" l="1"/>
  <c r="T1320" i="1" s="1"/>
  <c r="AD1321" i="1"/>
  <c r="O1322" i="1"/>
  <c r="P1321" i="1"/>
  <c r="Q1320" i="1"/>
  <c r="S1321" i="1" l="1"/>
  <c r="T1321" i="1" s="1"/>
  <c r="AD1322" i="1"/>
  <c r="O1323" i="1"/>
  <c r="P1322" i="1"/>
  <c r="Q1321" i="1"/>
  <c r="S1322" i="1" l="1"/>
  <c r="T1322" i="1" s="1"/>
  <c r="AD1323" i="1"/>
  <c r="O1324" i="1"/>
  <c r="P1323" i="1"/>
  <c r="Q1322" i="1"/>
  <c r="S1323" i="1" l="1"/>
  <c r="T1323" i="1" s="1"/>
  <c r="AD1324" i="1"/>
  <c r="O1325" i="1"/>
  <c r="P1324" i="1"/>
  <c r="Q1323" i="1"/>
  <c r="S1324" i="1" l="1"/>
  <c r="T1324" i="1" s="1"/>
  <c r="AD1325" i="1"/>
  <c r="O1326" i="1"/>
  <c r="P1325" i="1"/>
  <c r="Q1324" i="1"/>
  <c r="S1325" i="1" l="1"/>
  <c r="T1325" i="1" s="1"/>
  <c r="AD1326" i="1"/>
  <c r="O1327" i="1"/>
  <c r="P1326" i="1"/>
  <c r="Q1325" i="1"/>
  <c r="S1326" i="1" l="1"/>
  <c r="T1326" i="1" s="1"/>
  <c r="AD1327" i="1"/>
  <c r="O1328" i="1"/>
  <c r="P1327" i="1"/>
  <c r="Q1326" i="1"/>
  <c r="S1327" i="1" l="1"/>
  <c r="T1327" i="1" s="1"/>
  <c r="AD1328" i="1"/>
  <c r="O1329" i="1"/>
  <c r="P1328" i="1"/>
  <c r="Q1327" i="1"/>
  <c r="S1328" i="1" l="1"/>
  <c r="T1328" i="1" s="1"/>
  <c r="AD1329" i="1"/>
  <c r="O1330" i="1"/>
  <c r="P1329" i="1"/>
  <c r="Q1328" i="1"/>
  <c r="S1329" i="1" l="1"/>
  <c r="T1329" i="1" s="1"/>
  <c r="AD1330" i="1"/>
  <c r="O1331" i="1"/>
  <c r="P1330" i="1"/>
  <c r="Q1329" i="1"/>
  <c r="S1330" i="1" l="1"/>
  <c r="T1330" i="1" s="1"/>
  <c r="AD1331" i="1"/>
  <c r="O1332" i="1"/>
  <c r="P1331" i="1"/>
  <c r="Q1330" i="1"/>
  <c r="S1331" i="1" l="1"/>
  <c r="T1331" i="1" s="1"/>
  <c r="AD1332" i="1"/>
  <c r="O1333" i="1"/>
  <c r="P1332" i="1"/>
  <c r="Q1331" i="1"/>
  <c r="S1332" i="1" l="1"/>
  <c r="T1332" i="1" s="1"/>
  <c r="AD1333" i="1"/>
  <c r="O1334" i="1"/>
  <c r="P1333" i="1"/>
  <c r="Q1332" i="1"/>
  <c r="S1333" i="1" l="1"/>
  <c r="T1333" i="1" s="1"/>
  <c r="AD1334" i="1"/>
  <c r="O1335" i="1"/>
  <c r="P1334" i="1"/>
  <c r="Q1333" i="1"/>
  <c r="S1334" i="1" l="1"/>
  <c r="T1334" i="1" s="1"/>
  <c r="AD1335" i="1"/>
  <c r="O1336" i="1"/>
  <c r="P1335" i="1"/>
  <c r="Q1334" i="1"/>
  <c r="S1335" i="1" l="1"/>
  <c r="T1335" i="1" s="1"/>
  <c r="AD1336" i="1"/>
  <c r="O1337" i="1"/>
  <c r="P1336" i="1"/>
  <c r="Q1335" i="1"/>
  <c r="S1336" i="1" l="1"/>
  <c r="T1336" i="1" s="1"/>
  <c r="AD1337" i="1"/>
  <c r="O1338" i="1"/>
  <c r="P1337" i="1"/>
  <c r="Q1336" i="1"/>
  <c r="S1337" i="1" l="1"/>
  <c r="T1337" i="1" s="1"/>
  <c r="AD1338" i="1"/>
  <c r="O1339" i="1"/>
  <c r="P1338" i="1"/>
  <c r="Q1337" i="1"/>
  <c r="S1338" i="1" l="1"/>
  <c r="T1338" i="1" s="1"/>
  <c r="AD1339" i="1"/>
  <c r="O1340" i="1"/>
  <c r="P1339" i="1"/>
  <c r="Q1338" i="1"/>
  <c r="S1339" i="1" l="1"/>
  <c r="T1339" i="1" s="1"/>
  <c r="AD1340" i="1"/>
  <c r="O1341" i="1"/>
  <c r="P1340" i="1"/>
  <c r="Q1339" i="1"/>
  <c r="S1340" i="1" l="1"/>
  <c r="T1340" i="1" s="1"/>
  <c r="AD1341" i="1"/>
  <c r="O1342" i="1"/>
  <c r="P1341" i="1"/>
  <c r="Q1340" i="1"/>
  <c r="S1341" i="1" l="1"/>
  <c r="T1341" i="1" s="1"/>
  <c r="AD1342" i="1"/>
  <c r="O1343" i="1"/>
  <c r="P1342" i="1"/>
  <c r="Q1341" i="1"/>
  <c r="S1342" i="1" l="1"/>
  <c r="T1342" i="1" s="1"/>
  <c r="AD1343" i="1"/>
  <c r="O1344" i="1"/>
  <c r="P1343" i="1"/>
  <c r="Q1342" i="1"/>
  <c r="S1343" i="1" l="1"/>
  <c r="T1343" i="1" s="1"/>
  <c r="AD1344" i="1"/>
  <c r="O1345" i="1"/>
  <c r="P1344" i="1"/>
  <c r="Q1343" i="1"/>
  <c r="S1344" i="1" l="1"/>
  <c r="T1344" i="1" s="1"/>
  <c r="AD1345" i="1"/>
  <c r="O1346" i="1"/>
  <c r="P1345" i="1"/>
  <c r="Q1344" i="1"/>
  <c r="S1345" i="1" l="1"/>
  <c r="T1345" i="1" s="1"/>
  <c r="AD1346" i="1"/>
  <c r="O1347" i="1"/>
  <c r="P1346" i="1"/>
  <c r="Q1345" i="1"/>
  <c r="S1346" i="1" l="1"/>
  <c r="T1346" i="1" s="1"/>
  <c r="AD1347" i="1"/>
  <c r="O1348" i="1"/>
  <c r="P1347" i="1"/>
  <c r="Q1346" i="1"/>
  <c r="S1347" i="1" l="1"/>
  <c r="T1347" i="1" s="1"/>
  <c r="AD1348" i="1"/>
  <c r="O1349" i="1"/>
  <c r="P1348" i="1"/>
  <c r="Q1347" i="1"/>
  <c r="S1348" i="1" l="1"/>
  <c r="T1348" i="1" s="1"/>
  <c r="AD1349" i="1"/>
  <c r="O1350" i="1"/>
  <c r="P1349" i="1"/>
  <c r="Q1348" i="1"/>
  <c r="S1349" i="1" l="1"/>
  <c r="T1349" i="1" s="1"/>
  <c r="AD1350" i="1"/>
  <c r="O1351" i="1"/>
  <c r="P1350" i="1"/>
  <c r="Q1349" i="1"/>
  <c r="S1350" i="1" l="1"/>
  <c r="T1350" i="1" s="1"/>
  <c r="AD1351" i="1"/>
  <c r="O1352" i="1"/>
  <c r="P1351" i="1"/>
  <c r="Q1350" i="1"/>
  <c r="S1351" i="1" l="1"/>
  <c r="T1351" i="1" s="1"/>
  <c r="AD1352" i="1"/>
  <c r="O1353" i="1"/>
  <c r="P1352" i="1"/>
  <c r="Q1351" i="1"/>
  <c r="S1352" i="1" l="1"/>
  <c r="T1352" i="1" s="1"/>
  <c r="AD1353" i="1"/>
  <c r="O1354" i="1"/>
  <c r="P1353" i="1"/>
  <c r="Q1352" i="1"/>
  <c r="S1353" i="1" l="1"/>
  <c r="T1353" i="1" s="1"/>
  <c r="AD1354" i="1"/>
  <c r="O1355" i="1"/>
  <c r="P1354" i="1"/>
  <c r="Q1353" i="1"/>
  <c r="S1354" i="1" l="1"/>
  <c r="T1354" i="1" s="1"/>
  <c r="AD1355" i="1"/>
  <c r="O1356" i="1"/>
  <c r="P1355" i="1"/>
  <c r="Q1354" i="1"/>
  <c r="S1355" i="1" l="1"/>
  <c r="T1355" i="1" s="1"/>
  <c r="AD1356" i="1"/>
  <c r="O1357" i="1"/>
  <c r="P1356" i="1"/>
  <c r="Q1355" i="1"/>
  <c r="S1356" i="1" l="1"/>
  <c r="T1356" i="1" s="1"/>
  <c r="AD1357" i="1"/>
  <c r="O1358" i="1"/>
  <c r="P1357" i="1"/>
  <c r="Q1356" i="1"/>
  <c r="S1357" i="1" l="1"/>
  <c r="T1357" i="1" s="1"/>
  <c r="AD1358" i="1"/>
  <c r="O1359" i="1"/>
  <c r="P1358" i="1"/>
  <c r="Q1357" i="1"/>
  <c r="S1358" i="1" l="1"/>
  <c r="T1358" i="1" s="1"/>
  <c r="AD1359" i="1"/>
  <c r="O1360" i="1"/>
  <c r="P1359" i="1"/>
  <c r="Q1358" i="1"/>
  <c r="S1359" i="1" l="1"/>
  <c r="T1359" i="1" s="1"/>
  <c r="AD1360" i="1"/>
  <c r="O1361" i="1"/>
  <c r="P1360" i="1"/>
  <c r="Q1359" i="1"/>
  <c r="S1360" i="1" l="1"/>
  <c r="T1360" i="1" s="1"/>
  <c r="AD1361" i="1"/>
  <c r="O1362" i="1"/>
  <c r="P1361" i="1"/>
  <c r="Q1360" i="1"/>
  <c r="S1361" i="1" l="1"/>
  <c r="T1361" i="1" s="1"/>
  <c r="AD1362" i="1"/>
  <c r="O1363" i="1"/>
  <c r="P1362" i="1"/>
  <c r="Q1361" i="1"/>
  <c r="S1362" i="1" l="1"/>
  <c r="T1362" i="1" s="1"/>
  <c r="AD1363" i="1"/>
  <c r="O1364" i="1"/>
  <c r="P1363" i="1"/>
  <c r="Q1362" i="1"/>
  <c r="S1363" i="1" l="1"/>
  <c r="T1363" i="1" s="1"/>
  <c r="AD1364" i="1"/>
  <c r="O1365" i="1"/>
  <c r="P1364" i="1"/>
  <c r="Q1363" i="1"/>
  <c r="S1364" i="1" l="1"/>
  <c r="T1364" i="1" s="1"/>
  <c r="AD1365" i="1"/>
  <c r="O1366" i="1"/>
  <c r="P1365" i="1"/>
  <c r="Q1364" i="1"/>
  <c r="S1365" i="1" l="1"/>
  <c r="T1365" i="1" s="1"/>
  <c r="AD1366" i="1"/>
  <c r="O1367" i="1"/>
  <c r="P1366" i="1"/>
  <c r="Q1365" i="1"/>
  <c r="S1366" i="1" l="1"/>
  <c r="T1366" i="1" s="1"/>
  <c r="AD1367" i="1"/>
  <c r="O1368" i="1"/>
  <c r="P1367" i="1"/>
  <c r="Q1366" i="1"/>
  <c r="S1367" i="1" l="1"/>
  <c r="T1367" i="1" s="1"/>
  <c r="AD1368" i="1"/>
  <c r="O1369" i="1"/>
  <c r="P1368" i="1"/>
  <c r="Q1367" i="1"/>
  <c r="S1368" i="1" l="1"/>
  <c r="T1368" i="1" s="1"/>
  <c r="AD1369" i="1"/>
  <c r="O1370" i="1"/>
  <c r="P1369" i="1"/>
  <c r="Q1368" i="1"/>
  <c r="S1369" i="1" l="1"/>
  <c r="T1369" i="1" s="1"/>
  <c r="AD1370" i="1"/>
  <c r="O1371" i="1"/>
  <c r="P1370" i="1"/>
  <c r="Q1369" i="1"/>
  <c r="S1370" i="1" l="1"/>
  <c r="T1370" i="1" s="1"/>
  <c r="AD1371" i="1"/>
  <c r="O1372" i="1"/>
  <c r="P1371" i="1"/>
  <c r="Q1370" i="1"/>
  <c r="S1371" i="1" l="1"/>
  <c r="T1371" i="1" s="1"/>
  <c r="AD1372" i="1"/>
  <c r="O1373" i="1"/>
  <c r="P1372" i="1"/>
  <c r="Q1371" i="1"/>
  <c r="S1372" i="1" l="1"/>
  <c r="T1372" i="1" s="1"/>
  <c r="AD1373" i="1"/>
  <c r="O1374" i="1"/>
  <c r="P1373" i="1"/>
  <c r="Q1372" i="1"/>
  <c r="S1373" i="1" l="1"/>
  <c r="T1373" i="1" s="1"/>
  <c r="AD1374" i="1"/>
  <c r="O1375" i="1"/>
  <c r="P1374" i="1"/>
  <c r="Q1373" i="1"/>
  <c r="S1374" i="1" l="1"/>
  <c r="T1374" i="1" s="1"/>
  <c r="AD1375" i="1"/>
  <c r="O1376" i="1"/>
  <c r="P1375" i="1"/>
  <c r="Q1374" i="1"/>
  <c r="S1375" i="1" l="1"/>
  <c r="T1375" i="1" s="1"/>
  <c r="AD1376" i="1"/>
  <c r="O1377" i="1"/>
  <c r="P1376" i="1"/>
  <c r="Q1375" i="1"/>
  <c r="S1376" i="1" l="1"/>
  <c r="T1376" i="1" s="1"/>
  <c r="AD1377" i="1"/>
  <c r="O1378" i="1"/>
  <c r="P1377" i="1"/>
  <c r="Q1376" i="1"/>
  <c r="S1377" i="1" l="1"/>
  <c r="T1377" i="1" s="1"/>
  <c r="AD1378" i="1"/>
  <c r="O1379" i="1"/>
  <c r="P1378" i="1"/>
  <c r="Q1377" i="1"/>
  <c r="S1378" i="1" l="1"/>
  <c r="T1378" i="1" s="1"/>
  <c r="AD1379" i="1"/>
  <c r="O1380" i="1"/>
  <c r="P1379" i="1"/>
  <c r="Q1378" i="1"/>
  <c r="S1379" i="1" l="1"/>
  <c r="T1379" i="1" s="1"/>
  <c r="AD1380" i="1"/>
  <c r="O1381" i="1"/>
  <c r="P1380" i="1"/>
  <c r="Q1379" i="1"/>
  <c r="S1380" i="1" l="1"/>
  <c r="T1380" i="1" s="1"/>
  <c r="AD1381" i="1"/>
  <c r="O1382" i="1"/>
  <c r="P1381" i="1"/>
  <c r="Q1380" i="1"/>
  <c r="S1381" i="1" l="1"/>
  <c r="T1381" i="1" s="1"/>
  <c r="AD1382" i="1"/>
  <c r="O1383" i="1"/>
  <c r="P1382" i="1"/>
  <c r="Q1381" i="1"/>
  <c r="S1382" i="1" l="1"/>
  <c r="T1382" i="1" s="1"/>
  <c r="AD1383" i="1"/>
  <c r="O1384" i="1"/>
  <c r="P1383" i="1"/>
  <c r="Q1382" i="1"/>
  <c r="S1383" i="1" l="1"/>
  <c r="T1383" i="1" s="1"/>
  <c r="AD1384" i="1"/>
  <c r="O1385" i="1"/>
  <c r="P1384" i="1"/>
  <c r="Q1383" i="1"/>
  <c r="S1384" i="1" l="1"/>
  <c r="T1384" i="1" s="1"/>
  <c r="AD1385" i="1"/>
  <c r="O1386" i="1"/>
  <c r="P1385" i="1"/>
  <c r="Q1384" i="1"/>
  <c r="S1385" i="1" l="1"/>
  <c r="T1385" i="1" s="1"/>
  <c r="AD1386" i="1"/>
  <c r="O1387" i="1"/>
  <c r="P1386" i="1"/>
  <c r="Q1385" i="1"/>
  <c r="S1386" i="1" l="1"/>
  <c r="T1386" i="1" s="1"/>
  <c r="AD1387" i="1"/>
  <c r="O1388" i="1"/>
  <c r="P1387" i="1"/>
  <c r="Q1386" i="1"/>
  <c r="S1387" i="1" l="1"/>
  <c r="T1387" i="1" s="1"/>
  <c r="AD1388" i="1"/>
  <c r="O1389" i="1"/>
  <c r="P1388" i="1"/>
  <c r="Q1387" i="1"/>
  <c r="S1388" i="1" l="1"/>
  <c r="T1388" i="1" s="1"/>
  <c r="AD1389" i="1"/>
  <c r="O1390" i="1"/>
  <c r="P1389" i="1"/>
  <c r="Q1388" i="1"/>
  <c r="S1389" i="1" l="1"/>
  <c r="T1389" i="1" s="1"/>
  <c r="AD1390" i="1"/>
  <c r="O1391" i="1"/>
  <c r="P1390" i="1"/>
  <c r="Q1389" i="1"/>
  <c r="S1390" i="1" l="1"/>
  <c r="T1390" i="1" s="1"/>
  <c r="AD1391" i="1"/>
  <c r="O1392" i="1"/>
  <c r="P1391" i="1"/>
  <c r="Q1390" i="1"/>
  <c r="S1391" i="1" l="1"/>
  <c r="T1391" i="1" s="1"/>
  <c r="AD1392" i="1"/>
  <c r="O1393" i="1"/>
  <c r="P1392" i="1"/>
  <c r="Q1391" i="1"/>
  <c r="S1392" i="1" l="1"/>
  <c r="T1392" i="1" s="1"/>
  <c r="AD1393" i="1"/>
  <c r="O1394" i="1"/>
  <c r="P1393" i="1"/>
  <c r="Q1392" i="1"/>
  <c r="S1393" i="1" l="1"/>
  <c r="T1393" i="1" s="1"/>
  <c r="AD1394" i="1"/>
  <c r="O1395" i="1"/>
  <c r="P1394" i="1"/>
  <c r="Q1393" i="1"/>
  <c r="S1394" i="1" l="1"/>
  <c r="T1394" i="1" s="1"/>
  <c r="AD1395" i="1"/>
  <c r="O1396" i="1"/>
  <c r="P1395" i="1"/>
  <c r="Q1394" i="1"/>
  <c r="S1395" i="1" l="1"/>
  <c r="T1395" i="1" s="1"/>
  <c r="AD1396" i="1"/>
  <c r="O1397" i="1"/>
  <c r="P1396" i="1"/>
  <c r="Q1395" i="1"/>
  <c r="S1396" i="1" l="1"/>
  <c r="T1396" i="1" s="1"/>
  <c r="AD1397" i="1"/>
  <c r="O1398" i="1"/>
  <c r="P1397" i="1"/>
  <c r="Q1396" i="1"/>
  <c r="S1397" i="1" l="1"/>
  <c r="T1397" i="1" s="1"/>
  <c r="AD1398" i="1"/>
  <c r="O1399" i="1"/>
  <c r="P1398" i="1"/>
  <c r="Q1397" i="1"/>
  <c r="S1398" i="1" l="1"/>
  <c r="T1398" i="1" s="1"/>
  <c r="AD1399" i="1"/>
  <c r="O1400" i="1"/>
  <c r="P1399" i="1"/>
  <c r="Q1398" i="1"/>
  <c r="S1399" i="1" l="1"/>
  <c r="T1399" i="1" s="1"/>
  <c r="AD1400" i="1"/>
  <c r="O1401" i="1"/>
  <c r="P1400" i="1"/>
  <c r="Q1399" i="1"/>
  <c r="S1400" i="1" l="1"/>
  <c r="T1400" i="1" s="1"/>
  <c r="AD1401" i="1"/>
  <c r="O1402" i="1"/>
  <c r="P1401" i="1"/>
  <c r="Q1400" i="1"/>
  <c r="S1401" i="1" l="1"/>
  <c r="T1401" i="1" s="1"/>
  <c r="AD1402" i="1"/>
  <c r="O1403" i="1"/>
  <c r="P1402" i="1"/>
  <c r="Q1401" i="1"/>
  <c r="S1402" i="1" l="1"/>
  <c r="T1402" i="1" s="1"/>
  <c r="AD1403" i="1"/>
  <c r="O1404" i="1"/>
  <c r="P1403" i="1"/>
  <c r="Q1402" i="1"/>
  <c r="S1403" i="1" l="1"/>
  <c r="T1403" i="1" s="1"/>
  <c r="AD1404" i="1"/>
  <c r="O1405" i="1"/>
  <c r="P1404" i="1"/>
  <c r="Q1403" i="1"/>
  <c r="S1404" i="1" l="1"/>
  <c r="T1404" i="1" s="1"/>
  <c r="AD1405" i="1"/>
  <c r="O1406" i="1"/>
  <c r="P1405" i="1"/>
  <c r="Q1404" i="1"/>
  <c r="S1405" i="1" l="1"/>
  <c r="T1405" i="1" s="1"/>
  <c r="AD1406" i="1"/>
  <c r="O1407" i="1"/>
  <c r="P1406" i="1"/>
  <c r="Q1405" i="1"/>
  <c r="S1406" i="1" l="1"/>
  <c r="T1406" i="1" s="1"/>
  <c r="AD1407" i="1"/>
  <c r="O1408" i="1"/>
  <c r="P1407" i="1"/>
  <c r="Q1406" i="1"/>
  <c r="S1407" i="1" l="1"/>
  <c r="T1407" i="1" s="1"/>
  <c r="AD1408" i="1"/>
  <c r="O1409" i="1"/>
  <c r="P1408" i="1"/>
  <c r="Q1407" i="1"/>
  <c r="S1408" i="1" l="1"/>
  <c r="T1408" i="1" s="1"/>
  <c r="AD1409" i="1"/>
  <c r="O1410" i="1"/>
  <c r="P1409" i="1"/>
  <c r="Q1408" i="1"/>
  <c r="S1409" i="1" l="1"/>
  <c r="T1409" i="1" s="1"/>
  <c r="AD1410" i="1"/>
  <c r="O1411" i="1"/>
  <c r="P1410" i="1"/>
  <c r="Q1409" i="1"/>
  <c r="S1410" i="1" l="1"/>
  <c r="T1410" i="1" s="1"/>
  <c r="AD1411" i="1"/>
  <c r="O1412" i="1"/>
  <c r="P1411" i="1"/>
  <c r="Q1410" i="1"/>
  <c r="S1411" i="1" l="1"/>
  <c r="T1411" i="1" s="1"/>
  <c r="AD1412" i="1"/>
  <c r="O1413" i="1"/>
  <c r="P1412" i="1"/>
  <c r="Q1411" i="1"/>
  <c r="S1412" i="1" l="1"/>
  <c r="T1412" i="1" s="1"/>
  <c r="AD1413" i="1"/>
  <c r="O1414" i="1"/>
  <c r="P1413" i="1"/>
  <c r="Q1412" i="1"/>
  <c r="S1413" i="1" l="1"/>
  <c r="T1413" i="1" s="1"/>
  <c r="AD1414" i="1"/>
  <c r="O1415" i="1"/>
  <c r="P1414" i="1"/>
  <c r="Q1413" i="1"/>
  <c r="S1414" i="1" l="1"/>
  <c r="T1414" i="1" s="1"/>
  <c r="AD1415" i="1"/>
  <c r="O1416" i="1"/>
  <c r="P1415" i="1"/>
  <c r="Q1414" i="1"/>
  <c r="S1415" i="1" l="1"/>
  <c r="T1415" i="1" s="1"/>
  <c r="AD1416" i="1"/>
  <c r="O1417" i="1"/>
  <c r="P1416" i="1"/>
  <c r="Q1415" i="1"/>
  <c r="S1416" i="1" l="1"/>
  <c r="T1416" i="1" s="1"/>
  <c r="AD1417" i="1"/>
  <c r="O1418" i="1"/>
  <c r="P1417" i="1"/>
  <c r="Q1416" i="1"/>
  <c r="S1417" i="1" l="1"/>
  <c r="T1417" i="1" s="1"/>
  <c r="AD1418" i="1"/>
  <c r="O1419" i="1"/>
  <c r="P1418" i="1"/>
  <c r="Q1417" i="1"/>
  <c r="S1418" i="1" l="1"/>
  <c r="T1418" i="1" s="1"/>
  <c r="AD1419" i="1"/>
  <c r="O1420" i="1"/>
  <c r="P1419" i="1"/>
  <c r="Q1418" i="1"/>
  <c r="S1419" i="1" l="1"/>
  <c r="T1419" i="1" s="1"/>
  <c r="AD1420" i="1"/>
  <c r="O1421" i="1"/>
  <c r="P1420" i="1"/>
  <c r="Q1419" i="1"/>
  <c r="S1420" i="1" l="1"/>
  <c r="T1420" i="1" s="1"/>
  <c r="AD1421" i="1"/>
  <c r="O1422" i="1"/>
  <c r="P1421" i="1"/>
  <c r="Q1420" i="1"/>
  <c r="S1421" i="1" l="1"/>
  <c r="T1421" i="1" s="1"/>
  <c r="AD1422" i="1"/>
  <c r="O1423" i="1"/>
  <c r="P1422" i="1"/>
  <c r="Q1421" i="1"/>
  <c r="S1422" i="1" l="1"/>
  <c r="T1422" i="1" s="1"/>
  <c r="AD1423" i="1"/>
  <c r="O1424" i="1"/>
  <c r="P1423" i="1"/>
  <c r="Q1422" i="1"/>
  <c r="S1423" i="1" l="1"/>
  <c r="T1423" i="1" s="1"/>
  <c r="AD1424" i="1"/>
  <c r="O1425" i="1"/>
  <c r="P1424" i="1"/>
  <c r="Q1423" i="1"/>
  <c r="S1424" i="1" l="1"/>
  <c r="T1424" i="1" s="1"/>
  <c r="AD1425" i="1"/>
  <c r="O1426" i="1"/>
  <c r="P1425" i="1"/>
  <c r="Q1424" i="1"/>
  <c r="S1425" i="1" l="1"/>
  <c r="T1425" i="1" s="1"/>
  <c r="AD1426" i="1"/>
  <c r="O1427" i="1"/>
  <c r="P1426" i="1"/>
  <c r="Q1425" i="1"/>
  <c r="S1426" i="1" l="1"/>
  <c r="T1426" i="1" s="1"/>
  <c r="AD1427" i="1"/>
  <c r="O1428" i="1"/>
  <c r="P1427" i="1"/>
  <c r="Q1426" i="1"/>
  <c r="S1427" i="1" l="1"/>
  <c r="T1427" i="1" s="1"/>
  <c r="AD1428" i="1"/>
  <c r="O1429" i="1"/>
  <c r="P1428" i="1"/>
  <c r="Q1427" i="1"/>
  <c r="S1428" i="1" l="1"/>
  <c r="T1428" i="1" s="1"/>
  <c r="AD1429" i="1"/>
  <c r="O1430" i="1"/>
  <c r="P1429" i="1"/>
  <c r="Q1428" i="1"/>
  <c r="S1429" i="1" l="1"/>
  <c r="T1429" i="1" s="1"/>
  <c r="AD1430" i="1"/>
  <c r="O1431" i="1"/>
  <c r="P1430" i="1"/>
  <c r="Q1429" i="1"/>
  <c r="S1430" i="1" l="1"/>
  <c r="T1430" i="1" s="1"/>
  <c r="AD1431" i="1"/>
  <c r="O1432" i="1"/>
  <c r="P1431" i="1"/>
  <c r="Q1430" i="1"/>
  <c r="S1431" i="1" l="1"/>
  <c r="T1431" i="1" s="1"/>
  <c r="AD1432" i="1"/>
  <c r="O1433" i="1"/>
  <c r="P1432" i="1"/>
  <c r="Q1431" i="1"/>
  <c r="S1432" i="1" l="1"/>
  <c r="T1432" i="1" s="1"/>
  <c r="AD1433" i="1"/>
  <c r="O1434" i="1"/>
  <c r="P1433" i="1"/>
  <c r="Q1432" i="1"/>
  <c r="S1433" i="1" l="1"/>
  <c r="T1433" i="1" s="1"/>
  <c r="AD1434" i="1"/>
  <c r="O1435" i="1"/>
  <c r="P1434" i="1"/>
  <c r="Q1433" i="1"/>
  <c r="S1434" i="1" l="1"/>
  <c r="T1434" i="1" s="1"/>
  <c r="AD1435" i="1"/>
  <c r="O1436" i="1"/>
  <c r="P1435" i="1"/>
  <c r="Q1434" i="1"/>
  <c r="S1435" i="1" l="1"/>
  <c r="T1435" i="1" s="1"/>
  <c r="AD1436" i="1"/>
  <c r="O1437" i="1"/>
  <c r="P1436" i="1"/>
  <c r="Q1435" i="1"/>
  <c r="S1436" i="1" l="1"/>
  <c r="T1436" i="1" s="1"/>
  <c r="AD1437" i="1"/>
  <c r="O1438" i="1"/>
  <c r="P1437" i="1"/>
  <c r="Q1436" i="1"/>
  <c r="S1437" i="1" l="1"/>
  <c r="T1437" i="1" s="1"/>
  <c r="AD1438" i="1"/>
  <c r="O1439" i="1"/>
  <c r="P1438" i="1"/>
  <c r="Q1437" i="1"/>
  <c r="S1438" i="1" l="1"/>
  <c r="T1438" i="1" s="1"/>
  <c r="AD1439" i="1"/>
  <c r="O1440" i="1"/>
  <c r="P1439" i="1"/>
  <c r="Q1438" i="1"/>
  <c r="S1439" i="1" l="1"/>
  <c r="T1439" i="1" s="1"/>
  <c r="AD1440" i="1"/>
  <c r="O1441" i="1"/>
  <c r="P1440" i="1"/>
  <c r="Q1439" i="1"/>
  <c r="S1440" i="1" l="1"/>
  <c r="T1440" i="1" s="1"/>
  <c r="AD1441" i="1"/>
  <c r="O1442" i="1"/>
  <c r="P1441" i="1"/>
  <c r="Q1440" i="1"/>
  <c r="S1441" i="1" l="1"/>
  <c r="T1441" i="1" s="1"/>
  <c r="AD1442" i="1"/>
  <c r="O1443" i="1"/>
  <c r="P1442" i="1"/>
  <c r="Q1441" i="1"/>
  <c r="S1442" i="1" l="1"/>
  <c r="T1442" i="1" s="1"/>
  <c r="AD1443" i="1"/>
  <c r="O1444" i="1"/>
  <c r="P1443" i="1"/>
  <c r="Q1442" i="1"/>
  <c r="S1443" i="1" l="1"/>
  <c r="T1443" i="1" s="1"/>
  <c r="AD1444" i="1"/>
  <c r="O1445" i="1"/>
  <c r="P1444" i="1"/>
  <c r="Q1443" i="1"/>
  <c r="S1444" i="1" l="1"/>
  <c r="T1444" i="1" s="1"/>
  <c r="AD1445" i="1"/>
  <c r="O1446" i="1"/>
  <c r="P1445" i="1"/>
  <c r="Q1444" i="1"/>
  <c r="S1445" i="1" l="1"/>
  <c r="T1445" i="1" s="1"/>
  <c r="AD1446" i="1"/>
  <c r="O1447" i="1"/>
  <c r="P1446" i="1"/>
  <c r="Q1445" i="1"/>
  <c r="S1446" i="1" l="1"/>
  <c r="T1446" i="1" s="1"/>
  <c r="AD1447" i="1"/>
  <c r="O1448" i="1"/>
  <c r="P1447" i="1"/>
  <c r="Q1446" i="1"/>
  <c r="S1447" i="1" l="1"/>
  <c r="T1447" i="1" s="1"/>
  <c r="AD1448" i="1"/>
  <c r="O1449" i="1"/>
  <c r="P1448" i="1"/>
  <c r="Q1447" i="1"/>
  <c r="S1448" i="1" l="1"/>
  <c r="T1448" i="1" s="1"/>
  <c r="AD1449" i="1"/>
  <c r="O1450" i="1"/>
  <c r="P1449" i="1"/>
  <c r="Q1448" i="1"/>
  <c r="S1449" i="1" l="1"/>
  <c r="T1449" i="1" s="1"/>
  <c r="AD1450" i="1"/>
  <c r="O1451" i="1"/>
  <c r="P1450" i="1"/>
  <c r="Q1449" i="1"/>
  <c r="S1450" i="1" l="1"/>
  <c r="T1450" i="1" s="1"/>
  <c r="AD1451" i="1"/>
  <c r="O1452" i="1"/>
  <c r="P1451" i="1"/>
  <c r="Q1450" i="1"/>
  <c r="S1451" i="1" l="1"/>
  <c r="T1451" i="1" s="1"/>
  <c r="AD1452" i="1"/>
  <c r="O1453" i="1"/>
  <c r="P1452" i="1"/>
  <c r="Q1451" i="1"/>
  <c r="S1452" i="1" l="1"/>
  <c r="T1452" i="1" s="1"/>
  <c r="AD1453" i="1"/>
  <c r="O1454" i="1"/>
  <c r="P1453" i="1"/>
  <c r="Q1452" i="1"/>
  <c r="S1453" i="1" l="1"/>
  <c r="T1453" i="1" s="1"/>
  <c r="AD1454" i="1"/>
  <c r="O1455" i="1"/>
  <c r="P1454" i="1"/>
  <c r="Q1453" i="1"/>
  <c r="S1454" i="1" l="1"/>
  <c r="T1454" i="1" s="1"/>
  <c r="AD1455" i="1"/>
  <c r="O1456" i="1"/>
  <c r="P1455" i="1"/>
  <c r="Q1454" i="1"/>
  <c r="S1455" i="1" l="1"/>
  <c r="T1455" i="1" s="1"/>
  <c r="AD1456" i="1"/>
  <c r="O1457" i="1"/>
  <c r="P1456" i="1"/>
  <c r="Q1455" i="1"/>
  <c r="S1456" i="1" l="1"/>
  <c r="T1456" i="1" s="1"/>
  <c r="AD1457" i="1"/>
  <c r="O1458" i="1"/>
  <c r="P1457" i="1"/>
  <c r="Q1456" i="1"/>
  <c r="S1457" i="1" l="1"/>
  <c r="T1457" i="1" s="1"/>
  <c r="AD1458" i="1"/>
  <c r="O1459" i="1"/>
  <c r="P1458" i="1"/>
  <c r="Q1457" i="1"/>
  <c r="S1458" i="1" l="1"/>
  <c r="T1458" i="1" s="1"/>
  <c r="AD1459" i="1"/>
  <c r="O1460" i="1"/>
  <c r="P1459" i="1"/>
  <c r="Q1458" i="1"/>
  <c r="S1459" i="1" l="1"/>
  <c r="T1459" i="1" s="1"/>
  <c r="AD1460" i="1"/>
  <c r="O1461" i="1"/>
  <c r="P1460" i="1"/>
  <c r="Q1459" i="1"/>
  <c r="S1460" i="1" l="1"/>
  <c r="T1460" i="1" s="1"/>
  <c r="AD1461" i="1"/>
  <c r="O1462" i="1"/>
  <c r="P1461" i="1"/>
  <c r="Q1460" i="1"/>
  <c r="S1461" i="1" l="1"/>
  <c r="T1461" i="1" s="1"/>
  <c r="AD1462" i="1"/>
  <c r="O1463" i="1"/>
  <c r="P1462" i="1"/>
  <c r="Q1461" i="1"/>
  <c r="S1462" i="1" l="1"/>
  <c r="T1462" i="1" s="1"/>
  <c r="AD1463" i="1"/>
  <c r="O1464" i="1"/>
  <c r="P1463" i="1"/>
  <c r="Q1462" i="1"/>
  <c r="S1463" i="1" l="1"/>
  <c r="T1463" i="1" s="1"/>
  <c r="AD1464" i="1"/>
  <c r="O1465" i="1"/>
  <c r="P1464" i="1"/>
  <c r="Q1463" i="1"/>
  <c r="S1464" i="1" l="1"/>
  <c r="T1464" i="1" s="1"/>
  <c r="AD1465" i="1"/>
  <c r="O1466" i="1"/>
  <c r="P1465" i="1"/>
  <c r="Q1464" i="1"/>
  <c r="S1465" i="1" l="1"/>
  <c r="T1465" i="1" s="1"/>
  <c r="AD1466" i="1"/>
  <c r="O1467" i="1"/>
  <c r="P1466" i="1"/>
  <c r="Q1465" i="1"/>
  <c r="S1466" i="1" l="1"/>
  <c r="T1466" i="1" s="1"/>
  <c r="AD1467" i="1"/>
  <c r="O1468" i="1"/>
  <c r="P1467" i="1"/>
  <c r="Q1466" i="1"/>
  <c r="S1467" i="1" l="1"/>
  <c r="T1467" i="1" s="1"/>
  <c r="AD1468" i="1"/>
  <c r="O1469" i="1"/>
  <c r="P1468" i="1"/>
  <c r="Q1467" i="1"/>
  <c r="S1468" i="1" l="1"/>
  <c r="T1468" i="1" s="1"/>
  <c r="AD1469" i="1"/>
  <c r="O1470" i="1"/>
  <c r="P1469" i="1"/>
  <c r="Q1468" i="1"/>
  <c r="S1469" i="1" l="1"/>
  <c r="T1469" i="1" s="1"/>
  <c r="AD1470" i="1"/>
  <c r="O1471" i="1"/>
  <c r="P1470" i="1"/>
  <c r="Q1469" i="1"/>
  <c r="S1470" i="1" l="1"/>
  <c r="T1470" i="1" s="1"/>
  <c r="AD1471" i="1"/>
  <c r="O1472" i="1"/>
  <c r="P1471" i="1"/>
  <c r="Q1470" i="1"/>
  <c r="S1471" i="1" l="1"/>
  <c r="T1471" i="1" s="1"/>
  <c r="AD1472" i="1"/>
  <c r="O1473" i="1"/>
  <c r="P1472" i="1"/>
  <c r="Q1471" i="1"/>
  <c r="S1472" i="1" l="1"/>
  <c r="T1472" i="1" s="1"/>
  <c r="AD1473" i="1"/>
  <c r="O1474" i="1"/>
  <c r="P1473" i="1"/>
  <c r="Q1472" i="1"/>
  <c r="S1473" i="1" l="1"/>
  <c r="T1473" i="1" s="1"/>
  <c r="AD1474" i="1"/>
  <c r="O1475" i="1"/>
  <c r="P1474" i="1"/>
  <c r="Q1473" i="1"/>
  <c r="S1474" i="1" l="1"/>
  <c r="T1474" i="1" s="1"/>
  <c r="AD1475" i="1"/>
  <c r="O1476" i="1"/>
  <c r="P1475" i="1"/>
  <c r="Q1474" i="1"/>
  <c r="S1475" i="1" l="1"/>
  <c r="T1475" i="1" s="1"/>
  <c r="AD1476" i="1"/>
  <c r="O1477" i="1"/>
  <c r="P1476" i="1"/>
  <c r="Q1475" i="1"/>
  <c r="S1476" i="1" l="1"/>
  <c r="T1476" i="1" s="1"/>
  <c r="AD1477" i="1"/>
  <c r="O1478" i="1"/>
  <c r="P1477" i="1"/>
  <c r="Q1476" i="1"/>
  <c r="S1477" i="1" l="1"/>
  <c r="T1477" i="1" s="1"/>
  <c r="AD1478" i="1"/>
  <c r="O1479" i="1"/>
  <c r="P1478" i="1"/>
  <c r="Q1477" i="1"/>
  <c r="S1478" i="1" l="1"/>
  <c r="T1478" i="1" s="1"/>
  <c r="AD1479" i="1"/>
  <c r="O1480" i="1"/>
  <c r="P1479" i="1"/>
  <c r="Q1478" i="1"/>
  <c r="S1479" i="1" l="1"/>
  <c r="T1479" i="1" s="1"/>
  <c r="AD1480" i="1"/>
  <c r="O1481" i="1"/>
  <c r="P1480" i="1"/>
  <c r="Q1479" i="1"/>
  <c r="S1480" i="1" l="1"/>
  <c r="T1480" i="1" s="1"/>
  <c r="AD1481" i="1"/>
  <c r="O1482" i="1"/>
  <c r="P1481" i="1"/>
  <c r="Q1480" i="1"/>
  <c r="S1481" i="1" l="1"/>
  <c r="T1481" i="1" s="1"/>
  <c r="AD1482" i="1"/>
  <c r="O1483" i="1"/>
  <c r="P1482" i="1"/>
  <c r="Q1481" i="1"/>
  <c r="S1482" i="1" l="1"/>
  <c r="T1482" i="1" s="1"/>
  <c r="AD1483" i="1"/>
  <c r="O1484" i="1"/>
  <c r="P1483" i="1"/>
  <c r="Q1482" i="1"/>
  <c r="S1483" i="1" l="1"/>
  <c r="T1483" i="1" s="1"/>
  <c r="AD1484" i="1"/>
  <c r="O1485" i="1"/>
  <c r="P1484" i="1"/>
  <c r="Q1483" i="1"/>
  <c r="S1484" i="1" l="1"/>
  <c r="T1484" i="1" s="1"/>
  <c r="AD1485" i="1"/>
  <c r="O1486" i="1"/>
  <c r="P1485" i="1"/>
  <c r="Q1484" i="1"/>
  <c r="S1485" i="1" l="1"/>
  <c r="T1485" i="1" s="1"/>
  <c r="AD1486" i="1"/>
  <c r="O1487" i="1"/>
  <c r="P1486" i="1"/>
  <c r="Q1485" i="1"/>
  <c r="S1486" i="1" l="1"/>
  <c r="T1486" i="1" s="1"/>
  <c r="AD1487" i="1"/>
  <c r="O1488" i="1"/>
  <c r="P1487" i="1"/>
  <c r="Q1486" i="1"/>
  <c r="S1487" i="1" l="1"/>
  <c r="T1487" i="1" s="1"/>
  <c r="AD1488" i="1"/>
  <c r="O1489" i="1"/>
  <c r="P1488" i="1"/>
  <c r="Q1487" i="1"/>
  <c r="S1488" i="1" l="1"/>
  <c r="T1488" i="1" s="1"/>
  <c r="AD1489" i="1"/>
  <c r="O1490" i="1"/>
  <c r="P1489" i="1"/>
  <c r="Q1488" i="1"/>
  <c r="S1489" i="1" l="1"/>
  <c r="T1489" i="1" s="1"/>
  <c r="AD1490" i="1"/>
  <c r="O1491" i="1"/>
  <c r="P1490" i="1"/>
  <c r="Q1489" i="1"/>
  <c r="S1490" i="1" l="1"/>
  <c r="T1490" i="1" s="1"/>
  <c r="AD1491" i="1"/>
  <c r="O1492" i="1"/>
  <c r="P1491" i="1"/>
  <c r="Q1490" i="1"/>
  <c r="S1491" i="1" l="1"/>
  <c r="T1491" i="1" s="1"/>
  <c r="AD1492" i="1"/>
  <c r="O1493" i="1"/>
  <c r="P1492" i="1"/>
  <c r="Q1491" i="1"/>
  <c r="S1492" i="1" l="1"/>
  <c r="T1492" i="1" s="1"/>
  <c r="AD1493" i="1"/>
  <c r="O1494" i="1"/>
  <c r="P1493" i="1"/>
  <c r="Q1492" i="1"/>
  <c r="S1493" i="1" l="1"/>
  <c r="T1493" i="1" s="1"/>
  <c r="AD1494" i="1"/>
  <c r="O1495" i="1"/>
  <c r="P1494" i="1"/>
  <c r="Q1493" i="1"/>
  <c r="S1494" i="1" l="1"/>
  <c r="T1494" i="1" s="1"/>
  <c r="AD1495" i="1"/>
  <c r="O1496" i="1"/>
  <c r="P1495" i="1"/>
  <c r="Q1494" i="1"/>
  <c r="S1495" i="1" l="1"/>
  <c r="T1495" i="1" s="1"/>
  <c r="AD1496" i="1"/>
  <c r="O1497" i="1"/>
  <c r="P1496" i="1"/>
  <c r="Q1495" i="1"/>
  <c r="S1496" i="1" l="1"/>
  <c r="T1496" i="1" s="1"/>
  <c r="AD1497" i="1"/>
  <c r="O1498" i="1"/>
  <c r="P1497" i="1"/>
  <c r="Q1496" i="1"/>
  <c r="S1497" i="1" l="1"/>
  <c r="T1497" i="1" s="1"/>
  <c r="AD1498" i="1"/>
  <c r="O1499" i="1"/>
  <c r="P1498" i="1"/>
  <c r="Q1497" i="1"/>
  <c r="S1498" i="1" l="1"/>
  <c r="T1498" i="1" s="1"/>
  <c r="AD1499" i="1"/>
  <c r="O1500" i="1"/>
  <c r="P1499" i="1"/>
  <c r="Q1498" i="1"/>
  <c r="S1499" i="1" l="1"/>
  <c r="T1499" i="1" s="1"/>
  <c r="AD1500" i="1"/>
  <c r="O1501" i="1"/>
  <c r="P1500" i="1"/>
  <c r="Q1499" i="1"/>
  <c r="S1500" i="1" l="1"/>
  <c r="T1500" i="1" s="1"/>
  <c r="AD1501" i="1"/>
  <c r="O1502" i="1"/>
  <c r="P1501" i="1"/>
  <c r="Q1500" i="1"/>
  <c r="S1501" i="1" l="1"/>
  <c r="T1501" i="1" s="1"/>
  <c r="AD1502" i="1"/>
  <c r="O1503" i="1"/>
  <c r="P1502" i="1"/>
  <c r="Q1501" i="1"/>
  <c r="S1502" i="1" l="1"/>
  <c r="T1502" i="1" s="1"/>
  <c r="AD1503" i="1"/>
  <c r="O1504" i="1"/>
  <c r="P1503" i="1"/>
  <c r="Q1502" i="1"/>
  <c r="S1503" i="1" l="1"/>
  <c r="T1503" i="1" s="1"/>
  <c r="AD1504" i="1"/>
  <c r="O1505" i="1"/>
  <c r="P1504" i="1"/>
  <c r="Q1503" i="1"/>
  <c r="S1504" i="1" l="1"/>
  <c r="T1504" i="1" s="1"/>
  <c r="AD1505" i="1"/>
  <c r="O1506" i="1"/>
  <c r="P1505" i="1"/>
  <c r="Q1504" i="1"/>
  <c r="S1505" i="1" l="1"/>
  <c r="T1505" i="1" s="1"/>
  <c r="AD1506" i="1"/>
  <c r="O1507" i="1"/>
  <c r="P1506" i="1"/>
  <c r="Q1505" i="1"/>
  <c r="S1506" i="1" l="1"/>
  <c r="T1506" i="1" s="1"/>
  <c r="AD1507" i="1"/>
  <c r="O1508" i="1"/>
  <c r="P1507" i="1"/>
  <c r="Q1506" i="1"/>
  <c r="S1507" i="1" l="1"/>
  <c r="T1507" i="1" s="1"/>
  <c r="AD1508" i="1"/>
  <c r="O1509" i="1"/>
  <c r="P1508" i="1"/>
  <c r="Q1507" i="1"/>
  <c r="S1508" i="1" l="1"/>
  <c r="T1508" i="1" s="1"/>
  <c r="AD1509" i="1"/>
  <c r="O1510" i="1"/>
  <c r="P1509" i="1"/>
  <c r="Q1508" i="1"/>
  <c r="S1509" i="1" l="1"/>
  <c r="T1509" i="1" s="1"/>
  <c r="AD1510" i="1"/>
  <c r="O1511" i="1"/>
  <c r="P1510" i="1"/>
  <c r="Q1509" i="1"/>
  <c r="S1510" i="1" l="1"/>
  <c r="T1510" i="1" s="1"/>
  <c r="AD1511" i="1"/>
  <c r="O1512" i="1"/>
  <c r="P1511" i="1"/>
  <c r="Q1510" i="1"/>
  <c r="S1511" i="1" l="1"/>
  <c r="T1511" i="1" s="1"/>
  <c r="AD1512" i="1"/>
  <c r="O1513" i="1"/>
  <c r="P1512" i="1"/>
  <c r="Q1511" i="1"/>
  <c r="S1512" i="1" l="1"/>
  <c r="T1512" i="1" s="1"/>
  <c r="AD1513" i="1"/>
  <c r="O1514" i="1"/>
  <c r="P1513" i="1"/>
  <c r="Q1512" i="1"/>
  <c r="S1513" i="1" l="1"/>
  <c r="T1513" i="1" s="1"/>
  <c r="AD1514" i="1"/>
  <c r="O1515" i="1"/>
  <c r="P1514" i="1"/>
  <c r="Q1513" i="1"/>
  <c r="S1514" i="1" l="1"/>
  <c r="T1514" i="1" s="1"/>
  <c r="AD1515" i="1"/>
  <c r="O1516" i="1"/>
  <c r="P1515" i="1"/>
  <c r="Q1514" i="1"/>
  <c r="S1515" i="1" l="1"/>
  <c r="T1515" i="1" s="1"/>
  <c r="AD1516" i="1"/>
  <c r="O1517" i="1"/>
  <c r="P1516" i="1"/>
  <c r="Q1515" i="1"/>
  <c r="S1516" i="1" l="1"/>
  <c r="T1516" i="1" s="1"/>
  <c r="AD1517" i="1"/>
  <c r="O1518" i="1"/>
  <c r="P1517" i="1"/>
  <c r="Q1516" i="1"/>
  <c r="S1517" i="1" l="1"/>
  <c r="T1517" i="1" s="1"/>
  <c r="AD1518" i="1"/>
  <c r="O1519" i="1"/>
  <c r="P1518" i="1"/>
  <c r="Q1517" i="1"/>
  <c r="S1518" i="1" l="1"/>
  <c r="T1518" i="1" s="1"/>
  <c r="AD1519" i="1"/>
  <c r="O1520" i="1"/>
  <c r="P1519" i="1"/>
  <c r="Q1518" i="1"/>
  <c r="S1519" i="1" l="1"/>
  <c r="T1519" i="1" s="1"/>
  <c r="AD1520" i="1"/>
  <c r="O1521" i="1"/>
  <c r="P1520" i="1"/>
  <c r="Q1519" i="1"/>
  <c r="S1520" i="1" l="1"/>
  <c r="T1520" i="1" s="1"/>
  <c r="AD1521" i="1"/>
  <c r="O1522" i="1"/>
  <c r="P1521" i="1"/>
  <c r="Q1520" i="1"/>
  <c r="S1521" i="1" l="1"/>
  <c r="T1521" i="1" s="1"/>
  <c r="AD1522" i="1"/>
  <c r="O1523" i="1"/>
  <c r="P1522" i="1"/>
  <c r="Q1521" i="1"/>
  <c r="S1522" i="1" l="1"/>
  <c r="T1522" i="1" s="1"/>
  <c r="AD1523" i="1"/>
  <c r="O1524" i="1"/>
  <c r="P1523" i="1"/>
  <c r="Q1522" i="1"/>
  <c r="S1523" i="1" l="1"/>
  <c r="T1523" i="1" s="1"/>
  <c r="AD1524" i="1"/>
  <c r="O1525" i="1"/>
  <c r="P1524" i="1"/>
  <c r="Q1523" i="1"/>
  <c r="S1524" i="1" l="1"/>
  <c r="T1524" i="1" s="1"/>
  <c r="AD1525" i="1"/>
  <c r="O1526" i="1"/>
  <c r="P1525" i="1"/>
  <c r="Q1524" i="1"/>
  <c r="S1525" i="1" l="1"/>
  <c r="T1525" i="1" s="1"/>
  <c r="AD1526" i="1"/>
  <c r="O1527" i="1"/>
  <c r="P1526" i="1"/>
  <c r="Q1525" i="1"/>
  <c r="S1526" i="1" l="1"/>
  <c r="T1526" i="1" s="1"/>
  <c r="AD1527" i="1"/>
  <c r="O1528" i="1"/>
  <c r="P1527" i="1"/>
  <c r="Q1526" i="1"/>
  <c r="S1527" i="1" l="1"/>
  <c r="T1527" i="1" s="1"/>
  <c r="AD1528" i="1"/>
  <c r="O1529" i="1"/>
  <c r="P1528" i="1"/>
  <c r="Q1527" i="1"/>
  <c r="S1528" i="1" l="1"/>
  <c r="T1528" i="1" s="1"/>
  <c r="AD1529" i="1"/>
  <c r="O1530" i="1"/>
  <c r="P1529" i="1"/>
  <c r="Q1528" i="1"/>
  <c r="S1529" i="1" l="1"/>
  <c r="T1529" i="1" s="1"/>
  <c r="AD1530" i="1"/>
  <c r="O1531" i="1"/>
  <c r="P1530" i="1"/>
  <c r="Q1529" i="1"/>
  <c r="S1530" i="1" l="1"/>
  <c r="T1530" i="1" s="1"/>
  <c r="AD1531" i="1"/>
  <c r="O1532" i="1"/>
  <c r="P1531" i="1"/>
  <c r="Q1530" i="1"/>
  <c r="S1531" i="1" l="1"/>
  <c r="T1531" i="1" s="1"/>
  <c r="AD1532" i="1"/>
  <c r="O1533" i="1"/>
  <c r="P1532" i="1"/>
  <c r="Q1531" i="1"/>
  <c r="S1532" i="1" l="1"/>
  <c r="T1532" i="1" s="1"/>
  <c r="AD1533" i="1"/>
  <c r="O1534" i="1"/>
  <c r="P1533" i="1"/>
  <c r="Q1532" i="1"/>
  <c r="S1533" i="1" l="1"/>
  <c r="T1533" i="1" s="1"/>
  <c r="AD1534" i="1"/>
  <c r="O1535" i="1"/>
  <c r="P1534" i="1"/>
  <c r="Q1533" i="1"/>
  <c r="S1534" i="1" l="1"/>
  <c r="T1534" i="1" s="1"/>
  <c r="AD1535" i="1"/>
  <c r="O1536" i="1"/>
  <c r="P1535" i="1"/>
  <c r="Q1534" i="1"/>
  <c r="S1535" i="1" l="1"/>
  <c r="T1535" i="1" s="1"/>
  <c r="AD1536" i="1"/>
  <c r="O1537" i="1"/>
  <c r="P1536" i="1"/>
  <c r="Q1535" i="1"/>
  <c r="S1536" i="1" l="1"/>
  <c r="T1536" i="1" s="1"/>
  <c r="AD1537" i="1"/>
  <c r="O1538" i="1"/>
  <c r="P1537" i="1"/>
  <c r="Q1536" i="1"/>
  <c r="S1537" i="1" l="1"/>
  <c r="T1537" i="1" s="1"/>
  <c r="AD1538" i="1"/>
  <c r="O1539" i="1"/>
  <c r="P1538" i="1"/>
  <c r="Q1537" i="1"/>
  <c r="S1538" i="1" l="1"/>
  <c r="T1538" i="1" s="1"/>
  <c r="AD1539" i="1"/>
  <c r="O1540" i="1"/>
  <c r="P1539" i="1"/>
  <c r="Q1538" i="1"/>
  <c r="S1539" i="1" l="1"/>
  <c r="T1539" i="1" s="1"/>
  <c r="AD1540" i="1"/>
  <c r="O1541" i="1"/>
  <c r="P1540" i="1"/>
  <c r="Q1539" i="1"/>
  <c r="S1540" i="1" l="1"/>
  <c r="T1540" i="1" s="1"/>
  <c r="AD1541" i="1"/>
  <c r="O1542" i="1"/>
  <c r="P1541" i="1"/>
  <c r="Q1540" i="1"/>
  <c r="S1541" i="1" l="1"/>
  <c r="T1541" i="1" s="1"/>
  <c r="AD1542" i="1"/>
  <c r="O1543" i="1"/>
  <c r="P1542" i="1"/>
  <c r="Q1541" i="1"/>
  <c r="S1542" i="1" l="1"/>
  <c r="T1542" i="1" s="1"/>
  <c r="AD1543" i="1"/>
  <c r="O1544" i="1"/>
  <c r="P1543" i="1"/>
  <c r="Q1542" i="1"/>
  <c r="S1543" i="1" l="1"/>
  <c r="T1543" i="1" s="1"/>
  <c r="AD1544" i="1"/>
  <c r="O1545" i="1"/>
  <c r="P1544" i="1"/>
  <c r="Q1543" i="1"/>
  <c r="S1544" i="1" l="1"/>
  <c r="T1544" i="1" s="1"/>
  <c r="AD1545" i="1"/>
  <c r="O1546" i="1"/>
  <c r="P1545" i="1"/>
  <c r="Q1544" i="1"/>
  <c r="S1545" i="1" l="1"/>
  <c r="T1545" i="1" s="1"/>
  <c r="AD1546" i="1"/>
  <c r="O1547" i="1"/>
  <c r="P1546" i="1"/>
  <c r="Q1545" i="1"/>
  <c r="S1546" i="1" l="1"/>
  <c r="T1546" i="1" s="1"/>
  <c r="AD1547" i="1"/>
  <c r="O1548" i="1"/>
  <c r="P1547" i="1"/>
  <c r="Q1546" i="1"/>
  <c r="S1547" i="1" l="1"/>
  <c r="T1547" i="1" s="1"/>
  <c r="AD1548" i="1"/>
  <c r="O1549" i="1"/>
  <c r="P1548" i="1"/>
  <c r="Q1547" i="1"/>
  <c r="S1548" i="1" l="1"/>
  <c r="T1548" i="1" s="1"/>
  <c r="AD1549" i="1"/>
  <c r="O1550" i="1"/>
  <c r="P1549" i="1"/>
  <c r="Q1548" i="1"/>
  <c r="S1549" i="1" l="1"/>
  <c r="T1549" i="1" s="1"/>
  <c r="AD1550" i="1"/>
  <c r="O1551" i="1"/>
  <c r="P1550" i="1"/>
  <c r="Q1549" i="1"/>
  <c r="S1550" i="1" l="1"/>
  <c r="T1550" i="1" s="1"/>
  <c r="AD1551" i="1"/>
  <c r="O1552" i="1"/>
  <c r="P1551" i="1"/>
  <c r="Q1550" i="1"/>
  <c r="S1551" i="1" l="1"/>
  <c r="T1551" i="1" s="1"/>
  <c r="AD1552" i="1"/>
  <c r="O1553" i="1"/>
  <c r="P1552" i="1"/>
  <c r="Q1551" i="1"/>
  <c r="S1552" i="1" l="1"/>
  <c r="T1552" i="1" s="1"/>
  <c r="AD1553" i="1"/>
  <c r="O1554" i="1"/>
  <c r="P1553" i="1"/>
  <c r="Q1552" i="1"/>
  <c r="S1553" i="1" l="1"/>
  <c r="T1553" i="1" s="1"/>
  <c r="AD1554" i="1"/>
  <c r="O1555" i="1"/>
  <c r="P1554" i="1"/>
  <c r="Q1553" i="1"/>
  <c r="S1554" i="1" l="1"/>
  <c r="T1554" i="1" s="1"/>
  <c r="AD1555" i="1"/>
  <c r="O1556" i="1"/>
  <c r="P1555" i="1"/>
  <c r="Q1554" i="1"/>
  <c r="S1555" i="1" l="1"/>
  <c r="T1555" i="1" s="1"/>
  <c r="AD1556" i="1"/>
  <c r="O1557" i="1"/>
  <c r="P1556" i="1"/>
  <c r="Q1555" i="1"/>
  <c r="S1556" i="1" l="1"/>
  <c r="T1556" i="1" s="1"/>
  <c r="AD1557" i="1"/>
  <c r="O1558" i="1"/>
  <c r="P1557" i="1"/>
  <c r="Q1556" i="1"/>
  <c r="S1557" i="1" l="1"/>
  <c r="T1557" i="1" s="1"/>
  <c r="AD1558" i="1"/>
  <c r="O1559" i="1"/>
  <c r="P1558" i="1"/>
  <c r="Q1557" i="1"/>
  <c r="S1558" i="1" l="1"/>
  <c r="T1558" i="1" s="1"/>
  <c r="AD1559" i="1"/>
  <c r="O1560" i="1"/>
  <c r="P1559" i="1"/>
  <c r="Q1558" i="1"/>
  <c r="S1559" i="1" l="1"/>
  <c r="T1559" i="1" s="1"/>
  <c r="AD1560" i="1"/>
  <c r="O1561" i="1"/>
  <c r="P1560" i="1"/>
  <c r="Q1559" i="1"/>
  <c r="S1560" i="1" l="1"/>
  <c r="T1560" i="1" s="1"/>
  <c r="AD1561" i="1"/>
  <c r="O1562" i="1"/>
  <c r="P1561" i="1"/>
  <c r="Q1560" i="1"/>
  <c r="S1561" i="1" l="1"/>
  <c r="T1561" i="1" s="1"/>
  <c r="AD1562" i="1"/>
  <c r="O1563" i="1"/>
  <c r="P1562" i="1"/>
  <c r="Q1561" i="1"/>
  <c r="S1562" i="1" l="1"/>
  <c r="T1562" i="1" s="1"/>
  <c r="AD1563" i="1"/>
  <c r="O1564" i="1"/>
  <c r="P1563" i="1"/>
  <c r="Q1562" i="1"/>
  <c r="S1563" i="1" l="1"/>
  <c r="T1563" i="1" s="1"/>
  <c r="AD1564" i="1"/>
  <c r="O1565" i="1"/>
  <c r="P1564" i="1"/>
  <c r="Q1563" i="1"/>
  <c r="S1564" i="1" l="1"/>
  <c r="T1564" i="1" s="1"/>
  <c r="AD1565" i="1"/>
  <c r="O1566" i="1"/>
  <c r="P1565" i="1"/>
  <c r="Q1564" i="1"/>
  <c r="S1565" i="1" l="1"/>
  <c r="T1565" i="1" s="1"/>
  <c r="AD1566" i="1"/>
  <c r="O1567" i="1"/>
  <c r="P1566" i="1"/>
  <c r="Q1565" i="1"/>
  <c r="S1566" i="1" l="1"/>
  <c r="T1566" i="1" s="1"/>
  <c r="AD1567" i="1"/>
  <c r="O1568" i="1"/>
  <c r="P1567" i="1"/>
  <c r="Q1566" i="1"/>
  <c r="S1567" i="1" l="1"/>
  <c r="T1567" i="1" s="1"/>
  <c r="AD1568" i="1"/>
  <c r="O1569" i="1"/>
  <c r="P1568" i="1"/>
  <c r="Q1567" i="1"/>
  <c r="S1568" i="1" l="1"/>
  <c r="T1568" i="1" s="1"/>
  <c r="AD1569" i="1"/>
  <c r="O1570" i="1"/>
  <c r="P1569" i="1"/>
  <c r="Q1568" i="1"/>
  <c r="S1569" i="1" l="1"/>
  <c r="T1569" i="1" s="1"/>
  <c r="AD1570" i="1"/>
  <c r="O1571" i="1"/>
  <c r="P1570" i="1"/>
  <c r="Q1569" i="1"/>
  <c r="S1570" i="1" l="1"/>
  <c r="T1570" i="1" s="1"/>
  <c r="AD1571" i="1"/>
  <c r="O1572" i="1"/>
  <c r="P1571" i="1"/>
  <c r="Q1570" i="1"/>
  <c r="S1571" i="1" l="1"/>
  <c r="T1571" i="1" s="1"/>
  <c r="AD1572" i="1"/>
  <c r="O1573" i="1"/>
  <c r="P1572" i="1"/>
  <c r="Q1571" i="1"/>
  <c r="S1572" i="1" l="1"/>
  <c r="T1572" i="1" s="1"/>
  <c r="AD1573" i="1"/>
  <c r="O1574" i="1"/>
  <c r="P1573" i="1"/>
  <c r="Q1572" i="1"/>
  <c r="S1573" i="1" l="1"/>
  <c r="T1573" i="1" s="1"/>
  <c r="AD1574" i="1"/>
  <c r="O1575" i="1"/>
  <c r="P1574" i="1"/>
  <c r="Q1573" i="1"/>
  <c r="S1574" i="1" l="1"/>
  <c r="T1574" i="1" s="1"/>
  <c r="AD1575" i="1"/>
  <c r="O1576" i="1"/>
  <c r="P1575" i="1"/>
  <c r="Q1574" i="1"/>
  <c r="S1575" i="1" l="1"/>
  <c r="T1575" i="1" s="1"/>
  <c r="AD1576" i="1"/>
  <c r="O1577" i="1"/>
  <c r="P1576" i="1"/>
  <c r="Q1575" i="1"/>
  <c r="S1576" i="1" l="1"/>
  <c r="T1576" i="1" s="1"/>
  <c r="AD1577" i="1"/>
  <c r="O1578" i="1"/>
  <c r="P1577" i="1"/>
  <c r="Q1576" i="1"/>
  <c r="S1577" i="1" l="1"/>
  <c r="T1577" i="1" s="1"/>
  <c r="AD1578" i="1"/>
  <c r="O1579" i="1"/>
  <c r="P1578" i="1"/>
  <c r="Q1577" i="1"/>
  <c r="S1578" i="1" l="1"/>
  <c r="T1578" i="1" s="1"/>
  <c r="AD1579" i="1"/>
  <c r="O1580" i="1"/>
  <c r="P1579" i="1"/>
  <c r="Q1578" i="1"/>
  <c r="S1579" i="1" l="1"/>
  <c r="T1579" i="1" s="1"/>
  <c r="AD1580" i="1"/>
  <c r="O1581" i="1"/>
  <c r="P1580" i="1"/>
  <c r="Q1579" i="1"/>
  <c r="S1580" i="1" l="1"/>
  <c r="T1580" i="1" s="1"/>
  <c r="AD1581" i="1"/>
  <c r="O1582" i="1"/>
  <c r="P1581" i="1"/>
  <c r="Q1580" i="1"/>
  <c r="S1581" i="1" l="1"/>
  <c r="T1581" i="1" s="1"/>
  <c r="AD1582" i="1"/>
  <c r="O1583" i="1"/>
  <c r="P1582" i="1"/>
  <c r="Q1581" i="1"/>
  <c r="S1582" i="1" l="1"/>
  <c r="T1582" i="1" s="1"/>
  <c r="AD1583" i="1"/>
  <c r="O1584" i="1"/>
  <c r="P1583" i="1"/>
  <c r="Q1582" i="1"/>
  <c r="S1583" i="1" l="1"/>
  <c r="T1583" i="1" s="1"/>
  <c r="AD1584" i="1"/>
  <c r="O1585" i="1"/>
  <c r="P1584" i="1"/>
  <c r="Q1583" i="1"/>
  <c r="S1584" i="1" l="1"/>
  <c r="T1584" i="1" s="1"/>
  <c r="AD1585" i="1"/>
  <c r="O1586" i="1"/>
  <c r="P1585" i="1"/>
  <c r="Q1584" i="1"/>
  <c r="S1585" i="1" l="1"/>
  <c r="T1585" i="1" s="1"/>
  <c r="AD1586" i="1"/>
  <c r="O1587" i="1"/>
  <c r="P1586" i="1"/>
  <c r="Q1585" i="1"/>
  <c r="S1586" i="1" l="1"/>
  <c r="T1586" i="1" s="1"/>
  <c r="AD1587" i="1"/>
  <c r="O1588" i="1"/>
  <c r="P1587" i="1"/>
  <c r="Q1586" i="1"/>
  <c r="S1587" i="1" l="1"/>
  <c r="T1587" i="1" s="1"/>
  <c r="AD1588" i="1"/>
  <c r="O1589" i="1"/>
  <c r="P1588" i="1"/>
  <c r="Q1587" i="1"/>
  <c r="S1588" i="1" l="1"/>
  <c r="T1588" i="1" s="1"/>
  <c r="AD1589" i="1"/>
  <c r="O1590" i="1"/>
  <c r="P1589" i="1"/>
  <c r="Q1588" i="1"/>
  <c r="S1589" i="1" l="1"/>
  <c r="T1589" i="1" s="1"/>
  <c r="AD1590" i="1"/>
  <c r="O1591" i="1"/>
  <c r="P1590" i="1"/>
  <c r="Q1589" i="1"/>
  <c r="S1590" i="1" l="1"/>
  <c r="T1590" i="1" s="1"/>
  <c r="AD1591" i="1"/>
  <c r="O1592" i="1"/>
  <c r="P1591" i="1"/>
  <c r="Q1590" i="1"/>
  <c r="S1591" i="1" l="1"/>
  <c r="T1591" i="1" s="1"/>
  <c r="AD1592" i="1"/>
  <c r="O1593" i="1"/>
  <c r="P1592" i="1"/>
  <c r="Q1591" i="1"/>
  <c r="S1592" i="1" l="1"/>
  <c r="T1592" i="1" s="1"/>
  <c r="AD1593" i="1"/>
  <c r="O1594" i="1"/>
  <c r="P1593" i="1"/>
  <c r="Q1592" i="1"/>
  <c r="S1593" i="1" l="1"/>
  <c r="T1593" i="1" s="1"/>
  <c r="AD1594" i="1"/>
  <c r="O1595" i="1"/>
  <c r="P1594" i="1"/>
  <c r="Q1593" i="1"/>
  <c r="S1594" i="1" l="1"/>
  <c r="T1594" i="1" s="1"/>
  <c r="AD1595" i="1"/>
  <c r="O1596" i="1"/>
  <c r="P1595" i="1"/>
  <c r="Q1594" i="1"/>
  <c r="S1595" i="1" l="1"/>
  <c r="T1595" i="1" s="1"/>
  <c r="AD1596" i="1"/>
  <c r="O1597" i="1"/>
  <c r="P1596" i="1"/>
  <c r="Q1595" i="1"/>
  <c r="S1596" i="1" l="1"/>
  <c r="T1596" i="1" s="1"/>
  <c r="AD1597" i="1"/>
  <c r="O1598" i="1"/>
  <c r="P1597" i="1"/>
  <c r="Q1596" i="1"/>
  <c r="S1597" i="1" l="1"/>
  <c r="T1597" i="1" s="1"/>
  <c r="AD1598" i="1"/>
  <c r="O1599" i="1"/>
  <c r="P1598" i="1"/>
  <c r="Q1597" i="1"/>
  <c r="S1598" i="1" l="1"/>
  <c r="T1598" i="1" s="1"/>
  <c r="AD1599" i="1"/>
  <c r="O1600" i="1"/>
  <c r="P1599" i="1"/>
  <c r="Q1598" i="1"/>
  <c r="S1599" i="1" l="1"/>
  <c r="T1599" i="1" s="1"/>
  <c r="AD1600" i="1"/>
  <c r="O1601" i="1"/>
  <c r="P1600" i="1"/>
  <c r="Q1599" i="1"/>
  <c r="S1600" i="1" l="1"/>
  <c r="T1600" i="1" s="1"/>
  <c r="AD1601" i="1"/>
  <c r="O1602" i="1"/>
  <c r="P1601" i="1"/>
  <c r="Q1600" i="1"/>
  <c r="S1601" i="1" l="1"/>
  <c r="T1601" i="1" s="1"/>
  <c r="AD1602" i="1"/>
  <c r="O1603" i="1"/>
  <c r="P1602" i="1"/>
  <c r="Q1601" i="1"/>
  <c r="S1602" i="1" l="1"/>
  <c r="T1602" i="1" s="1"/>
  <c r="AD1603" i="1"/>
  <c r="O1604" i="1"/>
  <c r="P1603" i="1"/>
  <c r="Q1602" i="1"/>
  <c r="S1603" i="1" l="1"/>
  <c r="T1603" i="1" s="1"/>
  <c r="AD1604" i="1"/>
  <c r="O1605" i="1"/>
  <c r="P1604" i="1"/>
  <c r="Q1603" i="1"/>
  <c r="S1604" i="1" l="1"/>
  <c r="T1604" i="1" s="1"/>
  <c r="AD1605" i="1"/>
  <c r="O1606" i="1"/>
  <c r="P1605" i="1"/>
  <c r="Q1604" i="1"/>
  <c r="S1605" i="1" l="1"/>
  <c r="T1605" i="1" s="1"/>
  <c r="AD1606" i="1"/>
  <c r="O1607" i="1"/>
  <c r="P1606" i="1"/>
  <c r="Q1605" i="1"/>
  <c r="S1606" i="1" l="1"/>
  <c r="T1606" i="1" s="1"/>
  <c r="AD1607" i="1"/>
  <c r="O1608" i="1"/>
  <c r="P1607" i="1"/>
  <c r="Q1606" i="1"/>
  <c r="S1607" i="1" l="1"/>
  <c r="T1607" i="1" s="1"/>
  <c r="AD1608" i="1"/>
  <c r="O1609" i="1"/>
  <c r="P1608" i="1"/>
  <c r="Q1607" i="1"/>
  <c r="S1608" i="1" l="1"/>
  <c r="T1608" i="1" s="1"/>
  <c r="AD1609" i="1"/>
  <c r="O1610" i="1"/>
  <c r="P1609" i="1"/>
  <c r="Q1608" i="1"/>
  <c r="S1609" i="1" l="1"/>
  <c r="T1609" i="1" s="1"/>
  <c r="AD1610" i="1"/>
  <c r="O1611" i="1"/>
  <c r="P1610" i="1"/>
  <c r="Q1609" i="1"/>
  <c r="S1610" i="1" l="1"/>
  <c r="T1610" i="1" s="1"/>
  <c r="AD1611" i="1"/>
  <c r="O1612" i="1"/>
  <c r="P1611" i="1"/>
  <c r="Q1610" i="1"/>
  <c r="S1611" i="1" l="1"/>
  <c r="T1611" i="1" s="1"/>
  <c r="AD1612" i="1"/>
  <c r="O1613" i="1"/>
  <c r="P1612" i="1"/>
  <c r="Q1611" i="1"/>
  <c r="S1612" i="1" l="1"/>
  <c r="T1612" i="1" s="1"/>
  <c r="AD1613" i="1"/>
  <c r="O1614" i="1"/>
  <c r="P1613" i="1"/>
  <c r="Q1612" i="1"/>
  <c r="S1613" i="1" l="1"/>
  <c r="T1613" i="1" s="1"/>
  <c r="AD1614" i="1"/>
  <c r="O1615" i="1"/>
  <c r="P1614" i="1"/>
  <c r="Q1613" i="1"/>
  <c r="S1614" i="1" l="1"/>
  <c r="T1614" i="1" s="1"/>
  <c r="AD1615" i="1"/>
  <c r="O1616" i="1"/>
  <c r="P1615" i="1"/>
  <c r="Q1614" i="1"/>
  <c r="S1615" i="1" l="1"/>
  <c r="T1615" i="1" s="1"/>
  <c r="AD1616" i="1"/>
  <c r="O1617" i="1"/>
  <c r="P1616" i="1"/>
  <c r="Q1615" i="1"/>
  <c r="S1616" i="1" l="1"/>
  <c r="T1616" i="1" s="1"/>
  <c r="AD1617" i="1"/>
  <c r="O1618" i="1"/>
  <c r="P1617" i="1"/>
  <c r="Q1616" i="1"/>
  <c r="S1617" i="1" l="1"/>
  <c r="T1617" i="1" s="1"/>
  <c r="AD1618" i="1"/>
  <c r="O1619" i="1"/>
  <c r="P1618" i="1"/>
  <c r="Q1617" i="1"/>
  <c r="S1618" i="1" l="1"/>
  <c r="T1618" i="1" s="1"/>
  <c r="AD1619" i="1"/>
  <c r="O1620" i="1"/>
  <c r="P1619" i="1"/>
  <c r="Q1618" i="1"/>
  <c r="S1619" i="1" l="1"/>
  <c r="T1619" i="1" s="1"/>
  <c r="AD1620" i="1"/>
  <c r="O1621" i="1"/>
  <c r="P1620" i="1"/>
  <c r="Q1619" i="1"/>
  <c r="S1620" i="1" l="1"/>
  <c r="T1620" i="1" s="1"/>
  <c r="AD1621" i="1"/>
  <c r="O1622" i="1"/>
  <c r="P1621" i="1"/>
  <c r="Q1620" i="1"/>
  <c r="S1621" i="1" l="1"/>
  <c r="T1621" i="1" s="1"/>
  <c r="AD1622" i="1"/>
  <c r="O1623" i="1"/>
  <c r="P1622" i="1"/>
  <c r="Q1621" i="1"/>
  <c r="S1622" i="1" l="1"/>
  <c r="T1622" i="1" s="1"/>
  <c r="AD1623" i="1"/>
  <c r="O1624" i="1"/>
  <c r="P1623" i="1"/>
  <c r="Q1622" i="1"/>
  <c r="S1623" i="1" l="1"/>
  <c r="T1623" i="1" s="1"/>
  <c r="AD1624" i="1"/>
  <c r="O1625" i="1"/>
  <c r="P1624" i="1"/>
  <c r="Q1623" i="1"/>
  <c r="S1624" i="1" l="1"/>
  <c r="T1624" i="1" s="1"/>
  <c r="AD1625" i="1"/>
  <c r="O1626" i="1"/>
  <c r="P1625" i="1"/>
  <c r="Q1624" i="1"/>
  <c r="S1625" i="1" l="1"/>
  <c r="T1625" i="1" s="1"/>
  <c r="AD1626" i="1"/>
  <c r="O1627" i="1"/>
  <c r="P1626" i="1"/>
  <c r="Q1625" i="1"/>
  <c r="S1626" i="1" l="1"/>
  <c r="T1626" i="1" s="1"/>
  <c r="AD1627" i="1"/>
  <c r="O1628" i="1"/>
  <c r="P1627" i="1"/>
  <c r="Q1626" i="1"/>
  <c r="S1627" i="1" l="1"/>
  <c r="T1627" i="1" s="1"/>
  <c r="AD1628" i="1"/>
  <c r="O1629" i="1"/>
  <c r="P1628" i="1"/>
  <c r="Q1627" i="1"/>
  <c r="S1628" i="1" l="1"/>
  <c r="T1628" i="1" s="1"/>
  <c r="AD1629" i="1"/>
  <c r="O1630" i="1"/>
  <c r="P1629" i="1"/>
  <c r="Q1628" i="1"/>
  <c r="S1629" i="1" l="1"/>
  <c r="T1629" i="1" s="1"/>
  <c r="AD1630" i="1"/>
  <c r="O1631" i="1"/>
  <c r="P1630" i="1"/>
  <c r="Q1629" i="1"/>
  <c r="S1630" i="1" l="1"/>
  <c r="T1630" i="1" s="1"/>
  <c r="AD1631" i="1"/>
  <c r="O1632" i="1"/>
  <c r="P1631" i="1"/>
  <c r="Q1630" i="1"/>
  <c r="S1631" i="1" l="1"/>
  <c r="T1631" i="1" s="1"/>
  <c r="AD1632" i="1"/>
  <c r="O1633" i="1"/>
  <c r="P1632" i="1"/>
  <c r="Q1631" i="1"/>
  <c r="S1632" i="1" l="1"/>
  <c r="T1632" i="1" s="1"/>
  <c r="AD1633" i="1"/>
  <c r="O1634" i="1"/>
  <c r="P1633" i="1"/>
  <c r="Q1632" i="1"/>
  <c r="S1633" i="1" l="1"/>
  <c r="T1633" i="1" s="1"/>
  <c r="AD1634" i="1"/>
  <c r="O1635" i="1"/>
  <c r="P1634" i="1"/>
  <c r="Q1633" i="1"/>
  <c r="S1634" i="1" l="1"/>
  <c r="T1634" i="1" s="1"/>
  <c r="AD1635" i="1"/>
  <c r="O1636" i="1"/>
  <c r="P1635" i="1"/>
  <c r="Q1634" i="1"/>
  <c r="S1635" i="1" l="1"/>
  <c r="T1635" i="1" s="1"/>
  <c r="AD1636" i="1"/>
  <c r="O1637" i="1"/>
  <c r="P1636" i="1"/>
  <c r="Q1635" i="1"/>
  <c r="S1636" i="1" l="1"/>
  <c r="T1636" i="1" s="1"/>
  <c r="AD1637" i="1"/>
  <c r="O1638" i="1"/>
  <c r="P1637" i="1"/>
  <c r="Q1636" i="1"/>
  <c r="S1637" i="1" l="1"/>
  <c r="T1637" i="1" s="1"/>
  <c r="AD1638" i="1"/>
  <c r="O1639" i="1"/>
  <c r="P1638" i="1"/>
  <c r="Q1637" i="1"/>
  <c r="S1638" i="1" l="1"/>
  <c r="T1638" i="1" s="1"/>
  <c r="AD1639" i="1"/>
  <c r="O1640" i="1"/>
  <c r="P1639" i="1"/>
  <c r="Q1638" i="1"/>
  <c r="S1639" i="1" l="1"/>
  <c r="T1639" i="1" s="1"/>
  <c r="AD1640" i="1"/>
  <c r="O1641" i="1"/>
  <c r="P1640" i="1"/>
  <c r="Q1639" i="1"/>
  <c r="S1640" i="1" l="1"/>
  <c r="T1640" i="1" s="1"/>
  <c r="AD1641" i="1"/>
  <c r="O1642" i="1"/>
  <c r="P1641" i="1"/>
  <c r="Q1640" i="1"/>
  <c r="S1641" i="1" l="1"/>
  <c r="T1641" i="1" s="1"/>
  <c r="AD1642" i="1"/>
  <c r="O1643" i="1"/>
  <c r="P1642" i="1"/>
  <c r="Q1641" i="1"/>
  <c r="S1642" i="1" l="1"/>
  <c r="T1642" i="1" s="1"/>
  <c r="AD1643" i="1"/>
  <c r="O1644" i="1"/>
  <c r="P1643" i="1"/>
  <c r="Q1642" i="1"/>
  <c r="S1643" i="1" l="1"/>
  <c r="T1643" i="1" s="1"/>
  <c r="AD1644" i="1"/>
  <c r="O1645" i="1"/>
  <c r="P1644" i="1"/>
  <c r="Q1643" i="1"/>
  <c r="S1644" i="1" l="1"/>
  <c r="T1644" i="1" s="1"/>
  <c r="AD1645" i="1"/>
  <c r="O1646" i="1"/>
  <c r="P1645" i="1"/>
  <c r="Q1644" i="1"/>
  <c r="S1645" i="1" l="1"/>
  <c r="T1645" i="1" s="1"/>
  <c r="AD1646" i="1"/>
  <c r="O1647" i="1"/>
  <c r="P1646" i="1"/>
  <c r="Q1645" i="1"/>
  <c r="S1646" i="1" l="1"/>
  <c r="T1646" i="1" s="1"/>
  <c r="AD1647" i="1"/>
  <c r="O1648" i="1"/>
  <c r="P1647" i="1"/>
  <c r="Q1646" i="1"/>
  <c r="S1647" i="1" l="1"/>
  <c r="T1647" i="1" s="1"/>
  <c r="AD1648" i="1"/>
  <c r="O1649" i="1"/>
  <c r="P1648" i="1"/>
  <c r="Q1647" i="1"/>
  <c r="S1648" i="1" l="1"/>
  <c r="T1648" i="1" s="1"/>
  <c r="AD1649" i="1"/>
  <c r="O1650" i="1"/>
  <c r="P1649" i="1"/>
  <c r="Q1648" i="1"/>
  <c r="S1649" i="1" l="1"/>
  <c r="T1649" i="1" s="1"/>
  <c r="AD1650" i="1"/>
  <c r="O1651" i="1"/>
  <c r="P1650" i="1"/>
  <c r="Q1649" i="1"/>
  <c r="S1650" i="1" l="1"/>
  <c r="T1650" i="1" s="1"/>
  <c r="AD1651" i="1"/>
  <c r="O1652" i="1"/>
  <c r="P1651" i="1"/>
  <c r="Q1650" i="1"/>
  <c r="S1651" i="1" l="1"/>
  <c r="T1651" i="1" s="1"/>
  <c r="AD1652" i="1"/>
  <c r="O1653" i="1"/>
  <c r="P1652" i="1"/>
  <c r="Q1651" i="1"/>
  <c r="S1652" i="1" l="1"/>
  <c r="T1652" i="1" s="1"/>
  <c r="AD1653" i="1"/>
  <c r="O1654" i="1"/>
  <c r="P1653" i="1"/>
  <c r="Q1652" i="1"/>
  <c r="S1653" i="1" l="1"/>
  <c r="T1653" i="1" s="1"/>
  <c r="AD1654" i="1"/>
  <c r="O1655" i="1"/>
  <c r="P1654" i="1"/>
  <c r="Q1653" i="1"/>
  <c r="S1654" i="1" l="1"/>
  <c r="T1654" i="1" s="1"/>
  <c r="AD1655" i="1"/>
  <c r="O1656" i="1"/>
  <c r="P1655" i="1"/>
  <c r="Q1654" i="1"/>
  <c r="S1655" i="1" l="1"/>
  <c r="T1655" i="1" s="1"/>
  <c r="AD1656" i="1"/>
  <c r="O1657" i="1"/>
  <c r="P1656" i="1"/>
  <c r="Q1655" i="1"/>
  <c r="S1656" i="1" l="1"/>
  <c r="T1656" i="1" s="1"/>
  <c r="AD1657" i="1"/>
  <c r="O1658" i="1"/>
  <c r="P1657" i="1"/>
  <c r="Q1656" i="1"/>
  <c r="S1657" i="1" l="1"/>
  <c r="T1657" i="1" s="1"/>
  <c r="AD1658" i="1"/>
  <c r="O1659" i="1"/>
  <c r="P1658" i="1"/>
  <c r="Q1657" i="1"/>
  <c r="S1658" i="1" l="1"/>
  <c r="T1658" i="1" s="1"/>
  <c r="AD1659" i="1"/>
  <c r="O1660" i="1"/>
  <c r="P1659" i="1"/>
  <c r="Q1658" i="1"/>
  <c r="S1659" i="1" l="1"/>
  <c r="T1659" i="1" s="1"/>
  <c r="AD1660" i="1"/>
  <c r="O1661" i="1"/>
  <c r="P1660" i="1"/>
  <c r="Q1659" i="1"/>
  <c r="S1660" i="1" l="1"/>
  <c r="T1660" i="1" s="1"/>
  <c r="AD1661" i="1"/>
  <c r="O1662" i="1"/>
  <c r="P1661" i="1"/>
  <c r="Q1660" i="1"/>
  <c r="S1661" i="1" l="1"/>
  <c r="T1661" i="1" s="1"/>
  <c r="AD1662" i="1"/>
  <c r="O1663" i="1"/>
  <c r="P1662" i="1"/>
  <c r="Q1661" i="1"/>
  <c r="S1662" i="1" l="1"/>
  <c r="T1662" i="1" s="1"/>
  <c r="AD1663" i="1"/>
  <c r="O1664" i="1"/>
  <c r="P1663" i="1"/>
  <c r="Q1662" i="1"/>
  <c r="S1663" i="1" l="1"/>
  <c r="T1663" i="1" s="1"/>
  <c r="AD1664" i="1"/>
  <c r="O1665" i="1"/>
  <c r="P1664" i="1"/>
  <c r="Q1663" i="1"/>
  <c r="S1664" i="1" l="1"/>
  <c r="T1664" i="1" s="1"/>
  <c r="AD1665" i="1"/>
  <c r="O1666" i="1"/>
  <c r="P1665" i="1"/>
  <c r="Q1664" i="1"/>
  <c r="S1665" i="1" l="1"/>
  <c r="T1665" i="1" s="1"/>
  <c r="AD1666" i="1"/>
  <c r="O1667" i="1"/>
  <c r="P1666" i="1"/>
  <c r="Q1665" i="1"/>
  <c r="S1666" i="1" l="1"/>
  <c r="T1666" i="1" s="1"/>
  <c r="AD1667" i="1"/>
  <c r="O1668" i="1"/>
  <c r="P1667" i="1"/>
  <c r="Q1666" i="1"/>
  <c r="S1667" i="1" l="1"/>
  <c r="T1667" i="1" s="1"/>
  <c r="AD1668" i="1"/>
  <c r="O1669" i="1"/>
  <c r="P1668" i="1"/>
  <c r="Q1667" i="1"/>
  <c r="S1668" i="1" l="1"/>
  <c r="T1668" i="1" s="1"/>
  <c r="AD1669" i="1"/>
  <c r="O1670" i="1"/>
  <c r="P1669" i="1"/>
  <c r="Q1668" i="1"/>
  <c r="S1669" i="1" l="1"/>
  <c r="T1669" i="1" s="1"/>
  <c r="AD1670" i="1"/>
  <c r="O1671" i="1"/>
  <c r="P1670" i="1"/>
  <c r="Q1669" i="1"/>
  <c r="S1670" i="1" l="1"/>
  <c r="T1670" i="1" s="1"/>
  <c r="AD1671" i="1"/>
  <c r="O1672" i="1"/>
  <c r="P1671" i="1"/>
  <c r="Q1670" i="1"/>
  <c r="S1671" i="1" l="1"/>
  <c r="T1671" i="1" s="1"/>
  <c r="AD1672" i="1"/>
  <c r="O1673" i="1"/>
  <c r="P1672" i="1"/>
  <c r="Q1671" i="1"/>
  <c r="S1672" i="1" l="1"/>
  <c r="T1672" i="1" s="1"/>
  <c r="AD1673" i="1"/>
  <c r="O1674" i="1"/>
  <c r="P1673" i="1"/>
  <c r="Q1672" i="1"/>
  <c r="S1673" i="1" l="1"/>
  <c r="T1673" i="1" s="1"/>
  <c r="AD1674" i="1"/>
  <c r="O1675" i="1"/>
  <c r="P1674" i="1"/>
  <c r="Q1673" i="1"/>
  <c r="S1674" i="1" l="1"/>
  <c r="T1674" i="1" s="1"/>
  <c r="AD1675" i="1"/>
  <c r="O1676" i="1"/>
  <c r="P1675" i="1"/>
  <c r="Q1674" i="1"/>
  <c r="S1675" i="1" l="1"/>
  <c r="T1675" i="1" s="1"/>
  <c r="AD1676" i="1"/>
  <c r="O1677" i="1"/>
  <c r="P1676" i="1"/>
  <c r="Q1675" i="1"/>
  <c r="S1676" i="1" l="1"/>
  <c r="T1676" i="1" s="1"/>
  <c r="AD1677" i="1"/>
  <c r="O1678" i="1"/>
  <c r="P1677" i="1"/>
  <c r="Q1676" i="1"/>
  <c r="S1677" i="1" l="1"/>
  <c r="T1677" i="1" s="1"/>
  <c r="AD1678" i="1"/>
  <c r="O1679" i="1"/>
  <c r="P1678" i="1"/>
  <c r="Q1677" i="1"/>
  <c r="S1678" i="1" l="1"/>
  <c r="T1678" i="1" s="1"/>
  <c r="AD1679" i="1"/>
  <c r="O1680" i="1"/>
  <c r="P1679" i="1"/>
  <c r="Q1678" i="1"/>
  <c r="S1679" i="1" l="1"/>
  <c r="T1679" i="1" s="1"/>
  <c r="AD1680" i="1"/>
  <c r="O1681" i="1"/>
  <c r="P1680" i="1"/>
  <c r="Q1679" i="1"/>
  <c r="S1680" i="1" l="1"/>
  <c r="T1680" i="1" s="1"/>
  <c r="AD1681" i="1"/>
  <c r="O1682" i="1"/>
  <c r="P1681" i="1"/>
  <c r="Q1680" i="1"/>
  <c r="S1681" i="1" l="1"/>
  <c r="T1681" i="1" s="1"/>
  <c r="AD1682" i="1"/>
  <c r="O1683" i="1"/>
  <c r="P1682" i="1"/>
  <c r="Q1681" i="1"/>
  <c r="S1682" i="1" l="1"/>
  <c r="T1682" i="1" s="1"/>
  <c r="AD1683" i="1"/>
  <c r="O1684" i="1"/>
  <c r="P1683" i="1"/>
  <c r="Q1682" i="1"/>
  <c r="S1683" i="1" l="1"/>
  <c r="T1683" i="1" s="1"/>
  <c r="AD1684" i="1"/>
  <c r="O1685" i="1"/>
  <c r="P1684" i="1"/>
  <c r="Q1683" i="1"/>
  <c r="S1684" i="1" l="1"/>
  <c r="T1684" i="1" s="1"/>
  <c r="AD1685" i="1"/>
  <c r="O1686" i="1"/>
  <c r="P1685" i="1"/>
  <c r="Q1684" i="1"/>
  <c r="S1685" i="1" l="1"/>
  <c r="T1685" i="1" s="1"/>
  <c r="AD1686" i="1"/>
  <c r="O1687" i="1"/>
  <c r="P1686" i="1"/>
  <c r="Q1685" i="1"/>
  <c r="S1686" i="1" l="1"/>
  <c r="T1686" i="1" s="1"/>
  <c r="AD1687" i="1"/>
  <c r="O1688" i="1"/>
  <c r="P1687" i="1"/>
  <c r="Q1686" i="1"/>
  <c r="S1687" i="1" l="1"/>
  <c r="T1687" i="1" s="1"/>
  <c r="AD1688" i="1"/>
  <c r="O1689" i="1"/>
  <c r="P1688" i="1"/>
  <c r="Q1687" i="1"/>
  <c r="S1688" i="1" l="1"/>
  <c r="T1688" i="1" s="1"/>
  <c r="AD1689" i="1"/>
  <c r="O1690" i="1"/>
  <c r="P1689" i="1"/>
  <c r="Q1688" i="1"/>
  <c r="S1689" i="1" l="1"/>
  <c r="T1689" i="1" s="1"/>
  <c r="AD1690" i="1"/>
  <c r="O1691" i="1"/>
  <c r="P1690" i="1"/>
  <c r="Q1689" i="1"/>
  <c r="S1690" i="1" l="1"/>
  <c r="T1690" i="1" s="1"/>
  <c r="AD1691" i="1"/>
  <c r="O1692" i="1"/>
  <c r="P1691" i="1"/>
  <c r="Q1690" i="1"/>
  <c r="S1691" i="1" l="1"/>
  <c r="T1691" i="1" s="1"/>
  <c r="AD1692" i="1"/>
  <c r="O1693" i="1"/>
  <c r="P1692" i="1"/>
  <c r="Q1691" i="1"/>
  <c r="S1692" i="1" l="1"/>
  <c r="T1692" i="1" s="1"/>
  <c r="AD1693" i="1"/>
  <c r="O1694" i="1"/>
  <c r="P1693" i="1"/>
  <c r="Q1692" i="1"/>
  <c r="S1693" i="1" l="1"/>
  <c r="T1693" i="1" s="1"/>
  <c r="AD1694" i="1"/>
  <c r="O1695" i="1"/>
  <c r="P1694" i="1"/>
  <c r="Q1693" i="1"/>
  <c r="S1694" i="1" l="1"/>
  <c r="T1694" i="1" s="1"/>
  <c r="AD1695" i="1"/>
  <c r="O1696" i="1"/>
  <c r="P1695" i="1"/>
  <c r="Q1694" i="1"/>
  <c r="S1695" i="1" l="1"/>
  <c r="T1695" i="1" s="1"/>
  <c r="AD1696" i="1"/>
  <c r="O1697" i="1"/>
  <c r="P1696" i="1"/>
  <c r="Q1695" i="1"/>
  <c r="S1696" i="1" l="1"/>
  <c r="T1696" i="1" s="1"/>
  <c r="AD1697" i="1"/>
  <c r="O1698" i="1"/>
  <c r="P1697" i="1"/>
  <c r="Q1696" i="1"/>
  <c r="S1697" i="1" l="1"/>
  <c r="T1697" i="1" s="1"/>
  <c r="AD1698" i="1"/>
  <c r="O1699" i="1"/>
  <c r="P1698" i="1"/>
  <c r="Q1697" i="1"/>
  <c r="S1698" i="1" l="1"/>
  <c r="T1698" i="1" s="1"/>
  <c r="AD1699" i="1"/>
  <c r="O1700" i="1"/>
  <c r="P1699" i="1"/>
  <c r="Q1698" i="1"/>
  <c r="S1699" i="1" l="1"/>
  <c r="T1699" i="1" s="1"/>
  <c r="AD1700" i="1"/>
  <c r="O1701" i="1"/>
  <c r="P1700" i="1"/>
  <c r="Q1699" i="1"/>
  <c r="S1700" i="1" l="1"/>
  <c r="T1700" i="1" s="1"/>
  <c r="AD1701" i="1"/>
  <c r="O1702" i="1"/>
  <c r="P1701" i="1"/>
  <c r="Q1700" i="1"/>
  <c r="S1701" i="1" l="1"/>
  <c r="T1701" i="1" s="1"/>
  <c r="AD1702" i="1"/>
  <c r="O1703" i="1"/>
  <c r="P1702" i="1"/>
  <c r="Q1701" i="1"/>
  <c r="S1702" i="1" l="1"/>
  <c r="T1702" i="1" s="1"/>
  <c r="AD1703" i="1"/>
  <c r="O1704" i="1"/>
  <c r="P1703" i="1"/>
  <c r="Q1702" i="1"/>
  <c r="S1703" i="1" l="1"/>
  <c r="T1703" i="1" s="1"/>
  <c r="AD1704" i="1"/>
  <c r="O1705" i="1"/>
  <c r="P1704" i="1"/>
  <c r="Q1703" i="1"/>
  <c r="S1704" i="1" l="1"/>
  <c r="T1704" i="1" s="1"/>
  <c r="AD1705" i="1"/>
  <c r="O1706" i="1"/>
  <c r="P1705" i="1"/>
  <c r="Q1704" i="1"/>
  <c r="S1705" i="1" l="1"/>
  <c r="T1705" i="1" s="1"/>
  <c r="AD1706" i="1"/>
  <c r="O1707" i="1"/>
  <c r="P1706" i="1"/>
  <c r="Q1705" i="1"/>
  <c r="S1706" i="1" l="1"/>
  <c r="T1706" i="1" s="1"/>
  <c r="AD1707" i="1"/>
  <c r="O1708" i="1"/>
  <c r="P1707" i="1"/>
  <c r="Q1706" i="1"/>
  <c r="S1707" i="1" l="1"/>
  <c r="T1707" i="1" s="1"/>
  <c r="AD1708" i="1"/>
  <c r="O1709" i="1"/>
  <c r="P1708" i="1"/>
  <c r="Q1707" i="1"/>
  <c r="S1708" i="1" l="1"/>
  <c r="T1708" i="1" s="1"/>
  <c r="AD1709" i="1"/>
  <c r="O1710" i="1"/>
  <c r="P1709" i="1"/>
  <c r="Q1708" i="1"/>
  <c r="S1709" i="1" l="1"/>
  <c r="T1709" i="1" s="1"/>
  <c r="AD1710" i="1"/>
  <c r="O1711" i="1"/>
  <c r="P1710" i="1"/>
  <c r="Q1709" i="1"/>
  <c r="S1710" i="1" l="1"/>
  <c r="T1710" i="1" s="1"/>
  <c r="AD1711" i="1"/>
  <c r="O1712" i="1"/>
  <c r="P1711" i="1"/>
  <c r="Q1710" i="1"/>
  <c r="S1711" i="1" l="1"/>
  <c r="T1711" i="1" s="1"/>
  <c r="AD1712" i="1"/>
  <c r="O1713" i="1"/>
  <c r="P1712" i="1"/>
  <c r="Q1711" i="1"/>
  <c r="S1712" i="1" l="1"/>
  <c r="T1712" i="1" s="1"/>
  <c r="AD1713" i="1"/>
  <c r="O1714" i="1"/>
  <c r="P1713" i="1"/>
  <c r="Q1712" i="1"/>
  <c r="S1713" i="1" l="1"/>
  <c r="T1713" i="1" s="1"/>
  <c r="AD1714" i="1"/>
  <c r="O1715" i="1"/>
  <c r="P1714" i="1"/>
  <c r="Q1713" i="1"/>
  <c r="S1714" i="1" l="1"/>
  <c r="T1714" i="1" s="1"/>
  <c r="AD1715" i="1"/>
  <c r="O1716" i="1"/>
  <c r="P1715" i="1"/>
  <c r="Q1714" i="1"/>
  <c r="S1715" i="1" l="1"/>
  <c r="T1715" i="1" s="1"/>
  <c r="AD1716" i="1"/>
  <c r="O1717" i="1"/>
  <c r="P1716" i="1"/>
  <c r="Q1715" i="1"/>
  <c r="S1716" i="1" l="1"/>
  <c r="T1716" i="1" s="1"/>
  <c r="AD1717" i="1"/>
  <c r="O1718" i="1"/>
  <c r="P1717" i="1"/>
  <c r="Q1716" i="1"/>
  <c r="S1717" i="1" l="1"/>
  <c r="T1717" i="1" s="1"/>
  <c r="AD1718" i="1"/>
  <c r="O1719" i="1"/>
  <c r="P1718" i="1"/>
  <c r="Q1717" i="1"/>
  <c r="S1718" i="1" l="1"/>
  <c r="T1718" i="1" s="1"/>
  <c r="AD1719" i="1"/>
  <c r="O1720" i="1"/>
  <c r="P1719" i="1"/>
  <c r="Q1718" i="1"/>
  <c r="S1719" i="1" l="1"/>
  <c r="T1719" i="1" s="1"/>
  <c r="AD1720" i="1"/>
  <c r="O1721" i="1"/>
  <c r="P1720" i="1"/>
  <c r="Q1719" i="1"/>
  <c r="S1720" i="1" l="1"/>
  <c r="T1720" i="1" s="1"/>
  <c r="AD1721" i="1"/>
  <c r="O1722" i="1"/>
  <c r="P1721" i="1"/>
  <c r="Q1720" i="1"/>
  <c r="S1721" i="1" l="1"/>
  <c r="T1721" i="1" s="1"/>
  <c r="AD1722" i="1"/>
  <c r="O1723" i="1"/>
  <c r="P1722" i="1"/>
  <c r="Q1721" i="1"/>
  <c r="S1722" i="1" l="1"/>
  <c r="T1722" i="1" s="1"/>
  <c r="AD1723" i="1"/>
  <c r="O1724" i="1"/>
  <c r="P1723" i="1"/>
  <c r="Q1722" i="1"/>
  <c r="S1723" i="1" l="1"/>
  <c r="T1723" i="1" s="1"/>
  <c r="AD1724" i="1"/>
  <c r="O1725" i="1"/>
  <c r="P1724" i="1"/>
  <c r="Q1723" i="1"/>
  <c r="S1724" i="1" l="1"/>
  <c r="T1724" i="1" s="1"/>
  <c r="AD1725" i="1"/>
  <c r="O1726" i="1"/>
  <c r="P1725" i="1"/>
  <c r="Q1724" i="1"/>
  <c r="S1725" i="1" l="1"/>
  <c r="T1725" i="1" s="1"/>
  <c r="AD1726" i="1"/>
  <c r="O1727" i="1"/>
  <c r="P1726" i="1"/>
  <c r="Q1725" i="1"/>
  <c r="S1726" i="1" l="1"/>
  <c r="T1726" i="1" s="1"/>
  <c r="AD1727" i="1"/>
  <c r="O1728" i="1"/>
  <c r="P1727" i="1"/>
  <c r="Q1726" i="1"/>
  <c r="S1727" i="1" l="1"/>
  <c r="T1727" i="1" s="1"/>
  <c r="AD1728" i="1"/>
  <c r="O1729" i="1"/>
  <c r="P1728" i="1"/>
  <c r="Q1727" i="1"/>
  <c r="S1728" i="1" l="1"/>
  <c r="T1728" i="1" s="1"/>
  <c r="AD1729" i="1"/>
  <c r="O1730" i="1"/>
  <c r="P1729" i="1"/>
  <c r="Q1728" i="1"/>
  <c r="S1729" i="1" l="1"/>
  <c r="T1729" i="1" s="1"/>
  <c r="AD1730" i="1"/>
  <c r="O1731" i="1"/>
  <c r="P1730" i="1"/>
  <c r="Q1729" i="1"/>
  <c r="S1730" i="1" l="1"/>
  <c r="T1730" i="1" s="1"/>
  <c r="AD1731" i="1"/>
  <c r="O1732" i="1"/>
  <c r="P1731" i="1"/>
  <c r="Q1730" i="1"/>
  <c r="S1731" i="1" l="1"/>
  <c r="T1731" i="1" s="1"/>
  <c r="AD1732" i="1"/>
  <c r="O1733" i="1"/>
  <c r="P1732" i="1"/>
  <c r="Q1731" i="1"/>
  <c r="S1732" i="1" l="1"/>
  <c r="T1732" i="1" s="1"/>
  <c r="AD1733" i="1"/>
  <c r="O1734" i="1"/>
  <c r="P1733" i="1"/>
  <c r="Q1732" i="1"/>
  <c r="S1733" i="1" l="1"/>
  <c r="T1733" i="1" s="1"/>
  <c r="AD1734" i="1"/>
  <c r="O1735" i="1"/>
  <c r="P1734" i="1"/>
  <c r="Q1733" i="1"/>
  <c r="S1734" i="1" l="1"/>
  <c r="T1734" i="1" s="1"/>
  <c r="AD1735" i="1"/>
  <c r="O1736" i="1"/>
  <c r="P1735" i="1"/>
  <c r="Q1734" i="1"/>
  <c r="S1735" i="1" l="1"/>
  <c r="T1735" i="1" s="1"/>
  <c r="AD1736" i="1"/>
  <c r="O1737" i="1"/>
  <c r="P1736" i="1"/>
  <c r="Q1735" i="1"/>
  <c r="S1736" i="1" l="1"/>
  <c r="T1736" i="1" s="1"/>
  <c r="AD1737" i="1"/>
  <c r="O1738" i="1"/>
  <c r="P1737" i="1"/>
  <c r="Q1736" i="1"/>
  <c r="S1737" i="1" l="1"/>
  <c r="T1737" i="1" s="1"/>
  <c r="AD1738" i="1"/>
  <c r="O1739" i="1"/>
  <c r="P1738" i="1"/>
  <c r="Q1737" i="1"/>
  <c r="S1738" i="1" l="1"/>
  <c r="T1738" i="1" s="1"/>
  <c r="AD1739" i="1"/>
  <c r="O1740" i="1"/>
  <c r="P1739" i="1"/>
  <c r="Q1738" i="1"/>
  <c r="S1739" i="1" l="1"/>
  <c r="T1739" i="1" s="1"/>
  <c r="AD1740" i="1"/>
  <c r="O1741" i="1"/>
  <c r="P1740" i="1"/>
  <c r="Q1739" i="1"/>
  <c r="S1740" i="1" l="1"/>
  <c r="T1740" i="1" s="1"/>
  <c r="AD1741" i="1"/>
  <c r="O1742" i="1"/>
  <c r="P1741" i="1"/>
  <c r="Q1740" i="1"/>
  <c r="S1741" i="1" l="1"/>
  <c r="T1741" i="1" s="1"/>
  <c r="AD1742" i="1"/>
  <c r="O1743" i="1"/>
  <c r="P1742" i="1"/>
  <c r="Q1741" i="1"/>
  <c r="S1742" i="1" l="1"/>
  <c r="T1742" i="1" s="1"/>
  <c r="AD1743" i="1"/>
  <c r="O1744" i="1"/>
  <c r="P1743" i="1"/>
  <c r="Q1742" i="1"/>
  <c r="S1743" i="1" l="1"/>
  <c r="T1743" i="1" s="1"/>
  <c r="AD1744" i="1"/>
  <c r="O1745" i="1"/>
  <c r="P1744" i="1"/>
  <c r="Q1743" i="1"/>
  <c r="S1744" i="1" l="1"/>
  <c r="T1744" i="1" s="1"/>
  <c r="AD1745" i="1"/>
  <c r="O1746" i="1"/>
  <c r="P1745" i="1"/>
  <c r="Q1744" i="1"/>
  <c r="S1745" i="1" l="1"/>
  <c r="T1745" i="1" s="1"/>
  <c r="AD1746" i="1"/>
  <c r="O1747" i="1"/>
  <c r="P1746" i="1"/>
  <c r="Q1745" i="1"/>
  <c r="S1746" i="1" l="1"/>
  <c r="T1746" i="1" s="1"/>
  <c r="AD1747" i="1"/>
  <c r="O1748" i="1"/>
  <c r="P1747" i="1"/>
  <c r="Q1746" i="1"/>
  <c r="S1747" i="1" l="1"/>
  <c r="T1747" i="1" s="1"/>
  <c r="AD1748" i="1"/>
  <c r="O1749" i="1"/>
  <c r="P1748" i="1"/>
  <c r="Q1747" i="1"/>
  <c r="S1748" i="1" l="1"/>
  <c r="T1748" i="1" s="1"/>
  <c r="AD1749" i="1"/>
  <c r="O1750" i="1"/>
  <c r="P1749" i="1"/>
  <c r="Q1748" i="1"/>
  <c r="S1749" i="1" l="1"/>
  <c r="T1749" i="1" s="1"/>
  <c r="AD1750" i="1"/>
  <c r="O1751" i="1"/>
  <c r="P1750" i="1"/>
  <c r="Q1749" i="1"/>
  <c r="S1750" i="1" l="1"/>
  <c r="T1750" i="1" s="1"/>
  <c r="AD1751" i="1"/>
  <c r="O1752" i="1"/>
  <c r="P1751" i="1"/>
  <c r="Q1750" i="1"/>
  <c r="S1751" i="1" l="1"/>
  <c r="T1751" i="1" s="1"/>
  <c r="AD1752" i="1"/>
  <c r="O1753" i="1"/>
  <c r="P1752" i="1"/>
  <c r="Q1751" i="1"/>
  <c r="S1752" i="1" l="1"/>
  <c r="T1752" i="1" s="1"/>
  <c r="AD1753" i="1"/>
  <c r="O1754" i="1"/>
  <c r="P1753" i="1"/>
  <c r="Q1752" i="1"/>
  <c r="S1753" i="1" l="1"/>
  <c r="T1753" i="1" s="1"/>
  <c r="AD1754" i="1"/>
  <c r="O1755" i="1"/>
  <c r="P1754" i="1"/>
  <c r="Q1753" i="1"/>
  <c r="S1754" i="1" l="1"/>
  <c r="T1754" i="1" s="1"/>
  <c r="AD1755" i="1"/>
  <c r="O1756" i="1"/>
  <c r="P1755" i="1"/>
  <c r="Q1754" i="1"/>
  <c r="S1755" i="1" l="1"/>
  <c r="T1755" i="1" s="1"/>
  <c r="AD1756" i="1"/>
  <c r="O1757" i="1"/>
  <c r="P1756" i="1"/>
  <c r="Q1755" i="1"/>
  <c r="S1756" i="1" l="1"/>
  <c r="T1756" i="1" s="1"/>
  <c r="AD1757" i="1"/>
  <c r="O1758" i="1"/>
  <c r="P1757" i="1"/>
  <c r="Q1756" i="1"/>
  <c r="S1757" i="1" l="1"/>
  <c r="T1757" i="1" s="1"/>
  <c r="AD1758" i="1"/>
  <c r="O1759" i="1"/>
  <c r="P1758" i="1"/>
  <c r="Q1757" i="1"/>
  <c r="S1758" i="1" l="1"/>
  <c r="T1758" i="1" s="1"/>
  <c r="AD1759" i="1"/>
  <c r="O1760" i="1"/>
  <c r="P1759" i="1"/>
  <c r="Q1758" i="1"/>
  <c r="S1759" i="1" l="1"/>
  <c r="T1759" i="1" s="1"/>
  <c r="AD1760" i="1"/>
  <c r="O1761" i="1"/>
  <c r="P1760" i="1"/>
  <c r="Q1759" i="1"/>
  <c r="S1760" i="1" l="1"/>
  <c r="T1760" i="1" s="1"/>
  <c r="AD1761" i="1"/>
  <c r="O1762" i="1"/>
  <c r="P1761" i="1"/>
  <c r="Q1760" i="1"/>
  <c r="S1761" i="1" l="1"/>
  <c r="T1761" i="1" s="1"/>
  <c r="AD1762" i="1"/>
  <c r="O1763" i="1"/>
  <c r="P1762" i="1"/>
  <c r="Q1761" i="1"/>
  <c r="S1762" i="1" l="1"/>
  <c r="T1762" i="1" s="1"/>
  <c r="AD1763" i="1"/>
  <c r="O1764" i="1"/>
  <c r="P1763" i="1"/>
  <c r="Q1762" i="1"/>
  <c r="S1763" i="1" l="1"/>
  <c r="T1763" i="1" s="1"/>
  <c r="AD1764" i="1"/>
  <c r="O1765" i="1"/>
  <c r="P1764" i="1"/>
  <c r="Q1763" i="1"/>
  <c r="S1764" i="1" l="1"/>
  <c r="T1764" i="1" s="1"/>
  <c r="AD1765" i="1"/>
  <c r="O1766" i="1"/>
  <c r="P1765" i="1"/>
  <c r="Q1764" i="1"/>
  <c r="S1765" i="1" l="1"/>
  <c r="T1765" i="1" s="1"/>
  <c r="AD1766" i="1"/>
  <c r="O1767" i="1"/>
  <c r="P1766" i="1"/>
  <c r="Q1765" i="1"/>
  <c r="S1766" i="1" l="1"/>
  <c r="T1766" i="1" s="1"/>
  <c r="AD1767" i="1"/>
  <c r="O1768" i="1"/>
  <c r="P1767" i="1"/>
  <c r="Q1766" i="1"/>
  <c r="S1767" i="1" l="1"/>
  <c r="T1767" i="1" s="1"/>
  <c r="AD1768" i="1"/>
  <c r="O1769" i="1"/>
  <c r="P1768" i="1"/>
  <c r="Q1767" i="1"/>
  <c r="S1768" i="1" l="1"/>
  <c r="T1768" i="1" s="1"/>
  <c r="AD1769" i="1"/>
  <c r="O1770" i="1"/>
  <c r="P1769" i="1"/>
  <c r="Q1768" i="1"/>
  <c r="S1769" i="1" l="1"/>
  <c r="T1769" i="1" s="1"/>
  <c r="AD1770" i="1"/>
  <c r="O1771" i="1"/>
  <c r="P1770" i="1"/>
  <c r="Q1769" i="1"/>
  <c r="S1770" i="1" l="1"/>
  <c r="T1770" i="1" s="1"/>
  <c r="AD1771" i="1"/>
  <c r="O1772" i="1"/>
  <c r="P1771" i="1"/>
  <c r="Q1770" i="1"/>
  <c r="S1771" i="1" l="1"/>
  <c r="T1771" i="1" s="1"/>
  <c r="AD1772" i="1"/>
  <c r="O1773" i="1"/>
  <c r="P1772" i="1"/>
  <c r="Q1771" i="1"/>
  <c r="S1772" i="1" l="1"/>
  <c r="T1772" i="1" s="1"/>
  <c r="AD1773" i="1"/>
  <c r="O1774" i="1"/>
  <c r="P1773" i="1"/>
  <c r="Q1772" i="1"/>
  <c r="S1773" i="1" l="1"/>
  <c r="T1773" i="1" s="1"/>
  <c r="AD1774" i="1"/>
  <c r="O1775" i="1"/>
  <c r="P1774" i="1"/>
  <c r="Q1773" i="1"/>
  <c r="S1774" i="1" l="1"/>
  <c r="T1774" i="1" s="1"/>
  <c r="AD1775" i="1"/>
  <c r="O1776" i="1"/>
  <c r="P1775" i="1"/>
  <c r="Q1774" i="1"/>
  <c r="S1775" i="1" l="1"/>
  <c r="T1775" i="1" s="1"/>
  <c r="AD1776" i="1"/>
  <c r="O1777" i="1"/>
  <c r="P1776" i="1"/>
  <c r="Q1775" i="1"/>
  <c r="S1776" i="1" l="1"/>
  <c r="T1776" i="1" s="1"/>
  <c r="AD1777" i="1"/>
  <c r="O1778" i="1"/>
  <c r="P1777" i="1"/>
  <c r="Q1776" i="1"/>
  <c r="S1777" i="1" l="1"/>
  <c r="T1777" i="1" s="1"/>
  <c r="AD1778" i="1"/>
  <c r="O1779" i="1"/>
  <c r="P1778" i="1"/>
  <c r="Q1777" i="1"/>
  <c r="S1778" i="1" l="1"/>
  <c r="T1778" i="1" s="1"/>
  <c r="AD1779" i="1"/>
  <c r="O1780" i="1"/>
  <c r="P1779" i="1"/>
  <c r="Q1778" i="1"/>
  <c r="S1779" i="1" l="1"/>
  <c r="T1779" i="1" s="1"/>
  <c r="AD1780" i="1"/>
  <c r="O1781" i="1"/>
  <c r="P1780" i="1"/>
  <c r="Q1779" i="1"/>
  <c r="S1780" i="1" l="1"/>
  <c r="T1780" i="1" s="1"/>
  <c r="AD1781" i="1"/>
  <c r="O1782" i="1"/>
  <c r="P1781" i="1"/>
  <c r="Q1780" i="1"/>
  <c r="S1781" i="1" l="1"/>
  <c r="T1781" i="1" s="1"/>
  <c r="AD1782" i="1"/>
  <c r="O1783" i="1"/>
  <c r="P1782" i="1"/>
  <c r="Q1781" i="1"/>
  <c r="S1782" i="1" l="1"/>
  <c r="T1782" i="1" s="1"/>
  <c r="AD1783" i="1"/>
  <c r="O1784" i="1"/>
  <c r="P1783" i="1"/>
  <c r="Q1782" i="1"/>
  <c r="S1783" i="1" l="1"/>
  <c r="T1783" i="1" s="1"/>
  <c r="AD1784" i="1"/>
  <c r="O1785" i="1"/>
  <c r="P1784" i="1"/>
  <c r="Q1783" i="1"/>
  <c r="S1784" i="1" l="1"/>
  <c r="T1784" i="1" s="1"/>
  <c r="AD1785" i="1"/>
  <c r="O1786" i="1"/>
  <c r="P1785" i="1"/>
  <c r="Q1784" i="1"/>
  <c r="S1785" i="1" l="1"/>
  <c r="T1785" i="1" s="1"/>
  <c r="AD1786" i="1"/>
  <c r="O1787" i="1"/>
  <c r="P1786" i="1"/>
  <c r="Q1785" i="1"/>
  <c r="S1786" i="1" l="1"/>
  <c r="T1786" i="1" s="1"/>
  <c r="AD1787" i="1"/>
  <c r="O1788" i="1"/>
  <c r="P1787" i="1"/>
  <c r="Q1786" i="1"/>
  <c r="S1787" i="1" l="1"/>
  <c r="T1787" i="1" s="1"/>
  <c r="AD1788" i="1"/>
  <c r="O1789" i="1"/>
  <c r="P1788" i="1"/>
  <c r="Q1787" i="1"/>
  <c r="S1788" i="1" l="1"/>
  <c r="T1788" i="1" s="1"/>
  <c r="AD1789" i="1"/>
  <c r="O1790" i="1"/>
  <c r="P1789" i="1"/>
  <c r="Q1788" i="1"/>
  <c r="S1789" i="1" l="1"/>
  <c r="T1789" i="1" s="1"/>
  <c r="AD1790" i="1"/>
  <c r="O1791" i="1"/>
  <c r="P1790" i="1"/>
  <c r="Q1789" i="1"/>
  <c r="S1790" i="1" l="1"/>
  <c r="T1790" i="1" s="1"/>
  <c r="AD1791" i="1"/>
  <c r="O1792" i="1"/>
  <c r="P1791" i="1"/>
  <c r="Q1790" i="1"/>
  <c r="S1791" i="1" l="1"/>
  <c r="T1791" i="1" s="1"/>
  <c r="AD1792" i="1"/>
  <c r="O1793" i="1"/>
  <c r="P1792" i="1"/>
  <c r="Q1791" i="1"/>
  <c r="S1792" i="1" l="1"/>
  <c r="T1792" i="1" s="1"/>
  <c r="AD1793" i="1"/>
  <c r="O1794" i="1"/>
  <c r="P1793" i="1"/>
  <c r="Q1792" i="1"/>
  <c r="S1793" i="1" l="1"/>
  <c r="T1793" i="1" s="1"/>
  <c r="AD1794" i="1"/>
  <c r="O1795" i="1"/>
  <c r="P1794" i="1"/>
  <c r="Q1793" i="1"/>
  <c r="S1794" i="1" l="1"/>
  <c r="T1794" i="1" s="1"/>
  <c r="AD1795" i="1"/>
  <c r="O1796" i="1"/>
  <c r="P1795" i="1"/>
  <c r="Q1794" i="1"/>
  <c r="S1795" i="1" l="1"/>
  <c r="T1795" i="1" s="1"/>
  <c r="AD1796" i="1"/>
  <c r="O1797" i="1"/>
  <c r="P1796" i="1"/>
  <c r="Q1795" i="1"/>
  <c r="S1796" i="1" l="1"/>
  <c r="T1796" i="1" s="1"/>
  <c r="AD1797" i="1"/>
  <c r="O1798" i="1"/>
  <c r="P1797" i="1"/>
  <c r="Q1796" i="1"/>
  <c r="S1797" i="1" l="1"/>
  <c r="T1797" i="1" s="1"/>
  <c r="AD1798" i="1"/>
  <c r="O1799" i="1"/>
  <c r="P1798" i="1"/>
  <c r="Q1797" i="1"/>
  <c r="S1798" i="1" l="1"/>
  <c r="T1798" i="1" s="1"/>
  <c r="AD1799" i="1"/>
  <c r="O1800" i="1"/>
  <c r="P1799" i="1"/>
  <c r="Q1798" i="1"/>
  <c r="S1799" i="1" l="1"/>
  <c r="T1799" i="1" s="1"/>
  <c r="AD1800" i="1"/>
  <c r="O1801" i="1"/>
  <c r="P1800" i="1"/>
  <c r="Q1799" i="1"/>
  <c r="S1800" i="1" l="1"/>
  <c r="T1800" i="1" s="1"/>
  <c r="AD1801" i="1"/>
  <c r="O1802" i="1"/>
  <c r="P1801" i="1"/>
  <c r="Q1800" i="1"/>
  <c r="AA3" i="1" l="1" a="1"/>
  <c r="AA3" i="1" s="1"/>
  <c r="S1801" i="1"/>
  <c r="T1801" i="1" s="1"/>
  <c r="AD1802" i="1"/>
  <c r="O1803" i="1"/>
  <c r="AB3" i="1" s="1"/>
  <c r="P1802" i="1"/>
  <c r="Q1801" i="1"/>
  <c r="U3" i="1" l="1"/>
  <c r="V3" i="1" s="1"/>
  <c r="X3" i="1" s="1"/>
  <c r="AD1803" i="1"/>
  <c r="S1803" i="1"/>
  <c r="T1803" i="1" s="1"/>
  <c r="S1802" i="1"/>
  <c r="T1802" i="1" s="1"/>
  <c r="P1803" i="1"/>
  <c r="Q1803" i="1" s="1"/>
  <c r="Q1802" i="1"/>
  <c r="W3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<sst xmlns="http://schemas.openxmlformats.org/spreadsheetml/2006/main" count="4498" uniqueCount="99">
  <si>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</si>
  <si>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</si>
  <si>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</si>
  <si>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</si>
  <si>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</si>
  <si>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</si>
  <si>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</si>
  <si>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</si>
  <si>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</si>
  <si>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</si>
  <si>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</si>
  <si>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</si>
  <si>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</si>
  <si>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</si>
  <si>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</si>
  <si>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</si>
  <si>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</si>
  <si>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</si>
  <si>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</si>
  <si>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</si>
  <si>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</si>
  <si>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</si>
  <si>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</si>
  <si>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</si>
  <si>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</si>
  <si>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air density</t>
  </si>
  <si>
    <t>Cd</t>
  </si>
  <si>
    <t>Mass</t>
  </si>
  <si>
    <t>For further requirements/recommendations see table "Explanations"</t>
  </si>
  <si>
    <t>RR Coeff</t>
  </si>
  <si>
    <t>Frontal Area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</si>
  <si>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</si>
  <si>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</si>
  <si>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</si>
  <si>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</si>
  <si>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</si>
  <si>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Acceleration Resistance Force</t>
  </si>
  <si>
    <t>Aerodynamic Resistance Force</t>
  </si>
  <si>
    <t>Rolling Resistance Force</t>
  </si>
  <si>
    <t>Total</t>
  </si>
  <si>
    <t>Power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</si>
  <si>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</si>
  <si>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</si>
  <si>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</si>
  <si>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</si>
  <si>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</si>
  <si>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</si>
  <si>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</si>
  <si>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</si>
  <si>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</si>
  <si>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</si>
  <si>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m/s</t>
  </si>
  <si>
    <t>km/h</t>
  </si>
  <si>
    <t>m/s²</t>
  </si>
  <si>
    <t>km/h/s</t>
  </si>
  <si>
    <t>N</t>
  </si>
  <si>
    <t>KW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</si>
  <si>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</si>
  <si>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</si>
  <si>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</si>
  <si>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</si>
  <si>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</si>
  <si>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</si>
  <si>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</si>
  <si>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</si>
  <si>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</si>
  <si>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</si>
  <si>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</si>
  <si>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</si>
  <si>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</si>
  <si>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</si>
  <si>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</si>
  <si>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</si>
  <si>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</si>
  <si>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Energy</t>
  </si>
  <si>
    <t>J</t>
  </si>
  <si>
    <t>change in time</t>
  </si>
  <si>
    <t>Cumulative Braking Energy</t>
  </si>
  <si>
    <t>Cumulative Tractive Energy</t>
  </si>
  <si>
    <t>Kinetic Energy</t>
  </si>
  <si>
    <t>Change in Cumulative Braking Energy</t>
  </si>
  <si>
    <t>Input Power</t>
  </si>
  <si>
    <t>Phase</t>
  </si>
  <si>
    <t>Total elapsed time</t>
  </si>
  <si>
    <t>Phase elapsed time</t>
  </si>
  <si>
    <t>W</t>
  </si>
  <si>
    <t>Max Cumulative Braking</t>
  </si>
  <si>
    <t>W/h</t>
  </si>
  <si>
    <t>Energy Losses (MAY NEED TO CHANGE)</t>
  </si>
  <si>
    <t>kW/h</t>
  </si>
  <si>
    <t>Energy Storage</t>
  </si>
  <si>
    <t xml:space="preserve">Max Cumulative Braking </t>
  </si>
  <si>
    <t>Power Input</t>
  </si>
  <si>
    <t>efficiency</t>
  </si>
  <si>
    <t>Motor Power (Max Power Input)</t>
  </si>
  <si>
    <t>Minimum braking</t>
  </si>
  <si>
    <t>maximum braking</t>
  </si>
  <si>
    <t>energy recovered (27%)</t>
  </si>
  <si>
    <t>energy recovered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</si>
</sst>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FFC7CE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2">
    <xf numFmtId="0" fontId="0" fillId="0" borderId="0"/>
    <xf numFmtId="9" fontId="3" fillId="0" borderId="0" applyFont="0" applyFill="0" applyBorder="0" applyAlignment="0" applyProtection="0"/>
    <xf numFmtId="0" fontId="2" fillId="0" borderId="0">
      <alignment vertical="center"/>
    </xf>
    <xf numFmtId="0" fontId="7" fillId="7" borderId="0" applyNumberFormat="0" applyBorder="0" applyAlignment="0" applyProtection="0"/>
    <xf numFmtId="0" fontId="1" fillId="8" borderId="0" applyNumberFormat="0" applyBorder="0" applyAlignment="0" applyProtection="0"/>
    <xf numFmtId="0" fontId="7" fillId="9" borderId="0" applyNumberFormat="0" applyBorder="0" applyAlignment="0" applyProtection="0"/>
    <xf numFmtId="0" fontId="1" fillId="10" borderId="0" applyNumberFormat="0" applyBorder="0" applyAlignment="0" applyProtection="0"/>
    <xf numFmtId="0" fontId="7" fillId="11" borderId="0" applyNumberFormat="0" applyBorder="0" applyAlignment="0" applyProtection="0"/>
    <xf numFmtId="0" fontId="1" fillId="12" borderId="0" applyNumberFormat="0" applyBorder="0" applyAlignment="0" applyProtection="0"/>
    <xf numFmtId="0" fontId="7" fillId="13" borderId="0" applyNumberFormat="0" applyBorder="0" applyAlignment="0" applyProtection="0"/>
    <xf numFmtId="0" fontId="1" fillId="14" borderId="0" applyNumberFormat="0" applyBorder="0" applyAlignment="0" applyProtection="0"/>
    <xf numFmtId="0" fontId="8" fillId="15" borderId="0" applyNumberFormat="0" applyBorder="0" applyAlignment="0" applyProtection="0"/>
  </cellStyleXfs>
  <cellXfs count="5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/>
    </xf>
    <xf numFmtId="164" fontId="2" fillId="4" borderId="1" xfId="0" applyNumberFormat="1" applyFont="1" applyFill="1" applyBorder="1" applyAlignment="1">
      <alignment vertical="center"/>
    </xf>
    <xf numFmtId="164" fontId="2" fillId="5" borderId="1" xfId="0" applyNumberFormat="1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4" fillId="0" borderId="0" xfId="0" applyNumberFormat="1" applyFont="1"/>
    <xf numFmtId="0" fontId="4" fillId="0" borderId="0" xfId="0" applyFont="1" applyAlignment="1">
      <alignment horizontal="center" wrapText="1"/>
    </xf>
    <xf numFmtId="166" fontId="3" fillId="0" borderId="0" xfId="1" applyNumberFormat="1" applyFont="1"/>
    <xf numFmtId="0" fontId="6" fillId="0" borderId="0" xfId="0" applyFont="1"/>
    <xf numFmtId="0" fontId="0" fillId="6" borderId="0" xfId="0" applyFill="1"/>
    <xf numFmtId="2" fontId="0" fillId="6" borderId="0" xfId="0" applyNumberFormat="1" applyFill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/>
    <xf numFmtId="0" fontId="7" fillId="7" borderId="3" xfId="3" applyBorder="1" applyAlignment="1">
      <alignment horizontal="center" vertical="center" wrapText="1"/>
    </xf>
    <xf numFmtId="0" fontId="7" fillId="7" borderId="1" xfId="3" applyBorder="1" applyAlignment="1">
      <alignment horizontal="center" vertical="center" wrapText="1"/>
    </xf>
    <xf numFmtId="0" fontId="1" fillId="8" borderId="0" xfId="4" applyAlignment="1">
      <alignment horizontal="center" vertical="center" wrapText="1"/>
    </xf>
    <xf numFmtId="0" fontId="7" fillId="9" borderId="0" xfId="5" applyAlignment="1">
      <alignment horizontal="center" vertical="center" wrapText="1"/>
    </xf>
    <xf numFmtId="0" fontId="7" fillId="7" borderId="2" xfId="3" applyBorder="1" applyAlignment="1">
      <alignment horizontal="center" vertical="center" wrapText="1"/>
    </xf>
    <xf numFmtId="0" fontId="7" fillId="11" borderId="0" xfId="7" applyAlignment="1">
      <alignment horizontal="center" vertical="center" wrapText="1"/>
    </xf>
    <xf numFmtId="0" fontId="7" fillId="13" borderId="0" xfId="9" applyAlignment="1">
      <alignment horizontal="center" vertical="center" wrapText="1"/>
    </xf>
    <xf numFmtId="0" fontId="1" fillId="8" borderId="1" xfId="4" applyBorder="1" applyAlignment="1">
      <alignment horizontal="center" vertical="center"/>
    </xf>
    <xf numFmtId="164" fontId="1" fillId="8" borderId="1" xfId="4" applyNumberFormat="1" applyBorder="1" applyAlignment="1">
      <alignment vertical="center"/>
    </xf>
    <xf numFmtId="2" fontId="1" fillId="8" borderId="0" xfId="4" applyNumberFormat="1"/>
    <xf numFmtId="0" fontId="1" fillId="10" borderId="1" xfId="6" applyBorder="1" applyAlignment="1">
      <alignment horizontal="center" vertical="center"/>
    </xf>
    <xf numFmtId="164" fontId="1" fillId="10" borderId="1" xfId="6" applyNumberFormat="1" applyBorder="1" applyAlignment="1">
      <alignment vertical="center"/>
    </xf>
    <xf numFmtId="2" fontId="1" fillId="10" borderId="0" xfId="6" applyNumberFormat="1"/>
    <xf numFmtId="0" fontId="1" fillId="10" borderId="0" xfId="6" applyAlignment="1">
      <alignment horizontal="center" vertical="center" wrapText="1"/>
    </xf>
    <xf numFmtId="0" fontId="1" fillId="12" borderId="1" xfId="8" applyBorder="1" applyAlignment="1">
      <alignment horizontal="center" vertical="center"/>
    </xf>
    <xf numFmtId="164" fontId="1" fillId="12" borderId="1" xfId="8" applyNumberFormat="1" applyBorder="1" applyAlignment="1">
      <alignment vertical="center"/>
    </xf>
    <xf numFmtId="2" fontId="1" fillId="12" borderId="0" xfId="8" applyNumberFormat="1"/>
    <xf numFmtId="0" fontId="1" fillId="12" borderId="0" xfId="8" applyAlignment="1">
      <alignment horizontal="center" vertical="center" wrapText="1"/>
    </xf>
    <xf numFmtId="0" fontId="1" fillId="14" borderId="1" xfId="10" applyBorder="1" applyAlignment="1">
      <alignment horizontal="center" vertical="center"/>
    </xf>
    <xf numFmtId="164" fontId="1" fillId="14" borderId="1" xfId="10" applyNumberFormat="1" applyBorder="1" applyAlignment="1">
      <alignment vertical="center"/>
    </xf>
    <xf numFmtId="2" fontId="1" fillId="14" borderId="0" xfId="10" applyNumberFormat="1"/>
    <xf numFmtId="0" fontId="1" fillId="14" borderId="0" xfId="10" applyAlignment="1">
      <alignment horizontal="center" vertical="center" wrapText="1"/>
    </xf>
    <xf numFmtId="0" fontId="1" fillId="8" borderId="0" xfId="4"/>
    <xf numFmtId="9" fontId="7" fillId="13" borderId="0" xfId="9" applyNumberFormat="1" applyAlignment="1">
      <alignment horizontal="center" vertical="center" wrapText="1"/>
    </xf>
    <xf numFmtId="0" fontId="8" fillId="15" borderId="0" xfId="11" applyAlignment="1">
      <alignment horizontal="center" vertical="center" wrapText="1"/>
    </xf>
  </cellXfs>
  <cellStyles count="12">
    <cellStyle name="20% - Accent1" xfId="4" builtinId="30"/>
    <cellStyle name="20% - Accent2" xfId="6" builtinId="34"/>
    <cellStyle name="20% - Accent3" xfId="8" builtinId="38"/>
    <cellStyle name="20% - Accent6" xfId="10" builtinId="50"/>
    <cellStyle name="Accent1" xfId="3" builtinId="29"/>
    <cellStyle name="Accent2" xfId="5" builtinId="33"/>
    <cellStyle name="Accent3" xfId="7" builtinId="37"/>
    <cellStyle name="Accent4" xfId="9" builtinId="41"/>
    <cellStyle name="Bad" xfId="11" builtinId="27"/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sheetMetadata" Target="metadata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1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1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1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19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20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Total Tractive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Total Tractive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WLTC_class_3!$K$3:$K$1803</c:f>
              <c:numCache>
                <c:formatCode>0.00</c:formatCode>
                <c:ptCount val="1801"/>
                <c:pt idx="0">
                  <c:v>406.04570999999999</c:v>
                </c:pt>
                <c:pt idx="1">
                  <c:v>406.04570999999999</c:v>
                </c:pt>
                <c:pt idx="2">
                  <c:v>406.04570999999999</c:v>
                </c:pt>
                <c:pt idx="3">
                  <c:v>406.04570999999999</c:v>
                </c:pt>
                <c:pt idx="4">
                  <c:v>406.04570999999999</c:v>
                </c:pt>
                <c:pt idx="5">
                  <c:v>406.04570999999999</c:v>
                </c:pt>
                <c:pt idx="6">
                  <c:v>406.04570999999999</c:v>
                </c:pt>
                <c:pt idx="7">
                  <c:v>406.04570999999999</c:v>
                </c:pt>
                <c:pt idx="8">
                  <c:v>406.04570999999999</c:v>
                </c:pt>
                <c:pt idx="9">
                  <c:v>406.04570999999999</c:v>
                </c:pt>
                <c:pt idx="10">
                  <c:v>406.04570999999999</c:v>
                </c:pt>
                <c:pt idx="11">
                  <c:v>482.69570999999996</c:v>
                </c:pt>
                <c:pt idx="12">
                  <c:v>1057.572589089506</c:v>
                </c:pt>
                <c:pt idx="13">
                  <c:v>2399.0814742168209</c:v>
                </c:pt>
                <c:pt idx="14">
                  <c:v>3550.0655662500003</c:v>
                </c:pt>
                <c:pt idx="15">
                  <c:v>3361.6749490624998</c:v>
                </c:pt>
                <c:pt idx="16">
                  <c:v>3096.8574737538574</c:v>
                </c:pt>
                <c:pt idx="17">
                  <c:v>3715.4128788464504</c:v>
                </c:pt>
                <c:pt idx="18">
                  <c:v>3915.7418214390436</c:v>
                </c:pt>
                <c:pt idx="19">
                  <c:v>2660.6523226543213</c:v>
                </c:pt>
                <c:pt idx="20">
                  <c:v>1246.3972459760807</c:v>
                </c:pt>
                <c:pt idx="21">
                  <c:v>749.73940662422865</c:v>
                </c:pt>
                <c:pt idx="22">
                  <c:v>711.94430986496889</c:v>
                </c:pt>
                <c:pt idx="23">
                  <c:v>751.6105100000002</c:v>
                </c:pt>
                <c:pt idx="24">
                  <c:v>1212.3265046180557</c:v>
                </c:pt>
                <c:pt idx="25">
                  <c:v>1523.7101967283938</c:v>
                </c:pt>
                <c:pt idx="26">
                  <c:v>1718.5752168094141</c:v>
                </c:pt>
                <c:pt idx="27">
                  <c:v>2261.946311716822</c:v>
                </c:pt>
                <c:pt idx="28">
                  <c:v>2385.2245384722223</c:v>
                </c:pt>
                <c:pt idx="29">
                  <c:v>2279.1399806983009</c:v>
                </c:pt>
                <c:pt idx="30">
                  <c:v>1789.2243144945983</c:v>
                </c:pt>
                <c:pt idx="31">
                  <c:v>1257.3983455131174</c:v>
                </c:pt>
                <c:pt idx="32">
                  <c:v>1030.6728631057094</c:v>
                </c:pt>
                <c:pt idx="33">
                  <c:v>918.15571217978447</c:v>
                </c:pt>
                <c:pt idx="34">
                  <c:v>728.6047572222227</c:v>
                </c:pt>
                <c:pt idx="35">
                  <c:v>422.42238486497075</c:v>
                </c:pt>
                <c:pt idx="36">
                  <c:v>-192.0276794290113</c:v>
                </c:pt>
                <c:pt idx="37">
                  <c:v>-1156.2761623572546</c:v>
                </c:pt>
                <c:pt idx="38">
                  <c:v>-1703.6910578819457</c:v>
                </c:pt>
                <c:pt idx="39">
                  <c:v>-1560.8674516512338</c:v>
                </c:pt>
                <c:pt idx="40">
                  <c:v>-1338.9900201697542</c:v>
                </c:pt>
                <c:pt idx="41">
                  <c:v>-1691.143407727624</c:v>
                </c:pt>
                <c:pt idx="42">
                  <c:v>-2313.8464331327145</c:v>
                </c:pt>
                <c:pt idx="43">
                  <c:v>-2170.4581605054018</c:v>
                </c:pt>
                <c:pt idx="44">
                  <c:v>-1180.4520281944456</c:v>
                </c:pt>
                <c:pt idx="45">
                  <c:v>-263.28416282021647</c:v>
                </c:pt>
                <c:pt idx="46">
                  <c:v>-110.95424277777727</c:v>
                </c:pt>
                <c:pt idx="47">
                  <c:v>-342.59119538194454</c:v>
                </c:pt>
                <c:pt idx="48">
                  <c:v>-229.5746764197529</c:v>
                </c:pt>
                <c:pt idx="49">
                  <c:v>190.97997797839585</c:v>
                </c:pt>
                <c:pt idx="50">
                  <c:v>267.62997797839421</c:v>
                </c:pt>
                <c:pt idx="51">
                  <c:v>-384.55646152777831</c:v>
                </c:pt>
                <c:pt idx="52">
                  <c:v>-1230.3498706905862</c:v>
                </c:pt>
                <c:pt idx="53">
                  <c:v>-965.5925262461418</c:v>
                </c:pt>
                <c:pt idx="54">
                  <c:v>-8.6513526350307757</c:v>
                </c:pt>
                <c:pt idx="55">
                  <c:v>374.48543222222236</c:v>
                </c:pt>
                <c:pt idx="56">
                  <c:v>412.81043222222223</c:v>
                </c:pt>
                <c:pt idx="57">
                  <c:v>527.78543222222243</c:v>
                </c:pt>
                <c:pt idx="58">
                  <c:v>643.10289628472208</c:v>
                </c:pt>
                <c:pt idx="59">
                  <c:v>1333.3038162499995</c:v>
                </c:pt>
                <c:pt idx="60">
                  <c:v>1450.9720212847224</c:v>
                </c:pt>
                <c:pt idx="61">
                  <c:v>876.94261156250036</c:v>
                </c:pt>
                <c:pt idx="62">
                  <c:v>762.84702545138839</c:v>
                </c:pt>
                <c:pt idx="63">
                  <c:v>878.2744162500004</c:v>
                </c:pt>
                <c:pt idx="64">
                  <c:v>1032.9823240625005</c:v>
                </c:pt>
                <c:pt idx="65">
                  <c:v>804.17997797839507</c:v>
                </c:pt>
                <c:pt idx="66">
                  <c:v>651.38592282793127</c:v>
                </c:pt>
                <c:pt idx="67">
                  <c:v>1265.1003235802466</c:v>
                </c:pt>
                <c:pt idx="68">
                  <c:v>2265.0045598649695</c:v>
                </c:pt>
                <c:pt idx="69">
                  <c:v>2807.4807383950611</c:v>
                </c:pt>
                <c:pt idx="70">
                  <c:v>2968.4854751427474</c:v>
                </c:pt>
                <c:pt idx="71">
                  <c:v>2785.5883761265436</c:v>
                </c:pt>
                <c:pt idx="72">
                  <c:v>2218.9212390895054</c:v>
                </c:pt>
                <c:pt idx="73">
                  <c:v>1573.0616939506167</c:v>
                </c:pt>
                <c:pt idx="74">
                  <c:v>1231.7487737538581</c:v>
                </c:pt>
                <c:pt idx="75">
                  <c:v>1196.4636708024686</c:v>
                </c:pt>
                <c:pt idx="76">
                  <c:v>1276.5805909413584</c:v>
                </c:pt>
                <c:pt idx="77">
                  <c:v>1203.8527205131168</c:v>
                </c:pt>
                <c:pt idx="78">
                  <c:v>861.85158378472227</c:v>
                </c:pt>
                <c:pt idx="79">
                  <c:v>364.36694505015538</c:v>
                </c:pt>
                <c:pt idx="80">
                  <c:v>94.24808847222215</c:v>
                </c:pt>
                <c:pt idx="81">
                  <c:v>-175.84727948688385</c:v>
                </c:pt>
                <c:pt idx="82">
                  <c:v>-103.47032902391976</c:v>
                </c:pt>
                <c:pt idx="83">
                  <c:v>240.40754834876759</c:v>
                </c:pt>
                <c:pt idx="84">
                  <c:v>47.743881624227811</c:v>
                </c:pt>
                <c:pt idx="85">
                  <c:v>-69.959556338736718</c:v>
                </c:pt>
                <c:pt idx="86">
                  <c:v>-33.641423931326131</c:v>
                </c:pt>
                <c:pt idx="87">
                  <c:v>40.70997983024904</c:v>
                </c:pt>
                <c:pt idx="88">
                  <c:v>-573.78283375000103</c:v>
                </c:pt>
                <c:pt idx="89">
                  <c:v>-2190.5747831905874</c:v>
                </c:pt>
                <c:pt idx="90">
                  <c:v>-3353.1176245486108</c:v>
                </c:pt>
                <c:pt idx="91">
                  <c:v>-3518.6923069753093</c:v>
                </c:pt>
                <c:pt idx="92">
                  <c:v>-2569.7278683179015</c:v>
                </c:pt>
                <c:pt idx="93">
                  <c:v>-1500.7317997993828</c:v>
                </c:pt>
                <c:pt idx="94">
                  <c:v>-1541.7645677777778</c:v>
                </c:pt>
                <c:pt idx="95">
                  <c:v>-1966.2141049498459</c:v>
                </c:pt>
                <c:pt idx="96">
                  <c:v>-1700.2489757253088</c:v>
                </c:pt>
                <c:pt idx="97">
                  <c:v>-973.04546499999981</c:v>
                </c:pt>
                <c:pt idx="98">
                  <c:v>-973.42692016975309</c:v>
                </c:pt>
                <c:pt idx="99">
                  <c:v>-437.10429000000011</c:v>
                </c:pt>
                <c:pt idx="100">
                  <c:v>406.04570999999999</c:v>
                </c:pt>
                <c:pt idx="101">
                  <c:v>406.04570999999999</c:v>
                </c:pt>
                <c:pt idx="102">
                  <c:v>406.04570999999999</c:v>
                </c:pt>
                <c:pt idx="103">
                  <c:v>406.04570999999999</c:v>
                </c:pt>
                <c:pt idx="104">
                  <c:v>406.04570999999999</c:v>
                </c:pt>
                <c:pt idx="105">
                  <c:v>406.04570999999999</c:v>
                </c:pt>
                <c:pt idx="106">
                  <c:v>406.04570999999999</c:v>
                </c:pt>
                <c:pt idx="107">
                  <c:v>406.04570999999999</c:v>
                </c:pt>
                <c:pt idx="108">
                  <c:v>406.04570999999999</c:v>
                </c:pt>
                <c:pt idx="109">
                  <c:v>406.04570999999999</c:v>
                </c:pt>
                <c:pt idx="110">
                  <c:v>406.04570999999999</c:v>
                </c:pt>
                <c:pt idx="111">
                  <c:v>406.04570999999999</c:v>
                </c:pt>
                <c:pt idx="112">
                  <c:v>406.04570999999999</c:v>
                </c:pt>
                <c:pt idx="113">
                  <c:v>406.04570999999999</c:v>
                </c:pt>
                <c:pt idx="114">
                  <c:v>406.04570999999999</c:v>
                </c:pt>
                <c:pt idx="115">
                  <c:v>406.04570999999999</c:v>
                </c:pt>
                <c:pt idx="116">
                  <c:v>406.04570999999999</c:v>
                </c:pt>
                <c:pt idx="117">
                  <c:v>406.04570999999999</c:v>
                </c:pt>
                <c:pt idx="118">
                  <c:v>406.04570999999999</c:v>
                </c:pt>
                <c:pt idx="119">
                  <c:v>406.04570999999999</c:v>
                </c:pt>
                <c:pt idx="120">
                  <c:v>406.04570999999999</c:v>
                </c:pt>
                <c:pt idx="121">
                  <c:v>406.04570999999999</c:v>
                </c:pt>
                <c:pt idx="122">
                  <c:v>406.04570999999999</c:v>
                </c:pt>
                <c:pt idx="123">
                  <c:v>406.04570999999999</c:v>
                </c:pt>
                <c:pt idx="124">
                  <c:v>406.04570999999999</c:v>
                </c:pt>
                <c:pt idx="125">
                  <c:v>406.04570999999999</c:v>
                </c:pt>
                <c:pt idx="126">
                  <c:v>406.04570999999999</c:v>
                </c:pt>
                <c:pt idx="127">
                  <c:v>406.04570999999999</c:v>
                </c:pt>
                <c:pt idx="128">
                  <c:v>406.04570999999999</c:v>
                </c:pt>
                <c:pt idx="129">
                  <c:v>406.04570999999999</c:v>
                </c:pt>
                <c:pt idx="130">
                  <c:v>406.04570999999999</c:v>
                </c:pt>
                <c:pt idx="131">
                  <c:v>406.04570999999999</c:v>
                </c:pt>
                <c:pt idx="132">
                  <c:v>406.04570999999999</c:v>
                </c:pt>
                <c:pt idx="133">
                  <c:v>406.04570999999999</c:v>
                </c:pt>
                <c:pt idx="134">
                  <c:v>406.04570999999999</c:v>
                </c:pt>
                <c:pt idx="135">
                  <c:v>406.04570999999999</c:v>
                </c:pt>
                <c:pt idx="136">
                  <c:v>406.04570999999999</c:v>
                </c:pt>
                <c:pt idx="137">
                  <c:v>482.69570999999996</c:v>
                </c:pt>
                <c:pt idx="138">
                  <c:v>1134.2225890895061</c:v>
                </c:pt>
                <c:pt idx="139">
                  <c:v>2667.3902978279316</c:v>
                </c:pt>
                <c:pt idx="140">
                  <c:v>4163.6437330131166</c:v>
                </c:pt>
                <c:pt idx="141">
                  <c:v>4359.9514240624994</c:v>
                </c:pt>
                <c:pt idx="142">
                  <c:v>3178.0807078395055</c:v>
                </c:pt>
                <c:pt idx="143">
                  <c:v>1764.2014490625002</c:v>
                </c:pt>
                <c:pt idx="144">
                  <c:v>1152.8241658834884</c:v>
                </c:pt>
                <c:pt idx="145">
                  <c:v>1537.7949420987661</c:v>
                </c:pt>
                <c:pt idx="146">
                  <c:v>2193.4163572222214</c:v>
                </c:pt>
                <c:pt idx="147">
                  <c:v>2314.2785446450612</c:v>
                </c:pt>
                <c:pt idx="148">
                  <c:v>1898.4408746797844</c:v>
                </c:pt>
                <c:pt idx="149">
                  <c:v>1250.9253819135806</c:v>
                </c:pt>
                <c:pt idx="150">
                  <c:v>524.41337612654297</c:v>
                </c:pt>
                <c:pt idx="151">
                  <c:v>-549.79904486111172</c:v>
                </c:pt>
                <c:pt idx="152">
                  <c:v>-2165.2986504938262</c:v>
                </c:pt>
                <c:pt idx="153">
                  <c:v>-3364.135196095679</c:v>
                </c:pt>
                <c:pt idx="154">
                  <c:v>-3144.1194725424389</c:v>
                </c:pt>
                <c:pt idx="155">
                  <c:v>-1616.8694864313275</c:v>
                </c:pt>
                <c:pt idx="156">
                  <c:v>144.53543222222186</c:v>
                </c:pt>
                <c:pt idx="157">
                  <c:v>1218.3288162499998</c:v>
                </c:pt>
                <c:pt idx="158">
                  <c:v>2178.3352546180554</c:v>
                </c:pt>
                <c:pt idx="159">
                  <c:v>2719.4434559876549</c:v>
                </c:pt>
                <c:pt idx="160">
                  <c:v>2801.1749837847219</c:v>
                </c:pt>
                <c:pt idx="161">
                  <c:v>2501.3185662499991</c:v>
                </c:pt>
                <c:pt idx="162">
                  <c:v>2046.2426587847231</c:v>
                </c:pt>
                <c:pt idx="163">
                  <c:v>1974.8310905555559</c:v>
                </c:pt>
                <c:pt idx="164">
                  <c:v>1788.3026510686727</c:v>
                </c:pt>
                <c:pt idx="165">
                  <c:v>1447.9325640316365</c:v>
                </c:pt>
                <c:pt idx="166">
                  <c:v>1259.2765254513893</c:v>
                </c:pt>
                <c:pt idx="167">
                  <c:v>1645.9009004320992</c:v>
                </c:pt>
                <c:pt idx="168">
                  <c:v>1997.2523865432099</c:v>
                </c:pt>
                <c:pt idx="169">
                  <c:v>1544.1546905555547</c:v>
                </c:pt>
                <c:pt idx="170">
                  <c:v>550.53084117283788</c:v>
                </c:pt>
                <c:pt idx="171">
                  <c:v>-639.66940905864146</c:v>
                </c:pt>
                <c:pt idx="172">
                  <c:v>-1988.8778634374994</c:v>
                </c:pt>
                <c:pt idx="173">
                  <c:v>-2614.8091646141979</c:v>
                </c:pt>
                <c:pt idx="174">
                  <c:v>-1743.9787368942898</c:v>
                </c:pt>
                <c:pt idx="175">
                  <c:v>-330.38462994984582</c:v>
                </c:pt>
                <c:pt idx="176">
                  <c:v>665.59183949459793</c:v>
                </c:pt>
                <c:pt idx="177">
                  <c:v>1472.3335107908947</c:v>
                </c:pt>
                <c:pt idx="178">
                  <c:v>1707.0765983487659</c:v>
                </c:pt>
                <c:pt idx="179">
                  <c:v>1135.9503819135807</c:v>
                </c:pt>
                <c:pt idx="180">
                  <c:v>562.18028654321006</c:v>
                </c:pt>
                <c:pt idx="181">
                  <c:v>293.62765106867198</c:v>
                </c:pt>
                <c:pt idx="182">
                  <c:v>-13.799618086419514</c:v>
                </c:pt>
                <c:pt idx="183">
                  <c:v>-744.40569013503011</c:v>
                </c:pt>
                <c:pt idx="184">
                  <c:v>-1363.2279259375</c:v>
                </c:pt>
                <c:pt idx="185">
                  <c:v>-1522.36484771605</c:v>
                </c:pt>
                <c:pt idx="186">
                  <c:v>-1374.5123281944457</c:v>
                </c:pt>
                <c:pt idx="187">
                  <c:v>-1071.8485509374991</c:v>
                </c:pt>
                <c:pt idx="188">
                  <c:v>-806.61767593749971</c:v>
                </c:pt>
                <c:pt idx="189">
                  <c:v>-578.82487069058709</c:v>
                </c:pt>
                <c:pt idx="190">
                  <c:v>-350.57732578317916</c:v>
                </c:pt>
                <c:pt idx="191">
                  <c:v>-198.33713226466034</c:v>
                </c:pt>
                <c:pt idx="192">
                  <c:v>-46.036807881944185</c:v>
                </c:pt>
                <c:pt idx="193">
                  <c:v>145.11090338348725</c:v>
                </c:pt>
                <c:pt idx="194">
                  <c:v>221.41280205246909</c:v>
                </c:pt>
                <c:pt idx="195">
                  <c:v>336.16043222222248</c:v>
                </c:pt>
                <c:pt idx="196">
                  <c:v>412.81043222222223</c:v>
                </c:pt>
                <c:pt idx="197">
                  <c:v>412.81043222222223</c:v>
                </c:pt>
                <c:pt idx="198">
                  <c:v>604.43543222222229</c:v>
                </c:pt>
                <c:pt idx="199">
                  <c:v>796.63590338348763</c:v>
                </c:pt>
                <c:pt idx="200">
                  <c:v>988.85986316358026</c:v>
                </c:pt>
                <c:pt idx="201">
                  <c:v>1181.7532485802471</c:v>
                </c:pt>
                <c:pt idx="202">
                  <c:v>1374.740588472222</c:v>
                </c:pt>
                <c:pt idx="203">
                  <c:v>1951.8352629513893</c:v>
                </c:pt>
                <c:pt idx="204">
                  <c:v>2224.2794927932096</c:v>
                </c:pt>
                <c:pt idx="205">
                  <c:v>2266.7591596913585</c:v>
                </c:pt>
                <c:pt idx="206">
                  <c:v>2617.1804964969133</c:v>
                </c:pt>
                <c:pt idx="207">
                  <c:v>2662.8889089390436</c:v>
                </c:pt>
                <c:pt idx="208">
                  <c:v>2401.7802865432104</c:v>
                </c:pt>
                <c:pt idx="209">
                  <c:v>2600.350401358025</c:v>
                </c:pt>
                <c:pt idx="210">
                  <c:v>2572.1273865432099</c:v>
                </c:pt>
                <c:pt idx="211">
                  <c:v>2005.107450451389</c:v>
                </c:pt>
                <c:pt idx="212">
                  <c:v>1627.9828124691358</c:v>
                </c:pt>
                <c:pt idx="213">
                  <c:v>1402.9001240624993</c:v>
                </c:pt>
                <c:pt idx="214">
                  <c:v>1483.7926383950621</c:v>
                </c:pt>
                <c:pt idx="215">
                  <c:v>1796.3610964390427</c:v>
                </c:pt>
                <c:pt idx="216">
                  <c:v>2034.1746162500003</c:v>
                </c:pt>
                <c:pt idx="217">
                  <c:v>2043.2604837847225</c:v>
                </c:pt>
                <c:pt idx="218">
                  <c:v>1860.2130576080244</c:v>
                </c:pt>
                <c:pt idx="219">
                  <c:v>1599.4243502006161</c:v>
                </c:pt>
                <c:pt idx="220">
                  <c:v>1336.9219131635807</c:v>
                </c:pt>
                <c:pt idx="221">
                  <c:v>1034.7401223649708</c:v>
                </c:pt>
                <c:pt idx="222">
                  <c:v>845.1031990624989</c:v>
                </c:pt>
                <c:pt idx="223">
                  <c:v>808.78130847607861</c:v>
                </c:pt>
                <c:pt idx="224">
                  <c:v>810.29350575617389</c:v>
                </c:pt>
                <c:pt idx="225">
                  <c:v>927.29792242283952</c:v>
                </c:pt>
                <c:pt idx="226">
                  <c:v>968.69523376542986</c:v>
                </c:pt>
                <c:pt idx="227">
                  <c:v>932.95633069830251</c:v>
                </c:pt>
                <c:pt idx="228">
                  <c:v>897.2409162500021</c:v>
                </c:pt>
                <c:pt idx="229">
                  <c:v>822.69549649691464</c:v>
                </c:pt>
                <c:pt idx="230">
                  <c:v>670.983796902005</c:v>
                </c:pt>
                <c:pt idx="231">
                  <c:v>441.03379690200723</c:v>
                </c:pt>
                <c:pt idx="232">
                  <c:v>-58.779503503086971</c:v>
                </c:pt>
                <c:pt idx="233">
                  <c:v>-717.08942593750169</c:v>
                </c:pt>
                <c:pt idx="234">
                  <c:v>-957.16771837577096</c:v>
                </c:pt>
                <c:pt idx="235">
                  <c:v>-659.84149486111153</c:v>
                </c:pt>
                <c:pt idx="236">
                  <c:v>-167.29886152777681</c:v>
                </c:pt>
                <c:pt idx="237">
                  <c:v>-16.789309444443973</c:v>
                </c:pt>
                <c:pt idx="238">
                  <c:v>-365.38229216049547</c:v>
                </c:pt>
                <c:pt idx="239">
                  <c:v>-1061.9476882831796</c:v>
                </c:pt>
                <c:pt idx="240">
                  <c:v>-1571.3119308757709</c:v>
                </c:pt>
                <c:pt idx="241">
                  <c:v>-1352.6477424498448</c:v>
                </c:pt>
                <c:pt idx="242">
                  <c:v>-1245.2830549498458</c:v>
                </c:pt>
                <c:pt idx="243">
                  <c:v>-1407.567451651234</c:v>
                </c:pt>
                <c:pt idx="244">
                  <c:v>-1338.9900201697542</c:v>
                </c:pt>
                <c:pt idx="245">
                  <c:v>-1691.143407727624</c:v>
                </c:pt>
                <c:pt idx="246">
                  <c:v>-2313.8464331327145</c:v>
                </c:pt>
                <c:pt idx="247">
                  <c:v>-2170.4581605054018</c:v>
                </c:pt>
                <c:pt idx="248">
                  <c:v>-1180.4520281944456</c:v>
                </c:pt>
                <c:pt idx="249">
                  <c:v>-263.28416282021647</c:v>
                </c:pt>
                <c:pt idx="250">
                  <c:v>-110.95424277777727</c:v>
                </c:pt>
                <c:pt idx="251">
                  <c:v>-342.59119538194454</c:v>
                </c:pt>
                <c:pt idx="252">
                  <c:v>-229.5746764197529</c:v>
                </c:pt>
                <c:pt idx="253">
                  <c:v>190.97997797839585</c:v>
                </c:pt>
                <c:pt idx="254">
                  <c:v>267.62997797839421</c:v>
                </c:pt>
                <c:pt idx="255">
                  <c:v>-384.55646152777831</c:v>
                </c:pt>
                <c:pt idx="256">
                  <c:v>-693.79987069058586</c:v>
                </c:pt>
                <c:pt idx="257">
                  <c:v>300.94767421682138</c:v>
                </c:pt>
                <c:pt idx="258">
                  <c:v>1720.2368316820985</c:v>
                </c:pt>
                <c:pt idx="259">
                  <c:v>2413.9976867168211</c:v>
                </c:pt>
                <c:pt idx="260">
                  <c:v>2457.2059705709876</c:v>
                </c:pt>
                <c:pt idx="261">
                  <c:v>2385.9057383950608</c:v>
                </c:pt>
                <c:pt idx="262">
                  <c:v>2544.9487056983025</c:v>
                </c:pt>
                <c:pt idx="263">
                  <c:v>3050.840390883488</c:v>
                </c:pt>
                <c:pt idx="264">
                  <c:v>3291.7154172723776</c:v>
                </c:pt>
                <c:pt idx="265">
                  <c:v>2958.3919158834874</c:v>
                </c:pt>
                <c:pt idx="266">
                  <c:v>2278.7730884722205</c:v>
                </c:pt>
                <c:pt idx="267">
                  <c:v>1978.9208988888881</c:v>
                </c:pt>
                <c:pt idx="268">
                  <c:v>1872.2030879513895</c:v>
                </c:pt>
                <c:pt idx="269">
                  <c:v>1648.4047572222221</c:v>
                </c:pt>
                <c:pt idx="270">
                  <c:v>1118.2178240625003</c:v>
                </c:pt>
                <c:pt idx="271">
                  <c:v>390.47454487654431</c:v>
                </c:pt>
                <c:pt idx="272">
                  <c:v>235.45329888888779</c:v>
                </c:pt>
                <c:pt idx="273">
                  <c:v>-225.72777038194386</c:v>
                </c:pt>
                <c:pt idx="274">
                  <c:v>-1228.8673290239199</c:v>
                </c:pt>
                <c:pt idx="275">
                  <c:v>-1700.2791011111121</c:v>
                </c:pt>
                <c:pt idx="276">
                  <c:v>-1978.9191588271601</c:v>
                </c:pt>
                <c:pt idx="277">
                  <c:v>-2259.4383060493838</c:v>
                </c:pt>
                <c:pt idx="278">
                  <c:v>-2960.0249537152777</c:v>
                </c:pt>
                <c:pt idx="279">
                  <c:v>-3204.2823412152779</c:v>
                </c:pt>
                <c:pt idx="280">
                  <c:v>-1603.6655942438274</c:v>
                </c:pt>
                <c:pt idx="281">
                  <c:v>1000.0893020524691</c:v>
                </c:pt>
                <c:pt idx="282">
                  <c:v>2883.4810431983028</c:v>
                </c:pt>
                <c:pt idx="283">
                  <c:v>3237.0099242746915</c:v>
                </c:pt>
                <c:pt idx="284">
                  <c:v>3323.2658298302472</c:v>
                </c:pt>
                <c:pt idx="285">
                  <c:v>3220.0713117168207</c:v>
                </c:pt>
                <c:pt idx="286">
                  <c:v>3001.2055909413584</c:v>
                </c:pt>
                <c:pt idx="287">
                  <c:v>3013.3130344020069</c:v>
                </c:pt>
                <c:pt idx="288">
                  <c:v>3026.4436420987631</c:v>
                </c:pt>
                <c:pt idx="289">
                  <c:v>2504.0474140316369</c:v>
                </c:pt>
                <c:pt idx="290">
                  <c:v>1477.8856905555554</c:v>
                </c:pt>
                <c:pt idx="291">
                  <c:v>522.55113847222219</c:v>
                </c:pt>
                <c:pt idx="292">
                  <c:v>-131.7643094444428</c:v>
                </c:pt>
                <c:pt idx="293">
                  <c:v>-213.44228319058868</c:v>
                </c:pt>
                <c:pt idx="294">
                  <c:v>12.922414031634162</c:v>
                </c:pt>
                <c:pt idx="295">
                  <c:v>278.98713500000213</c:v>
                </c:pt>
                <c:pt idx="296">
                  <c:v>508.49789782793209</c:v>
                </c:pt>
                <c:pt idx="297">
                  <c:v>662.2371349999994</c:v>
                </c:pt>
                <c:pt idx="298">
                  <c:v>701.88548378472228</c:v>
                </c:pt>
                <c:pt idx="299">
                  <c:v>587.79741403163416</c:v>
                </c:pt>
                <c:pt idx="300">
                  <c:v>434.49741403163739</c:v>
                </c:pt>
                <c:pt idx="301">
                  <c:v>241.98548378472381</c:v>
                </c:pt>
                <c:pt idx="302">
                  <c:v>9.8346002006156823</c:v>
                </c:pt>
                <c:pt idx="303">
                  <c:v>-185.26295720679184</c:v>
                </c:pt>
                <c:pt idx="304">
                  <c:v>-457.79409493827166</c:v>
                </c:pt>
                <c:pt idx="305">
                  <c:v>-655.62713689429017</c:v>
                </c:pt>
                <c:pt idx="306">
                  <c:v>-469.99878128086425</c:v>
                </c:pt>
                <c:pt idx="307">
                  <c:v>-90.62910111111114</c:v>
                </c:pt>
                <c:pt idx="308">
                  <c:v>214.06597190200773</c:v>
                </c:pt>
                <c:pt idx="309">
                  <c:v>251.63557792052688</c:v>
                </c:pt>
                <c:pt idx="310">
                  <c:v>135.16106449459926</c:v>
                </c:pt>
                <c:pt idx="311">
                  <c:v>18.332812469134751</c:v>
                </c:pt>
                <c:pt idx="312">
                  <c:v>-214.17227948688446</c:v>
                </c:pt>
                <c:pt idx="313">
                  <c:v>-486.36940905864196</c:v>
                </c:pt>
                <c:pt idx="314">
                  <c:v>-682.82179000000008</c:v>
                </c:pt>
                <c:pt idx="315">
                  <c:v>-688.11330604938269</c:v>
                </c:pt>
                <c:pt idx="316">
                  <c:v>-577.57107819444411</c:v>
                </c:pt>
                <c:pt idx="317">
                  <c:v>-696.49733365354939</c:v>
                </c:pt>
                <c:pt idx="318">
                  <c:v>-969.69977611111074</c:v>
                </c:pt>
                <c:pt idx="319">
                  <c:v>-1051.7991356790117</c:v>
                </c:pt>
                <c:pt idx="320">
                  <c:v>-481.75292593749953</c:v>
                </c:pt>
                <c:pt idx="321">
                  <c:v>-23.067287530865258</c:v>
                </c:pt>
                <c:pt idx="322">
                  <c:v>166.89706711805448</c:v>
                </c:pt>
                <c:pt idx="323">
                  <c:v>205.22206711805634</c:v>
                </c:pt>
                <c:pt idx="324">
                  <c:v>50.535299062499917</c:v>
                </c:pt>
                <c:pt idx="325">
                  <c:v>279.57957792052389</c:v>
                </c:pt>
                <c:pt idx="326">
                  <c:v>317.90457792052575</c:v>
                </c:pt>
                <c:pt idx="327">
                  <c:v>202.26015228395141</c:v>
                </c:pt>
                <c:pt idx="328">
                  <c:v>-756.52581744984616</c:v>
                </c:pt>
                <c:pt idx="329">
                  <c:v>-1797.062105875772</c:v>
                </c:pt>
                <c:pt idx="330">
                  <c:v>-959.26751096836495</c:v>
                </c:pt>
                <c:pt idx="331">
                  <c:v>112.86287884645037</c:v>
                </c:pt>
                <c:pt idx="332">
                  <c:v>35.897191809414267</c:v>
                </c:pt>
                <c:pt idx="333">
                  <c:v>-3.6529745486109846</c:v>
                </c:pt>
                <c:pt idx="334">
                  <c:v>72.553090555555343</c:v>
                </c:pt>
                <c:pt idx="335">
                  <c:v>-4.9594115277776609</c:v>
                </c:pt>
                <c:pt idx="336">
                  <c:v>147.6476742168212</c:v>
                </c:pt>
                <c:pt idx="337">
                  <c:v>415.65208532793207</c:v>
                </c:pt>
                <c:pt idx="338">
                  <c:v>837.49767421682077</c:v>
                </c:pt>
                <c:pt idx="339">
                  <c:v>1681.9118316820991</c:v>
                </c:pt>
                <c:pt idx="340">
                  <c:v>2605.4549779783952</c:v>
                </c:pt>
                <c:pt idx="341">
                  <c:v>2841.4354459760807</c:v>
                </c:pt>
                <c:pt idx="342">
                  <c:v>1928.0055594020055</c:v>
                </c:pt>
                <c:pt idx="343">
                  <c:v>895.30648353395031</c:v>
                </c:pt>
                <c:pt idx="344">
                  <c:v>627.7403700501543</c:v>
                </c:pt>
                <c:pt idx="345">
                  <c:v>858.16765878472143</c:v>
                </c:pt>
                <c:pt idx="346">
                  <c:v>860.36196555555603</c:v>
                </c:pt>
                <c:pt idx="347">
                  <c:v>707.55992427469232</c:v>
                </c:pt>
                <c:pt idx="348">
                  <c:v>862.12126310570898</c:v>
                </c:pt>
                <c:pt idx="349">
                  <c:v>825.34087467978406</c:v>
                </c:pt>
                <c:pt idx="350">
                  <c:v>634.7644066242284</c:v>
                </c:pt>
                <c:pt idx="351">
                  <c:v>443.40388847222221</c:v>
                </c:pt>
                <c:pt idx="352">
                  <c:v>366.48940662422865</c:v>
                </c:pt>
                <c:pt idx="353">
                  <c:v>366.22586432098655</c:v>
                </c:pt>
                <c:pt idx="354">
                  <c:v>404.28826156249943</c:v>
                </c:pt>
                <c:pt idx="355">
                  <c:v>519.26326156250104</c:v>
                </c:pt>
                <c:pt idx="356">
                  <c:v>558.11440662422865</c:v>
                </c:pt>
                <c:pt idx="357">
                  <c:v>405.07888847222165</c:v>
                </c:pt>
                <c:pt idx="358">
                  <c:v>-55.349135679012647</c:v>
                </c:pt>
                <c:pt idx="359">
                  <c:v>-709.71109106095685</c:v>
                </c:pt>
                <c:pt idx="360">
                  <c:v>-982.61851646604907</c:v>
                </c:pt>
                <c:pt idx="361">
                  <c:v>-756.74426160493874</c:v>
                </c:pt>
                <c:pt idx="362">
                  <c:v>-376.24853704861027</c:v>
                </c:pt>
                <c:pt idx="363">
                  <c:v>-32.939554023919527</c:v>
                </c:pt>
                <c:pt idx="364">
                  <c:v>272.8749865624992</c:v>
                </c:pt>
                <c:pt idx="365">
                  <c:v>464.49998656250051</c:v>
                </c:pt>
                <c:pt idx="366">
                  <c:v>617.99494209876548</c:v>
                </c:pt>
                <c:pt idx="367">
                  <c:v>925.38415969135826</c:v>
                </c:pt>
                <c:pt idx="368">
                  <c:v>1310.464862642747</c:v>
                </c:pt>
                <c:pt idx="369">
                  <c:v>1275.1388894945985</c:v>
                </c:pt>
                <c:pt idx="370">
                  <c:v>817.03529906250003</c:v>
                </c:pt>
                <c:pt idx="371">
                  <c:v>242.61879690200612</c:v>
                </c:pt>
                <c:pt idx="372">
                  <c:v>-793.74450350308609</c:v>
                </c:pt>
                <c:pt idx="373">
                  <c:v>-1910.466187048612</c:v>
                </c:pt>
                <c:pt idx="374">
                  <c:v>-2223.6617912152783</c:v>
                </c:pt>
                <c:pt idx="375">
                  <c:v>-1807.0630899999996</c:v>
                </c:pt>
                <c:pt idx="376">
                  <c:v>-1196.9518433757721</c:v>
                </c:pt>
                <c:pt idx="377">
                  <c:v>-738.81677819444451</c:v>
                </c:pt>
                <c:pt idx="378">
                  <c:v>-433.38322300540096</c:v>
                </c:pt>
                <c:pt idx="379">
                  <c:v>-242.47274679012355</c:v>
                </c:pt>
                <c:pt idx="380">
                  <c:v>-319.69399000000021</c:v>
                </c:pt>
                <c:pt idx="381">
                  <c:v>-473.68126698688263</c:v>
                </c:pt>
                <c:pt idx="382">
                  <c:v>-512.62636652391961</c:v>
                </c:pt>
                <c:pt idx="383">
                  <c:v>-589.76117161651257</c:v>
                </c:pt>
                <c:pt idx="384">
                  <c:v>-666.80578041280876</c:v>
                </c:pt>
                <c:pt idx="385">
                  <c:v>-475.39123843749996</c:v>
                </c:pt>
                <c:pt idx="386">
                  <c:v>61.120709999999974</c:v>
                </c:pt>
                <c:pt idx="387">
                  <c:v>406.04570999999999</c:v>
                </c:pt>
                <c:pt idx="388">
                  <c:v>406.04570999999999</c:v>
                </c:pt>
                <c:pt idx="389">
                  <c:v>406.04570999999999</c:v>
                </c:pt>
                <c:pt idx="390">
                  <c:v>406.04570999999999</c:v>
                </c:pt>
                <c:pt idx="391">
                  <c:v>597.67070999999999</c:v>
                </c:pt>
                <c:pt idx="392">
                  <c:v>1210.8824543094136</c:v>
                </c:pt>
                <c:pt idx="393">
                  <c:v>2054.2278796180553</c:v>
                </c:pt>
                <c:pt idx="394">
                  <c:v>2783.2780655555562</c:v>
                </c:pt>
                <c:pt idx="395">
                  <c:v>3283.6569719020067</c:v>
                </c:pt>
                <c:pt idx="396">
                  <c:v>3594.1278962847223</c:v>
                </c:pt>
                <c:pt idx="397">
                  <c:v>3714.9407576080239</c:v>
                </c:pt>
                <c:pt idx="398">
                  <c:v>3339.2658371797829</c:v>
                </c:pt>
                <c:pt idx="399">
                  <c:v>2234.8324594598776</c:v>
                </c:pt>
                <c:pt idx="400">
                  <c:v>973.38271246913655</c:v>
                </c:pt>
                <c:pt idx="401">
                  <c:v>168.55771246913474</c:v>
                </c:pt>
                <c:pt idx="402">
                  <c:v>-446.30293288194468</c:v>
                </c:pt>
                <c:pt idx="403">
                  <c:v>-833.17581744984466</c:v>
                </c:pt>
                <c:pt idx="404">
                  <c:v>-760.11159000000055</c:v>
                </c:pt>
                <c:pt idx="405">
                  <c:v>-686.21069794753168</c:v>
                </c:pt>
                <c:pt idx="406">
                  <c:v>-803.92681976466008</c:v>
                </c:pt>
                <c:pt idx="407">
                  <c:v>-883.42786831790079</c:v>
                </c:pt>
                <c:pt idx="408">
                  <c:v>-656.05738843750021</c:v>
                </c:pt>
                <c:pt idx="409">
                  <c:v>-121.03179979938284</c:v>
                </c:pt>
                <c:pt idx="410">
                  <c:v>338.47218208719164</c:v>
                </c:pt>
                <c:pt idx="411">
                  <c:v>530.22824858024649</c:v>
                </c:pt>
                <c:pt idx="412">
                  <c:v>607.14320020061723</c:v>
                </c:pt>
                <c:pt idx="413">
                  <c:v>684.19767421682127</c:v>
                </c:pt>
                <c:pt idx="414">
                  <c:v>953.02512653163581</c:v>
                </c:pt>
                <c:pt idx="415">
                  <c:v>1376.0470254513884</c:v>
                </c:pt>
                <c:pt idx="416">
                  <c:v>1493.3685384722221</c:v>
                </c:pt>
                <c:pt idx="417">
                  <c:v>1073.9981802353404</c:v>
                </c:pt>
                <c:pt idx="418">
                  <c:v>461.50847606867336</c:v>
                </c:pt>
                <c:pt idx="419">
                  <c:v>-152.22565512345682</c:v>
                </c:pt>
                <c:pt idx="420">
                  <c:v>-422.55262086419725</c:v>
                </c:pt>
                <c:pt idx="421">
                  <c:v>-117.55924239197611</c:v>
                </c:pt>
                <c:pt idx="422">
                  <c:v>341.72441624999891</c:v>
                </c:pt>
                <c:pt idx="423">
                  <c:v>801.93070783950623</c:v>
                </c:pt>
                <c:pt idx="424">
                  <c:v>1454.7184559876555</c:v>
                </c:pt>
                <c:pt idx="425">
                  <c:v>2492.7334760686736</c:v>
                </c:pt>
                <c:pt idx="426">
                  <c:v>3611.0148039043197</c:v>
                </c:pt>
                <c:pt idx="427">
                  <c:v>3890.5643409413578</c:v>
                </c:pt>
                <c:pt idx="428">
                  <c:v>2752.4553004320987</c:v>
                </c:pt>
                <c:pt idx="429">
                  <c:v>1186.6266372376535</c:v>
                </c:pt>
                <c:pt idx="430">
                  <c:v>228.81591495756118</c:v>
                </c:pt>
                <c:pt idx="431">
                  <c:v>-156.61429864197578</c:v>
                </c:pt>
                <c:pt idx="432">
                  <c:v>-121.02478319058503</c:v>
                </c:pt>
                <c:pt idx="433">
                  <c:v>145.46883995756275</c:v>
                </c:pt>
                <c:pt idx="434">
                  <c:v>183.20756403163602</c:v>
                </c:pt>
                <c:pt idx="435">
                  <c:v>-278.14168375000077</c:v>
                </c:pt>
                <c:pt idx="436">
                  <c:v>-1048.5746180864207</c:v>
                </c:pt>
                <c:pt idx="437">
                  <c:v>-1936.6146870486109</c:v>
                </c:pt>
                <c:pt idx="438">
                  <c:v>-2826.7283312808645</c:v>
                </c:pt>
                <c:pt idx="439">
                  <c:v>-3449.2185497993828</c:v>
                </c:pt>
                <c:pt idx="440">
                  <c:v>-3610.2618078819446</c:v>
                </c:pt>
                <c:pt idx="441">
                  <c:v>-3078.7440095794764</c:v>
                </c:pt>
                <c:pt idx="442">
                  <c:v>-2046.0759386882719</c:v>
                </c:pt>
                <c:pt idx="443">
                  <c:v>-973.57489846836404</c:v>
                </c:pt>
                <c:pt idx="444">
                  <c:v>-92.177410910493847</c:v>
                </c:pt>
                <c:pt idx="445">
                  <c:v>329.39571000000001</c:v>
                </c:pt>
                <c:pt idx="446">
                  <c:v>406.04570999999999</c:v>
                </c:pt>
                <c:pt idx="447">
                  <c:v>406.04570999999999</c:v>
                </c:pt>
                <c:pt idx="448">
                  <c:v>406.04570999999999</c:v>
                </c:pt>
                <c:pt idx="449">
                  <c:v>406.04570999999999</c:v>
                </c:pt>
                <c:pt idx="450">
                  <c:v>406.04570999999999</c:v>
                </c:pt>
                <c:pt idx="451">
                  <c:v>406.04570999999999</c:v>
                </c:pt>
                <c:pt idx="452">
                  <c:v>406.04570999999999</c:v>
                </c:pt>
                <c:pt idx="453">
                  <c:v>406.04570999999999</c:v>
                </c:pt>
                <c:pt idx="454">
                  <c:v>406.04570999999999</c:v>
                </c:pt>
                <c:pt idx="455">
                  <c:v>406.04570999999999</c:v>
                </c:pt>
                <c:pt idx="456">
                  <c:v>406.04570999999999</c:v>
                </c:pt>
                <c:pt idx="457">
                  <c:v>406.04570999999999</c:v>
                </c:pt>
                <c:pt idx="458">
                  <c:v>406.04570999999999</c:v>
                </c:pt>
                <c:pt idx="459">
                  <c:v>406.04570999999999</c:v>
                </c:pt>
                <c:pt idx="460">
                  <c:v>406.04570999999999</c:v>
                </c:pt>
                <c:pt idx="461">
                  <c:v>406.04570999999999</c:v>
                </c:pt>
                <c:pt idx="462">
                  <c:v>406.04570999999999</c:v>
                </c:pt>
                <c:pt idx="463">
                  <c:v>406.04570999999999</c:v>
                </c:pt>
                <c:pt idx="464">
                  <c:v>406.04570999999999</c:v>
                </c:pt>
                <c:pt idx="465">
                  <c:v>406.04570999999999</c:v>
                </c:pt>
                <c:pt idx="466">
                  <c:v>406.04570999999999</c:v>
                </c:pt>
                <c:pt idx="467">
                  <c:v>406.04570999999999</c:v>
                </c:pt>
                <c:pt idx="468">
                  <c:v>406.04570999999999</c:v>
                </c:pt>
                <c:pt idx="469">
                  <c:v>406.04570999999999</c:v>
                </c:pt>
                <c:pt idx="470">
                  <c:v>406.04570999999999</c:v>
                </c:pt>
                <c:pt idx="471">
                  <c:v>406.04570999999999</c:v>
                </c:pt>
                <c:pt idx="472">
                  <c:v>406.04570999999999</c:v>
                </c:pt>
                <c:pt idx="473">
                  <c:v>406.04570999999999</c:v>
                </c:pt>
                <c:pt idx="474">
                  <c:v>406.04570999999999</c:v>
                </c:pt>
                <c:pt idx="475">
                  <c:v>406.04570999999999</c:v>
                </c:pt>
                <c:pt idx="476">
                  <c:v>406.04570999999999</c:v>
                </c:pt>
                <c:pt idx="477">
                  <c:v>406.04570999999999</c:v>
                </c:pt>
                <c:pt idx="478">
                  <c:v>406.04570999999999</c:v>
                </c:pt>
                <c:pt idx="479">
                  <c:v>406.04570999999999</c:v>
                </c:pt>
                <c:pt idx="480">
                  <c:v>406.04570999999999</c:v>
                </c:pt>
                <c:pt idx="481">
                  <c:v>406.04570999999999</c:v>
                </c:pt>
                <c:pt idx="482">
                  <c:v>406.04570999999999</c:v>
                </c:pt>
                <c:pt idx="483">
                  <c:v>406.04570999999999</c:v>
                </c:pt>
                <c:pt idx="484">
                  <c:v>406.04570999999999</c:v>
                </c:pt>
                <c:pt idx="485">
                  <c:v>406.04570999999999</c:v>
                </c:pt>
                <c:pt idx="486">
                  <c:v>406.04570999999999</c:v>
                </c:pt>
                <c:pt idx="487">
                  <c:v>406.04570999999999</c:v>
                </c:pt>
                <c:pt idx="488">
                  <c:v>406.04570999999999</c:v>
                </c:pt>
                <c:pt idx="489">
                  <c:v>406.04570999999999</c:v>
                </c:pt>
                <c:pt idx="490">
                  <c:v>406.04570999999999</c:v>
                </c:pt>
                <c:pt idx="491">
                  <c:v>406.04570999999999</c:v>
                </c:pt>
                <c:pt idx="492">
                  <c:v>406.04570999999999</c:v>
                </c:pt>
                <c:pt idx="493">
                  <c:v>406.04570999999999</c:v>
                </c:pt>
                <c:pt idx="494">
                  <c:v>406.04570999999999</c:v>
                </c:pt>
                <c:pt idx="495">
                  <c:v>406.04570999999999</c:v>
                </c:pt>
                <c:pt idx="496">
                  <c:v>406.04570999999999</c:v>
                </c:pt>
                <c:pt idx="497">
                  <c:v>406.04570999999999</c:v>
                </c:pt>
                <c:pt idx="498">
                  <c:v>406.04570999999999</c:v>
                </c:pt>
                <c:pt idx="499">
                  <c:v>406.04570999999999</c:v>
                </c:pt>
                <c:pt idx="500">
                  <c:v>406.04570999999999</c:v>
                </c:pt>
                <c:pt idx="501">
                  <c:v>406.04570999999999</c:v>
                </c:pt>
                <c:pt idx="502">
                  <c:v>406.04570999999999</c:v>
                </c:pt>
                <c:pt idx="503">
                  <c:v>406.04570999999999</c:v>
                </c:pt>
                <c:pt idx="504">
                  <c:v>406.04570999999999</c:v>
                </c:pt>
                <c:pt idx="505">
                  <c:v>406.04570999999999</c:v>
                </c:pt>
                <c:pt idx="506">
                  <c:v>406.04570999999999</c:v>
                </c:pt>
                <c:pt idx="507">
                  <c:v>406.04570999999999</c:v>
                </c:pt>
                <c:pt idx="508">
                  <c:v>406.04570999999999</c:v>
                </c:pt>
                <c:pt idx="509">
                  <c:v>406.04570999999999</c:v>
                </c:pt>
                <c:pt idx="510">
                  <c:v>406.04570999999999</c:v>
                </c:pt>
                <c:pt idx="511">
                  <c:v>597.67070999999999</c:v>
                </c:pt>
                <c:pt idx="512">
                  <c:v>1364.1824543094135</c:v>
                </c:pt>
                <c:pt idx="513">
                  <c:v>2744.1643177353394</c:v>
                </c:pt>
                <c:pt idx="514">
                  <c:v>3972.3170384722225</c:v>
                </c:pt>
                <c:pt idx="515">
                  <c:v>4321.7368205709881</c:v>
                </c:pt>
                <c:pt idx="516">
                  <c:v>3753.5795655555557</c:v>
                </c:pt>
                <c:pt idx="517">
                  <c:v>2380.3628941242273</c:v>
                </c:pt>
                <c:pt idx="518">
                  <c:v>965.12646295138836</c:v>
                </c:pt>
                <c:pt idx="519">
                  <c:v>198.62646295138967</c:v>
                </c:pt>
                <c:pt idx="520">
                  <c:v>-185.84118704861032</c:v>
                </c:pt>
                <c:pt idx="521">
                  <c:v>-379.42044013503141</c:v>
                </c:pt>
                <c:pt idx="522">
                  <c:v>-534.76160111111108</c:v>
                </c:pt>
                <c:pt idx="523">
                  <c:v>-997.09502202160468</c:v>
                </c:pt>
                <c:pt idx="524">
                  <c:v>-1843.8430086535495</c:v>
                </c:pt>
                <c:pt idx="525">
                  <c:v>-2614.9768433757718</c:v>
                </c:pt>
                <c:pt idx="526">
                  <c:v>-2618.9158847530866</c:v>
                </c:pt>
                <c:pt idx="527">
                  <c:v>-1739.4026541975309</c:v>
                </c:pt>
                <c:pt idx="528">
                  <c:v>-743.51638104938263</c:v>
                </c:pt>
                <c:pt idx="529">
                  <c:v>-360.40731276234578</c:v>
                </c:pt>
                <c:pt idx="530">
                  <c:v>22.795709999999929</c:v>
                </c:pt>
                <c:pt idx="531">
                  <c:v>406.04570999999999</c:v>
                </c:pt>
                <c:pt idx="532">
                  <c:v>482.69570999999996</c:v>
                </c:pt>
                <c:pt idx="533">
                  <c:v>865.94758908950621</c:v>
                </c:pt>
                <c:pt idx="534">
                  <c:v>1555.863357222222</c:v>
                </c:pt>
                <c:pt idx="535">
                  <c:v>1939.5267569135804</c:v>
                </c:pt>
                <c:pt idx="536">
                  <c:v>2323.5659745061726</c:v>
                </c:pt>
                <c:pt idx="537">
                  <c:v>3398.5544594598764</c:v>
                </c:pt>
                <c:pt idx="538">
                  <c:v>4476.4348631635803</c:v>
                </c:pt>
                <c:pt idx="539">
                  <c:v>4293.4743448765439</c:v>
                </c:pt>
                <c:pt idx="540">
                  <c:v>2615.6382337847217</c:v>
                </c:pt>
                <c:pt idx="541">
                  <c:v>970.79379690200562</c:v>
                </c:pt>
                <c:pt idx="542">
                  <c:v>357.59379690200643</c:v>
                </c:pt>
                <c:pt idx="543">
                  <c:v>88.860299062500474</c:v>
                </c:pt>
                <c:pt idx="544">
                  <c:v>-334.28984771604951</c:v>
                </c:pt>
                <c:pt idx="545">
                  <c:v>-911.96797948688265</c:v>
                </c:pt>
                <c:pt idx="546">
                  <c:v>-1031.3250162152781</c:v>
                </c:pt>
                <c:pt idx="547">
                  <c:v>-689.30133041280953</c:v>
                </c:pt>
                <c:pt idx="548">
                  <c:v>-423.20654401234549</c:v>
                </c:pt>
                <c:pt idx="549">
                  <c:v>-271.32290772762303</c:v>
                </c:pt>
                <c:pt idx="550">
                  <c:v>-196.01316831790177</c:v>
                </c:pt>
                <c:pt idx="551">
                  <c:v>-5.3779787152776635</c:v>
                </c:pt>
                <c:pt idx="552">
                  <c:v>32.402085327932014</c:v>
                </c:pt>
                <c:pt idx="553">
                  <c:v>31.612867735339421</c:v>
                </c:pt>
                <c:pt idx="554">
                  <c:v>184.40551356867294</c:v>
                </c:pt>
                <c:pt idx="555">
                  <c:v>337.45747375385758</c:v>
                </c:pt>
                <c:pt idx="556">
                  <c:v>490.75747375385845</c:v>
                </c:pt>
                <c:pt idx="557">
                  <c:v>682.63051356867322</c:v>
                </c:pt>
                <c:pt idx="558">
                  <c:v>874.89205513888862</c:v>
                </c:pt>
                <c:pt idx="559">
                  <c:v>1450.6976742168208</c:v>
                </c:pt>
                <c:pt idx="560">
                  <c:v>1376.9602629513888</c:v>
                </c:pt>
                <c:pt idx="561">
                  <c:v>611.24713168209882</c:v>
                </c:pt>
                <c:pt idx="562">
                  <c:v>419.62213168209877</c:v>
                </c:pt>
                <c:pt idx="563">
                  <c:v>-193.57786831790111</c:v>
                </c:pt>
                <c:pt idx="564">
                  <c:v>-2227.2381683179015</c:v>
                </c:pt>
                <c:pt idx="565">
                  <c:v>-3651.6121419868832</c:v>
                </c:pt>
                <c:pt idx="566">
                  <c:v>-3463.6969344444442</c:v>
                </c:pt>
                <c:pt idx="567">
                  <c:v>-1433.55429</c:v>
                </c:pt>
                <c:pt idx="568">
                  <c:v>406.04570999999999</c:v>
                </c:pt>
                <c:pt idx="569">
                  <c:v>406.04570999999999</c:v>
                </c:pt>
                <c:pt idx="570">
                  <c:v>406.04570999999999</c:v>
                </c:pt>
                <c:pt idx="571">
                  <c:v>406.04570999999999</c:v>
                </c:pt>
                <c:pt idx="572">
                  <c:v>406.04570999999999</c:v>
                </c:pt>
                <c:pt idx="573">
                  <c:v>406.04570999999999</c:v>
                </c:pt>
                <c:pt idx="574">
                  <c:v>406.04570999999999</c:v>
                </c:pt>
                <c:pt idx="575">
                  <c:v>406.04570999999999</c:v>
                </c:pt>
                <c:pt idx="576">
                  <c:v>406.04570999999999</c:v>
                </c:pt>
                <c:pt idx="577">
                  <c:v>406.04570999999999</c:v>
                </c:pt>
                <c:pt idx="578">
                  <c:v>406.04570999999999</c:v>
                </c:pt>
                <c:pt idx="579">
                  <c:v>406.04570999999999</c:v>
                </c:pt>
                <c:pt idx="580">
                  <c:v>406.04570999999999</c:v>
                </c:pt>
                <c:pt idx="581">
                  <c:v>406.04570999999999</c:v>
                </c:pt>
                <c:pt idx="582">
                  <c:v>406.04570999999999</c:v>
                </c:pt>
                <c:pt idx="583">
                  <c:v>406.04570999999999</c:v>
                </c:pt>
                <c:pt idx="584">
                  <c:v>406.04570999999999</c:v>
                </c:pt>
                <c:pt idx="585">
                  <c:v>406.04570999999999</c:v>
                </c:pt>
                <c:pt idx="586">
                  <c:v>406.04570999999999</c:v>
                </c:pt>
                <c:pt idx="587">
                  <c:v>406.04570999999999</c:v>
                </c:pt>
                <c:pt idx="588">
                  <c:v>406.04570999999999</c:v>
                </c:pt>
                <c:pt idx="589">
                  <c:v>406.04570999999999</c:v>
                </c:pt>
                <c:pt idx="590">
                  <c:v>406.04570999999999</c:v>
                </c:pt>
                <c:pt idx="591">
                  <c:v>406.04570999999999</c:v>
                </c:pt>
                <c:pt idx="592">
                  <c:v>406.04570999999999</c:v>
                </c:pt>
                <c:pt idx="593">
                  <c:v>406.04570999999999</c:v>
                </c:pt>
                <c:pt idx="594">
                  <c:v>406.04570999999999</c:v>
                </c:pt>
                <c:pt idx="595">
                  <c:v>406.04570999999999</c:v>
                </c:pt>
                <c:pt idx="596">
                  <c:v>406.04570999999999</c:v>
                </c:pt>
                <c:pt idx="597">
                  <c:v>406.04570999999999</c:v>
                </c:pt>
                <c:pt idx="598">
                  <c:v>406.04570999999999</c:v>
                </c:pt>
                <c:pt idx="599">
                  <c:v>406.04570999999999</c:v>
                </c:pt>
                <c:pt idx="600">
                  <c:v>789.2957100000001</c:v>
                </c:pt>
                <c:pt idx="601">
                  <c:v>1210.9176872376543</c:v>
                </c:pt>
                <c:pt idx="602">
                  <c:v>1862.6028796180558</c:v>
                </c:pt>
                <c:pt idx="603">
                  <c:v>3089.8780655555556</c:v>
                </c:pt>
                <c:pt idx="604">
                  <c:v>4012.4858950501539</c:v>
                </c:pt>
                <c:pt idx="605">
                  <c:v>4516.2932002006182</c:v>
                </c:pt>
                <c:pt idx="606">
                  <c:v>4755.1876662500008</c:v>
                </c:pt>
                <c:pt idx="607">
                  <c:v>4537.3676587847222</c:v>
                </c:pt>
                <c:pt idx="608">
                  <c:v>4013.9712853279311</c:v>
                </c:pt>
                <c:pt idx="609">
                  <c:v>3643.9120238888877</c:v>
                </c:pt>
                <c:pt idx="610">
                  <c:v>3581.0921226543214</c:v>
                </c:pt>
                <c:pt idx="611">
                  <c:v>3405.2030879513895</c:v>
                </c:pt>
                <c:pt idx="612">
                  <c:v>2576.7358235802462</c:v>
                </c:pt>
                <c:pt idx="613">
                  <c:v>1397.1134379513906</c:v>
                </c:pt>
                <c:pt idx="614">
                  <c:v>594.11115477237763</c:v>
                </c:pt>
                <c:pt idx="615">
                  <c:v>401.57291727237487</c:v>
                </c:pt>
                <c:pt idx="616">
                  <c:v>401.1177078395072</c:v>
                </c:pt>
                <c:pt idx="617">
                  <c:v>285.23510760802412</c:v>
                </c:pt>
                <c:pt idx="618">
                  <c:v>53.481181682097656</c:v>
                </c:pt>
                <c:pt idx="619">
                  <c:v>-218.35657202160439</c:v>
                </c:pt>
                <c:pt idx="620">
                  <c:v>-299.80717593750057</c:v>
                </c:pt>
                <c:pt idx="621">
                  <c:v>-74.122709116512397</c:v>
                </c:pt>
                <c:pt idx="622">
                  <c:v>268.70475722222164</c:v>
                </c:pt>
                <c:pt idx="623">
                  <c:v>536.56306912422883</c:v>
                </c:pt>
                <c:pt idx="624">
                  <c:v>805.6723848649707</c:v>
                </c:pt>
                <c:pt idx="625">
                  <c:v>961.49788116126649</c:v>
                </c:pt>
                <c:pt idx="626">
                  <c:v>849.08220106867225</c:v>
                </c:pt>
                <c:pt idx="627">
                  <c:v>620.42454487654209</c:v>
                </c:pt>
                <c:pt idx="628">
                  <c:v>505.4495448765432</c:v>
                </c:pt>
                <c:pt idx="629">
                  <c:v>543.7745448765437</c:v>
                </c:pt>
                <c:pt idx="630">
                  <c:v>774.1572052353406</c:v>
                </c:pt>
                <c:pt idx="631">
                  <c:v>1121.6978978279326</c:v>
                </c:pt>
                <c:pt idx="632">
                  <c:v>1356.0825490624984</c:v>
                </c:pt>
                <c:pt idx="633">
                  <c:v>1514.8281504513866</c:v>
                </c:pt>
                <c:pt idx="634">
                  <c:v>1559.6773492168218</c:v>
                </c:pt>
                <c:pt idx="635">
                  <c:v>1412.6004238888904</c:v>
                </c:pt>
                <c:pt idx="636">
                  <c:v>1072.5704520524687</c:v>
                </c:pt>
                <c:pt idx="637">
                  <c:v>691.3047705709871</c:v>
                </c:pt>
                <c:pt idx="638">
                  <c:v>499.67977057098705</c:v>
                </c:pt>
                <c:pt idx="639">
                  <c:v>422.53228162422943</c:v>
                </c:pt>
                <c:pt idx="640">
                  <c:v>421.54012236497022</c:v>
                </c:pt>
                <c:pt idx="641">
                  <c:v>689.32045205246857</c:v>
                </c:pt>
                <c:pt idx="642">
                  <c:v>1190.0281990624985</c:v>
                </c:pt>
                <c:pt idx="643">
                  <c:v>1349.3826254513892</c:v>
                </c:pt>
                <c:pt idx="644">
                  <c:v>1009.0872322222233</c:v>
                </c:pt>
                <c:pt idx="645">
                  <c:v>819.02234628472058</c:v>
                </c:pt>
                <c:pt idx="646">
                  <c:v>859.4406519945976</c:v>
                </c:pt>
                <c:pt idx="647">
                  <c:v>861.54899042052625</c:v>
                </c:pt>
                <c:pt idx="648">
                  <c:v>787.02236156250046</c:v>
                </c:pt>
                <c:pt idx="649">
                  <c:v>596.46468440200397</c:v>
                </c:pt>
                <c:pt idx="650">
                  <c:v>212.68055320987699</c:v>
                </c:pt>
                <c:pt idx="651">
                  <c:v>-443.08367271604732</c:v>
                </c:pt>
                <c:pt idx="652">
                  <c:v>-950.62707757715987</c:v>
                </c:pt>
                <c:pt idx="653">
                  <c:v>-1037.7638063387353</c:v>
                </c:pt>
                <c:pt idx="654">
                  <c:v>-1353.9659537152775</c:v>
                </c:pt>
                <c:pt idx="655">
                  <c:v>-2133.7215208641974</c:v>
                </c:pt>
                <c:pt idx="656">
                  <c:v>-2572.2834900000007</c:v>
                </c:pt>
                <c:pt idx="657">
                  <c:v>-2089.5421875308652</c:v>
                </c:pt>
                <c:pt idx="658">
                  <c:v>-1409.2938651350332</c:v>
                </c:pt>
                <c:pt idx="659">
                  <c:v>-1646.5610396720681</c:v>
                </c:pt>
                <c:pt idx="660">
                  <c:v>-2729.7841646141965</c:v>
                </c:pt>
                <c:pt idx="661">
                  <c:v>-3509.6726773456794</c:v>
                </c:pt>
                <c:pt idx="662">
                  <c:v>-3636.2750134375001</c:v>
                </c:pt>
                <c:pt idx="663">
                  <c:v>-2495.5131683179015</c:v>
                </c:pt>
                <c:pt idx="664">
                  <c:v>-888.94252624614217</c:v>
                </c:pt>
                <c:pt idx="665">
                  <c:v>182.86043222222233</c:v>
                </c:pt>
                <c:pt idx="666">
                  <c:v>1179.8859033834879</c:v>
                </c:pt>
                <c:pt idx="667">
                  <c:v>2906.3782485802467</c:v>
                </c:pt>
                <c:pt idx="668">
                  <c:v>3948.9044927932096</c:v>
                </c:pt>
                <c:pt idx="669">
                  <c:v>3880.5807383950614</c:v>
                </c:pt>
                <c:pt idx="670">
                  <c:v>3815.475864320988</c:v>
                </c:pt>
                <c:pt idx="671">
                  <c:v>2753.6504013580247</c:v>
                </c:pt>
                <c:pt idx="672">
                  <c:v>1993.3513967283952</c:v>
                </c:pt>
                <c:pt idx="673">
                  <c:v>1999.92821</c:v>
                </c:pt>
                <c:pt idx="674">
                  <c:v>2006.8808411728396</c:v>
                </c:pt>
                <c:pt idx="675">
                  <c:v>1362.6842902469125</c:v>
                </c:pt>
                <c:pt idx="676">
                  <c:v>673.96597190200623</c:v>
                </c:pt>
                <c:pt idx="677">
                  <c:v>-15.124875937498985</c:v>
                </c:pt>
                <c:pt idx="678">
                  <c:v>-1362.1019115277768</c:v>
                </c:pt>
                <c:pt idx="679">
                  <c:v>-2293.4822703819441</c:v>
                </c:pt>
                <c:pt idx="680">
                  <c:v>-2842.3990281944452</c:v>
                </c:pt>
                <c:pt idx="681">
                  <c:v>-3008.7037368942902</c:v>
                </c:pt>
                <c:pt idx="682">
                  <c:v>-1869.0336427777779</c:v>
                </c:pt>
                <c:pt idx="683">
                  <c:v>-1067.7145540239208</c:v>
                </c:pt>
                <c:pt idx="684">
                  <c:v>-420.32355093750118</c:v>
                </c:pt>
                <c:pt idx="685">
                  <c:v>1342.6264490625008</c:v>
                </c:pt>
                <c:pt idx="686">
                  <c:v>2343.6088129513887</c:v>
                </c:pt>
                <c:pt idx="687">
                  <c:v>2195.8295779205241</c:v>
                </c:pt>
                <c:pt idx="688">
                  <c:v>2162.1835107908951</c:v>
                </c:pt>
                <c:pt idx="689">
                  <c:v>2130.2356708024699</c:v>
                </c:pt>
                <c:pt idx="690">
                  <c:v>1407.3000421180554</c:v>
                </c:pt>
                <c:pt idx="691">
                  <c:v>757.50004628472243</c:v>
                </c:pt>
                <c:pt idx="692">
                  <c:v>796.40756403163664</c:v>
                </c:pt>
                <c:pt idx="693">
                  <c:v>1066.750971805556</c:v>
                </c:pt>
                <c:pt idx="694">
                  <c:v>992.82800045138958</c:v>
                </c:pt>
                <c:pt idx="695">
                  <c:v>342.85090043209709</c:v>
                </c:pt>
                <c:pt idx="696">
                  <c:v>-1422.5644650000008</c:v>
                </c:pt>
                <c:pt idx="697">
                  <c:v>-2085.78069013503</c:v>
                </c:pt>
                <c:pt idx="698">
                  <c:v>-1555.5843615277772</c:v>
                </c:pt>
                <c:pt idx="699">
                  <c:v>-1101.8867662152779</c:v>
                </c:pt>
                <c:pt idx="700">
                  <c:v>-299.80382757716131</c:v>
                </c:pt>
                <c:pt idx="701">
                  <c:v>120.55915969135776</c:v>
                </c:pt>
                <c:pt idx="702">
                  <c:v>350.11267180555581</c:v>
                </c:pt>
                <c:pt idx="703">
                  <c:v>388.437671805555</c:v>
                </c:pt>
                <c:pt idx="704">
                  <c:v>4.9908371797833979</c:v>
                </c:pt>
                <c:pt idx="705">
                  <c:v>-725.10083411651237</c:v>
                </c:pt>
                <c:pt idx="706">
                  <c:v>-1418.5023132831789</c:v>
                </c:pt>
                <c:pt idx="707">
                  <c:v>-1537.8180100424374</c:v>
                </c:pt>
                <c:pt idx="708">
                  <c:v>-774.33253938271594</c:v>
                </c:pt>
                <c:pt idx="709">
                  <c:v>566.11043222222168</c:v>
                </c:pt>
                <c:pt idx="710">
                  <c:v>2368.8060238888893</c:v>
                </c:pt>
                <c:pt idx="711">
                  <c:v>3447.4573240625009</c:v>
                </c:pt>
                <c:pt idx="712">
                  <c:v>2228.23544597608</c:v>
                </c:pt>
                <c:pt idx="713">
                  <c:v>466.69617242283869</c:v>
                </c:pt>
                <c:pt idx="714">
                  <c:v>-837.56584030864235</c:v>
                </c:pt>
                <c:pt idx="715">
                  <c:v>-2375.6013304128082</c:v>
                </c:pt>
                <c:pt idx="716">
                  <c:v>-2076.002817912809</c:v>
                </c:pt>
                <c:pt idx="717">
                  <c:v>-315.36456777777801</c:v>
                </c:pt>
                <c:pt idx="718">
                  <c:v>796.06043222222229</c:v>
                </c:pt>
                <c:pt idx="719">
                  <c:v>1946.9848631635805</c:v>
                </c:pt>
                <c:pt idx="720">
                  <c:v>2525.9468828395061</c:v>
                </c:pt>
                <c:pt idx="721">
                  <c:v>2185.0736695871919</c:v>
                </c:pt>
                <c:pt idx="722">
                  <c:v>1958.9809705709877</c:v>
                </c:pt>
                <c:pt idx="723">
                  <c:v>1732.8779365624996</c:v>
                </c:pt>
                <c:pt idx="724">
                  <c:v>2004.4295988888894</c:v>
                </c:pt>
                <c:pt idx="725">
                  <c:v>2700.4599242746904</c:v>
                </c:pt>
                <c:pt idx="726">
                  <c:v>3590.6938302353378</c:v>
                </c:pt>
                <c:pt idx="727">
                  <c:v>3490.6120238888884</c:v>
                </c:pt>
                <c:pt idx="728">
                  <c:v>2542.7186662500017</c:v>
                </c:pt>
                <c:pt idx="729">
                  <c:v>1938.3128051388903</c:v>
                </c:pt>
                <c:pt idx="730">
                  <c:v>1138.8676383950601</c:v>
                </c:pt>
                <c:pt idx="731">
                  <c:v>641.81941819830195</c:v>
                </c:pt>
                <c:pt idx="732">
                  <c:v>603.88855722222388</c:v>
                </c:pt>
                <c:pt idx="733">
                  <c:v>643.00465390432043</c:v>
                </c:pt>
                <c:pt idx="734">
                  <c:v>682.1245087654321</c:v>
                </c:pt>
                <c:pt idx="735">
                  <c:v>759.97383764274798</c:v>
                </c:pt>
                <c:pt idx="736">
                  <c:v>876.56109643904324</c:v>
                </c:pt>
                <c:pt idx="737">
                  <c:v>840.68267097607975</c:v>
                </c:pt>
                <c:pt idx="738">
                  <c:v>650.29364209876485</c:v>
                </c:pt>
                <c:pt idx="739">
                  <c:v>995.63251156249896</c:v>
                </c:pt>
                <c:pt idx="740">
                  <c:v>1383.9222296180544</c:v>
                </c:pt>
                <c:pt idx="741">
                  <c:v>1235.360823580249</c:v>
                </c:pt>
                <c:pt idx="742">
                  <c:v>855.62847913580197</c:v>
                </c:pt>
                <c:pt idx="743">
                  <c:v>587.79741403163416</c:v>
                </c:pt>
                <c:pt idx="744">
                  <c:v>549.91728847222271</c:v>
                </c:pt>
                <c:pt idx="745">
                  <c:v>549.91728847222271</c:v>
                </c:pt>
                <c:pt idx="746">
                  <c:v>703.66310245756176</c:v>
                </c:pt>
                <c:pt idx="747">
                  <c:v>935.40575384645115</c:v>
                </c:pt>
                <c:pt idx="748">
                  <c:v>1091.8790662500001</c:v>
                </c:pt>
                <c:pt idx="749">
                  <c:v>980.58708168209716</c:v>
                </c:pt>
                <c:pt idx="750">
                  <c:v>675.85113847222169</c:v>
                </c:pt>
                <c:pt idx="751">
                  <c:v>484.22613847222436</c:v>
                </c:pt>
                <c:pt idx="752">
                  <c:v>330.45871495756165</c:v>
                </c:pt>
                <c:pt idx="753">
                  <c:v>60.323416346449505</c:v>
                </c:pt>
                <c:pt idx="754">
                  <c:v>-134.97708272762191</c:v>
                </c:pt>
                <c:pt idx="755">
                  <c:v>-330.66514401234679</c:v>
                </c:pt>
                <c:pt idx="756">
                  <c:v>-987.92465541280797</c:v>
                </c:pt>
                <c:pt idx="757">
                  <c:v>-2186.9923290239199</c:v>
                </c:pt>
                <c:pt idx="758">
                  <c:v>-3200.5984162152786</c:v>
                </c:pt>
                <c:pt idx="759">
                  <c:v>-3486.803688283178</c:v>
                </c:pt>
                <c:pt idx="760">
                  <c:v>-3540.2464331327169</c:v>
                </c:pt>
                <c:pt idx="761">
                  <c:v>-3630.0176453819449</c:v>
                </c:pt>
                <c:pt idx="762">
                  <c:v>-3180.599676419753</c:v>
                </c:pt>
                <c:pt idx="763">
                  <c:v>-2037.1479146720671</c:v>
                </c:pt>
                <c:pt idx="764">
                  <c:v>-162.06456777777782</c:v>
                </c:pt>
                <c:pt idx="765">
                  <c:v>1946.742460617284</c:v>
                </c:pt>
                <c:pt idx="766">
                  <c:v>2832.5468828395065</c:v>
                </c:pt>
                <c:pt idx="767">
                  <c:v>2875.9834760686722</c:v>
                </c:pt>
                <c:pt idx="768">
                  <c:v>2920.7420087654318</c:v>
                </c:pt>
                <c:pt idx="769">
                  <c:v>3387.8577124691369</c:v>
                </c:pt>
                <c:pt idx="770">
                  <c:v>4166.1325570871904</c:v>
                </c:pt>
                <c:pt idx="771">
                  <c:v>4220.4335760686718</c:v>
                </c:pt>
                <c:pt idx="772">
                  <c:v>4006.7339421180563</c:v>
                </c:pt>
                <c:pt idx="773">
                  <c:v>3411.7723848649698</c:v>
                </c:pt>
                <c:pt idx="774">
                  <c:v>2964.838102457561</c:v>
                </c:pt>
                <c:pt idx="775">
                  <c:v>3057.204807087192</c:v>
                </c:pt>
                <c:pt idx="776">
                  <c:v>2613.0891589390426</c:v>
                </c:pt>
                <c:pt idx="777">
                  <c:v>2087.9489904205248</c:v>
                </c:pt>
                <c:pt idx="778">
                  <c:v>1905.9975431983025</c:v>
                </c:pt>
                <c:pt idx="779">
                  <c:v>1723.7881909413582</c:v>
                </c:pt>
                <c:pt idx="780">
                  <c:v>1462.896603383489</c:v>
                </c:pt>
                <c:pt idx="781">
                  <c:v>1238.7341990624982</c:v>
                </c:pt>
                <c:pt idx="782">
                  <c:v>1051.2164189506157</c:v>
                </c:pt>
                <c:pt idx="783">
                  <c:v>900.87833378472374</c:v>
                </c:pt>
                <c:pt idx="784">
                  <c:v>864.34175722222324</c:v>
                </c:pt>
                <c:pt idx="785">
                  <c:v>1020.0394754320993</c:v>
                </c:pt>
                <c:pt idx="786">
                  <c:v>1062.5966547723774</c:v>
                </c:pt>
                <c:pt idx="787">
                  <c:v>835.69782635802244</c:v>
                </c:pt>
                <c:pt idx="788">
                  <c:v>644.68587930941135</c:v>
                </c:pt>
                <c:pt idx="789">
                  <c:v>644.6858793094168</c:v>
                </c:pt>
                <c:pt idx="790">
                  <c:v>760.27487180555772</c:v>
                </c:pt>
                <c:pt idx="791">
                  <c:v>838.77248656249776</c:v>
                </c:pt>
                <c:pt idx="792">
                  <c:v>572.35355722221891</c:v>
                </c:pt>
                <c:pt idx="793">
                  <c:v>-349.9193245679013</c:v>
                </c:pt>
                <c:pt idx="794">
                  <c:v>-1665.7053234683608</c:v>
                </c:pt>
                <c:pt idx="795">
                  <c:v>-2837.4481870486111</c:v>
                </c:pt>
                <c:pt idx="796">
                  <c:v>-3439.7076281944469</c:v>
                </c:pt>
                <c:pt idx="797">
                  <c:v>-3197.3015836535506</c:v>
                </c:pt>
                <c:pt idx="798">
                  <c:v>-2181.9977091165124</c:v>
                </c:pt>
                <c:pt idx="799">
                  <c:v>-851.2733884375001</c:v>
                </c:pt>
                <c:pt idx="800">
                  <c:v>103.31281624999991</c:v>
                </c:pt>
                <c:pt idx="801">
                  <c:v>754.44931449459978</c:v>
                </c:pt>
                <c:pt idx="802">
                  <c:v>1792.3586357908971</c:v>
                </c:pt>
                <c:pt idx="803">
                  <c:v>2914.3854587847213</c:v>
                </c:pt>
                <c:pt idx="804">
                  <c:v>3083.8677078395044</c:v>
                </c:pt>
                <c:pt idx="805">
                  <c:v>2178.1326927932114</c:v>
                </c:pt>
                <c:pt idx="806">
                  <c:v>1149.7151223649696</c:v>
                </c:pt>
                <c:pt idx="807">
                  <c:v>461.35477057098649</c:v>
                </c:pt>
                <c:pt idx="808">
                  <c:v>-115.99827871527896</c:v>
                </c:pt>
                <c:pt idx="809">
                  <c:v>-543.42476343749911</c:v>
                </c:pt>
                <c:pt idx="810">
                  <c:v>-972.59128504243756</c:v>
                </c:pt>
                <c:pt idx="811">
                  <c:v>-1787.9077115277778</c:v>
                </c:pt>
                <c:pt idx="812">
                  <c:v>-2455.2673290239181</c:v>
                </c:pt>
                <c:pt idx="813">
                  <c:v>-2662.5639355054022</c:v>
                </c:pt>
                <c:pt idx="814">
                  <c:v>-2830.7012262461431</c:v>
                </c:pt>
                <c:pt idx="815">
                  <c:v>-3074.4174359683639</c:v>
                </c:pt>
                <c:pt idx="816">
                  <c:v>-3087.3606044868839</c:v>
                </c:pt>
                <c:pt idx="817">
                  <c:v>-2752.3985370486116</c:v>
                </c:pt>
                <c:pt idx="818">
                  <c:v>-1456.6586649999995</c:v>
                </c:pt>
                <c:pt idx="819">
                  <c:v>419.62213168209877</c:v>
                </c:pt>
                <c:pt idx="820">
                  <c:v>2107.5663349999995</c:v>
                </c:pt>
                <c:pt idx="821">
                  <c:v>3033.6594057561729</c:v>
                </c:pt>
                <c:pt idx="822">
                  <c:v>2926.0635902469135</c:v>
                </c:pt>
                <c:pt idx="823">
                  <c:v>2742.1132615624997</c:v>
                </c:pt>
                <c:pt idx="824">
                  <c:v>2405.1851967283956</c:v>
                </c:pt>
                <c:pt idx="825">
                  <c:v>2105.178921805556</c:v>
                </c:pt>
                <c:pt idx="826">
                  <c:v>2035.2471365625006</c:v>
                </c:pt>
                <c:pt idx="827">
                  <c:v>1927.0556496797826</c:v>
                </c:pt>
                <c:pt idx="828">
                  <c:v>2125.1071357908936</c:v>
                </c:pt>
                <c:pt idx="829">
                  <c:v>2441.1378162500005</c:v>
                </c:pt>
                <c:pt idx="830">
                  <c:v>2374.9186420987648</c:v>
                </c:pt>
                <c:pt idx="831">
                  <c:v>1924.7753445871926</c:v>
                </c:pt>
                <c:pt idx="832">
                  <c:v>1241.1075490625021</c:v>
                </c:pt>
                <c:pt idx="833">
                  <c:v>898.43510760802474</c:v>
                </c:pt>
                <c:pt idx="834">
                  <c:v>939.0361547723744</c:v>
                </c:pt>
                <c:pt idx="835">
                  <c:v>941.79841634644833</c:v>
                </c:pt>
                <c:pt idx="836">
                  <c:v>867.47613847222442</c:v>
                </c:pt>
                <c:pt idx="837">
                  <c:v>946.00522797839562</c:v>
                </c:pt>
                <c:pt idx="838">
                  <c:v>1140.9548070871892</c:v>
                </c:pt>
                <c:pt idx="839">
                  <c:v>1145.2969131635807</c:v>
                </c:pt>
                <c:pt idx="840">
                  <c:v>1110.401721284722</c:v>
                </c:pt>
                <c:pt idx="841">
                  <c:v>1306.0028746797839</c:v>
                </c:pt>
                <c:pt idx="842">
                  <c:v>1465.3798501427491</c:v>
                </c:pt>
                <c:pt idx="843">
                  <c:v>1318.2921200501546</c:v>
                </c:pt>
                <c:pt idx="844">
                  <c:v>977.583796902004</c:v>
                </c:pt>
                <c:pt idx="845">
                  <c:v>749.23055320987646</c:v>
                </c:pt>
                <c:pt idx="846">
                  <c:v>711.97475513889094</c:v>
                </c:pt>
                <c:pt idx="847">
                  <c:v>828.02271524691469</c:v>
                </c:pt>
                <c:pt idx="848">
                  <c:v>1137.3215575501545</c:v>
                </c:pt>
                <c:pt idx="849">
                  <c:v>1487.7147080131167</c:v>
                </c:pt>
                <c:pt idx="850">
                  <c:v>1495.5279621797836</c:v>
                </c:pt>
                <c:pt idx="851">
                  <c:v>1194.621603383488</c:v>
                </c:pt>
                <c:pt idx="852">
                  <c:v>1044.7828862538563</c:v>
                </c:pt>
                <c:pt idx="853">
                  <c:v>1048.2779927353376</c:v>
                </c:pt>
                <c:pt idx="854">
                  <c:v>975.15692282793214</c:v>
                </c:pt>
                <c:pt idx="855">
                  <c:v>785.90333378472224</c:v>
                </c:pt>
                <c:pt idx="856">
                  <c:v>671.52353538580348</c:v>
                </c:pt>
                <c:pt idx="857">
                  <c:v>1017.0446765316364</c:v>
                </c:pt>
                <c:pt idx="858">
                  <c:v>1482.9577629513878</c:v>
                </c:pt>
                <c:pt idx="859">
                  <c:v>1490.9152372376529</c:v>
                </c:pt>
                <c:pt idx="860">
                  <c:v>1228.8694189506205</c:v>
                </c:pt>
                <c:pt idx="861">
                  <c:v>1385.9520261265434</c:v>
                </c:pt>
                <c:pt idx="862">
                  <c:v>2046.4346458024647</c:v>
                </c:pt>
                <c:pt idx="863">
                  <c:v>1984.9005115625</c:v>
                </c:pt>
                <c:pt idx="864">
                  <c:v>1303.1343546180565</c:v>
                </c:pt>
                <c:pt idx="865">
                  <c:v>1076.5925532098797</c:v>
                </c:pt>
                <c:pt idx="866">
                  <c:v>1348.9883964969126</c:v>
                </c:pt>
                <c:pt idx="867">
                  <c:v>1663.9315539043187</c:v>
                </c:pt>
                <c:pt idx="868">
                  <c:v>1443.8862346913579</c:v>
                </c:pt>
                <c:pt idx="869">
                  <c:v>873.31247057098756</c:v>
                </c:pt>
                <c:pt idx="870">
                  <c:v>527.66824906250326</c:v>
                </c:pt>
                <c:pt idx="871">
                  <c:v>410.54122180555447</c:v>
                </c:pt>
                <c:pt idx="872">
                  <c:v>369.36000575617379</c:v>
                </c:pt>
                <c:pt idx="873">
                  <c:v>289.86882242283946</c:v>
                </c:pt>
                <c:pt idx="874">
                  <c:v>94.010233765432019</c:v>
                </c:pt>
                <c:pt idx="875">
                  <c:v>-142.22672994984339</c:v>
                </c:pt>
                <c:pt idx="876">
                  <c:v>-342.11596559799705</c:v>
                </c:pt>
                <c:pt idx="877">
                  <c:v>-236.61157670910393</c:v>
                </c:pt>
                <c:pt idx="878">
                  <c:v>140.64741617284056</c:v>
                </c:pt>
                <c:pt idx="879">
                  <c:v>482.93417450617062</c:v>
                </c:pt>
                <c:pt idx="880">
                  <c:v>252.98417450617274</c:v>
                </c:pt>
                <c:pt idx="881">
                  <c:v>-136.79566152777795</c:v>
                </c:pt>
                <c:pt idx="882">
                  <c:v>240.01845691358017</c:v>
                </c:pt>
                <c:pt idx="883">
                  <c:v>623.26845691358017</c:v>
                </c:pt>
                <c:pt idx="884">
                  <c:v>661.59345691357805</c:v>
                </c:pt>
                <c:pt idx="885">
                  <c:v>777.20781711805762</c:v>
                </c:pt>
                <c:pt idx="886">
                  <c:v>817.45653500000003</c:v>
                </c:pt>
                <c:pt idx="887">
                  <c:v>742.09371131172725</c:v>
                </c:pt>
                <c:pt idx="888">
                  <c:v>589.43870878472433</c:v>
                </c:pt>
                <c:pt idx="889">
                  <c:v>396.52465338348441</c:v>
                </c:pt>
                <c:pt idx="890">
                  <c:v>164.00781711805442</c:v>
                </c:pt>
                <c:pt idx="891">
                  <c:v>-109.3557572646572</c:v>
                </c:pt>
                <c:pt idx="892">
                  <c:v>-346.20436461419752</c:v>
                </c:pt>
                <c:pt idx="893">
                  <c:v>-393.14499000000058</c:v>
                </c:pt>
                <c:pt idx="894">
                  <c:v>-247.08324277777615</c:v>
                </c:pt>
                <c:pt idx="895">
                  <c:v>15.263229830246928</c:v>
                </c:pt>
                <c:pt idx="896">
                  <c:v>318.93419906249892</c:v>
                </c:pt>
                <c:pt idx="897">
                  <c:v>509.39416356867173</c:v>
                </c:pt>
                <c:pt idx="898">
                  <c:v>547.71916356867223</c:v>
                </c:pt>
                <c:pt idx="899">
                  <c:v>432.16305513888932</c:v>
                </c:pt>
                <c:pt idx="900">
                  <c:v>238.80036711805599</c:v>
                </c:pt>
                <c:pt idx="901">
                  <c:v>-109.57464121527687</c:v>
                </c:pt>
                <c:pt idx="902">
                  <c:v>-1840.9981870486104</c:v>
                </c:pt>
                <c:pt idx="903">
                  <c:v>-3439.7076281944469</c:v>
                </c:pt>
                <c:pt idx="904">
                  <c:v>-3197.3015836535506</c:v>
                </c:pt>
                <c:pt idx="905">
                  <c:v>-2181.9977091165124</c:v>
                </c:pt>
                <c:pt idx="906">
                  <c:v>-851.2733884375001</c:v>
                </c:pt>
                <c:pt idx="907">
                  <c:v>103.31281624999991</c:v>
                </c:pt>
                <c:pt idx="908">
                  <c:v>754.44931449459978</c:v>
                </c:pt>
                <c:pt idx="909">
                  <c:v>1792.3586357908971</c:v>
                </c:pt>
                <c:pt idx="910">
                  <c:v>2914.3854587847213</c:v>
                </c:pt>
                <c:pt idx="911">
                  <c:v>3083.8677078395044</c:v>
                </c:pt>
                <c:pt idx="912">
                  <c:v>2178.1326927932114</c:v>
                </c:pt>
                <c:pt idx="913">
                  <c:v>1532.9651223649698</c:v>
                </c:pt>
                <c:pt idx="914">
                  <c:v>2191.0063349999987</c:v>
                </c:pt>
                <c:pt idx="915">
                  <c:v>2129.9997551388892</c:v>
                </c:pt>
                <c:pt idx="916">
                  <c:v>1407.7725431983035</c:v>
                </c:pt>
                <c:pt idx="917">
                  <c:v>915.60901617283901</c:v>
                </c:pt>
                <c:pt idx="918">
                  <c:v>531.24847427469081</c:v>
                </c:pt>
                <c:pt idx="919">
                  <c:v>761.75327545138884</c:v>
                </c:pt>
                <c:pt idx="920">
                  <c:v>1108.9068756057095</c:v>
                </c:pt>
                <c:pt idx="921">
                  <c:v>1651.0941441242271</c:v>
                </c:pt>
                <c:pt idx="922">
                  <c:v>1891.4279927353391</c:v>
                </c:pt>
                <c:pt idx="923">
                  <c:v>1670.9636365624988</c:v>
                </c:pt>
                <c:pt idx="924">
                  <c:v>681.78571295138727</c:v>
                </c:pt>
                <c:pt idx="925">
                  <c:v>-320.73374615354624</c:v>
                </c:pt>
                <c:pt idx="926">
                  <c:v>-214.09814538194223</c:v>
                </c:pt>
                <c:pt idx="927">
                  <c:v>50.076211543207705</c:v>
                </c:pt>
                <c:pt idx="928">
                  <c:v>160.99660616126479</c:v>
                </c:pt>
                <c:pt idx="929">
                  <c:v>273.67535878472319</c:v>
                </c:pt>
                <c:pt idx="930">
                  <c:v>309.71914412422996</c:v>
                </c:pt>
                <c:pt idx="931">
                  <c:v>308.01809834876428</c:v>
                </c:pt>
                <c:pt idx="932">
                  <c:v>267.43819094135637</c:v>
                </c:pt>
                <c:pt idx="933">
                  <c:v>111.89831625000159</c:v>
                </c:pt>
                <c:pt idx="934">
                  <c:v>-160.81133498456734</c:v>
                </c:pt>
                <c:pt idx="935">
                  <c:v>-205.1357980054014</c:v>
                </c:pt>
                <c:pt idx="936">
                  <c:v>-18.334890540123524</c:v>
                </c:pt>
                <c:pt idx="937">
                  <c:v>131.79132728395001</c:v>
                </c:pt>
                <c:pt idx="938">
                  <c:v>167.49734628472211</c:v>
                </c:pt>
                <c:pt idx="939">
                  <c:v>126.57685390432039</c:v>
                </c:pt>
                <c:pt idx="940">
                  <c:v>200.14326802469182</c:v>
                </c:pt>
                <c:pt idx="941">
                  <c:v>390.2391589390437</c:v>
                </c:pt>
                <c:pt idx="942">
                  <c:v>466.3813349999989</c:v>
                </c:pt>
                <c:pt idx="943">
                  <c:v>504.19945060570927</c:v>
                </c:pt>
                <c:pt idx="944">
                  <c:v>580.84945060571044</c:v>
                </c:pt>
                <c:pt idx="945">
                  <c:v>658.00633500000163</c:v>
                </c:pt>
                <c:pt idx="946">
                  <c:v>927.29792242283952</c:v>
                </c:pt>
                <c:pt idx="947">
                  <c:v>1161.3518539043189</c:v>
                </c:pt>
                <c:pt idx="948">
                  <c:v>1012.215916250001</c:v>
                </c:pt>
                <c:pt idx="949">
                  <c:v>669.39549649691526</c:v>
                </c:pt>
                <c:pt idx="950">
                  <c:v>132.31794211805499</c:v>
                </c:pt>
                <c:pt idx="951">
                  <c:v>-754.38092670910453</c:v>
                </c:pt>
                <c:pt idx="952">
                  <c:v>-2031.2598776350319</c:v>
                </c:pt>
                <c:pt idx="953">
                  <c:v>-3163.1072921604946</c:v>
                </c:pt>
                <c:pt idx="954">
                  <c:v>-3569.1389035609573</c:v>
                </c:pt>
                <c:pt idx="955">
                  <c:v>-3589.2813337500006</c:v>
                </c:pt>
                <c:pt idx="956">
                  <c:v>-3606.7845827276228</c:v>
                </c:pt>
                <c:pt idx="957">
                  <c:v>-2395.2486504938265</c:v>
                </c:pt>
                <c:pt idx="958">
                  <c:v>-24.258160505401008</c:v>
                </c:pt>
                <c:pt idx="959">
                  <c:v>2047.4523226543211</c:v>
                </c:pt>
                <c:pt idx="960">
                  <c:v>3742.3251987538588</c:v>
                </c:pt>
                <c:pt idx="961">
                  <c:v>4716.3599798302457</c:v>
                </c:pt>
                <c:pt idx="962">
                  <c:v>4583.4950782098758</c:v>
                </c:pt>
                <c:pt idx="963">
                  <c:v>3798.3972296180559</c:v>
                </c:pt>
                <c:pt idx="964">
                  <c:v>2741.6880576080262</c:v>
                </c:pt>
                <c:pt idx="965">
                  <c:v>1716.78814273534</c:v>
                </c:pt>
                <c:pt idx="966">
                  <c:v>955.13619366126591</c:v>
                </c:pt>
                <c:pt idx="967">
                  <c:v>534.05116624999994</c:v>
                </c:pt>
                <c:pt idx="968">
                  <c:v>341.93619366126535</c:v>
                </c:pt>
                <c:pt idx="969">
                  <c:v>71.710698753856946</c:v>
                </c:pt>
                <c:pt idx="970">
                  <c:v>-430.37019291280865</c:v>
                </c:pt>
                <c:pt idx="971">
                  <c:v>-1396.4893094444446</c:v>
                </c:pt>
                <c:pt idx="972">
                  <c:v>-2790.9321759375007</c:v>
                </c:pt>
                <c:pt idx="973">
                  <c:v>-3578.968890540124</c:v>
                </c:pt>
                <c:pt idx="974">
                  <c:v>-3597.8664239313275</c:v>
                </c:pt>
                <c:pt idx="975">
                  <c:v>-3614.1247761111108</c:v>
                </c:pt>
                <c:pt idx="976">
                  <c:v>-3666.068947079475</c:v>
                </c:pt>
                <c:pt idx="977">
                  <c:v>-2910.7307387461424</c:v>
                </c:pt>
                <c:pt idx="978">
                  <c:v>-1919.7531171604946</c:v>
                </c:pt>
                <c:pt idx="979">
                  <c:v>-1616.9939761111114</c:v>
                </c:pt>
                <c:pt idx="980">
                  <c:v>-1274.8758660609565</c:v>
                </c:pt>
                <c:pt idx="981">
                  <c:v>-931.69137271604916</c:v>
                </c:pt>
                <c:pt idx="982">
                  <c:v>-856.24399000000028</c:v>
                </c:pt>
                <c:pt idx="983">
                  <c:v>-1125.533228560957</c:v>
                </c:pt>
                <c:pt idx="984">
                  <c:v>-1279.7732430864198</c:v>
                </c:pt>
                <c:pt idx="985">
                  <c:v>-820.29744754243836</c:v>
                </c:pt>
                <c:pt idx="986">
                  <c:v>-15.52929000000006</c:v>
                </c:pt>
                <c:pt idx="987">
                  <c:v>406.04570999999999</c:v>
                </c:pt>
                <c:pt idx="988">
                  <c:v>406.04570999999999</c:v>
                </c:pt>
                <c:pt idx="989">
                  <c:v>406.04570999999999</c:v>
                </c:pt>
                <c:pt idx="990">
                  <c:v>406.04570999999999</c:v>
                </c:pt>
                <c:pt idx="991">
                  <c:v>406.04570999999999</c:v>
                </c:pt>
                <c:pt idx="992">
                  <c:v>406.04570999999999</c:v>
                </c:pt>
                <c:pt idx="993">
                  <c:v>406.04570999999999</c:v>
                </c:pt>
                <c:pt idx="994">
                  <c:v>406.04570999999999</c:v>
                </c:pt>
                <c:pt idx="995">
                  <c:v>406.04570999999999</c:v>
                </c:pt>
                <c:pt idx="996">
                  <c:v>406.04570999999999</c:v>
                </c:pt>
                <c:pt idx="997">
                  <c:v>406.04570999999999</c:v>
                </c:pt>
                <c:pt idx="998">
                  <c:v>406.04570999999999</c:v>
                </c:pt>
                <c:pt idx="999">
                  <c:v>406.04570999999999</c:v>
                </c:pt>
                <c:pt idx="1000">
                  <c:v>406.04570999999999</c:v>
                </c:pt>
                <c:pt idx="1001">
                  <c:v>406.04570999999999</c:v>
                </c:pt>
                <c:pt idx="1002">
                  <c:v>406.04570999999999</c:v>
                </c:pt>
                <c:pt idx="1003">
                  <c:v>406.04570999999999</c:v>
                </c:pt>
                <c:pt idx="1004">
                  <c:v>406.04570999999999</c:v>
                </c:pt>
                <c:pt idx="1005">
                  <c:v>406.04570999999999</c:v>
                </c:pt>
                <c:pt idx="1006">
                  <c:v>406.04570999999999</c:v>
                </c:pt>
                <c:pt idx="1007">
                  <c:v>406.04570999999999</c:v>
                </c:pt>
                <c:pt idx="1008">
                  <c:v>406.04570999999999</c:v>
                </c:pt>
                <c:pt idx="1009">
                  <c:v>406.04570999999999</c:v>
                </c:pt>
                <c:pt idx="1010">
                  <c:v>406.04570999999999</c:v>
                </c:pt>
                <c:pt idx="1011">
                  <c:v>406.04570999999999</c:v>
                </c:pt>
                <c:pt idx="1012">
                  <c:v>406.04570999999999</c:v>
                </c:pt>
                <c:pt idx="1013">
                  <c:v>406.04570999999999</c:v>
                </c:pt>
                <c:pt idx="1014">
                  <c:v>406.04570999999999</c:v>
                </c:pt>
                <c:pt idx="1015">
                  <c:v>406.04570999999999</c:v>
                </c:pt>
                <c:pt idx="1016">
                  <c:v>406.04570999999999</c:v>
                </c:pt>
                <c:pt idx="1017">
                  <c:v>406.04570999999999</c:v>
                </c:pt>
                <c:pt idx="1018">
                  <c:v>406.04570999999999</c:v>
                </c:pt>
                <c:pt idx="1019">
                  <c:v>406.04570999999999</c:v>
                </c:pt>
                <c:pt idx="1020">
                  <c:v>406.04570999999999</c:v>
                </c:pt>
                <c:pt idx="1021">
                  <c:v>406.04570999999999</c:v>
                </c:pt>
                <c:pt idx="1022">
                  <c:v>406.04570999999999</c:v>
                </c:pt>
                <c:pt idx="1023">
                  <c:v>406.04570999999999</c:v>
                </c:pt>
                <c:pt idx="1024">
                  <c:v>406.04570999999999</c:v>
                </c:pt>
                <c:pt idx="1025">
                  <c:v>406.04570999999999</c:v>
                </c:pt>
                <c:pt idx="1026">
                  <c:v>712.64571000000001</c:v>
                </c:pt>
                <c:pt idx="1027">
                  <c:v>1785.7757754320987</c:v>
                </c:pt>
                <c:pt idx="1028">
                  <c:v>3396.0045349999996</c:v>
                </c:pt>
                <c:pt idx="1029">
                  <c:v>4625.2701464969141</c:v>
                </c:pt>
                <c:pt idx="1030">
                  <c:v>4785.109377978396</c:v>
                </c:pt>
                <c:pt idx="1031">
                  <c:v>4180.6866050617282</c:v>
                </c:pt>
                <c:pt idx="1032">
                  <c:v>3576.6640782098766</c:v>
                </c:pt>
                <c:pt idx="1033">
                  <c:v>3241.1288884722226</c:v>
                </c:pt>
                <c:pt idx="1034">
                  <c:v>3059.3526663464509</c:v>
                </c:pt>
                <c:pt idx="1035">
                  <c:v>2724.7678261265442</c:v>
                </c:pt>
                <c:pt idx="1036">
                  <c:v>2273.7352495061737</c:v>
                </c:pt>
                <c:pt idx="1037">
                  <c:v>1974.761064494598</c:v>
                </c:pt>
                <c:pt idx="1038">
                  <c:v>1981.6272575501534</c:v>
                </c:pt>
                <c:pt idx="1039">
                  <c:v>2219.9725596913581</c:v>
                </c:pt>
                <c:pt idx="1040">
                  <c:v>2345.0495448765423</c:v>
                </c:pt>
                <c:pt idx="1041">
                  <c:v>2240.7177078395061</c:v>
                </c:pt>
                <c:pt idx="1042">
                  <c:v>1867.2244103279322</c:v>
                </c:pt>
                <c:pt idx="1043">
                  <c:v>1337.4090671180561</c:v>
                </c:pt>
                <c:pt idx="1044">
                  <c:v>880.94545205246857</c:v>
                </c:pt>
                <c:pt idx="1045">
                  <c:v>651.98573222222103</c:v>
                </c:pt>
                <c:pt idx="1046">
                  <c:v>652.48228162422993</c:v>
                </c:pt>
                <c:pt idx="1047">
                  <c:v>691.80319906249952</c:v>
                </c:pt>
                <c:pt idx="1048">
                  <c:v>539.50287467978387</c:v>
                </c:pt>
                <c:pt idx="1049">
                  <c:v>155.25319906249993</c:v>
                </c:pt>
                <c:pt idx="1050">
                  <c:v>-385.25792161651191</c:v>
                </c:pt>
                <c:pt idx="1051">
                  <c:v>-814.5747703819444</c:v>
                </c:pt>
                <c:pt idx="1052">
                  <c:v>-1091.730817160495</c:v>
                </c:pt>
                <c:pt idx="1053">
                  <c:v>-1408.6277578819445</c:v>
                </c:pt>
                <c:pt idx="1054">
                  <c:v>-1879.9812781944456</c:v>
                </c:pt>
                <c:pt idx="1055">
                  <c:v>-2507.0090280979925</c:v>
                </c:pt>
                <c:pt idx="1056">
                  <c:v>-3212.2717899999993</c:v>
                </c:pt>
                <c:pt idx="1057">
                  <c:v>-3612.1287132831794</c:v>
                </c:pt>
                <c:pt idx="1058">
                  <c:v>-3281.1714553549382</c:v>
                </c:pt>
                <c:pt idx="1059">
                  <c:v>-2907.5123281944448</c:v>
                </c:pt>
                <c:pt idx="1060">
                  <c:v>-2493.5528081905868</c:v>
                </c:pt>
                <c:pt idx="1061">
                  <c:v>-1386.7940572067901</c:v>
                </c:pt>
                <c:pt idx="1062">
                  <c:v>-85.414567777778075</c:v>
                </c:pt>
                <c:pt idx="1063">
                  <c:v>719.52364736496929</c:v>
                </c:pt>
                <c:pt idx="1064">
                  <c:v>1755.117460617284</c:v>
                </c:pt>
                <c:pt idx="1065">
                  <c:v>3138.5530905555547</c:v>
                </c:pt>
                <c:pt idx="1066">
                  <c:v>3413.9991658834874</c:v>
                </c:pt>
                <c:pt idx="1067">
                  <c:v>2233.0435662500008</c:v>
                </c:pt>
                <c:pt idx="1068">
                  <c:v>1124.3244551388893</c:v>
                </c:pt>
                <c:pt idx="1069">
                  <c:v>1125.7281349999989</c:v>
                </c:pt>
                <c:pt idx="1070">
                  <c:v>1818.4869655555563</c:v>
                </c:pt>
                <c:pt idx="1071">
                  <c:v>2514.5605100000007</c:v>
                </c:pt>
                <c:pt idx="1072">
                  <c:v>2944.6759718055541</c:v>
                </c:pt>
                <c:pt idx="1073">
                  <c:v>3415.6085760686728</c:v>
                </c:pt>
                <c:pt idx="1074">
                  <c:v>4005.2419450501552</c:v>
                </c:pt>
                <c:pt idx="1075">
                  <c:v>4254.9223848649681</c:v>
                </c:pt>
                <c:pt idx="1076">
                  <c:v>3892.8234163464494</c:v>
                </c:pt>
                <c:pt idx="1077">
                  <c:v>3260.5778746797846</c:v>
                </c:pt>
                <c:pt idx="1078">
                  <c:v>2701.678423888889</c:v>
                </c:pt>
                <c:pt idx="1079">
                  <c:v>2408.6196126427485</c:v>
                </c:pt>
                <c:pt idx="1080">
                  <c:v>2000.0211350000013</c:v>
                </c:pt>
                <c:pt idx="1081">
                  <c:v>1279.9882298302459</c:v>
                </c:pt>
                <c:pt idx="1082">
                  <c:v>554.17336624999939</c:v>
                </c:pt>
                <c:pt idx="1083">
                  <c:v>-215.27445541280917</c:v>
                </c:pt>
                <c:pt idx="1084">
                  <c:v>-646.12464121527898</c:v>
                </c:pt>
                <c:pt idx="1085">
                  <c:v>-310.23430356095571</c:v>
                </c:pt>
                <c:pt idx="1086">
                  <c:v>299.08866501543366</c:v>
                </c:pt>
                <c:pt idx="1087">
                  <c:v>605.68866501543266</c:v>
                </c:pt>
                <c:pt idx="1088">
                  <c:v>644.56470801311571</c:v>
                </c:pt>
                <c:pt idx="1089">
                  <c:v>606.79169055555326</c:v>
                </c:pt>
                <c:pt idx="1090">
                  <c:v>568.46669055555549</c:v>
                </c:pt>
                <c:pt idx="1091">
                  <c:v>683.4416905555571</c:v>
                </c:pt>
                <c:pt idx="1092">
                  <c:v>1068.3532754513903</c:v>
                </c:pt>
                <c:pt idx="1093">
                  <c:v>1572.1779621797846</c:v>
                </c:pt>
                <c:pt idx="1094">
                  <c:v>1696.3078862538573</c:v>
                </c:pt>
                <c:pt idx="1095">
                  <c:v>1358.9983662500001</c:v>
                </c:pt>
                <c:pt idx="1096">
                  <c:v>941.58977745756124</c:v>
                </c:pt>
                <c:pt idx="1097">
                  <c:v>521.21363656249889</c:v>
                </c:pt>
                <c:pt idx="1098">
                  <c:v>-17.730323468364759</c:v>
                </c:pt>
                <c:pt idx="1099">
                  <c:v>-638.02200726466151</c:v>
                </c:pt>
                <c:pt idx="1100">
                  <c:v>-726.19082593749943</c:v>
                </c:pt>
                <c:pt idx="1101">
                  <c:v>-159.15538735725249</c:v>
                </c:pt>
                <c:pt idx="1102">
                  <c:v>527.93939765432037</c:v>
                </c:pt>
                <c:pt idx="1103">
                  <c:v>1258.3166905555572</c:v>
                </c:pt>
                <c:pt idx="1104">
                  <c:v>1917.6680983487654</c:v>
                </c:pt>
                <c:pt idx="1105">
                  <c:v>2006.4029927353376</c:v>
                </c:pt>
                <c:pt idx="1106">
                  <c:v>1441.0136365625012</c:v>
                </c:pt>
                <c:pt idx="1107">
                  <c:v>793.10776295139158</c:v>
                </c:pt>
                <c:pt idx="1108">
                  <c:v>217.62722635802461</c:v>
                </c:pt>
                <c:pt idx="1109">
                  <c:v>-324.33032346836637</c:v>
                </c:pt>
                <c:pt idx="1110">
                  <c:v>-294.84878845678907</c:v>
                </c:pt>
                <c:pt idx="1111">
                  <c:v>313.72113499999892</c:v>
                </c:pt>
                <c:pt idx="1112">
                  <c:v>1119.1216061612649</c:v>
                </c:pt>
                <c:pt idx="1113">
                  <c:v>2123.1382298302469</c:v>
                </c:pt>
                <c:pt idx="1114">
                  <c:v>2675.9108793094128</c:v>
                </c:pt>
                <c:pt idx="1115">
                  <c:v>2194.5934569135839</c:v>
                </c:pt>
                <c:pt idx="1116">
                  <c:v>1283.8299983487664</c:v>
                </c:pt>
                <c:pt idx="1117">
                  <c:v>595.94035847607688</c:v>
                </c:pt>
                <c:pt idx="1118">
                  <c:v>18.453424062496765</c:v>
                </c:pt>
                <c:pt idx="1119">
                  <c:v>-295.89218288194127</c:v>
                </c:pt>
                <c:pt idx="1120">
                  <c:v>-111.877495381941</c:v>
                </c:pt>
                <c:pt idx="1121">
                  <c:v>152.0206353858014</c:v>
                </c:pt>
                <c:pt idx="1122">
                  <c:v>110.59748656250099</c:v>
                </c:pt>
                <c:pt idx="1123">
                  <c:v>-354.21069522762343</c:v>
                </c:pt>
                <c:pt idx="1124">
                  <c:v>-1169.2659282716081</c:v>
                </c:pt>
                <c:pt idx="1125">
                  <c:v>-2259.1908259375027</c:v>
                </c:pt>
                <c:pt idx="1126">
                  <c:v>-3203.5340837499994</c:v>
                </c:pt>
                <c:pt idx="1127">
                  <c:v>-3536.6005896720662</c:v>
                </c:pt>
                <c:pt idx="1128">
                  <c:v>-3483.7779143827156</c:v>
                </c:pt>
                <c:pt idx="1129">
                  <c:v>-2967.6644220794756</c:v>
                </c:pt>
                <c:pt idx="1130">
                  <c:v>-2291.793438688273</c:v>
                </c:pt>
                <c:pt idx="1131">
                  <c:v>-1995.905658190587</c:v>
                </c:pt>
                <c:pt idx="1132">
                  <c:v>-1966.7116238734561</c:v>
                </c:pt>
                <c:pt idx="1133">
                  <c:v>-2166.8150757253093</c:v>
                </c:pt>
                <c:pt idx="1134">
                  <c:v>-2328.503331280866</c:v>
                </c:pt>
                <c:pt idx="1135">
                  <c:v>-2144.0489368364197</c:v>
                </c:pt>
                <c:pt idx="1136">
                  <c:v>-1421.0729077276233</c:v>
                </c:pt>
                <c:pt idx="1137">
                  <c:v>-388.76562202160551</c:v>
                </c:pt>
                <c:pt idx="1138">
                  <c:v>300.54320020061766</c:v>
                </c:pt>
                <c:pt idx="1139">
                  <c:v>568.9520853279322</c:v>
                </c:pt>
                <c:pt idx="1140">
                  <c:v>722.65937797839467</c:v>
                </c:pt>
                <c:pt idx="1141">
                  <c:v>1106.6069899575614</c:v>
                </c:pt>
                <c:pt idx="1142">
                  <c:v>1951.6807078395068</c:v>
                </c:pt>
                <c:pt idx="1143">
                  <c:v>2761.0084760686736</c:v>
                </c:pt>
                <c:pt idx="1144">
                  <c:v>2461.0529365624989</c:v>
                </c:pt>
                <c:pt idx="1145">
                  <c:v>1315.4890782098769</c:v>
                </c:pt>
                <c:pt idx="1146">
                  <c:v>-216.58640975308617</c:v>
                </c:pt>
                <c:pt idx="1147">
                  <c:v>-2405.7973892091063</c:v>
                </c:pt>
                <c:pt idx="1148">
                  <c:v>-2990.6564615277775</c:v>
                </c:pt>
                <c:pt idx="1149">
                  <c:v>-1654.5579448611106</c:v>
                </c:pt>
                <c:pt idx="1150">
                  <c:v>-277.03956777777819</c:v>
                </c:pt>
                <c:pt idx="1151">
                  <c:v>412.81043222222223</c:v>
                </c:pt>
                <c:pt idx="1152">
                  <c:v>1140.9854322222222</c:v>
                </c:pt>
                <c:pt idx="1153">
                  <c:v>3021.2221820871914</c:v>
                </c:pt>
                <c:pt idx="1154">
                  <c:v>4715.0493448765437</c:v>
                </c:pt>
                <c:pt idx="1155">
                  <c:v>4651.3918394945995</c:v>
                </c:pt>
                <c:pt idx="1156">
                  <c:v>3782.0383761265416</c:v>
                </c:pt>
                <c:pt idx="1157">
                  <c:v>3679.0143853858035</c:v>
                </c:pt>
                <c:pt idx="1158">
                  <c:v>4153.7967742746923</c:v>
                </c:pt>
                <c:pt idx="1159">
                  <c:v>4595.3051557561721</c:v>
                </c:pt>
                <c:pt idx="1160">
                  <c:v>4504.1781504513883</c:v>
                </c:pt>
                <c:pt idx="1161">
                  <c:v>3952.9435057561723</c:v>
                </c:pt>
                <c:pt idx="1162">
                  <c:v>3514.014144645063</c:v>
                </c:pt>
                <c:pt idx="1163">
                  <c:v>3343.1253671180571</c:v>
                </c:pt>
                <c:pt idx="1164">
                  <c:v>3248.9495390895086</c:v>
                </c:pt>
                <c:pt idx="1165">
                  <c:v>3155.2815349999978</c:v>
                </c:pt>
                <c:pt idx="1166">
                  <c:v>2409.8273374691335</c:v>
                </c:pt>
                <c:pt idx="1167">
                  <c:v>1691.1624094598774</c:v>
                </c:pt>
                <c:pt idx="1168">
                  <c:v>1891.7830806983034</c:v>
                </c:pt>
                <c:pt idx="1169">
                  <c:v>2058.5162218055589</c:v>
                </c:pt>
                <c:pt idx="1170">
                  <c:v>1955.8478487538569</c:v>
                </c:pt>
                <c:pt idx="1171">
                  <c:v>1891.0285962847197</c:v>
                </c:pt>
                <c:pt idx="1172">
                  <c:v>1787.3633662499988</c:v>
                </c:pt>
                <c:pt idx="1173">
                  <c:v>1682.3611640316358</c:v>
                </c:pt>
                <c:pt idx="1174">
                  <c:v>1615.0577552353384</c:v>
                </c:pt>
                <c:pt idx="1175">
                  <c:v>1508.76931625</c:v>
                </c:pt>
                <c:pt idx="1176">
                  <c:v>1400.9860615625012</c:v>
                </c:pt>
                <c:pt idx="1177">
                  <c:v>1369.1176131057077</c:v>
                </c:pt>
                <c:pt idx="1178">
                  <c:v>1452.2842955131164</c:v>
                </c:pt>
                <c:pt idx="1179">
                  <c:v>1537.1647075501542</c:v>
                </c:pt>
                <c:pt idx="1180">
                  <c:v>1545.4890740625001</c:v>
                </c:pt>
                <c:pt idx="1181">
                  <c:v>1515.5823950501563</c:v>
                </c:pt>
                <c:pt idx="1182">
                  <c:v>1408.2642150154352</c:v>
                </c:pt>
                <c:pt idx="1183">
                  <c:v>1299.2971339390419</c:v>
                </c:pt>
                <c:pt idx="1184">
                  <c:v>1227.8334209760778</c:v>
                </c:pt>
                <c:pt idx="1185">
                  <c:v>1117.2061643209863</c:v>
                </c:pt>
                <c:pt idx="1186">
                  <c:v>928.20108486496792</c:v>
                </c:pt>
                <c:pt idx="1187">
                  <c:v>813.22608486496893</c:v>
                </c:pt>
                <c:pt idx="1188">
                  <c:v>813.22608486496893</c:v>
                </c:pt>
                <c:pt idx="1189">
                  <c:v>813.22608486496893</c:v>
                </c:pt>
                <c:pt idx="1190">
                  <c:v>813.22608486496893</c:v>
                </c:pt>
                <c:pt idx="1191">
                  <c:v>813.22608486496893</c:v>
                </c:pt>
                <c:pt idx="1192">
                  <c:v>813.22608486496893</c:v>
                </c:pt>
                <c:pt idx="1193">
                  <c:v>813.22608486496893</c:v>
                </c:pt>
                <c:pt idx="1194">
                  <c:v>813.22608486496893</c:v>
                </c:pt>
                <c:pt idx="1195">
                  <c:v>851.55108486497227</c:v>
                </c:pt>
                <c:pt idx="1196">
                  <c:v>852.42627080247235</c:v>
                </c:pt>
                <c:pt idx="1197">
                  <c:v>852.42627080246689</c:v>
                </c:pt>
                <c:pt idx="1198">
                  <c:v>1006.6023962847221</c:v>
                </c:pt>
                <c:pt idx="1199">
                  <c:v>1163.4162936612674</c:v>
                </c:pt>
                <c:pt idx="1200">
                  <c:v>1321.1298051388876</c:v>
                </c:pt>
                <c:pt idx="1201">
                  <c:v>1443.2152798302445</c:v>
                </c:pt>
                <c:pt idx="1202">
                  <c:v>1373.7358853858045</c:v>
                </c:pt>
                <c:pt idx="1203">
                  <c:v>1225.8533004320989</c:v>
                </c:pt>
                <c:pt idx="1204">
                  <c:v>1076.1837013580223</c:v>
                </c:pt>
                <c:pt idx="1205">
                  <c:v>963.02953908950496</c:v>
                </c:pt>
                <c:pt idx="1206">
                  <c:v>925.6163672723776</c:v>
                </c:pt>
                <c:pt idx="1207">
                  <c:v>926.52913500000102</c:v>
                </c:pt>
                <c:pt idx="1208">
                  <c:v>927.44284227237745</c:v>
                </c:pt>
                <c:pt idx="1209">
                  <c:v>890.03248908950945</c:v>
                </c:pt>
                <c:pt idx="1210">
                  <c:v>851.70748908950623</c:v>
                </c:pt>
                <c:pt idx="1211">
                  <c:v>851.70748908950623</c:v>
                </c:pt>
                <c:pt idx="1212">
                  <c:v>813.38248908950288</c:v>
                </c:pt>
                <c:pt idx="1213">
                  <c:v>812.4678422723731</c:v>
                </c:pt>
                <c:pt idx="1214">
                  <c:v>850.79284227237645</c:v>
                </c:pt>
                <c:pt idx="1215">
                  <c:v>850.79284227237645</c:v>
                </c:pt>
                <c:pt idx="1216">
                  <c:v>812.46784227237856</c:v>
                </c:pt>
                <c:pt idx="1217">
                  <c:v>773.22913499999891</c:v>
                </c:pt>
                <c:pt idx="1218">
                  <c:v>772.31636727237537</c:v>
                </c:pt>
                <c:pt idx="1219">
                  <c:v>771.40453908951042</c:v>
                </c:pt>
                <c:pt idx="1220">
                  <c:v>732.16865045139002</c:v>
                </c:pt>
                <c:pt idx="1221">
                  <c:v>653.69969180941348</c:v>
                </c:pt>
                <c:pt idx="1222">
                  <c:v>612.65330043209542</c:v>
                </c:pt>
                <c:pt idx="1223">
                  <c:v>571.61536495756059</c:v>
                </c:pt>
                <c:pt idx="1224">
                  <c:v>606.33627128472438</c:v>
                </c:pt>
                <c:pt idx="1225">
                  <c:v>681.18986171681877</c:v>
                </c:pt>
                <c:pt idx="1226">
                  <c:v>717.72221032793323</c:v>
                </c:pt>
                <c:pt idx="1227">
                  <c:v>716.82729395061824</c:v>
                </c:pt>
                <c:pt idx="1228">
                  <c:v>715.04027983024798</c:v>
                </c:pt>
                <c:pt idx="1229">
                  <c:v>714.14818208719237</c:v>
                </c:pt>
                <c:pt idx="1230">
                  <c:v>674.04180523533728</c:v>
                </c:pt>
                <c:pt idx="1231">
                  <c:v>710.58918656250103</c:v>
                </c:pt>
                <c:pt idx="1232">
                  <c:v>786.35178654321203</c:v>
                </c:pt>
                <c:pt idx="1233">
                  <c:v>786.35178654320657</c:v>
                </c:pt>
                <c:pt idx="1234">
                  <c:v>785.46532606866947</c:v>
                </c:pt>
                <c:pt idx="1235">
                  <c:v>747.1403260686717</c:v>
                </c:pt>
                <c:pt idx="1236">
                  <c:v>668.72022375386109</c:v>
                </c:pt>
                <c:pt idx="1237">
                  <c:v>551.97887961805998</c:v>
                </c:pt>
                <c:pt idx="1238">
                  <c:v>394.27946131172513</c:v>
                </c:pt>
                <c:pt idx="1239">
                  <c:v>274.05616432098537</c:v>
                </c:pt>
                <c:pt idx="1240">
                  <c:v>228.78604950617279</c:v>
                </c:pt>
                <c:pt idx="1241">
                  <c:v>261.08340014274472</c:v>
                </c:pt>
                <c:pt idx="1242">
                  <c:v>293.42678847222317</c:v>
                </c:pt>
                <c:pt idx="1243">
                  <c:v>288.33633500000099</c:v>
                </c:pt>
                <c:pt idx="1244">
                  <c:v>282.44022190200712</c:v>
                </c:pt>
                <c:pt idx="1245">
                  <c:v>315.74805292052361</c:v>
                </c:pt>
                <c:pt idx="1246">
                  <c:v>272.43970755015533</c:v>
                </c:pt>
                <c:pt idx="1247">
                  <c:v>228.34355390432415</c:v>
                </c:pt>
                <c:pt idx="1248">
                  <c:v>222.61843795138668</c:v>
                </c:pt>
                <c:pt idx="1249">
                  <c:v>216.93935969135583</c:v>
                </c:pt>
                <c:pt idx="1250">
                  <c:v>249.63131912422932</c:v>
                </c:pt>
                <c:pt idx="1251">
                  <c:v>283.16464088348658</c:v>
                </c:pt>
                <c:pt idx="1252">
                  <c:v>278.40678625385692</c:v>
                </c:pt>
                <c:pt idx="1253">
                  <c:v>273.68275523534379</c:v>
                </c:pt>
                <c:pt idx="1254">
                  <c:v>268.99254782793099</c:v>
                </c:pt>
                <c:pt idx="1255">
                  <c:v>264.33616403163472</c:v>
                </c:pt>
                <c:pt idx="1256">
                  <c:v>259.71360384644959</c:v>
                </c:pt>
                <c:pt idx="1257">
                  <c:v>255.12486727237535</c:v>
                </c:pt>
                <c:pt idx="1258">
                  <c:v>250.56995430941794</c:v>
                </c:pt>
                <c:pt idx="1259">
                  <c:v>284.37386495756391</c:v>
                </c:pt>
                <c:pt idx="1260">
                  <c:v>357.28212797839285</c:v>
                </c:pt>
                <c:pt idx="1261">
                  <c:v>430.95565020061611</c:v>
                </c:pt>
                <c:pt idx="1262">
                  <c:v>582.03315708719242</c:v>
                </c:pt>
                <c:pt idx="1263">
                  <c:v>735.33315708718919</c:v>
                </c:pt>
                <c:pt idx="1264">
                  <c:v>851.04804858024363</c:v>
                </c:pt>
                <c:pt idx="1265">
                  <c:v>929.92336032793526</c:v>
                </c:pt>
                <c:pt idx="1266">
                  <c:v>893.83212797839508</c:v>
                </c:pt>
                <c:pt idx="1267">
                  <c:v>857.00100413579912</c:v>
                </c:pt>
                <c:pt idx="1268">
                  <c:v>781.84863847222323</c:v>
                </c:pt>
                <c:pt idx="1269">
                  <c:v>628.548638472221</c:v>
                </c:pt>
                <c:pt idx="1270">
                  <c:v>512.07600413580235</c:v>
                </c:pt>
                <c:pt idx="1271">
                  <c:v>433.18659921682524</c:v>
                </c:pt>
                <c:pt idx="1272">
                  <c:v>391.88887961805659</c:v>
                </c:pt>
                <c:pt idx="1273">
                  <c:v>427.25619273533835</c:v>
                </c:pt>
                <c:pt idx="1274">
                  <c:v>463.37279279321206</c:v>
                </c:pt>
                <c:pt idx="1275">
                  <c:v>499.49784875385797</c:v>
                </c:pt>
                <c:pt idx="1276">
                  <c:v>613.01091711805441</c:v>
                </c:pt>
                <c:pt idx="1277">
                  <c:v>727.98591711805329</c:v>
                </c:pt>
                <c:pt idx="1278">
                  <c:v>767.0414131635813</c:v>
                </c:pt>
                <c:pt idx="1279">
                  <c:v>806.09784875385685</c:v>
                </c:pt>
                <c:pt idx="1280">
                  <c:v>845.88853856866956</c:v>
                </c:pt>
                <c:pt idx="1281">
                  <c:v>770.70798656250099</c:v>
                </c:pt>
                <c:pt idx="1282">
                  <c:v>732.38298656250322</c:v>
                </c:pt>
                <c:pt idx="1283">
                  <c:v>733.11911987654651</c:v>
                </c:pt>
                <c:pt idx="1284">
                  <c:v>694.79411987654316</c:v>
                </c:pt>
                <c:pt idx="1285">
                  <c:v>618.14411987654216</c:v>
                </c:pt>
                <c:pt idx="1286">
                  <c:v>540.0227927932076</c:v>
                </c:pt>
                <c:pt idx="1287">
                  <c:v>500.23022388888887</c:v>
                </c:pt>
                <c:pt idx="1288">
                  <c:v>421.38591711805441</c:v>
                </c:pt>
                <c:pt idx="1289">
                  <c:v>380.14832838348866</c:v>
                </c:pt>
                <c:pt idx="1290">
                  <c:v>415.57577236496803</c:v>
                </c:pt>
                <c:pt idx="1291">
                  <c:v>413.4124705709865</c:v>
                </c:pt>
                <c:pt idx="1292">
                  <c:v>333.89122180555881</c:v>
                </c:pt>
                <c:pt idx="1293">
                  <c:v>291.9983006057098</c:v>
                </c:pt>
                <c:pt idx="1294">
                  <c:v>288.45386802469125</c:v>
                </c:pt>
                <c:pt idx="1295">
                  <c:v>361.58292406250104</c:v>
                </c:pt>
                <c:pt idx="1296">
                  <c:v>512.78163222221997</c:v>
                </c:pt>
                <c:pt idx="1297">
                  <c:v>665.38308069830248</c:v>
                </c:pt>
                <c:pt idx="1298">
                  <c:v>781.05663222222108</c:v>
                </c:pt>
                <c:pt idx="1299">
                  <c:v>859.106553904321</c:v>
                </c:pt>
                <c:pt idx="1300">
                  <c:v>861.2134830131173</c:v>
                </c:pt>
                <c:pt idx="1301">
                  <c:v>824.29780014274365</c:v>
                </c:pt>
                <c:pt idx="1302">
                  <c:v>825.71087545139096</c:v>
                </c:pt>
                <c:pt idx="1303">
                  <c:v>865.45270893904319</c:v>
                </c:pt>
                <c:pt idx="1304">
                  <c:v>829.26000575617491</c:v>
                </c:pt>
                <c:pt idx="1305">
                  <c:v>753.32265045139002</c:v>
                </c:pt>
                <c:pt idx="1306">
                  <c:v>715.7112346913558</c:v>
                </c:pt>
                <c:pt idx="1307">
                  <c:v>677.38623469135791</c:v>
                </c:pt>
                <c:pt idx="1308">
                  <c:v>639.06123469136014</c:v>
                </c:pt>
                <c:pt idx="1309">
                  <c:v>638.34765045139102</c:v>
                </c:pt>
                <c:pt idx="1310">
                  <c:v>638.34765045138556</c:v>
                </c:pt>
                <c:pt idx="1311">
                  <c:v>599.31000575617168</c:v>
                </c:pt>
                <c:pt idx="1312">
                  <c:v>560.27330060571103</c:v>
                </c:pt>
                <c:pt idx="1313">
                  <c:v>482.20270893904319</c:v>
                </c:pt>
                <c:pt idx="1314">
                  <c:v>480.07886802469125</c:v>
                </c:pt>
                <c:pt idx="1315">
                  <c:v>478.66767180555541</c:v>
                </c:pt>
                <c:pt idx="1316">
                  <c:v>323.25792406249781</c:v>
                </c:pt>
                <c:pt idx="1317">
                  <c:v>280.73879628472213</c:v>
                </c:pt>
                <c:pt idx="1318">
                  <c:v>354.61150199459973</c:v>
                </c:pt>
                <c:pt idx="1319">
                  <c:v>581.79924042052357</c:v>
                </c:pt>
                <c:pt idx="1320">
                  <c:v>928.10349211805658</c:v>
                </c:pt>
                <c:pt idx="1321">
                  <c:v>1199.8430633950638</c:v>
                </c:pt>
                <c:pt idx="1322">
                  <c:v>1474.4134830131152</c:v>
                </c:pt>
                <c:pt idx="1323">
                  <c:v>1751.200758476079</c:v>
                </c:pt>
                <c:pt idx="1324">
                  <c:v>1877.7359171180588</c:v>
                </c:pt>
                <c:pt idx="1325">
                  <c:v>1697.1670099999978</c:v>
                </c:pt>
                <c:pt idx="1326">
                  <c:v>1322.1591663464483</c:v>
                </c:pt>
                <c:pt idx="1327">
                  <c:v>981.01818283950718</c:v>
                </c:pt>
                <c:pt idx="1328">
                  <c:v>790.91336625000099</c:v>
                </c:pt>
                <c:pt idx="1329">
                  <c:v>714.26336624999999</c:v>
                </c:pt>
                <c:pt idx="1330">
                  <c:v>714.26336624999999</c:v>
                </c:pt>
                <c:pt idx="1331">
                  <c:v>714.26336624999999</c:v>
                </c:pt>
                <c:pt idx="1332">
                  <c:v>675.9383662500021</c:v>
                </c:pt>
                <c:pt idx="1333">
                  <c:v>560.20280477237441</c:v>
                </c:pt>
                <c:pt idx="1334">
                  <c:v>481.27675760802128</c:v>
                </c:pt>
                <c:pt idx="1335">
                  <c:v>479.00916634645273</c:v>
                </c:pt>
                <c:pt idx="1336">
                  <c:v>553.40003098765749</c:v>
                </c:pt>
                <c:pt idx="1337">
                  <c:v>629.29886495756068</c:v>
                </c:pt>
                <c:pt idx="1338">
                  <c:v>666.87363847221877</c:v>
                </c:pt>
                <c:pt idx="1339">
                  <c:v>705.19863847222211</c:v>
                </c:pt>
                <c:pt idx="1340">
                  <c:v>743.52363847222546</c:v>
                </c:pt>
                <c:pt idx="1341">
                  <c:v>782.5988649575628</c:v>
                </c:pt>
                <c:pt idx="1342">
                  <c:v>898.32503098765426</c:v>
                </c:pt>
                <c:pt idx="1343">
                  <c:v>1016.3140905555546</c:v>
                </c:pt>
                <c:pt idx="1344">
                  <c:v>1019.3431828395049</c:v>
                </c:pt>
                <c:pt idx="1345">
                  <c:v>984.0623078395073</c:v>
                </c:pt>
                <c:pt idx="1346">
                  <c:v>871.38026680941027</c:v>
                </c:pt>
                <c:pt idx="1347">
                  <c:v>757.17146555555337</c:v>
                </c:pt>
                <c:pt idx="1348">
                  <c:v>642.19646555555983</c:v>
                </c:pt>
                <c:pt idx="1349">
                  <c:v>372.39000760802793</c:v>
                </c:pt>
                <c:pt idx="1350">
                  <c:v>22.134500451384554</c:v>
                </c:pt>
                <c:pt idx="1351">
                  <c:v>-254.42399586419754</c:v>
                </c:pt>
                <c:pt idx="1352">
                  <c:v>-379.77720720678917</c:v>
                </c:pt>
                <c:pt idx="1353">
                  <c:v>-428.29626777778003</c:v>
                </c:pt>
                <c:pt idx="1354">
                  <c:v>-477.33912454861127</c:v>
                </c:pt>
                <c:pt idx="1355">
                  <c:v>-564.49558375000106</c:v>
                </c:pt>
                <c:pt idx="1356">
                  <c:v>-729.44734800539925</c:v>
                </c:pt>
                <c:pt idx="1357">
                  <c:v>-857.12358374999678</c:v>
                </c:pt>
                <c:pt idx="1358">
                  <c:v>-946.77688313271949</c:v>
                </c:pt>
                <c:pt idx="1359">
                  <c:v>-1075.0008734683665</c:v>
                </c:pt>
                <c:pt idx="1360">
                  <c:v>-1127.3612627623429</c:v>
                </c:pt>
                <c:pt idx="1361">
                  <c:v>-795.39634308641769</c:v>
                </c:pt>
                <c:pt idx="1362">
                  <c:v>-113.55690165123633</c:v>
                </c:pt>
                <c:pt idx="1363">
                  <c:v>650.68819094135642</c:v>
                </c:pt>
                <c:pt idx="1364">
                  <c:v>1343.9261893209878</c:v>
                </c:pt>
                <c:pt idx="1365">
                  <c:v>1428.6130551388899</c:v>
                </c:pt>
                <c:pt idx="1366">
                  <c:v>935.06322983024904</c:v>
                </c:pt>
                <c:pt idx="1367">
                  <c:v>322.45185461805454</c:v>
                </c:pt>
                <c:pt idx="1368">
                  <c:v>-448.73083643132816</c:v>
                </c:pt>
                <c:pt idx="1369">
                  <c:v>-766.21123444444436</c:v>
                </c:pt>
                <c:pt idx="1370">
                  <c:v>-276.88560234568024</c:v>
                </c:pt>
                <c:pt idx="1371">
                  <c:v>333.03914464506113</c:v>
                </c:pt>
                <c:pt idx="1372">
                  <c:v>562.98914464506163</c:v>
                </c:pt>
                <c:pt idx="1373">
                  <c:v>371.36414464506163</c:v>
                </c:pt>
                <c:pt idx="1374">
                  <c:v>-52.91439538194237</c:v>
                </c:pt>
                <c:pt idx="1375">
                  <c:v>-595.32950350308647</c:v>
                </c:pt>
                <c:pt idx="1376">
                  <c:v>-1524.992374548613</c:v>
                </c:pt>
                <c:pt idx="1377">
                  <c:v>-2845.3229514197524</c:v>
                </c:pt>
                <c:pt idx="1378">
                  <c:v>-3559.14966374614</c:v>
                </c:pt>
                <c:pt idx="1379">
                  <c:v>-3580.4871948611117</c:v>
                </c:pt>
                <c:pt idx="1380">
                  <c:v>-3599.1855447646608</c:v>
                </c:pt>
                <c:pt idx="1381">
                  <c:v>-2465.4947134567892</c:v>
                </c:pt>
                <c:pt idx="1382">
                  <c:v>326.0823754513886</c:v>
                </c:pt>
                <c:pt idx="1383">
                  <c:v>2592.5751987538574</c:v>
                </c:pt>
                <c:pt idx="1384">
                  <c:v>2871.369341809414</c:v>
                </c:pt>
                <c:pt idx="1385">
                  <c:v>1921.9327819135819</c:v>
                </c:pt>
                <c:pt idx="1386">
                  <c:v>1235.8188816242287</c:v>
                </c:pt>
                <c:pt idx="1387">
                  <c:v>1507.2352495061709</c:v>
                </c:pt>
                <c:pt idx="1388">
                  <c:v>2356.8962946450611</c:v>
                </c:pt>
                <c:pt idx="1389">
                  <c:v>3211.9733455131177</c:v>
                </c:pt>
                <c:pt idx="1390">
                  <c:v>3458.647242118057</c:v>
                </c:pt>
                <c:pt idx="1391">
                  <c:v>2938.9052279783941</c:v>
                </c:pt>
                <c:pt idx="1392">
                  <c:v>2108.33573222222</c:v>
                </c:pt>
                <c:pt idx="1393">
                  <c:v>1349.3826254513892</c:v>
                </c:pt>
                <c:pt idx="1394">
                  <c:v>777.58557406250054</c:v>
                </c:pt>
                <c:pt idx="1395">
                  <c:v>470.9855740625016</c:v>
                </c:pt>
                <c:pt idx="1396">
                  <c:v>240.00583301311832</c:v>
                </c:pt>
                <c:pt idx="1397">
                  <c:v>-31.335841060956795</c:v>
                </c:pt>
                <c:pt idx="1398">
                  <c:v>-227.49743290123467</c:v>
                </c:pt>
                <c:pt idx="1399">
                  <c:v>-424.56380633873459</c:v>
                </c:pt>
                <c:pt idx="1400">
                  <c:v>-622.9497703819444</c:v>
                </c:pt>
                <c:pt idx="1401">
                  <c:v>-745.42609569058811</c:v>
                </c:pt>
                <c:pt idx="1402">
                  <c:v>-983.08271152777718</c:v>
                </c:pt>
                <c:pt idx="1403">
                  <c:v>-1644.1779143827166</c:v>
                </c:pt>
                <c:pt idx="1404">
                  <c:v>-2846.1487812808655</c:v>
                </c:pt>
                <c:pt idx="1405">
                  <c:v>-3593.8188651350301</c:v>
                </c:pt>
                <c:pt idx="1406">
                  <c:v>-2959.1497677777775</c:v>
                </c:pt>
                <c:pt idx="1407">
                  <c:v>-1206.1439094444449</c:v>
                </c:pt>
                <c:pt idx="1408">
                  <c:v>325.0639089390429</c:v>
                </c:pt>
                <c:pt idx="1409">
                  <c:v>671.00737545138941</c:v>
                </c:pt>
                <c:pt idx="1410">
                  <c:v>479.89724597607938</c:v>
                </c:pt>
                <c:pt idx="1411">
                  <c:v>288.01434094135857</c:v>
                </c:pt>
                <c:pt idx="1412">
                  <c:v>172.27126310571009</c:v>
                </c:pt>
                <c:pt idx="1413">
                  <c:v>324.5603129513886</c:v>
                </c:pt>
                <c:pt idx="1414">
                  <c:v>1014.6616411728395</c:v>
                </c:pt>
                <c:pt idx="1415">
                  <c:v>2091.3788884722226</c:v>
                </c:pt>
                <c:pt idx="1416">
                  <c:v>2980.9325640316347</c:v>
                </c:pt>
                <c:pt idx="1417">
                  <c:v>3260.6620238888872</c:v>
                </c:pt>
                <c:pt idx="1418">
                  <c:v>2813.1414655555564</c:v>
                </c:pt>
                <c:pt idx="1419">
                  <c:v>1749.3547029205265</c:v>
                </c:pt>
                <c:pt idx="1420">
                  <c:v>487.73395878472218</c:v>
                </c:pt>
                <c:pt idx="1421">
                  <c:v>-818.42029707947756</c:v>
                </c:pt>
                <c:pt idx="1422">
                  <c:v>-1671.2438498572533</c:v>
                </c:pt>
                <c:pt idx="1423">
                  <c:v>-1068.4164239313272</c:v>
                </c:pt>
                <c:pt idx="1424">
                  <c:v>193.03896032793369</c:v>
                </c:pt>
                <c:pt idx="1425">
                  <c:v>1228.784979830247</c:v>
                </c:pt>
                <c:pt idx="1426">
                  <c:v>2345.8721462847216</c:v>
                </c:pt>
                <c:pt idx="1427">
                  <c:v>2587.2169450501542</c:v>
                </c:pt>
                <c:pt idx="1428">
                  <c:v>1637.876218719136</c:v>
                </c:pt>
                <c:pt idx="1429">
                  <c:v>529.22334551311781</c:v>
                </c:pt>
                <c:pt idx="1430">
                  <c:v>-431.28058180169705</c:v>
                </c:pt>
                <c:pt idx="1431">
                  <c:v>-1549.6394220794741</c:v>
                </c:pt>
                <c:pt idx="1432">
                  <c:v>-2903.6254615277785</c:v>
                </c:pt>
                <c:pt idx="1433">
                  <c:v>-3610.3811600424388</c:v>
                </c:pt>
                <c:pt idx="1434">
                  <c:v>-3662.9726773456787</c:v>
                </c:pt>
                <c:pt idx="1435">
                  <c:v>-2218.4440294290121</c:v>
                </c:pt>
                <c:pt idx="1436">
                  <c:v>78.258476068671939</c:v>
                </c:pt>
                <c:pt idx="1437">
                  <c:v>1190.7771061612657</c:v>
                </c:pt>
                <c:pt idx="1438">
                  <c:v>1308.4354459760805</c:v>
                </c:pt>
                <c:pt idx="1439">
                  <c:v>812.03269302469141</c:v>
                </c:pt>
                <c:pt idx="1440">
                  <c:v>199.03986264274636</c:v>
                </c:pt>
                <c:pt idx="1441">
                  <c:v>-530.56559424382715</c:v>
                </c:pt>
                <c:pt idx="1442">
                  <c:v>-763.98251438271529</c:v>
                </c:pt>
                <c:pt idx="1443">
                  <c:v>-191.42208288194502</c:v>
                </c:pt>
                <c:pt idx="1444">
                  <c:v>421.26633499999997</c:v>
                </c:pt>
                <c:pt idx="1445">
                  <c:v>613.4029171180556</c:v>
                </c:pt>
                <c:pt idx="1446">
                  <c:v>268.82366958719052</c:v>
                </c:pt>
                <c:pt idx="1447">
                  <c:v>-920.27731328317907</c:v>
                </c:pt>
                <c:pt idx="1448">
                  <c:v>-2649.3844115277775</c:v>
                </c:pt>
                <c:pt idx="1449">
                  <c:v>-3575.1500509375005</c:v>
                </c:pt>
                <c:pt idx="1450">
                  <c:v>-2927.2352516512351</c:v>
                </c:pt>
                <c:pt idx="1451">
                  <c:v>-1356.8366427777778</c:v>
                </c:pt>
                <c:pt idx="1452">
                  <c:v>-53.854289999999992</c:v>
                </c:pt>
                <c:pt idx="1453">
                  <c:v>406.04570999999999</c:v>
                </c:pt>
                <c:pt idx="1454">
                  <c:v>406.04570999999999</c:v>
                </c:pt>
                <c:pt idx="1455">
                  <c:v>406.04570999999999</c:v>
                </c:pt>
                <c:pt idx="1456">
                  <c:v>406.04570999999999</c:v>
                </c:pt>
                <c:pt idx="1457">
                  <c:v>406.04570999999999</c:v>
                </c:pt>
                <c:pt idx="1458">
                  <c:v>406.04570999999999</c:v>
                </c:pt>
                <c:pt idx="1459">
                  <c:v>406.04570999999999</c:v>
                </c:pt>
                <c:pt idx="1460">
                  <c:v>406.04570999999999</c:v>
                </c:pt>
                <c:pt idx="1461">
                  <c:v>406.04570999999999</c:v>
                </c:pt>
                <c:pt idx="1462">
                  <c:v>406.04570999999999</c:v>
                </c:pt>
                <c:pt idx="1463">
                  <c:v>406.04570999999999</c:v>
                </c:pt>
                <c:pt idx="1464">
                  <c:v>406.04570999999999</c:v>
                </c:pt>
                <c:pt idx="1465">
                  <c:v>406.04570999999999</c:v>
                </c:pt>
                <c:pt idx="1466">
                  <c:v>406.04570999999999</c:v>
                </c:pt>
                <c:pt idx="1467">
                  <c:v>406.04570999999999</c:v>
                </c:pt>
                <c:pt idx="1468">
                  <c:v>406.04570999999999</c:v>
                </c:pt>
                <c:pt idx="1469">
                  <c:v>406.04570999999999</c:v>
                </c:pt>
                <c:pt idx="1470">
                  <c:v>406.04570999999999</c:v>
                </c:pt>
                <c:pt idx="1471">
                  <c:v>406.04570999999999</c:v>
                </c:pt>
                <c:pt idx="1472">
                  <c:v>406.04570999999999</c:v>
                </c:pt>
                <c:pt idx="1473">
                  <c:v>406.04570999999999</c:v>
                </c:pt>
                <c:pt idx="1474">
                  <c:v>406.04570999999999</c:v>
                </c:pt>
                <c:pt idx="1475">
                  <c:v>406.04570999999999</c:v>
                </c:pt>
                <c:pt idx="1476">
                  <c:v>406.04570999999999</c:v>
                </c:pt>
                <c:pt idx="1477">
                  <c:v>406.04570999999999</c:v>
                </c:pt>
                <c:pt idx="1478">
                  <c:v>1249.19571</c:v>
                </c:pt>
                <c:pt idx="1479">
                  <c:v>2092.573079830247</c:v>
                </c:pt>
                <c:pt idx="1480">
                  <c:v>1978.2801893209876</c:v>
                </c:pt>
                <c:pt idx="1481">
                  <c:v>1749.2852365624999</c:v>
                </c:pt>
                <c:pt idx="1482">
                  <c:v>1520.4025594020059</c:v>
                </c:pt>
                <c:pt idx="1483">
                  <c:v>1368.1468633950617</c:v>
                </c:pt>
                <c:pt idx="1484">
                  <c:v>1292.6017680246916</c:v>
                </c:pt>
                <c:pt idx="1485">
                  <c:v>1370.383449679784</c:v>
                </c:pt>
                <c:pt idx="1486">
                  <c:v>1640.263192118055</c:v>
                </c:pt>
                <c:pt idx="1487">
                  <c:v>1987.5220212847221</c:v>
                </c:pt>
                <c:pt idx="1488">
                  <c:v>2374.1971316820991</c:v>
                </c:pt>
                <c:pt idx="1489">
                  <c:v>2762.2876662500007</c:v>
                </c:pt>
                <c:pt idx="1490">
                  <c:v>3075.5382337847218</c:v>
                </c:pt>
                <c:pt idx="1491">
                  <c:v>3275.585312951388</c:v>
                </c:pt>
                <c:pt idx="1492">
                  <c:v>3285.7962853279332</c:v>
                </c:pt>
                <c:pt idx="1493">
                  <c:v>3143.421311716821</c:v>
                </c:pt>
                <c:pt idx="1494">
                  <c:v>2963.2324504513886</c:v>
                </c:pt>
                <c:pt idx="1495">
                  <c:v>2706.3311094598753</c:v>
                </c:pt>
                <c:pt idx="1496">
                  <c:v>2448.6978631057104</c:v>
                </c:pt>
                <c:pt idx="1497">
                  <c:v>2190.4572010686752</c:v>
                </c:pt>
                <c:pt idx="1498">
                  <c:v>1892.6325490624981</c:v>
                </c:pt>
                <c:pt idx="1499">
                  <c:v>1593.3234163464494</c:v>
                </c:pt>
                <c:pt idx="1500">
                  <c:v>1292.3494103279322</c:v>
                </c:pt>
                <c:pt idx="1501">
                  <c:v>1142.8752365625005</c:v>
                </c:pt>
                <c:pt idx="1502">
                  <c:v>1070.1111936612674</c:v>
                </c:pt>
                <c:pt idx="1503">
                  <c:v>1034.7401223649681</c:v>
                </c:pt>
                <c:pt idx="1504">
                  <c:v>1038.2291218055543</c:v>
                </c:pt>
                <c:pt idx="1505">
                  <c:v>964.60633500000051</c:v>
                </c:pt>
                <c:pt idx="1506">
                  <c:v>928.82985014274698</c:v>
                </c:pt>
                <c:pt idx="1507">
                  <c:v>969.7268539043215</c:v>
                </c:pt>
                <c:pt idx="1508">
                  <c:v>1049.4942633950607</c:v>
                </c:pt>
                <c:pt idx="1509">
                  <c:v>1168.148990420525</c:v>
                </c:pt>
                <c:pt idx="1510">
                  <c:v>1402.8977152469147</c:v>
                </c:pt>
                <c:pt idx="1511">
                  <c:v>1716.5635615625001</c:v>
                </c:pt>
                <c:pt idx="1512">
                  <c:v>2032.6430983487639</c:v>
                </c:pt>
                <c:pt idx="1513">
                  <c:v>2313.0029927353394</c:v>
                </c:pt>
                <c:pt idx="1514">
                  <c:v>2442.2966547723754</c:v>
                </c:pt>
                <c:pt idx="1515">
                  <c:v>2342.1814945871911</c:v>
                </c:pt>
                <c:pt idx="1516">
                  <c:v>2010.7027893209911</c:v>
                </c:pt>
                <c:pt idx="1517">
                  <c:v>1675.6359626427479</c:v>
                </c:pt>
                <c:pt idx="1518">
                  <c:v>1415.3997075501543</c:v>
                </c:pt>
                <c:pt idx="1519">
                  <c:v>1229.2090344020062</c:v>
                </c:pt>
                <c:pt idx="1520">
                  <c:v>1080.7133964969114</c:v>
                </c:pt>
                <c:pt idx="1521">
                  <c:v>930.1794162499956</c:v>
                </c:pt>
                <c:pt idx="1522">
                  <c:v>740.6387962847233</c:v>
                </c:pt>
                <c:pt idx="1523">
                  <c:v>471.66806339506161</c:v>
                </c:pt>
                <c:pt idx="1524">
                  <c:v>85.644527283950538</c:v>
                </c:pt>
                <c:pt idx="1525">
                  <c:v>-420.1301845794743</c:v>
                </c:pt>
                <c:pt idx="1526">
                  <c:v>-853.14930944444666</c:v>
                </c:pt>
                <c:pt idx="1527">
                  <c:v>-1135.8312886882695</c:v>
                </c:pt>
                <c:pt idx="1528">
                  <c:v>-1151.0293646141954</c:v>
                </c:pt>
                <c:pt idx="1529">
                  <c:v>-934.53552456790146</c:v>
                </c:pt>
                <c:pt idx="1530">
                  <c:v>-600.28187387345736</c:v>
                </c:pt>
                <c:pt idx="1531">
                  <c:v>-186.22464121527798</c:v>
                </c:pt>
                <c:pt idx="1532">
                  <c:v>231.36809834876587</c:v>
                </c:pt>
                <c:pt idx="1533">
                  <c:v>651.81376555555391</c:v>
                </c:pt>
                <c:pt idx="1534">
                  <c:v>1113.976189320987</c:v>
                </c:pt>
                <c:pt idx="1535">
                  <c:v>1656.2480168672855</c:v>
                </c:pt>
                <c:pt idx="1536">
                  <c:v>2203.3340717283932</c:v>
                </c:pt>
                <c:pt idx="1537">
                  <c:v>2601.1056754320998</c:v>
                </c:pt>
                <c:pt idx="1538">
                  <c:v>2925.3315349999998</c:v>
                </c:pt>
                <c:pt idx="1539">
                  <c:v>3138.0023374691355</c:v>
                </c:pt>
                <c:pt idx="1540">
                  <c:v>3275.6884830131216</c:v>
                </c:pt>
                <c:pt idx="1541">
                  <c:v>3339.2191198765399</c:v>
                </c:pt>
                <c:pt idx="1542">
                  <c:v>3211.5066816820986</c:v>
                </c:pt>
                <c:pt idx="1543">
                  <c:v>2890.8581087847251</c:v>
                </c:pt>
                <c:pt idx="1544">
                  <c:v>2336.2185539043185</c:v>
                </c:pt>
                <c:pt idx="1545">
                  <c:v>1774.6024094598743</c:v>
                </c:pt>
                <c:pt idx="1546">
                  <c:v>1399.7613349999979</c:v>
                </c:pt>
                <c:pt idx="1547">
                  <c:v>1174.9017884722221</c:v>
                </c:pt>
                <c:pt idx="1548">
                  <c:v>1139.9892150154342</c:v>
                </c:pt>
                <c:pt idx="1549">
                  <c:v>1182.6008879513888</c:v>
                </c:pt>
                <c:pt idx="1550">
                  <c:v>1263.5610495061737</c:v>
                </c:pt>
                <c:pt idx="1551">
                  <c:v>1346.2847365625021</c:v>
                </c:pt>
                <c:pt idx="1552">
                  <c:v>1390.7294613117283</c:v>
                </c:pt>
                <c:pt idx="1553">
                  <c:v>1397.7798051388888</c:v>
                </c:pt>
                <c:pt idx="1554">
                  <c:v>1403.9981820871913</c:v>
                </c:pt>
                <c:pt idx="1555">
                  <c:v>1487.8112712847178</c:v>
                </c:pt>
                <c:pt idx="1556">
                  <c:v>1610.9166218055557</c:v>
                </c:pt>
                <c:pt idx="1557">
                  <c:v>1735.9320668094178</c:v>
                </c:pt>
                <c:pt idx="1558">
                  <c:v>1900.3149367168216</c:v>
                </c:pt>
                <c:pt idx="1559">
                  <c:v>2067.658781913578</c:v>
                </c:pt>
                <c:pt idx="1560">
                  <c:v>2121.1968905555514</c:v>
                </c:pt>
                <c:pt idx="1561">
                  <c:v>2136.6505226543218</c:v>
                </c:pt>
                <c:pt idx="1562">
                  <c:v>2152.3446782098772</c:v>
                </c:pt>
                <c:pt idx="1563">
                  <c:v>2206.6043572222211</c:v>
                </c:pt>
                <c:pt idx="1564">
                  <c:v>2262.1234959760823</c:v>
                </c:pt>
                <c:pt idx="1565">
                  <c:v>2279.5891631635823</c:v>
                </c:pt>
                <c:pt idx="1566">
                  <c:v>2335.6513587847221</c:v>
                </c:pt>
                <c:pt idx="1567">
                  <c:v>2316.4028754513856</c:v>
                </c:pt>
                <c:pt idx="1568">
                  <c:v>2218.6403353279297</c:v>
                </c:pt>
                <c:pt idx="1569">
                  <c:v>2158.3454606172859</c:v>
                </c:pt>
                <c:pt idx="1570">
                  <c:v>2097.1509718055563</c:v>
                </c:pt>
                <c:pt idx="1571">
                  <c:v>2035.0174080131169</c:v>
                </c:pt>
                <c:pt idx="1572">
                  <c:v>1971.9081269945978</c:v>
                </c:pt>
                <c:pt idx="1573">
                  <c:v>1831.139305138885</c:v>
                </c:pt>
                <c:pt idx="1574">
                  <c:v>1648.6992946450637</c:v>
                </c:pt>
                <c:pt idx="1575">
                  <c:v>1502.3274976543212</c:v>
                </c:pt>
                <c:pt idx="1576">
                  <c:v>1315.3400905555552</c:v>
                </c:pt>
                <c:pt idx="1577">
                  <c:v>1124.876837642747</c:v>
                </c:pt>
                <c:pt idx="1578">
                  <c:v>970.41509055555309</c:v>
                </c:pt>
                <c:pt idx="1579">
                  <c:v>890.28548656250211</c:v>
                </c:pt>
                <c:pt idx="1580">
                  <c:v>810.16433847222311</c:v>
                </c:pt>
                <c:pt idx="1581">
                  <c:v>766.07288255015214</c:v>
                </c:pt>
                <c:pt idx="1582">
                  <c:v>723.15162961805527</c:v>
                </c:pt>
                <c:pt idx="1583">
                  <c:v>601.31043656250108</c:v>
                </c:pt>
                <c:pt idx="1584">
                  <c:v>516.69262728395063</c:v>
                </c:pt>
                <c:pt idx="1585">
                  <c:v>430.99293222222116</c:v>
                </c:pt>
                <c:pt idx="1586">
                  <c:v>344.23390045138638</c:v>
                </c:pt>
                <c:pt idx="1587">
                  <c:v>294.7658996797835</c:v>
                </c:pt>
                <c:pt idx="1588">
                  <c:v>322.04185338349089</c:v>
                </c:pt>
                <c:pt idx="1589">
                  <c:v>427.15304279321197</c:v>
                </c:pt>
                <c:pt idx="1590">
                  <c:v>534.5088046180565</c:v>
                </c:pt>
                <c:pt idx="1591">
                  <c:v>642.98967128472214</c:v>
                </c:pt>
                <c:pt idx="1592">
                  <c:v>715.32903995755726</c:v>
                </c:pt>
                <c:pt idx="1593">
                  <c:v>787.6834413464527</c:v>
                </c:pt>
                <c:pt idx="1594">
                  <c:v>862.19127930941681</c:v>
                </c:pt>
                <c:pt idx="1595">
                  <c:v>783.4028754513854</c:v>
                </c:pt>
                <c:pt idx="1596">
                  <c:v>702.48734227237742</c:v>
                </c:pt>
                <c:pt idx="1597">
                  <c:v>583.26184180941573</c:v>
                </c:pt>
                <c:pt idx="1598">
                  <c:v>422.55963847222222</c:v>
                </c:pt>
                <c:pt idx="1599">
                  <c:v>337.50635020061623</c:v>
                </c:pt>
                <c:pt idx="1600">
                  <c:v>251.47452606867057</c:v>
                </c:pt>
                <c:pt idx="1601">
                  <c:v>202.81453378472202</c:v>
                </c:pt>
                <c:pt idx="1602">
                  <c:v>269.22349597608127</c:v>
                </c:pt>
                <c:pt idx="1603">
                  <c:v>414.39831295138674</c:v>
                </c:pt>
                <c:pt idx="1604">
                  <c:v>523.31888656249657</c:v>
                </c:pt>
                <c:pt idx="1605">
                  <c:v>671.59936871913999</c:v>
                </c:pt>
                <c:pt idx="1606">
                  <c:v>784.57313839506492</c:v>
                </c:pt>
                <c:pt idx="1607">
                  <c:v>859.22566624999888</c:v>
                </c:pt>
                <c:pt idx="1608">
                  <c:v>935.87566624999999</c:v>
                </c:pt>
                <c:pt idx="1609">
                  <c:v>1012.5256662500011</c:v>
                </c:pt>
                <c:pt idx="1610">
                  <c:v>1052.8481383950607</c:v>
                </c:pt>
                <c:pt idx="1611">
                  <c:v>1092.1732837847189</c:v>
                </c:pt>
                <c:pt idx="1612">
                  <c:v>1210.1543572222231</c:v>
                </c:pt>
                <c:pt idx="1613">
                  <c:v>1329.150608765432</c:v>
                </c:pt>
                <c:pt idx="1614">
                  <c:v>1450.1856724228383</c:v>
                </c:pt>
                <c:pt idx="1615">
                  <c:v>1572.2734959760833</c:v>
                </c:pt>
                <c:pt idx="1616">
                  <c:v>1734.786202052469</c:v>
                </c:pt>
                <c:pt idx="1617">
                  <c:v>1861.1245260686715</c:v>
                </c:pt>
                <c:pt idx="1618">
                  <c:v>1950.3005367168207</c:v>
                </c:pt>
                <c:pt idx="1619">
                  <c:v>1925.6980576080214</c:v>
                </c:pt>
                <c:pt idx="1620">
                  <c:v>1822.4584413464481</c:v>
                </c:pt>
                <c:pt idx="1621">
                  <c:v>1718.2506242168251</c:v>
                </c:pt>
                <c:pt idx="1622">
                  <c:v>1573.6320177353414</c:v>
                </c:pt>
                <c:pt idx="1623">
                  <c:v>1350.2325237538566</c:v>
                </c:pt>
                <c:pt idx="1624">
                  <c:v>1084.1485421180532</c:v>
                </c:pt>
                <c:pt idx="1625">
                  <c:v>853.10256316358004</c:v>
                </c:pt>
                <c:pt idx="1626">
                  <c:v>503.80304279321308</c:v>
                </c:pt>
                <c:pt idx="1627">
                  <c:v>109.68250999999782</c:v>
                </c:pt>
                <c:pt idx="1628">
                  <c:v>-211.9783923919764</c:v>
                </c:pt>
                <c:pt idx="1629">
                  <c:v>-422.69682086419891</c:v>
                </c:pt>
                <c:pt idx="1630">
                  <c:v>-442.52074538194574</c:v>
                </c:pt>
                <c:pt idx="1631">
                  <c:v>-231.03843704860901</c:v>
                </c:pt>
                <c:pt idx="1632">
                  <c:v>100.7381039043197</c:v>
                </c:pt>
                <c:pt idx="1633">
                  <c:v>474.97833949459761</c:v>
                </c:pt>
                <c:pt idx="1634">
                  <c:v>778.59199649691664</c:v>
                </c:pt>
                <c:pt idx="1635">
                  <c:v>892.57342792052691</c:v>
                </c:pt>
                <c:pt idx="1636">
                  <c:v>892.57342792052145</c:v>
                </c:pt>
                <c:pt idx="1637">
                  <c:v>776.60579888888651</c:v>
                </c:pt>
                <c:pt idx="1638">
                  <c:v>658.65854906250433</c:v>
                </c:pt>
                <c:pt idx="1639">
                  <c:v>578.05870292052782</c:v>
                </c:pt>
                <c:pt idx="1640">
                  <c:v>573.14253499999768</c:v>
                </c:pt>
                <c:pt idx="1641">
                  <c:v>684.20151246913247</c:v>
                </c:pt>
                <c:pt idx="1642">
                  <c:v>873.87413847222433</c:v>
                </c:pt>
                <c:pt idx="1643">
                  <c:v>1143.1248556983055</c:v>
                </c:pt>
                <c:pt idx="1644">
                  <c:v>1377.9675349999957</c:v>
                </c:pt>
                <c:pt idx="1645">
                  <c:v>1576.4817469020018</c:v>
                </c:pt>
                <c:pt idx="1646">
                  <c:v>1739.703339494602</c:v>
                </c:pt>
                <c:pt idx="1647">
                  <c:v>1865.700608765434</c:v>
                </c:pt>
                <c:pt idx="1648">
                  <c:v>1993.8484959760813</c:v>
                </c:pt>
                <c:pt idx="1649">
                  <c:v>2046.5372561612644</c:v>
                </c:pt>
                <c:pt idx="1650">
                  <c:v>2061.0851671180544</c:v>
                </c:pt>
                <c:pt idx="1651">
                  <c:v>1999.1672288464538</c:v>
                </c:pt>
                <c:pt idx="1652">
                  <c:v>1896.9662793094126</c:v>
                </c:pt>
                <c:pt idx="1653">
                  <c:v>1832.1446779783928</c:v>
                </c:pt>
                <c:pt idx="1654">
                  <c:v>1728.021419876542</c:v>
                </c:pt>
                <c:pt idx="1655">
                  <c:v>1660.1204606172814</c:v>
                </c:pt>
                <c:pt idx="1656">
                  <c:v>1668.9296322222253</c:v>
                </c:pt>
                <c:pt idx="1657">
                  <c:v>1677.7989346913614</c:v>
                </c:pt>
                <c:pt idx="1658">
                  <c:v>1686.7283680246892</c:v>
                </c:pt>
                <c:pt idx="1659">
                  <c:v>1695.71793222222</c:v>
                </c:pt>
                <c:pt idx="1660">
                  <c:v>1704.7676272839485</c:v>
                </c:pt>
                <c:pt idx="1661">
                  <c:v>1675.5524532098766</c:v>
                </c:pt>
                <c:pt idx="1662">
                  <c:v>1683.5728769945986</c:v>
                </c:pt>
                <c:pt idx="1663">
                  <c:v>1692.7954482908949</c:v>
                </c:pt>
                <c:pt idx="1664">
                  <c:v>1624.2645242746958</c:v>
                </c:pt>
                <c:pt idx="1665">
                  <c:v>1592.935374506174</c:v>
                </c:pt>
                <c:pt idx="1666">
                  <c:v>1523.3150483487652</c:v>
                </c:pt>
                <c:pt idx="1667">
                  <c:v>1451.3702884722211</c:v>
                </c:pt>
                <c:pt idx="1668">
                  <c:v>1417.7655613117238</c:v>
                </c:pt>
                <c:pt idx="1669">
                  <c:v>1382.9906311612685</c:v>
                </c:pt>
                <c:pt idx="1670">
                  <c:v>1348.2241569135804</c:v>
                </c:pt>
                <c:pt idx="1671">
                  <c:v>1273.9512051388876</c:v>
                </c:pt>
                <c:pt idx="1672">
                  <c:v>1236.816138568674</c:v>
                </c:pt>
                <c:pt idx="1673">
                  <c:v>1238.0070115432109</c:v>
                </c:pt>
                <c:pt idx="1674">
                  <c:v>1200.873824062503</c:v>
                </c:pt>
                <c:pt idx="1675">
                  <c:v>1162.5488240625</c:v>
                </c:pt>
                <c:pt idx="1676">
                  <c:v>1124.2238240624965</c:v>
                </c:pt>
                <c:pt idx="1677">
                  <c:v>1046.3820115432054</c:v>
                </c:pt>
                <c:pt idx="1678">
                  <c:v>967.35120513888876</c:v>
                </c:pt>
                <c:pt idx="1679">
                  <c:v>925.46204211805741</c:v>
                </c:pt>
                <c:pt idx="1680">
                  <c:v>921.90633500000217</c:v>
                </c:pt>
                <c:pt idx="1681">
                  <c:v>995.00908378471979</c:v>
                </c:pt>
                <c:pt idx="1682">
                  <c:v>1108.8035458024656</c:v>
                </c:pt>
                <c:pt idx="1683">
                  <c:v>1223.77854580247</c:v>
                </c:pt>
                <c:pt idx="1684">
                  <c:v>1379.4405613117315</c:v>
                </c:pt>
                <c:pt idx="1685">
                  <c:v>1460.8258668672829</c:v>
                </c:pt>
                <c:pt idx="1686">
                  <c:v>1465.5762051388879</c:v>
                </c:pt>
                <c:pt idx="1687">
                  <c:v>1470.3415761265474</c:v>
                </c:pt>
                <c:pt idx="1688">
                  <c:v>1398.4719798302449</c:v>
                </c:pt>
                <c:pt idx="1689">
                  <c:v>1324.2178189506139</c:v>
                </c:pt>
                <c:pt idx="1690">
                  <c:v>1288.2924162500044</c:v>
                </c:pt>
                <c:pt idx="1691">
                  <c:v>1251.1686242168221</c:v>
                </c:pt>
                <c:pt idx="1692">
                  <c:v>1252.3707717283908</c:v>
                </c:pt>
                <c:pt idx="1693">
                  <c:v>1253.5738587847177</c:v>
                </c:pt>
                <c:pt idx="1694">
                  <c:v>1254.7778853858088</c:v>
                </c:pt>
                <c:pt idx="1695">
                  <c:v>1255.9828515316424</c:v>
                </c:pt>
                <c:pt idx="1696">
                  <c:v>1257.1887572222176</c:v>
                </c:pt>
                <c:pt idx="1697">
                  <c:v>1258.3956024575573</c:v>
                </c:pt>
                <c:pt idx="1698">
                  <c:v>1221.2783872376519</c:v>
                </c:pt>
                <c:pt idx="1699">
                  <c:v>1144.6283872376564</c:v>
                </c:pt>
                <c:pt idx="1700">
                  <c:v>1066.7706024575682</c:v>
                </c:pt>
                <c:pt idx="1701">
                  <c:v>1026.0328515316337</c:v>
                </c:pt>
                <c:pt idx="1702">
                  <c:v>1023.6238587847198</c:v>
                </c:pt>
                <c:pt idx="1703">
                  <c:v>982.89362421682097</c:v>
                </c:pt>
                <c:pt idx="1704">
                  <c:v>979.29281895061717</c:v>
                </c:pt>
                <c:pt idx="1705">
                  <c:v>1015.2219798302502</c:v>
                </c:pt>
                <c:pt idx="1706">
                  <c:v>1012.8298988888868</c:v>
                </c:pt>
                <c:pt idx="1707">
                  <c:v>1048.7665761265444</c:v>
                </c:pt>
                <c:pt idx="1708">
                  <c:v>1085.8988240624988</c:v>
                </c:pt>
                <c:pt idx="1709">
                  <c:v>1084.7070115432086</c:v>
                </c:pt>
                <c:pt idx="1710">
                  <c:v>1160.1661385686727</c:v>
                </c:pt>
                <c:pt idx="1711">
                  <c:v>1238.0070115432109</c:v>
                </c:pt>
                <c:pt idx="1712">
                  <c:v>1277.5238240624988</c:v>
                </c:pt>
                <c:pt idx="1713">
                  <c:v>1356.5602677353393</c:v>
                </c:pt>
                <c:pt idx="1714">
                  <c:v>1398.4719798302503</c:v>
                </c:pt>
                <c:pt idx="1715">
                  <c:v>1440.3921478279276</c:v>
                </c:pt>
                <c:pt idx="1716">
                  <c:v>1483.5238587847211</c:v>
                </c:pt>
                <c:pt idx="1717">
                  <c:v>1526.6706024575637</c:v>
                </c:pt>
                <c:pt idx="1718">
                  <c:v>1571.0439218055558</c:v>
                </c:pt>
                <c:pt idx="1719">
                  <c:v>1615.4407297723742</c:v>
                </c:pt>
                <c:pt idx="1720">
                  <c:v>1622.7579043094111</c:v>
                </c:pt>
                <c:pt idx="1721">
                  <c:v>1552.2313872376567</c:v>
                </c:pt>
                <c:pt idx="1722">
                  <c:v>1442.1720853858001</c:v>
                </c:pt>
                <c:pt idx="1723">
                  <c:v>1329.6605717283992</c:v>
                </c:pt>
                <c:pt idx="1724">
                  <c:v>1215.9187242168209</c:v>
                </c:pt>
                <c:pt idx="1725">
                  <c:v>984.73557172838628</c:v>
                </c:pt>
                <c:pt idx="1726">
                  <c:v>671.98390245757014</c:v>
                </c:pt>
                <c:pt idx="1727">
                  <c:v>316.04508908951254</c:v>
                </c:pt>
                <c:pt idx="1728">
                  <c:v>-84.186242777782468</c:v>
                </c:pt>
                <c:pt idx="1729">
                  <c:v>-490.18778874614645</c:v>
                </c:pt>
                <c:pt idx="1730">
                  <c:v>-748.3917785609591</c:v>
                </c:pt>
                <c:pt idx="1731">
                  <c:v>-853.89754679012128</c:v>
                </c:pt>
                <c:pt idx="1732">
                  <c:v>-883.2846275771584</c:v>
                </c:pt>
                <c:pt idx="1733">
                  <c:v>-834.29247624614447</c:v>
                </c:pt>
                <c:pt idx="1734">
                  <c:v>-783.64155865355053</c:v>
                </c:pt>
                <c:pt idx="1735">
                  <c:v>-769.72452202160287</c:v>
                </c:pt>
                <c:pt idx="1736">
                  <c:v>-831.96046621527887</c:v>
                </c:pt>
                <c:pt idx="1737">
                  <c:v>-856.38111343750131</c:v>
                </c:pt>
                <c:pt idx="1738">
                  <c:v>-840.95140975308425</c:v>
                </c:pt>
                <c:pt idx="1739">
                  <c:v>-786.69968689428708</c:v>
                </c:pt>
                <c:pt idx="1740">
                  <c:v>-615.09121808642169</c:v>
                </c:pt>
                <c:pt idx="1741">
                  <c:v>-363.64346461419871</c:v>
                </c:pt>
                <c:pt idx="1742">
                  <c:v>-184.89586499999552</c:v>
                </c:pt>
                <c:pt idx="1743">
                  <c:v>-81.71356096836638</c:v>
                </c:pt>
                <c:pt idx="1744">
                  <c:v>23.407023888885419</c:v>
                </c:pt>
                <c:pt idx="1745">
                  <c:v>52.872116867283751</c:v>
                </c:pt>
                <c:pt idx="1746">
                  <c:v>44.106164320987375</c:v>
                </c:pt>
                <c:pt idx="1747">
                  <c:v>112.08416625000098</c:v>
                </c:pt>
                <c:pt idx="1748">
                  <c:v>181.86421501543418</c:v>
                </c:pt>
                <c:pt idx="1749">
                  <c:v>251.70439464505961</c:v>
                </c:pt>
                <c:pt idx="1750">
                  <c:v>361.61149024691014</c:v>
                </c:pt>
                <c:pt idx="1751">
                  <c:v>395.73907406249975</c:v>
                </c:pt>
                <c:pt idx="1752">
                  <c:v>391.56514649691337</c:v>
                </c:pt>
                <c:pt idx="1753">
                  <c:v>387.41470755015422</c:v>
                </c:pt>
                <c:pt idx="1754">
                  <c:v>383.28775722222213</c:v>
                </c:pt>
                <c:pt idx="1755">
                  <c:v>379.18429551311715</c:v>
                </c:pt>
                <c:pt idx="1756">
                  <c:v>375.10432242283935</c:v>
                </c:pt>
                <c:pt idx="1757">
                  <c:v>332.72283795139094</c:v>
                </c:pt>
                <c:pt idx="1758">
                  <c:v>327.88606156250211</c:v>
                </c:pt>
                <c:pt idx="1759">
                  <c:v>323.88125205247127</c:v>
                </c:pt>
                <c:pt idx="1760">
                  <c:v>280.7814856172829</c:v>
                </c:pt>
                <c:pt idx="1761">
                  <c:v>276.04054279320872</c:v>
                </c:pt>
                <c:pt idx="1762">
                  <c:v>271.33342358024578</c:v>
                </c:pt>
                <c:pt idx="1763">
                  <c:v>266.66012797839392</c:v>
                </c:pt>
                <c:pt idx="1764">
                  <c:v>223.69565598765541</c:v>
                </c:pt>
                <c:pt idx="1765">
                  <c:v>103.35068795139091</c:v>
                </c:pt>
                <c:pt idx="1766">
                  <c:v>-133.43590944444554</c:v>
                </c:pt>
                <c:pt idx="1767">
                  <c:v>-449.77663967206797</c:v>
                </c:pt>
                <c:pt idx="1768">
                  <c:v>-845.52493375000029</c:v>
                </c:pt>
                <c:pt idx="1769">
                  <c:v>-1283.5771998572563</c:v>
                </c:pt>
                <c:pt idx="1770">
                  <c:v>-1647.8906453819445</c:v>
                </c:pt>
                <c:pt idx="1771">
                  <c:v>-1822.4469058757686</c:v>
                </c:pt>
                <c:pt idx="1772">
                  <c:v>-1842.7410725424352</c:v>
                </c:pt>
                <c:pt idx="1773">
                  <c:v>-1785.4231453819457</c:v>
                </c:pt>
                <c:pt idx="1774">
                  <c:v>-1611.0481870486124</c:v>
                </c:pt>
                <c:pt idx="1775">
                  <c:v>-1395.9002448611118</c:v>
                </c:pt>
                <c:pt idx="1776">
                  <c:v>-1293.5076281944434</c:v>
                </c:pt>
                <c:pt idx="1777">
                  <c:v>-1343.8738337499994</c:v>
                </c:pt>
                <c:pt idx="1778">
                  <c:v>-1547.4662850424402</c:v>
                </c:pt>
                <c:pt idx="1779">
                  <c:v>-1867.2128650000013</c:v>
                </c:pt>
                <c:pt idx="1780">
                  <c:v>-2149.4866120486108</c:v>
                </c:pt>
                <c:pt idx="1781">
                  <c:v>-2240.2410578819454</c:v>
                </c:pt>
                <c:pt idx="1782">
                  <c:v>-2099.4863291975294</c:v>
                </c:pt>
                <c:pt idx="1783">
                  <c:v>-1803.3490995679008</c:v>
                </c:pt>
                <c:pt idx="1784">
                  <c:v>-1428.1787146720685</c:v>
                </c:pt>
                <c:pt idx="1785">
                  <c:v>-1165.9806901350307</c:v>
                </c:pt>
                <c:pt idx="1786">
                  <c:v>-1056.1356044868835</c:v>
                </c:pt>
                <c:pt idx="1787">
                  <c:v>-1022.3359217901237</c:v>
                </c:pt>
                <c:pt idx="1788">
                  <c:v>-1064.8470634374994</c:v>
                </c:pt>
                <c:pt idx="1789">
                  <c:v>-1222.187105875772</c:v>
                </c:pt>
                <c:pt idx="1790">
                  <c:v>-1494.6435497993825</c:v>
                </c:pt>
                <c:pt idx="1791">
                  <c:v>-1843.8430086535486</c:v>
                </c:pt>
                <c:pt idx="1792">
                  <c:v>-2192.9471037152784</c:v>
                </c:pt>
                <c:pt idx="1793">
                  <c:v>-2311.4735828819448</c:v>
                </c:pt>
                <c:pt idx="1794">
                  <c:v>-2926.9590254938275</c:v>
                </c:pt>
                <c:pt idx="1795">
                  <c:v>-1586.8542900000002</c:v>
                </c:pt>
                <c:pt idx="1796">
                  <c:v>406.04570999999999</c:v>
                </c:pt>
                <c:pt idx="1797">
                  <c:v>406.04570999999999</c:v>
                </c:pt>
                <c:pt idx="1798">
                  <c:v>406.04570999999999</c:v>
                </c:pt>
                <c:pt idx="1799">
                  <c:v>406.04570999999999</c:v>
                </c:pt>
                <c:pt idx="1800">
                  <c:v>406.04570999999999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0A-5347-A731-03925693C6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536383"/>
        <c:axId val="827399727"/>
      </c:scatterChart>
      <c:valAx>
        <c:axId val="184536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399727"/>
        <c:crosses val="autoZero"/>
        <c:crossBetween val="midCat"/>
      </c:valAx>
      <c:valAx>
        <c:axId val="8273997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Tract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53638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Acceleration Resistance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 Resistance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76.650000000000006</c:v>
                </c:pt>
                <c:pt idx="12">
                  <c:v>651.52499999999998</c:v>
                </c:pt>
                <c:pt idx="13">
                  <c:v>1992.9</c:v>
                </c:pt>
                <c:pt idx="14">
                  <c:v>3142.6500000000005</c:v>
                </c:pt>
                <c:pt idx="15">
                  <c:v>2951.0250000000001</c:v>
                </c:pt>
                <c:pt idx="16">
                  <c:v>2682.7499999999995</c:v>
                </c:pt>
                <c:pt idx="17">
                  <c:v>3295.95</c:v>
                </c:pt>
                <c:pt idx="18">
                  <c:v>3487.5750000000007</c:v>
                </c:pt>
                <c:pt idx="19">
                  <c:v>2222.8500000000004</c:v>
                </c:pt>
                <c:pt idx="20">
                  <c:v>804.8250000000005</c:v>
                </c:pt>
                <c:pt idx="21">
                  <c:v>306.60000000000025</c:v>
                </c:pt>
                <c:pt idx="22">
                  <c:v>268.27499999999975</c:v>
                </c:pt>
                <c:pt idx="23">
                  <c:v>306.60000000000025</c:v>
                </c:pt>
                <c:pt idx="24">
                  <c:v>766.50000000000011</c:v>
                </c:pt>
                <c:pt idx="25">
                  <c:v>1073.099999999999</c:v>
                </c:pt>
                <c:pt idx="26">
                  <c:v>1264.7250000000004</c:v>
                </c:pt>
                <c:pt idx="27">
                  <c:v>1801.275000000001</c:v>
                </c:pt>
                <c:pt idx="28">
                  <c:v>1916.25</c:v>
                </c:pt>
                <c:pt idx="29">
                  <c:v>1801.2749999999983</c:v>
                </c:pt>
                <c:pt idx="30">
                  <c:v>1303.0499999999995</c:v>
                </c:pt>
                <c:pt idx="31">
                  <c:v>766.50000000000011</c:v>
                </c:pt>
                <c:pt idx="32">
                  <c:v>536.5499999999995</c:v>
                </c:pt>
                <c:pt idx="33">
                  <c:v>421.57500000000056</c:v>
                </c:pt>
                <c:pt idx="34">
                  <c:v>229.95000000000053</c:v>
                </c:pt>
                <c:pt idx="35">
                  <c:v>-76.649999999998371</c:v>
                </c:pt>
                <c:pt idx="36">
                  <c:v>-689.849999999999</c:v>
                </c:pt>
                <c:pt idx="37">
                  <c:v>-1647.9750000000015</c:v>
                </c:pt>
                <c:pt idx="38">
                  <c:v>-2184.525000000001</c:v>
                </c:pt>
                <c:pt idx="39">
                  <c:v>-2031.224999999999</c:v>
                </c:pt>
                <c:pt idx="40">
                  <c:v>-1801.275000000001</c:v>
                </c:pt>
                <c:pt idx="41">
                  <c:v>-2146.2000000000003</c:v>
                </c:pt>
                <c:pt idx="42">
                  <c:v>-2759.3999999999983</c:v>
                </c:pt>
                <c:pt idx="43">
                  <c:v>-2606.1000000000004</c:v>
                </c:pt>
                <c:pt idx="44">
                  <c:v>-1609.650000000001</c:v>
                </c:pt>
                <c:pt idx="45">
                  <c:v>-689.85000000000036</c:v>
                </c:pt>
                <c:pt idx="46">
                  <c:v>-536.5499999999995</c:v>
                </c:pt>
                <c:pt idx="47">
                  <c:v>-766.50000000000011</c:v>
                </c:pt>
                <c:pt idx="48">
                  <c:v>-651.52499999999975</c:v>
                </c:pt>
                <c:pt idx="49">
                  <c:v>-229.94999999999919</c:v>
                </c:pt>
                <c:pt idx="50">
                  <c:v>-153.30000000000081</c:v>
                </c:pt>
                <c:pt idx="51">
                  <c:v>-804.8250000000005</c:v>
                </c:pt>
                <c:pt idx="52">
                  <c:v>-1647.9749999999997</c:v>
                </c:pt>
                <c:pt idx="53">
                  <c:v>-1379.6999999999998</c:v>
                </c:pt>
                <c:pt idx="54">
                  <c:v>-421.57499999999987</c:v>
                </c:pt>
                <c:pt idx="55">
                  <c:v>-38.324999999999868</c:v>
                </c:pt>
                <c:pt idx="56">
                  <c:v>0</c:v>
                </c:pt>
                <c:pt idx="57">
                  <c:v>114.97500000000026</c:v>
                </c:pt>
                <c:pt idx="58">
                  <c:v>229.94999999999987</c:v>
                </c:pt>
                <c:pt idx="59">
                  <c:v>919.7999999999995</c:v>
                </c:pt>
                <c:pt idx="60">
                  <c:v>1034.7750000000003</c:v>
                </c:pt>
                <c:pt idx="61">
                  <c:v>459.90000000000043</c:v>
                </c:pt>
                <c:pt idx="62">
                  <c:v>344.9249999999995</c:v>
                </c:pt>
                <c:pt idx="63">
                  <c:v>459.90000000000043</c:v>
                </c:pt>
                <c:pt idx="64">
                  <c:v>613.2000000000005</c:v>
                </c:pt>
                <c:pt idx="65">
                  <c:v>383.25000000000006</c:v>
                </c:pt>
                <c:pt idx="66">
                  <c:v>229.94999999999919</c:v>
                </c:pt>
                <c:pt idx="67">
                  <c:v>843.14999999999975</c:v>
                </c:pt>
                <c:pt idx="68">
                  <c:v>1839.6000000000004</c:v>
                </c:pt>
                <c:pt idx="69">
                  <c:v>2376.1499999999996</c:v>
                </c:pt>
                <c:pt idx="70">
                  <c:v>2529.4500000000007</c:v>
                </c:pt>
                <c:pt idx="71">
                  <c:v>2337.8250000000007</c:v>
                </c:pt>
                <c:pt idx="72">
                  <c:v>1762.9499999999994</c:v>
                </c:pt>
                <c:pt idx="73">
                  <c:v>1111.4249999999995</c:v>
                </c:pt>
                <c:pt idx="74">
                  <c:v>766.50000000000011</c:v>
                </c:pt>
                <c:pt idx="75">
                  <c:v>728.17499999999939</c:v>
                </c:pt>
                <c:pt idx="76">
                  <c:v>804.8250000000005</c:v>
                </c:pt>
                <c:pt idx="77">
                  <c:v>728.17499999999939</c:v>
                </c:pt>
                <c:pt idx="78">
                  <c:v>383.25000000000006</c:v>
                </c:pt>
                <c:pt idx="79">
                  <c:v>-114.9749999999989</c:v>
                </c:pt>
                <c:pt idx="80">
                  <c:v>-383.25000000000006</c:v>
                </c:pt>
                <c:pt idx="81">
                  <c:v>-651.52500000000111</c:v>
                </c:pt>
                <c:pt idx="82">
                  <c:v>-574.875</c:v>
                </c:pt>
                <c:pt idx="83">
                  <c:v>-229.9499999999978</c:v>
                </c:pt>
                <c:pt idx="84">
                  <c:v>-421.57500000000056</c:v>
                </c:pt>
                <c:pt idx="85">
                  <c:v>-536.55000000000211</c:v>
                </c:pt>
                <c:pt idx="86">
                  <c:v>-498.22499999999894</c:v>
                </c:pt>
                <c:pt idx="87">
                  <c:v>-421.57499999999783</c:v>
                </c:pt>
                <c:pt idx="88">
                  <c:v>-1034.775000000001</c:v>
                </c:pt>
                <c:pt idx="89">
                  <c:v>-2644.4250000000006</c:v>
                </c:pt>
                <c:pt idx="90">
                  <c:v>-3794.1749999999997</c:v>
                </c:pt>
                <c:pt idx="91">
                  <c:v>-3947.4750000000004</c:v>
                </c:pt>
                <c:pt idx="92">
                  <c:v>-2989.3500000000004</c:v>
                </c:pt>
                <c:pt idx="93">
                  <c:v>-1916.25</c:v>
                </c:pt>
                <c:pt idx="94">
                  <c:v>-1954.5749999999998</c:v>
                </c:pt>
                <c:pt idx="95">
                  <c:v>-2376.15</c:v>
                </c:pt>
                <c:pt idx="96">
                  <c:v>-2107.875</c:v>
                </c:pt>
                <c:pt idx="97">
                  <c:v>-1379.6999999999998</c:v>
                </c:pt>
                <c:pt idx="98">
                  <c:v>-1379.7</c:v>
                </c:pt>
                <c:pt idx="99">
                  <c:v>-843.15000000000009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76.650000000000006</c:v>
                </c:pt>
                <c:pt idx="138">
                  <c:v>728.17500000000007</c:v>
                </c:pt>
                <c:pt idx="139">
                  <c:v>2261.1749999999997</c:v>
                </c:pt>
                <c:pt idx="140">
                  <c:v>3755.8499999999995</c:v>
                </c:pt>
                <c:pt idx="141">
                  <c:v>3947.4749999999995</c:v>
                </c:pt>
                <c:pt idx="142">
                  <c:v>2759.3999999999996</c:v>
                </c:pt>
                <c:pt idx="143">
                  <c:v>1341.375</c:v>
                </c:pt>
                <c:pt idx="144">
                  <c:v>728.17500000000075</c:v>
                </c:pt>
                <c:pt idx="145">
                  <c:v>1111.4250000000009</c:v>
                </c:pt>
                <c:pt idx="146">
                  <c:v>1762.9499999999994</c:v>
                </c:pt>
                <c:pt idx="147">
                  <c:v>1877.9249999999995</c:v>
                </c:pt>
                <c:pt idx="148">
                  <c:v>1456.3500000000004</c:v>
                </c:pt>
                <c:pt idx="149">
                  <c:v>804.8250000000005</c:v>
                </c:pt>
                <c:pt idx="150">
                  <c:v>76.649999999999736</c:v>
                </c:pt>
                <c:pt idx="151">
                  <c:v>-996.45000000000061</c:v>
                </c:pt>
                <c:pt idx="152">
                  <c:v>-2606.099999999999</c:v>
                </c:pt>
                <c:pt idx="153">
                  <c:v>-3794.1749999999997</c:v>
                </c:pt>
                <c:pt idx="154">
                  <c:v>-3564.2250000000004</c:v>
                </c:pt>
                <c:pt idx="155">
                  <c:v>-2031.2250000000001</c:v>
                </c:pt>
                <c:pt idx="156">
                  <c:v>-268.27500000000038</c:v>
                </c:pt>
                <c:pt idx="157">
                  <c:v>804.82499999999993</c:v>
                </c:pt>
                <c:pt idx="158">
                  <c:v>1762.9499999999998</c:v>
                </c:pt>
                <c:pt idx="159">
                  <c:v>2299.5000000000009</c:v>
                </c:pt>
                <c:pt idx="160">
                  <c:v>2376.1499999999996</c:v>
                </c:pt>
                <c:pt idx="161">
                  <c:v>2069.5499999999993</c:v>
                </c:pt>
                <c:pt idx="162">
                  <c:v>1609.650000000001</c:v>
                </c:pt>
                <c:pt idx="163">
                  <c:v>1533.0000000000002</c:v>
                </c:pt>
                <c:pt idx="164">
                  <c:v>1341.375</c:v>
                </c:pt>
                <c:pt idx="165">
                  <c:v>996.45000000000061</c:v>
                </c:pt>
                <c:pt idx="166">
                  <c:v>804.8250000000005</c:v>
                </c:pt>
                <c:pt idx="167">
                  <c:v>1188.0750000000005</c:v>
                </c:pt>
                <c:pt idx="168">
                  <c:v>1533.0000000000002</c:v>
                </c:pt>
                <c:pt idx="169">
                  <c:v>1073.099999999999</c:v>
                </c:pt>
                <c:pt idx="170">
                  <c:v>76.649999999998371</c:v>
                </c:pt>
                <c:pt idx="171">
                  <c:v>-1111.4249999999995</c:v>
                </c:pt>
                <c:pt idx="172">
                  <c:v>-2452.7999999999993</c:v>
                </c:pt>
                <c:pt idx="173">
                  <c:v>-3066.0000000000005</c:v>
                </c:pt>
                <c:pt idx="174">
                  <c:v>-2184.5249999999996</c:v>
                </c:pt>
                <c:pt idx="175">
                  <c:v>-766.50000000000011</c:v>
                </c:pt>
                <c:pt idx="176">
                  <c:v>229.94999999999919</c:v>
                </c:pt>
                <c:pt idx="177">
                  <c:v>1034.7749999999996</c:v>
                </c:pt>
                <c:pt idx="178">
                  <c:v>1264.7250000000004</c:v>
                </c:pt>
                <c:pt idx="179">
                  <c:v>689.85000000000036</c:v>
                </c:pt>
                <c:pt idx="180">
                  <c:v>114.97500000000026</c:v>
                </c:pt>
                <c:pt idx="181">
                  <c:v>-153.30000000000081</c:v>
                </c:pt>
                <c:pt idx="182">
                  <c:v>-459.89999999999975</c:v>
                </c:pt>
                <c:pt idx="183">
                  <c:v>-1188.0749999999991</c:v>
                </c:pt>
                <c:pt idx="184">
                  <c:v>-1801.2749999999999</c:v>
                </c:pt>
                <c:pt idx="185">
                  <c:v>-1954.5750000000005</c:v>
                </c:pt>
                <c:pt idx="186">
                  <c:v>-1801.275000000001</c:v>
                </c:pt>
                <c:pt idx="187">
                  <c:v>-1494.6749999999993</c:v>
                </c:pt>
                <c:pt idx="188">
                  <c:v>-1226.3999999999996</c:v>
                </c:pt>
                <c:pt idx="189">
                  <c:v>-996.45000000000061</c:v>
                </c:pt>
                <c:pt idx="190">
                  <c:v>-766.50000000000011</c:v>
                </c:pt>
                <c:pt idx="191">
                  <c:v>-613.19999999999982</c:v>
                </c:pt>
                <c:pt idx="192">
                  <c:v>-459.89999999999975</c:v>
                </c:pt>
                <c:pt idx="193">
                  <c:v>-268.27500000000038</c:v>
                </c:pt>
                <c:pt idx="194">
                  <c:v>-191.62500000000003</c:v>
                </c:pt>
                <c:pt idx="195">
                  <c:v>-76.649999999999736</c:v>
                </c:pt>
                <c:pt idx="196">
                  <c:v>0</c:v>
                </c:pt>
                <c:pt idx="197">
                  <c:v>0</c:v>
                </c:pt>
                <c:pt idx="198">
                  <c:v>191.62500000000003</c:v>
                </c:pt>
                <c:pt idx="199">
                  <c:v>383.25000000000006</c:v>
                </c:pt>
                <c:pt idx="200">
                  <c:v>574.875</c:v>
                </c:pt>
                <c:pt idx="201">
                  <c:v>766.50000000000011</c:v>
                </c:pt>
                <c:pt idx="202">
                  <c:v>958.125</c:v>
                </c:pt>
                <c:pt idx="203">
                  <c:v>1533.0000000000002</c:v>
                </c:pt>
                <c:pt idx="204">
                  <c:v>1801.2749999999999</c:v>
                </c:pt>
                <c:pt idx="205">
                  <c:v>1839.6000000000004</c:v>
                </c:pt>
                <c:pt idx="206">
                  <c:v>2184.5249999999996</c:v>
                </c:pt>
                <c:pt idx="207">
                  <c:v>2222.8500000000004</c:v>
                </c:pt>
                <c:pt idx="208">
                  <c:v>1954.5750000000005</c:v>
                </c:pt>
                <c:pt idx="209">
                  <c:v>2146.2000000000003</c:v>
                </c:pt>
                <c:pt idx="210">
                  <c:v>2107.875</c:v>
                </c:pt>
                <c:pt idx="211">
                  <c:v>1533.0000000000002</c:v>
                </c:pt>
                <c:pt idx="212">
                  <c:v>1149.75</c:v>
                </c:pt>
                <c:pt idx="213">
                  <c:v>919.7999999999995</c:v>
                </c:pt>
                <c:pt idx="214">
                  <c:v>996.45000000000061</c:v>
                </c:pt>
                <c:pt idx="215">
                  <c:v>1303.0499999999995</c:v>
                </c:pt>
                <c:pt idx="216">
                  <c:v>1533.0000000000002</c:v>
                </c:pt>
                <c:pt idx="217">
                  <c:v>1533.0000000000002</c:v>
                </c:pt>
                <c:pt idx="218">
                  <c:v>1341.375</c:v>
                </c:pt>
                <c:pt idx="219">
                  <c:v>1073.099999999999</c:v>
                </c:pt>
                <c:pt idx="220">
                  <c:v>804.8250000000005</c:v>
                </c:pt>
                <c:pt idx="221">
                  <c:v>498.22500000000161</c:v>
                </c:pt>
                <c:pt idx="222">
                  <c:v>306.59999999999894</c:v>
                </c:pt>
                <c:pt idx="223">
                  <c:v>268.27499999999839</c:v>
                </c:pt>
                <c:pt idx="224">
                  <c:v>268.27500000000106</c:v>
                </c:pt>
                <c:pt idx="225">
                  <c:v>383.25000000000006</c:v>
                </c:pt>
                <c:pt idx="226">
                  <c:v>421.57499999999783</c:v>
                </c:pt>
                <c:pt idx="227">
                  <c:v>383.25000000000006</c:v>
                </c:pt>
                <c:pt idx="228">
                  <c:v>344.92500000000217</c:v>
                </c:pt>
                <c:pt idx="229">
                  <c:v>268.27500000000106</c:v>
                </c:pt>
                <c:pt idx="230">
                  <c:v>114.9749999999989</c:v>
                </c:pt>
                <c:pt idx="231">
                  <c:v>-114.9749999999989</c:v>
                </c:pt>
                <c:pt idx="232">
                  <c:v>-613.2000000000005</c:v>
                </c:pt>
                <c:pt idx="233">
                  <c:v>-1264.7250000000017</c:v>
                </c:pt>
                <c:pt idx="234">
                  <c:v>-1494.6749999999993</c:v>
                </c:pt>
                <c:pt idx="235">
                  <c:v>-1188.0750000000005</c:v>
                </c:pt>
                <c:pt idx="236">
                  <c:v>-689.849999999999</c:v>
                </c:pt>
                <c:pt idx="237">
                  <c:v>-536.5499999999995</c:v>
                </c:pt>
                <c:pt idx="238">
                  <c:v>-881.47500000000161</c:v>
                </c:pt>
                <c:pt idx="239">
                  <c:v>-1571.3250000000005</c:v>
                </c:pt>
                <c:pt idx="240">
                  <c:v>-2069.5499999999993</c:v>
                </c:pt>
                <c:pt idx="241">
                  <c:v>-1839.599999999999</c:v>
                </c:pt>
                <c:pt idx="242">
                  <c:v>-1724.625</c:v>
                </c:pt>
                <c:pt idx="243">
                  <c:v>-1877.9249999999995</c:v>
                </c:pt>
                <c:pt idx="244">
                  <c:v>-1801.275000000001</c:v>
                </c:pt>
                <c:pt idx="245">
                  <c:v>-2146.2000000000003</c:v>
                </c:pt>
                <c:pt idx="246">
                  <c:v>-2759.3999999999983</c:v>
                </c:pt>
                <c:pt idx="247">
                  <c:v>-2606.1000000000004</c:v>
                </c:pt>
                <c:pt idx="248">
                  <c:v>-1609.650000000001</c:v>
                </c:pt>
                <c:pt idx="249">
                  <c:v>-689.85000000000036</c:v>
                </c:pt>
                <c:pt idx="250">
                  <c:v>-536.5499999999995</c:v>
                </c:pt>
                <c:pt idx="251">
                  <c:v>-766.50000000000011</c:v>
                </c:pt>
                <c:pt idx="252">
                  <c:v>-651.52499999999975</c:v>
                </c:pt>
                <c:pt idx="253">
                  <c:v>-229.94999999999919</c:v>
                </c:pt>
                <c:pt idx="254">
                  <c:v>-153.30000000000081</c:v>
                </c:pt>
                <c:pt idx="255">
                  <c:v>-804.8250000000005</c:v>
                </c:pt>
                <c:pt idx="256">
                  <c:v>-1111.4249999999995</c:v>
                </c:pt>
                <c:pt idx="257">
                  <c:v>-114.9749999999996</c:v>
                </c:pt>
                <c:pt idx="258">
                  <c:v>1303.0499999999995</c:v>
                </c:pt>
                <c:pt idx="259">
                  <c:v>1992.9000000000003</c:v>
                </c:pt>
                <c:pt idx="260">
                  <c:v>2031.2250000000001</c:v>
                </c:pt>
                <c:pt idx="261">
                  <c:v>1954.5749999999991</c:v>
                </c:pt>
                <c:pt idx="262">
                  <c:v>2107.875</c:v>
                </c:pt>
                <c:pt idx="263">
                  <c:v>2606.1000000000004</c:v>
                </c:pt>
                <c:pt idx="264">
                  <c:v>2836.0500000000011</c:v>
                </c:pt>
                <c:pt idx="265">
                  <c:v>2491.125</c:v>
                </c:pt>
                <c:pt idx="266">
                  <c:v>1801.2749999999983</c:v>
                </c:pt>
                <c:pt idx="267">
                  <c:v>1494.6749999999993</c:v>
                </c:pt>
                <c:pt idx="268">
                  <c:v>1379.7000000000007</c:v>
                </c:pt>
                <c:pt idx="269">
                  <c:v>1149.75</c:v>
                </c:pt>
                <c:pt idx="270">
                  <c:v>613.2000000000005</c:v>
                </c:pt>
                <c:pt idx="271">
                  <c:v>-114.9749999999989</c:v>
                </c:pt>
                <c:pt idx="272">
                  <c:v>-268.27500000000106</c:v>
                </c:pt>
                <c:pt idx="273">
                  <c:v>-728.17499999999939</c:v>
                </c:pt>
                <c:pt idx="274">
                  <c:v>-1724.625</c:v>
                </c:pt>
                <c:pt idx="275">
                  <c:v>-2184.525000000001</c:v>
                </c:pt>
                <c:pt idx="276">
                  <c:v>-2452.7999999999993</c:v>
                </c:pt>
                <c:pt idx="277">
                  <c:v>-2721.0750000000007</c:v>
                </c:pt>
                <c:pt idx="278">
                  <c:v>-3410.9249999999997</c:v>
                </c:pt>
                <c:pt idx="279">
                  <c:v>-3640.875</c:v>
                </c:pt>
                <c:pt idx="280">
                  <c:v>-2031.2250000000001</c:v>
                </c:pt>
                <c:pt idx="281">
                  <c:v>574.875</c:v>
                </c:pt>
                <c:pt idx="282">
                  <c:v>2452.8000000000006</c:v>
                </c:pt>
                <c:pt idx="283">
                  <c:v>2797.7250000000004</c:v>
                </c:pt>
                <c:pt idx="284">
                  <c:v>2874.3750000000005</c:v>
                </c:pt>
                <c:pt idx="285">
                  <c:v>2759.3999999999996</c:v>
                </c:pt>
                <c:pt idx="286">
                  <c:v>2529.4500000000007</c:v>
                </c:pt>
                <c:pt idx="287">
                  <c:v>2529.4500000000007</c:v>
                </c:pt>
                <c:pt idx="288">
                  <c:v>2529.449999999998</c:v>
                </c:pt>
                <c:pt idx="289">
                  <c:v>1992.9000000000012</c:v>
                </c:pt>
                <c:pt idx="290">
                  <c:v>958.125</c:v>
                </c:pt>
                <c:pt idx="291">
                  <c:v>0</c:v>
                </c:pt>
                <c:pt idx="292">
                  <c:v>-651.52499999999839</c:v>
                </c:pt>
                <c:pt idx="293">
                  <c:v>-728.17500000000223</c:v>
                </c:pt>
                <c:pt idx="294">
                  <c:v>-498.22500000000161</c:v>
                </c:pt>
                <c:pt idx="295">
                  <c:v>-229.9499999999978</c:v>
                </c:pt>
                <c:pt idx="296">
                  <c:v>0</c:v>
                </c:pt>
                <c:pt idx="297">
                  <c:v>153.29999999999947</c:v>
                </c:pt>
                <c:pt idx="298">
                  <c:v>191.62500000000003</c:v>
                </c:pt>
                <c:pt idx="299">
                  <c:v>76.649999999998371</c:v>
                </c:pt>
                <c:pt idx="300">
                  <c:v>-76.649999999998371</c:v>
                </c:pt>
                <c:pt idx="301">
                  <c:v>-268.27499999999839</c:v>
                </c:pt>
                <c:pt idx="302">
                  <c:v>-498.22500000000161</c:v>
                </c:pt>
                <c:pt idx="303">
                  <c:v>-689.85000000000173</c:v>
                </c:pt>
                <c:pt idx="304">
                  <c:v>-958.125</c:v>
                </c:pt>
                <c:pt idx="305">
                  <c:v>-1149.75</c:v>
                </c:pt>
                <c:pt idx="306">
                  <c:v>-958.125</c:v>
                </c:pt>
                <c:pt idx="307">
                  <c:v>-574.875</c:v>
                </c:pt>
                <c:pt idx="308">
                  <c:v>-268.27499999999839</c:v>
                </c:pt>
                <c:pt idx="309">
                  <c:v>-229.9499999999978</c:v>
                </c:pt>
                <c:pt idx="310">
                  <c:v>-344.9249999999995</c:v>
                </c:pt>
                <c:pt idx="311">
                  <c:v>-459.90000000000106</c:v>
                </c:pt>
                <c:pt idx="312">
                  <c:v>-689.85000000000173</c:v>
                </c:pt>
                <c:pt idx="313">
                  <c:v>-958.125</c:v>
                </c:pt>
                <c:pt idx="314">
                  <c:v>-1149.75</c:v>
                </c:pt>
                <c:pt idx="315">
                  <c:v>-1149.75</c:v>
                </c:pt>
                <c:pt idx="316">
                  <c:v>-1034.7749999999996</c:v>
                </c:pt>
                <c:pt idx="317">
                  <c:v>-1149.75</c:v>
                </c:pt>
                <c:pt idx="318">
                  <c:v>-1418.0249999999996</c:v>
                </c:pt>
                <c:pt idx="319">
                  <c:v>-1494.6749999999993</c:v>
                </c:pt>
                <c:pt idx="320">
                  <c:v>-919.7999999999995</c:v>
                </c:pt>
                <c:pt idx="321">
                  <c:v>-459.90000000000106</c:v>
                </c:pt>
                <c:pt idx="322">
                  <c:v>-268.27500000000106</c:v>
                </c:pt>
                <c:pt idx="323">
                  <c:v>-229.94999999999919</c:v>
                </c:pt>
                <c:pt idx="324">
                  <c:v>-383.25000000000006</c:v>
                </c:pt>
                <c:pt idx="325">
                  <c:v>-153.30000000000081</c:v>
                </c:pt>
                <c:pt idx="326">
                  <c:v>-114.9749999999989</c:v>
                </c:pt>
                <c:pt idx="327">
                  <c:v>-229.94999999999919</c:v>
                </c:pt>
                <c:pt idx="328">
                  <c:v>-1188.0750000000005</c:v>
                </c:pt>
                <c:pt idx="329">
                  <c:v>-2222.8500000000004</c:v>
                </c:pt>
                <c:pt idx="330">
                  <c:v>-1379.7000000000007</c:v>
                </c:pt>
                <c:pt idx="331">
                  <c:v>-306.60000000000025</c:v>
                </c:pt>
                <c:pt idx="332">
                  <c:v>-383.24999999999932</c:v>
                </c:pt>
                <c:pt idx="333">
                  <c:v>-421.57499999999987</c:v>
                </c:pt>
                <c:pt idx="334">
                  <c:v>-344.92500000000018</c:v>
                </c:pt>
                <c:pt idx="335">
                  <c:v>-421.57499999999987</c:v>
                </c:pt>
                <c:pt idx="336">
                  <c:v>-268.27499999999975</c:v>
                </c:pt>
                <c:pt idx="337">
                  <c:v>0</c:v>
                </c:pt>
                <c:pt idx="338">
                  <c:v>421.57499999999987</c:v>
                </c:pt>
                <c:pt idx="339">
                  <c:v>1264.7250000000004</c:v>
                </c:pt>
                <c:pt idx="340">
                  <c:v>2184.5250000000001</c:v>
                </c:pt>
                <c:pt idx="341">
                  <c:v>2414.4750000000004</c:v>
                </c:pt>
                <c:pt idx="342">
                  <c:v>1494.6749999999993</c:v>
                </c:pt>
                <c:pt idx="343">
                  <c:v>459.89999999999975</c:v>
                </c:pt>
                <c:pt idx="344">
                  <c:v>191.62500000000003</c:v>
                </c:pt>
                <c:pt idx="345">
                  <c:v>421.57499999999919</c:v>
                </c:pt>
                <c:pt idx="346">
                  <c:v>421.57500000000056</c:v>
                </c:pt>
                <c:pt idx="347">
                  <c:v>268.27500000000106</c:v>
                </c:pt>
                <c:pt idx="348">
                  <c:v>421.57499999999919</c:v>
                </c:pt>
                <c:pt idx="349">
                  <c:v>383.25000000000006</c:v>
                </c:pt>
                <c:pt idx="350">
                  <c:v>191.62500000000003</c:v>
                </c:pt>
                <c:pt idx="351">
                  <c:v>0</c:v>
                </c:pt>
                <c:pt idx="352">
                  <c:v>-76.649999999999736</c:v>
                </c:pt>
                <c:pt idx="353">
                  <c:v>-76.650000000001086</c:v>
                </c:pt>
                <c:pt idx="354">
                  <c:v>-38.325000000000543</c:v>
                </c:pt>
                <c:pt idx="355">
                  <c:v>76.650000000001086</c:v>
                </c:pt>
                <c:pt idx="356">
                  <c:v>114.97500000000026</c:v>
                </c:pt>
                <c:pt idx="357">
                  <c:v>-38.325000000000543</c:v>
                </c:pt>
                <c:pt idx="358">
                  <c:v>-498.22500000000031</c:v>
                </c:pt>
                <c:pt idx="359">
                  <c:v>-1149.75</c:v>
                </c:pt>
                <c:pt idx="360">
                  <c:v>-1418.0249999999996</c:v>
                </c:pt>
                <c:pt idx="361">
                  <c:v>-1188.0750000000005</c:v>
                </c:pt>
                <c:pt idx="362">
                  <c:v>-804.82499999999914</c:v>
                </c:pt>
                <c:pt idx="363">
                  <c:v>-459.89999999999975</c:v>
                </c:pt>
                <c:pt idx="364">
                  <c:v>-153.30000000000081</c:v>
                </c:pt>
                <c:pt idx="365">
                  <c:v>38.325000000000543</c:v>
                </c:pt>
                <c:pt idx="366">
                  <c:v>191.62500000000003</c:v>
                </c:pt>
                <c:pt idx="367">
                  <c:v>498.22500000000031</c:v>
                </c:pt>
                <c:pt idx="368">
                  <c:v>881.47500000000025</c:v>
                </c:pt>
                <c:pt idx="369">
                  <c:v>843.14999999999975</c:v>
                </c:pt>
                <c:pt idx="370">
                  <c:v>383.25000000000006</c:v>
                </c:pt>
                <c:pt idx="371">
                  <c:v>-191.62500000000003</c:v>
                </c:pt>
                <c:pt idx="372">
                  <c:v>-1226.3999999999996</c:v>
                </c:pt>
                <c:pt idx="373">
                  <c:v>-2337.8250000000007</c:v>
                </c:pt>
                <c:pt idx="374">
                  <c:v>-2644.4250000000002</c:v>
                </c:pt>
                <c:pt idx="375">
                  <c:v>-2222.8499999999995</c:v>
                </c:pt>
                <c:pt idx="376">
                  <c:v>-1609.6500000000005</c:v>
                </c:pt>
                <c:pt idx="377">
                  <c:v>-1149.75</c:v>
                </c:pt>
                <c:pt idx="378">
                  <c:v>-843.14999999999975</c:v>
                </c:pt>
                <c:pt idx="379">
                  <c:v>-651.52500000000009</c:v>
                </c:pt>
                <c:pt idx="380">
                  <c:v>-728.17500000000018</c:v>
                </c:pt>
                <c:pt idx="381">
                  <c:v>-881.47499999999991</c:v>
                </c:pt>
                <c:pt idx="382">
                  <c:v>-919.79999999999984</c:v>
                </c:pt>
                <c:pt idx="383">
                  <c:v>-996.45000000000016</c:v>
                </c:pt>
                <c:pt idx="384">
                  <c:v>-1073.1000000000001</c:v>
                </c:pt>
                <c:pt idx="385">
                  <c:v>-881.47499999999991</c:v>
                </c:pt>
                <c:pt idx="386">
                  <c:v>-344.92500000000001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191.62500000000003</c:v>
                </c:pt>
                <c:pt idx="392">
                  <c:v>804.82500000000005</c:v>
                </c:pt>
                <c:pt idx="393">
                  <c:v>1647.9749999999999</c:v>
                </c:pt>
                <c:pt idx="394">
                  <c:v>2376.1500000000005</c:v>
                </c:pt>
                <c:pt idx="395">
                  <c:v>2874.3750000000005</c:v>
                </c:pt>
                <c:pt idx="396">
                  <c:v>3180.9750000000004</c:v>
                </c:pt>
                <c:pt idx="397">
                  <c:v>3295.9499999999994</c:v>
                </c:pt>
                <c:pt idx="398">
                  <c:v>2912.6999999999989</c:v>
                </c:pt>
                <c:pt idx="399">
                  <c:v>1801.275000000001</c:v>
                </c:pt>
                <c:pt idx="400">
                  <c:v>536.55000000000075</c:v>
                </c:pt>
                <c:pt idx="401">
                  <c:v>-268.27500000000106</c:v>
                </c:pt>
                <c:pt idx="402">
                  <c:v>-881.47500000000025</c:v>
                </c:pt>
                <c:pt idx="403">
                  <c:v>-1264.724999999999</c:v>
                </c:pt>
                <c:pt idx="404">
                  <c:v>-1188.0750000000005</c:v>
                </c:pt>
                <c:pt idx="405">
                  <c:v>-1111.4250000000009</c:v>
                </c:pt>
                <c:pt idx="406">
                  <c:v>-1226.3999999999996</c:v>
                </c:pt>
                <c:pt idx="407">
                  <c:v>-1303.0499999999995</c:v>
                </c:pt>
                <c:pt idx="408">
                  <c:v>-1073.1000000000001</c:v>
                </c:pt>
                <c:pt idx="409">
                  <c:v>-536.55000000000007</c:v>
                </c:pt>
                <c:pt idx="410">
                  <c:v>-76.649999999999736</c:v>
                </c:pt>
                <c:pt idx="411">
                  <c:v>114.9749999999996</c:v>
                </c:pt>
                <c:pt idx="412">
                  <c:v>191.62500000000003</c:v>
                </c:pt>
                <c:pt idx="413">
                  <c:v>268.27500000000038</c:v>
                </c:pt>
                <c:pt idx="414">
                  <c:v>536.55000000000007</c:v>
                </c:pt>
                <c:pt idx="415">
                  <c:v>958.12499999999943</c:v>
                </c:pt>
                <c:pt idx="416">
                  <c:v>1073.0999999999997</c:v>
                </c:pt>
                <c:pt idx="417">
                  <c:v>651.52500000000111</c:v>
                </c:pt>
                <c:pt idx="418">
                  <c:v>38.325000000000543</c:v>
                </c:pt>
                <c:pt idx="419">
                  <c:v>-574.875</c:v>
                </c:pt>
                <c:pt idx="420">
                  <c:v>-843.14999999999975</c:v>
                </c:pt>
                <c:pt idx="421">
                  <c:v>-536.55000000000075</c:v>
                </c:pt>
                <c:pt idx="422">
                  <c:v>-76.650000000001086</c:v>
                </c:pt>
                <c:pt idx="423">
                  <c:v>383.25000000000006</c:v>
                </c:pt>
                <c:pt idx="424">
                  <c:v>1034.775000000001</c:v>
                </c:pt>
                <c:pt idx="425">
                  <c:v>2069.5500000000006</c:v>
                </c:pt>
                <c:pt idx="426">
                  <c:v>3180.974999999999</c:v>
                </c:pt>
                <c:pt idx="427">
                  <c:v>3449.25</c:v>
                </c:pt>
                <c:pt idx="428">
                  <c:v>2299.5</c:v>
                </c:pt>
                <c:pt idx="429">
                  <c:v>728.17499999999939</c:v>
                </c:pt>
                <c:pt idx="430">
                  <c:v>-229.95000000000053</c:v>
                </c:pt>
                <c:pt idx="431">
                  <c:v>-613.2000000000005</c:v>
                </c:pt>
                <c:pt idx="432">
                  <c:v>-574.87499999999864</c:v>
                </c:pt>
                <c:pt idx="433">
                  <c:v>-306.59999999999894</c:v>
                </c:pt>
                <c:pt idx="434">
                  <c:v>-268.27499999999975</c:v>
                </c:pt>
                <c:pt idx="435">
                  <c:v>-728.17500000000075</c:v>
                </c:pt>
                <c:pt idx="436">
                  <c:v>-1494.6750000000009</c:v>
                </c:pt>
                <c:pt idx="437">
                  <c:v>-2376.1499999999996</c:v>
                </c:pt>
                <c:pt idx="438">
                  <c:v>-3257.625</c:v>
                </c:pt>
                <c:pt idx="439">
                  <c:v>-3870.8249999999998</c:v>
                </c:pt>
                <c:pt idx="440">
                  <c:v>-4024.125</c:v>
                </c:pt>
                <c:pt idx="441">
                  <c:v>-3487.5750000000007</c:v>
                </c:pt>
                <c:pt idx="442">
                  <c:v>-2452.8000000000002</c:v>
                </c:pt>
                <c:pt idx="443">
                  <c:v>-1379.6999999999998</c:v>
                </c:pt>
                <c:pt idx="444">
                  <c:v>-498.22500000000002</c:v>
                </c:pt>
                <c:pt idx="445">
                  <c:v>-76.650000000000006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191.62500000000003</c:v>
                </c:pt>
                <c:pt idx="512">
                  <c:v>958.125</c:v>
                </c:pt>
                <c:pt idx="513">
                  <c:v>2337.8249999999998</c:v>
                </c:pt>
                <c:pt idx="514">
                  <c:v>3564.2250000000004</c:v>
                </c:pt>
                <c:pt idx="515">
                  <c:v>3909.1500000000005</c:v>
                </c:pt>
                <c:pt idx="516">
                  <c:v>3334.2750000000001</c:v>
                </c:pt>
                <c:pt idx="517">
                  <c:v>1954.5749999999991</c:v>
                </c:pt>
                <c:pt idx="518">
                  <c:v>536.5499999999995</c:v>
                </c:pt>
                <c:pt idx="519">
                  <c:v>-229.94999999999919</c:v>
                </c:pt>
                <c:pt idx="520">
                  <c:v>-613.19999999999925</c:v>
                </c:pt>
                <c:pt idx="521">
                  <c:v>-804.8250000000005</c:v>
                </c:pt>
                <c:pt idx="522">
                  <c:v>-958.125</c:v>
                </c:pt>
                <c:pt idx="523">
                  <c:v>-1418.0249999999996</c:v>
                </c:pt>
                <c:pt idx="524">
                  <c:v>-2261.1750000000002</c:v>
                </c:pt>
                <c:pt idx="525">
                  <c:v>-3027.6750000000002</c:v>
                </c:pt>
                <c:pt idx="526">
                  <c:v>-3027.6750000000002</c:v>
                </c:pt>
                <c:pt idx="527">
                  <c:v>-2146.1999999999998</c:v>
                </c:pt>
                <c:pt idx="528">
                  <c:v>-1149.75</c:v>
                </c:pt>
                <c:pt idx="529">
                  <c:v>-766.50000000000011</c:v>
                </c:pt>
                <c:pt idx="530">
                  <c:v>-383.25000000000006</c:v>
                </c:pt>
                <c:pt idx="531">
                  <c:v>0</c:v>
                </c:pt>
                <c:pt idx="532">
                  <c:v>76.650000000000006</c:v>
                </c:pt>
                <c:pt idx="533">
                  <c:v>459.9</c:v>
                </c:pt>
                <c:pt idx="534">
                  <c:v>1149.75</c:v>
                </c:pt>
                <c:pt idx="535">
                  <c:v>1533.0000000000002</c:v>
                </c:pt>
                <c:pt idx="536">
                  <c:v>1916.2499999999998</c:v>
                </c:pt>
                <c:pt idx="537">
                  <c:v>2989.35</c:v>
                </c:pt>
                <c:pt idx="538">
                  <c:v>4062.4500000000003</c:v>
                </c:pt>
                <c:pt idx="539">
                  <c:v>3870.8250000000003</c:v>
                </c:pt>
                <c:pt idx="540">
                  <c:v>2184.5249999999996</c:v>
                </c:pt>
                <c:pt idx="541">
                  <c:v>536.5499999999995</c:v>
                </c:pt>
                <c:pt idx="542">
                  <c:v>-76.649999999999736</c:v>
                </c:pt>
                <c:pt idx="543">
                  <c:v>-344.9249999999995</c:v>
                </c:pt>
                <c:pt idx="544">
                  <c:v>-766.50000000000011</c:v>
                </c:pt>
                <c:pt idx="545">
                  <c:v>-1341.375</c:v>
                </c:pt>
                <c:pt idx="546">
                  <c:v>-1456.3500000000004</c:v>
                </c:pt>
                <c:pt idx="547">
                  <c:v>-1111.4250000000009</c:v>
                </c:pt>
                <c:pt idx="548">
                  <c:v>-843.14999999999975</c:v>
                </c:pt>
                <c:pt idx="549">
                  <c:v>-689.84999999999957</c:v>
                </c:pt>
                <c:pt idx="550">
                  <c:v>-613.2000000000005</c:v>
                </c:pt>
                <c:pt idx="551">
                  <c:v>-421.57499999999987</c:v>
                </c:pt>
                <c:pt idx="552">
                  <c:v>-383.25000000000006</c:v>
                </c:pt>
                <c:pt idx="553">
                  <c:v>-383.25000000000006</c:v>
                </c:pt>
                <c:pt idx="554">
                  <c:v>-229.94999999999987</c:v>
                </c:pt>
                <c:pt idx="555">
                  <c:v>-76.650000000000404</c:v>
                </c:pt>
                <c:pt idx="556">
                  <c:v>76.650000000000404</c:v>
                </c:pt>
                <c:pt idx="557">
                  <c:v>268.27500000000038</c:v>
                </c:pt>
                <c:pt idx="558">
                  <c:v>459.89999999999975</c:v>
                </c:pt>
                <c:pt idx="559">
                  <c:v>1034.7749999999996</c:v>
                </c:pt>
                <c:pt idx="560">
                  <c:v>958.125</c:v>
                </c:pt>
                <c:pt idx="561">
                  <c:v>191.62500000000003</c:v>
                </c:pt>
                <c:pt idx="562">
                  <c:v>0</c:v>
                </c:pt>
                <c:pt idx="563">
                  <c:v>-613.19999999999982</c:v>
                </c:pt>
                <c:pt idx="564">
                  <c:v>-2644.4250000000002</c:v>
                </c:pt>
                <c:pt idx="565">
                  <c:v>-4062.4500000000003</c:v>
                </c:pt>
                <c:pt idx="566">
                  <c:v>-3870.8249999999998</c:v>
                </c:pt>
                <c:pt idx="567">
                  <c:v>-1839.6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383.25000000000006</c:v>
                </c:pt>
                <c:pt idx="601">
                  <c:v>804.82500000000005</c:v>
                </c:pt>
                <c:pt idx="602">
                  <c:v>1456.3500000000001</c:v>
                </c:pt>
                <c:pt idx="603">
                  <c:v>2682.75</c:v>
                </c:pt>
                <c:pt idx="604">
                  <c:v>3602.5499999999997</c:v>
                </c:pt>
                <c:pt idx="605">
                  <c:v>4100.7750000000005</c:v>
                </c:pt>
                <c:pt idx="606">
                  <c:v>4330.7250000000004</c:v>
                </c:pt>
                <c:pt idx="607">
                  <c:v>4100.7749999999996</c:v>
                </c:pt>
                <c:pt idx="608">
                  <c:v>3564.224999999999</c:v>
                </c:pt>
                <c:pt idx="609">
                  <c:v>3180.974999999999</c:v>
                </c:pt>
                <c:pt idx="610">
                  <c:v>3104.3250000000007</c:v>
                </c:pt>
                <c:pt idx="611">
                  <c:v>2912.7000000000007</c:v>
                </c:pt>
                <c:pt idx="612">
                  <c:v>2069.5499999999993</c:v>
                </c:pt>
                <c:pt idx="613">
                  <c:v>881.47500000000161</c:v>
                </c:pt>
                <c:pt idx="614">
                  <c:v>76.650000000001086</c:v>
                </c:pt>
                <c:pt idx="615">
                  <c:v>-114.97500000000164</c:v>
                </c:pt>
                <c:pt idx="616">
                  <c:v>-114.9749999999989</c:v>
                </c:pt>
                <c:pt idx="617">
                  <c:v>-229.95000000000053</c:v>
                </c:pt>
                <c:pt idx="618">
                  <c:v>-459.90000000000106</c:v>
                </c:pt>
                <c:pt idx="619">
                  <c:v>-728.17499999999939</c:v>
                </c:pt>
                <c:pt idx="620">
                  <c:v>-804.8250000000005</c:v>
                </c:pt>
                <c:pt idx="621">
                  <c:v>-574.875</c:v>
                </c:pt>
                <c:pt idx="622">
                  <c:v>-229.95000000000053</c:v>
                </c:pt>
                <c:pt idx="623">
                  <c:v>38.325000000000543</c:v>
                </c:pt>
                <c:pt idx="624">
                  <c:v>306.60000000000161</c:v>
                </c:pt>
                <c:pt idx="625">
                  <c:v>459.90000000000106</c:v>
                </c:pt>
                <c:pt idx="626">
                  <c:v>344.9249999999995</c:v>
                </c:pt>
                <c:pt idx="627">
                  <c:v>114.9749999999989</c:v>
                </c:pt>
                <c:pt idx="628">
                  <c:v>0</c:v>
                </c:pt>
                <c:pt idx="629">
                  <c:v>38.325000000000543</c:v>
                </c:pt>
                <c:pt idx="630">
                  <c:v>268.27500000000106</c:v>
                </c:pt>
                <c:pt idx="631">
                  <c:v>613.2000000000005</c:v>
                </c:pt>
                <c:pt idx="632">
                  <c:v>843.14999999999839</c:v>
                </c:pt>
                <c:pt idx="633">
                  <c:v>996.44999999999789</c:v>
                </c:pt>
                <c:pt idx="634">
                  <c:v>1034.775000000001</c:v>
                </c:pt>
                <c:pt idx="635">
                  <c:v>881.47500000000161</c:v>
                </c:pt>
                <c:pt idx="636">
                  <c:v>536.5499999999995</c:v>
                </c:pt>
                <c:pt idx="637">
                  <c:v>153.29999999999947</c:v>
                </c:pt>
                <c:pt idx="638">
                  <c:v>-38.325000000000543</c:v>
                </c:pt>
                <c:pt idx="639">
                  <c:v>-114.9749999999989</c:v>
                </c:pt>
                <c:pt idx="640">
                  <c:v>-114.9749999999989</c:v>
                </c:pt>
                <c:pt idx="641">
                  <c:v>153.29999999999947</c:v>
                </c:pt>
                <c:pt idx="642">
                  <c:v>651.52499999999839</c:v>
                </c:pt>
                <c:pt idx="643">
                  <c:v>804.8250000000005</c:v>
                </c:pt>
                <c:pt idx="644">
                  <c:v>459.90000000000106</c:v>
                </c:pt>
                <c:pt idx="645">
                  <c:v>268.27499999999839</c:v>
                </c:pt>
                <c:pt idx="646">
                  <c:v>306.59999999999894</c:v>
                </c:pt>
                <c:pt idx="647">
                  <c:v>306.60000000000161</c:v>
                </c:pt>
                <c:pt idx="648">
                  <c:v>229.95000000000053</c:v>
                </c:pt>
                <c:pt idx="649">
                  <c:v>38.324999999997821</c:v>
                </c:pt>
                <c:pt idx="650">
                  <c:v>-344.9249999999995</c:v>
                </c:pt>
                <c:pt idx="651">
                  <c:v>-996.44999999999789</c:v>
                </c:pt>
                <c:pt idx="652">
                  <c:v>-1494.6749999999993</c:v>
                </c:pt>
                <c:pt idx="653">
                  <c:v>-1571.3250000000005</c:v>
                </c:pt>
                <c:pt idx="654">
                  <c:v>-1877.9249999999995</c:v>
                </c:pt>
                <c:pt idx="655">
                  <c:v>-2644.4249999999997</c:v>
                </c:pt>
                <c:pt idx="656">
                  <c:v>-3066.0000000000005</c:v>
                </c:pt>
                <c:pt idx="657">
                  <c:v>-2567.775000000001</c:v>
                </c:pt>
                <c:pt idx="658">
                  <c:v>-1877.9250000000022</c:v>
                </c:pt>
                <c:pt idx="659">
                  <c:v>-2107.875</c:v>
                </c:pt>
                <c:pt idx="660">
                  <c:v>-3180.974999999999</c:v>
                </c:pt>
                <c:pt idx="661">
                  <c:v>-3947.4750000000004</c:v>
                </c:pt>
                <c:pt idx="662">
                  <c:v>-4062.45</c:v>
                </c:pt>
                <c:pt idx="663">
                  <c:v>-2912.7000000000003</c:v>
                </c:pt>
                <c:pt idx="664">
                  <c:v>-1303.0500000000002</c:v>
                </c:pt>
                <c:pt idx="665">
                  <c:v>-229.94999999999987</c:v>
                </c:pt>
                <c:pt idx="666">
                  <c:v>766.50000000000011</c:v>
                </c:pt>
                <c:pt idx="667">
                  <c:v>2491.125</c:v>
                </c:pt>
                <c:pt idx="668">
                  <c:v>3525.8999999999996</c:v>
                </c:pt>
                <c:pt idx="669">
                  <c:v>3449.25</c:v>
                </c:pt>
                <c:pt idx="670">
                  <c:v>3372.6000000000004</c:v>
                </c:pt>
                <c:pt idx="671">
                  <c:v>2299.5</c:v>
                </c:pt>
                <c:pt idx="672">
                  <c:v>1533.0000000000002</c:v>
                </c:pt>
                <c:pt idx="673">
                  <c:v>1533.0000000000002</c:v>
                </c:pt>
                <c:pt idx="674">
                  <c:v>1533.0000000000002</c:v>
                </c:pt>
                <c:pt idx="675">
                  <c:v>881.47499999999889</c:v>
                </c:pt>
                <c:pt idx="676">
                  <c:v>191.62500000000003</c:v>
                </c:pt>
                <c:pt idx="677">
                  <c:v>-498.22499999999894</c:v>
                </c:pt>
                <c:pt idx="678">
                  <c:v>-1839.599999999999</c:v>
                </c:pt>
                <c:pt idx="679">
                  <c:v>-2759.3999999999996</c:v>
                </c:pt>
                <c:pt idx="680">
                  <c:v>-3295.9500000000007</c:v>
                </c:pt>
                <c:pt idx="681">
                  <c:v>-3449.25</c:v>
                </c:pt>
                <c:pt idx="682">
                  <c:v>-2299.5</c:v>
                </c:pt>
                <c:pt idx="683">
                  <c:v>-1494.6750000000009</c:v>
                </c:pt>
                <c:pt idx="684">
                  <c:v>-843.15000000000111</c:v>
                </c:pt>
                <c:pt idx="685">
                  <c:v>919.80000000000086</c:v>
                </c:pt>
                <c:pt idx="686">
                  <c:v>1916.25</c:v>
                </c:pt>
                <c:pt idx="687">
                  <c:v>1762.9499999999994</c:v>
                </c:pt>
                <c:pt idx="688">
                  <c:v>1724.625</c:v>
                </c:pt>
                <c:pt idx="689">
                  <c:v>1686.3000000000009</c:v>
                </c:pt>
                <c:pt idx="690">
                  <c:v>958.125</c:v>
                </c:pt>
                <c:pt idx="691">
                  <c:v>306.60000000000025</c:v>
                </c:pt>
                <c:pt idx="692">
                  <c:v>344.92500000000086</c:v>
                </c:pt>
                <c:pt idx="693">
                  <c:v>613.2000000000005</c:v>
                </c:pt>
                <c:pt idx="694">
                  <c:v>536.55000000000075</c:v>
                </c:pt>
                <c:pt idx="695">
                  <c:v>-114.97500000000164</c:v>
                </c:pt>
                <c:pt idx="696">
                  <c:v>-1877.9250000000006</c:v>
                </c:pt>
                <c:pt idx="697">
                  <c:v>-2529.4499999999989</c:v>
                </c:pt>
                <c:pt idx="698">
                  <c:v>-1992.8999999999996</c:v>
                </c:pt>
                <c:pt idx="699">
                  <c:v>-1533.0000000000002</c:v>
                </c:pt>
                <c:pt idx="700">
                  <c:v>-728.17500000000075</c:v>
                </c:pt>
                <c:pt idx="701">
                  <c:v>-306.60000000000025</c:v>
                </c:pt>
                <c:pt idx="702">
                  <c:v>-76.649999999999736</c:v>
                </c:pt>
                <c:pt idx="703">
                  <c:v>-38.325000000000543</c:v>
                </c:pt>
                <c:pt idx="704">
                  <c:v>-421.57500000000056</c:v>
                </c:pt>
                <c:pt idx="705">
                  <c:v>-1149.75</c:v>
                </c:pt>
                <c:pt idx="706">
                  <c:v>-1839.5999999999997</c:v>
                </c:pt>
                <c:pt idx="707">
                  <c:v>-1954.5749999999991</c:v>
                </c:pt>
                <c:pt idx="708">
                  <c:v>-1188.0749999999998</c:v>
                </c:pt>
                <c:pt idx="709">
                  <c:v>153.29999999999947</c:v>
                </c:pt>
                <c:pt idx="710">
                  <c:v>1954.5750000000005</c:v>
                </c:pt>
                <c:pt idx="711">
                  <c:v>3027.6750000000011</c:v>
                </c:pt>
                <c:pt idx="712">
                  <c:v>1801.2749999999999</c:v>
                </c:pt>
                <c:pt idx="713">
                  <c:v>38.324999999999186</c:v>
                </c:pt>
                <c:pt idx="714">
                  <c:v>-1264.7250000000004</c:v>
                </c:pt>
                <c:pt idx="715">
                  <c:v>-2797.7249999999995</c:v>
                </c:pt>
                <c:pt idx="716">
                  <c:v>-2491.125</c:v>
                </c:pt>
                <c:pt idx="717">
                  <c:v>-728.17500000000018</c:v>
                </c:pt>
                <c:pt idx="718">
                  <c:v>383.25000000000006</c:v>
                </c:pt>
                <c:pt idx="719">
                  <c:v>1533.0000000000002</c:v>
                </c:pt>
                <c:pt idx="720">
                  <c:v>2107.875</c:v>
                </c:pt>
                <c:pt idx="721">
                  <c:v>1762.9500000000005</c:v>
                </c:pt>
                <c:pt idx="722">
                  <c:v>1533.0000000000002</c:v>
                </c:pt>
                <c:pt idx="723">
                  <c:v>1303.0499999999995</c:v>
                </c:pt>
                <c:pt idx="724">
                  <c:v>1571.3250000000005</c:v>
                </c:pt>
                <c:pt idx="725">
                  <c:v>2261.1749999999993</c:v>
                </c:pt>
                <c:pt idx="726">
                  <c:v>3142.6499999999983</c:v>
                </c:pt>
                <c:pt idx="727">
                  <c:v>3027.6749999999997</c:v>
                </c:pt>
                <c:pt idx="728">
                  <c:v>2069.550000000002</c:v>
                </c:pt>
                <c:pt idx="729">
                  <c:v>1456.3500000000015</c:v>
                </c:pt>
                <c:pt idx="730">
                  <c:v>651.52499999999839</c:v>
                </c:pt>
                <c:pt idx="731">
                  <c:v>153.29999999999947</c:v>
                </c:pt>
                <c:pt idx="732">
                  <c:v>114.97500000000164</c:v>
                </c:pt>
                <c:pt idx="733">
                  <c:v>153.29999999999947</c:v>
                </c:pt>
                <c:pt idx="734">
                  <c:v>191.62500000000003</c:v>
                </c:pt>
                <c:pt idx="735">
                  <c:v>268.27500000000106</c:v>
                </c:pt>
                <c:pt idx="736">
                  <c:v>383.25000000000006</c:v>
                </c:pt>
                <c:pt idx="737">
                  <c:v>344.9249999999995</c:v>
                </c:pt>
                <c:pt idx="738">
                  <c:v>153.29999999999947</c:v>
                </c:pt>
                <c:pt idx="739">
                  <c:v>498.22499999999894</c:v>
                </c:pt>
                <c:pt idx="740">
                  <c:v>881.47499999999889</c:v>
                </c:pt>
                <c:pt idx="741">
                  <c:v>728.17500000000223</c:v>
                </c:pt>
                <c:pt idx="742">
                  <c:v>344.9249999999995</c:v>
                </c:pt>
                <c:pt idx="743">
                  <c:v>76.649999999998371</c:v>
                </c:pt>
                <c:pt idx="744">
                  <c:v>38.325000000000543</c:v>
                </c:pt>
                <c:pt idx="745">
                  <c:v>38.325000000000543</c:v>
                </c:pt>
                <c:pt idx="746">
                  <c:v>191.62500000000003</c:v>
                </c:pt>
                <c:pt idx="747">
                  <c:v>421.57500000000056</c:v>
                </c:pt>
                <c:pt idx="748">
                  <c:v>574.875</c:v>
                </c:pt>
                <c:pt idx="749">
                  <c:v>459.89999999999839</c:v>
                </c:pt>
                <c:pt idx="750">
                  <c:v>153.29999999999947</c:v>
                </c:pt>
                <c:pt idx="751">
                  <c:v>-38.324999999997821</c:v>
                </c:pt>
                <c:pt idx="752">
                  <c:v>-191.62500000000003</c:v>
                </c:pt>
                <c:pt idx="753">
                  <c:v>-459.90000000000106</c:v>
                </c:pt>
                <c:pt idx="754">
                  <c:v>-651.52499999999839</c:v>
                </c:pt>
                <c:pt idx="755">
                  <c:v>-843.15000000000111</c:v>
                </c:pt>
                <c:pt idx="756">
                  <c:v>-1494.6749999999993</c:v>
                </c:pt>
                <c:pt idx="757">
                  <c:v>-2682.75</c:v>
                </c:pt>
                <c:pt idx="758">
                  <c:v>-3679.2000000000007</c:v>
                </c:pt>
                <c:pt idx="759">
                  <c:v>-3947.474999999999</c:v>
                </c:pt>
                <c:pt idx="760">
                  <c:v>-3985.8000000000006</c:v>
                </c:pt>
                <c:pt idx="761">
                  <c:v>-4062.4500000000003</c:v>
                </c:pt>
                <c:pt idx="762">
                  <c:v>-3602.5499999999997</c:v>
                </c:pt>
                <c:pt idx="763">
                  <c:v>-2452.7999999999993</c:v>
                </c:pt>
                <c:pt idx="764">
                  <c:v>-574.875</c:v>
                </c:pt>
                <c:pt idx="765">
                  <c:v>1533.0000000000002</c:v>
                </c:pt>
                <c:pt idx="766">
                  <c:v>2414.4750000000004</c:v>
                </c:pt>
                <c:pt idx="767">
                  <c:v>2452.7999999999993</c:v>
                </c:pt>
                <c:pt idx="768">
                  <c:v>2491.125</c:v>
                </c:pt>
                <c:pt idx="769">
                  <c:v>2951.0250000000015</c:v>
                </c:pt>
                <c:pt idx="770">
                  <c:v>3717.5249999999987</c:v>
                </c:pt>
                <c:pt idx="771">
                  <c:v>3755.849999999999</c:v>
                </c:pt>
                <c:pt idx="772">
                  <c:v>3525.900000000001</c:v>
                </c:pt>
                <c:pt idx="773">
                  <c:v>2912.7000000000007</c:v>
                </c:pt>
                <c:pt idx="774">
                  <c:v>2452.7999999999993</c:v>
                </c:pt>
                <c:pt idx="775">
                  <c:v>2529.4500000000007</c:v>
                </c:pt>
                <c:pt idx="776">
                  <c:v>2069.5499999999993</c:v>
                </c:pt>
                <c:pt idx="777">
                  <c:v>1533.0000000000002</c:v>
                </c:pt>
                <c:pt idx="778">
                  <c:v>1341.375</c:v>
                </c:pt>
                <c:pt idx="779">
                  <c:v>1149.75</c:v>
                </c:pt>
                <c:pt idx="780">
                  <c:v>881.47500000000161</c:v>
                </c:pt>
                <c:pt idx="781">
                  <c:v>651.52499999999839</c:v>
                </c:pt>
                <c:pt idx="782">
                  <c:v>459.89999999999839</c:v>
                </c:pt>
                <c:pt idx="783">
                  <c:v>306.60000000000161</c:v>
                </c:pt>
                <c:pt idx="784">
                  <c:v>268.27500000000106</c:v>
                </c:pt>
                <c:pt idx="785">
                  <c:v>421.57500000000056</c:v>
                </c:pt>
                <c:pt idx="786">
                  <c:v>459.90000000000106</c:v>
                </c:pt>
                <c:pt idx="787">
                  <c:v>229.9499999999978</c:v>
                </c:pt>
                <c:pt idx="788">
                  <c:v>38.324999999997821</c:v>
                </c:pt>
                <c:pt idx="789">
                  <c:v>38.325000000003271</c:v>
                </c:pt>
                <c:pt idx="790">
                  <c:v>153.30000000000217</c:v>
                </c:pt>
                <c:pt idx="791">
                  <c:v>229.9499999999978</c:v>
                </c:pt>
                <c:pt idx="792">
                  <c:v>-38.325000000003271</c:v>
                </c:pt>
                <c:pt idx="793">
                  <c:v>-958.125</c:v>
                </c:pt>
                <c:pt idx="794">
                  <c:v>-2261.1749999999965</c:v>
                </c:pt>
                <c:pt idx="795">
                  <c:v>-3410.9249999999997</c:v>
                </c:pt>
                <c:pt idx="796">
                  <c:v>-3985.8000000000025</c:v>
                </c:pt>
                <c:pt idx="797">
                  <c:v>-3717.525000000001</c:v>
                </c:pt>
                <c:pt idx="798">
                  <c:v>-2682.75</c:v>
                </c:pt>
                <c:pt idx="799">
                  <c:v>-1341.375</c:v>
                </c:pt>
                <c:pt idx="800">
                  <c:v>-383.25000000000006</c:v>
                </c:pt>
                <c:pt idx="801">
                  <c:v>268.27500000000106</c:v>
                </c:pt>
                <c:pt idx="802">
                  <c:v>1303.0500000000022</c:v>
                </c:pt>
                <c:pt idx="803">
                  <c:v>2414.474999999999</c:v>
                </c:pt>
                <c:pt idx="804">
                  <c:v>2567.7749999999983</c:v>
                </c:pt>
                <c:pt idx="805">
                  <c:v>1647.9750000000015</c:v>
                </c:pt>
                <c:pt idx="806">
                  <c:v>613.2000000000005</c:v>
                </c:pt>
                <c:pt idx="807">
                  <c:v>-76.650000000001086</c:v>
                </c:pt>
                <c:pt idx="808">
                  <c:v>-651.52500000000111</c:v>
                </c:pt>
                <c:pt idx="809">
                  <c:v>-1073.099999999999</c:v>
                </c:pt>
                <c:pt idx="810">
                  <c:v>-1494.6749999999993</c:v>
                </c:pt>
                <c:pt idx="811">
                  <c:v>-2299.5</c:v>
                </c:pt>
                <c:pt idx="812">
                  <c:v>-2951.0249999999983</c:v>
                </c:pt>
                <c:pt idx="813">
                  <c:v>-3142.650000000001</c:v>
                </c:pt>
                <c:pt idx="814">
                  <c:v>-3295.9500000000007</c:v>
                </c:pt>
                <c:pt idx="815">
                  <c:v>-3525.8999999999996</c:v>
                </c:pt>
                <c:pt idx="816">
                  <c:v>-3525.900000000001</c:v>
                </c:pt>
                <c:pt idx="817">
                  <c:v>-3180.9750000000004</c:v>
                </c:pt>
                <c:pt idx="818">
                  <c:v>-1877.9249999999995</c:v>
                </c:pt>
                <c:pt idx="819">
                  <c:v>0</c:v>
                </c:pt>
                <c:pt idx="820">
                  <c:v>1686.2999999999995</c:v>
                </c:pt>
                <c:pt idx="821">
                  <c:v>2606.1000000000004</c:v>
                </c:pt>
                <c:pt idx="822">
                  <c:v>2491.125</c:v>
                </c:pt>
                <c:pt idx="823">
                  <c:v>2299.5</c:v>
                </c:pt>
                <c:pt idx="824">
                  <c:v>1954.5750000000005</c:v>
                </c:pt>
                <c:pt idx="825">
                  <c:v>1647.9750000000004</c:v>
                </c:pt>
                <c:pt idx="826">
                  <c:v>1571.3250000000005</c:v>
                </c:pt>
                <c:pt idx="827">
                  <c:v>1456.3499999999988</c:v>
                </c:pt>
                <c:pt idx="828">
                  <c:v>1647.9749999999988</c:v>
                </c:pt>
                <c:pt idx="829">
                  <c:v>1954.5750000000005</c:v>
                </c:pt>
                <c:pt idx="830">
                  <c:v>1877.9249999999995</c:v>
                </c:pt>
                <c:pt idx="831">
                  <c:v>1418.0250000000012</c:v>
                </c:pt>
                <c:pt idx="832">
                  <c:v>728.17500000000223</c:v>
                </c:pt>
                <c:pt idx="833">
                  <c:v>383.25000000000006</c:v>
                </c:pt>
                <c:pt idx="834">
                  <c:v>421.57499999999783</c:v>
                </c:pt>
                <c:pt idx="835">
                  <c:v>421.57499999999783</c:v>
                </c:pt>
                <c:pt idx="836">
                  <c:v>344.92500000000217</c:v>
                </c:pt>
                <c:pt idx="837">
                  <c:v>421.57500000000056</c:v>
                </c:pt>
                <c:pt idx="838">
                  <c:v>613.19999999999789</c:v>
                </c:pt>
                <c:pt idx="839">
                  <c:v>613.2000000000005</c:v>
                </c:pt>
                <c:pt idx="840">
                  <c:v>574.875</c:v>
                </c:pt>
                <c:pt idx="841">
                  <c:v>766.50000000000011</c:v>
                </c:pt>
                <c:pt idx="842">
                  <c:v>919.80000000000211</c:v>
                </c:pt>
                <c:pt idx="843">
                  <c:v>766.50000000000011</c:v>
                </c:pt>
                <c:pt idx="844">
                  <c:v>421.57499999999783</c:v>
                </c:pt>
                <c:pt idx="845">
                  <c:v>191.62500000000003</c:v>
                </c:pt>
                <c:pt idx="846">
                  <c:v>153.30000000000217</c:v>
                </c:pt>
                <c:pt idx="847">
                  <c:v>268.27500000000106</c:v>
                </c:pt>
                <c:pt idx="848">
                  <c:v>574.875</c:v>
                </c:pt>
                <c:pt idx="849">
                  <c:v>919.7999999999995</c:v>
                </c:pt>
                <c:pt idx="850">
                  <c:v>919.7999999999995</c:v>
                </c:pt>
                <c:pt idx="851">
                  <c:v>613.2000000000005</c:v>
                </c:pt>
                <c:pt idx="852">
                  <c:v>459.89999999999839</c:v>
                </c:pt>
                <c:pt idx="853">
                  <c:v>459.89999999999839</c:v>
                </c:pt>
                <c:pt idx="854">
                  <c:v>383.25000000000006</c:v>
                </c:pt>
                <c:pt idx="855">
                  <c:v>191.62500000000003</c:v>
                </c:pt>
                <c:pt idx="856">
                  <c:v>76.650000000001086</c:v>
                </c:pt>
                <c:pt idx="857">
                  <c:v>421.57500000000056</c:v>
                </c:pt>
                <c:pt idx="858">
                  <c:v>881.47499999999889</c:v>
                </c:pt>
                <c:pt idx="859">
                  <c:v>881.47499999999889</c:v>
                </c:pt>
                <c:pt idx="860">
                  <c:v>613.20000000000323</c:v>
                </c:pt>
                <c:pt idx="861">
                  <c:v>766.50000000000011</c:v>
                </c:pt>
                <c:pt idx="862">
                  <c:v>1418.0249999999955</c:v>
                </c:pt>
                <c:pt idx="863">
                  <c:v>1341.375</c:v>
                </c:pt>
                <c:pt idx="864">
                  <c:v>651.52500000000111</c:v>
                </c:pt>
                <c:pt idx="865">
                  <c:v>421.57500000000329</c:v>
                </c:pt>
                <c:pt idx="866">
                  <c:v>689.849999999999</c:v>
                </c:pt>
                <c:pt idx="867">
                  <c:v>996.44999999999789</c:v>
                </c:pt>
                <c:pt idx="868">
                  <c:v>766.50000000000011</c:v>
                </c:pt>
                <c:pt idx="869">
                  <c:v>191.62500000000003</c:v>
                </c:pt>
                <c:pt idx="870">
                  <c:v>-153.29999999999674</c:v>
                </c:pt>
                <c:pt idx="871">
                  <c:v>-268.27500000000106</c:v>
                </c:pt>
                <c:pt idx="872">
                  <c:v>-306.59999999999894</c:v>
                </c:pt>
                <c:pt idx="873">
                  <c:v>-383.25000000000006</c:v>
                </c:pt>
                <c:pt idx="874">
                  <c:v>-574.875</c:v>
                </c:pt>
                <c:pt idx="875">
                  <c:v>-804.82499999999777</c:v>
                </c:pt>
                <c:pt idx="876">
                  <c:v>-996.45000000000323</c:v>
                </c:pt>
                <c:pt idx="877">
                  <c:v>-881.47499999999889</c:v>
                </c:pt>
                <c:pt idx="878">
                  <c:v>-498.22499999999894</c:v>
                </c:pt>
                <c:pt idx="879">
                  <c:v>-153.30000000000217</c:v>
                </c:pt>
                <c:pt idx="880">
                  <c:v>-383.25000000000006</c:v>
                </c:pt>
                <c:pt idx="881">
                  <c:v>-766.50000000000011</c:v>
                </c:pt>
                <c:pt idx="882">
                  <c:v>-383.25000000000006</c:v>
                </c:pt>
                <c:pt idx="883">
                  <c:v>0</c:v>
                </c:pt>
                <c:pt idx="884">
                  <c:v>38.324999999997821</c:v>
                </c:pt>
                <c:pt idx="885">
                  <c:v>153.30000000000217</c:v>
                </c:pt>
                <c:pt idx="886">
                  <c:v>191.62500000000003</c:v>
                </c:pt>
                <c:pt idx="887">
                  <c:v>114.9749999999989</c:v>
                </c:pt>
                <c:pt idx="888">
                  <c:v>-38.324999999997821</c:v>
                </c:pt>
                <c:pt idx="889">
                  <c:v>-229.95000000000329</c:v>
                </c:pt>
                <c:pt idx="890">
                  <c:v>-459.90000000000106</c:v>
                </c:pt>
                <c:pt idx="891">
                  <c:v>-728.17499999999666</c:v>
                </c:pt>
                <c:pt idx="892">
                  <c:v>-958.125</c:v>
                </c:pt>
                <c:pt idx="893">
                  <c:v>-996.45000000000061</c:v>
                </c:pt>
                <c:pt idx="894">
                  <c:v>-843.14999999999839</c:v>
                </c:pt>
                <c:pt idx="895">
                  <c:v>-574.875</c:v>
                </c:pt>
                <c:pt idx="896">
                  <c:v>-268.27500000000106</c:v>
                </c:pt>
                <c:pt idx="897">
                  <c:v>-76.650000000001086</c:v>
                </c:pt>
                <c:pt idx="898">
                  <c:v>-38.325000000000543</c:v>
                </c:pt>
                <c:pt idx="899">
                  <c:v>-153.29999999999947</c:v>
                </c:pt>
                <c:pt idx="900">
                  <c:v>-344.9249999999995</c:v>
                </c:pt>
                <c:pt idx="901">
                  <c:v>-689.849999999999</c:v>
                </c:pt>
                <c:pt idx="902">
                  <c:v>-2414.474999999999</c:v>
                </c:pt>
                <c:pt idx="903">
                  <c:v>-3985.8000000000025</c:v>
                </c:pt>
                <c:pt idx="904">
                  <c:v>-3717.525000000001</c:v>
                </c:pt>
                <c:pt idx="905">
                  <c:v>-2682.75</c:v>
                </c:pt>
                <c:pt idx="906">
                  <c:v>-1341.375</c:v>
                </c:pt>
                <c:pt idx="907">
                  <c:v>-383.25000000000006</c:v>
                </c:pt>
                <c:pt idx="908">
                  <c:v>268.27500000000106</c:v>
                </c:pt>
                <c:pt idx="909">
                  <c:v>1303.0500000000022</c:v>
                </c:pt>
                <c:pt idx="910">
                  <c:v>2414.474999999999</c:v>
                </c:pt>
                <c:pt idx="911">
                  <c:v>2567.7749999999983</c:v>
                </c:pt>
                <c:pt idx="912">
                  <c:v>1647.9750000000015</c:v>
                </c:pt>
                <c:pt idx="913">
                  <c:v>996.45000000000061</c:v>
                </c:pt>
                <c:pt idx="914">
                  <c:v>1647.9749999999988</c:v>
                </c:pt>
                <c:pt idx="915">
                  <c:v>1571.3250000000005</c:v>
                </c:pt>
                <c:pt idx="916">
                  <c:v>843.15000000000111</c:v>
                </c:pt>
                <c:pt idx="917">
                  <c:v>344.9249999999995</c:v>
                </c:pt>
                <c:pt idx="918">
                  <c:v>-38.325000000000543</c:v>
                </c:pt>
                <c:pt idx="919">
                  <c:v>191.62500000000003</c:v>
                </c:pt>
                <c:pt idx="920">
                  <c:v>536.5499999999995</c:v>
                </c:pt>
                <c:pt idx="921">
                  <c:v>1073.099999999999</c:v>
                </c:pt>
                <c:pt idx="922">
                  <c:v>1303.0499999999995</c:v>
                </c:pt>
                <c:pt idx="923">
                  <c:v>1073.099999999999</c:v>
                </c:pt>
                <c:pt idx="924">
                  <c:v>76.649999999998371</c:v>
                </c:pt>
                <c:pt idx="925">
                  <c:v>-919.79999999999677</c:v>
                </c:pt>
                <c:pt idx="926">
                  <c:v>-804.82499999999777</c:v>
                </c:pt>
                <c:pt idx="927">
                  <c:v>-536.55000000000211</c:v>
                </c:pt>
                <c:pt idx="928">
                  <c:v>-421.57500000000056</c:v>
                </c:pt>
                <c:pt idx="929">
                  <c:v>-306.59999999999894</c:v>
                </c:pt>
                <c:pt idx="930">
                  <c:v>-268.27499999999839</c:v>
                </c:pt>
                <c:pt idx="931">
                  <c:v>-268.27500000000106</c:v>
                </c:pt>
                <c:pt idx="932">
                  <c:v>-306.60000000000161</c:v>
                </c:pt>
                <c:pt idx="933">
                  <c:v>-459.89999999999839</c:v>
                </c:pt>
                <c:pt idx="934">
                  <c:v>-728.17499999999939</c:v>
                </c:pt>
                <c:pt idx="935">
                  <c:v>-766.50000000000011</c:v>
                </c:pt>
                <c:pt idx="936">
                  <c:v>-574.875</c:v>
                </c:pt>
                <c:pt idx="937">
                  <c:v>-421.57500000000056</c:v>
                </c:pt>
                <c:pt idx="938">
                  <c:v>-383.25000000000006</c:v>
                </c:pt>
                <c:pt idx="939">
                  <c:v>-421.57500000000056</c:v>
                </c:pt>
                <c:pt idx="940">
                  <c:v>-344.9249999999995</c:v>
                </c:pt>
                <c:pt idx="941">
                  <c:v>-153.29999999999947</c:v>
                </c:pt>
                <c:pt idx="942">
                  <c:v>-76.650000000001086</c:v>
                </c:pt>
                <c:pt idx="943">
                  <c:v>-38.325000000000543</c:v>
                </c:pt>
                <c:pt idx="944">
                  <c:v>38.325000000000543</c:v>
                </c:pt>
                <c:pt idx="945">
                  <c:v>114.97500000000164</c:v>
                </c:pt>
                <c:pt idx="946">
                  <c:v>383.25000000000006</c:v>
                </c:pt>
                <c:pt idx="947">
                  <c:v>613.19999999999789</c:v>
                </c:pt>
                <c:pt idx="948">
                  <c:v>459.90000000000106</c:v>
                </c:pt>
                <c:pt idx="949">
                  <c:v>114.97500000000164</c:v>
                </c:pt>
                <c:pt idx="950">
                  <c:v>-421.57500000000056</c:v>
                </c:pt>
                <c:pt idx="951">
                  <c:v>-1303.0499999999995</c:v>
                </c:pt>
                <c:pt idx="952">
                  <c:v>-2567.775000000001</c:v>
                </c:pt>
                <c:pt idx="953">
                  <c:v>-3679.2000000000007</c:v>
                </c:pt>
                <c:pt idx="954">
                  <c:v>-4062.4500000000003</c:v>
                </c:pt>
                <c:pt idx="955">
                  <c:v>-4062.4500000000003</c:v>
                </c:pt>
                <c:pt idx="956">
                  <c:v>-4062.4499999999994</c:v>
                </c:pt>
                <c:pt idx="957">
                  <c:v>-2836.0499999999993</c:v>
                </c:pt>
                <c:pt idx="958">
                  <c:v>-459.89999999999975</c:v>
                </c:pt>
                <c:pt idx="959">
                  <c:v>1609.6499999999999</c:v>
                </c:pt>
                <c:pt idx="960">
                  <c:v>3295.9500000000007</c:v>
                </c:pt>
                <c:pt idx="961">
                  <c:v>4254.0749999999989</c:v>
                </c:pt>
                <c:pt idx="962">
                  <c:v>4100.7749999999987</c:v>
                </c:pt>
                <c:pt idx="963">
                  <c:v>3295.9500000000007</c:v>
                </c:pt>
                <c:pt idx="964">
                  <c:v>2222.8500000000017</c:v>
                </c:pt>
                <c:pt idx="965">
                  <c:v>1188.0750000000005</c:v>
                </c:pt>
                <c:pt idx="966">
                  <c:v>421.57500000000056</c:v>
                </c:pt>
                <c:pt idx="967">
                  <c:v>0</c:v>
                </c:pt>
                <c:pt idx="968">
                  <c:v>-191.62500000000003</c:v>
                </c:pt>
                <c:pt idx="969">
                  <c:v>-459.90000000000106</c:v>
                </c:pt>
                <c:pt idx="970">
                  <c:v>-958.125</c:v>
                </c:pt>
                <c:pt idx="971">
                  <c:v>-1916.25</c:v>
                </c:pt>
                <c:pt idx="972">
                  <c:v>-3295.9500000000007</c:v>
                </c:pt>
                <c:pt idx="973">
                  <c:v>-4062.4500000000003</c:v>
                </c:pt>
                <c:pt idx="974">
                  <c:v>-4062.4500000000003</c:v>
                </c:pt>
                <c:pt idx="975">
                  <c:v>-4062.4499999999994</c:v>
                </c:pt>
                <c:pt idx="976">
                  <c:v>-4100.7749999999996</c:v>
                </c:pt>
                <c:pt idx="977">
                  <c:v>-3334.2750000000001</c:v>
                </c:pt>
                <c:pt idx="978">
                  <c:v>-2337.8250000000007</c:v>
                </c:pt>
                <c:pt idx="979">
                  <c:v>-2031.2250000000001</c:v>
                </c:pt>
                <c:pt idx="980">
                  <c:v>-1686.2999999999995</c:v>
                </c:pt>
                <c:pt idx="981">
                  <c:v>-1341.3749999999998</c:v>
                </c:pt>
                <c:pt idx="982">
                  <c:v>-1264.7250000000004</c:v>
                </c:pt>
                <c:pt idx="983">
                  <c:v>-1533.0000000000002</c:v>
                </c:pt>
                <c:pt idx="984">
                  <c:v>-1686.3000000000002</c:v>
                </c:pt>
                <c:pt idx="985">
                  <c:v>-1226.4000000000001</c:v>
                </c:pt>
                <c:pt idx="986">
                  <c:v>-421.57500000000005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306.60000000000002</c:v>
                </c:pt>
                <c:pt idx="1027">
                  <c:v>1379.7</c:v>
                </c:pt>
                <c:pt idx="1028">
                  <c:v>2989.35</c:v>
                </c:pt>
                <c:pt idx="1029">
                  <c:v>4215.75</c:v>
                </c:pt>
                <c:pt idx="1030">
                  <c:v>4369.05</c:v>
                </c:pt>
                <c:pt idx="1031">
                  <c:v>3755.8499999999995</c:v>
                </c:pt>
                <c:pt idx="1032">
                  <c:v>3142.65</c:v>
                </c:pt>
                <c:pt idx="1033">
                  <c:v>2797.7250000000004</c:v>
                </c:pt>
                <c:pt idx="1034">
                  <c:v>2606.1000000000004</c:v>
                </c:pt>
                <c:pt idx="1035">
                  <c:v>2261.1750000000011</c:v>
                </c:pt>
                <c:pt idx="1036">
                  <c:v>1801.275000000001</c:v>
                </c:pt>
                <c:pt idx="1037">
                  <c:v>1494.6749999999993</c:v>
                </c:pt>
                <c:pt idx="1038">
                  <c:v>1494.6749999999993</c:v>
                </c:pt>
                <c:pt idx="1039">
                  <c:v>1724.625</c:v>
                </c:pt>
                <c:pt idx="1040">
                  <c:v>1839.599999999999</c:v>
                </c:pt>
                <c:pt idx="1041">
                  <c:v>1724.625</c:v>
                </c:pt>
                <c:pt idx="1042">
                  <c:v>1341.375</c:v>
                </c:pt>
                <c:pt idx="1043">
                  <c:v>804.8250000000005</c:v>
                </c:pt>
                <c:pt idx="1044">
                  <c:v>344.9249999999995</c:v>
                </c:pt>
                <c:pt idx="1045">
                  <c:v>114.9749999999989</c:v>
                </c:pt>
                <c:pt idx="1046">
                  <c:v>114.97500000000164</c:v>
                </c:pt>
                <c:pt idx="1047">
                  <c:v>153.29999999999947</c:v>
                </c:pt>
                <c:pt idx="1048">
                  <c:v>0</c:v>
                </c:pt>
                <c:pt idx="1049">
                  <c:v>-383.25000000000006</c:v>
                </c:pt>
                <c:pt idx="1050">
                  <c:v>-919.7999999999995</c:v>
                </c:pt>
                <c:pt idx="1051">
                  <c:v>-1341.375</c:v>
                </c:pt>
                <c:pt idx="1052">
                  <c:v>-1609.650000000001</c:v>
                </c:pt>
                <c:pt idx="1053">
                  <c:v>-1916.25</c:v>
                </c:pt>
                <c:pt idx="1054">
                  <c:v>-2376.150000000001</c:v>
                </c:pt>
                <c:pt idx="1055">
                  <c:v>-2989.3499999999985</c:v>
                </c:pt>
                <c:pt idx="1056">
                  <c:v>-3679.1999999999994</c:v>
                </c:pt>
                <c:pt idx="1057">
                  <c:v>-4062.4500000000003</c:v>
                </c:pt>
                <c:pt idx="1058">
                  <c:v>-3717.5249999999996</c:v>
                </c:pt>
                <c:pt idx="1059">
                  <c:v>-3334.2750000000001</c:v>
                </c:pt>
                <c:pt idx="1060">
                  <c:v>-2912.7000000000003</c:v>
                </c:pt>
                <c:pt idx="1061">
                  <c:v>-1801.2749999999999</c:v>
                </c:pt>
                <c:pt idx="1062">
                  <c:v>-498.22500000000031</c:v>
                </c:pt>
                <c:pt idx="1063">
                  <c:v>306.60000000000025</c:v>
                </c:pt>
                <c:pt idx="1064">
                  <c:v>1341.375</c:v>
                </c:pt>
                <c:pt idx="1065">
                  <c:v>2721.0749999999994</c:v>
                </c:pt>
                <c:pt idx="1066">
                  <c:v>2989.35</c:v>
                </c:pt>
                <c:pt idx="1067">
                  <c:v>1801.275000000001</c:v>
                </c:pt>
                <c:pt idx="1068">
                  <c:v>689.85000000000036</c:v>
                </c:pt>
                <c:pt idx="1069">
                  <c:v>689.849999999999</c:v>
                </c:pt>
                <c:pt idx="1070">
                  <c:v>1379.7000000000007</c:v>
                </c:pt>
                <c:pt idx="1071">
                  <c:v>2069.5500000000006</c:v>
                </c:pt>
                <c:pt idx="1072">
                  <c:v>2491.1249999999986</c:v>
                </c:pt>
                <c:pt idx="1073">
                  <c:v>2951.0250000000001</c:v>
                </c:pt>
                <c:pt idx="1074">
                  <c:v>3525.900000000001</c:v>
                </c:pt>
                <c:pt idx="1075">
                  <c:v>3755.849999999999</c:v>
                </c:pt>
                <c:pt idx="1076">
                  <c:v>3372.599999999999</c:v>
                </c:pt>
                <c:pt idx="1077">
                  <c:v>2721.0750000000007</c:v>
                </c:pt>
                <c:pt idx="1078">
                  <c:v>2146.2000000000003</c:v>
                </c:pt>
                <c:pt idx="1079">
                  <c:v>1839.6000000000017</c:v>
                </c:pt>
                <c:pt idx="1080">
                  <c:v>1418.0250000000012</c:v>
                </c:pt>
                <c:pt idx="1081">
                  <c:v>689.849999999999</c:v>
                </c:pt>
                <c:pt idx="1082">
                  <c:v>-38.325000000000543</c:v>
                </c:pt>
                <c:pt idx="1083">
                  <c:v>-804.8250000000005</c:v>
                </c:pt>
                <c:pt idx="1084">
                  <c:v>-1226.400000000001</c:v>
                </c:pt>
                <c:pt idx="1085">
                  <c:v>-881.47499999999889</c:v>
                </c:pt>
                <c:pt idx="1086">
                  <c:v>-268.27499999999839</c:v>
                </c:pt>
                <c:pt idx="1087">
                  <c:v>38.325000000000543</c:v>
                </c:pt>
                <c:pt idx="1088">
                  <c:v>76.649999999998371</c:v>
                </c:pt>
                <c:pt idx="1089">
                  <c:v>38.324999999997821</c:v>
                </c:pt>
                <c:pt idx="1090">
                  <c:v>0</c:v>
                </c:pt>
                <c:pt idx="1091">
                  <c:v>114.97500000000164</c:v>
                </c:pt>
                <c:pt idx="1092">
                  <c:v>498.22500000000161</c:v>
                </c:pt>
                <c:pt idx="1093">
                  <c:v>996.45000000000061</c:v>
                </c:pt>
                <c:pt idx="1094">
                  <c:v>1111.4249999999995</c:v>
                </c:pt>
                <c:pt idx="1095">
                  <c:v>766.50000000000011</c:v>
                </c:pt>
                <c:pt idx="1096">
                  <c:v>344.9249999999995</c:v>
                </c:pt>
                <c:pt idx="1097">
                  <c:v>-76.650000000001086</c:v>
                </c:pt>
                <c:pt idx="1098">
                  <c:v>-613.2000000000005</c:v>
                </c:pt>
                <c:pt idx="1099">
                  <c:v>-1226.400000000001</c:v>
                </c:pt>
                <c:pt idx="1100">
                  <c:v>-1303.0499999999995</c:v>
                </c:pt>
                <c:pt idx="1101">
                  <c:v>-728.17499999999939</c:v>
                </c:pt>
                <c:pt idx="1102">
                  <c:v>-38.325000000000543</c:v>
                </c:pt>
                <c:pt idx="1103">
                  <c:v>689.85000000000173</c:v>
                </c:pt>
                <c:pt idx="1104">
                  <c:v>1341.375</c:v>
                </c:pt>
                <c:pt idx="1105">
                  <c:v>1418.0249999999983</c:v>
                </c:pt>
                <c:pt idx="1106">
                  <c:v>843.15000000000111</c:v>
                </c:pt>
                <c:pt idx="1107">
                  <c:v>191.62500000000273</c:v>
                </c:pt>
                <c:pt idx="1108">
                  <c:v>-383.25000000000006</c:v>
                </c:pt>
                <c:pt idx="1109">
                  <c:v>-919.80000000000211</c:v>
                </c:pt>
                <c:pt idx="1110">
                  <c:v>-881.47499999999889</c:v>
                </c:pt>
                <c:pt idx="1111">
                  <c:v>-268.27500000000106</c:v>
                </c:pt>
                <c:pt idx="1112">
                  <c:v>536.5499999999995</c:v>
                </c:pt>
                <c:pt idx="1113">
                  <c:v>1533.0000000000002</c:v>
                </c:pt>
                <c:pt idx="1114">
                  <c:v>2069.5499999999993</c:v>
                </c:pt>
                <c:pt idx="1115">
                  <c:v>1571.3250000000035</c:v>
                </c:pt>
                <c:pt idx="1116">
                  <c:v>651.52500000000111</c:v>
                </c:pt>
                <c:pt idx="1117">
                  <c:v>-38.325000000003271</c:v>
                </c:pt>
                <c:pt idx="1118">
                  <c:v>-613.20000000000323</c:v>
                </c:pt>
                <c:pt idx="1119">
                  <c:v>-919.79999999999677</c:v>
                </c:pt>
                <c:pt idx="1120">
                  <c:v>-728.17499999999666</c:v>
                </c:pt>
                <c:pt idx="1121">
                  <c:v>-459.90000000000106</c:v>
                </c:pt>
                <c:pt idx="1122">
                  <c:v>-498.22499999999894</c:v>
                </c:pt>
                <c:pt idx="1123">
                  <c:v>-958.125</c:v>
                </c:pt>
                <c:pt idx="1124">
                  <c:v>-1762.9500000000032</c:v>
                </c:pt>
                <c:pt idx="1125">
                  <c:v>-2836.0500000000025</c:v>
                </c:pt>
                <c:pt idx="1126">
                  <c:v>-3755.849999999999</c:v>
                </c:pt>
                <c:pt idx="1127">
                  <c:v>-4062.449999999998</c:v>
                </c:pt>
                <c:pt idx="1128">
                  <c:v>-3985.7999999999993</c:v>
                </c:pt>
                <c:pt idx="1129">
                  <c:v>-3449.25</c:v>
                </c:pt>
                <c:pt idx="1130">
                  <c:v>-2759.4000000000015</c:v>
                </c:pt>
                <c:pt idx="1131">
                  <c:v>-2452.8000000000006</c:v>
                </c:pt>
                <c:pt idx="1132">
                  <c:v>-2414.474999999999</c:v>
                </c:pt>
                <c:pt idx="1133">
                  <c:v>-2606.1000000000004</c:v>
                </c:pt>
                <c:pt idx="1134">
                  <c:v>-2759.4000000000015</c:v>
                </c:pt>
                <c:pt idx="1135">
                  <c:v>-2567.7749999999996</c:v>
                </c:pt>
                <c:pt idx="1136">
                  <c:v>-1839.5999999999997</c:v>
                </c:pt>
                <c:pt idx="1137">
                  <c:v>-804.8250000000005</c:v>
                </c:pt>
                <c:pt idx="1138">
                  <c:v>-114.9749999999996</c:v>
                </c:pt>
                <c:pt idx="1139">
                  <c:v>153.30000000000013</c:v>
                </c:pt>
                <c:pt idx="1140">
                  <c:v>306.59999999999962</c:v>
                </c:pt>
                <c:pt idx="1141">
                  <c:v>689.84999999999957</c:v>
                </c:pt>
                <c:pt idx="1142">
                  <c:v>1533.0000000000007</c:v>
                </c:pt>
                <c:pt idx="1143">
                  <c:v>2337.8250000000007</c:v>
                </c:pt>
                <c:pt idx="1144">
                  <c:v>2031.224999999999</c:v>
                </c:pt>
                <c:pt idx="1145">
                  <c:v>881.47500000000025</c:v>
                </c:pt>
                <c:pt idx="1146">
                  <c:v>-651.52499999999975</c:v>
                </c:pt>
                <c:pt idx="1147">
                  <c:v>-2836.0500000000011</c:v>
                </c:pt>
                <c:pt idx="1148">
                  <c:v>-3410.9249999999997</c:v>
                </c:pt>
                <c:pt idx="1149">
                  <c:v>-2069.5499999999993</c:v>
                </c:pt>
                <c:pt idx="1150">
                  <c:v>-689.85000000000036</c:v>
                </c:pt>
                <c:pt idx="1151">
                  <c:v>0</c:v>
                </c:pt>
                <c:pt idx="1152">
                  <c:v>728.17500000000018</c:v>
                </c:pt>
                <c:pt idx="1153">
                  <c:v>2606.1000000000004</c:v>
                </c:pt>
                <c:pt idx="1154">
                  <c:v>4292.4000000000005</c:v>
                </c:pt>
                <c:pt idx="1155">
                  <c:v>4215.75</c:v>
                </c:pt>
                <c:pt idx="1156">
                  <c:v>3334.2749999999987</c:v>
                </c:pt>
                <c:pt idx="1157">
                  <c:v>3219.3000000000011</c:v>
                </c:pt>
                <c:pt idx="1158">
                  <c:v>3679.2000000000007</c:v>
                </c:pt>
                <c:pt idx="1159">
                  <c:v>4100.7749999999987</c:v>
                </c:pt>
                <c:pt idx="1160">
                  <c:v>3985.7999999999993</c:v>
                </c:pt>
                <c:pt idx="1161">
                  <c:v>3410.9249999999997</c:v>
                </c:pt>
                <c:pt idx="1162">
                  <c:v>2951.0250000000015</c:v>
                </c:pt>
                <c:pt idx="1163">
                  <c:v>2759.4000000000015</c:v>
                </c:pt>
                <c:pt idx="1164">
                  <c:v>2644.4250000000025</c:v>
                </c:pt>
                <c:pt idx="1165">
                  <c:v>2529.449999999998</c:v>
                </c:pt>
                <c:pt idx="1166">
                  <c:v>1762.9499999999978</c:v>
                </c:pt>
                <c:pt idx="1167">
                  <c:v>1034.775000000001</c:v>
                </c:pt>
                <c:pt idx="1168">
                  <c:v>1226.400000000001</c:v>
                </c:pt>
                <c:pt idx="1169">
                  <c:v>1379.7000000000035</c:v>
                </c:pt>
                <c:pt idx="1170">
                  <c:v>1264.724999999999</c:v>
                </c:pt>
                <c:pt idx="1171">
                  <c:v>1188.0749999999978</c:v>
                </c:pt>
                <c:pt idx="1172">
                  <c:v>1073.099999999999</c:v>
                </c:pt>
                <c:pt idx="1173">
                  <c:v>958.125</c:v>
                </c:pt>
                <c:pt idx="1174">
                  <c:v>881.47499999999889</c:v>
                </c:pt>
                <c:pt idx="1175">
                  <c:v>766.50000000000011</c:v>
                </c:pt>
                <c:pt idx="1176">
                  <c:v>651.52500000000111</c:v>
                </c:pt>
                <c:pt idx="1177">
                  <c:v>613.19999999999789</c:v>
                </c:pt>
                <c:pt idx="1178">
                  <c:v>689.849999999999</c:v>
                </c:pt>
                <c:pt idx="1179">
                  <c:v>766.50000000000011</c:v>
                </c:pt>
                <c:pt idx="1180">
                  <c:v>766.50000000000011</c:v>
                </c:pt>
                <c:pt idx="1181">
                  <c:v>728.17500000000223</c:v>
                </c:pt>
                <c:pt idx="1182">
                  <c:v>613.20000000000323</c:v>
                </c:pt>
                <c:pt idx="1183">
                  <c:v>498.22499999999894</c:v>
                </c:pt>
                <c:pt idx="1184">
                  <c:v>421.57499999999783</c:v>
                </c:pt>
                <c:pt idx="1185">
                  <c:v>306.59999999999894</c:v>
                </c:pt>
                <c:pt idx="1186">
                  <c:v>114.9749999999989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38.325000000003271</c:v>
                </c:pt>
                <c:pt idx="1196">
                  <c:v>38.325000000003271</c:v>
                </c:pt>
                <c:pt idx="1197">
                  <c:v>38.324999999997821</c:v>
                </c:pt>
                <c:pt idx="1198">
                  <c:v>191.62500000000003</c:v>
                </c:pt>
                <c:pt idx="1199">
                  <c:v>344.92500000000217</c:v>
                </c:pt>
                <c:pt idx="1200">
                  <c:v>498.22499999999894</c:v>
                </c:pt>
                <c:pt idx="1201">
                  <c:v>613.19999999999789</c:v>
                </c:pt>
                <c:pt idx="1202">
                  <c:v>536.55000000000211</c:v>
                </c:pt>
                <c:pt idx="1203">
                  <c:v>383.25000000000006</c:v>
                </c:pt>
                <c:pt idx="1204">
                  <c:v>229.9499999999978</c:v>
                </c:pt>
                <c:pt idx="1205">
                  <c:v>114.9749999999989</c:v>
                </c:pt>
                <c:pt idx="1206">
                  <c:v>76.650000000001086</c:v>
                </c:pt>
                <c:pt idx="1207">
                  <c:v>76.650000000001086</c:v>
                </c:pt>
                <c:pt idx="1208">
                  <c:v>76.650000000001086</c:v>
                </c:pt>
                <c:pt idx="1209">
                  <c:v>38.325000000003271</c:v>
                </c:pt>
                <c:pt idx="1210">
                  <c:v>0</c:v>
                </c:pt>
                <c:pt idx="1211">
                  <c:v>0</c:v>
                </c:pt>
                <c:pt idx="1212">
                  <c:v>-38.325000000003271</c:v>
                </c:pt>
                <c:pt idx="1213">
                  <c:v>-38.325000000003271</c:v>
                </c:pt>
                <c:pt idx="1214">
                  <c:v>0</c:v>
                </c:pt>
                <c:pt idx="1215">
                  <c:v>0</c:v>
                </c:pt>
                <c:pt idx="1216">
                  <c:v>-38.324999999997821</c:v>
                </c:pt>
                <c:pt idx="1217">
                  <c:v>-76.650000000001086</c:v>
                </c:pt>
                <c:pt idx="1218">
                  <c:v>-76.650000000001086</c:v>
                </c:pt>
                <c:pt idx="1219">
                  <c:v>-76.649999999995643</c:v>
                </c:pt>
                <c:pt idx="1220">
                  <c:v>-114.9749999999989</c:v>
                </c:pt>
                <c:pt idx="1221">
                  <c:v>-191.62500000000003</c:v>
                </c:pt>
                <c:pt idx="1222">
                  <c:v>-229.95000000000329</c:v>
                </c:pt>
                <c:pt idx="1223">
                  <c:v>-268.27500000000106</c:v>
                </c:pt>
                <c:pt idx="1224">
                  <c:v>-229.9499999999978</c:v>
                </c:pt>
                <c:pt idx="1225">
                  <c:v>-153.30000000000217</c:v>
                </c:pt>
                <c:pt idx="1226">
                  <c:v>-114.9749999999989</c:v>
                </c:pt>
                <c:pt idx="1227">
                  <c:v>-114.9749999999989</c:v>
                </c:pt>
                <c:pt idx="1228">
                  <c:v>-114.9749999999989</c:v>
                </c:pt>
                <c:pt idx="1229">
                  <c:v>-114.9749999999989</c:v>
                </c:pt>
                <c:pt idx="1230">
                  <c:v>-153.30000000000217</c:v>
                </c:pt>
                <c:pt idx="1231">
                  <c:v>-114.9749999999989</c:v>
                </c:pt>
                <c:pt idx="1232">
                  <c:v>-38.324999999997821</c:v>
                </c:pt>
                <c:pt idx="1233">
                  <c:v>-38.325000000003271</c:v>
                </c:pt>
                <c:pt idx="1234">
                  <c:v>-38.325000000003271</c:v>
                </c:pt>
                <c:pt idx="1235">
                  <c:v>-76.650000000001086</c:v>
                </c:pt>
                <c:pt idx="1236">
                  <c:v>-153.29999999999674</c:v>
                </c:pt>
                <c:pt idx="1237">
                  <c:v>-268.27499999999566</c:v>
                </c:pt>
                <c:pt idx="1238">
                  <c:v>-421.57500000000329</c:v>
                </c:pt>
                <c:pt idx="1239">
                  <c:v>-536.55000000000211</c:v>
                </c:pt>
                <c:pt idx="1240">
                  <c:v>-574.875</c:v>
                </c:pt>
                <c:pt idx="1241">
                  <c:v>-536.55000000000211</c:v>
                </c:pt>
                <c:pt idx="1242">
                  <c:v>-498.22499999999894</c:v>
                </c:pt>
                <c:pt idx="1243">
                  <c:v>-498.22499999999894</c:v>
                </c:pt>
                <c:pt idx="1244">
                  <c:v>-498.22499999999894</c:v>
                </c:pt>
                <c:pt idx="1245">
                  <c:v>-459.90000000000106</c:v>
                </c:pt>
                <c:pt idx="1246">
                  <c:v>-498.22499999999894</c:v>
                </c:pt>
                <c:pt idx="1247">
                  <c:v>-536.54999999999677</c:v>
                </c:pt>
                <c:pt idx="1248">
                  <c:v>-536.55000000000211</c:v>
                </c:pt>
                <c:pt idx="1249">
                  <c:v>-536.55000000000211</c:v>
                </c:pt>
                <c:pt idx="1250">
                  <c:v>-498.22499999999894</c:v>
                </c:pt>
                <c:pt idx="1251">
                  <c:v>-459.90000000000106</c:v>
                </c:pt>
                <c:pt idx="1252">
                  <c:v>-459.90000000000106</c:v>
                </c:pt>
                <c:pt idx="1253">
                  <c:v>-459.8999999999956</c:v>
                </c:pt>
                <c:pt idx="1254">
                  <c:v>-459.90000000000106</c:v>
                </c:pt>
                <c:pt idx="1255">
                  <c:v>-459.90000000000106</c:v>
                </c:pt>
                <c:pt idx="1256">
                  <c:v>-459.90000000000106</c:v>
                </c:pt>
                <c:pt idx="1257">
                  <c:v>-459.90000000000106</c:v>
                </c:pt>
                <c:pt idx="1258">
                  <c:v>-459.8999999999956</c:v>
                </c:pt>
                <c:pt idx="1259">
                  <c:v>-421.57499999999783</c:v>
                </c:pt>
                <c:pt idx="1260">
                  <c:v>-344.92500000000217</c:v>
                </c:pt>
                <c:pt idx="1261">
                  <c:v>-268.27500000000106</c:v>
                </c:pt>
                <c:pt idx="1262">
                  <c:v>-114.9749999999989</c:v>
                </c:pt>
                <c:pt idx="1263">
                  <c:v>38.324999999997821</c:v>
                </c:pt>
                <c:pt idx="1264">
                  <c:v>153.29999999999674</c:v>
                </c:pt>
                <c:pt idx="1265">
                  <c:v>229.95000000000329</c:v>
                </c:pt>
                <c:pt idx="1266">
                  <c:v>191.62500000000003</c:v>
                </c:pt>
                <c:pt idx="1267">
                  <c:v>153.29999999999674</c:v>
                </c:pt>
                <c:pt idx="1268">
                  <c:v>76.650000000001086</c:v>
                </c:pt>
                <c:pt idx="1269">
                  <c:v>-76.650000000001086</c:v>
                </c:pt>
                <c:pt idx="1270">
                  <c:v>-191.62500000000003</c:v>
                </c:pt>
                <c:pt idx="1271">
                  <c:v>-268.27499999999566</c:v>
                </c:pt>
                <c:pt idx="1272">
                  <c:v>-306.59999999999894</c:v>
                </c:pt>
                <c:pt idx="1273">
                  <c:v>-268.27500000000106</c:v>
                </c:pt>
                <c:pt idx="1274">
                  <c:v>-229.9499999999978</c:v>
                </c:pt>
                <c:pt idx="1275">
                  <c:v>-191.62500000000003</c:v>
                </c:pt>
                <c:pt idx="1276">
                  <c:v>-76.650000000001086</c:v>
                </c:pt>
                <c:pt idx="1277">
                  <c:v>38.324999999997821</c:v>
                </c:pt>
                <c:pt idx="1278">
                  <c:v>76.650000000001086</c:v>
                </c:pt>
                <c:pt idx="1279">
                  <c:v>114.9749999999989</c:v>
                </c:pt>
                <c:pt idx="1280">
                  <c:v>153.29999999999674</c:v>
                </c:pt>
                <c:pt idx="1281">
                  <c:v>76.650000000001086</c:v>
                </c:pt>
                <c:pt idx="1282">
                  <c:v>38.325000000003271</c:v>
                </c:pt>
                <c:pt idx="1283">
                  <c:v>38.325000000003271</c:v>
                </c:pt>
                <c:pt idx="1284">
                  <c:v>0</c:v>
                </c:pt>
                <c:pt idx="1285">
                  <c:v>-76.650000000001086</c:v>
                </c:pt>
                <c:pt idx="1286">
                  <c:v>-153.30000000000217</c:v>
                </c:pt>
                <c:pt idx="1287">
                  <c:v>-191.62500000000003</c:v>
                </c:pt>
                <c:pt idx="1288">
                  <c:v>-268.27500000000106</c:v>
                </c:pt>
                <c:pt idx="1289">
                  <c:v>-306.59999999999894</c:v>
                </c:pt>
                <c:pt idx="1290">
                  <c:v>-268.27500000000106</c:v>
                </c:pt>
                <c:pt idx="1291">
                  <c:v>-268.27500000000106</c:v>
                </c:pt>
                <c:pt idx="1292">
                  <c:v>-344.92499999999671</c:v>
                </c:pt>
                <c:pt idx="1293">
                  <c:v>-383.25000000000006</c:v>
                </c:pt>
                <c:pt idx="1294">
                  <c:v>-383.25000000000006</c:v>
                </c:pt>
                <c:pt idx="1295">
                  <c:v>-306.59999999999894</c:v>
                </c:pt>
                <c:pt idx="1296">
                  <c:v>-153.30000000000217</c:v>
                </c:pt>
                <c:pt idx="1297">
                  <c:v>0</c:v>
                </c:pt>
                <c:pt idx="1298">
                  <c:v>114.9749999999989</c:v>
                </c:pt>
                <c:pt idx="1299">
                  <c:v>191.62500000000003</c:v>
                </c:pt>
                <c:pt idx="1300">
                  <c:v>191.62500000000003</c:v>
                </c:pt>
                <c:pt idx="1301">
                  <c:v>153.29999999999674</c:v>
                </c:pt>
                <c:pt idx="1302">
                  <c:v>153.30000000000217</c:v>
                </c:pt>
                <c:pt idx="1303">
                  <c:v>191.62500000000003</c:v>
                </c:pt>
                <c:pt idx="1304">
                  <c:v>153.30000000000217</c:v>
                </c:pt>
                <c:pt idx="1305">
                  <c:v>76.650000000001086</c:v>
                </c:pt>
                <c:pt idx="1306">
                  <c:v>38.324999999997821</c:v>
                </c:pt>
                <c:pt idx="1307">
                  <c:v>0</c:v>
                </c:pt>
                <c:pt idx="1308">
                  <c:v>-38.324999999997821</c:v>
                </c:pt>
                <c:pt idx="1309">
                  <c:v>-38.324999999997821</c:v>
                </c:pt>
                <c:pt idx="1310">
                  <c:v>-38.325000000003271</c:v>
                </c:pt>
                <c:pt idx="1311">
                  <c:v>-76.650000000001086</c:v>
                </c:pt>
                <c:pt idx="1312">
                  <c:v>-114.9749999999989</c:v>
                </c:pt>
                <c:pt idx="1313">
                  <c:v>-191.62500000000003</c:v>
                </c:pt>
                <c:pt idx="1314">
                  <c:v>-191.62500000000003</c:v>
                </c:pt>
                <c:pt idx="1315">
                  <c:v>-191.62500000000003</c:v>
                </c:pt>
                <c:pt idx="1316">
                  <c:v>-344.92500000000217</c:v>
                </c:pt>
                <c:pt idx="1317">
                  <c:v>-383.25000000000006</c:v>
                </c:pt>
                <c:pt idx="1318">
                  <c:v>-306.59999999999894</c:v>
                </c:pt>
                <c:pt idx="1319">
                  <c:v>-76.650000000001086</c:v>
                </c:pt>
                <c:pt idx="1320">
                  <c:v>268.27500000000106</c:v>
                </c:pt>
                <c:pt idx="1321">
                  <c:v>536.55000000000211</c:v>
                </c:pt>
                <c:pt idx="1322">
                  <c:v>804.82499999999777</c:v>
                </c:pt>
                <c:pt idx="1323">
                  <c:v>1073.099999999999</c:v>
                </c:pt>
                <c:pt idx="1324">
                  <c:v>1188.0750000000032</c:v>
                </c:pt>
                <c:pt idx="1325">
                  <c:v>996.44999999999789</c:v>
                </c:pt>
                <c:pt idx="1326">
                  <c:v>613.19999999999789</c:v>
                </c:pt>
                <c:pt idx="1327">
                  <c:v>268.27500000000106</c:v>
                </c:pt>
                <c:pt idx="1328">
                  <c:v>76.650000000001086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-38.324999999997821</c:v>
                </c:pt>
                <c:pt idx="1333">
                  <c:v>-153.30000000000217</c:v>
                </c:pt>
                <c:pt idx="1334">
                  <c:v>-229.95000000000329</c:v>
                </c:pt>
                <c:pt idx="1335">
                  <c:v>-229.9499999999978</c:v>
                </c:pt>
                <c:pt idx="1336">
                  <c:v>-153.29999999999674</c:v>
                </c:pt>
                <c:pt idx="1337">
                  <c:v>-76.650000000001086</c:v>
                </c:pt>
                <c:pt idx="1338">
                  <c:v>-38.325000000003271</c:v>
                </c:pt>
                <c:pt idx="1339">
                  <c:v>0</c:v>
                </c:pt>
                <c:pt idx="1340">
                  <c:v>38.325000000003271</c:v>
                </c:pt>
                <c:pt idx="1341">
                  <c:v>76.650000000001086</c:v>
                </c:pt>
                <c:pt idx="1342">
                  <c:v>191.62500000000003</c:v>
                </c:pt>
                <c:pt idx="1343">
                  <c:v>306.59999999999894</c:v>
                </c:pt>
                <c:pt idx="1344">
                  <c:v>306.59999999999894</c:v>
                </c:pt>
                <c:pt idx="1345">
                  <c:v>268.27500000000106</c:v>
                </c:pt>
                <c:pt idx="1346">
                  <c:v>153.29999999999674</c:v>
                </c:pt>
                <c:pt idx="1347">
                  <c:v>38.324999999997821</c:v>
                </c:pt>
                <c:pt idx="1348">
                  <c:v>-76.649999999995643</c:v>
                </c:pt>
                <c:pt idx="1349">
                  <c:v>-344.92499999999671</c:v>
                </c:pt>
                <c:pt idx="1350">
                  <c:v>-689.85000000000434</c:v>
                </c:pt>
                <c:pt idx="1351">
                  <c:v>-958.125</c:v>
                </c:pt>
                <c:pt idx="1352">
                  <c:v>-1073.099999999999</c:v>
                </c:pt>
                <c:pt idx="1353">
                  <c:v>-1111.4250000000022</c:v>
                </c:pt>
                <c:pt idx="1354">
                  <c:v>-1149.75</c:v>
                </c:pt>
                <c:pt idx="1355">
                  <c:v>-1226.400000000001</c:v>
                </c:pt>
                <c:pt idx="1356">
                  <c:v>-1379.699999999998</c:v>
                </c:pt>
                <c:pt idx="1357">
                  <c:v>-1494.6749999999968</c:v>
                </c:pt>
                <c:pt idx="1358">
                  <c:v>-1571.3250000000035</c:v>
                </c:pt>
                <c:pt idx="1359">
                  <c:v>-1686.3000000000022</c:v>
                </c:pt>
                <c:pt idx="1360">
                  <c:v>-1724.6249999999973</c:v>
                </c:pt>
                <c:pt idx="1361">
                  <c:v>-1379.699999999998</c:v>
                </c:pt>
                <c:pt idx="1362">
                  <c:v>-689.85000000000173</c:v>
                </c:pt>
                <c:pt idx="1363">
                  <c:v>76.649999999998371</c:v>
                </c:pt>
                <c:pt idx="1364">
                  <c:v>766.50000000000011</c:v>
                </c:pt>
                <c:pt idx="1365">
                  <c:v>843.15000000000111</c:v>
                </c:pt>
                <c:pt idx="1366">
                  <c:v>344.92500000000217</c:v>
                </c:pt>
                <c:pt idx="1367">
                  <c:v>-268.27500000000106</c:v>
                </c:pt>
                <c:pt idx="1368">
                  <c:v>-1034.775000000001</c:v>
                </c:pt>
                <c:pt idx="1369">
                  <c:v>-1341.375</c:v>
                </c:pt>
                <c:pt idx="1370">
                  <c:v>-843.15000000000111</c:v>
                </c:pt>
                <c:pt idx="1371">
                  <c:v>-229.95000000000053</c:v>
                </c:pt>
                <c:pt idx="1372">
                  <c:v>0</c:v>
                </c:pt>
                <c:pt idx="1373">
                  <c:v>-191.62500000000003</c:v>
                </c:pt>
                <c:pt idx="1374">
                  <c:v>-613.19999999999789</c:v>
                </c:pt>
                <c:pt idx="1375">
                  <c:v>-1149.75</c:v>
                </c:pt>
                <c:pt idx="1376">
                  <c:v>-2069.550000000002</c:v>
                </c:pt>
                <c:pt idx="1377">
                  <c:v>-3372.599999999999</c:v>
                </c:pt>
                <c:pt idx="1378">
                  <c:v>-4062.449999999998</c:v>
                </c:pt>
                <c:pt idx="1379">
                  <c:v>-4062.4500000000003</c:v>
                </c:pt>
                <c:pt idx="1380">
                  <c:v>-4062.4500000000003</c:v>
                </c:pt>
                <c:pt idx="1381">
                  <c:v>-2912.6999999999989</c:v>
                </c:pt>
                <c:pt idx="1382">
                  <c:v>-114.97500000000026</c:v>
                </c:pt>
                <c:pt idx="1383">
                  <c:v>2146.1999999999994</c:v>
                </c:pt>
                <c:pt idx="1384">
                  <c:v>2414.4750000000004</c:v>
                </c:pt>
                <c:pt idx="1385">
                  <c:v>1456.3500000000015</c:v>
                </c:pt>
                <c:pt idx="1386">
                  <c:v>766.50000000000011</c:v>
                </c:pt>
                <c:pt idx="1387">
                  <c:v>1034.7749999999983</c:v>
                </c:pt>
                <c:pt idx="1388">
                  <c:v>1877.9249999999995</c:v>
                </c:pt>
                <c:pt idx="1389">
                  <c:v>2721.0750000000007</c:v>
                </c:pt>
                <c:pt idx="1390">
                  <c:v>2951.0250000000015</c:v>
                </c:pt>
                <c:pt idx="1391">
                  <c:v>2414.474999999999</c:v>
                </c:pt>
                <c:pt idx="1392">
                  <c:v>1571.3249999999978</c:v>
                </c:pt>
                <c:pt idx="1393">
                  <c:v>804.8250000000005</c:v>
                </c:pt>
                <c:pt idx="1394">
                  <c:v>229.95000000000053</c:v>
                </c:pt>
                <c:pt idx="1395">
                  <c:v>-76.649999999998371</c:v>
                </c:pt>
                <c:pt idx="1396">
                  <c:v>-306.59999999999894</c:v>
                </c:pt>
                <c:pt idx="1397">
                  <c:v>-574.875</c:v>
                </c:pt>
                <c:pt idx="1398">
                  <c:v>-766.50000000000011</c:v>
                </c:pt>
                <c:pt idx="1399">
                  <c:v>-958.125</c:v>
                </c:pt>
                <c:pt idx="1400">
                  <c:v>-1149.75</c:v>
                </c:pt>
                <c:pt idx="1401">
                  <c:v>-1264.7250000000017</c:v>
                </c:pt>
                <c:pt idx="1402">
                  <c:v>-1494.6749999999993</c:v>
                </c:pt>
                <c:pt idx="1403">
                  <c:v>-2146.2000000000003</c:v>
                </c:pt>
                <c:pt idx="1404">
                  <c:v>-3334.275000000001</c:v>
                </c:pt>
                <c:pt idx="1405">
                  <c:v>-4062.4499999999994</c:v>
                </c:pt>
                <c:pt idx="1406">
                  <c:v>-3410.9249999999997</c:v>
                </c:pt>
                <c:pt idx="1407">
                  <c:v>-1647.9750000000004</c:v>
                </c:pt>
                <c:pt idx="1408">
                  <c:v>-114.97500000000026</c:v>
                </c:pt>
                <c:pt idx="1409">
                  <c:v>229.95000000000053</c:v>
                </c:pt>
                <c:pt idx="1410">
                  <c:v>38.324999999999186</c:v>
                </c:pt>
                <c:pt idx="1411">
                  <c:v>-153.29999999999947</c:v>
                </c:pt>
                <c:pt idx="1412">
                  <c:v>-268.27499999999975</c:v>
                </c:pt>
                <c:pt idx="1413">
                  <c:v>-114.97500000000026</c:v>
                </c:pt>
                <c:pt idx="1414">
                  <c:v>574.875</c:v>
                </c:pt>
                <c:pt idx="1415">
                  <c:v>1647.9750000000004</c:v>
                </c:pt>
                <c:pt idx="1416">
                  <c:v>2529.4499999999989</c:v>
                </c:pt>
                <c:pt idx="1417">
                  <c:v>2797.7249999999985</c:v>
                </c:pt>
                <c:pt idx="1418">
                  <c:v>2337.8250000000007</c:v>
                </c:pt>
                <c:pt idx="1419">
                  <c:v>1264.7250000000017</c:v>
                </c:pt>
                <c:pt idx="1420">
                  <c:v>0</c:v>
                </c:pt>
                <c:pt idx="1421">
                  <c:v>-1303.0500000000022</c:v>
                </c:pt>
                <c:pt idx="1422">
                  <c:v>-2146.2000000000003</c:v>
                </c:pt>
                <c:pt idx="1423">
                  <c:v>-1533.0000000000002</c:v>
                </c:pt>
                <c:pt idx="1424">
                  <c:v>-268.27499999999839</c:v>
                </c:pt>
                <c:pt idx="1425">
                  <c:v>766.50000000000011</c:v>
                </c:pt>
                <c:pt idx="1426">
                  <c:v>1877.9249999999995</c:v>
                </c:pt>
                <c:pt idx="1427">
                  <c:v>2107.875</c:v>
                </c:pt>
                <c:pt idx="1428">
                  <c:v>1149.75</c:v>
                </c:pt>
                <c:pt idx="1429">
                  <c:v>38.325000000000543</c:v>
                </c:pt>
                <c:pt idx="1430">
                  <c:v>-919.7999999999995</c:v>
                </c:pt>
                <c:pt idx="1431">
                  <c:v>-2031.224999999999</c:v>
                </c:pt>
                <c:pt idx="1432">
                  <c:v>-3372.6000000000004</c:v>
                </c:pt>
                <c:pt idx="1433">
                  <c:v>-4062.4500000000003</c:v>
                </c:pt>
                <c:pt idx="1434">
                  <c:v>-4100.7749999999996</c:v>
                </c:pt>
                <c:pt idx="1435">
                  <c:v>-2644.4249999999997</c:v>
                </c:pt>
                <c:pt idx="1436">
                  <c:v>-344.92500000000086</c:v>
                </c:pt>
                <c:pt idx="1437">
                  <c:v>766.50000000000011</c:v>
                </c:pt>
                <c:pt idx="1438">
                  <c:v>881.47500000000025</c:v>
                </c:pt>
                <c:pt idx="1439">
                  <c:v>383.25000000000006</c:v>
                </c:pt>
                <c:pt idx="1440">
                  <c:v>-229.95000000000053</c:v>
                </c:pt>
                <c:pt idx="1441">
                  <c:v>-958.125</c:v>
                </c:pt>
                <c:pt idx="1442">
                  <c:v>-1188.0749999999991</c:v>
                </c:pt>
                <c:pt idx="1443">
                  <c:v>-613.2000000000005</c:v>
                </c:pt>
                <c:pt idx="1444">
                  <c:v>0</c:v>
                </c:pt>
                <c:pt idx="1445">
                  <c:v>191.62500000000003</c:v>
                </c:pt>
                <c:pt idx="1446">
                  <c:v>-153.30000000000081</c:v>
                </c:pt>
                <c:pt idx="1447">
                  <c:v>-1341.375</c:v>
                </c:pt>
                <c:pt idx="1448">
                  <c:v>-3065.9999999999995</c:v>
                </c:pt>
                <c:pt idx="1449">
                  <c:v>-3985.8</c:v>
                </c:pt>
                <c:pt idx="1450">
                  <c:v>-3334.2750000000005</c:v>
                </c:pt>
                <c:pt idx="1451">
                  <c:v>-1762.9499999999998</c:v>
                </c:pt>
                <c:pt idx="1452">
                  <c:v>-459.9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843.15000000000009</c:v>
                </c:pt>
                <c:pt idx="1479">
                  <c:v>1686.3000000000002</c:v>
                </c:pt>
                <c:pt idx="1480">
                  <c:v>1571.325</c:v>
                </c:pt>
                <c:pt idx="1481">
                  <c:v>1341.375</c:v>
                </c:pt>
                <c:pt idx="1482">
                  <c:v>1111.4249999999997</c:v>
                </c:pt>
                <c:pt idx="1483">
                  <c:v>958.125</c:v>
                </c:pt>
                <c:pt idx="1484">
                  <c:v>881.47500000000025</c:v>
                </c:pt>
                <c:pt idx="1485">
                  <c:v>958.125</c:v>
                </c:pt>
                <c:pt idx="1486">
                  <c:v>1226.3999999999996</c:v>
                </c:pt>
                <c:pt idx="1487">
                  <c:v>1571.325</c:v>
                </c:pt>
                <c:pt idx="1488">
                  <c:v>1954.5750000000005</c:v>
                </c:pt>
                <c:pt idx="1489">
                  <c:v>2337.8250000000007</c:v>
                </c:pt>
                <c:pt idx="1490">
                  <c:v>2644.4249999999997</c:v>
                </c:pt>
                <c:pt idx="1491">
                  <c:v>2836.0499999999993</c:v>
                </c:pt>
                <c:pt idx="1492">
                  <c:v>2836.0500000000011</c:v>
                </c:pt>
                <c:pt idx="1493">
                  <c:v>2682.75</c:v>
                </c:pt>
                <c:pt idx="1494">
                  <c:v>2491.125</c:v>
                </c:pt>
                <c:pt idx="1495">
                  <c:v>2222.849999999999</c:v>
                </c:pt>
                <c:pt idx="1496">
                  <c:v>1954.5750000000005</c:v>
                </c:pt>
                <c:pt idx="1497">
                  <c:v>1686.3000000000022</c:v>
                </c:pt>
                <c:pt idx="1498">
                  <c:v>1379.699999999998</c:v>
                </c:pt>
                <c:pt idx="1499">
                  <c:v>1073.099999999999</c:v>
                </c:pt>
                <c:pt idx="1500">
                  <c:v>766.50000000000011</c:v>
                </c:pt>
                <c:pt idx="1501">
                  <c:v>613.2000000000005</c:v>
                </c:pt>
                <c:pt idx="1502">
                  <c:v>536.55000000000211</c:v>
                </c:pt>
                <c:pt idx="1503">
                  <c:v>498.22499999999894</c:v>
                </c:pt>
                <c:pt idx="1504">
                  <c:v>498.22499999999894</c:v>
                </c:pt>
                <c:pt idx="1505">
                  <c:v>421.57500000000056</c:v>
                </c:pt>
                <c:pt idx="1506">
                  <c:v>383.25000000000006</c:v>
                </c:pt>
                <c:pt idx="1507">
                  <c:v>421.57500000000056</c:v>
                </c:pt>
                <c:pt idx="1508">
                  <c:v>498.22499999999894</c:v>
                </c:pt>
                <c:pt idx="1509">
                  <c:v>613.2000000000005</c:v>
                </c:pt>
                <c:pt idx="1510">
                  <c:v>843.15000000000111</c:v>
                </c:pt>
                <c:pt idx="1511">
                  <c:v>1149.75</c:v>
                </c:pt>
                <c:pt idx="1512">
                  <c:v>1456.3499999999988</c:v>
                </c:pt>
                <c:pt idx="1513">
                  <c:v>1724.625</c:v>
                </c:pt>
                <c:pt idx="1514">
                  <c:v>1839.599999999999</c:v>
                </c:pt>
                <c:pt idx="1515">
                  <c:v>1724.625</c:v>
                </c:pt>
                <c:pt idx="1516">
                  <c:v>1379.7000000000035</c:v>
                </c:pt>
                <c:pt idx="1517">
                  <c:v>1034.775000000001</c:v>
                </c:pt>
                <c:pt idx="1518">
                  <c:v>766.50000000000011</c:v>
                </c:pt>
                <c:pt idx="1519">
                  <c:v>574.875</c:v>
                </c:pt>
                <c:pt idx="1520">
                  <c:v>421.57499999999783</c:v>
                </c:pt>
                <c:pt idx="1521">
                  <c:v>268.27499999999566</c:v>
                </c:pt>
                <c:pt idx="1522">
                  <c:v>76.650000000001086</c:v>
                </c:pt>
                <c:pt idx="1523">
                  <c:v>-191.62500000000003</c:v>
                </c:pt>
                <c:pt idx="1524">
                  <c:v>-574.875</c:v>
                </c:pt>
                <c:pt idx="1525">
                  <c:v>-1073.099999999999</c:v>
                </c:pt>
                <c:pt idx="1526">
                  <c:v>-1494.675000000002</c:v>
                </c:pt>
                <c:pt idx="1527">
                  <c:v>-1762.9499999999978</c:v>
                </c:pt>
                <c:pt idx="1528">
                  <c:v>-1762.9499999999978</c:v>
                </c:pt>
                <c:pt idx="1529">
                  <c:v>-1533.0000000000002</c:v>
                </c:pt>
                <c:pt idx="1530">
                  <c:v>-1188.0750000000005</c:v>
                </c:pt>
                <c:pt idx="1531">
                  <c:v>-766.50000000000011</c:v>
                </c:pt>
                <c:pt idx="1532">
                  <c:v>-344.9249999999995</c:v>
                </c:pt>
                <c:pt idx="1533">
                  <c:v>76.649999999998371</c:v>
                </c:pt>
                <c:pt idx="1534">
                  <c:v>536.5499999999995</c:v>
                </c:pt>
                <c:pt idx="1535">
                  <c:v>1073.1000000000015</c:v>
                </c:pt>
                <c:pt idx="1536">
                  <c:v>1609.6499999999983</c:v>
                </c:pt>
                <c:pt idx="1537">
                  <c:v>1992.9000000000012</c:v>
                </c:pt>
                <c:pt idx="1538">
                  <c:v>2299.5</c:v>
                </c:pt>
                <c:pt idx="1539">
                  <c:v>2491.125</c:v>
                </c:pt>
                <c:pt idx="1540">
                  <c:v>2606.1000000000045</c:v>
                </c:pt>
                <c:pt idx="1541">
                  <c:v>2644.424999999997</c:v>
                </c:pt>
                <c:pt idx="1542">
                  <c:v>2491.125</c:v>
                </c:pt>
                <c:pt idx="1543">
                  <c:v>2146.200000000003</c:v>
                </c:pt>
                <c:pt idx="1544">
                  <c:v>1571.3249999999978</c:v>
                </c:pt>
                <c:pt idx="1545">
                  <c:v>996.44999999999789</c:v>
                </c:pt>
                <c:pt idx="1546">
                  <c:v>613.19999999999789</c:v>
                </c:pt>
                <c:pt idx="1547">
                  <c:v>383.25000000000006</c:v>
                </c:pt>
                <c:pt idx="1548">
                  <c:v>344.92500000000217</c:v>
                </c:pt>
                <c:pt idx="1549">
                  <c:v>383.25000000000006</c:v>
                </c:pt>
                <c:pt idx="1550">
                  <c:v>459.90000000000106</c:v>
                </c:pt>
                <c:pt idx="1551">
                  <c:v>536.55000000000211</c:v>
                </c:pt>
                <c:pt idx="1552">
                  <c:v>574.875</c:v>
                </c:pt>
                <c:pt idx="1553">
                  <c:v>574.875</c:v>
                </c:pt>
                <c:pt idx="1554">
                  <c:v>574.875</c:v>
                </c:pt>
                <c:pt idx="1555">
                  <c:v>651.52499999999566</c:v>
                </c:pt>
                <c:pt idx="1556">
                  <c:v>766.50000000000011</c:v>
                </c:pt>
                <c:pt idx="1557">
                  <c:v>881.47500000000446</c:v>
                </c:pt>
                <c:pt idx="1558">
                  <c:v>1034.775000000001</c:v>
                </c:pt>
                <c:pt idx="1559">
                  <c:v>1188.0749999999978</c:v>
                </c:pt>
                <c:pt idx="1560">
                  <c:v>1226.3999999999958</c:v>
                </c:pt>
                <c:pt idx="1561">
                  <c:v>1226.400000000001</c:v>
                </c:pt>
                <c:pt idx="1562">
                  <c:v>1226.400000000001</c:v>
                </c:pt>
                <c:pt idx="1563">
                  <c:v>1264.724999999999</c:v>
                </c:pt>
                <c:pt idx="1564">
                  <c:v>1303.0500000000022</c:v>
                </c:pt>
                <c:pt idx="1565">
                  <c:v>1303.0500000000022</c:v>
                </c:pt>
                <c:pt idx="1566">
                  <c:v>1341.375</c:v>
                </c:pt>
                <c:pt idx="1567">
                  <c:v>1303.0499999999968</c:v>
                </c:pt>
                <c:pt idx="1568">
                  <c:v>1188.0749999999978</c:v>
                </c:pt>
                <c:pt idx="1569">
                  <c:v>1111.4250000000022</c:v>
                </c:pt>
                <c:pt idx="1570">
                  <c:v>1034.775000000001</c:v>
                </c:pt>
                <c:pt idx="1571">
                  <c:v>958.125</c:v>
                </c:pt>
                <c:pt idx="1572">
                  <c:v>881.47499999999889</c:v>
                </c:pt>
                <c:pt idx="1573">
                  <c:v>728.17499999999666</c:v>
                </c:pt>
                <c:pt idx="1574">
                  <c:v>536.55000000000211</c:v>
                </c:pt>
                <c:pt idx="1575">
                  <c:v>383.25000000000006</c:v>
                </c:pt>
                <c:pt idx="1576">
                  <c:v>191.62500000000003</c:v>
                </c:pt>
                <c:pt idx="1577">
                  <c:v>0</c:v>
                </c:pt>
                <c:pt idx="1578">
                  <c:v>-153.30000000000217</c:v>
                </c:pt>
                <c:pt idx="1579">
                  <c:v>-229.9499999999978</c:v>
                </c:pt>
                <c:pt idx="1580">
                  <c:v>-306.59999999999894</c:v>
                </c:pt>
                <c:pt idx="1581">
                  <c:v>-344.92500000000217</c:v>
                </c:pt>
                <c:pt idx="1582">
                  <c:v>-383.25000000000006</c:v>
                </c:pt>
                <c:pt idx="1583">
                  <c:v>-498.22499999999894</c:v>
                </c:pt>
                <c:pt idx="1584">
                  <c:v>-574.875</c:v>
                </c:pt>
                <c:pt idx="1585">
                  <c:v>-651.52500000000111</c:v>
                </c:pt>
                <c:pt idx="1586">
                  <c:v>-728.17500000000223</c:v>
                </c:pt>
                <c:pt idx="1587">
                  <c:v>-766.50000000000011</c:v>
                </c:pt>
                <c:pt idx="1588">
                  <c:v>-728.17499999999666</c:v>
                </c:pt>
                <c:pt idx="1589">
                  <c:v>-613.19999999999789</c:v>
                </c:pt>
                <c:pt idx="1590">
                  <c:v>-498.22499999999894</c:v>
                </c:pt>
                <c:pt idx="1591">
                  <c:v>-383.25000000000006</c:v>
                </c:pt>
                <c:pt idx="1592">
                  <c:v>-306.60000000000434</c:v>
                </c:pt>
                <c:pt idx="1593">
                  <c:v>-229.9499999999978</c:v>
                </c:pt>
                <c:pt idx="1594">
                  <c:v>-153.29999999999674</c:v>
                </c:pt>
                <c:pt idx="1595">
                  <c:v>-229.95000000000329</c:v>
                </c:pt>
                <c:pt idx="1596">
                  <c:v>-306.59999999999894</c:v>
                </c:pt>
                <c:pt idx="1597">
                  <c:v>-421.57499999999783</c:v>
                </c:pt>
                <c:pt idx="1598">
                  <c:v>-574.875</c:v>
                </c:pt>
                <c:pt idx="1599">
                  <c:v>-651.52500000000111</c:v>
                </c:pt>
                <c:pt idx="1600">
                  <c:v>-728.17500000000223</c:v>
                </c:pt>
                <c:pt idx="1601">
                  <c:v>-766.50000000000011</c:v>
                </c:pt>
                <c:pt idx="1602">
                  <c:v>-689.849999999999</c:v>
                </c:pt>
                <c:pt idx="1603">
                  <c:v>-536.55000000000211</c:v>
                </c:pt>
                <c:pt idx="1604">
                  <c:v>-421.57500000000329</c:v>
                </c:pt>
                <c:pt idx="1605">
                  <c:v>-268.27499999999566</c:v>
                </c:pt>
                <c:pt idx="1606">
                  <c:v>-153.29999999999674</c:v>
                </c:pt>
                <c:pt idx="1607">
                  <c:v>-76.650000000001086</c:v>
                </c:pt>
                <c:pt idx="1608">
                  <c:v>0</c:v>
                </c:pt>
                <c:pt idx="1609">
                  <c:v>76.650000000001086</c:v>
                </c:pt>
                <c:pt idx="1610">
                  <c:v>114.9749999999989</c:v>
                </c:pt>
                <c:pt idx="1611">
                  <c:v>153.29999999999674</c:v>
                </c:pt>
                <c:pt idx="1612">
                  <c:v>268.27500000000106</c:v>
                </c:pt>
                <c:pt idx="1613">
                  <c:v>383.25000000000006</c:v>
                </c:pt>
                <c:pt idx="1614">
                  <c:v>498.22499999999894</c:v>
                </c:pt>
                <c:pt idx="1615">
                  <c:v>613.20000000000323</c:v>
                </c:pt>
                <c:pt idx="1616">
                  <c:v>766.50000000000011</c:v>
                </c:pt>
                <c:pt idx="1617">
                  <c:v>881.47499999999889</c:v>
                </c:pt>
                <c:pt idx="1618">
                  <c:v>958.125</c:v>
                </c:pt>
                <c:pt idx="1619">
                  <c:v>919.79999999999677</c:v>
                </c:pt>
                <c:pt idx="1620">
                  <c:v>804.82499999999777</c:v>
                </c:pt>
                <c:pt idx="1621">
                  <c:v>689.85000000000434</c:v>
                </c:pt>
                <c:pt idx="1622">
                  <c:v>536.55000000000211</c:v>
                </c:pt>
                <c:pt idx="1623">
                  <c:v>306.59999999999894</c:v>
                </c:pt>
                <c:pt idx="1624">
                  <c:v>38.324999999997821</c:v>
                </c:pt>
                <c:pt idx="1625">
                  <c:v>-191.62500000000003</c:v>
                </c:pt>
                <c:pt idx="1626">
                  <c:v>-536.54999999999677</c:v>
                </c:pt>
                <c:pt idx="1627">
                  <c:v>-919.80000000000211</c:v>
                </c:pt>
                <c:pt idx="1628">
                  <c:v>-1226.400000000001</c:v>
                </c:pt>
                <c:pt idx="1629">
                  <c:v>-1418.0250000000012</c:v>
                </c:pt>
                <c:pt idx="1630">
                  <c:v>-1418.0250000000012</c:v>
                </c:pt>
                <c:pt idx="1631">
                  <c:v>-1188.0749999999978</c:v>
                </c:pt>
                <c:pt idx="1632">
                  <c:v>-843.15000000000111</c:v>
                </c:pt>
                <c:pt idx="1633">
                  <c:v>-459.90000000000106</c:v>
                </c:pt>
                <c:pt idx="1634">
                  <c:v>-153.29999999999674</c:v>
                </c:pt>
                <c:pt idx="1635">
                  <c:v>-38.324999999997821</c:v>
                </c:pt>
                <c:pt idx="1636">
                  <c:v>-38.325000000003271</c:v>
                </c:pt>
                <c:pt idx="1637">
                  <c:v>-153.30000000000217</c:v>
                </c:pt>
                <c:pt idx="1638">
                  <c:v>-268.27499999999566</c:v>
                </c:pt>
                <c:pt idx="1639">
                  <c:v>-344.92499999999671</c:v>
                </c:pt>
                <c:pt idx="1640">
                  <c:v>-344.92500000000217</c:v>
                </c:pt>
                <c:pt idx="1641">
                  <c:v>-229.95000000000329</c:v>
                </c:pt>
                <c:pt idx="1642">
                  <c:v>-38.324999999997821</c:v>
                </c:pt>
                <c:pt idx="1643">
                  <c:v>229.95000000000329</c:v>
                </c:pt>
                <c:pt idx="1644">
                  <c:v>459.8999999999956</c:v>
                </c:pt>
                <c:pt idx="1645">
                  <c:v>651.52499999999566</c:v>
                </c:pt>
                <c:pt idx="1646">
                  <c:v>804.82500000000334</c:v>
                </c:pt>
                <c:pt idx="1647">
                  <c:v>919.80000000000211</c:v>
                </c:pt>
                <c:pt idx="1648">
                  <c:v>1034.775000000001</c:v>
                </c:pt>
                <c:pt idx="1649">
                  <c:v>1073.099999999999</c:v>
                </c:pt>
                <c:pt idx="1650">
                  <c:v>1073.099999999999</c:v>
                </c:pt>
                <c:pt idx="1651">
                  <c:v>996.45000000000323</c:v>
                </c:pt>
                <c:pt idx="1652">
                  <c:v>881.47499999999889</c:v>
                </c:pt>
                <c:pt idx="1653">
                  <c:v>804.82499999999777</c:v>
                </c:pt>
                <c:pt idx="1654">
                  <c:v>689.849999999999</c:v>
                </c:pt>
                <c:pt idx="1655">
                  <c:v>613.19999999999789</c:v>
                </c:pt>
                <c:pt idx="1656">
                  <c:v>613.20000000000323</c:v>
                </c:pt>
                <c:pt idx="1657">
                  <c:v>613.20000000000323</c:v>
                </c:pt>
                <c:pt idx="1658">
                  <c:v>613.19999999999789</c:v>
                </c:pt>
                <c:pt idx="1659">
                  <c:v>613.19999999999789</c:v>
                </c:pt>
                <c:pt idx="1660">
                  <c:v>613.19999999999789</c:v>
                </c:pt>
                <c:pt idx="1661">
                  <c:v>574.875</c:v>
                </c:pt>
                <c:pt idx="1662">
                  <c:v>574.875</c:v>
                </c:pt>
                <c:pt idx="1663">
                  <c:v>574.875</c:v>
                </c:pt>
                <c:pt idx="1664">
                  <c:v>498.2250000000044</c:v>
                </c:pt>
                <c:pt idx="1665">
                  <c:v>459.90000000000106</c:v>
                </c:pt>
                <c:pt idx="1666">
                  <c:v>383.25000000000006</c:v>
                </c:pt>
                <c:pt idx="1667">
                  <c:v>306.59999999999894</c:v>
                </c:pt>
                <c:pt idx="1668">
                  <c:v>268.27499999999566</c:v>
                </c:pt>
                <c:pt idx="1669">
                  <c:v>229.95000000000329</c:v>
                </c:pt>
                <c:pt idx="1670">
                  <c:v>191.62500000000003</c:v>
                </c:pt>
                <c:pt idx="1671">
                  <c:v>114.9749999999989</c:v>
                </c:pt>
                <c:pt idx="1672">
                  <c:v>76.650000000001086</c:v>
                </c:pt>
                <c:pt idx="1673">
                  <c:v>76.650000000001086</c:v>
                </c:pt>
                <c:pt idx="1674">
                  <c:v>38.325000000003271</c:v>
                </c:pt>
                <c:pt idx="1675">
                  <c:v>0</c:v>
                </c:pt>
                <c:pt idx="1676">
                  <c:v>-38.325000000003271</c:v>
                </c:pt>
                <c:pt idx="1677">
                  <c:v>-114.97500000000436</c:v>
                </c:pt>
                <c:pt idx="1678">
                  <c:v>-191.62500000000003</c:v>
                </c:pt>
                <c:pt idx="1679">
                  <c:v>-229.9499999999978</c:v>
                </c:pt>
                <c:pt idx="1680">
                  <c:v>-229.9499999999978</c:v>
                </c:pt>
                <c:pt idx="1681">
                  <c:v>-153.30000000000217</c:v>
                </c:pt>
                <c:pt idx="1682">
                  <c:v>-38.325000000003271</c:v>
                </c:pt>
                <c:pt idx="1683">
                  <c:v>76.650000000001086</c:v>
                </c:pt>
                <c:pt idx="1684">
                  <c:v>229.95000000000329</c:v>
                </c:pt>
                <c:pt idx="1685">
                  <c:v>306.59999999999894</c:v>
                </c:pt>
                <c:pt idx="1686">
                  <c:v>306.59999999999894</c:v>
                </c:pt>
                <c:pt idx="1687">
                  <c:v>306.60000000000434</c:v>
                </c:pt>
                <c:pt idx="1688">
                  <c:v>229.9499999999978</c:v>
                </c:pt>
                <c:pt idx="1689">
                  <c:v>153.29999999999674</c:v>
                </c:pt>
                <c:pt idx="1690">
                  <c:v>114.97500000000436</c:v>
                </c:pt>
                <c:pt idx="1691">
                  <c:v>76.650000000001086</c:v>
                </c:pt>
                <c:pt idx="1692">
                  <c:v>76.649999999995643</c:v>
                </c:pt>
                <c:pt idx="1693">
                  <c:v>76.649999999995643</c:v>
                </c:pt>
                <c:pt idx="1694">
                  <c:v>76.650000000006543</c:v>
                </c:pt>
                <c:pt idx="1695">
                  <c:v>76.650000000006543</c:v>
                </c:pt>
                <c:pt idx="1696">
                  <c:v>76.649999999995643</c:v>
                </c:pt>
                <c:pt idx="1697">
                  <c:v>76.649999999995643</c:v>
                </c:pt>
                <c:pt idx="1698">
                  <c:v>38.324999999997821</c:v>
                </c:pt>
                <c:pt idx="1699">
                  <c:v>-38.324999999997821</c:v>
                </c:pt>
                <c:pt idx="1700">
                  <c:v>-114.97499999999347</c:v>
                </c:pt>
                <c:pt idx="1701">
                  <c:v>-153.30000000000217</c:v>
                </c:pt>
                <c:pt idx="1702">
                  <c:v>-153.30000000000217</c:v>
                </c:pt>
                <c:pt idx="1703">
                  <c:v>-191.62500000000003</c:v>
                </c:pt>
                <c:pt idx="1704">
                  <c:v>-191.62500000000003</c:v>
                </c:pt>
                <c:pt idx="1705">
                  <c:v>-153.29999999999674</c:v>
                </c:pt>
                <c:pt idx="1706">
                  <c:v>-153.30000000000217</c:v>
                </c:pt>
                <c:pt idx="1707">
                  <c:v>-114.9749999999989</c:v>
                </c:pt>
                <c:pt idx="1708">
                  <c:v>-76.650000000001086</c:v>
                </c:pt>
                <c:pt idx="1709">
                  <c:v>-76.650000000001086</c:v>
                </c:pt>
                <c:pt idx="1710">
                  <c:v>0</c:v>
                </c:pt>
                <c:pt idx="1711">
                  <c:v>76.650000000001086</c:v>
                </c:pt>
                <c:pt idx="1712">
                  <c:v>114.9749999999989</c:v>
                </c:pt>
                <c:pt idx="1713">
                  <c:v>191.62500000000003</c:v>
                </c:pt>
                <c:pt idx="1714">
                  <c:v>229.95000000000329</c:v>
                </c:pt>
                <c:pt idx="1715">
                  <c:v>268.27499999999566</c:v>
                </c:pt>
                <c:pt idx="1716">
                  <c:v>306.59999999999894</c:v>
                </c:pt>
                <c:pt idx="1717">
                  <c:v>344.92500000000217</c:v>
                </c:pt>
                <c:pt idx="1718">
                  <c:v>383.25000000000006</c:v>
                </c:pt>
                <c:pt idx="1719">
                  <c:v>421.57499999999783</c:v>
                </c:pt>
                <c:pt idx="1720">
                  <c:v>421.57499999999783</c:v>
                </c:pt>
                <c:pt idx="1721">
                  <c:v>344.92500000000217</c:v>
                </c:pt>
                <c:pt idx="1722">
                  <c:v>229.9499999999978</c:v>
                </c:pt>
                <c:pt idx="1723">
                  <c:v>114.97500000000436</c:v>
                </c:pt>
                <c:pt idx="1724">
                  <c:v>0</c:v>
                </c:pt>
                <c:pt idx="1725">
                  <c:v>-229.95000000000871</c:v>
                </c:pt>
                <c:pt idx="1726">
                  <c:v>-536.54999999999131</c:v>
                </c:pt>
                <c:pt idx="1727">
                  <c:v>-881.47499999999354</c:v>
                </c:pt>
                <c:pt idx="1728">
                  <c:v>-1264.7250000000045</c:v>
                </c:pt>
                <c:pt idx="1729">
                  <c:v>-1647.9750000000042</c:v>
                </c:pt>
                <c:pt idx="1730">
                  <c:v>-1877.9250000000022</c:v>
                </c:pt>
                <c:pt idx="1731">
                  <c:v>-1954.5749999999978</c:v>
                </c:pt>
                <c:pt idx="1732">
                  <c:v>-1954.5749999999978</c:v>
                </c:pt>
                <c:pt idx="1733">
                  <c:v>-1877.9250000000022</c:v>
                </c:pt>
                <c:pt idx="1734">
                  <c:v>-1801.275000000001</c:v>
                </c:pt>
                <c:pt idx="1735">
                  <c:v>-1762.9499999999978</c:v>
                </c:pt>
                <c:pt idx="1736">
                  <c:v>-1801.275000000001</c:v>
                </c:pt>
                <c:pt idx="1737">
                  <c:v>-1801.275000000001</c:v>
                </c:pt>
                <c:pt idx="1738">
                  <c:v>-1762.9499999999978</c:v>
                </c:pt>
                <c:pt idx="1739">
                  <c:v>-1686.2999999999968</c:v>
                </c:pt>
                <c:pt idx="1740">
                  <c:v>-1494.675000000002</c:v>
                </c:pt>
                <c:pt idx="1741">
                  <c:v>-1226.400000000001</c:v>
                </c:pt>
                <c:pt idx="1742">
                  <c:v>-1034.7749999999955</c:v>
                </c:pt>
                <c:pt idx="1743">
                  <c:v>-919.80000000000211</c:v>
                </c:pt>
                <c:pt idx="1744">
                  <c:v>-804.82500000000334</c:v>
                </c:pt>
                <c:pt idx="1745">
                  <c:v>-766.50000000000011</c:v>
                </c:pt>
                <c:pt idx="1746">
                  <c:v>-766.50000000000011</c:v>
                </c:pt>
                <c:pt idx="1747">
                  <c:v>-689.849999999999</c:v>
                </c:pt>
                <c:pt idx="1748">
                  <c:v>-613.19999999999789</c:v>
                </c:pt>
                <c:pt idx="1749">
                  <c:v>-536.55000000000211</c:v>
                </c:pt>
                <c:pt idx="1750">
                  <c:v>-421.57500000000329</c:v>
                </c:pt>
                <c:pt idx="1751">
                  <c:v>-383.25000000000006</c:v>
                </c:pt>
                <c:pt idx="1752">
                  <c:v>-383.25000000000006</c:v>
                </c:pt>
                <c:pt idx="1753">
                  <c:v>-383.25000000000006</c:v>
                </c:pt>
                <c:pt idx="1754">
                  <c:v>-383.25000000000006</c:v>
                </c:pt>
                <c:pt idx="1755">
                  <c:v>-383.25000000000006</c:v>
                </c:pt>
                <c:pt idx="1756">
                  <c:v>-383.25000000000006</c:v>
                </c:pt>
                <c:pt idx="1757">
                  <c:v>-421.57499999999783</c:v>
                </c:pt>
                <c:pt idx="1758">
                  <c:v>-421.57499999999783</c:v>
                </c:pt>
                <c:pt idx="1759">
                  <c:v>-421.57499999999783</c:v>
                </c:pt>
                <c:pt idx="1760">
                  <c:v>-459.90000000000106</c:v>
                </c:pt>
                <c:pt idx="1761">
                  <c:v>-459.90000000000106</c:v>
                </c:pt>
                <c:pt idx="1762">
                  <c:v>-459.90000000000106</c:v>
                </c:pt>
                <c:pt idx="1763">
                  <c:v>-459.90000000000106</c:v>
                </c:pt>
                <c:pt idx="1764">
                  <c:v>-498.22499999999894</c:v>
                </c:pt>
                <c:pt idx="1765">
                  <c:v>-613.19999999999789</c:v>
                </c:pt>
                <c:pt idx="1766">
                  <c:v>-843.15000000000111</c:v>
                </c:pt>
                <c:pt idx="1767">
                  <c:v>-1149.75</c:v>
                </c:pt>
                <c:pt idx="1768">
                  <c:v>-1533.0000000000002</c:v>
                </c:pt>
                <c:pt idx="1769">
                  <c:v>-1954.5750000000032</c:v>
                </c:pt>
                <c:pt idx="1770">
                  <c:v>-2299.5</c:v>
                </c:pt>
                <c:pt idx="1771">
                  <c:v>-2452.799999999997</c:v>
                </c:pt>
                <c:pt idx="1772">
                  <c:v>-2452.799999999997</c:v>
                </c:pt>
                <c:pt idx="1773">
                  <c:v>-2376.150000000001</c:v>
                </c:pt>
                <c:pt idx="1774">
                  <c:v>-2184.525000000001</c:v>
                </c:pt>
                <c:pt idx="1775">
                  <c:v>-1954.5750000000005</c:v>
                </c:pt>
                <c:pt idx="1776">
                  <c:v>-1839.599999999999</c:v>
                </c:pt>
                <c:pt idx="1777">
                  <c:v>-1877.9249999999995</c:v>
                </c:pt>
                <c:pt idx="1778">
                  <c:v>-2069.550000000002</c:v>
                </c:pt>
                <c:pt idx="1779">
                  <c:v>-2376.150000000001</c:v>
                </c:pt>
                <c:pt idx="1780">
                  <c:v>-2644.4249999999997</c:v>
                </c:pt>
                <c:pt idx="1781">
                  <c:v>-2721.0750000000007</c:v>
                </c:pt>
                <c:pt idx="1782">
                  <c:v>-2567.7749999999983</c:v>
                </c:pt>
                <c:pt idx="1783">
                  <c:v>-2261.1749999999993</c:v>
                </c:pt>
                <c:pt idx="1784">
                  <c:v>-1877.9250000000006</c:v>
                </c:pt>
                <c:pt idx="1785">
                  <c:v>-1609.6499999999999</c:v>
                </c:pt>
                <c:pt idx="1786">
                  <c:v>-1494.6750000000009</c:v>
                </c:pt>
                <c:pt idx="1787">
                  <c:v>-1456.3500000000004</c:v>
                </c:pt>
                <c:pt idx="1788">
                  <c:v>-1494.6749999999993</c:v>
                </c:pt>
                <c:pt idx="1789">
                  <c:v>-1647.9750000000004</c:v>
                </c:pt>
                <c:pt idx="1790">
                  <c:v>-1916.25</c:v>
                </c:pt>
                <c:pt idx="1791">
                  <c:v>-2261.1749999999993</c:v>
                </c:pt>
                <c:pt idx="1792">
                  <c:v>-2606.1000000000004</c:v>
                </c:pt>
                <c:pt idx="1793">
                  <c:v>-2721.0750000000003</c:v>
                </c:pt>
                <c:pt idx="1794">
                  <c:v>-3334.2750000000001</c:v>
                </c:pt>
                <c:pt idx="1795">
                  <c:v>-1992.9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1D4-1F45-BCAC-149B7EABB5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47083279"/>
        <c:axId val="799838239"/>
      </c:scatterChart>
      <c:valAx>
        <c:axId val="847083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99838239"/>
        <c:crosses val="autoZero"/>
        <c:crossBetween val="midCat"/>
      </c:valAx>
      <c:valAx>
        <c:axId val="799838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resistance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70832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Aerodynamic Resistance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Aerodynamic Resistance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WLTC_class_3!$I$3:$I$1803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1.8790895061728396E-3</c:v>
                </c:pt>
                <c:pt idx="13">
                  <c:v>0.13576421682098763</c:v>
                </c:pt>
                <c:pt idx="14">
                  <c:v>1.3698562499999998</c:v>
                </c:pt>
                <c:pt idx="15">
                  <c:v>4.6042390624999996</c:v>
                </c:pt>
                <c:pt idx="16">
                  <c:v>8.061763753858024</c:v>
                </c:pt>
                <c:pt idx="17">
                  <c:v>13.417168846450613</c:v>
                </c:pt>
                <c:pt idx="18">
                  <c:v>22.121111439043204</c:v>
                </c:pt>
                <c:pt idx="19">
                  <c:v>31.756612654320985</c:v>
                </c:pt>
                <c:pt idx="20">
                  <c:v>35.52653597608024</c:v>
                </c:pt>
                <c:pt idx="21">
                  <c:v>37.093696624228393</c:v>
                </c:pt>
                <c:pt idx="22">
                  <c:v>37.62359986496913</c:v>
                </c:pt>
                <c:pt idx="23">
                  <c:v>38.964799999999997</c:v>
                </c:pt>
                <c:pt idx="24">
                  <c:v>39.780794618055559</c:v>
                </c:pt>
                <c:pt idx="25">
                  <c:v>44.56448672839506</c:v>
                </c:pt>
                <c:pt idx="26">
                  <c:v>47.804506809413574</c:v>
                </c:pt>
                <c:pt idx="27">
                  <c:v>54.625601716820995</c:v>
                </c:pt>
                <c:pt idx="28">
                  <c:v>62.928828472222207</c:v>
                </c:pt>
                <c:pt idx="29">
                  <c:v>71.819270698302461</c:v>
                </c:pt>
                <c:pt idx="30">
                  <c:v>80.128604494598747</c:v>
                </c:pt>
                <c:pt idx="31">
                  <c:v>84.852635513117278</c:v>
                </c:pt>
                <c:pt idx="32">
                  <c:v>88.077153105709854</c:v>
                </c:pt>
                <c:pt idx="33">
                  <c:v>90.53500217978393</c:v>
                </c:pt>
                <c:pt idx="34">
                  <c:v>92.609047222222202</c:v>
                </c:pt>
                <c:pt idx="35">
                  <c:v>93.026674864969124</c:v>
                </c:pt>
                <c:pt idx="36">
                  <c:v>91.776610570987657</c:v>
                </c:pt>
                <c:pt idx="37">
                  <c:v>85.653127642746938</c:v>
                </c:pt>
                <c:pt idx="38">
                  <c:v>74.788232118055532</c:v>
                </c:pt>
                <c:pt idx="39">
                  <c:v>64.31183834876542</c:v>
                </c:pt>
                <c:pt idx="40">
                  <c:v>56.239269830246911</c:v>
                </c:pt>
                <c:pt idx="41">
                  <c:v>49.010882272376527</c:v>
                </c:pt>
                <c:pt idx="42">
                  <c:v>39.507856867283948</c:v>
                </c:pt>
                <c:pt idx="43">
                  <c:v>29.596129494598767</c:v>
                </c:pt>
                <c:pt idx="44">
                  <c:v>23.15226180555555</c:v>
                </c:pt>
                <c:pt idx="45">
                  <c:v>20.520127179783948</c:v>
                </c:pt>
                <c:pt idx="46">
                  <c:v>19.550047222222219</c:v>
                </c:pt>
                <c:pt idx="47">
                  <c:v>17.863094618055555</c:v>
                </c:pt>
                <c:pt idx="48">
                  <c:v>15.90461358024691</c:v>
                </c:pt>
                <c:pt idx="49">
                  <c:v>14.88426797839506</c:v>
                </c:pt>
                <c:pt idx="50">
                  <c:v>14.88426797839506</c:v>
                </c:pt>
                <c:pt idx="51">
                  <c:v>14.222828472222218</c:v>
                </c:pt>
                <c:pt idx="52">
                  <c:v>11.579419309413577</c:v>
                </c:pt>
                <c:pt idx="53">
                  <c:v>8.061763753858024</c:v>
                </c:pt>
                <c:pt idx="54">
                  <c:v>6.8779373649691333</c:v>
                </c:pt>
                <c:pt idx="55">
                  <c:v>6.7647222222222201</c:v>
                </c:pt>
                <c:pt idx="56">
                  <c:v>6.7647222222222201</c:v>
                </c:pt>
                <c:pt idx="57">
                  <c:v>6.7647222222222201</c:v>
                </c:pt>
                <c:pt idx="58">
                  <c:v>7.1071862847222222</c:v>
                </c:pt>
                <c:pt idx="59">
                  <c:v>7.4581062499999993</c:v>
                </c:pt>
                <c:pt idx="60">
                  <c:v>10.151311284722219</c:v>
                </c:pt>
                <c:pt idx="61">
                  <c:v>10.9969015625</c:v>
                </c:pt>
                <c:pt idx="62">
                  <c:v>11.876315451388889</c:v>
                </c:pt>
                <c:pt idx="63">
                  <c:v>12.32870625</c:v>
                </c:pt>
                <c:pt idx="64">
                  <c:v>13.736614062499999</c:v>
                </c:pt>
                <c:pt idx="65">
                  <c:v>14.88426797839506</c:v>
                </c:pt>
                <c:pt idx="66">
                  <c:v>15.390212827932096</c:v>
                </c:pt>
                <c:pt idx="67">
                  <c:v>15.90461358024691</c:v>
                </c:pt>
                <c:pt idx="68">
                  <c:v>19.358849864969137</c:v>
                </c:pt>
                <c:pt idx="69">
                  <c:v>25.285028395061719</c:v>
                </c:pt>
                <c:pt idx="70">
                  <c:v>32.989765142746904</c:v>
                </c:pt>
                <c:pt idx="71">
                  <c:v>41.717666126543214</c:v>
                </c:pt>
                <c:pt idx="72">
                  <c:v>49.925529089506171</c:v>
                </c:pt>
                <c:pt idx="73">
                  <c:v>55.590983950617272</c:v>
                </c:pt>
                <c:pt idx="74">
                  <c:v>59.203063753858011</c:v>
                </c:pt>
                <c:pt idx="75">
                  <c:v>62.242960802469121</c:v>
                </c:pt>
                <c:pt idx="76">
                  <c:v>65.709880941358008</c:v>
                </c:pt>
                <c:pt idx="77">
                  <c:v>69.63201051311728</c:v>
                </c:pt>
                <c:pt idx="78">
                  <c:v>72.555873784722209</c:v>
                </c:pt>
                <c:pt idx="79">
                  <c:v>73.296235050154294</c:v>
                </c:pt>
                <c:pt idx="80">
                  <c:v>71.452378472222222</c:v>
                </c:pt>
                <c:pt idx="81">
                  <c:v>69.63201051311728</c:v>
                </c:pt>
                <c:pt idx="82">
                  <c:v>65.35896097608024</c:v>
                </c:pt>
                <c:pt idx="83">
                  <c:v>64.31183834876542</c:v>
                </c:pt>
                <c:pt idx="84">
                  <c:v>63.273171624228397</c:v>
                </c:pt>
                <c:pt idx="85">
                  <c:v>60.544733661265411</c:v>
                </c:pt>
                <c:pt idx="86">
                  <c:v>58.537866068672834</c:v>
                </c:pt>
                <c:pt idx="87">
                  <c:v>56.239269830246911</c:v>
                </c:pt>
                <c:pt idx="88">
                  <c:v>54.946456249999997</c:v>
                </c:pt>
                <c:pt idx="89">
                  <c:v>47.804506809413574</c:v>
                </c:pt>
                <c:pt idx="90">
                  <c:v>35.011665451388886</c:v>
                </c:pt>
                <c:pt idx="91">
                  <c:v>22.736983024691355</c:v>
                </c:pt>
                <c:pt idx="92">
                  <c:v>13.576421682098765</c:v>
                </c:pt>
                <c:pt idx="93">
                  <c:v>9.4724902006172815</c:v>
                </c:pt>
                <c:pt idx="94">
                  <c:v>6.7647222222222201</c:v>
                </c:pt>
                <c:pt idx="95">
                  <c:v>3.89018505015432</c:v>
                </c:pt>
                <c:pt idx="96">
                  <c:v>1.5803142746913574</c:v>
                </c:pt>
                <c:pt idx="97">
                  <c:v>0.60882499999999995</c:v>
                </c:pt>
                <c:pt idx="98">
                  <c:v>0.2273698302469136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1.8790895061728396E-3</c:v>
                </c:pt>
                <c:pt idx="139">
                  <c:v>0.16958782793209876</c:v>
                </c:pt>
                <c:pt idx="140">
                  <c:v>1.7480230131172834</c:v>
                </c:pt>
                <c:pt idx="141">
                  <c:v>6.4307140624999972</c:v>
                </c:pt>
                <c:pt idx="142">
                  <c:v>12.634997839506172</c:v>
                </c:pt>
                <c:pt idx="143">
                  <c:v>16.780739062499993</c:v>
                </c:pt>
                <c:pt idx="144">
                  <c:v>18.603455883487651</c:v>
                </c:pt>
                <c:pt idx="145">
                  <c:v>20.324232098765428</c:v>
                </c:pt>
                <c:pt idx="146">
                  <c:v>24.420647222222218</c:v>
                </c:pt>
                <c:pt idx="147">
                  <c:v>30.307834645061725</c:v>
                </c:pt>
                <c:pt idx="148">
                  <c:v>36.045164679783944</c:v>
                </c:pt>
                <c:pt idx="149">
                  <c:v>40.054671913580236</c:v>
                </c:pt>
                <c:pt idx="150">
                  <c:v>41.717666126543214</c:v>
                </c:pt>
                <c:pt idx="151">
                  <c:v>40.605245138888876</c:v>
                </c:pt>
                <c:pt idx="152">
                  <c:v>34.755639506172834</c:v>
                </c:pt>
                <c:pt idx="153">
                  <c:v>23.994093904320987</c:v>
                </c:pt>
                <c:pt idx="154">
                  <c:v>14.059817457561728</c:v>
                </c:pt>
                <c:pt idx="155">
                  <c:v>8.3098035686728391</c:v>
                </c:pt>
                <c:pt idx="156">
                  <c:v>6.7647222222222201</c:v>
                </c:pt>
                <c:pt idx="157">
                  <c:v>7.4581062499999993</c:v>
                </c:pt>
                <c:pt idx="158">
                  <c:v>9.3395446180555535</c:v>
                </c:pt>
                <c:pt idx="159">
                  <c:v>13.897745987654318</c:v>
                </c:pt>
                <c:pt idx="160">
                  <c:v>18.979273784722224</c:v>
                </c:pt>
                <c:pt idx="161">
                  <c:v>25.722856249999989</c:v>
                </c:pt>
                <c:pt idx="162">
                  <c:v>30.546948784722218</c:v>
                </c:pt>
                <c:pt idx="163">
                  <c:v>35.785380555555555</c:v>
                </c:pt>
                <c:pt idx="164">
                  <c:v>40.881941068672838</c:v>
                </c:pt>
                <c:pt idx="165">
                  <c:v>45.436854031635804</c:v>
                </c:pt>
                <c:pt idx="166">
                  <c:v>48.405815451388875</c:v>
                </c:pt>
                <c:pt idx="167">
                  <c:v>51.780190432098777</c:v>
                </c:pt>
                <c:pt idx="168">
                  <c:v>58.20667654320988</c:v>
                </c:pt>
                <c:pt idx="169">
                  <c:v>65.008980555555553</c:v>
                </c:pt>
                <c:pt idx="170">
                  <c:v>67.835131172839496</c:v>
                </c:pt>
                <c:pt idx="171">
                  <c:v>65.709880941358008</c:v>
                </c:pt>
                <c:pt idx="172">
                  <c:v>57.876426562499994</c:v>
                </c:pt>
                <c:pt idx="173">
                  <c:v>45.145125385802459</c:v>
                </c:pt>
                <c:pt idx="174">
                  <c:v>34.500553105709869</c:v>
                </c:pt>
                <c:pt idx="175">
                  <c:v>30.069660050154315</c:v>
                </c:pt>
                <c:pt idx="176">
                  <c:v>29.596129494598767</c:v>
                </c:pt>
                <c:pt idx="177">
                  <c:v>31.512800790895049</c:v>
                </c:pt>
                <c:pt idx="178">
                  <c:v>36.305888348765428</c:v>
                </c:pt>
                <c:pt idx="179">
                  <c:v>40.054671913580236</c:v>
                </c:pt>
                <c:pt idx="180">
                  <c:v>41.15957654320988</c:v>
                </c:pt>
                <c:pt idx="181">
                  <c:v>40.881941068672838</c:v>
                </c:pt>
                <c:pt idx="182">
                  <c:v>40.054671913580236</c:v>
                </c:pt>
                <c:pt idx="183">
                  <c:v>37.62359986496913</c:v>
                </c:pt>
                <c:pt idx="184">
                  <c:v>32.001364062499995</c:v>
                </c:pt>
                <c:pt idx="185">
                  <c:v>26.164442283950613</c:v>
                </c:pt>
                <c:pt idx="186">
                  <c:v>20.716961805555549</c:v>
                </c:pt>
                <c:pt idx="187">
                  <c:v>16.780739062499993</c:v>
                </c:pt>
                <c:pt idx="188">
                  <c:v>13.736614062499999</c:v>
                </c:pt>
                <c:pt idx="189">
                  <c:v>11.579419309413577</c:v>
                </c:pt>
                <c:pt idx="190">
                  <c:v>9.876964216820987</c:v>
                </c:pt>
                <c:pt idx="191">
                  <c:v>8.8171577353395048</c:v>
                </c:pt>
                <c:pt idx="192">
                  <c:v>7.8174821180555556</c:v>
                </c:pt>
                <c:pt idx="193">
                  <c:v>7.3401933834876543</c:v>
                </c:pt>
                <c:pt idx="194">
                  <c:v>6.9920920524691335</c:v>
                </c:pt>
                <c:pt idx="195">
                  <c:v>6.7647222222222201</c:v>
                </c:pt>
                <c:pt idx="196">
                  <c:v>6.7647222222222201</c:v>
                </c:pt>
                <c:pt idx="197">
                  <c:v>6.7647222222222201</c:v>
                </c:pt>
                <c:pt idx="198">
                  <c:v>6.7647222222222201</c:v>
                </c:pt>
                <c:pt idx="199">
                  <c:v>7.3401933834876543</c:v>
                </c:pt>
                <c:pt idx="200">
                  <c:v>7.9391531635802464</c:v>
                </c:pt>
                <c:pt idx="201">
                  <c:v>9.2075385802469114</c:v>
                </c:pt>
                <c:pt idx="202">
                  <c:v>10.569878472222223</c:v>
                </c:pt>
                <c:pt idx="203">
                  <c:v>12.789552951388886</c:v>
                </c:pt>
                <c:pt idx="204">
                  <c:v>16.958782793209874</c:v>
                </c:pt>
                <c:pt idx="205">
                  <c:v>21.113449691358017</c:v>
                </c:pt>
                <c:pt idx="206">
                  <c:v>26.609786496913575</c:v>
                </c:pt>
                <c:pt idx="207">
                  <c:v>33.993198939043204</c:v>
                </c:pt>
                <c:pt idx="208">
                  <c:v>41.15957654320988</c:v>
                </c:pt>
                <c:pt idx="209">
                  <c:v>48.104691358024695</c:v>
                </c:pt>
                <c:pt idx="210">
                  <c:v>58.20667654320988</c:v>
                </c:pt>
                <c:pt idx="211">
                  <c:v>66.061740451388872</c:v>
                </c:pt>
                <c:pt idx="212">
                  <c:v>72.187102469135809</c:v>
                </c:pt>
                <c:pt idx="213">
                  <c:v>77.054414062499987</c:v>
                </c:pt>
                <c:pt idx="214">
                  <c:v>81.296928395061713</c:v>
                </c:pt>
                <c:pt idx="215">
                  <c:v>87.265386439043212</c:v>
                </c:pt>
                <c:pt idx="216">
                  <c:v>95.128906249999986</c:v>
                </c:pt>
                <c:pt idx="217">
                  <c:v>104.21477378472221</c:v>
                </c:pt>
                <c:pt idx="218">
                  <c:v>112.79234760802467</c:v>
                </c:pt>
                <c:pt idx="219">
                  <c:v>120.27864020061726</c:v>
                </c:pt>
                <c:pt idx="220">
                  <c:v>126.0512031635802</c:v>
                </c:pt>
                <c:pt idx="221">
                  <c:v>130.46941236496914</c:v>
                </c:pt>
                <c:pt idx="222">
                  <c:v>132.4574890625</c:v>
                </c:pt>
                <c:pt idx="223">
                  <c:v>134.46059847608021</c:v>
                </c:pt>
                <c:pt idx="224">
                  <c:v>135.97279575617281</c:v>
                </c:pt>
                <c:pt idx="225">
                  <c:v>138.00221242283948</c:v>
                </c:pt>
                <c:pt idx="226">
                  <c:v>141.07452376543208</c:v>
                </c:pt>
                <c:pt idx="227">
                  <c:v>143.66062069830244</c:v>
                </c:pt>
                <c:pt idx="228">
                  <c:v>146.27020624999994</c:v>
                </c:pt>
                <c:pt idx="229">
                  <c:v>148.37478649691357</c:v>
                </c:pt>
                <c:pt idx="230">
                  <c:v>149.96308690200615</c:v>
                </c:pt>
                <c:pt idx="231">
                  <c:v>149.96308690200615</c:v>
                </c:pt>
                <c:pt idx="232">
                  <c:v>148.37478649691357</c:v>
                </c:pt>
                <c:pt idx="233">
                  <c:v>141.5898640625</c:v>
                </c:pt>
                <c:pt idx="234">
                  <c:v>131.46157162422836</c:v>
                </c:pt>
                <c:pt idx="235">
                  <c:v>122.18779513888887</c:v>
                </c:pt>
                <c:pt idx="236">
                  <c:v>116.50542847222219</c:v>
                </c:pt>
                <c:pt idx="237">
                  <c:v>113.71498055555556</c:v>
                </c:pt>
                <c:pt idx="238">
                  <c:v>110.04699783950613</c:v>
                </c:pt>
                <c:pt idx="239">
                  <c:v>103.33160171682097</c:v>
                </c:pt>
                <c:pt idx="240">
                  <c:v>92.192359124228361</c:v>
                </c:pt>
                <c:pt idx="241">
                  <c:v>80.906547550154301</c:v>
                </c:pt>
                <c:pt idx="242">
                  <c:v>73.296235050154294</c:v>
                </c:pt>
                <c:pt idx="243">
                  <c:v>64.31183834876542</c:v>
                </c:pt>
                <c:pt idx="244">
                  <c:v>56.239269830246911</c:v>
                </c:pt>
                <c:pt idx="245">
                  <c:v>49.010882272376527</c:v>
                </c:pt>
                <c:pt idx="246">
                  <c:v>39.507856867283948</c:v>
                </c:pt>
                <c:pt idx="247">
                  <c:v>29.596129494598767</c:v>
                </c:pt>
                <c:pt idx="248">
                  <c:v>23.15226180555555</c:v>
                </c:pt>
                <c:pt idx="249">
                  <c:v>20.520127179783948</c:v>
                </c:pt>
                <c:pt idx="250">
                  <c:v>19.550047222222219</c:v>
                </c:pt>
                <c:pt idx="251">
                  <c:v>17.863094618055555</c:v>
                </c:pt>
                <c:pt idx="252">
                  <c:v>15.90461358024691</c:v>
                </c:pt>
                <c:pt idx="253">
                  <c:v>14.88426797839506</c:v>
                </c:pt>
                <c:pt idx="254">
                  <c:v>14.88426797839506</c:v>
                </c:pt>
                <c:pt idx="255">
                  <c:v>14.222828472222218</c:v>
                </c:pt>
                <c:pt idx="256">
                  <c:v>11.579419309413577</c:v>
                </c:pt>
                <c:pt idx="257">
                  <c:v>9.876964216820987</c:v>
                </c:pt>
                <c:pt idx="258">
                  <c:v>11.141121682098765</c:v>
                </c:pt>
                <c:pt idx="259">
                  <c:v>15.051976716820983</c:v>
                </c:pt>
                <c:pt idx="260">
                  <c:v>19.935260570987655</c:v>
                </c:pt>
                <c:pt idx="261">
                  <c:v>25.285028395061719</c:v>
                </c:pt>
                <c:pt idx="262">
                  <c:v>31.027995698302462</c:v>
                </c:pt>
                <c:pt idx="263">
                  <c:v>38.694680883487642</c:v>
                </c:pt>
                <c:pt idx="264">
                  <c:v>49.619707272376523</c:v>
                </c:pt>
                <c:pt idx="265">
                  <c:v>61.221205883487656</c:v>
                </c:pt>
                <c:pt idx="266">
                  <c:v>71.452378472222222</c:v>
                </c:pt>
                <c:pt idx="267">
                  <c:v>78.200188888888874</c:v>
                </c:pt>
                <c:pt idx="268">
                  <c:v>86.457377951388878</c:v>
                </c:pt>
                <c:pt idx="269">
                  <c:v>92.609047222222202</c:v>
                </c:pt>
                <c:pt idx="270">
                  <c:v>98.972114062499998</c:v>
                </c:pt>
                <c:pt idx="271">
                  <c:v>99.4038348765432</c:v>
                </c:pt>
                <c:pt idx="272">
                  <c:v>97.682588888888873</c:v>
                </c:pt>
                <c:pt idx="273">
                  <c:v>96.401519618055531</c:v>
                </c:pt>
                <c:pt idx="274">
                  <c:v>89.711960976080235</c:v>
                </c:pt>
                <c:pt idx="275">
                  <c:v>78.200188888888874</c:v>
                </c:pt>
                <c:pt idx="276">
                  <c:v>67.835131172839496</c:v>
                </c:pt>
                <c:pt idx="277">
                  <c:v>55.590983950617272</c:v>
                </c:pt>
                <c:pt idx="278">
                  <c:v>44.854336284722201</c:v>
                </c:pt>
                <c:pt idx="279">
                  <c:v>30.546948784722218</c:v>
                </c:pt>
                <c:pt idx="280">
                  <c:v>21.513695756172833</c:v>
                </c:pt>
                <c:pt idx="281">
                  <c:v>19.16859205246913</c:v>
                </c:pt>
                <c:pt idx="282">
                  <c:v>24.635333198302462</c:v>
                </c:pt>
                <c:pt idx="283">
                  <c:v>33.239214274691356</c:v>
                </c:pt>
                <c:pt idx="284">
                  <c:v>42.845119830246915</c:v>
                </c:pt>
                <c:pt idx="285">
                  <c:v>54.625601716820995</c:v>
                </c:pt>
                <c:pt idx="286">
                  <c:v>65.709880941358008</c:v>
                </c:pt>
                <c:pt idx="287">
                  <c:v>77.817324402006165</c:v>
                </c:pt>
                <c:pt idx="288">
                  <c:v>90.947932098765421</c:v>
                </c:pt>
                <c:pt idx="289">
                  <c:v>105.10170403163578</c:v>
                </c:pt>
                <c:pt idx="290">
                  <c:v>113.71498055555556</c:v>
                </c:pt>
                <c:pt idx="291">
                  <c:v>116.50542847222219</c:v>
                </c:pt>
                <c:pt idx="292">
                  <c:v>113.71498055555556</c:v>
                </c:pt>
                <c:pt idx="293">
                  <c:v>108.68700680941357</c:v>
                </c:pt>
                <c:pt idx="294">
                  <c:v>105.10170403163578</c:v>
                </c:pt>
                <c:pt idx="295">
                  <c:v>102.89142499999996</c:v>
                </c:pt>
                <c:pt idx="296">
                  <c:v>102.45218782793211</c:v>
                </c:pt>
                <c:pt idx="297">
                  <c:v>102.89142499999996</c:v>
                </c:pt>
                <c:pt idx="298">
                  <c:v>104.21477378472221</c:v>
                </c:pt>
                <c:pt idx="299">
                  <c:v>105.10170403163578</c:v>
                </c:pt>
                <c:pt idx="300">
                  <c:v>105.10170403163578</c:v>
                </c:pt>
                <c:pt idx="301">
                  <c:v>104.21477378472221</c:v>
                </c:pt>
                <c:pt idx="302">
                  <c:v>102.01389020061728</c:v>
                </c:pt>
                <c:pt idx="303">
                  <c:v>98.541332793209847</c:v>
                </c:pt>
                <c:pt idx="304">
                  <c:v>94.285195061728359</c:v>
                </c:pt>
                <c:pt idx="305">
                  <c:v>88.077153105709854</c:v>
                </c:pt>
                <c:pt idx="306">
                  <c:v>82.080508719135793</c:v>
                </c:pt>
                <c:pt idx="307">
                  <c:v>78.200188888888874</c:v>
                </c:pt>
                <c:pt idx="308">
                  <c:v>76.295261902006146</c:v>
                </c:pt>
                <c:pt idx="309">
                  <c:v>75.539867920524685</c:v>
                </c:pt>
                <c:pt idx="310">
                  <c:v>74.040354494598759</c:v>
                </c:pt>
                <c:pt idx="311">
                  <c:v>72.187102469135809</c:v>
                </c:pt>
                <c:pt idx="312">
                  <c:v>69.63201051311728</c:v>
                </c:pt>
                <c:pt idx="313">
                  <c:v>65.709880941358008</c:v>
                </c:pt>
                <c:pt idx="314">
                  <c:v>60.882499999999993</c:v>
                </c:pt>
                <c:pt idx="315">
                  <c:v>55.590983950617272</c:v>
                </c:pt>
                <c:pt idx="316">
                  <c:v>51.158211805555545</c:v>
                </c:pt>
                <c:pt idx="317">
                  <c:v>47.20695634645061</c:v>
                </c:pt>
                <c:pt idx="318">
                  <c:v>42.279513888888893</c:v>
                </c:pt>
                <c:pt idx="319">
                  <c:v>36.830154320987646</c:v>
                </c:pt>
                <c:pt idx="320">
                  <c:v>32.001364062499995</c:v>
                </c:pt>
                <c:pt idx="321">
                  <c:v>30.787002469135803</c:v>
                </c:pt>
                <c:pt idx="322">
                  <c:v>29.126357118055548</c:v>
                </c:pt>
                <c:pt idx="323">
                  <c:v>29.126357118055548</c:v>
                </c:pt>
                <c:pt idx="324">
                  <c:v>27.739589062499999</c:v>
                </c:pt>
                <c:pt idx="325">
                  <c:v>26.833867920524686</c:v>
                </c:pt>
                <c:pt idx="326">
                  <c:v>26.833867920524686</c:v>
                </c:pt>
                <c:pt idx="327">
                  <c:v>26.164442283950613</c:v>
                </c:pt>
                <c:pt idx="328">
                  <c:v>25.503472550154321</c:v>
                </c:pt>
                <c:pt idx="329">
                  <c:v>19.742184124228398</c:v>
                </c:pt>
                <c:pt idx="330">
                  <c:v>14.3867790316358</c:v>
                </c:pt>
                <c:pt idx="331">
                  <c:v>13.417168846450613</c:v>
                </c:pt>
                <c:pt idx="332">
                  <c:v>13.101481809413576</c:v>
                </c:pt>
                <c:pt idx="333">
                  <c:v>11.876315451388889</c:v>
                </c:pt>
                <c:pt idx="334">
                  <c:v>11.432380555555554</c:v>
                </c:pt>
                <c:pt idx="335">
                  <c:v>10.569878472222223</c:v>
                </c:pt>
                <c:pt idx="336">
                  <c:v>9.876964216820987</c:v>
                </c:pt>
                <c:pt idx="337">
                  <c:v>9.6063753279320991</c:v>
                </c:pt>
                <c:pt idx="338">
                  <c:v>9.876964216820987</c:v>
                </c:pt>
                <c:pt idx="339">
                  <c:v>11.141121682098765</c:v>
                </c:pt>
                <c:pt idx="340">
                  <c:v>14.88426797839506</c:v>
                </c:pt>
                <c:pt idx="341">
                  <c:v>20.914735976080248</c:v>
                </c:pt>
                <c:pt idx="342">
                  <c:v>27.284849402006174</c:v>
                </c:pt>
                <c:pt idx="343">
                  <c:v>29.360773533950617</c:v>
                </c:pt>
                <c:pt idx="344">
                  <c:v>30.069660050154315</c:v>
                </c:pt>
                <c:pt idx="345">
                  <c:v>30.546948784722218</c:v>
                </c:pt>
                <c:pt idx="346">
                  <c:v>32.741255555555547</c:v>
                </c:pt>
                <c:pt idx="347">
                  <c:v>33.239214274691356</c:v>
                </c:pt>
                <c:pt idx="348">
                  <c:v>34.500553105709869</c:v>
                </c:pt>
                <c:pt idx="349">
                  <c:v>36.045164679783944</c:v>
                </c:pt>
                <c:pt idx="350">
                  <c:v>37.093696624228393</c:v>
                </c:pt>
                <c:pt idx="351">
                  <c:v>37.358178472222214</c:v>
                </c:pt>
                <c:pt idx="352">
                  <c:v>37.093696624228393</c:v>
                </c:pt>
                <c:pt idx="353">
                  <c:v>36.830154320987646</c:v>
                </c:pt>
                <c:pt idx="354">
                  <c:v>36.567551562499986</c:v>
                </c:pt>
                <c:pt idx="355">
                  <c:v>36.567551562499986</c:v>
                </c:pt>
                <c:pt idx="356">
                  <c:v>37.093696624228393</c:v>
                </c:pt>
                <c:pt idx="357">
                  <c:v>37.358178472222214</c:v>
                </c:pt>
                <c:pt idx="358">
                  <c:v>36.830154320987646</c:v>
                </c:pt>
                <c:pt idx="359">
                  <c:v>33.993198939043204</c:v>
                </c:pt>
                <c:pt idx="360">
                  <c:v>29.360773533950617</c:v>
                </c:pt>
                <c:pt idx="361">
                  <c:v>25.285028395061719</c:v>
                </c:pt>
                <c:pt idx="362">
                  <c:v>22.530752951388887</c:v>
                </c:pt>
                <c:pt idx="363">
                  <c:v>20.914735976080248</c:v>
                </c:pt>
                <c:pt idx="364">
                  <c:v>20.129276562499999</c:v>
                </c:pt>
                <c:pt idx="365">
                  <c:v>20.129276562499999</c:v>
                </c:pt>
                <c:pt idx="366">
                  <c:v>20.324232098765428</c:v>
                </c:pt>
                <c:pt idx="367">
                  <c:v>21.113449691358017</c:v>
                </c:pt>
                <c:pt idx="368">
                  <c:v>22.944152642746914</c:v>
                </c:pt>
                <c:pt idx="369">
                  <c:v>25.943179494598763</c:v>
                </c:pt>
                <c:pt idx="370">
                  <c:v>27.739589062499999</c:v>
                </c:pt>
                <c:pt idx="371">
                  <c:v>28.198086902006168</c:v>
                </c:pt>
                <c:pt idx="372">
                  <c:v>26.609786496913575</c:v>
                </c:pt>
                <c:pt idx="373">
                  <c:v>21.313102951388892</c:v>
                </c:pt>
                <c:pt idx="374">
                  <c:v>14.717498784722217</c:v>
                </c:pt>
                <c:pt idx="375">
                  <c:v>9.7411999999999992</c:v>
                </c:pt>
                <c:pt idx="376">
                  <c:v>6.6524466242283937</c:v>
                </c:pt>
                <c:pt idx="377">
                  <c:v>4.8875118055555546</c:v>
                </c:pt>
                <c:pt idx="378">
                  <c:v>3.7210669945987651</c:v>
                </c:pt>
                <c:pt idx="379">
                  <c:v>3.0065432098765434</c:v>
                </c:pt>
                <c:pt idx="380">
                  <c:v>2.4352999999999998</c:v>
                </c:pt>
                <c:pt idx="381">
                  <c:v>1.7480230131172834</c:v>
                </c:pt>
                <c:pt idx="382">
                  <c:v>1.127923476080247</c:v>
                </c:pt>
                <c:pt idx="383">
                  <c:v>0.64311838348765438</c:v>
                </c:pt>
                <c:pt idx="384">
                  <c:v>0.24850958719135796</c:v>
                </c:pt>
                <c:pt idx="385">
                  <c:v>3.8051562499999997E-2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1.1744309413580248E-2</c:v>
                </c:pt>
                <c:pt idx="393">
                  <c:v>0.20716961805555559</c:v>
                </c:pt>
                <c:pt idx="394">
                  <c:v>1.0823555555555555</c:v>
                </c:pt>
                <c:pt idx="395">
                  <c:v>3.2362619020061736</c:v>
                </c:pt>
                <c:pt idx="396">
                  <c:v>7.1071862847222222</c:v>
                </c:pt>
                <c:pt idx="397">
                  <c:v>12.945047608024694</c:v>
                </c:pt>
                <c:pt idx="398">
                  <c:v>20.520127179783948</c:v>
                </c:pt>
                <c:pt idx="399">
                  <c:v>27.511749459876533</c:v>
                </c:pt>
                <c:pt idx="400">
                  <c:v>30.787002469135803</c:v>
                </c:pt>
                <c:pt idx="401">
                  <c:v>30.787002469135803</c:v>
                </c:pt>
                <c:pt idx="402">
                  <c:v>29.126357118055548</c:v>
                </c:pt>
                <c:pt idx="403">
                  <c:v>25.503472550154321</c:v>
                </c:pt>
                <c:pt idx="404">
                  <c:v>21.917699999999996</c:v>
                </c:pt>
                <c:pt idx="405">
                  <c:v>19.16859205246913</c:v>
                </c:pt>
                <c:pt idx="406">
                  <c:v>16.427470235339502</c:v>
                </c:pt>
                <c:pt idx="407">
                  <c:v>13.576421682098765</c:v>
                </c:pt>
                <c:pt idx="408">
                  <c:v>10.9969015625</c:v>
                </c:pt>
                <c:pt idx="409">
                  <c:v>9.4724902006172815</c:v>
                </c:pt>
                <c:pt idx="410">
                  <c:v>9.0764720871913571</c:v>
                </c:pt>
                <c:pt idx="411">
                  <c:v>9.2075385802469114</c:v>
                </c:pt>
                <c:pt idx="412">
                  <c:v>9.4724902006172815</c:v>
                </c:pt>
                <c:pt idx="413">
                  <c:v>9.876964216820987</c:v>
                </c:pt>
                <c:pt idx="414">
                  <c:v>10.429416531635804</c:v>
                </c:pt>
                <c:pt idx="415">
                  <c:v>11.876315451388889</c:v>
                </c:pt>
                <c:pt idx="416">
                  <c:v>14.222828472222218</c:v>
                </c:pt>
                <c:pt idx="417">
                  <c:v>16.427470235339502</c:v>
                </c:pt>
                <c:pt idx="418">
                  <c:v>17.137766068672843</c:v>
                </c:pt>
                <c:pt idx="419">
                  <c:v>16.603634876543207</c:v>
                </c:pt>
                <c:pt idx="420">
                  <c:v>14.55166913580247</c:v>
                </c:pt>
                <c:pt idx="421">
                  <c:v>12.945047608024694</c:v>
                </c:pt>
                <c:pt idx="422">
                  <c:v>12.32870625</c:v>
                </c:pt>
                <c:pt idx="423">
                  <c:v>12.634997839506172</c:v>
                </c:pt>
                <c:pt idx="424">
                  <c:v>13.897745987654318</c:v>
                </c:pt>
                <c:pt idx="425">
                  <c:v>17.137766068672843</c:v>
                </c:pt>
                <c:pt idx="426">
                  <c:v>23.994093904320987</c:v>
                </c:pt>
                <c:pt idx="427">
                  <c:v>35.268630941358019</c:v>
                </c:pt>
                <c:pt idx="428">
                  <c:v>46.909590432098767</c:v>
                </c:pt>
                <c:pt idx="429">
                  <c:v>52.405927237654303</c:v>
                </c:pt>
                <c:pt idx="430">
                  <c:v>52.72020495756172</c:v>
                </c:pt>
                <c:pt idx="431">
                  <c:v>50.539991358024686</c:v>
                </c:pt>
                <c:pt idx="432">
                  <c:v>47.804506809413574</c:v>
                </c:pt>
                <c:pt idx="433">
                  <c:v>46.023129957561729</c:v>
                </c:pt>
                <c:pt idx="434">
                  <c:v>45.436854031635804</c:v>
                </c:pt>
                <c:pt idx="435">
                  <c:v>43.987606249999999</c:v>
                </c:pt>
                <c:pt idx="436">
                  <c:v>40.054671913580236</c:v>
                </c:pt>
                <c:pt idx="437">
                  <c:v>33.489602951388882</c:v>
                </c:pt>
                <c:pt idx="438">
                  <c:v>24.8509587191358</c:v>
                </c:pt>
                <c:pt idx="439">
                  <c:v>15.56074020061728</c:v>
                </c:pt>
                <c:pt idx="440">
                  <c:v>7.8174821180555556</c:v>
                </c:pt>
                <c:pt idx="441">
                  <c:v>2.7852804205246913</c:v>
                </c:pt>
                <c:pt idx="442">
                  <c:v>0.67835131172839502</c:v>
                </c:pt>
                <c:pt idx="443">
                  <c:v>7.9391531635802454E-2</c:v>
                </c:pt>
                <c:pt idx="444">
                  <c:v>1.8790895061728396E-3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1.1744309413580248E-2</c:v>
                </c:pt>
                <c:pt idx="513">
                  <c:v>0.29360773533950613</c:v>
                </c:pt>
                <c:pt idx="514">
                  <c:v>2.0463284722222217</c:v>
                </c:pt>
                <c:pt idx="515">
                  <c:v>6.5411105709876534</c:v>
                </c:pt>
                <c:pt idx="516">
                  <c:v>13.258855555555558</c:v>
                </c:pt>
                <c:pt idx="517">
                  <c:v>19.742184124228398</c:v>
                </c:pt>
                <c:pt idx="518">
                  <c:v>22.530752951388887</c:v>
                </c:pt>
                <c:pt idx="519">
                  <c:v>22.530752951388887</c:v>
                </c:pt>
                <c:pt idx="520">
                  <c:v>21.313102951388892</c:v>
                </c:pt>
                <c:pt idx="521">
                  <c:v>19.358849864969137</c:v>
                </c:pt>
                <c:pt idx="522">
                  <c:v>17.317688888888888</c:v>
                </c:pt>
                <c:pt idx="523">
                  <c:v>14.88426797839506</c:v>
                </c:pt>
                <c:pt idx="524">
                  <c:v>11.286281346450615</c:v>
                </c:pt>
                <c:pt idx="525">
                  <c:v>6.6524466242283937</c:v>
                </c:pt>
                <c:pt idx="526">
                  <c:v>2.7134052469135801</c:v>
                </c:pt>
                <c:pt idx="527">
                  <c:v>0.75163580246913586</c:v>
                </c:pt>
                <c:pt idx="528">
                  <c:v>0.18790895061728397</c:v>
                </c:pt>
                <c:pt idx="529">
                  <c:v>4.6977237654320991E-2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1.8790895061728396E-3</c:v>
                </c:pt>
                <c:pt idx="534">
                  <c:v>6.764722222222222E-2</c:v>
                </c:pt>
                <c:pt idx="535">
                  <c:v>0.48104691358024693</c:v>
                </c:pt>
                <c:pt idx="536">
                  <c:v>1.2702645061728393</c:v>
                </c:pt>
                <c:pt idx="537">
                  <c:v>3.1587494598765429</c:v>
                </c:pt>
                <c:pt idx="538">
                  <c:v>7.9391531635802464</c:v>
                </c:pt>
                <c:pt idx="539">
                  <c:v>16.603634876543207</c:v>
                </c:pt>
                <c:pt idx="540">
                  <c:v>25.067523784722223</c:v>
                </c:pt>
                <c:pt idx="541">
                  <c:v>28.198086902006168</c:v>
                </c:pt>
                <c:pt idx="542">
                  <c:v>28.198086902006168</c:v>
                </c:pt>
                <c:pt idx="543">
                  <c:v>27.739589062499999</c:v>
                </c:pt>
                <c:pt idx="544">
                  <c:v>26.164442283950613</c:v>
                </c:pt>
                <c:pt idx="545">
                  <c:v>23.361310513117285</c:v>
                </c:pt>
                <c:pt idx="546">
                  <c:v>18.979273784722224</c:v>
                </c:pt>
                <c:pt idx="547">
                  <c:v>16.077959587191355</c:v>
                </c:pt>
                <c:pt idx="548">
                  <c:v>13.897745987654318</c:v>
                </c:pt>
                <c:pt idx="549">
                  <c:v>12.481382272376543</c:v>
                </c:pt>
                <c:pt idx="550">
                  <c:v>11.141121682098765</c:v>
                </c:pt>
                <c:pt idx="551">
                  <c:v>10.151311284722219</c:v>
                </c:pt>
                <c:pt idx="552">
                  <c:v>9.6063753279320991</c:v>
                </c:pt>
                <c:pt idx="553">
                  <c:v>8.8171577353395048</c:v>
                </c:pt>
                <c:pt idx="554">
                  <c:v>8.3098035686728391</c:v>
                </c:pt>
                <c:pt idx="555">
                  <c:v>8.061763753858024</c:v>
                </c:pt>
                <c:pt idx="556">
                  <c:v>8.061763753858024</c:v>
                </c:pt>
                <c:pt idx="557">
                  <c:v>8.3098035686728391</c:v>
                </c:pt>
                <c:pt idx="558">
                  <c:v>8.9463451388888888</c:v>
                </c:pt>
                <c:pt idx="559">
                  <c:v>9.876964216820987</c:v>
                </c:pt>
                <c:pt idx="560">
                  <c:v>12.789552951388886</c:v>
                </c:pt>
                <c:pt idx="561">
                  <c:v>13.576421682098765</c:v>
                </c:pt>
                <c:pt idx="562">
                  <c:v>13.576421682098765</c:v>
                </c:pt>
                <c:pt idx="563">
                  <c:v>13.576421682098765</c:v>
                </c:pt>
                <c:pt idx="564">
                  <c:v>11.141121682098765</c:v>
                </c:pt>
                <c:pt idx="565">
                  <c:v>4.7921480131172824</c:v>
                </c:pt>
                <c:pt idx="566">
                  <c:v>1.0823555555555555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4.6977237654320991E-2</c:v>
                </c:pt>
                <c:pt idx="602">
                  <c:v>0.20716961805555559</c:v>
                </c:pt>
                <c:pt idx="603">
                  <c:v>1.0823555555555555</c:v>
                </c:pt>
                <c:pt idx="604">
                  <c:v>3.89018505015432</c:v>
                </c:pt>
                <c:pt idx="605">
                  <c:v>9.4724902006172815</c:v>
                </c:pt>
                <c:pt idx="606">
                  <c:v>18.416956249999998</c:v>
                </c:pt>
                <c:pt idx="607">
                  <c:v>30.546948784722218</c:v>
                </c:pt>
                <c:pt idx="608">
                  <c:v>43.700575327932086</c:v>
                </c:pt>
                <c:pt idx="609">
                  <c:v>56.891313888888874</c:v>
                </c:pt>
                <c:pt idx="610">
                  <c:v>70.721412654320972</c:v>
                </c:pt>
                <c:pt idx="611">
                  <c:v>86.457377951388878</c:v>
                </c:pt>
                <c:pt idx="612">
                  <c:v>101.14011358024688</c:v>
                </c:pt>
                <c:pt idx="613">
                  <c:v>109.59272795138887</c:v>
                </c:pt>
                <c:pt idx="614">
                  <c:v>111.41544477237655</c:v>
                </c:pt>
                <c:pt idx="615">
                  <c:v>110.50220727237652</c:v>
                </c:pt>
                <c:pt idx="616">
                  <c:v>110.04699783950613</c:v>
                </c:pt>
                <c:pt idx="617">
                  <c:v>109.13939760802469</c:v>
                </c:pt>
                <c:pt idx="618">
                  <c:v>107.33547168209874</c:v>
                </c:pt>
                <c:pt idx="619">
                  <c:v>103.77271797839505</c:v>
                </c:pt>
                <c:pt idx="620">
                  <c:v>98.972114062499998</c:v>
                </c:pt>
                <c:pt idx="621">
                  <c:v>94.706580883487632</c:v>
                </c:pt>
                <c:pt idx="622">
                  <c:v>92.609047222222202</c:v>
                </c:pt>
                <c:pt idx="623">
                  <c:v>92.192359124228361</c:v>
                </c:pt>
                <c:pt idx="624">
                  <c:v>93.026674864969124</c:v>
                </c:pt>
                <c:pt idx="625">
                  <c:v>95.552171161265434</c:v>
                </c:pt>
                <c:pt idx="626">
                  <c:v>98.111491068672834</c:v>
                </c:pt>
                <c:pt idx="627">
                  <c:v>99.4038348765432</c:v>
                </c:pt>
                <c:pt idx="628">
                  <c:v>99.4038348765432</c:v>
                </c:pt>
                <c:pt idx="629">
                  <c:v>99.4038348765432</c:v>
                </c:pt>
                <c:pt idx="630">
                  <c:v>99.836495235339498</c:v>
                </c:pt>
                <c:pt idx="631">
                  <c:v>102.45218782793211</c:v>
                </c:pt>
                <c:pt idx="632">
                  <c:v>106.88683906249999</c:v>
                </c:pt>
                <c:pt idx="633">
                  <c:v>112.33244045138885</c:v>
                </c:pt>
                <c:pt idx="634">
                  <c:v>118.85663921682097</c:v>
                </c:pt>
                <c:pt idx="635">
                  <c:v>125.07971388888889</c:v>
                </c:pt>
                <c:pt idx="636">
                  <c:v>129.97474205246911</c:v>
                </c:pt>
                <c:pt idx="637">
                  <c:v>131.95906057098762</c:v>
                </c:pt>
                <c:pt idx="638">
                  <c:v>131.95906057098762</c:v>
                </c:pt>
                <c:pt idx="639">
                  <c:v>131.46157162422836</c:v>
                </c:pt>
                <c:pt idx="640">
                  <c:v>130.46941236496914</c:v>
                </c:pt>
                <c:pt idx="641">
                  <c:v>129.97474205246911</c:v>
                </c:pt>
                <c:pt idx="642">
                  <c:v>132.4574890625</c:v>
                </c:pt>
                <c:pt idx="643">
                  <c:v>138.51191545138886</c:v>
                </c:pt>
                <c:pt idx="644">
                  <c:v>143.14152222222222</c:v>
                </c:pt>
                <c:pt idx="645">
                  <c:v>144.70163628472218</c:v>
                </c:pt>
                <c:pt idx="646">
                  <c:v>146.79494199459873</c:v>
                </c:pt>
                <c:pt idx="647">
                  <c:v>148.90328042052465</c:v>
                </c:pt>
                <c:pt idx="648">
                  <c:v>151.02665156249998</c:v>
                </c:pt>
                <c:pt idx="649">
                  <c:v>152.09397440200615</c:v>
                </c:pt>
                <c:pt idx="650">
                  <c:v>151.5598432098765</c:v>
                </c:pt>
                <c:pt idx="651">
                  <c:v>147.32061728395058</c:v>
                </c:pt>
                <c:pt idx="652">
                  <c:v>138.00221242283948</c:v>
                </c:pt>
                <c:pt idx="653">
                  <c:v>127.51548366126539</c:v>
                </c:pt>
                <c:pt idx="654">
                  <c:v>117.91333628472219</c:v>
                </c:pt>
                <c:pt idx="655">
                  <c:v>104.65776913580245</c:v>
                </c:pt>
                <c:pt idx="656">
                  <c:v>87.670799999999986</c:v>
                </c:pt>
                <c:pt idx="657">
                  <c:v>72.187102469135809</c:v>
                </c:pt>
                <c:pt idx="658">
                  <c:v>62.585424864969134</c:v>
                </c:pt>
                <c:pt idx="659">
                  <c:v>55.268250327932087</c:v>
                </c:pt>
                <c:pt idx="660">
                  <c:v>45.145125385802459</c:v>
                </c:pt>
                <c:pt idx="661">
                  <c:v>31.756612654320985</c:v>
                </c:pt>
                <c:pt idx="662">
                  <c:v>20.129276562499999</c:v>
                </c:pt>
                <c:pt idx="663">
                  <c:v>11.141121682098765</c:v>
                </c:pt>
                <c:pt idx="664">
                  <c:v>8.061763753858024</c:v>
                </c:pt>
                <c:pt idx="665">
                  <c:v>6.7647222222222201</c:v>
                </c:pt>
                <c:pt idx="666">
                  <c:v>7.3401933834876543</c:v>
                </c:pt>
                <c:pt idx="667">
                  <c:v>9.2075385802469114</c:v>
                </c:pt>
                <c:pt idx="668">
                  <c:v>16.958782793209874</c:v>
                </c:pt>
                <c:pt idx="669">
                  <c:v>25.285028395061719</c:v>
                </c:pt>
                <c:pt idx="670">
                  <c:v>36.830154320987646</c:v>
                </c:pt>
                <c:pt idx="671">
                  <c:v>48.104691358024695</c:v>
                </c:pt>
                <c:pt idx="672">
                  <c:v>54.30568672839506</c:v>
                </c:pt>
                <c:pt idx="673">
                  <c:v>60.882499999999993</c:v>
                </c:pt>
                <c:pt idx="674">
                  <c:v>67.835131172839496</c:v>
                </c:pt>
                <c:pt idx="675">
                  <c:v>75.163580246913568</c:v>
                </c:pt>
                <c:pt idx="676">
                  <c:v>76.295261902006146</c:v>
                </c:pt>
                <c:pt idx="677">
                  <c:v>77.054414062499987</c:v>
                </c:pt>
                <c:pt idx="678">
                  <c:v>71.452378472222222</c:v>
                </c:pt>
                <c:pt idx="679">
                  <c:v>59.872019618055567</c:v>
                </c:pt>
                <c:pt idx="680">
                  <c:v>47.505261805555556</c:v>
                </c:pt>
                <c:pt idx="681">
                  <c:v>34.500553105709869</c:v>
                </c:pt>
                <c:pt idx="682">
                  <c:v>24.420647222222218</c:v>
                </c:pt>
                <c:pt idx="683">
                  <c:v>20.914735976080248</c:v>
                </c:pt>
                <c:pt idx="684">
                  <c:v>16.780739062499993</c:v>
                </c:pt>
                <c:pt idx="685">
                  <c:v>16.780739062499993</c:v>
                </c:pt>
                <c:pt idx="686">
                  <c:v>21.313102951388892</c:v>
                </c:pt>
                <c:pt idx="687">
                  <c:v>26.833867920524686</c:v>
                </c:pt>
                <c:pt idx="688">
                  <c:v>31.512800790895049</c:v>
                </c:pt>
                <c:pt idx="689">
                  <c:v>37.889960802469126</c:v>
                </c:pt>
                <c:pt idx="690">
                  <c:v>43.129332118055551</c:v>
                </c:pt>
                <c:pt idx="691">
                  <c:v>44.854336284722201</c:v>
                </c:pt>
                <c:pt idx="692">
                  <c:v>45.436854031635804</c:v>
                </c:pt>
                <c:pt idx="693">
                  <c:v>47.505261805555556</c:v>
                </c:pt>
                <c:pt idx="694">
                  <c:v>50.232290451388891</c:v>
                </c:pt>
                <c:pt idx="695">
                  <c:v>51.780190432098777</c:v>
                </c:pt>
                <c:pt idx="696">
                  <c:v>49.314824999999999</c:v>
                </c:pt>
                <c:pt idx="697">
                  <c:v>37.62359986496913</c:v>
                </c:pt>
                <c:pt idx="698">
                  <c:v>31.269928472222222</c:v>
                </c:pt>
                <c:pt idx="699">
                  <c:v>25.067523784722223</c:v>
                </c:pt>
                <c:pt idx="700">
                  <c:v>22.325462422839504</c:v>
                </c:pt>
                <c:pt idx="701">
                  <c:v>21.113449691358017</c:v>
                </c:pt>
                <c:pt idx="702">
                  <c:v>20.716961805555549</c:v>
                </c:pt>
                <c:pt idx="703">
                  <c:v>20.716961805555549</c:v>
                </c:pt>
                <c:pt idx="704">
                  <c:v>20.520127179783948</c:v>
                </c:pt>
                <c:pt idx="705">
                  <c:v>18.603455883487651</c:v>
                </c:pt>
                <c:pt idx="706">
                  <c:v>15.051976716820983</c:v>
                </c:pt>
                <c:pt idx="707">
                  <c:v>10.711279957561729</c:v>
                </c:pt>
                <c:pt idx="708">
                  <c:v>7.6967506172839508</c:v>
                </c:pt>
                <c:pt idx="709">
                  <c:v>6.7647222222222201</c:v>
                </c:pt>
                <c:pt idx="710">
                  <c:v>8.1853138888888868</c:v>
                </c:pt>
                <c:pt idx="711">
                  <c:v>13.736614062499999</c:v>
                </c:pt>
                <c:pt idx="712">
                  <c:v>20.914735976080248</c:v>
                </c:pt>
                <c:pt idx="713">
                  <c:v>22.325462422839504</c:v>
                </c:pt>
                <c:pt idx="714">
                  <c:v>21.113449691358017</c:v>
                </c:pt>
                <c:pt idx="715">
                  <c:v>16.077959587191355</c:v>
                </c:pt>
                <c:pt idx="716">
                  <c:v>9.0764720871913571</c:v>
                </c:pt>
                <c:pt idx="717">
                  <c:v>6.7647222222222201</c:v>
                </c:pt>
                <c:pt idx="718">
                  <c:v>6.7647222222222201</c:v>
                </c:pt>
                <c:pt idx="719">
                  <c:v>7.9391531635802464</c:v>
                </c:pt>
                <c:pt idx="720">
                  <c:v>12.026172839506174</c:v>
                </c:pt>
                <c:pt idx="721">
                  <c:v>16.077959587191355</c:v>
                </c:pt>
                <c:pt idx="722">
                  <c:v>19.935260570987655</c:v>
                </c:pt>
                <c:pt idx="723">
                  <c:v>23.782226562499996</c:v>
                </c:pt>
                <c:pt idx="724">
                  <c:v>27.05888888888888</c:v>
                </c:pt>
                <c:pt idx="725">
                  <c:v>33.239214274691356</c:v>
                </c:pt>
                <c:pt idx="726">
                  <c:v>41.998120235339499</c:v>
                </c:pt>
                <c:pt idx="727">
                  <c:v>56.891313888888874</c:v>
                </c:pt>
                <c:pt idx="728">
                  <c:v>67.122956249999973</c:v>
                </c:pt>
                <c:pt idx="729">
                  <c:v>75.917095138888897</c:v>
                </c:pt>
                <c:pt idx="730">
                  <c:v>81.296928395061713</c:v>
                </c:pt>
                <c:pt idx="731">
                  <c:v>82.473708198302447</c:v>
                </c:pt>
                <c:pt idx="732">
                  <c:v>82.867847222222196</c:v>
                </c:pt>
                <c:pt idx="733">
                  <c:v>83.658943904320992</c:v>
                </c:pt>
                <c:pt idx="734">
                  <c:v>84.453798765432069</c:v>
                </c:pt>
                <c:pt idx="735">
                  <c:v>85.653127642746938</c:v>
                </c:pt>
                <c:pt idx="736">
                  <c:v>87.265386439043212</c:v>
                </c:pt>
                <c:pt idx="737">
                  <c:v>89.711960976080235</c:v>
                </c:pt>
                <c:pt idx="738">
                  <c:v>90.947932098765421</c:v>
                </c:pt>
                <c:pt idx="739">
                  <c:v>91.361801562499991</c:v>
                </c:pt>
                <c:pt idx="740">
                  <c:v>96.401519618055531</c:v>
                </c:pt>
                <c:pt idx="741">
                  <c:v>101.14011358024688</c:v>
                </c:pt>
                <c:pt idx="742">
                  <c:v>104.65776913580245</c:v>
                </c:pt>
                <c:pt idx="743">
                  <c:v>105.10170403163578</c:v>
                </c:pt>
                <c:pt idx="744">
                  <c:v>105.54657847222219</c:v>
                </c:pt>
                <c:pt idx="745">
                  <c:v>105.54657847222219</c:v>
                </c:pt>
                <c:pt idx="746">
                  <c:v>105.99239245756172</c:v>
                </c:pt>
                <c:pt idx="747">
                  <c:v>107.78504384645062</c:v>
                </c:pt>
                <c:pt idx="748">
                  <c:v>110.95835624999999</c:v>
                </c:pt>
                <c:pt idx="749">
                  <c:v>114.64137168209875</c:v>
                </c:pt>
                <c:pt idx="750">
                  <c:v>116.50542847222219</c:v>
                </c:pt>
                <c:pt idx="751">
                  <c:v>116.50542847222219</c:v>
                </c:pt>
                <c:pt idx="752">
                  <c:v>116.03800495756171</c:v>
                </c:pt>
                <c:pt idx="753">
                  <c:v>114.17770634645058</c:v>
                </c:pt>
                <c:pt idx="754">
                  <c:v>110.50220727237652</c:v>
                </c:pt>
                <c:pt idx="755">
                  <c:v>106.4391459876543</c:v>
                </c:pt>
                <c:pt idx="756">
                  <c:v>100.70463458719135</c:v>
                </c:pt>
                <c:pt idx="757">
                  <c:v>89.711960976080235</c:v>
                </c:pt>
                <c:pt idx="758">
                  <c:v>72.555873784722209</c:v>
                </c:pt>
                <c:pt idx="759">
                  <c:v>54.625601716820995</c:v>
                </c:pt>
                <c:pt idx="760">
                  <c:v>39.507856867283948</c:v>
                </c:pt>
                <c:pt idx="761">
                  <c:v>26.386644618055549</c:v>
                </c:pt>
                <c:pt idx="762">
                  <c:v>15.90461358024691</c:v>
                </c:pt>
                <c:pt idx="763">
                  <c:v>9.6063753279320991</c:v>
                </c:pt>
                <c:pt idx="764">
                  <c:v>6.7647222222222201</c:v>
                </c:pt>
                <c:pt idx="765">
                  <c:v>7.6967506172839508</c:v>
                </c:pt>
                <c:pt idx="766">
                  <c:v>12.026172839506174</c:v>
                </c:pt>
                <c:pt idx="767">
                  <c:v>17.137766068672843</c:v>
                </c:pt>
                <c:pt idx="768">
                  <c:v>23.57129876543209</c:v>
                </c:pt>
                <c:pt idx="769">
                  <c:v>30.787002469135803</c:v>
                </c:pt>
                <c:pt idx="770">
                  <c:v>42.561847087191346</c:v>
                </c:pt>
                <c:pt idx="771">
                  <c:v>58.537866068672834</c:v>
                </c:pt>
                <c:pt idx="772">
                  <c:v>74.788232118055532</c:v>
                </c:pt>
                <c:pt idx="773">
                  <c:v>93.026674864969124</c:v>
                </c:pt>
                <c:pt idx="774">
                  <c:v>105.99239245756172</c:v>
                </c:pt>
                <c:pt idx="775">
                  <c:v>121.70909708719132</c:v>
                </c:pt>
                <c:pt idx="776">
                  <c:v>137.49344893904322</c:v>
                </c:pt>
                <c:pt idx="777">
                  <c:v>148.90328042052465</c:v>
                </c:pt>
                <c:pt idx="778">
                  <c:v>158.57683319830247</c:v>
                </c:pt>
                <c:pt idx="779">
                  <c:v>167.992480941358</c:v>
                </c:pt>
                <c:pt idx="780">
                  <c:v>175.37589338348764</c:v>
                </c:pt>
                <c:pt idx="781">
                  <c:v>181.16348906249999</c:v>
                </c:pt>
                <c:pt idx="782">
                  <c:v>185.27070895061723</c:v>
                </c:pt>
                <c:pt idx="783">
                  <c:v>188.23262378472219</c:v>
                </c:pt>
                <c:pt idx="784">
                  <c:v>190.02104722222222</c:v>
                </c:pt>
                <c:pt idx="785">
                  <c:v>192.41876543209878</c:v>
                </c:pt>
                <c:pt idx="786">
                  <c:v>196.6509447723765</c:v>
                </c:pt>
                <c:pt idx="787">
                  <c:v>199.70211635802468</c:v>
                </c:pt>
                <c:pt idx="788">
                  <c:v>200.31516930941359</c:v>
                </c:pt>
                <c:pt idx="789">
                  <c:v>200.31516930941359</c:v>
                </c:pt>
                <c:pt idx="790">
                  <c:v>200.92916180555557</c:v>
                </c:pt>
                <c:pt idx="791">
                  <c:v>202.77677656249998</c:v>
                </c:pt>
                <c:pt idx="792">
                  <c:v>204.63284722222218</c:v>
                </c:pt>
                <c:pt idx="793">
                  <c:v>202.15996543209874</c:v>
                </c:pt>
                <c:pt idx="794">
                  <c:v>189.42396653163578</c:v>
                </c:pt>
                <c:pt idx="795">
                  <c:v>167.43110295138885</c:v>
                </c:pt>
                <c:pt idx="796">
                  <c:v>140.04666180555554</c:v>
                </c:pt>
                <c:pt idx="797">
                  <c:v>114.17770634645058</c:v>
                </c:pt>
                <c:pt idx="798">
                  <c:v>94.706580883487632</c:v>
                </c:pt>
                <c:pt idx="799">
                  <c:v>84.055901562499969</c:v>
                </c:pt>
                <c:pt idx="800">
                  <c:v>80.517106249999998</c:v>
                </c:pt>
                <c:pt idx="801">
                  <c:v>80.128604494598747</c:v>
                </c:pt>
                <c:pt idx="802">
                  <c:v>83.262925790895068</c:v>
                </c:pt>
                <c:pt idx="803">
                  <c:v>93.864748784722238</c:v>
                </c:pt>
                <c:pt idx="804">
                  <c:v>110.04699783950613</c:v>
                </c:pt>
                <c:pt idx="805">
                  <c:v>124.11198279320985</c:v>
                </c:pt>
                <c:pt idx="806">
                  <c:v>130.46941236496914</c:v>
                </c:pt>
                <c:pt idx="807">
                  <c:v>131.95906057098762</c:v>
                </c:pt>
                <c:pt idx="808">
                  <c:v>129.4810112847222</c:v>
                </c:pt>
                <c:pt idx="809">
                  <c:v>123.62952656249996</c:v>
                </c:pt>
                <c:pt idx="810">
                  <c:v>116.03800495756171</c:v>
                </c:pt>
                <c:pt idx="811">
                  <c:v>105.54657847222219</c:v>
                </c:pt>
                <c:pt idx="812">
                  <c:v>89.711960976080235</c:v>
                </c:pt>
                <c:pt idx="813">
                  <c:v>74.040354494598759</c:v>
                </c:pt>
                <c:pt idx="814">
                  <c:v>59.203063753858011</c:v>
                </c:pt>
                <c:pt idx="815">
                  <c:v>45.436854031635804</c:v>
                </c:pt>
                <c:pt idx="816">
                  <c:v>32.493685513117278</c:v>
                </c:pt>
                <c:pt idx="817">
                  <c:v>22.530752951388887</c:v>
                </c:pt>
                <c:pt idx="818">
                  <c:v>15.220624999999998</c:v>
                </c:pt>
                <c:pt idx="819">
                  <c:v>13.576421682098765</c:v>
                </c:pt>
                <c:pt idx="820">
                  <c:v>15.220624999999998</c:v>
                </c:pt>
                <c:pt idx="821">
                  <c:v>21.513695756172833</c:v>
                </c:pt>
                <c:pt idx="822">
                  <c:v>28.892880246913585</c:v>
                </c:pt>
                <c:pt idx="823">
                  <c:v>36.567551562499986</c:v>
                </c:pt>
                <c:pt idx="824">
                  <c:v>44.56448672839506</c:v>
                </c:pt>
                <c:pt idx="825">
                  <c:v>51.158211805555545</c:v>
                </c:pt>
                <c:pt idx="826">
                  <c:v>57.876426562499994</c:v>
                </c:pt>
                <c:pt idx="827">
                  <c:v>64.659939679783946</c:v>
                </c:pt>
                <c:pt idx="828">
                  <c:v>71.086425790895063</c:v>
                </c:pt>
                <c:pt idx="829">
                  <c:v>80.517106249999998</c:v>
                </c:pt>
                <c:pt idx="830">
                  <c:v>90.947932098765421</c:v>
                </c:pt>
                <c:pt idx="831">
                  <c:v>100.70463458719135</c:v>
                </c:pt>
                <c:pt idx="832">
                  <c:v>106.88683906249999</c:v>
                </c:pt>
                <c:pt idx="833">
                  <c:v>109.13939760802469</c:v>
                </c:pt>
                <c:pt idx="834">
                  <c:v>111.41544477237655</c:v>
                </c:pt>
                <c:pt idx="835">
                  <c:v>114.17770634645058</c:v>
                </c:pt>
                <c:pt idx="836">
                  <c:v>116.50542847222219</c:v>
                </c:pt>
                <c:pt idx="837">
                  <c:v>118.38451797839507</c:v>
                </c:pt>
                <c:pt idx="838">
                  <c:v>121.70909708719132</c:v>
                </c:pt>
                <c:pt idx="839">
                  <c:v>126.0512031635802</c:v>
                </c:pt>
                <c:pt idx="840">
                  <c:v>129.4810112847222</c:v>
                </c:pt>
                <c:pt idx="841">
                  <c:v>133.45716467978392</c:v>
                </c:pt>
                <c:pt idx="842">
                  <c:v>139.53414014274691</c:v>
                </c:pt>
                <c:pt idx="843">
                  <c:v>145.74641005015434</c:v>
                </c:pt>
                <c:pt idx="844">
                  <c:v>149.96308690200615</c:v>
                </c:pt>
                <c:pt idx="845">
                  <c:v>151.5598432098765</c:v>
                </c:pt>
                <c:pt idx="846">
                  <c:v>152.62904513888884</c:v>
                </c:pt>
                <c:pt idx="847">
                  <c:v>153.70200524691359</c:v>
                </c:pt>
                <c:pt idx="848">
                  <c:v>156.40084755015434</c:v>
                </c:pt>
                <c:pt idx="849">
                  <c:v>161.86899801311731</c:v>
                </c:pt>
                <c:pt idx="850">
                  <c:v>169.68225217978389</c:v>
                </c:pt>
                <c:pt idx="851">
                  <c:v>175.37589338348764</c:v>
                </c:pt>
                <c:pt idx="852">
                  <c:v>178.83717625385802</c:v>
                </c:pt>
                <c:pt idx="853">
                  <c:v>182.33228273533945</c:v>
                </c:pt>
                <c:pt idx="854">
                  <c:v>185.86121282793204</c:v>
                </c:pt>
                <c:pt idx="855">
                  <c:v>188.23262378472219</c:v>
                </c:pt>
                <c:pt idx="856">
                  <c:v>188.82782538580244</c:v>
                </c:pt>
                <c:pt idx="857">
                  <c:v>189.42396653163578</c:v>
                </c:pt>
                <c:pt idx="858">
                  <c:v>195.43705295138892</c:v>
                </c:pt>
                <c:pt idx="859">
                  <c:v>203.39452723765424</c:v>
                </c:pt>
                <c:pt idx="860">
                  <c:v>209.62370895061721</c:v>
                </c:pt>
                <c:pt idx="861">
                  <c:v>213.40631612654326</c:v>
                </c:pt>
                <c:pt idx="862">
                  <c:v>222.36393580246909</c:v>
                </c:pt>
                <c:pt idx="863">
                  <c:v>237.47980156249992</c:v>
                </c:pt>
                <c:pt idx="864">
                  <c:v>245.56364461805549</c:v>
                </c:pt>
                <c:pt idx="865">
                  <c:v>248.97184320987648</c:v>
                </c:pt>
                <c:pt idx="866">
                  <c:v>253.09268649691359</c:v>
                </c:pt>
                <c:pt idx="867">
                  <c:v>261.43584390432096</c:v>
                </c:pt>
                <c:pt idx="868">
                  <c:v>271.34052469135798</c:v>
                </c:pt>
                <c:pt idx="869">
                  <c:v>275.64176057098757</c:v>
                </c:pt>
                <c:pt idx="870">
                  <c:v>274.92253906249999</c:v>
                </c:pt>
                <c:pt idx="871">
                  <c:v>272.77051180555554</c:v>
                </c:pt>
                <c:pt idx="872">
                  <c:v>269.91429575617275</c:v>
                </c:pt>
                <c:pt idx="873">
                  <c:v>267.07311242283953</c:v>
                </c:pt>
                <c:pt idx="874">
                  <c:v>262.83952376543203</c:v>
                </c:pt>
                <c:pt idx="875">
                  <c:v>256.55256005015434</c:v>
                </c:pt>
                <c:pt idx="876">
                  <c:v>248.2883244020062</c:v>
                </c:pt>
                <c:pt idx="877">
                  <c:v>238.817713290895</c:v>
                </c:pt>
                <c:pt idx="878">
                  <c:v>232.82670617283952</c:v>
                </c:pt>
                <c:pt idx="879">
                  <c:v>230.18846450617281</c:v>
                </c:pt>
                <c:pt idx="880">
                  <c:v>230.18846450617281</c:v>
                </c:pt>
                <c:pt idx="881">
                  <c:v>223.65862847222223</c:v>
                </c:pt>
                <c:pt idx="882">
                  <c:v>217.22274691358024</c:v>
                </c:pt>
                <c:pt idx="883">
                  <c:v>217.22274691358024</c:v>
                </c:pt>
                <c:pt idx="884">
                  <c:v>217.22274691358024</c:v>
                </c:pt>
                <c:pt idx="885">
                  <c:v>217.86210711805549</c:v>
                </c:pt>
                <c:pt idx="886">
                  <c:v>219.78582499999999</c:v>
                </c:pt>
                <c:pt idx="887">
                  <c:v>221.07300131172835</c:v>
                </c:pt>
                <c:pt idx="888">
                  <c:v>221.7179987847222</c:v>
                </c:pt>
                <c:pt idx="889">
                  <c:v>220.42894338348768</c:v>
                </c:pt>
                <c:pt idx="890">
                  <c:v>217.86210711805549</c:v>
                </c:pt>
                <c:pt idx="891">
                  <c:v>212.77353273533944</c:v>
                </c:pt>
                <c:pt idx="892">
                  <c:v>205.87492538580247</c:v>
                </c:pt>
                <c:pt idx="893">
                  <c:v>197.2593</c:v>
                </c:pt>
                <c:pt idx="894">
                  <c:v>190.02104722222222</c:v>
                </c:pt>
                <c:pt idx="895">
                  <c:v>184.09251983024691</c:v>
                </c:pt>
                <c:pt idx="896">
                  <c:v>181.16348906249999</c:v>
                </c:pt>
                <c:pt idx="897">
                  <c:v>179.9984535686728</c:v>
                </c:pt>
                <c:pt idx="898">
                  <c:v>179.9984535686728</c:v>
                </c:pt>
                <c:pt idx="899">
                  <c:v>179.41734513888881</c:v>
                </c:pt>
                <c:pt idx="900">
                  <c:v>177.6796571180555</c:v>
                </c:pt>
                <c:pt idx="901">
                  <c:v>174.22964878472214</c:v>
                </c:pt>
                <c:pt idx="902">
                  <c:v>167.43110295138885</c:v>
                </c:pt>
                <c:pt idx="903">
                  <c:v>140.04666180555554</c:v>
                </c:pt>
                <c:pt idx="904">
                  <c:v>114.17770634645058</c:v>
                </c:pt>
                <c:pt idx="905">
                  <c:v>94.706580883487632</c:v>
                </c:pt>
                <c:pt idx="906">
                  <c:v>84.055901562499969</c:v>
                </c:pt>
                <c:pt idx="907">
                  <c:v>80.517106249999998</c:v>
                </c:pt>
                <c:pt idx="908">
                  <c:v>80.128604494598747</c:v>
                </c:pt>
                <c:pt idx="909">
                  <c:v>83.262925790895068</c:v>
                </c:pt>
                <c:pt idx="910">
                  <c:v>93.864748784722238</c:v>
                </c:pt>
                <c:pt idx="911">
                  <c:v>110.04699783950613</c:v>
                </c:pt>
                <c:pt idx="912">
                  <c:v>124.11198279320985</c:v>
                </c:pt>
                <c:pt idx="913">
                  <c:v>130.46941236496914</c:v>
                </c:pt>
                <c:pt idx="914">
                  <c:v>136.985625</c:v>
                </c:pt>
                <c:pt idx="915">
                  <c:v>152.62904513888884</c:v>
                </c:pt>
                <c:pt idx="916">
                  <c:v>158.57683319830247</c:v>
                </c:pt>
                <c:pt idx="917">
                  <c:v>164.63830617283952</c:v>
                </c:pt>
                <c:pt idx="918">
                  <c:v>163.52776427469135</c:v>
                </c:pt>
                <c:pt idx="919">
                  <c:v>164.08256545138889</c:v>
                </c:pt>
                <c:pt idx="920">
                  <c:v>166.31116560570987</c:v>
                </c:pt>
                <c:pt idx="921">
                  <c:v>171.94843412422836</c:v>
                </c:pt>
                <c:pt idx="922">
                  <c:v>182.33228273533945</c:v>
                </c:pt>
                <c:pt idx="923">
                  <c:v>191.81792656249999</c:v>
                </c:pt>
                <c:pt idx="924">
                  <c:v>199.09000295138884</c:v>
                </c:pt>
                <c:pt idx="925">
                  <c:v>193.02054384645055</c:v>
                </c:pt>
                <c:pt idx="926">
                  <c:v>184.68114461805558</c:v>
                </c:pt>
                <c:pt idx="927">
                  <c:v>180.58050154320983</c:v>
                </c:pt>
                <c:pt idx="928">
                  <c:v>176.52589616126536</c:v>
                </c:pt>
                <c:pt idx="929">
                  <c:v>174.22964878472214</c:v>
                </c:pt>
                <c:pt idx="930">
                  <c:v>171.94843412422836</c:v>
                </c:pt>
                <c:pt idx="931">
                  <c:v>170.24738834876538</c:v>
                </c:pt>
                <c:pt idx="932">
                  <c:v>167.992480941358</c:v>
                </c:pt>
                <c:pt idx="933">
                  <c:v>165.75260624999999</c:v>
                </c:pt>
                <c:pt idx="934">
                  <c:v>161.31795501543209</c:v>
                </c:pt>
                <c:pt idx="935">
                  <c:v>155.31849199459873</c:v>
                </c:pt>
                <c:pt idx="936">
                  <c:v>150.49439945987652</c:v>
                </c:pt>
                <c:pt idx="937">
                  <c:v>147.32061728395058</c:v>
                </c:pt>
                <c:pt idx="938">
                  <c:v>144.70163628472218</c:v>
                </c:pt>
                <c:pt idx="939">
                  <c:v>142.10614390432096</c:v>
                </c:pt>
                <c:pt idx="940">
                  <c:v>139.02255802469134</c:v>
                </c:pt>
                <c:pt idx="941">
                  <c:v>137.49344893904322</c:v>
                </c:pt>
                <c:pt idx="942">
                  <c:v>136.985625</c:v>
                </c:pt>
                <c:pt idx="943">
                  <c:v>136.47874060570985</c:v>
                </c:pt>
                <c:pt idx="944">
                  <c:v>136.47874060570985</c:v>
                </c:pt>
                <c:pt idx="945">
                  <c:v>136.985625</c:v>
                </c:pt>
                <c:pt idx="946">
                  <c:v>138.00221242283948</c:v>
                </c:pt>
                <c:pt idx="947">
                  <c:v>142.10614390432096</c:v>
                </c:pt>
                <c:pt idx="948">
                  <c:v>146.27020624999994</c:v>
                </c:pt>
                <c:pt idx="949">
                  <c:v>148.37478649691357</c:v>
                </c:pt>
                <c:pt idx="950">
                  <c:v>147.84723211805556</c:v>
                </c:pt>
                <c:pt idx="951">
                  <c:v>142.62336329089504</c:v>
                </c:pt>
                <c:pt idx="952">
                  <c:v>130.46941236496914</c:v>
                </c:pt>
                <c:pt idx="953">
                  <c:v>110.04699783950613</c:v>
                </c:pt>
                <c:pt idx="954">
                  <c:v>87.265386439043212</c:v>
                </c:pt>
                <c:pt idx="955">
                  <c:v>67.122956249999973</c:v>
                </c:pt>
                <c:pt idx="956">
                  <c:v>49.619707272376523</c:v>
                </c:pt>
                <c:pt idx="957">
                  <c:v>34.755639506172834</c:v>
                </c:pt>
                <c:pt idx="958">
                  <c:v>29.596129494598767</c:v>
                </c:pt>
                <c:pt idx="959">
                  <c:v>31.756612654320985</c:v>
                </c:pt>
                <c:pt idx="960">
                  <c:v>40.329488753858023</c:v>
                </c:pt>
                <c:pt idx="961">
                  <c:v>56.239269830246911</c:v>
                </c:pt>
                <c:pt idx="962">
                  <c:v>76.674368209876519</c:v>
                </c:pt>
                <c:pt idx="963">
                  <c:v>96.401519618055531</c:v>
                </c:pt>
                <c:pt idx="964">
                  <c:v>112.79234760802467</c:v>
                </c:pt>
                <c:pt idx="965">
                  <c:v>122.66743273533949</c:v>
                </c:pt>
                <c:pt idx="966">
                  <c:v>127.51548366126539</c:v>
                </c:pt>
                <c:pt idx="967">
                  <c:v>128.00545624999998</c:v>
                </c:pt>
                <c:pt idx="968">
                  <c:v>127.51548366126539</c:v>
                </c:pt>
                <c:pt idx="969">
                  <c:v>125.56498875385802</c:v>
                </c:pt>
                <c:pt idx="970">
                  <c:v>121.70909708719132</c:v>
                </c:pt>
                <c:pt idx="971">
                  <c:v>113.71498055555556</c:v>
                </c:pt>
                <c:pt idx="972">
                  <c:v>98.972114062499998</c:v>
                </c:pt>
                <c:pt idx="973">
                  <c:v>77.43539945987655</c:v>
                </c:pt>
                <c:pt idx="974">
                  <c:v>58.537866068672834</c:v>
                </c:pt>
                <c:pt idx="975">
                  <c:v>42.279513888888893</c:v>
                </c:pt>
                <c:pt idx="976">
                  <c:v>28.660342920524688</c:v>
                </c:pt>
                <c:pt idx="977">
                  <c:v>17.498551253858025</c:v>
                </c:pt>
                <c:pt idx="978">
                  <c:v>12.026172839506174</c:v>
                </c:pt>
                <c:pt idx="979">
                  <c:v>8.1853138888888868</c:v>
                </c:pt>
                <c:pt idx="980">
                  <c:v>5.3784239390432083</c:v>
                </c:pt>
                <c:pt idx="981">
                  <c:v>3.6379172839506175</c:v>
                </c:pt>
                <c:pt idx="982">
                  <c:v>2.4352999999999998</c:v>
                </c:pt>
                <c:pt idx="983">
                  <c:v>1.4210614390432097</c:v>
                </c:pt>
                <c:pt idx="984">
                  <c:v>0.48104691358024693</c:v>
                </c:pt>
                <c:pt idx="985">
                  <c:v>5.6842457561728399E-2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3.0065432098765433E-2</c:v>
                </c:pt>
                <c:pt idx="1028">
                  <c:v>0.60882499999999995</c:v>
                </c:pt>
                <c:pt idx="1029">
                  <c:v>3.4744364969135795</c:v>
                </c:pt>
                <c:pt idx="1030">
                  <c:v>10.013667978395059</c:v>
                </c:pt>
                <c:pt idx="1031">
                  <c:v>18.790895061728392</c:v>
                </c:pt>
                <c:pt idx="1032">
                  <c:v>27.968368209876534</c:v>
                </c:pt>
                <c:pt idx="1033">
                  <c:v>37.358178472222214</c:v>
                </c:pt>
                <c:pt idx="1034">
                  <c:v>47.20695634645061</c:v>
                </c:pt>
                <c:pt idx="1035">
                  <c:v>57.547116126543202</c:v>
                </c:pt>
                <c:pt idx="1036">
                  <c:v>66.414539506172829</c:v>
                </c:pt>
                <c:pt idx="1037">
                  <c:v>74.040354494598759</c:v>
                </c:pt>
                <c:pt idx="1038">
                  <c:v>80.906547550154301</c:v>
                </c:pt>
                <c:pt idx="1039">
                  <c:v>89.301849691358015</c:v>
                </c:pt>
                <c:pt idx="1040">
                  <c:v>99.4038348765432</c:v>
                </c:pt>
                <c:pt idx="1041">
                  <c:v>110.04699783950613</c:v>
                </c:pt>
                <c:pt idx="1042">
                  <c:v>119.80370032793208</c:v>
                </c:pt>
                <c:pt idx="1043">
                  <c:v>126.53835711805554</c:v>
                </c:pt>
                <c:pt idx="1044">
                  <c:v>129.97474205246911</c:v>
                </c:pt>
                <c:pt idx="1045">
                  <c:v>130.96502222222219</c:v>
                </c:pt>
                <c:pt idx="1046">
                  <c:v>131.46157162422836</c:v>
                </c:pt>
                <c:pt idx="1047">
                  <c:v>132.4574890625</c:v>
                </c:pt>
                <c:pt idx="1048">
                  <c:v>133.45716467978392</c:v>
                </c:pt>
                <c:pt idx="1049">
                  <c:v>132.4574890625</c:v>
                </c:pt>
                <c:pt idx="1050">
                  <c:v>128.49636838348763</c:v>
                </c:pt>
                <c:pt idx="1051">
                  <c:v>120.75451961805555</c:v>
                </c:pt>
                <c:pt idx="1052">
                  <c:v>111.87347283950614</c:v>
                </c:pt>
                <c:pt idx="1053">
                  <c:v>101.57653211805554</c:v>
                </c:pt>
                <c:pt idx="1054">
                  <c:v>90.123011805555549</c:v>
                </c:pt>
                <c:pt idx="1055">
                  <c:v>76.295261902006146</c:v>
                </c:pt>
                <c:pt idx="1056">
                  <c:v>60.882499999999993</c:v>
                </c:pt>
                <c:pt idx="1057">
                  <c:v>44.275576716820979</c:v>
                </c:pt>
                <c:pt idx="1058">
                  <c:v>30.307834645061725</c:v>
                </c:pt>
                <c:pt idx="1059">
                  <c:v>20.716961805555549</c:v>
                </c:pt>
                <c:pt idx="1060">
                  <c:v>13.101481809413576</c:v>
                </c:pt>
                <c:pt idx="1061">
                  <c:v>8.4352327932098756</c:v>
                </c:pt>
                <c:pt idx="1062">
                  <c:v>6.7647222222222201</c:v>
                </c:pt>
                <c:pt idx="1063">
                  <c:v>6.8779373649691333</c:v>
                </c:pt>
                <c:pt idx="1064">
                  <c:v>7.6967506172839508</c:v>
                </c:pt>
                <c:pt idx="1065">
                  <c:v>11.432380555555554</c:v>
                </c:pt>
                <c:pt idx="1066">
                  <c:v>18.603455883487651</c:v>
                </c:pt>
                <c:pt idx="1067">
                  <c:v>25.722856249999989</c:v>
                </c:pt>
                <c:pt idx="1068">
                  <c:v>28.428745138888889</c:v>
                </c:pt>
                <c:pt idx="1069">
                  <c:v>29.832424999999997</c:v>
                </c:pt>
                <c:pt idx="1070">
                  <c:v>32.741255555555547</c:v>
                </c:pt>
                <c:pt idx="1071">
                  <c:v>38.964799999999997</c:v>
                </c:pt>
                <c:pt idx="1072">
                  <c:v>47.505261805555556</c:v>
                </c:pt>
                <c:pt idx="1073">
                  <c:v>58.537866068672834</c:v>
                </c:pt>
                <c:pt idx="1074">
                  <c:v>73.296235050154294</c:v>
                </c:pt>
                <c:pt idx="1075">
                  <c:v>93.026674864969124</c:v>
                </c:pt>
                <c:pt idx="1076">
                  <c:v>114.17770634645058</c:v>
                </c:pt>
                <c:pt idx="1077">
                  <c:v>133.45716467978392</c:v>
                </c:pt>
                <c:pt idx="1078">
                  <c:v>149.43271388888886</c:v>
                </c:pt>
                <c:pt idx="1079">
                  <c:v>162.97390264274688</c:v>
                </c:pt>
                <c:pt idx="1080">
                  <c:v>175.950425</c:v>
                </c:pt>
                <c:pt idx="1081">
                  <c:v>184.09251983024691</c:v>
                </c:pt>
                <c:pt idx="1082">
                  <c:v>186.45265624999999</c:v>
                </c:pt>
                <c:pt idx="1083">
                  <c:v>183.50483458719134</c:v>
                </c:pt>
                <c:pt idx="1084">
                  <c:v>174.22964878472214</c:v>
                </c:pt>
                <c:pt idx="1085">
                  <c:v>165.19498643904319</c:v>
                </c:pt>
                <c:pt idx="1086">
                  <c:v>161.31795501543209</c:v>
                </c:pt>
                <c:pt idx="1087">
                  <c:v>161.31795501543209</c:v>
                </c:pt>
                <c:pt idx="1088">
                  <c:v>161.86899801311731</c:v>
                </c:pt>
                <c:pt idx="1089">
                  <c:v>162.4209805555555</c:v>
                </c:pt>
                <c:pt idx="1090">
                  <c:v>162.4209805555555</c:v>
                </c:pt>
                <c:pt idx="1091">
                  <c:v>162.4209805555555</c:v>
                </c:pt>
                <c:pt idx="1092">
                  <c:v>164.08256545138889</c:v>
                </c:pt>
                <c:pt idx="1093">
                  <c:v>169.68225217978389</c:v>
                </c:pt>
                <c:pt idx="1094">
                  <c:v>178.83717625385802</c:v>
                </c:pt>
                <c:pt idx="1095">
                  <c:v>186.45265624999999</c:v>
                </c:pt>
                <c:pt idx="1096">
                  <c:v>190.61906745756175</c:v>
                </c:pt>
                <c:pt idx="1097">
                  <c:v>191.81792656249999</c:v>
                </c:pt>
                <c:pt idx="1098">
                  <c:v>189.42396653163578</c:v>
                </c:pt>
                <c:pt idx="1099">
                  <c:v>182.33228273533945</c:v>
                </c:pt>
                <c:pt idx="1100">
                  <c:v>170.81346406249997</c:v>
                </c:pt>
                <c:pt idx="1101">
                  <c:v>162.97390264274688</c:v>
                </c:pt>
                <c:pt idx="1102">
                  <c:v>160.21868765432095</c:v>
                </c:pt>
                <c:pt idx="1103">
                  <c:v>162.4209805555555</c:v>
                </c:pt>
                <c:pt idx="1104">
                  <c:v>170.24738834876538</c:v>
                </c:pt>
                <c:pt idx="1105">
                  <c:v>182.33228273533945</c:v>
                </c:pt>
                <c:pt idx="1106">
                  <c:v>191.81792656249999</c:v>
                </c:pt>
                <c:pt idx="1107">
                  <c:v>195.43705295138892</c:v>
                </c:pt>
                <c:pt idx="1108">
                  <c:v>194.83151635802469</c:v>
                </c:pt>
                <c:pt idx="1109">
                  <c:v>189.42396653163578</c:v>
                </c:pt>
                <c:pt idx="1110">
                  <c:v>180.58050154320983</c:v>
                </c:pt>
                <c:pt idx="1111">
                  <c:v>175.950425</c:v>
                </c:pt>
                <c:pt idx="1112">
                  <c:v>176.52589616126536</c:v>
                </c:pt>
                <c:pt idx="1113">
                  <c:v>184.09251983024691</c:v>
                </c:pt>
                <c:pt idx="1114">
                  <c:v>200.31516930941359</c:v>
                </c:pt>
                <c:pt idx="1115">
                  <c:v>217.22274691358024</c:v>
                </c:pt>
                <c:pt idx="1116">
                  <c:v>226.25928834876544</c:v>
                </c:pt>
                <c:pt idx="1117">
                  <c:v>228.21964847608024</c:v>
                </c:pt>
                <c:pt idx="1118">
                  <c:v>225.60771406249998</c:v>
                </c:pt>
                <c:pt idx="1119">
                  <c:v>217.86210711805549</c:v>
                </c:pt>
                <c:pt idx="1120">
                  <c:v>210.25179461805561</c:v>
                </c:pt>
                <c:pt idx="1121">
                  <c:v>205.87492538580247</c:v>
                </c:pt>
                <c:pt idx="1122">
                  <c:v>202.77677656249998</c:v>
                </c:pt>
                <c:pt idx="1123">
                  <c:v>197.86859477237653</c:v>
                </c:pt>
                <c:pt idx="1124">
                  <c:v>187.63836172839507</c:v>
                </c:pt>
                <c:pt idx="1125">
                  <c:v>170.81346406249997</c:v>
                </c:pt>
                <c:pt idx="1126">
                  <c:v>146.27020624999994</c:v>
                </c:pt>
                <c:pt idx="1127">
                  <c:v>119.80370032793208</c:v>
                </c:pt>
                <c:pt idx="1128">
                  <c:v>95.976375617283949</c:v>
                </c:pt>
                <c:pt idx="1129">
                  <c:v>75.539867920524685</c:v>
                </c:pt>
                <c:pt idx="1130">
                  <c:v>61.560851311728385</c:v>
                </c:pt>
                <c:pt idx="1131">
                  <c:v>50.848631809413561</c:v>
                </c:pt>
                <c:pt idx="1132">
                  <c:v>41.717666126543214</c:v>
                </c:pt>
                <c:pt idx="1133">
                  <c:v>33.239214274691356</c:v>
                </c:pt>
                <c:pt idx="1134">
                  <c:v>24.8509587191358</c:v>
                </c:pt>
                <c:pt idx="1135">
                  <c:v>17.680353163580243</c:v>
                </c:pt>
                <c:pt idx="1136">
                  <c:v>12.481382272376543</c:v>
                </c:pt>
                <c:pt idx="1137">
                  <c:v>10.013667978395059</c:v>
                </c:pt>
                <c:pt idx="1138">
                  <c:v>9.4724902006172815</c:v>
                </c:pt>
                <c:pt idx="1139">
                  <c:v>9.6063753279320991</c:v>
                </c:pt>
                <c:pt idx="1140">
                  <c:v>10.013667978395059</c:v>
                </c:pt>
                <c:pt idx="1141">
                  <c:v>10.711279957561729</c:v>
                </c:pt>
                <c:pt idx="1142">
                  <c:v>12.634997839506172</c:v>
                </c:pt>
                <c:pt idx="1143">
                  <c:v>17.137766068672843</c:v>
                </c:pt>
                <c:pt idx="1144">
                  <c:v>23.782226562499996</c:v>
                </c:pt>
                <c:pt idx="1145">
                  <c:v>27.968368209876534</c:v>
                </c:pt>
                <c:pt idx="1146">
                  <c:v>28.892880246913585</c:v>
                </c:pt>
                <c:pt idx="1147">
                  <c:v>24.206900790895059</c:v>
                </c:pt>
                <c:pt idx="1148">
                  <c:v>14.222828472222218</c:v>
                </c:pt>
                <c:pt idx="1149">
                  <c:v>8.9463451388888888</c:v>
                </c:pt>
                <c:pt idx="1150">
                  <c:v>6.7647222222222201</c:v>
                </c:pt>
                <c:pt idx="1151">
                  <c:v>6.7647222222222201</c:v>
                </c:pt>
                <c:pt idx="1152">
                  <c:v>6.7647222222222201</c:v>
                </c:pt>
                <c:pt idx="1153">
                  <c:v>9.0764720871913571</c:v>
                </c:pt>
                <c:pt idx="1154">
                  <c:v>16.603634876543207</c:v>
                </c:pt>
                <c:pt idx="1155">
                  <c:v>29.596129494598767</c:v>
                </c:pt>
                <c:pt idx="1156">
                  <c:v>41.717666126543214</c:v>
                </c:pt>
                <c:pt idx="1157">
                  <c:v>53.668675385802452</c:v>
                </c:pt>
                <c:pt idx="1158">
                  <c:v>68.55106427469137</c:v>
                </c:pt>
                <c:pt idx="1159">
                  <c:v>88.484445756172818</c:v>
                </c:pt>
                <c:pt idx="1160">
                  <c:v>112.33244045138885</c:v>
                </c:pt>
                <c:pt idx="1161">
                  <c:v>135.97279575617281</c:v>
                </c:pt>
                <c:pt idx="1162">
                  <c:v>156.94343464506167</c:v>
                </c:pt>
                <c:pt idx="1163">
                  <c:v>177.6796571180555</c:v>
                </c:pt>
                <c:pt idx="1164">
                  <c:v>198.47882908950609</c:v>
                </c:pt>
                <c:pt idx="1165">
                  <c:v>219.78582499999999</c:v>
                </c:pt>
                <c:pt idx="1166">
                  <c:v>240.83162746913573</c:v>
                </c:pt>
                <c:pt idx="1167">
                  <c:v>250.34169945987654</c:v>
                </c:pt>
                <c:pt idx="1168">
                  <c:v>259.33737069830249</c:v>
                </c:pt>
                <c:pt idx="1169">
                  <c:v>272.77051180555554</c:v>
                </c:pt>
                <c:pt idx="1170">
                  <c:v>285.07713875385804</c:v>
                </c:pt>
                <c:pt idx="1171">
                  <c:v>296.90788628472217</c:v>
                </c:pt>
                <c:pt idx="1172">
                  <c:v>308.21765624999995</c:v>
                </c:pt>
                <c:pt idx="1173">
                  <c:v>318.1904540316358</c:v>
                </c:pt>
                <c:pt idx="1174">
                  <c:v>327.53704523533941</c:v>
                </c:pt>
                <c:pt idx="1175">
                  <c:v>336.22360624999988</c:v>
                </c:pt>
                <c:pt idx="1176">
                  <c:v>343.41535156249995</c:v>
                </c:pt>
                <c:pt idx="1177">
                  <c:v>349.87190310570981</c:v>
                </c:pt>
                <c:pt idx="1178">
                  <c:v>356.38858551311722</c:v>
                </c:pt>
                <c:pt idx="1179">
                  <c:v>364.61899755015429</c:v>
                </c:pt>
                <c:pt idx="1180">
                  <c:v>372.94336406249982</c:v>
                </c:pt>
                <c:pt idx="1181">
                  <c:v>381.36168505015422</c:v>
                </c:pt>
                <c:pt idx="1182">
                  <c:v>389.01850501543208</c:v>
                </c:pt>
                <c:pt idx="1183">
                  <c:v>395.02642393904318</c:v>
                </c:pt>
                <c:pt idx="1184">
                  <c:v>400.21271097608013</c:v>
                </c:pt>
                <c:pt idx="1185">
                  <c:v>404.5604543209875</c:v>
                </c:pt>
                <c:pt idx="1186">
                  <c:v>407.180374864969</c:v>
                </c:pt>
                <c:pt idx="1187">
                  <c:v>407.180374864969</c:v>
                </c:pt>
                <c:pt idx="1188">
                  <c:v>407.180374864969</c:v>
                </c:pt>
                <c:pt idx="1189">
                  <c:v>407.180374864969</c:v>
                </c:pt>
                <c:pt idx="1190">
                  <c:v>407.180374864969</c:v>
                </c:pt>
                <c:pt idx="1191">
                  <c:v>407.180374864969</c:v>
                </c:pt>
                <c:pt idx="1192">
                  <c:v>407.180374864969</c:v>
                </c:pt>
                <c:pt idx="1193">
                  <c:v>407.180374864969</c:v>
                </c:pt>
                <c:pt idx="1194">
                  <c:v>407.180374864969</c:v>
                </c:pt>
                <c:pt idx="1195">
                  <c:v>407.180374864969</c:v>
                </c:pt>
                <c:pt idx="1196">
                  <c:v>408.05556080246913</c:v>
                </c:pt>
                <c:pt idx="1197">
                  <c:v>408.05556080246913</c:v>
                </c:pt>
                <c:pt idx="1198">
                  <c:v>408.9316862847221</c:v>
                </c:pt>
                <c:pt idx="1199">
                  <c:v>412.44558366126546</c:v>
                </c:pt>
                <c:pt idx="1200">
                  <c:v>416.85909513888885</c:v>
                </c:pt>
                <c:pt idx="1201">
                  <c:v>423.96956983024688</c:v>
                </c:pt>
                <c:pt idx="1202">
                  <c:v>431.14017538580248</c:v>
                </c:pt>
                <c:pt idx="1203">
                  <c:v>436.55759043209878</c:v>
                </c:pt>
                <c:pt idx="1204">
                  <c:v>440.18799135802453</c:v>
                </c:pt>
                <c:pt idx="1205">
                  <c:v>442.00882908950609</c:v>
                </c:pt>
                <c:pt idx="1206">
                  <c:v>442.9206572723765</c:v>
                </c:pt>
                <c:pt idx="1207">
                  <c:v>443.83342499999998</c:v>
                </c:pt>
                <c:pt idx="1208">
                  <c:v>444.7471322723764</c:v>
                </c:pt>
                <c:pt idx="1209">
                  <c:v>445.66177908950618</c:v>
                </c:pt>
                <c:pt idx="1210">
                  <c:v>445.66177908950618</c:v>
                </c:pt>
                <c:pt idx="1211">
                  <c:v>445.66177908950618</c:v>
                </c:pt>
                <c:pt idx="1212">
                  <c:v>445.66177908950618</c:v>
                </c:pt>
                <c:pt idx="1213">
                  <c:v>444.7471322723764</c:v>
                </c:pt>
                <c:pt idx="1214">
                  <c:v>444.7471322723764</c:v>
                </c:pt>
                <c:pt idx="1215">
                  <c:v>444.7471322723764</c:v>
                </c:pt>
                <c:pt idx="1216">
                  <c:v>444.7471322723764</c:v>
                </c:pt>
                <c:pt idx="1217">
                  <c:v>443.83342499999998</c:v>
                </c:pt>
                <c:pt idx="1218">
                  <c:v>442.9206572723765</c:v>
                </c:pt>
                <c:pt idx="1219">
                  <c:v>442.00882908950609</c:v>
                </c:pt>
                <c:pt idx="1220">
                  <c:v>441.09794045138887</c:v>
                </c:pt>
                <c:pt idx="1221">
                  <c:v>439.27898180941355</c:v>
                </c:pt>
                <c:pt idx="1222">
                  <c:v>436.55759043209878</c:v>
                </c:pt>
                <c:pt idx="1223">
                  <c:v>433.84465495756166</c:v>
                </c:pt>
                <c:pt idx="1224">
                  <c:v>430.24056128472216</c:v>
                </c:pt>
                <c:pt idx="1225">
                  <c:v>428.44415171682095</c:v>
                </c:pt>
                <c:pt idx="1226">
                  <c:v>426.65150032793207</c:v>
                </c:pt>
                <c:pt idx="1227">
                  <c:v>425.7565839506172</c:v>
                </c:pt>
                <c:pt idx="1228">
                  <c:v>423.96956983024688</c:v>
                </c:pt>
                <c:pt idx="1229">
                  <c:v>423.07747208719127</c:v>
                </c:pt>
                <c:pt idx="1230">
                  <c:v>421.29609523533952</c:v>
                </c:pt>
                <c:pt idx="1231">
                  <c:v>419.51847656249998</c:v>
                </c:pt>
                <c:pt idx="1232">
                  <c:v>418.63107654320982</c:v>
                </c:pt>
                <c:pt idx="1233">
                  <c:v>418.63107654320982</c:v>
                </c:pt>
                <c:pt idx="1234">
                  <c:v>417.74461606867277</c:v>
                </c:pt>
                <c:pt idx="1235">
                  <c:v>417.74461606867277</c:v>
                </c:pt>
                <c:pt idx="1236">
                  <c:v>415.97451375385788</c:v>
                </c:pt>
                <c:pt idx="1237">
                  <c:v>414.20816961805565</c:v>
                </c:pt>
                <c:pt idx="1238">
                  <c:v>409.80875131172843</c:v>
                </c:pt>
                <c:pt idx="1239">
                  <c:v>404.5604543209875</c:v>
                </c:pt>
                <c:pt idx="1240">
                  <c:v>397.6153395061728</c:v>
                </c:pt>
                <c:pt idx="1241">
                  <c:v>391.58769014274685</c:v>
                </c:pt>
                <c:pt idx="1242">
                  <c:v>385.60607847222212</c:v>
                </c:pt>
                <c:pt idx="1243">
                  <c:v>380.51562499999994</c:v>
                </c:pt>
                <c:pt idx="1244">
                  <c:v>374.61951190200608</c:v>
                </c:pt>
                <c:pt idx="1245">
                  <c:v>369.60234292052468</c:v>
                </c:pt>
                <c:pt idx="1246">
                  <c:v>364.61899755015429</c:v>
                </c:pt>
                <c:pt idx="1247">
                  <c:v>358.84784390432094</c:v>
                </c:pt>
                <c:pt idx="1248">
                  <c:v>353.12272795138881</c:v>
                </c:pt>
                <c:pt idx="1249">
                  <c:v>347.44364969135796</c:v>
                </c:pt>
                <c:pt idx="1250">
                  <c:v>341.81060912422828</c:v>
                </c:pt>
                <c:pt idx="1251">
                  <c:v>337.01893088348766</c:v>
                </c:pt>
                <c:pt idx="1252">
                  <c:v>332.26107625385799</c:v>
                </c:pt>
                <c:pt idx="1253">
                  <c:v>327.53704523533941</c:v>
                </c:pt>
                <c:pt idx="1254">
                  <c:v>322.84683782793206</c:v>
                </c:pt>
                <c:pt idx="1255">
                  <c:v>318.1904540316358</c:v>
                </c:pt>
                <c:pt idx="1256">
                  <c:v>313.56789384645066</c:v>
                </c:pt>
                <c:pt idx="1257">
                  <c:v>308.97915727237643</c:v>
                </c:pt>
                <c:pt idx="1258">
                  <c:v>304.42424430941355</c:v>
                </c:pt>
                <c:pt idx="1259">
                  <c:v>299.90315495756175</c:v>
                </c:pt>
                <c:pt idx="1260">
                  <c:v>296.16141797839504</c:v>
                </c:pt>
                <c:pt idx="1261">
                  <c:v>293.18494020061718</c:v>
                </c:pt>
                <c:pt idx="1262">
                  <c:v>290.96244708719132</c:v>
                </c:pt>
                <c:pt idx="1263">
                  <c:v>290.96244708719132</c:v>
                </c:pt>
                <c:pt idx="1264">
                  <c:v>291.70233858024693</c:v>
                </c:pt>
                <c:pt idx="1265">
                  <c:v>293.92765032793204</c:v>
                </c:pt>
                <c:pt idx="1266">
                  <c:v>296.16141797839504</c:v>
                </c:pt>
                <c:pt idx="1267">
                  <c:v>297.65529413580242</c:v>
                </c:pt>
                <c:pt idx="1268">
                  <c:v>299.15292847222213</c:v>
                </c:pt>
                <c:pt idx="1269">
                  <c:v>299.15292847222213</c:v>
                </c:pt>
                <c:pt idx="1270">
                  <c:v>297.65529413580242</c:v>
                </c:pt>
                <c:pt idx="1271">
                  <c:v>295.41588921682091</c:v>
                </c:pt>
                <c:pt idx="1272">
                  <c:v>292.44316961805555</c:v>
                </c:pt>
                <c:pt idx="1273">
                  <c:v>289.48548273533942</c:v>
                </c:pt>
                <c:pt idx="1274">
                  <c:v>287.27708279320984</c:v>
                </c:pt>
                <c:pt idx="1275">
                  <c:v>285.07713875385804</c:v>
                </c:pt>
                <c:pt idx="1276">
                  <c:v>283.61520711805548</c:v>
                </c:pt>
                <c:pt idx="1277">
                  <c:v>283.61520711805548</c:v>
                </c:pt>
                <c:pt idx="1278">
                  <c:v>284.34570316358025</c:v>
                </c:pt>
                <c:pt idx="1279">
                  <c:v>285.07713875385804</c:v>
                </c:pt>
                <c:pt idx="1280">
                  <c:v>286.5428285686728</c:v>
                </c:pt>
                <c:pt idx="1281">
                  <c:v>288.01227656249995</c:v>
                </c:pt>
                <c:pt idx="1282">
                  <c:v>288.01227656249995</c:v>
                </c:pt>
                <c:pt idx="1283">
                  <c:v>288.74840987654323</c:v>
                </c:pt>
                <c:pt idx="1284">
                  <c:v>288.74840987654323</c:v>
                </c:pt>
                <c:pt idx="1285">
                  <c:v>288.74840987654323</c:v>
                </c:pt>
                <c:pt idx="1286">
                  <c:v>287.27708279320984</c:v>
                </c:pt>
                <c:pt idx="1287">
                  <c:v>285.80951388888889</c:v>
                </c:pt>
                <c:pt idx="1288">
                  <c:v>283.61520711805548</c:v>
                </c:pt>
                <c:pt idx="1289">
                  <c:v>280.70261838348762</c:v>
                </c:pt>
                <c:pt idx="1290">
                  <c:v>277.8050623649691</c:v>
                </c:pt>
                <c:pt idx="1291">
                  <c:v>275.64176057098757</c:v>
                </c:pt>
                <c:pt idx="1292">
                  <c:v>272.77051180555554</c:v>
                </c:pt>
                <c:pt idx="1293">
                  <c:v>269.20259060570987</c:v>
                </c:pt>
                <c:pt idx="1294">
                  <c:v>265.65815802469132</c:v>
                </c:pt>
                <c:pt idx="1295">
                  <c:v>262.13721406249999</c:v>
                </c:pt>
                <c:pt idx="1296">
                  <c:v>260.03592222222221</c:v>
                </c:pt>
                <c:pt idx="1297">
                  <c:v>259.33737069830249</c:v>
                </c:pt>
                <c:pt idx="1298">
                  <c:v>260.03592222222221</c:v>
                </c:pt>
                <c:pt idx="1299">
                  <c:v>261.43584390432096</c:v>
                </c:pt>
                <c:pt idx="1300">
                  <c:v>263.54277301311731</c:v>
                </c:pt>
                <c:pt idx="1301">
                  <c:v>264.9520901427469</c:v>
                </c:pt>
                <c:pt idx="1302">
                  <c:v>266.3651654513888</c:v>
                </c:pt>
                <c:pt idx="1303">
                  <c:v>267.78199893904321</c:v>
                </c:pt>
                <c:pt idx="1304">
                  <c:v>269.91429575617275</c:v>
                </c:pt>
                <c:pt idx="1305">
                  <c:v>270.62694045138892</c:v>
                </c:pt>
                <c:pt idx="1306">
                  <c:v>271.34052469135798</c:v>
                </c:pt>
                <c:pt idx="1307">
                  <c:v>271.34052469135798</c:v>
                </c:pt>
                <c:pt idx="1308">
                  <c:v>271.34052469135798</c:v>
                </c:pt>
                <c:pt idx="1309">
                  <c:v>270.62694045138892</c:v>
                </c:pt>
                <c:pt idx="1310">
                  <c:v>270.62694045138892</c:v>
                </c:pt>
                <c:pt idx="1311">
                  <c:v>269.91429575617275</c:v>
                </c:pt>
                <c:pt idx="1312">
                  <c:v>269.20259060570987</c:v>
                </c:pt>
                <c:pt idx="1313">
                  <c:v>267.78199893904321</c:v>
                </c:pt>
                <c:pt idx="1314">
                  <c:v>265.65815802469132</c:v>
                </c:pt>
                <c:pt idx="1315">
                  <c:v>264.24696180555549</c:v>
                </c:pt>
                <c:pt idx="1316">
                  <c:v>262.13721406249999</c:v>
                </c:pt>
                <c:pt idx="1317">
                  <c:v>257.9430862847222</c:v>
                </c:pt>
                <c:pt idx="1318">
                  <c:v>255.16579199459872</c:v>
                </c:pt>
                <c:pt idx="1319">
                  <c:v>252.40353042052467</c:v>
                </c:pt>
                <c:pt idx="1320">
                  <c:v>253.78278211805556</c:v>
                </c:pt>
                <c:pt idx="1321">
                  <c:v>257.24735339506168</c:v>
                </c:pt>
                <c:pt idx="1322">
                  <c:v>263.54277301311731</c:v>
                </c:pt>
                <c:pt idx="1323">
                  <c:v>272.05504847608017</c:v>
                </c:pt>
                <c:pt idx="1324">
                  <c:v>283.61520711805548</c:v>
                </c:pt>
                <c:pt idx="1325">
                  <c:v>294.67129999999997</c:v>
                </c:pt>
                <c:pt idx="1326">
                  <c:v>302.91345634645057</c:v>
                </c:pt>
                <c:pt idx="1327">
                  <c:v>306.69747283950608</c:v>
                </c:pt>
                <c:pt idx="1328">
                  <c:v>308.21765624999995</c:v>
                </c:pt>
                <c:pt idx="1329">
                  <c:v>308.21765624999995</c:v>
                </c:pt>
                <c:pt idx="1330">
                  <c:v>308.21765624999995</c:v>
                </c:pt>
                <c:pt idx="1331">
                  <c:v>308.21765624999995</c:v>
                </c:pt>
                <c:pt idx="1332">
                  <c:v>308.21765624999995</c:v>
                </c:pt>
                <c:pt idx="1333">
                  <c:v>307.45709477237659</c:v>
                </c:pt>
                <c:pt idx="1334">
                  <c:v>305.18104760802458</c:v>
                </c:pt>
                <c:pt idx="1335">
                  <c:v>302.91345634645057</c:v>
                </c:pt>
                <c:pt idx="1336">
                  <c:v>300.65432098765427</c:v>
                </c:pt>
                <c:pt idx="1337">
                  <c:v>299.90315495756175</c:v>
                </c:pt>
                <c:pt idx="1338">
                  <c:v>299.15292847222213</c:v>
                </c:pt>
                <c:pt idx="1339">
                  <c:v>299.15292847222213</c:v>
                </c:pt>
                <c:pt idx="1340">
                  <c:v>299.15292847222213</c:v>
                </c:pt>
                <c:pt idx="1341">
                  <c:v>299.90315495756175</c:v>
                </c:pt>
                <c:pt idx="1342">
                  <c:v>300.65432098765427</c:v>
                </c:pt>
                <c:pt idx="1343">
                  <c:v>303.66838055555559</c:v>
                </c:pt>
                <c:pt idx="1344">
                  <c:v>306.69747283950608</c:v>
                </c:pt>
                <c:pt idx="1345">
                  <c:v>309.7415978395062</c:v>
                </c:pt>
                <c:pt idx="1346">
                  <c:v>312.03455680941357</c:v>
                </c:pt>
                <c:pt idx="1347">
                  <c:v>312.8007555555555</c:v>
                </c:pt>
                <c:pt idx="1348">
                  <c:v>312.8007555555555</c:v>
                </c:pt>
                <c:pt idx="1349">
                  <c:v>311.26929760802466</c:v>
                </c:pt>
                <c:pt idx="1350">
                  <c:v>305.93879045138891</c:v>
                </c:pt>
                <c:pt idx="1351">
                  <c:v>297.65529413580242</c:v>
                </c:pt>
                <c:pt idx="1352">
                  <c:v>287.27708279320984</c:v>
                </c:pt>
                <c:pt idx="1353">
                  <c:v>277.08302222222221</c:v>
                </c:pt>
                <c:pt idx="1354">
                  <c:v>266.3651654513888</c:v>
                </c:pt>
                <c:pt idx="1355">
                  <c:v>255.85870624999998</c:v>
                </c:pt>
                <c:pt idx="1356">
                  <c:v>244.20694199459868</c:v>
                </c:pt>
                <c:pt idx="1357">
                  <c:v>231.50570624999997</c:v>
                </c:pt>
                <c:pt idx="1358">
                  <c:v>218.50240686728398</c:v>
                </c:pt>
                <c:pt idx="1359">
                  <c:v>205.25341653163579</c:v>
                </c:pt>
                <c:pt idx="1360">
                  <c:v>191.2180272376543</c:v>
                </c:pt>
                <c:pt idx="1361">
                  <c:v>178.25794691358024</c:v>
                </c:pt>
                <c:pt idx="1362">
                  <c:v>170.24738834876538</c:v>
                </c:pt>
                <c:pt idx="1363">
                  <c:v>167.992480941358</c:v>
                </c:pt>
                <c:pt idx="1364">
                  <c:v>171.38047932098766</c:v>
                </c:pt>
                <c:pt idx="1365">
                  <c:v>179.41734513888881</c:v>
                </c:pt>
                <c:pt idx="1366">
                  <c:v>184.09251983024691</c:v>
                </c:pt>
                <c:pt idx="1367">
                  <c:v>184.68114461805558</c:v>
                </c:pt>
                <c:pt idx="1368">
                  <c:v>179.9984535686728</c:v>
                </c:pt>
                <c:pt idx="1369">
                  <c:v>169.11805555555557</c:v>
                </c:pt>
                <c:pt idx="1370">
                  <c:v>160.21868765432095</c:v>
                </c:pt>
                <c:pt idx="1371">
                  <c:v>156.94343464506167</c:v>
                </c:pt>
                <c:pt idx="1372">
                  <c:v>156.94343464506167</c:v>
                </c:pt>
                <c:pt idx="1373">
                  <c:v>156.94343464506167</c:v>
                </c:pt>
                <c:pt idx="1374">
                  <c:v>154.23989461805553</c:v>
                </c:pt>
                <c:pt idx="1375">
                  <c:v>148.37478649691357</c:v>
                </c:pt>
                <c:pt idx="1376">
                  <c:v>138.51191545138886</c:v>
                </c:pt>
                <c:pt idx="1377">
                  <c:v>121.2313385802469</c:v>
                </c:pt>
                <c:pt idx="1378">
                  <c:v>97.254626253858021</c:v>
                </c:pt>
                <c:pt idx="1379">
                  <c:v>75.917095138888897</c:v>
                </c:pt>
                <c:pt idx="1380">
                  <c:v>57.218745235339505</c:v>
                </c:pt>
                <c:pt idx="1381">
                  <c:v>41.15957654320988</c:v>
                </c:pt>
                <c:pt idx="1382">
                  <c:v>35.011665451388886</c:v>
                </c:pt>
                <c:pt idx="1383">
                  <c:v>40.329488753858023</c:v>
                </c:pt>
                <c:pt idx="1384">
                  <c:v>50.848631809413561</c:v>
                </c:pt>
                <c:pt idx="1385">
                  <c:v>59.537071913580242</c:v>
                </c:pt>
                <c:pt idx="1386">
                  <c:v>63.273171624228397</c:v>
                </c:pt>
                <c:pt idx="1387">
                  <c:v>66.414539506172829</c:v>
                </c:pt>
                <c:pt idx="1388">
                  <c:v>72.925584645061733</c:v>
                </c:pt>
                <c:pt idx="1389">
                  <c:v>84.852635513117278</c:v>
                </c:pt>
                <c:pt idx="1390">
                  <c:v>101.57653211805554</c:v>
                </c:pt>
                <c:pt idx="1391">
                  <c:v>118.38451797839507</c:v>
                </c:pt>
                <c:pt idx="1392">
                  <c:v>130.96502222222219</c:v>
                </c:pt>
                <c:pt idx="1393">
                  <c:v>138.51191545138886</c:v>
                </c:pt>
                <c:pt idx="1394">
                  <c:v>141.5898640625</c:v>
                </c:pt>
                <c:pt idx="1395">
                  <c:v>141.5898640625</c:v>
                </c:pt>
                <c:pt idx="1396">
                  <c:v>140.56012301311728</c:v>
                </c:pt>
                <c:pt idx="1397">
                  <c:v>137.49344893904322</c:v>
                </c:pt>
                <c:pt idx="1398">
                  <c:v>132.95685709876543</c:v>
                </c:pt>
                <c:pt idx="1399">
                  <c:v>127.51548366126539</c:v>
                </c:pt>
                <c:pt idx="1400">
                  <c:v>120.75451961805555</c:v>
                </c:pt>
                <c:pt idx="1401">
                  <c:v>113.25319430941359</c:v>
                </c:pt>
                <c:pt idx="1402">
                  <c:v>105.54657847222219</c:v>
                </c:pt>
                <c:pt idx="1403">
                  <c:v>95.976375617283949</c:v>
                </c:pt>
                <c:pt idx="1404">
                  <c:v>82.080508719135793</c:v>
                </c:pt>
                <c:pt idx="1405">
                  <c:v>62.585424864969134</c:v>
                </c:pt>
                <c:pt idx="1406">
                  <c:v>45.729522222222215</c:v>
                </c:pt>
                <c:pt idx="1407">
                  <c:v>35.785380555555555</c:v>
                </c:pt>
                <c:pt idx="1408">
                  <c:v>33.993198939043204</c:v>
                </c:pt>
                <c:pt idx="1409">
                  <c:v>35.011665451388886</c:v>
                </c:pt>
                <c:pt idx="1410">
                  <c:v>35.52653597608024</c:v>
                </c:pt>
                <c:pt idx="1411">
                  <c:v>35.268630941358019</c:v>
                </c:pt>
                <c:pt idx="1412">
                  <c:v>34.500553105709869</c:v>
                </c:pt>
                <c:pt idx="1413">
                  <c:v>33.489602951388882</c:v>
                </c:pt>
                <c:pt idx="1414">
                  <c:v>33.740931172839502</c:v>
                </c:pt>
                <c:pt idx="1415">
                  <c:v>37.358178472222214</c:v>
                </c:pt>
                <c:pt idx="1416">
                  <c:v>45.436854031635804</c:v>
                </c:pt>
                <c:pt idx="1417">
                  <c:v>56.891313888888874</c:v>
                </c:pt>
                <c:pt idx="1418">
                  <c:v>69.270755555555553</c:v>
                </c:pt>
                <c:pt idx="1419">
                  <c:v>78.583992920524679</c:v>
                </c:pt>
                <c:pt idx="1420">
                  <c:v>81.688248784722219</c:v>
                </c:pt>
                <c:pt idx="1421">
                  <c:v>78.583992920524679</c:v>
                </c:pt>
                <c:pt idx="1422">
                  <c:v>68.910440142746893</c:v>
                </c:pt>
                <c:pt idx="1423">
                  <c:v>58.537866068672834</c:v>
                </c:pt>
                <c:pt idx="1424">
                  <c:v>55.268250327932087</c:v>
                </c:pt>
                <c:pt idx="1425">
                  <c:v>56.239269830246911</c:v>
                </c:pt>
                <c:pt idx="1426">
                  <c:v>61.901436284722202</c:v>
                </c:pt>
                <c:pt idx="1427">
                  <c:v>73.296235050154294</c:v>
                </c:pt>
                <c:pt idx="1428">
                  <c:v>82.080508719135793</c:v>
                </c:pt>
                <c:pt idx="1429">
                  <c:v>84.852635513117278</c:v>
                </c:pt>
                <c:pt idx="1430">
                  <c:v>82.473708198302447</c:v>
                </c:pt>
                <c:pt idx="1431">
                  <c:v>75.539867920524685</c:v>
                </c:pt>
                <c:pt idx="1432">
                  <c:v>62.928828472222207</c:v>
                </c:pt>
                <c:pt idx="1433">
                  <c:v>46.023129957561729</c:v>
                </c:pt>
                <c:pt idx="1434">
                  <c:v>31.756612654320985</c:v>
                </c:pt>
                <c:pt idx="1435">
                  <c:v>19.935260570987655</c:v>
                </c:pt>
                <c:pt idx="1436">
                  <c:v>17.137766068672843</c:v>
                </c:pt>
                <c:pt idx="1437">
                  <c:v>18.231396161265433</c:v>
                </c:pt>
                <c:pt idx="1438">
                  <c:v>20.914735976080248</c:v>
                </c:pt>
                <c:pt idx="1439">
                  <c:v>22.736983024691355</c:v>
                </c:pt>
                <c:pt idx="1440">
                  <c:v>22.944152642746914</c:v>
                </c:pt>
                <c:pt idx="1441">
                  <c:v>21.513695756172833</c:v>
                </c:pt>
                <c:pt idx="1442">
                  <c:v>18.046775617283952</c:v>
                </c:pt>
                <c:pt idx="1443">
                  <c:v>15.732207118055552</c:v>
                </c:pt>
                <c:pt idx="1444">
                  <c:v>15.220624999999998</c:v>
                </c:pt>
                <c:pt idx="1445">
                  <c:v>15.732207118055552</c:v>
                </c:pt>
                <c:pt idx="1446">
                  <c:v>16.077959587191355</c:v>
                </c:pt>
                <c:pt idx="1447">
                  <c:v>15.051976716820983</c:v>
                </c:pt>
                <c:pt idx="1448">
                  <c:v>10.569878472222223</c:v>
                </c:pt>
                <c:pt idx="1449">
                  <c:v>4.6042390624999996</c:v>
                </c:pt>
                <c:pt idx="1450">
                  <c:v>0.99403834876543185</c:v>
                </c:pt>
                <c:pt idx="1451">
                  <c:v>6.764722222222222E-2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0.2273698302469136</c:v>
                </c:pt>
                <c:pt idx="1480">
                  <c:v>0.90947932098765438</c:v>
                </c:pt>
                <c:pt idx="1481">
                  <c:v>1.8645265624999998</c:v>
                </c:pt>
                <c:pt idx="1482">
                  <c:v>2.9318494020061729</c:v>
                </c:pt>
                <c:pt idx="1483">
                  <c:v>3.9761533950617274</c:v>
                </c:pt>
                <c:pt idx="1484">
                  <c:v>5.081058024691357</c:v>
                </c:pt>
                <c:pt idx="1485">
                  <c:v>6.21273967978395</c:v>
                </c:pt>
                <c:pt idx="1486">
                  <c:v>7.8174821180555556</c:v>
                </c:pt>
                <c:pt idx="1487">
                  <c:v>10.151311284722219</c:v>
                </c:pt>
                <c:pt idx="1488">
                  <c:v>13.576421682098765</c:v>
                </c:pt>
                <c:pt idx="1489">
                  <c:v>18.416956249999998</c:v>
                </c:pt>
                <c:pt idx="1490">
                  <c:v>25.067523784722223</c:v>
                </c:pt>
                <c:pt idx="1491">
                  <c:v>33.489602951388882</c:v>
                </c:pt>
                <c:pt idx="1492">
                  <c:v>43.700575327932086</c:v>
                </c:pt>
                <c:pt idx="1493">
                  <c:v>54.625601716820995</c:v>
                </c:pt>
                <c:pt idx="1494">
                  <c:v>66.061740451388872</c:v>
                </c:pt>
                <c:pt idx="1495">
                  <c:v>77.43539945987655</c:v>
                </c:pt>
                <c:pt idx="1496">
                  <c:v>88.077153105709854</c:v>
                </c:pt>
                <c:pt idx="1497">
                  <c:v>98.111491068672834</c:v>
                </c:pt>
                <c:pt idx="1498">
                  <c:v>106.88683906249999</c:v>
                </c:pt>
                <c:pt idx="1499">
                  <c:v>114.17770634645058</c:v>
                </c:pt>
                <c:pt idx="1500">
                  <c:v>119.80370032793208</c:v>
                </c:pt>
                <c:pt idx="1501">
                  <c:v>123.62952656249996</c:v>
                </c:pt>
                <c:pt idx="1502">
                  <c:v>127.51548366126539</c:v>
                </c:pt>
                <c:pt idx="1503">
                  <c:v>130.46941236496914</c:v>
                </c:pt>
                <c:pt idx="1504">
                  <c:v>133.95841180555553</c:v>
                </c:pt>
                <c:pt idx="1505">
                  <c:v>136.985625</c:v>
                </c:pt>
                <c:pt idx="1506">
                  <c:v>139.53414014274691</c:v>
                </c:pt>
                <c:pt idx="1507">
                  <c:v>142.10614390432096</c:v>
                </c:pt>
                <c:pt idx="1508">
                  <c:v>145.22355339506171</c:v>
                </c:pt>
                <c:pt idx="1509">
                  <c:v>148.90328042052465</c:v>
                </c:pt>
                <c:pt idx="1510">
                  <c:v>153.70200524691359</c:v>
                </c:pt>
                <c:pt idx="1511">
                  <c:v>160.7678515625</c:v>
                </c:pt>
                <c:pt idx="1512">
                  <c:v>170.24738834876538</c:v>
                </c:pt>
                <c:pt idx="1513">
                  <c:v>182.33228273533945</c:v>
                </c:pt>
                <c:pt idx="1514">
                  <c:v>196.6509447723765</c:v>
                </c:pt>
                <c:pt idx="1515">
                  <c:v>211.51078458719127</c:v>
                </c:pt>
                <c:pt idx="1516">
                  <c:v>224.95707932098765</c:v>
                </c:pt>
                <c:pt idx="1517">
                  <c:v>234.81525264274691</c:v>
                </c:pt>
                <c:pt idx="1518">
                  <c:v>242.85399755015436</c:v>
                </c:pt>
                <c:pt idx="1519">
                  <c:v>248.2883244020062</c:v>
                </c:pt>
                <c:pt idx="1520">
                  <c:v>253.09268649691359</c:v>
                </c:pt>
                <c:pt idx="1521">
                  <c:v>255.85870624999998</c:v>
                </c:pt>
                <c:pt idx="1522">
                  <c:v>257.9430862847222</c:v>
                </c:pt>
                <c:pt idx="1523">
                  <c:v>257.24735339506168</c:v>
                </c:pt>
                <c:pt idx="1524">
                  <c:v>254.47381728395055</c:v>
                </c:pt>
                <c:pt idx="1525">
                  <c:v>246.92410542052468</c:v>
                </c:pt>
                <c:pt idx="1526">
                  <c:v>235.47998055555547</c:v>
                </c:pt>
                <c:pt idx="1527">
                  <c:v>221.07300131172835</c:v>
                </c:pt>
                <c:pt idx="1528">
                  <c:v>205.87492538580247</c:v>
                </c:pt>
                <c:pt idx="1529">
                  <c:v>192.41876543209878</c:v>
                </c:pt>
                <c:pt idx="1530">
                  <c:v>181.74741612654321</c:v>
                </c:pt>
                <c:pt idx="1531">
                  <c:v>174.22964878472214</c:v>
                </c:pt>
                <c:pt idx="1532">
                  <c:v>170.24738834876538</c:v>
                </c:pt>
                <c:pt idx="1533">
                  <c:v>169.11805555555557</c:v>
                </c:pt>
                <c:pt idx="1534">
                  <c:v>171.38047932098766</c:v>
                </c:pt>
                <c:pt idx="1535">
                  <c:v>177.10230686728391</c:v>
                </c:pt>
                <c:pt idx="1536">
                  <c:v>187.63836172839507</c:v>
                </c:pt>
                <c:pt idx="1537">
                  <c:v>202.15996543209874</c:v>
                </c:pt>
                <c:pt idx="1538">
                  <c:v>219.78582499999999</c:v>
                </c:pt>
                <c:pt idx="1539">
                  <c:v>240.83162746913573</c:v>
                </c:pt>
                <c:pt idx="1540">
                  <c:v>263.54277301311731</c:v>
                </c:pt>
                <c:pt idx="1541">
                  <c:v>288.74840987654323</c:v>
                </c:pt>
                <c:pt idx="1542">
                  <c:v>314.33597168209872</c:v>
                </c:pt>
                <c:pt idx="1543">
                  <c:v>338.61239878472225</c:v>
                </c:pt>
                <c:pt idx="1544">
                  <c:v>358.84784390432094</c:v>
                </c:pt>
                <c:pt idx="1545">
                  <c:v>372.10669945987649</c:v>
                </c:pt>
                <c:pt idx="1546">
                  <c:v>380.51562499999994</c:v>
                </c:pt>
                <c:pt idx="1547">
                  <c:v>385.60607847222212</c:v>
                </c:pt>
                <c:pt idx="1548">
                  <c:v>389.01850501543208</c:v>
                </c:pt>
                <c:pt idx="1549">
                  <c:v>393.30517795138877</c:v>
                </c:pt>
                <c:pt idx="1550">
                  <c:v>397.6153395061728</c:v>
                </c:pt>
                <c:pt idx="1551">
                  <c:v>403.68902656249998</c:v>
                </c:pt>
                <c:pt idx="1552">
                  <c:v>409.80875131172843</c:v>
                </c:pt>
                <c:pt idx="1553">
                  <c:v>416.85909513888885</c:v>
                </c:pt>
                <c:pt idx="1554">
                  <c:v>423.07747208719127</c:v>
                </c:pt>
                <c:pt idx="1555">
                  <c:v>430.24056128472216</c:v>
                </c:pt>
                <c:pt idx="1556">
                  <c:v>438.37091180555547</c:v>
                </c:pt>
                <c:pt idx="1557">
                  <c:v>448.41135680941358</c:v>
                </c:pt>
                <c:pt idx="1558">
                  <c:v>459.49422671682089</c:v>
                </c:pt>
                <c:pt idx="1559">
                  <c:v>473.53807191358027</c:v>
                </c:pt>
                <c:pt idx="1560">
                  <c:v>488.75118055555549</c:v>
                </c:pt>
                <c:pt idx="1561">
                  <c:v>504.20481265432079</c:v>
                </c:pt>
                <c:pt idx="1562">
                  <c:v>519.89896820987644</c:v>
                </c:pt>
                <c:pt idx="1563">
                  <c:v>535.83364722222211</c:v>
                </c:pt>
                <c:pt idx="1564">
                  <c:v>553.02778597608028</c:v>
                </c:pt>
                <c:pt idx="1565">
                  <c:v>570.49345316358017</c:v>
                </c:pt>
                <c:pt idx="1566">
                  <c:v>588.23064878472235</c:v>
                </c:pt>
                <c:pt idx="1567">
                  <c:v>607.30716545138876</c:v>
                </c:pt>
                <c:pt idx="1568">
                  <c:v>624.51962532793209</c:v>
                </c:pt>
                <c:pt idx="1569">
                  <c:v>640.87475061728378</c:v>
                </c:pt>
                <c:pt idx="1570">
                  <c:v>656.33026180555555</c:v>
                </c:pt>
                <c:pt idx="1571">
                  <c:v>670.84669801311713</c:v>
                </c:pt>
                <c:pt idx="1572">
                  <c:v>684.38741699459877</c:v>
                </c:pt>
                <c:pt idx="1573">
                  <c:v>696.91859513888858</c:v>
                </c:pt>
                <c:pt idx="1574">
                  <c:v>706.10358464506146</c:v>
                </c:pt>
                <c:pt idx="1575">
                  <c:v>713.03178765432096</c:v>
                </c:pt>
                <c:pt idx="1576">
                  <c:v>717.66938055555522</c:v>
                </c:pt>
                <c:pt idx="1577">
                  <c:v>718.83112764274711</c:v>
                </c:pt>
                <c:pt idx="1578">
                  <c:v>717.66938055555522</c:v>
                </c:pt>
                <c:pt idx="1579">
                  <c:v>714.1897765624999</c:v>
                </c:pt>
                <c:pt idx="1580">
                  <c:v>710.71862847222201</c:v>
                </c:pt>
                <c:pt idx="1581">
                  <c:v>704.95217255015427</c:v>
                </c:pt>
                <c:pt idx="1582">
                  <c:v>700.3559196180554</c:v>
                </c:pt>
                <c:pt idx="1583">
                  <c:v>693.48972656249998</c:v>
                </c:pt>
                <c:pt idx="1584">
                  <c:v>685.52191728395064</c:v>
                </c:pt>
                <c:pt idx="1585">
                  <c:v>676.47222222222229</c:v>
                </c:pt>
                <c:pt idx="1586">
                  <c:v>666.36319045138862</c:v>
                </c:pt>
                <c:pt idx="1587">
                  <c:v>655.22018967978363</c:v>
                </c:pt>
                <c:pt idx="1588">
                  <c:v>644.17114338348756</c:v>
                </c:pt>
                <c:pt idx="1589">
                  <c:v>634.30733279320987</c:v>
                </c:pt>
                <c:pt idx="1590">
                  <c:v>626.68809461805552</c:v>
                </c:pt>
                <c:pt idx="1591">
                  <c:v>620.19396128472226</c:v>
                </c:pt>
                <c:pt idx="1592">
                  <c:v>615.88332995756161</c:v>
                </c:pt>
                <c:pt idx="1593">
                  <c:v>611.58773134645048</c:v>
                </c:pt>
                <c:pt idx="1594">
                  <c:v>609.4455693094136</c:v>
                </c:pt>
                <c:pt idx="1595">
                  <c:v>607.30716545138876</c:v>
                </c:pt>
                <c:pt idx="1596">
                  <c:v>603.04163227237643</c:v>
                </c:pt>
                <c:pt idx="1597">
                  <c:v>598.79113180941351</c:v>
                </c:pt>
                <c:pt idx="1598">
                  <c:v>591.38892847222223</c:v>
                </c:pt>
                <c:pt idx="1599">
                  <c:v>582.98564020061735</c:v>
                </c:pt>
                <c:pt idx="1600">
                  <c:v>573.60381606867281</c:v>
                </c:pt>
                <c:pt idx="1601">
                  <c:v>563.26882378472214</c:v>
                </c:pt>
                <c:pt idx="1602">
                  <c:v>553.02778597608028</c:v>
                </c:pt>
                <c:pt idx="1603">
                  <c:v>544.90260295138887</c:v>
                </c:pt>
                <c:pt idx="1604">
                  <c:v>538.84817656249982</c:v>
                </c:pt>
                <c:pt idx="1605">
                  <c:v>533.82865871913566</c:v>
                </c:pt>
                <c:pt idx="1606">
                  <c:v>531.8274283950617</c:v>
                </c:pt>
                <c:pt idx="1607">
                  <c:v>529.82995625000001</c:v>
                </c:pt>
                <c:pt idx="1608">
                  <c:v>529.82995625000001</c:v>
                </c:pt>
                <c:pt idx="1609">
                  <c:v>529.82995625000001</c:v>
                </c:pt>
                <c:pt idx="1610">
                  <c:v>531.8274283950617</c:v>
                </c:pt>
                <c:pt idx="1611">
                  <c:v>532.82757378472218</c:v>
                </c:pt>
                <c:pt idx="1612">
                  <c:v>535.83364722222211</c:v>
                </c:pt>
                <c:pt idx="1613">
                  <c:v>539.85489876543204</c:v>
                </c:pt>
                <c:pt idx="1614">
                  <c:v>545.91496242283938</c:v>
                </c:pt>
                <c:pt idx="1615">
                  <c:v>553.02778597608028</c:v>
                </c:pt>
                <c:pt idx="1616">
                  <c:v>562.24049205246911</c:v>
                </c:pt>
                <c:pt idx="1617">
                  <c:v>573.60381606867281</c:v>
                </c:pt>
                <c:pt idx="1618">
                  <c:v>586.12982671682096</c:v>
                </c:pt>
                <c:pt idx="1619">
                  <c:v>599.85234760802462</c:v>
                </c:pt>
                <c:pt idx="1620">
                  <c:v>611.58773134645048</c:v>
                </c:pt>
                <c:pt idx="1621">
                  <c:v>622.35491421682093</c:v>
                </c:pt>
                <c:pt idx="1622">
                  <c:v>631.03630773533939</c:v>
                </c:pt>
                <c:pt idx="1623">
                  <c:v>637.58681375385777</c:v>
                </c:pt>
                <c:pt idx="1624">
                  <c:v>639.77783211805536</c:v>
                </c:pt>
                <c:pt idx="1625">
                  <c:v>638.68185316358006</c:v>
                </c:pt>
                <c:pt idx="1626">
                  <c:v>634.30733279320987</c:v>
                </c:pt>
                <c:pt idx="1627">
                  <c:v>623.43679999999995</c:v>
                </c:pt>
                <c:pt idx="1628">
                  <c:v>608.37589760802462</c:v>
                </c:pt>
                <c:pt idx="1629">
                  <c:v>589.28246913580233</c:v>
                </c:pt>
                <c:pt idx="1630">
                  <c:v>569.4585446180555</c:v>
                </c:pt>
                <c:pt idx="1631">
                  <c:v>550.99085295138877</c:v>
                </c:pt>
                <c:pt idx="1632">
                  <c:v>537.84239390432083</c:v>
                </c:pt>
                <c:pt idx="1633">
                  <c:v>528.83262949459868</c:v>
                </c:pt>
                <c:pt idx="1634">
                  <c:v>525.84628649691342</c:v>
                </c:pt>
                <c:pt idx="1635">
                  <c:v>524.8527179205247</c:v>
                </c:pt>
                <c:pt idx="1636">
                  <c:v>524.8527179205247</c:v>
                </c:pt>
                <c:pt idx="1637">
                  <c:v>523.86008888888875</c:v>
                </c:pt>
                <c:pt idx="1638">
                  <c:v>520.88783906250001</c:v>
                </c:pt>
                <c:pt idx="1639">
                  <c:v>516.93799292052461</c:v>
                </c:pt>
                <c:pt idx="1640">
                  <c:v>512.02182499999992</c:v>
                </c:pt>
                <c:pt idx="1641">
                  <c:v>508.10580246913577</c:v>
                </c:pt>
                <c:pt idx="1642">
                  <c:v>506.15342847222217</c:v>
                </c:pt>
                <c:pt idx="1643">
                  <c:v>507.12914569830235</c:v>
                </c:pt>
                <c:pt idx="1644">
                  <c:v>512.02182499999992</c:v>
                </c:pt>
                <c:pt idx="1645">
                  <c:v>518.91103690200612</c:v>
                </c:pt>
                <c:pt idx="1646">
                  <c:v>528.83262949459868</c:v>
                </c:pt>
                <c:pt idx="1647">
                  <c:v>539.85489876543204</c:v>
                </c:pt>
                <c:pt idx="1648">
                  <c:v>553.02778597608028</c:v>
                </c:pt>
                <c:pt idx="1649">
                  <c:v>567.39154616126541</c:v>
                </c:pt>
                <c:pt idx="1650">
                  <c:v>581.93945711805543</c:v>
                </c:pt>
                <c:pt idx="1651">
                  <c:v>596.67151884645068</c:v>
                </c:pt>
                <c:pt idx="1652">
                  <c:v>609.4455693094136</c:v>
                </c:pt>
                <c:pt idx="1653">
                  <c:v>621.27396797839492</c:v>
                </c:pt>
                <c:pt idx="1654">
                  <c:v>632.12570987654317</c:v>
                </c:pt>
                <c:pt idx="1655">
                  <c:v>640.87475061728378</c:v>
                </c:pt>
                <c:pt idx="1656">
                  <c:v>649.68392222222201</c:v>
                </c:pt>
                <c:pt idx="1657">
                  <c:v>658.55322469135808</c:v>
                </c:pt>
                <c:pt idx="1658">
                  <c:v>667.48265802469143</c:v>
                </c:pt>
                <c:pt idx="1659">
                  <c:v>676.47222222222229</c:v>
                </c:pt>
                <c:pt idx="1660">
                  <c:v>685.52191728395064</c:v>
                </c:pt>
                <c:pt idx="1661">
                  <c:v>694.6317432098765</c:v>
                </c:pt>
                <c:pt idx="1662">
                  <c:v>702.6521669945987</c:v>
                </c:pt>
                <c:pt idx="1663">
                  <c:v>711.87473829089492</c:v>
                </c:pt>
                <c:pt idx="1664">
                  <c:v>719.9938142746912</c:v>
                </c:pt>
                <c:pt idx="1665">
                  <c:v>726.98966450617286</c:v>
                </c:pt>
                <c:pt idx="1666">
                  <c:v>734.01933834876536</c:v>
                </c:pt>
                <c:pt idx="1667">
                  <c:v>738.72457847222233</c:v>
                </c:pt>
                <c:pt idx="1668">
                  <c:v>743.44485131172814</c:v>
                </c:pt>
                <c:pt idx="1669">
                  <c:v>746.99492116126532</c:v>
                </c:pt>
                <c:pt idx="1670">
                  <c:v>750.55344691358027</c:v>
                </c:pt>
                <c:pt idx="1671">
                  <c:v>752.93049513888877</c:v>
                </c:pt>
                <c:pt idx="1672">
                  <c:v>754.12042856867276</c:v>
                </c:pt>
                <c:pt idx="1673">
                  <c:v>755.31130154320977</c:v>
                </c:pt>
                <c:pt idx="1674">
                  <c:v>756.50311406249989</c:v>
                </c:pt>
                <c:pt idx="1675">
                  <c:v>756.50311406249989</c:v>
                </c:pt>
                <c:pt idx="1676">
                  <c:v>756.50311406249989</c:v>
                </c:pt>
                <c:pt idx="1677">
                  <c:v>755.31130154320977</c:v>
                </c:pt>
                <c:pt idx="1678">
                  <c:v>752.93049513888877</c:v>
                </c:pt>
                <c:pt idx="1679">
                  <c:v>749.3663321180552</c:v>
                </c:pt>
                <c:pt idx="1680">
                  <c:v>745.81062499999996</c:v>
                </c:pt>
                <c:pt idx="1681">
                  <c:v>742.26337378472203</c:v>
                </c:pt>
                <c:pt idx="1682">
                  <c:v>741.08283580246894</c:v>
                </c:pt>
                <c:pt idx="1683">
                  <c:v>741.08283580246894</c:v>
                </c:pt>
                <c:pt idx="1684">
                  <c:v>743.44485131172814</c:v>
                </c:pt>
                <c:pt idx="1685">
                  <c:v>748.18015686728393</c:v>
                </c:pt>
                <c:pt idx="1686">
                  <c:v>752.93049513888877</c:v>
                </c:pt>
                <c:pt idx="1687">
                  <c:v>757.69586612654314</c:v>
                </c:pt>
                <c:pt idx="1688">
                  <c:v>762.47626983024702</c:v>
                </c:pt>
                <c:pt idx="1689">
                  <c:v>764.87210895061719</c:v>
                </c:pt>
                <c:pt idx="1690">
                  <c:v>767.27170624999997</c:v>
                </c:pt>
                <c:pt idx="1691">
                  <c:v>768.47291421682098</c:v>
                </c:pt>
                <c:pt idx="1692">
                  <c:v>769.67506172839512</c:v>
                </c:pt>
                <c:pt idx="1693">
                  <c:v>770.87814878472204</c:v>
                </c:pt>
                <c:pt idx="1694">
                  <c:v>772.0821753858022</c:v>
                </c:pt>
                <c:pt idx="1695">
                  <c:v>773.28714153163583</c:v>
                </c:pt>
                <c:pt idx="1696">
                  <c:v>774.493047222222</c:v>
                </c:pt>
                <c:pt idx="1697">
                  <c:v>775.69989245756153</c:v>
                </c:pt>
                <c:pt idx="1698">
                  <c:v>776.90767723765418</c:v>
                </c:pt>
                <c:pt idx="1699">
                  <c:v>776.90767723765418</c:v>
                </c:pt>
                <c:pt idx="1700">
                  <c:v>775.69989245756153</c:v>
                </c:pt>
                <c:pt idx="1701">
                  <c:v>773.28714153163583</c:v>
                </c:pt>
                <c:pt idx="1702">
                  <c:v>770.87814878472204</c:v>
                </c:pt>
                <c:pt idx="1703">
                  <c:v>768.47291421682098</c:v>
                </c:pt>
                <c:pt idx="1704">
                  <c:v>764.87210895061719</c:v>
                </c:pt>
                <c:pt idx="1705">
                  <c:v>762.47626983024702</c:v>
                </c:pt>
                <c:pt idx="1706">
                  <c:v>760.08418888888889</c:v>
                </c:pt>
                <c:pt idx="1707">
                  <c:v>757.69586612654314</c:v>
                </c:pt>
                <c:pt idx="1708">
                  <c:v>756.50311406249989</c:v>
                </c:pt>
                <c:pt idx="1709">
                  <c:v>755.31130154320977</c:v>
                </c:pt>
                <c:pt idx="1710">
                  <c:v>754.12042856867276</c:v>
                </c:pt>
                <c:pt idx="1711">
                  <c:v>755.31130154320977</c:v>
                </c:pt>
                <c:pt idx="1712">
                  <c:v>756.50311406249989</c:v>
                </c:pt>
                <c:pt idx="1713">
                  <c:v>758.88955773533928</c:v>
                </c:pt>
                <c:pt idx="1714">
                  <c:v>762.47626983024702</c:v>
                </c:pt>
                <c:pt idx="1715">
                  <c:v>766.07143782793196</c:v>
                </c:pt>
                <c:pt idx="1716">
                  <c:v>770.87814878472204</c:v>
                </c:pt>
                <c:pt idx="1717">
                  <c:v>775.69989245756153</c:v>
                </c:pt>
                <c:pt idx="1718">
                  <c:v>781.74821180555568</c:v>
                </c:pt>
                <c:pt idx="1719">
                  <c:v>787.82001977237633</c:v>
                </c:pt>
                <c:pt idx="1720">
                  <c:v>795.13719430941342</c:v>
                </c:pt>
                <c:pt idx="1721">
                  <c:v>801.26067723765436</c:v>
                </c:pt>
                <c:pt idx="1722">
                  <c:v>806.1763753858022</c:v>
                </c:pt>
                <c:pt idx="1723">
                  <c:v>808.63986172839498</c:v>
                </c:pt>
                <c:pt idx="1724">
                  <c:v>809.87301421682093</c:v>
                </c:pt>
                <c:pt idx="1725">
                  <c:v>808.63986172839498</c:v>
                </c:pt>
                <c:pt idx="1726">
                  <c:v>802.48819245756147</c:v>
                </c:pt>
                <c:pt idx="1727">
                  <c:v>791.4743790895061</c:v>
                </c:pt>
                <c:pt idx="1728">
                  <c:v>774.493047222222</c:v>
                </c:pt>
                <c:pt idx="1729">
                  <c:v>751.74150125385779</c:v>
                </c:pt>
                <c:pt idx="1730">
                  <c:v>723.48751143904315</c:v>
                </c:pt>
                <c:pt idx="1731">
                  <c:v>694.6317432098765</c:v>
                </c:pt>
                <c:pt idx="1732">
                  <c:v>665.2446624228395</c:v>
                </c:pt>
                <c:pt idx="1733">
                  <c:v>637.58681375385777</c:v>
                </c:pt>
                <c:pt idx="1734">
                  <c:v>611.58773134645048</c:v>
                </c:pt>
                <c:pt idx="1735">
                  <c:v>587.17976797839492</c:v>
                </c:pt>
                <c:pt idx="1736">
                  <c:v>563.26882378472214</c:v>
                </c:pt>
                <c:pt idx="1737">
                  <c:v>538.84817656249982</c:v>
                </c:pt>
                <c:pt idx="1738">
                  <c:v>515.95288024691354</c:v>
                </c:pt>
                <c:pt idx="1739">
                  <c:v>493.55460310570976</c:v>
                </c:pt>
                <c:pt idx="1740">
                  <c:v>473.53807191358027</c:v>
                </c:pt>
                <c:pt idx="1741">
                  <c:v>456.71082538580231</c:v>
                </c:pt>
                <c:pt idx="1742">
                  <c:v>443.83342499999998</c:v>
                </c:pt>
                <c:pt idx="1743">
                  <c:v>432.04072903163575</c:v>
                </c:pt>
                <c:pt idx="1744">
                  <c:v>422.18631388888878</c:v>
                </c:pt>
                <c:pt idx="1745">
                  <c:v>413.32640686728388</c:v>
                </c:pt>
                <c:pt idx="1746">
                  <c:v>404.5604543209875</c:v>
                </c:pt>
                <c:pt idx="1747">
                  <c:v>395.88845624999999</c:v>
                </c:pt>
                <c:pt idx="1748">
                  <c:v>389.01850501543208</c:v>
                </c:pt>
                <c:pt idx="1749">
                  <c:v>382.20868464506174</c:v>
                </c:pt>
                <c:pt idx="1750">
                  <c:v>377.14078024691344</c:v>
                </c:pt>
                <c:pt idx="1751">
                  <c:v>372.94336406249982</c:v>
                </c:pt>
                <c:pt idx="1752">
                  <c:v>368.76943649691344</c:v>
                </c:pt>
                <c:pt idx="1753">
                  <c:v>364.61899755015429</c:v>
                </c:pt>
                <c:pt idx="1754">
                  <c:v>360.4920472222222</c:v>
                </c:pt>
                <c:pt idx="1755">
                  <c:v>356.38858551311722</c:v>
                </c:pt>
                <c:pt idx="1756">
                  <c:v>352.30861242283942</c:v>
                </c:pt>
                <c:pt idx="1757">
                  <c:v>348.25212795138879</c:v>
                </c:pt>
                <c:pt idx="1758">
                  <c:v>343.41535156249995</c:v>
                </c:pt>
                <c:pt idx="1759">
                  <c:v>339.41054205246911</c:v>
                </c:pt>
                <c:pt idx="1760">
                  <c:v>334.63577561728397</c:v>
                </c:pt>
                <c:pt idx="1761">
                  <c:v>329.89483279320979</c:v>
                </c:pt>
                <c:pt idx="1762">
                  <c:v>325.18771358024685</c:v>
                </c:pt>
                <c:pt idx="1763">
                  <c:v>320.51441797839499</c:v>
                </c:pt>
                <c:pt idx="1764">
                  <c:v>315.87494598765437</c:v>
                </c:pt>
                <c:pt idx="1765">
                  <c:v>310.50497795138881</c:v>
                </c:pt>
                <c:pt idx="1766">
                  <c:v>303.66838055555559</c:v>
                </c:pt>
                <c:pt idx="1767">
                  <c:v>293.92765032793204</c:v>
                </c:pt>
                <c:pt idx="1768">
                  <c:v>281.42935624999996</c:v>
                </c:pt>
                <c:pt idx="1769">
                  <c:v>264.9520901427469</c:v>
                </c:pt>
                <c:pt idx="1770">
                  <c:v>245.56364461805549</c:v>
                </c:pt>
                <c:pt idx="1771">
                  <c:v>224.30738412422835</c:v>
                </c:pt>
                <c:pt idx="1772">
                  <c:v>204.01321745756175</c:v>
                </c:pt>
                <c:pt idx="1773">
                  <c:v>184.68114461805558</c:v>
                </c:pt>
                <c:pt idx="1774">
                  <c:v>167.43110295138885</c:v>
                </c:pt>
                <c:pt idx="1775">
                  <c:v>152.62904513888884</c:v>
                </c:pt>
                <c:pt idx="1776">
                  <c:v>140.04666180555554</c:v>
                </c:pt>
                <c:pt idx="1777">
                  <c:v>128.00545624999998</c:v>
                </c:pt>
                <c:pt idx="1778">
                  <c:v>116.03800495756171</c:v>
                </c:pt>
                <c:pt idx="1779">
                  <c:v>102.89142499999996</c:v>
                </c:pt>
                <c:pt idx="1780">
                  <c:v>88.892677951388876</c:v>
                </c:pt>
                <c:pt idx="1781">
                  <c:v>74.788232118055532</c:v>
                </c:pt>
                <c:pt idx="1782">
                  <c:v>62.242960802469121</c:v>
                </c:pt>
                <c:pt idx="1783">
                  <c:v>51.780190432098777</c:v>
                </c:pt>
                <c:pt idx="1784">
                  <c:v>43.700575327932086</c:v>
                </c:pt>
                <c:pt idx="1785">
                  <c:v>37.62359986496913</c:v>
                </c:pt>
                <c:pt idx="1786">
                  <c:v>32.493685513117278</c:v>
                </c:pt>
                <c:pt idx="1787">
                  <c:v>27.968368209876534</c:v>
                </c:pt>
                <c:pt idx="1788">
                  <c:v>23.782226562499996</c:v>
                </c:pt>
                <c:pt idx="1789">
                  <c:v>19.742184124228398</c:v>
                </c:pt>
                <c:pt idx="1790">
                  <c:v>15.56074020061728</c:v>
                </c:pt>
                <c:pt idx="1791">
                  <c:v>11.286281346450615</c:v>
                </c:pt>
                <c:pt idx="1792">
                  <c:v>7.1071862847222222</c:v>
                </c:pt>
                <c:pt idx="1793">
                  <c:v>3.5557071180555546</c:v>
                </c:pt>
                <c:pt idx="1794">
                  <c:v>1.2702645061728393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47-C749-A3C6-89C8392E27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7427007"/>
        <c:axId val="829035695"/>
      </c:scatterChart>
      <c:valAx>
        <c:axId val="8274270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9035695"/>
        <c:crosses val="autoZero"/>
        <c:crossBetween val="midCat"/>
      </c:valAx>
      <c:valAx>
        <c:axId val="829035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 Resistance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4270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Rolling Resistance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Rolling Resistance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WLTC_class_3!$J$3:$J$1803</c:f>
              <c:numCache>
                <c:formatCode>0.00</c:formatCode>
                <c:ptCount val="1801"/>
                <c:pt idx="0">
                  <c:v>406.04570999999999</c:v>
                </c:pt>
                <c:pt idx="1">
                  <c:v>406.04570999999999</c:v>
                </c:pt>
                <c:pt idx="2">
                  <c:v>406.04570999999999</c:v>
                </c:pt>
                <c:pt idx="3">
                  <c:v>406.04570999999999</c:v>
                </c:pt>
                <c:pt idx="4">
                  <c:v>406.04570999999999</c:v>
                </c:pt>
                <c:pt idx="5">
                  <c:v>406.04570999999999</c:v>
                </c:pt>
                <c:pt idx="6">
                  <c:v>406.04570999999999</c:v>
                </c:pt>
                <c:pt idx="7">
                  <c:v>406.04570999999999</c:v>
                </c:pt>
                <c:pt idx="8">
                  <c:v>406.04570999999999</c:v>
                </c:pt>
                <c:pt idx="9">
                  <c:v>406.04570999999999</c:v>
                </c:pt>
                <c:pt idx="10">
                  <c:v>406.04570999999999</c:v>
                </c:pt>
                <c:pt idx="11">
                  <c:v>406.04570999999999</c:v>
                </c:pt>
                <c:pt idx="12">
                  <c:v>406.04570999999999</c:v>
                </c:pt>
                <c:pt idx="13">
                  <c:v>406.04570999999999</c:v>
                </c:pt>
                <c:pt idx="14">
                  <c:v>406.04570999999999</c:v>
                </c:pt>
                <c:pt idx="15">
                  <c:v>406.04570999999999</c:v>
                </c:pt>
                <c:pt idx="16">
                  <c:v>406.04570999999999</c:v>
                </c:pt>
                <c:pt idx="17">
                  <c:v>406.04570999999999</c:v>
                </c:pt>
                <c:pt idx="18">
                  <c:v>406.04570999999999</c:v>
                </c:pt>
                <c:pt idx="19">
                  <c:v>406.04570999999999</c:v>
                </c:pt>
                <c:pt idx="20">
                  <c:v>406.04570999999999</c:v>
                </c:pt>
                <c:pt idx="21">
                  <c:v>406.04570999999999</c:v>
                </c:pt>
                <c:pt idx="22">
                  <c:v>406.04570999999999</c:v>
                </c:pt>
                <c:pt idx="23">
                  <c:v>406.04570999999999</c:v>
                </c:pt>
                <c:pt idx="24">
                  <c:v>406.04570999999999</c:v>
                </c:pt>
                <c:pt idx="25">
                  <c:v>406.04570999999999</c:v>
                </c:pt>
                <c:pt idx="26">
                  <c:v>406.04570999999999</c:v>
                </c:pt>
                <c:pt idx="27">
                  <c:v>406.04570999999999</c:v>
                </c:pt>
                <c:pt idx="28">
                  <c:v>406.04570999999999</c:v>
                </c:pt>
                <c:pt idx="29">
                  <c:v>406.04570999999999</c:v>
                </c:pt>
                <c:pt idx="30">
                  <c:v>406.04570999999999</c:v>
                </c:pt>
                <c:pt idx="31">
                  <c:v>406.04570999999999</c:v>
                </c:pt>
                <c:pt idx="32">
                  <c:v>406.04570999999999</c:v>
                </c:pt>
                <c:pt idx="33">
                  <c:v>406.04570999999999</c:v>
                </c:pt>
                <c:pt idx="34">
                  <c:v>406.04570999999999</c:v>
                </c:pt>
                <c:pt idx="35">
                  <c:v>406.04570999999999</c:v>
                </c:pt>
                <c:pt idx="36">
                  <c:v>406.04570999999999</c:v>
                </c:pt>
                <c:pt idx="37">
                  <c:v>406.04570999999999</c:v>
                </c:pt>
                <c:pt idx="38">
                  <c:v>406.04570999999999</c:v>
                </c:pt>
                <c:pt idx="39">
                  <c:v>406.04570999999999</c:v>
                </c:pt>
                <c:pt idx="40">
                  <c:v>406.04570999999999</c:v>
                </c:pt>
                <c:pt idx="41">
                  <c:v>406.04570999999999</c:v>
                </c:pt>
                <c:pt idx="42">
                  <c:v>406.04570999999999</c:v>
                </c:pt>
                <c:pt idx="43">
                  <c:v>406.04570999999999</c:v>
                </c:pt>
                <c:pt idx="44">
                  <c:v>406.04570999999999</c:v>
                </c:pt>
                <c:pt idx="45">
                  <c:v>406.04570999999999</c:v>
                </c:pt>
                <c:pt idx="46">
                  <c:v>406.04570999999999</c:v>
                </c:pt>
                <c:pt idx="47">
                  <c:v>406.04570999999999</c:v>
                </c:pt>
                <c:pt idx="48">
                  <c:v>406.04570999999999</c:v>
                </c:pt>
                <c:pt idx="49">
                  <c:v>406.04570999999999</c:v>
                </c:pt>
                <c:pt idx="50">
                  <c:v>406.04570999999999</c:v>
                </c:pt>
                <c:pt idx="51">
                  <c:v>406.04570999999999</c:v>
                </c:pt>
                <c:pt idx="52">
                  <c:v>406.04570999999999</c:v>
                </c:pt>
                <c:pt idx="53">
                  <c:v>406.04570999999999</c:v>
                </c:pt>
                <c:pt idx="54">
                  <c:v>406.04570999999999</c:v>
                </c:pt>
                <c:pt idx="55">
                  <c:v>406.04570999999999</c:v>
                </c:pt>
                <c:pt idx="56">
                  <c:v>406.04570999999999</c:v>
                </c:pt>
                <c:pt idx="57">
                  <c:v>406.04570999999999</c:v>
                </c:pt>
                <c:pt idx="58">
                  <c:v>406.04570999999999</c:v>
                </c:pt>
                <c:pt idx="59">
                  <c:v>406.04570999999999</c:v>
                </c:pt>
                <c:pt idx="60">
                  <c:v>406.04570999999999</c:v>
                </c:pt>
                <c:pt idx="61">
                  <c:v>406.04570999999999</c:v>
                </c:pt>
                <c:pt idx="62">
                  <c:v>406.04570999999999</c:v>
                </c:pt>
                <c:pt idx="63">
                  <c:v>406.04570999999999</c:v>
                </c:pt>
                <c:pt idx="64">
                  <c:v>406.04570999999999</c:v>
                </c:pt>
                <c:pt idx="65">
                  <c:v>406.04570999999999</c:v>
                </c:pt>
                <c:pt idx="66">
                  <c:v>406.04570999999999</c:v>
                </c:pt>
                <c:pt idx="67">
                  <c:v>406.04570999999999</c:v>
                </c:pt>
                <c:pt idx="68">
                  <c:v>406.04570999999999</c:v>
                </c:pt>
                <c:pt idx="69">
                  <c:v>406.04570999999999</c:v>
                </c:pt>
                <c:pt idx="70">
                  <c:v>406.04570999999999</c:v>
                </c:pt>
                <c:pt idx="71">
                  <c:v>406.04570999999999</c:v>
                </c:pt>
                <c:pt idx="72">
                  <c:v>406.04570999999999</c:v>
                </c:pt>
                <c:pt idx="73">
                  <c:v>406.04570999999999</c:v>
                </c:pt>
                <c:pt idx="74">
                  <c:v>406.04570999999999</c:v>
                </c:pt>
                <c:pt idx="75">
                  <c:v>406.04570999999999</c:v>
                </c:pt>
                <c:pt idx="76">
                  <c:v>406.04570999999999</c:v>
                </c:pt>
                <c:pt idx="77">
                  <c:v>406.04570999999999</c:v>
                </c:pt>
                <c:pt idx="78">
                  <c:v>406.04570999999999</c:v>
                </c:pt>
                <c:pt idx="79">
                  <c:v>406.04570999999999</c:v>
                </c:pt>
                <c:pt idx="80">
                  <c:v>406.04570999999999</c:v>
                </c:pt>
                <c:pt idx="81">
                  <c:v>406.04570999999999</c:v>
                </c:pt>
                <c:pt idx="82">
                  <c:v>406.04570999999999</c:v>
                </c:pt>
                <c:pt idx="83">
                  <c:v>406.04570999999999</c:v>
                </c:pt>
                <c:pt idx="84">
                  <c:v>406.04570999999999</c:v>
                </c:pt>
                <c:pt idx="85">
                  <c:v>406.04570999999999</c:v>
                </c:pt>
                <c:pt idx="86">
                  <c:v>406.04570999999999</c:v>
                </c:pt>
                <c:pt idx="87">
                  <c:v>406.04570999999999</c:v>
                </c:pt>
                <c:pt idx="88">
                  <c:v>406.04570999999999</c:v>
                </c:pt>
                <c:pt idx="89">
                  <c:v>406.04570999999999</c:v>
                </c:pt>
                <c:pt idx="90">
                  <c:v>406.04570999999999</c:v>
                </c:pt>
                <c:pt idx="91">
                  <c:v>406.04570999999999</c:v>
                </c:pt>
                <c:pt idx="92">
                  <c:v>406.04570999999999</c:v>
                </c:pt>
                <c:pt idx="93">
                  <c:v>406.04570999999999</c:v>
                </c:pt>
                <c:pt idx="94">
                  <c:v>406.04570999999999</c:v>
                </c:pt>
                <c:pt idx="95">
                  <c:v>406.04570999999999</c:v>
                </c:pt>
                <c:pt idx="96">
                  <c:v>406.04570999999999</c:v>
                </c:pt>
                <c:pt idx="97">
                  <c:v>406.04570999999999</c:v>
                </c:pt>
                <c:pt idx="98">
                  <c:v>406.04570999999999</c:v>
                </c:pt>
                <c:pt idx="99">
                  <c:v>406.04570999999999</c:v>
                </c:pt>
                <c:pt idx="100">
                  <c:v>406.04570999999999</c:v>
                </c:pt>
                <c:pt idx="101">
                  <c:v>406.04570999999999</c:v>
                </c:pt>
                <c:pt idx="102">
                  <c:v>406.04570999999999</c:v>
                </c:pt>
                <c:pt idx="103">
                  <c:v>406.04570999999999</c:v>
                </c:pt>
                <c:pt idx="104">
                  <c:v>406.04570999999999</c:v>
                </c:pt>
                <c:pt idx="105">
                  <c:v>406.04570999999999</c:v>
                </c:pt>
                <c:pt idx="106">
                  <c:v>406.04570999999999</c:v>
                </c:pt>
                <c:pt idx="107">
                  <c:v>406.04570999999999</c:v>
                </c:pt>
                <c:pt idx="108">
                  <c:v>406.04570999999999</c:v>
                </c:pt>
                <c:pt idx="109">
                  <c:v>406.04570999999999</c:v>
                </c:pt>
                <c:pt idx="110">
                  <c:v>406.04570999999999</c:v>
                </c:pt>
                <c:pt idx="111">
                  <c:v>406.04570999999999</c:v>
                </c:pt>
                <c:pt idx="112">
                  <c:v>406.04570999999999</c:v>
                </c:pt>
                <c:pt idx="113">
                  <c:v>406.04570999999999</c:v>
                </c:pt>
                <c:pt idx="114">
                  <c:v>406.04570999999999</c:v>
                </c:pt>
                <c:pt idx="115">
                  <c:v>406.04570999999999</c:v>
                </c:pt>
                <c:pt idx="116">
                  <c:v>406.04570999999999</c:v>
                </c:pt>
                <c:pt idx="117">
                  <c:v>406.04570999999999</c:v>
                </c:pt>
                <c:pt idx="118">
                  <c:v>406.04570999999999</c:v>
                </c:pt>
                <c:pt idx="119">
                  <c:v>406.04570999999999</c:v>
                </c:pt>
                <c:pt idx="120">
                  <c:v>406.04570999999999</c:v>
                </c:pt>
                <c:pt idx="121">
                  <c:v>406.04570999999999</c:v>
                </c:pt>
                <c:pt idx="122">
                  <c:v>406.04570999999999</c:v>
                </c:pt>
                <c:pt idx="123">
                  <c:v>406.04570999999999</c:v>
                </c:pt>
                <c:pt idx="124">
                  <c:v>406.04570999999999</c:v>
                </c:pt>
                <c:pt idx="125">
                  <c:v>406.04570999999999</c:v>
                </c:pt>
                <c:pt idx="126">
                  <c:v>406.04570999999999</c:v>
                </c:pt>
                <c:pt idx="127">
                  <c:v>406.04570999999999</c:v>
                </c:pt>
                <c:pt idx="128">
                  <c:v>406.04570999999999</c:v>
                </c:pt>
                <c:pt idx="129">
                  <c:v>406.04570999999999</c:v>
                </c:pt>
                <c:pt idx="130">
                  <c:v>406.04570999999999</c:v>
                </c:pt>
                <c:pt idx="131">
                  <c:v>406.04570999999999</c:v>
                </c:pt>
                <c:pt idx="132">
                  <c:v>406.04570999999999</c:v>
                </c:pt>
                <c:pt idx="133">
                  <c:v>406.04570999999999</c:v>
                </c:pt>
                <c:pt idx="134">
                  <c:v>406.04570999999999</c:v>
                </c:pt>
                <c:pt idx="135">
                  <c:v>406.04570999999999</c:v>
                </c:pt>
                <c:pt idx="136">
                  <c:v>406.04570999999999</c:v>
                </c:pt>
                <c:pt idx="137">
                  <c:v>406.04570999999999</c:v>
                </c:pt>
                <c:pt idx="138">
                  <c:v>406.04570999999999</c:v>
                </c:pt>
                <c:pt idx="139">
                  <c:v>406.04570999999999</c:v>
                </c:pt>
                <c:pt idx="140">
                  <c:v>406.04570999999999</c:v>
                </c:pt>
                <c:pt idx="141">
                  <c:v>406.04570999999999</c:v>
                </c:pt>
                <c:pt idx="142">
                  <c:v>406.04570999999999</c:v>
                </c:pt>
                <c:pt idx="143">
                  <c:v>406.04570999999999</c:v>
                </c:pt>
                <c:pt idx="144">
                  <c:v>406.04570999999999</c:v>
                </c:pt>
                <c:pt idx="145">
                  <c:v>406.04570999999999</c:v>
                </c:pt>
                <c:pt idx="146">
                  <c:v>406.04570999999999</c:v>
                </c:pt>
                <c:pt idx="147">
                  <c:v>406.04570999999999</c:v>
                </c:pt>
                <c:pt idx="148">
                  <c:v>406.04570999999999</c:v>
                </c:pt>
                <c:pt idx="149">
                  <c:v>406.04570999999999</c:v>
                </c:pt>
                <c:pt idx="150">
                  <c:v>406.04570999999999</c:v>
                </c:pt>
                <c:pt idx="151">
                  <c:v>406.04570999999999</c:v>
                </c:pt>
                <c:pt idx="152">
                  <c:v>406.04570999999999</c:v>
                </c:pt>
                <c:pt idx="153">
                  <c:v>406.04570999999999</c:v>
                </c:pt>
                <c:pt idx="154">
                  <c:v>406.04570999999999</c:v>
                </c:pt>
                <c:pt idx="155">
                  <c:v>406.04570999999999</c:v>
                </c:pt>
                <c:pt idx="156">
                  <c:v>406.04570999999999</c:v>
                </c:pt>
                <c:pt idx="157">
                  <c:v>406.04570999999999</c:v>
                </c:pt>
                <c:pt idx="158">
                  <c:v>406.04570999999999</c:v>
                </c:pt>
                <c:pt idx="159">
                  <c:v>406.04570999999999</c:v>
                </c:pt>
                <c:pt idx="160">
                  <c:v>406.04570999999999</c:v>
                </c:pt>
                <c:pt idx="161">
                  <c:v>406.04570999999999</c:v>
                </c:pt>
                <c:pt idx="162">
                  <c:v>406.04570999999999</c:v>
                </c:pt>
                <c:pt idx="163">
                  <c:v>406.04570999999999</c:v>
                </c:pt>
                <c:pt idx="164">
                  <c:v>406.04570999999999</c:v>
                </c:pt>
                <c:pt idx="165">
                  <c:v>406.04570999999999</c:v>
                </c:pt>
                <c:pt idx="166">
                  <c:v>406.04570999999999</c:v>
                </c:pt>
                <c:pt idx="167">
                  <c:v>406.04570999999999</c:v>
                </c:pt>
                <c:pt idx="168">
                  <c:v>406.04570999999999</c:v>
                </c:pt>
                <c:pt idx="169">
                  <c:v>406.04570999999999</c:v>
                </c:pt>
                <c:pt idx="170">
                  <c:v>406.04570999999999</c:v>
                </c:pt>
                <c:pt idx="171">
                  <c:v>406.04570999999999</c:v>
                </c:pt>
                <c:pt idx="172">
                  <c:v>406.04570999999999</c:v>
                </c:pt>
                <c:pt idx="173">
                  <c:v>406.04570999999999</c:v>
                </c:pt>
                <c:pt idx="174">
                  <c:v>406.04570999999999</c:v>
                </c:pt>
                <c:pt idx="175">
                  <c:v>406.04570999999999</c:v>
                </c:pt>
                <c:pt idx="176">
                  <c:v>406.04570999999999</c:v>
                </c:pt>
                <c:pt idx="177">
                  <c:v>406.04570999999999</c:v>
                </c:pt>
                <c:pt idx="178">
                  <c:v>406.04570999999999</c:v>
                </c:pt>
                <c:pt idx="179">
                  <c:v>406.04570999999999</c:v>
                </c:pt>
                <c:pt idx="180">
                  <c:v>406.04570999999999</c:v>
                </c:pt>
                <c:pt idx="181">
                  <c:v>406.04570999999999</c:v>
                </c:pt>
                <c:pt idx="182">
                  <c:v>406.04570999999999</c:v>
                </c:pt>
                <c:pt idx="183">
                  <c:v>406.04570999999999</c:v>
                </c:pt>
                <c:pt idx="184">
                  <c:v>406.04570999999999</c:v>
                </c:pt>
                <c:pt idx="185">
                  <c:v>406.04570999999999</c:v>
                </c:pt>
                <c:pt idx="186">
                  <c:v>406.04570999999999</c:v>
                </c:pt>
                <c:pt idx="187">
                  <c:v>406.04570999999999</c:v>
                </c:pt>
                <c:pt idx="188">
                  <c:v>406.04570999999999</c:v>
                </c:pt>
                <c:pt idx="189">
                  <c:v>406.04570999999999</c:v>
                </c:pt>
                <c:pt idx="190">
                  <c:v>406.04570999999999</c:v>
                </c:pt>
                <c:pt idx="191">
                  <c:v>406.04570999999999</c:v>
                </c:pt>
                <c:pt idx="192">
                  <c:v>406.04570999999999</c:v>
                </c:pt>
                <c:pt idx="193">
                  <c:v>406.04570999999999</c:v>
                </c:pt>
                <c:pt idx="194">
                  <c:v>406.04570999999999</c:v>
                </c:pt>
                <c:pt idx="195">
                  <c:v>406.04570999999999</c:v>
                </c:pt>
                <c:pt idx="196">
                  <c:v>406.04570999999999</c:v>
                </c:pt>
                <c:pt idx="197">
                  <c:v>406.04570999999999</c:v>
                </c:pt>
                <c:pt idx="198">
                  <c:v>406.04570999999999</c:v>
                </c:pt>
                <c:pt idx="199">
                  <c:v>406.04570999999999</c:v>
                </c:pt>
                <c:pt idx="200">
                  <c:v>406.04570999999999</c:v>
                </c:pt>
                <c:pt idx="201">
                  <c:v>406.04570999999999</c:v>
                </c:pt>
                <c:pt idx="202">
                  <c:v>406.04570999999999</c:v>
                </c:pt>
                <c:pt idx="203">
                  <c:v>406.04570999999999</c:v>
                </c:pt>
                <c:pt idx="204">
                  <c:v>406.04570999999999</c:v>
                </c:pt>
                <c:pt idx="205">
                  <c:v>406.04570999999999</c:v>
                </c:pt>
                <c:pt idx="206">
                  <c:v>406.04570999999999</c:v>
                </c:pt>
                <c:pt idx="207">
                  <c:v>406.04570999999999</c:v>
                </c:pt>
                <c:pt idx="208">
                  <c:v>406.04570999999999</c:v>
                </c:pt>
                <c:pt idx="209">
                  <c:v>406.04570999999999</c:v>
                </c:pt>
                <c:pt idx="210">
                  <c:v>406.04570999999999</c:v>
                </c:pt>
                <c:pt idx="211">
                  <c:v>406.04570999999999</c:v>
                </c:pt>
                <c:pt idx="212">
                  <c:v>406.04570999999999</c:v>
                </c:pt>
                <c:pt idx="213">
                  <c:v>406.04570999999999</c:v>
                </c:pt>
                <c:pt idx="214">
                  <c:v>406.04570999999999</c:v>
                </c:pt>
                <c:pt idx="215">
                  <c:v>406.04570999999999</c:v>
                </c:pt>
                <c:pt idx="216">
                  <c:v>406.04570999999999</c:v>
                </c:pt>
                <c:pt idx="217">
                  <c:v>406.04570999999999</c:v>
                </c:pt>
                <c:pt idx="218">
                  <c:v>406.04570999999999</c:v>
                </c:pt>
                <c:pt idx="219">
                  <c:v>406.04570999999999</c:v>
                </c:pt>
                <c:pt idx="220">
                  <c:v>406.04570999999999</c:v>
                </c:pt>
                <c:pt idx="221">
                  <c:v>406.04570999999999</c:v>
                </c:pt>
                <c:pt idx="222">
                  <c:v>406.04570999999999</c:v>
                </c:pt>
                <c:pt idx="223">
                  <c:v>406.04570999999999</c:v>
                </c:pt>
                <c:pt idx="224">
                  <c:v>406.04570999999999</c:v>
                </c:pt>
                <c:pt idx="225">
                  <c:v>406.04570999999999</c:v>
                </c:pt>
                <c:pt idx="226">
                  <c:v>406.04570999999999</c:v>
                </c:pt>
                <c:pt idx="227">
                  <c:v>406.04570999999999</c:v>
                </c:pt>
                <c:pt idx="228">
                  <c:v>406.04570999999999</c:v>
                </c:pt>
                <c:pt idx="229">
                  <c:v>406.04570999999999</c:v>
                </c:pt>
                <c:pt idx="230">
                  <c:v>406.04570999999999</c:v>
                </c:pt>
                <c:pt idx="231">
                  <c:v>406.04570999999999</c:v>
                </c:pt>
                <c:pt idx="232">
                  <c:v>406.04570999999999</c:v>
                </c:pt>
                <c:pt idx="233">
                  <c:v>406.04570999999999</c:v>
                </c:pt>
                <c:pt idx="234">
                  <c:v>406.04570999999999</c:v>
                </c:pt>
                <c:pt idx="235">
                  <c:v>406.04570999999999</c:v>
                </c:pt>
                <c:pt idx="236">
                  <c:v>406.04570999999999</c:v>
                </c:pt>
                <c:pt idx="237">
                  <c:v>406.04570999999999</c:v>
                </c:pt>
                <c:pt idx="238">
                  <c:v>406.04570999999999</c:v>
                </c:pt>
                <c:pt idx="239">
                  <c:v>406.04570999999999</c:v>
                </c:pt>
                <c:pt idx="240">
                  <c:v>406.04570999999999</c:v>
                </c:pt>
                <c:pt idx="241">
                  <c:v>406.04570999999999</c:v>
                </c:pt>
                <c:pt idx="242">
                  <c:v>406.04570999999999</c:v>
                </c:pt>
                <c:pt idx="243">
                  <c:v>406.04570999999999</c:v>
                </c:pt>
                <c:pt idx="244">
                  <c:v>406.04570999999999</c:v>
                </c:pt>
                <c:pt idx="245">
                  <c:v>406.04570999999999</c:v>
                </c:pt>
                <c:pt idx="246">
                  <c:v>406.04570999999999</c:v>
                </c:pt>
                <c:pt idx="247">
                  <c:v>406.04570999999999</c:v>
                </c:pt>
                <c:pt idx="248">
                  <c:v>406.04570999999999</c:v>
                </c:pt>
                <c:pt idx="249">
                  <c:v>406.04570999999999</c:v>
                </c:pt>
                <c:pt idx="250">
                  <c:v>406.04570999999999</c:v>
                </c:pt>
                <c:pt idx="251">
                  <c:v>406.04570999999999</c:v>
                </c:pt>
                <c:pt idx="252">
                  <c:v>406.04570999999999</c:v>
                </c:pt>
                <c:pt idx="253">
                  <c:v>406.04570999999999</c:v>
                </c:pt>
                <c:pt idx="254">
                  <c:v>406.04570999999999</c:v>
                </c:pt>
                <c:pt idx="255">
                  <c:v>406.04570999999999</c:v>
                </c:pt>
                <c:pt idx="256">
                  <c:v>406.04570999999999</c:v>
                </c:pt>
                <c:pt idx="257">
                  <c:v>406.04570999999999</c:v>
                </c:pt>
                <c:pt idx="258">
                  <c:v>406.04570999999999</c:v>
                </c:pt>
                <c:pt idx="259">
                  <c:v>406.04570999999999</c:v>
                </c:pt>
                <c:pt idx="260">
                  <c:v>406.04570999999999</c:v>
                </c:pt>
                <c:pt idx="261">
                  <c:v>406.04570999999999</c:v>
                </c:pt>
                <c:pt idx="262">
                  <c:v>406.04570999999999</c:v>
                </c:pt>
                <c:pt idx="263">
                  <c:v>406.04570999999999</c:v>
                </c:pt>
                <c:pt idx="264">
                  <c:v>406.04570999999999</c:v>
                </c:pt>
                <c:pt idx="265">
                  <c:v>406.04570999999999</c:v>
                </c:pt>
                <c:pt idx="266">
                  <c:v>406.04570999999999</c:v>
                </c:pt>
                <c:pt idx="267">
                  <c:v>406.04570999999999</c:v>
                </c:pt>
                <c:pt idx="268">
                  <c:v>406.04570999999999</c:v>
                </c:pt>
                <c:pt idx="269">
                  <c:v>406.04570999999999</c:v>
                </c:pt>
                <c:pt idx="270">
                  <c:v>406.04570999999999</c:v>
                </c:pt>
                <c:pt idx="271">
                  <c:v>406.04570999999999</c:v>
                </c:pt>
                <c:pt idx="272">
                  <c:v>406.04570999999999</c:v>
                </c:pt>
                <c:pt idx="273">
                  <c:v>406.04570999999999</c:v>
                </c:pt>
                <c:pt idx="274">
                  <c:v>406.04570999999999</c:v>
                </c:pt>
                <c:pt idx="275">
                  <c:v>406.04570999999999</c:v>
                </c:pt>
                <c:pt idx="276">
                  <c:v>406.04570999999999</c:v>
                </c:pt>
                <c:pt idx="277">
                  <c:v>406.04570999999999</c:v>
                </c:pt>
                <c:pt idx="278">
                  <c:v>406.04570999999999</c:v>
                </c:pt>
                <c:pt idx="279">
                  <c:v>406.04570999999999</c:v>
                </c:pt>
                <c:pt idx="280">
                  <c:v>406.04570999999999</c:v>
                </c:pt>
                <c:pt idx="281">
                  <c:v>406.04570999999999</c:v>
                </c:pt>
                <c:pt idx="282">
                  <c:v>406.04570999999999</c:v>
                </c:pt>
                <c:pt idx="283">
                  <c:v>406.04570999999999</c:v>
                </c:pt>
                <c:pt idx="284">
                  <c:v>406.04570999999999</c:v>
                </c:pt>
                <c:pt idx="285">
                  <c:v>406.04570999999999</c:v>
                </c:pt>
                <c:pt idx="286">
                  <c:v>406.04570999999999</c:v>
                </c:pt>
                <c:pt idx="287">
                  <c:v>406.04570999999999</c:v>
                </c:pt>
                <c:pt idx="288">
                  <c:v>406.04570999999999</c:v>
                </c:pt>
                <c:pt idx="289">
                  <c:v>406.04570999999999</c:v>
                </c:pt>
                <c:pt idx="290">
                  <c:v>406.04570999999999</c:v>
                </c:pt>
                <c:pt idx="291">
                  <c:v>406.04570999999999</c:v>
                </c:pt>
                <c:pt idx="292">
                  <c:v>406.04570999999999</c:v>
                </c:pt>
                <c:pt idx="293">
                  <c:v>406.04570999999999</c:v>
                </c:pt>
                <c:pt idx="294">
                  <c:v>406.04570999999999</c:v>
                </c:pt>
                <c:pt idx="295">
                  <c:v>406.04570999999999</c:v>
                </c:pt>
                <c:pt idx="296">
                  <c:v>406.04570999999999</c:v>
                </c:pt>
                <c:pt idx="297">
                  <c:v>406.04570999999999</c:v>
                </c:pt>
                <c:pt idx="298">
                  <c:v>406.04570999999999</c:v>
                </c:pt>
                <c:pt idx="299">
                  <c:v>406.04570999999999</c:v>
                </c:pt>
                <c:pt idx="300">
                  <c:v>406.04570999999999</c:v>
                </c:pt>
                <c:pt idx="301">
                  <c:v>406.04570999999999</c:v>
                </c:pt>
                <c:pt idx="302">
                  <c:v>406.04570999999999</c:v>
                </c:pt>
                <c:pt idx="303">
                  <c:v>406.04570999999999</c:v>
                </c:pt>
                <c:pt idx="304">
                  <c:v>406.04570999999999</c:v>
                </c:pt>
                <c:pt idx="305">
                  <c:v>406.04570999999999</c:v>
                </c:pt>
                <c:pt idx="306">
                  <c:v>406.04570999999999</c:v>
                </c:pt>
                <c:pt idx="307">
                  <c:v>406.04570999999999</c:v>
                </c:pt>
                <c:pt idx="308">
                  <c:v>406.04570999999999</c:v>
                </c:pt>
                <c:pt idx="309">
                  <c:v>406.04570999999999</c:v>
                </c:pt>
                <c:pt idx="310">
                  <c:v>406.04570999999999</c:v>
                </c:pt>
                <c:pt idx="311">
                  <c:v>406.04570999999999</c:v>
                </c:pt>
                <c:pt idx="312">
                  <c:v>406.04570999999999</c:v>
                </c:pt>
                <c:pt idx="313">
                  <c:v>406.04570999999999</c:v>
                </c:pt>
                <c:pt idx="314">
                  <c:v>406.04570999999999</c:v>
                </c:pt>
                <c:pt idx="315">
                  <c:v>406.04570999999999</c:v>
                </c:pt>
                <c:pt idx="316">
                  <c:v>406.04570999999999</c:v>
                </c:pt>
                <c:pt idx="317">
                  <c:v>406.04570999999999</c:v>
                </c:pt>
                <c:pt idx="318">
                  <c:v>406.04570999999999</c:v>
                </c:pt>
                <c:pt idx="319">
                  <c:v>406.04570999999999</c:v>
                </c:pt>
                <c:pt idx="320">
                  <c:v>406.04570999999999</c:v>
                </c:pt>
                <c:pt idx="321">
                  <c:v>406.04570999999999</c:v>
                </c:pt>
                <c:pt idx="322">
                  <c:v>406.04570999999999</c:v>
                </c:pt>
                <c:pt idx="323">
                  <c:v>406.04570999999999</c:v>
                </c:pt>
                <c:pt idx="324">
                  <c:v>406.04570999999999</c:v>
                </c:pt>
                <c:pt idx="325">
                  <c:v>406.04570999999999</c:v>
                </c:pt>
                <c:pt idx="326">
                  <c:v>406.04570999999999</c:v>
                </c:pt>
                <c:pt idx="327">
                  <c:v>406.04570999999999</c:v>
                </c:pt>
                <c:pt idx="328">
                  <c:v>406.04570999999999</c:v>
                </c:pt>
                <c:pt idx="329">
                  <c:v>406.04570999999999</c:v>
                </c:pt>
                <c:pt idx="330">
                  <c:v>406.04570999999999</c:v>
                </c:pt>
                <c:pt idx="331">
                  <c:v>406.04570999999999</c:v>
                </c:pt>
                <c:pt idx="332">
                  <c:v>406.04570999999999</c:v>
                </c:pt>
                <c:pt idx="333">
                  <c:v>406.04570999999999</c:v>
                </c:pt>
                <c:pt idx="334">
                  <c:v>406.04570999999999</c:v>
                </c:pt>
                <c:pt idx="335">
                  <c:v>406.04570999999999</c:v>
                </c:pt>
                <c:pt idx="336">
                  <c:v>406.04570999999999</c:v>
                </c:pt>
                <c:pt idx="337">
                  <c:v>406.04570999999999</c:v>
                </c:pt>
                <c:pt idx="338">
                  <c:v>406.04570999999999</c:v>
                </c:pt>
                <c:pt idx="339">
                  <c:v>406.04570999999999</c:v>
                </c:pt>
                <c:pt idx="340">
                  <c:v>406.04570999999999</c:v>
                </c:pt>
                <c:pt idx="341">
                  <c:v>406.04570999999999</c:v>
                </c:pt>
                <c:pt idx="342">
                  <c:v>406.04570999999999</c:v>
                </c:pt>
                <c:pt idx="343">
                  <c:v>406.04570999999999</c:v>
                </c:pt>
                <c:pt idx="344">
                  <c:v>406.04570999999999</c:v>
                </c:pt>
                <c:pt idx="345">
                  <c:v>406.04570999999999</c:v>
                </c:pt>
                <c:pt idx="346">
                  <c:v>406.04570999999999</c:v>
                </c:pt>
                <c:pt idx="347">
                  <c:v>406.04570999999999</c:v>
                </c:pt>
                <c:pt idx="348">
                  <c:v>406.04570999999999</c:v>
                </c:pt>
                <c:pt idx="349">
                  <c:v>406.04570999999999</c:v>
                </c:pt>
                <c:pt idx="350">
                  <c:v>406.04570999999999</c:v>
                </c:pt>
                <c:pt idx="351">
                  <c:v>406.04570999999999</c:v>
                </c:pt>
                <c:pt idx="352">
                  <c:v>406.04570999999999</c:v>
                </c:pt>
                <c:pt idx="353">
                  <c:v>406.04570999999999</c:v>
                </c:pt>
                <c:pt idx="354">
                  <c:v>406.04570999999999</c:v>
                </c:pt>
                <c:pt idx="355">
                  <c:v>406.04570999999999</c:v>
                </c:pt>
                <c:pt idx="356">
                  <c:v>406.04570999999999</c:v>
                </c:pt>
                <c:pt idx="357">
                  <c:v>406.04570999999999</c:v>
                </c:pt>
                <c:pt idx="358">
                  <c:v>406.04570999999999</c:v>
                </c:pt>
                <c:pt idx="359">
                  <c:v>406.04570999999999</c:v>
                </c:pt>
                <c:pt idx="360">
                  <c:v>406.04570999999999</c:v>
                </c:pt>
                <c:pt idx="361">
                  <c:v>406.04570999999999</c:v>
                </c:pt>
                <c:pt idx="362">
                  <c:v>406.04570999999999</c:v>
                </c:pt>
                <c:pt idx="363">
                  <c:v>406.04570999999999</c:v>
                </c:pt>
                <c:pt idx="364">
                  <c:v>406.04570999999999</c:v>
                </c:pt>
                <c:pt idx="365">
                  <c:v>406.04570999999999</c:v>
                </c:pt>
                <c:pt idx="366">
                  <c:v>406.04570999999999</c:v>
                </c:pt>
                <c:pt idx="367">
                  <c:v>406.04570999999999</c:v>
                </c:pt>
                <c:pt idx="368">
                  <c:v>406.04570999999999</c:v>
                </c:pt>
                <c:pt idx="369">
                  <c:v>406.04570999999999</c:v>
                </c:pt>
                <c:pt idx="370">
                  <c:v>406.04570999999999</c:v>
                </c:pt>
                <c:pt idx="371">
                  <c:v>406.04570999999999</c:v>
                </c:pt>
                <c:pt idx="372">
                  <c:v>406.04570999999999</c:v>
                </c:pt>
                <c:pt idx="373">
                  <c:v>406.04570999999999</c:v>
                </c:pt>
                <c:pt idx="374">
                  <c:v>406.04570999999999</c:v>
                </c:pt>
                <c:pt idx="375">
                  <c:v>406.04570999999999</c:v>
                </c:pt>
                <c:pt idx="376">
                  <c:v>406.04570999999999</c:v>
                </c:pt>
                <c:pt idx="377">
                  <c:v>406.04570999999999</c:v>
                </c:pt>
                <c:pt idx="378">
                  <c:v>406.04570999999999</c:v>
                </c:pt>
                <c:pt idx="379">
                  <c:v>406.04570999999999</c:v>
                </c:pt>
                <c:pt idx="380">
                  <c:v>406.04570999999999</c:v>
                </c:pt>
                <c:pt idx="381">
                  <c:v>406.04570999999999</c:v>
                </c:pt>
                <c:pt idx="382">
                  <c:v>406.04570999999999</c:v>
                </c:pt>
                <c:pt idx="383">
                  <c:v>406.04570999999999</c:v>
                </c:pt>
                <c:pt idx="384">
                  <c:v>406.04570999999999</c:v>
                </c:pt>
                <c:pt idx="385">
                  <c:v>406.04570999999999</c:v>
                </c:pt>
                <c:pt idx="386">
                  <c:v>406.04570999999999</c:v>
                </c:pt>
                <c:pt idx="387">
                  <c:v>406.04570999999999</c:v>
                </c:pt>
                <c:pt idx="388">
                  <c:v>406.04570999999999</c:v>
                </c:pt>
                <c:pt idx="389">
                  <c:v>406.04570999999999</c:v>
                </c:pt>
                <c:pt idx="390">
                  <c:v>406.04570999999999</c:v>
                </c:pt>
                <c:pt idx="391">
                  <c:v>406.04570999999999</c:v>
                </c:pt>
                <c:pt idx="392">
                  <c:v>406.04570999999999</c:v>
                </c:pt>
                <c:pt idx="393">
                  <c:v>406.04570999999999</c:v>
                </c:pt>
                <c:pt idx="394">
                  <c:v>406.04570999999999</c:v>
                </c:pt>
                <c:pt idx="395">
                  <c:v>406.04570999999999</c:v>
                </c:pt>
                <c:pt idx="396">
                  <c:v>406.04570999999999</c:v>
                </c:pt>
                <c:pt idx="397">
                  <c:v>406.04570999999999</c:v>
                </c:pt>
                <c:pt idx="398">
                  <c:v>406.04570999999999</c:v>
                </c:pt>
                <c:pt idx="399">
                  <c:v>406.04570999999999</c:v>
                </c:pt>
                <c:pt idx="400">
                  <c:v>406.04570999999999</c:v>
                </c:pt>
                <c:pt idx="401">
                  <c:v>406.04570999999999</c:v>
                </c:pt>
                <c:pt idx="402">
                  <c:v>406.04570999999999</c:v>
                </c:pt>
                <c:pt idx="403">
                  <c:v>406.04570999999999</c:v>
                </c:pt>
                <c:pt idx="404">
                  <c:v>406.04570999999999</c:v>
                </c:pt>
                <c:pt idx="405">
                  <c:v>406.04570999999999</c:v>
                </c:pt>
                <c:pt idx="406">
                  <c:v>406.04570999999999</c:v>
                </c:pt>
                <c:pt idx="407">
                  <c:v>406.04570999999999</c:v>
                </c:pt>
                <c:pt idx="408">
                  <c:v>406.04570999999999</c:v>
                </c:pt>
                <c:pt idx="409">
                  <c:v>406.04570999999999</c:v>
                </c:pt>
                <c:pt idx="410">
                  <c:v>406.04570999999999</c:v>
                </c:pt>
                <c:pt idx="411">
                  <c:v>406.04570999999999</c:v>
                </c:pt>
                <c:pt idx="412">
                  <c:v>406.04570999999999</c:v>
                </c:pt>
                <c:pt idx="413">
                  <c:v>406.04570999999999</c:v>
                </c:pt>
                <c:pt idx="414">
                  <c:v>406.04570999999999</c:v>
                </c:pt>
                <c:pt idx="415">
                  <c:v>406.04570999999999</c:v>
                </c:pt>
                <c:pt idx="416">
                  <c:v>406.04570999999999</c:v>
                </c:pt>
                <c:pt idx="417">
                  <c:v>406.04570999999999</c:v>
                </c:pt>
                <c:pt idx="418">
                  <c:v>406.04570999999999</c:v>
                </c:pt>
                <c:pt idx="419">
                  <c:v>406.04570999999999</c:v>
                </c:pt>
                <c:pt idx="420">
                  <c:v>406.04570999999999</c:v>
                </c:pt>
                <c:pt idx="421">
                  <c:v>406.04570999999999</c:v>
                </c:pt>
                <c:pt idx="422">
                  <c:v>406.04570999999999</c:v>
                </c:pt>
                <c:pt idx="423">
                  <c:v>406.04570999999999</c:v>
                </c:pt>
                <c:pt idx="424">
                  <c:v>406.04570999999999</c:v>
                </c:pt>
                <c:pt idx="425">
                  <c:v>406.04570999999999</c:v>
                </c:pt>
                <c:pt idx="426">
                  <c:v>406.04570999999999</c:v>
                </c:pt>
                <c:pt idx="427">
                  <c:v>406.04570999999999</c:v>
                </c:pt>
                <c:pt idx="428">
                  <c:v>406.04570999999999</c:v>
                </c:pt>
                <c:pt idx="429">
                  <c:v>406.04570999999999</c:v>
                </c:pt>
                <c:pt idx="430">
                  <c:v>406.04570999999999</c:v>
                </c:pt>
                <c:pt idx="431">
                  <c:v>406.04570999999999</c:v>
                </c:pt>
                <c:pt idx="432">
                  <c:v>406.04570999999999</c:v>
                </c:pt>
                <c:pt idx="433">
                  <c:v>406.04570999999999</c:v>
                </c:pt>
                <c:pt idx="434">
                  <c:v>406.04570999999999</c:v>
                </c:pt>
                <c:pt idx="435">
                  <c:v>406.04570999999999</c:v>
                </c:pt>
                <c:pt idx="436">
                  <c:v>406.04570999999999</c:v>
                </c:pt>
                <c:pt idx="437">
                  <c:v>406.04570999999999</c:v>
                </c:pt>
                <c:pt idx="438">
                  <c:v>406.04570999999999</c:v>
                </c:pt>
                <c:pt idx="439">
                  <c:v>406.04570999999999</c:v>
                </c:pt>
                <c:pt idx="440">
                  <c:v>406.04570999999999</c:v>
                </c:pt>
                <c:pt idx="441">
                  <c:v>406.04570999999999</c:v>
                </c:pt>
                <c:pt idx="442">
                  <c:v>406.04570999999999</c:v>
                </c:pt>
                <c:pt idx="443">
                  <c:v>406.04570999999999</c:v>
                </c:pt>
                <c:pt idx="444">
                  <c:v>406.04570999999999</c:v>
                </c:pt>
                <c:pt idx="445">
                  <c:v>406.04570999999999</c:v>
                </c:pt>
                <c:pt idx="446">
                  <c:v>406.04570999999999</c:v>
                </c:pt>
                <c:pt idx="447">
                  <c:v>406.04570999999999</c:v>
                </c:pt>
                <c:pt idx="448">
                  <c:v>406.04570999999999</c:v>
                </c:pt>
                <c:pt idx="449">
                  <c:v>406.04570999999999</c:v>
                </c:pt>
                <c:pt idx="450">
                  <c:v>406.04570999999999</c:v>
                </c:pt>
                <c:pt idx="451">
                  <c:v>406.04570999999999</c:v>
                </c:pt>
                <c:pt idx="452">
                  <c:v>406.04570999999999</c:v>
                </c:pt>
                <c:pt idx="453">
                  <c:v>406.04570999999999</c:v>
                </c:pt>
                <c:pt idx="454">
                  <c:v>406.04570999999999</c:v>
                </c:pt>
                <c:pt idx="455">
                  <c:v>406.04570999999999</c:v>
                </c:pt>
                <c:pt idx="456">
                  <c:v>406.04570999999999</c:v>
                </c:pt>
                <c:pt idx="457">
                  <c:v>406.04570999999999</c:v>
                </c:pt>
                <c:pt idx="458">
                  <c:v>406.04570999999999</c:v>
                </c:pt>
                <c:pt idx="459">
                  <c:v>406.04570999999999</c:v>
                </c:pt>
                <c:pt idx="460">
                  <c:v>406.04570999999999</c:v>
                </c:pt>
                <c:pt idx="461">
                  <c:v>406.04570999999999</c:v>
                </c:pt>
                <c:pt idx="462">
                  <c:v>406.04570999999999</c:v>
                </c:pt>
                <c:pt idx="463">
                  <c:v>406.04570999999999</c:v>
                </c:pt>
                <c:pt idx="464">
                  <c:v>406.04570999999999</c:v>
                </c:pt>
                <c:pt idx="465">
                  <c:v>406.04570999999999</c:v>
                </c:pt>
                <c:pt idx="466">
                  <c:v>406.04570999999999</c:v>
                </c:pt>
                <c:pt idx="467">
                  <c:v>406.04570999999999</c:v>
                </c:pt>
                <c:pt idx="468">
                  <c:v>406.04570999999999</c:v>
                </c:pt>
                <c:pt idx="469">
                  <c:v>406.04570999999999</c:v>
                </c:pt>
                <c:pt idx="470">
                  <c:v>406.04570999999999</c:v>
                </c:pt>
                <c:pt idx="471">
                  <c:v>406.04570999999999</c:v>
                </c:pt>
                <c:pt idx="472">
                  <c:v>406.04570999999999</c:v>
                </c:pt>
                <c:pt idx="473">
                  <c:v>406.04570999999999</c:v>
                </c:pt>
                <c:pt idx="474">
                  <c:v>406.04570999999999</c:v>
                </c:pt>
                <c:pt idx="475">
                  <c:v>406.04570999999999</c:v>
                </c:pt>
                <c:pt idx="476">
                  <c:v>406.04570999999999</c:v>
                </c:pt>
                <c:pt idx="477">
                  <c:v>406.04570999999999</c:v>
                </c:pt>
                <c:pt idx="478">
                  <c:v>406.04570999999999</c:v>
                </c:pt>
                <c:pt idx="479">
                  <c:v>406.04570999999999</c:v>
                </c:pt>
                <c:pt idx="480">
                  <c:v>406.04570999999999</c:v>
                </c:pt>
                <c:pt idx="481">
                  <c:v>406.04570999999999</c:v>
                </c:pt>
                <c:pt idx="482">
                  <c:v>406.04570999999999</c:v>
                </c:pt>
                <c:pt idx="483">
                  <c:v>406.04570999999999</c:v>
                </c:pt>
                <c:pt idx="484">
                  <c:v>406.04570999999999</c:v>
                </c:pt>
                <c:pt idx="485">
                  <c:v>406.04570999999999</c:v>
                </c:pt>
                <c:pt idx="486">
                  <c:v>406.04570999999999</c:v>
                </c:pt>
                <c:pt idx="487">
                  <c:v>406.04570999999999</c:v>
                </c:pt>
                <c:pt idx="488">
                  <c:v>406.04570999999999</c:v>
                </c:pt>
                <c:pt idx="489">
                  <c:v>406.04570999999999</c:v>
                </c:pt>
                <c:pt idx="490">
                  <c:v>406.04570999999999</c:v>
                </c:pt>
                <c:pt idx="491">
                  <c:v>406.04570999999999</c:v>
                </c:pt>
                <c:pt idx="492">
                  <c:v>406.04570999999999</c:v>
                </c:pt>
                <c:pt idx="493">
                  <c:v>406.04570999999999</c:v>
                </c:pt>
                <c:pt idx="494">
                  <c:v>406.04570999999999</c:v>
                </c:pt>
                <c:pt idx="495">
                  <c:v>406.04570999999999</c:v>
                </c:pt>
                <c:pt idx="496">
                  <c:v>406.04570999999999</c:v>
                </c:pt>
                <c:pt idx="497">
                  <c:v>406.04570999999999</c:v>
                </c:pt>
                <c:pt idx="498">
                  <c:v>406.04570999999999</c:v>
                </c:pt>
                <c:pt idx="499">
                  <c:v>406.04570999999999</c:v>
                </c:pt>
                <c:pt idx="500">
                  <c:v>406.04570999999999</c:v>
                </c:pt>
                <c:pt idx="501">
                  <c:v>406.04570999999999</c:v>
                </c:pt>
                <c:pt idx="502">
                  <c:v>406.04570999999999</c:v>
                </c:pt>
                <c:pt idx="503">
                  <c:v>406.04570999999999</c:v>
                </c:pt>
                <c:pt idx="504">
                  <c:v>406.04570999999999</c:v>
                </c:pt>
                <c:pt idx="505">
                  <c:v>406.04570999999999</c:v>
                </c:pt>
                <c:pt idx="506">
                  <c:v>406.04570999999999</c:v>
                </c:pt>
                <c:pt idx="507">
                  <c:v>406.04570999999999</c:v>
                </c:pt>
                <c:pt idx="508">
                  <c:v>406.04570999999999</c:v>
                </c:pt>
                <c:pt idx="509">
                  <c:v>406.04570999999999</c:v>
                </c:pt>
                <c:pt idx="510">
                  <c:v>406.04570999999999</c:v>
                </c:pt>
                <c:pt idx="511">
                  <c:v>406.04570999999999</c:v>
                </c:pt>
                <c:pt idx="512">
                  <c:v>406.04570999999999</c:v>
                </c:pt>
                <c:pt idx="513">
                  <c:v>406.04570999999999</c:v>
                </c:pt>
                <c:pt idx="514">
                  <c:v>406.04570999999999</c:v>
                </c:pt>
                <c:pt idx="515">
                  <c:v>406.04570999999999</c:v>
                </c:pt>
                <c:pt idx="516">
                  <c:v>406.04570999999999</c:v>
                </c:pt>
                <c:pt idx="517">
                  <c:v>406.04570999999999</c:v>
                </c:pt>
                <c:pt idx="518">
                  <c:v>406.04570999999999</c:v>
                </c:pt>
                <c:pt idx="519">
                  <c:v>406.04570999999999</c:v>
                </c:pt>
                <c:pt idx="520">
                  <c:v>406.04570999999999</c:v>
                </c:pt>
                <c:pt idx="521">
                  <c:v>406.04570999999999</c:v>
                </c:pt>
                <c:pt idx="522">
                  <c:v>406.04570999999999</c:v>
                </c:pt>
                <c:pt idx="523">
                  <c:v>406.04570999999999</c:v>
                </c:pt>
                <c:pt idx="524">
                  <c:v>406.04570999999999</c:v>
                </c:pt>
                <c:pt idx="525">
                  <c:v>406.04570999999999</c:v>
                </c:pt>
                <c:pt idx="526">
                  <c:v>406.04570999999999</c:v>
                </c:pt>
                <c:pt idx="527">
                  <c:v>406.04570999999999</c:v>
                </c:pt>
                <c:pt idx="528">
                  <c:v>406.04570999999999</c:v>
                </c:pt>
                <c:pt idx="529">
                  <c:v>406.04570999999999</c:v>
                </c:pt>
                <c:pt idx="530">
                  <c:v>406.04570999999999</c:v>
                </c:pt>
                <c:pt idx="531">
                  <c:v>406.04570999999999</c:v>
                </c:pt>
                <c:pt idx="532">
                  <c:v>406.04570999999999</c:v>
                </c:pt>
                <c:pt idx="533">
                  <c:v>406.04570999999999</c:v>
                </c:pt>
                <c:pt idx="534">
                  <c:v>406.04570999999999</c:v>
                </c:pt>
                <c:pt idx="535">
                  <c:v>406.04570999999999</c:v>
                </c:pt>
                <c:pt idx="536">
                  <c:v>406.04570999999999</c:v>
                </c:pt>
                <c:pt idx="537">
                  <c:v>406.04570999999999</c:v>
                </c:pt>
                <c:pt idx="538">
                  <c:v>406.04570999999999</c:v>
                </c:pt>
                <c:pt idx="539">
                  <c:v>406.04570999999999</c:v>
                </c:pt>
                <c:pt idx="540">
                  <c:v>406.04570999999999</c:v>
                </c:pt>
                <c:pt idx="541">
                  <c:v>406.04570999999999</c:v>
                </c:pt>
                <c:pt idx="542">
                  <c:v>406.04570999999999</c:v>
                </c:pt>
                <c:pt idx="543">
                  <c:v>406.04570999999999</c:v>
                </c:pt>
                <c:pt idx="544">
                  <c:v>406.04570999999999</c:v>
                </c:pt>
                <c:pt idx="545">
                  <c:v>406.04570999999999</c:v>
                </c:pt>
                <c:pt idx="546">
                  <c:v>406.04570999999999</c:v>
                </c:pt>
                <c:pt idx="547">
                  <c:v>406.04570999999999</c:v>
                </c:pt>
                <c:pt idx="548">
                  <c:v>406.04570999999999</c:v>
                </c:pt>
                <c:pt idx="549">
                  <c:v>406.04570999999999</c:v>
                </c:pt>
                <c:pt idx="550">
                  <c:v>406.04570999999999</c:v>
                </c:pt>
                <c:pt idx="551">
                  <c:v>406.04570999999999</c:v>
                </c:pt>
                <c:pt idx="552">
                  <c:v>406.04570999999999</c:v>
                </c:pt>
                <c:pt idx="553">
                  <c:v>406.04570999999999</c:v>
                </c:pt>
                <c:pt idx="554">
                  <c:v>406.04570999999999</c:v>
                </c:pt>
                <c:pt idx="555">
                  <c:v>406.04570999999999</c:v>
                </c:pt>
                <c:pt idx="556">
                  <c:v>406.04570999999999</c:v>
                </c:pt>
                <c:pt idx="557">
                  <c:v>406.04570999999999</c:v>
                </c:pt>
                <c:pt idx="558">
                  <c:v>406.04570999999999</c:v>
                </c:pt>
                <c:pt idx="559">
                  <c:v>406.04570999999999</c:v>
                </c:pt>
                <c:pt idx="560">
                  <c:v>406.04570999999999</c:v>
                </c:pt>
                <c:pt idx="561">
                  <c:v>406.04570999999999</c:v>
                </c:pt>
                <c:pt idx="562">
                  <c:v>406.04570999999999</c:v>
                </c:pt>
                <c:pt idx="563">
                  <c:v>406.04570999999999</c:v>
                </c:pt>
                <c:pt idx="564">
                  <c:v>406.04570999999999</c:v>
                </c:pt>
                <c:pt idx="565">
                  <c:v>406.04570999999999</c:v>
                </c:pt>
                <c:pt idx="566">
                  <c:v>406.04570999999999</c:v>
                </c:pt>
                <c:pt idx="567">
                  <c:v>406.04570999999999</c:v>
                </c:pt>
                <c:pt idx="568">
                  <c:v>406.04570999999999</c:v>
                </c:pt>
                <c:pt idx="569">
                  <c:v>406.04570999999999</c:v>
                </c:pt>
                <c:pt idx="570">
                  <c:v>406.04570999999999</c:v>
                </c:pt>
                <c:pt idx="571">
                  <c:v>406.04570999999999</c:v>
                </c:pt>
                <c:pt idx="572">
                  <c:v>406.04570999999999</c:v>
                </c:pt>
                <c:pt idx="573">
                  <c:v>406.04570999999999</c:v>
                </c:pt>
                <c:pt idx="574">
                  <c:v>406.04570999999999</c:v>
                </c:pt>
                <c:pt idx="575">
                  <c:v>406.04570999999999</c:v>
                </c:pt>
                <c:pt idx="576">
                  <c:v>406.04570999999999</c:v>
                </c:pt>
                <c:pt idx="577">
                  <c:v>406.04570999999999</c:v>
                </c:pt>
                <c:pt idx="578">
                  <c:v>406.04570999999999</c:v>
                </c:pt>
                <c:pt idx="579">
                  <c:v>406.04570999999999</c:v>
                </c:pt>
                <c:pt idx="580">
                  <c:v>406.04570999999999</c:v>
                </c:pt>
                <c:pt idx="581">
                  <c:v>406.04570999999999</c:v>
                </c:pt>
                <c:pt idx="582">
                  <c:v>406.04570999999999</c:v>
                </c:pt>
                <c:pt idx="583">
                  <c:v>406.04570999999999</c:v>
                </c:pt>
                <c:pt idx="584">
                  <c:v>406.04570999999999</c:v>
                </c:pt>
                <c:pt idx="585">
                  <c:v>406.04570999999999</c:v>
                </c:pt>
                <c:pt idx="586">
                  <c:v>406.04570999999999</c:v>
                </c:pt>
                <c:pt idx="587">
                  <c:v>406.04570999999999</c:v>
                </c:pt>
                <c:pt idx="588">
                  <c:v>406.04570999999999</c:v>
                </c:pt>
                <c:pt idx="589">
                  <c:v>406.04570999999999</c:v>
                </c:pt>
                <c:pt idx="590">
                  <c:v>406.04570999999999</c:v>
                </c:pt>
                <c:pt idx="591">
                  <c:v>406.04570999999999</c:v>
                </c:pt>
                <c:pt idx="592">
                  <c:v>406.04570999999999</c:v>
                </c:pt>
                <c:pt idx="593">
                  <c:v>406.04570999999999</c:v>
                </c:pt>
                <c:pt idx="594">
                  <c:v>406.04570999999999</c:v>
                </c:pt>
                <c:pt idx="595">
                  <c:v>406.04570999999999</c:v>
                </c:pt>
                <c:pt idx="596">
                  <c:v>406.04570999999999</c:v>
                </c:pt>
                <c:pt idx="597">
                  <c:v>406.04570999999999</c:v>
                </c:pt>
                <c:pt idx="598">
                  <c:v>406.04570999999999</c:v>
                </c:pt>
                <c:pt idx="599">
                  <c:v>406.04570999999999</c:v>
                </c:pt>
                <c:pt idx="600">
                  <c:v>406.04570999999999</c:v>
                </c:pt>
                <c:pt idx="601">
                  <c:v>406.04570999999999</c:v>
                </c:pt>
                <c:pt idx="602">
                  <c:v>406.04570999999999</c:v>
                </c:pt>
                <c:pt idx="603">
                  <c:v>406.04570999999999</c:v>
                </c:pt>
                <c:pt idx="604">
                  <c:v>406.04570999999999</c:v>
                </c:pt>
                <c:pt idx="605">
                  <c:v>406.04570999999999</c:v>
                </c:pt>
                <c:pt idx="606">
                  <c:v>406.04570999999999</c:v>
                </c:pt>
                <c:pt idx="607">
                  <c:v>406.04570999999999</c:v>
                </c:pt>
                <c:pt idx="608">
                  <c:v>406.04570999999999</c:v>
                </c:pt>
                <c:pt idx="609">
                  <c:v>406.04570999999999</c:v>
                </c:pt>
                <c:pt idx="610">
                  <c:v>406.04570999999999</c:v>
                </c:pt>
                <c:pt idx="611">
                  <c:v>406.04570999999999</c:v>
                </c:pt>
                <c:pt idx="612">
                  <c:v>406.04570999999999</c:v>
                </c:pt>
                <c:pt idx="613">
                  <c:v>406.04570999999999</c:v>
                </c:pt>
                <c:pt idx="614">
                  <c:v>406.04570999999999</c:v>
                </c:pt>
                <c:pt idx="615">
                  <c:v>406.04570999999999</c:v>
                </c:pt>
                <c:pt idx="616">
                  <c:v>406.04570999999999</c:v>
                </c:pt>
                <c:pt idx="617">
                  <c:v>406.04570999999999</c:v>
                </c:pt>
                <c:pt idx="618">
                  <c:v>406.04570999999999</c:v>
                </c:pt>
                <c:pt idx="619">
                  <c:v>406.04570999999999</c:v>
                </c:pt>
                <c:pt idx="620">
                  <c:v>406.04570999999999</c:v>
                </c:pt>
                <c:pt idx="621">
                  <c:v>406.04570999999999</c:v>
                </c:pt>
                <c:pt idx="622">
                  <c:v>406.04570999999999</c:v>
                </c:pt>
                <c:pt idx="623">
                  <c:v>406.04570999999999</c:v>
                </c:pt>
                <c:pt idx="624">
                  <c:v>406.04570999999999</c:v>
                </c:pt>
                <c:pt idx="625">
                  <c:v>406.04570999999999</c:v>
                </c:pt>
                <c:pt idx="626">
                  <c:v>406.04570999999999</c:v>
                </c:pt>
                <c:pt idx="627">
                  <c:v>406.04570999999999</c:v>
                </c:pt>
                <c:pt idx="628">
                  <c:v>406.04570999999999</c:v>
                </c:pt>
                <c:pt idx="629">
                  <c:v>406.04570999999999</c:v>
                </c:pt>
                <c:pt idx="630">
                  <c:v>406.04570999999999</c:v>
                </c:pt>
                <c:pt idx="631">
                  <c:v>406.04570999999999</c:v>
                </c:pt>
                <c:pt idx="632">
                  <c:v>406.04570999999999</c:v>
                </c:pt>
                <c:pt idx="633">
                  <c:v>406.04570999999999</c:v>
                </c:pt>
                <c:pt idx="634">
                  <c:v>406.04570999999999</c:v>
                </c:pt>
                <c:pt idx="635">
                  <c:v>406.04570999999999</c:v>
                </c:pt>
                <c:pt idx="636">
                  <c:v>406.04570999999999</c:v>
                </c:pt>
                <c:pt idx="637">
                  <c:v>406.04570999999999</c:v>
                </c:pt>
                <c:pt idx="638">
                  <c:v>406.04570999999999</c:v>
                </c:pt>
                <c:pt idx="639">
                  <c:v>406.04570999999999</c:v>
                </c:pt>
                <c:pt idx="640">
                  <c:v>406.04570999999999</c:v>
                </c:pt>
                <c:pt idx="641">
                  <c:v>406.04570999999999</c:v>
                </c:pt>
                <c:pt idx="642">
                  <c:v>406.04570999999999</c:v>
                </c:pt>
                <c:pt idx="643">
                  <c:v>406.04570999999999</c:v>
                </c:pt>
                <c:pt idx="644">
                  <c:v>406.04570999999999</c:v>
                </c:pt>
                <c:pt idx="645">
                  <c:v>406.04570999999999</c:v>
                </c:pt>
                <c:pt idx="646">
                  <c:v>406.04570999999999</c:v>
                </c:pt>
                <c:pt idx="647">
                  <c:v>406.04570999999999</c:v>
                </c:pt>
                <c:pt idx="648">
                  <c:v>406.04570999999999</c:v>
                </c:pt>
                <c:pt idx="649">
                  <c:v>406.04570999999999</c:v>
                </c:pt>
                <c:pt idx="650">
                  <c:v>406.04570999999999</c:v>
                </c:pt>
                <c:pt idx="651">
                  <c:v>406.04570999999999</c:v>
                </c:pt>
                <c:pt idx="652">
                  <c:v>406.04570999999999</c:v>
                </c:pt>
                <c:pt idx="653">
                  <c:v>406.04570999999999</c:v>
                </c:pt>
                <c:pt idx="654">
                  <c:v>406.04570999999999</c:v>
                </c:pt>
                <c:pt idx="655">
                  <c:v>406.04570999999999</c:v>
                </c:pt>
                <c:pt idx="656">
                  <c:v>406.04570999999999</c:v>
                </c:pt>
                <c:pt idx="657">
                  <c:v>406.04570999999999</c:v>
                </c:pt>
                <c:pt idx="658">
                  <c:v>406.04570999999999</c:v>
                </c:pt>
                <c:pt idx="659">
                  <c:v>406.04570999999999</c:v>
                </c:pt>
                <c:pt idx="660">
                  <c:v>406.04570999999999</c:v>
                </c:pt>
                <c:pt idx="661">
                  <c:v>406.04570999999999</c:v>
                </c:pt>
                <c:pt idx="662">
                  <c:v>406.04570999999999</c:v>
                </c:pt>
                <c:pt idx="663">
                  <c:v>406.04570999999999</c:v>
                </c:pt>
                <c:pt idx="664">
                  <c:v>406.04570999999999</c:v>
                </c:pt>
                <c:pt idx="665">
                  <c:v>406.04570999999999</c:v>
                </c:pt>
                <c:pt idx="666">
                  <c:v>406.04570999999999</c:v>
                </c:pt>
                <c:pt idx="667">
                  <c:v>406.04570999999999</c:v>
                </c:pt>
                <c:pt idx="668">
                  <c:v>406.04570999999999</c:v>
                </c:pt>
                <c:pt idx="669">
                  <c:v>406.04570999999999</c:v>
                </c:pt>
                <c:pt idx="670">
                  <c:v>406.04570999999999</c:v>
                </c:pt>
                <c:pt idx="671">
                  <c:v>406.04570999999999</c:v>
                </c:pt>
                <c:pt idx="672">
                  <c:v>406.04570999999999</c:v>
                </c:pt>
                <c:pt idx="673">
                  <c:v>406.04570999999999</c:v>
                </c:pt>
                <c:pt idx="674">
                  <c:v>406.04570999999999</c:v>
                </c:pt>
                <c:pt idx="675">
                  <c:v>406.04570999999999</c:v>
                </c:pt>
                <c:pt idx="676">
                  <c:v>406.04570999999999</c:v>
                </c:pt>
                <c:pt idx="677">
                  <c:v>406.04570999999999</c:v>
                </c:pt>
                <c:pt idx="678">
                  <c:v>406.04570999999999</c:v>
                </c:pt>
                <c:pt idx="679">
                  <c:v>406.04570999999999</c:v>
                </c:pt>
                <c:pt idx="680">
                  <c:v>406.04570999999999</c:v>
                </c:pt>
                <c:pt idx="681">
                  <c:v>406.04570999999999</c:v>
                </c:pt>
                <c:pt idx="682">
                  <c:v>406.04570999999999</c:v>
                </c:pt>
                <c:pt idx="683">
                  <c:v>406.04570999999999</c:v>
                </c:pt>
                <c:pt idx="684">
                  <c:v>406.04570999999999</c:v>
                </c:pt>
                <c:pt idx="685">
                  <c:v>406.04570999999999</c:v>
                </c:pt>
                <c:pt idx="686">
                  <c:v>406.04570999999999</c:v>
                </c:pt>
                <c:pt idx="687">
                  <c:v>406.04570999999999</c:v>
                </c:pt>
                <c:pt idx="688">
                  <c:v>406.04570999999999</c:v>
                </c:pt>
                <c:pt idx="689">
                  <c:v>406.04570999999999</c:v>
                </c:pt>
                <c:pt idx="690">
                  <c:v>406.04570999999999</c:v>
                </c:pt>
                <c:pt idx="691">
                  <c:v>406.04570999999999</c:v>
                </c:pt>
                <c:pt idx="692">
                  <c:v>406.04570999999999</c:v>
                </c:pt>
                <c:pt idx="693">
                  <c:v>406.04570999999999</c:v>
                </c:pt>
                <c:pt idx="694">
                  <c:v>406.04570999999999</c:v>
                </c:pt>
                <c:pt idx="695">
                  <c:v>406.04570999999999</c:v>
                </c:pt>
                <c:pt idx="696">
                  <c:v>406.04570999999999</c:v>
                </c:pt>
                <c:pt idx="697">
                  <c:v>406.04570999999999</c:v>
                </c:pt>
                <c:pt idx="698">
                  <c:v>406.04570999999999</c:v>
                </c:pt>
                <c:pt idx="699">
                  <c:v>406.04570999999999</c:v>
                </c:pt>
                <c:pt idx="700">
                  <c:v>406.04570999999999</c:v>
                </c:pt>
                <c:pt idx="701">
                  <c:v>406.04570999999999</c:v>
                </c:pt>
                <c:pt idx="702">
                  <c:v>406.04570999999999</c:v>
                </c:pt>
                <c:pt idx="703">
                  <c:v>406.04570999999999</c:v>
                </c:pt>
                <c:pt idx="704">
                  <c:v>406.04570999999999</c:v>
                </c:pt>
                <c:pt idx="705">
                  <c:v>406.04570999999999</c:v>
                </c:pt>
                <c:pt idx="706">
                  <c:v>406.04570999999999</c:v>
                </c:pt>
                <c:pt idx="707">
                  <c:v>406.04570999999999</c:v>
                </c:pt>
                <c:pt idx="708">
                  <c:v>406.04570999999999</c:v>
                </c:pt>
                <c:pt idx="709">
                  <c:v>406.04570999999999</c:v>
                </c:pt>
                <c:pt idx="710">
                  <c:v>406.04570999999999</c:v>
                </c:pt>
                <c:pt idx="711">
                  <c:v>406.04570999999999</c:v>
                </c:pt>
                <c:pt idx="712">
                  <c:v>406.04570999999999</c:v>
                </c:pt>
                <c:pt idx="713">
                  <c:v>406.04570999999999</c:v>
                </c:pt>
                <c:pt idx="714">
                  <c:v>406.04570999999999</c:v>
                </c:pt>
                <c:pt idx="715">
                  <c:v>406.04570999999999</c:v>
                </c:pt>
                <c:pt idx="716">
                  <c:v>406.04570999999999</c:v>
                </c:pt>
                <c:pt idx="717">
                  <c:v>406.04570999999999</c:v>
                </c:pt>
                <c:pt idx="718">
                  <c:v>406.04570999999999</c:v>
                </c:pt>
                <c:pt idx="719">
                  <c:v>406.04570999999999</c:v>
                </c:pt>
                <c:pt idx="720">
                  <c:v>406.04570999999999</c:v>
                </c:pt>
                <c:pt idx="721">
                  <c:v>406.04570999999999</c:v>
                </c:pt>
                <c:pt idx="722">
                  <c:v>406.04570999999999</c:v>
                </c:pt>
                <c:pt idx="723">
                  <c:v>406.04570999999999</c:v>
                </c:pt>
                <c:pt idx="724">
                  <c:v>406.04570999999999</c:v>
                </c:pt>
                <c:pt idx="725">
                  <c:v>406.04570999999999</c:v>
                </c:pt>
                <c:pt idx="726">
                  <c:v>406.04570999999999</c:v>
                </c:pt>
                <c:pt idx="727">
                  <c:v>406.04570999999999</c:v>
                </c:pt>
                <c:pt idx="728">
                  <c:v>406.04570999999999</c:v>
                </c:pt>
                <c:pt idx="729">
                  <c:v>406.04570999999999</c:v>
                </c:pt>
                <c:pt idx="730">
                  <c:v>406.04570999999999</c:v>
                </c:pt>
                <c:pt idx="731">
                  <c:v>406.04570999999999</c:v>
                </c:pt>
                <c:pt idx="732">
                  <c:v>406.04570999999999</c:v>
                </c:pt>
                <c:pt idx="733">
                  <c:v>406.04570999999999</c:v>
                </c:pt>
                <c:pt idx="734">
                  <c:v>406.04570999999999</c:v>
                </c:pt>
                <c:pt idx="735">
                  <c:v>406.04570999999999</c:v>
                </c:pt>
                <c:pt idx="736">
                  <c:v>406.04570999999999</c:v>
                </c:pt>
                <c:pt idx="737">
                  <c:v>406.04570999999999</c:v>
                </c:pt>
                <c:pt idx="738">
                  <c:v>406.04570999999999</c:v>
                </c:pt>
                <c:pt idx="739">
                  <c:v>406.04570999999999</c:v>
                </c:pt>
                <c:pt idx="740">
                  <c:v>406.04570999999999</c:v>
                </c:pt>
                <c:pt idx="741">
                  <c:v>406.04570999999999</c:v>
                </c:pt>
                <c:pt idx="742">
                  <c:v>406.04570999999999</c:v>
                </c:pt>
                <c:pt idx="743">
                  <c:v>406.04570999999999</c:v>
                </c:pt>
                <c:pt idx="744">
                  <c:v>406.04570999999999</c:v>
                </c:pt>
                <c:pt idx="745">
                  <c:v>406.04570999999999</c:v>
                </c:pt>
                <c:pt idx="746">
                  <c:v>406.04570999999999</c:v>
                </c:pt>
                <c:pt idx="747">
                  <c:v>406.04570999999999</c:v>
                </c:pt>
                <c:pt idx="748">
                  <c:v>406.04570999999999</c:v>
                </c:pt>
                <c:pt idx="749">
                  <c:v>406.04570999999999</c:v>
                </c:pt>
                <c:pt idx="750">
                  <c:v>406.04570999999999</c:v>
                </c:pt>
                <c:pt idx="751">
                  <c:v>406.04570999999999</c:v>
                </c:pt>
                <c:pt idx="752">
                  <c:v>406.04570999999999</c:v>
                </c:pt>
                <c:pt idx="753">
                  <c:v>406.04570999999999</c:v>
                </c:pt>
                <c:pt idx="754">
                  <c:v>406.04570999999999</c:v>
                </c:pt>
                <c:pt idx="755">
                  <c:v>406.04570999999999</c:v>
                </c:pt>
                <c:pt idx="756">
                  <c:v>406.04570999999999</c:v>
                </c:pt>
                <c:pt idx="757">
                  <c:v>406.04570999999999</c:v>
                </c:pt>
                <c:pt idx="758">
                  <c:v>406.04570999999999</c:v>
                </c:pt>
                <c:pt idx="759">
                  <c:v>406.04570999999999</c:v>
                </c:pt>
                <c:pt idx="760">
                  <c:v>406.04570999999999</c:v>
                </c:pt>
                <c:pt idx="761">
                  <c:v>406.04570999999999</c:v>
                </c:pt>
                <c:pt idx="762">
                  <c:v>406.04570999999999</c:v>
                </c:pt>
                <c:pt idx="763">
                  <c:v>406.04570999999999</c:v>
                </c:pt>
                <c:pt idx="764">
                  <c:v>406.04570999999999</c:v>
                </c:pt>
                <c:pt idx="765">
                  <c:v>406.04570999999999</c:v>
                </c:pt>
                <c:pt idx="766">
                  <c:v>406.04570999999999</c:v>
                </c:pt>
                <c:pt idx="767">
                  <c:v>406.04570999999999</c:v>
                </c:pt>
                <c:pt idx="768">
                  <c:v>406.04570999999999</c:v>
                </c:pt>
                <c:pt idx="769">
                  <c:v>406.04570999999999</c:v>
                </c:pt>
                <c:pt idx="770">
                  <c:v>406.04570999999999</c:v>
                </c:pt>
                <c:pt idx="771">
                  <c:v>406.04570999999999</c:v>
                </c:pt>
                <c:pt idx="772">
                  <c:v>406.04570999999999</c:v>
                </c:pt>
                <c:pt idx="773">
                  <c:v>406.04570999999999</c:v>
                </c:pt>
                <c:pt idx="774">
                  <c:v>406.04570999999999</c:v>
                </c:pt>
                <c:pt idx="775">
                  <c:v>406.04570999999999</c:v>
                </c:pt>
                <c:pt idx="776">
                  <c:v>406.04570999999999</c:v>
                </c:pt>
                <c:pt idx="777">
                  <c:v>406.04570999999999</c:v>
                </c:pt>
                <c:pt idx="778">
                  <c:v>406.04570999999999</c:v>
                </c:pt>
                <c:pt idx="779">
                  <c:v>406.04570999999999</c:v>
                </c:pt>
                <c:pt idx="780">
                  <c:v>406.04570999999999</c:v>
                </c:pt>
                <c:pt idx="781">
                  <c:v>406.04570999999999</c:v>
                </c:pt>
                <c:pt idx="782">
                  <c:v>406.04570999999999</c:v>
                </c:pt>
                <c:pt idx="783">
                  <c:v>406.04570999999999</c:v>
                </c:pt>
                <c:pt idx="784">
                  <c:v>406.04570999999999</c:v>
                </c:pt>
                <c:pt idx="785">
                  <c:v>406.04570999999999</c:v>
                </c:pt>
                <c:pt idx="786">
                  <c:v>406.04570999999999</c:v>
                </c:pt>
                <c:pt idx="787">
                  <c:v>406.04570999999999</c:v>
                </c:pt>
                <c:pt idx="788">
                  <c:v>406.04570999999999</c:v>
                </c:pt>
                <c:pt idx="789">
                  <c:v>406.04570999999999</c:v>
                </c:pt>
                <c:pt idx="790">
                  <c:v>406.04570999999999</c:v>
                </c:pt>
                <c:pt idx="791">
                  <c:v>406.04570999999999</c:v>
                </c:pt>
                <c:pt idx="792">
                  <c:v>406.04570999999999</c:v>
                </c:pt>
                <c:pt idx="793">
                  <c:v>406.04570999999999</c:v>
                </c:pt>
                <c:pt idx="794">
                  <c:v>406.04570999999999</c:v>
                </c:pt>
                <c:pt idx="795">
                  <c:v>406.04570999999999</c:v>
                </c:pt>
                <c:pt idx="796">
                  <c:v>406.04570999999999</c:v>
                </c:pt>
                <c:pt idx="797">
                  <c:v>406.04570999999999</c:v>
                </c:pt>
                <c:pt idx="798">
                  <c:v>406.04570999999999</c:v>
                </c:pt>
                <c:pt idx="799">
                  <c:v>406.04570999999999</c:v>
                </c:pt>
                <c:pt idx="800">
                  <c:v>406.04570999999999</c:v>
                </c:pt>
                <c:pt idx="801">
                  <c:v>406.04570999999999</c:v>
                </c:pt>
                <c:pt idx="802">
                  <c:v>406.04570999999999</c:v>
                </c:pt>
                <c:pt idx="803">
                  <c:v>406.04570999999999</c:v>
                </c:pt>
                <c:pt idx="804">
                  <c:v>406.04570999999999</c:v>
                </c:pt>
                <c:pt idx="805">
                  <c:v>406.04570999999999</c:v>
                </c:pt>
                <c:pt idx="806">
                  <c:v>406.04570999999999</c:v>
                </c:pt>
                <c:pt idx="807">
                  <c:v>406.04570999999999</c:v>
                </c:pt>
                <c:pt idx="808">
                  <c:v>406.04570999999999</c:v>
                </c:pt>
                <c:pt idx="809">
                  <c:v>406.04570999999999</c:v>
                </c:pt>
                <c:pt idx="810">
                  <c:v>406.04570999999999</c:v>
                </c:pt>
                <c:pt idx="811">
                  <c:v>406.04570999999999</c:v>
                </c:pt>
                <c:pt idx="812">
                  <c:v>406.04570999999999</c:v>
                </c:pt>
                <c:pt idx="813">
                  <c:v>406.04570999999999</c:v>
                </c:pt>
                <c:pt idx="814">
                  <c:v>406.04570999999999</c:v>
                </c:pt>
                <c:pt idx="815">
                  <c:v>406.04570999999999</c:v>
                </c:pt>
                <c:pt idx="816">
                  <c:v>406.04570999999999</c:v>
                </c:pt>
                <c:pt idx="817">
                  <c:v>406.04570999999999</c:v>
                </c:pt>
                <c:pt idx="818">
                  <c:v>406.04570999999999</c:v>
                </c:pt>
                <c:pt idx="819">
                  <c:v>406.04570999999999</c:v>
                </c:pt>
                <c:pt idx="820">
                  <c:v>406.04570999999999</c:v>
                </c:pt>
                <c:pt idx="821">
                  <c:v>406.04570999999999</c:v>
                </c:pt>
                <c:pt idx="822">
                  <c:v>406.04570999999999</c:v>
                </c:pt>
                <c:pt idx="823">
                  <c:v>406.04570999999999</c:v>
                </c:pt>
                <c:pt idx="824">
                  <c:v>406.04570999999999</c:v>
                </c:pt>
                <c:pt idx="825">
                  <c:v>406.04570999999999</c:v>
                </c:pt>
                <c:pt idx="826">
                  <c:v>406.04570999999999</c:v>
                </c:pt>
                <c:pt idx="827">
                  <c:v>406.04570999999999</c:v>
                </c:pt>
                <c:pt idx="828">
                  <c:v>406.04570999999999</c:v>
                </c:pt>
                <c:pt idx="829">
                  <c:v>406.04570999999999</c:v>
                </c:pt>
                <c:pt idx="830">
                  <c:v>406.04570999999999</c:v>
                </c:pt>
                <c:pt idx="831">
                  <c:v>406.04570999999999</c:v>
                </c:pt>
                <c:pt idx="832">
                  <c:v>406.04570999999999</c:v>
                </c:pt>
                <c:pt idx="833">
                  <c:v>406.04570999999999</c:v>
                </c:pt>
                <c:pt idx="834">
                  <c:v>406.04570999999999</c:v>
                </c:pt>
                <c:pt idx="835">
                  <c:v>406.04570999999999</c:v>
                </c:pt>
                <c:pt idx="836">
                  <c:v>406.04570999999999</c:v>
                </c:pt>
                <c:pt idx="837">
                  <c:v>406.04570999999999</c:v>
                </c:pt>
                <c:pt idx="838">
                  <c:v>406.04570999999999</c:v>
                </c:pt>
                <c:pt idx="839">
                  <c:v>406.04570999999999</c:v>
                </c:pt>
                <c:pt idx="840">
                  <c:v>406.04570999999999</c:v>
                </c:pt>
                <c:pt idx="841">
                  <c:v>406.04570999999999</c:v>
                </c:pt>
                <c:pt idx="842">
                  <c:v>406.04570999999999</c:v>
                </c:pt>
                <c:pt idx="843">
                  <c:v>406.04570999999999</c:v>
                </c:pt>
                <c:pt idx="844">
                  <c:v>406.04570999999999</c:v>
                </c:pt>
                <c:pt idx="845">
                  <c:v>406.04570999999999</c:v>
                </c:pt>
                <c:pt idx="846">
                  <c:v>406.04570999999999</c:v>
                </c:pt>
                <c:pt idx="847">
                  <c:v>406.04570999999999</c:v>
                </c:pt>
                <c:pt idx="848">
                  <c:v>406.04570999999999</c:v>
                </c:pt>
                <c:pt idx="849">
                  <c:v>406.04570999999999</c:v>
                </c:pt>
                <c:pt idx="850">
                  <c:v>406.04570999999999</c:v>
                </c:pt>
                <c:pt idx="851">
                  <c:v>406.04570999999999</c:v>
                </c:pt>
                <c:pt idx="852">
                  <c:v>406.04570999999999</c:v>
                </c:pt>
                <c:pt idx="853">
                  <c:v>406.04570999999999</c:v>
                </c:pt>
                <c:pt idx="854">
                  <c:v>406.04570999999999</c:v>
                </c:pt>
                <c:pt idx="855">
                  <c:v>406.04570999999999</c:v>
                </c:pt>
                <c:pt idx="856">
                  <c:v>406.04570999999999</c:v>
                </c:pt>
                <c:pt idx="857">
                  <c:v>406.04570999999999</c:v>
                </c:pt>
                <c:pt idx="858">
                  <c:v>406.04570999999999</c:v>
                </c:pt>
                <c:pt idx="859">
                  <c:v>406.04570999999999</c:v>
                </c:pt>
                <c:pt idx="860">
                  <c:v>406.04570999999999</c:v>
                </c:pt>
                <c:pt idx="861">
                  <c:v>406.04570999999999</c:v>
                </c:pt>
                <c:pt idx="862">
                  <c:v>406.04570999999999</c:v>
                </c:pt>
                <c:pt idx="863">
                  <c:v>406.04570999999999</c:v>
                </c:pt>
                <c:pt idx="864">
                  <c:v>406.04570999999999</c:v>
                </c:pt>
                <c:pt idx="865">
                  <c:v>406.04570999999999</c:v>
                </c:pt>
                <c:pt idx="866">
                  <c:v>406.04570999999999</c:v>
                </c:pt>
                <c:pt idx="867">
                  <c:v>406.04570999999999</c:v>
                </c:pt>
                <c:pt idx="868">
                  <c:v>406.04570999999999</c:v>
                </c:pt>
                <c:pt idx="869">
                  <c:v>406.04570999999999</c:v>
                </c:pt>
                <c:pt idx="870">
                  <c:v>406.04570999999999</c:v>
                </c:pt>
                <c:pt idx="871">
                  <c:v>406.04570999999999</c:v>
                </c:pt>
                <c:pt idx="872">
                  <c:v>406.04570999999999</c:v>
                </c:pt>
                <c:pt idx="873">
                  <c:v>406.04570999999999</c:v>
                </c:pt>
                <c:pt idx="874">
                  <c:v>406.04570999999999</c:v>
                </c:pt>
                <c:pt idx="875">
                  <c:v>406.04570999999999</c:v>
                </c:pt>
                <c:pt idx="876">
                  <c:v>406.04570999999999</c:v>
                </c:pt>
                <c:pt idx="877">
                  <c:v>406.04570999999999</c:v>
                </c:pt>
                <c:pt idx="878">
                  <c:v>406.04570999999999</c:v>
                </c:pt>
                <c:pt idx="879">
                  <c:v>406.04570999999999</c:v>
                </c:pt>
                <c:pt idx="880">
                  <c:v>406.04570999999999</c:v>
                </c:pt>
                <c:pt idx="881">
                  <c:v>406.04570999999999</c:v>
                </c:pt>
                <c:pt idx="882">
                  <c:v>406.04570999999999</c:v>
                </c:pt>
                <c:pt idx="883">
                  <c:v>406.04570999999999</c:v>
                </c:pt>
                <c:pt idx="884">
                  <c:v>406.04570999999999</c:v>
                </c:pt>
                <c:pt idx="885">
                  <c:v>406.04570999999999</c:v>
                </c:pt>
                <c:pt idx="886">
                  <c:v>406.04570999999999</c:v>
                </c:pt>
                <c:pt idx="887">
                  <c:v>406.04570999999999</c:v>
                </c:pt>
                <c:pt idx="888">
                  <c:v>406.04570999999999</c:v>
                </c:pt>
                <c:pt idx="889">
                  <c:v>406.04570999999999</c:v>
                </c:pt>
                <c:pt idx="890">
                  <c:v>406.04570999999999</c:v>
                </c:pt>
                <c:pt idx="891">
                  <c:v>406.04570999999999</c:v>
                </c:pt>
                <c:pt idx="892">
                  <c:v>406.04570999999999</c:v>
                </c:pt>
                <c:pt idx="893">
                  <c:v>406.04570999999999</c:v>
                </c:pt>
                <c:pt idx="894">
                  <c:v>406.04570999999999</c:v>
                </c:pt>
                <c:pt idx="895">
                  <c:v>406.04570999999999</c:v>
                </c:pt>
                <c:pt idx="896">
                  <c:v>406.04570999999999</c:v>
                </c:pt>
                <c:pt idx="897">
                  <c:v>406.04570999999999</c:v>
                </c:pt>
                <c:pt idx="898">
                  <c:v>406.04570999999999</c:v>
                </c:pt>
                <c:pt idx="899">
                  <c:v>406.04570999999999</c:v>
                </c:pt>
                <c:pt idx="900">
                  <c:v>406.04570999999999</c:v>
                </c:pt>
                <c:pt idx="901">
                  <c:v>406.04570999999999</c:v>
                </c:pt>
                <c:pt idx="902">
                  <c:v>406.04570999999999</c:v>
                </c:pt>
                <c:pt idx="903">
                  <c:v>406.04570999999999</c:v>
                </c:pt>
                <c:pt idx="904">
                  <c:v>406.04570999999999</c:v>
                </c:pt>
                <c:pt idx="905">
                  <c:v>406.04570999999999</c:v>
                </c:pt>
                <c:pt idx="906">
                  <c:v>406.04570999999999</c:v>
                </c:pt>
                <c:pt idx="907">
                  <c:v>406.04570999999999</c:v>
                </c:pt>
                <c:pt idx="908">
                  <c:v>406.04570999999999</c:v>
                </c:pt>
                <c:pt idx="909">
                  <c:v>406.04570999999999</c:v>
                </c:pt>
                <c:pt idx="910">
                  <c:v>406.04570999999999</c:v>
                </c:pt>
                <c:pt idx="911">
                  <c:v>406.04570999999999</c:v>
                </c:pt>
                <c:pt idx="912">
                  <c:v>406.04570999999999</c:v>
                </c:pt>
                <c:pt idx="913">
                  <c:v>406.04570999999999</c:v>
                </c:pt>
                <c:pt idx="914">
                  <c:v>406.04570999999999</c:v>
                </c:pt>
                <c:pt idx="915">
                  <c:v>406.04570999999999</c:v>
                </c:pt>
                <c:pt idx="916">
                  <c:v>406.04570999999999</c:v>
                </c:pt>
                <c:pt idx="917">
                  <c:v>406.04570999999999</c:v>
                </c:pt>
                <c:pt idx="918">
                  <c:v>406.04570999999999</c:v>
                </c:pt>
                <c:pt idx="919">
                  <c:v>406.04570999999999</c:v>
                </c:pt>
                <c:pt idx="920">
                  <c:v>406.04570999999999</c:v>
                </c:pt>
                <c:pt idx="921">
                  <c:v>406.04570999999999</c:v>
                </c:pt>
                <c:pt idx="922">
                  <c:v>406.04570999999999</c:v>
                </c:pt>
                <c:pt idx="923">
                  <c:v>406.04570999999999</c:v>
                </c:pt>
                <c:pt idx="924">
                  <c:v>406.04570999999999</c:v>
                </c:pt>
                <c:pt idx="925">
                  <c:v>406.04570999999999</c:v>
                </c:pt>
                <c:pt idx="926">
                  <c:v>406.04570999999999</c:v>
                </c:pt>
                <c:pt idx="927">
                  <c:v>406.04570999999999</c:v>
                </c:pt>
                <c:pt idx="928">
                  <c:v>406.04570999999999</c:v>
                </c:pt>
                <c:pt idx="929">
                  <c:v>406.04570999999999</c:v>
                </c:pt>
                <c:pt idx="930">
                  <c:v>406.04570999999999</c:v>
                </c:pt>
                <c:pt idx="931">
                  <c:v>406.04570999999999</c:v>
                </c:pt>
                <c:pt idx="932">
                  <c:v>406.04570999999999</c:v>
                </c:pt>
                <c:pt idx="933">
                  <c:v>406.04570999999999</c:v>
                </c:pt>
                <c:pt idx="934">
                  <c:v>406.04570999999999</c:v>
                </c:pt>
                <c:pt idx="935">
                  <c:v>406.04570999999999</c:v>
                </c:pt>
                <c:pt idx="936">
                  <c:v>406.04570999999999</c:v>
                </c:pt>
                <c:pt idx="937">
                  <c:v>406.04570999999999</c:v>
                </c:pt>
                <c:pt idx="938">
                  <c:v>406.04570999999999</c:v>
                </c:pt>
                <c:pt idx="939">
                  <c:v>406.04570999999999</c:v>
                </c:pt>
                <c:pt idx="940">
                  <c:v>406.04570999999999</c:v>
                </c:pt>
                <c:pt idx="941">
                  <c:v>406.04570999999999</c:v>
                </c:pt>
                <c:pt idx="942">
                  <c:v>406.04570999999999</c:v>
                </c:pt>
                <c:pt idx="943">
                  <c:v>406.04570999999999</c:v>
                </c:pt>
                <c:pt idx="944">
                  <c:v>406.04570999999999</c:v>
                </c:pt>
                <c:pt idx="945">
                  <c:v>406.04570999999999</c:v>
                </c:pt>
                <c:pt idx="946">
                  <c:v>406.04570999999999</c:v>
                </c:pt>
                <c:pt idx="947">
                  <c:v>406.04570999999999</c:v>
                </c:pt>
                <c:pt idx="948">
                  <c:v>406.04570999999999</c:v>
                </c:pt>
                <c:pt idx="949">
                  <c:v>406.04570999999999</c:v>
                </c:pt>
                <c:pt idx="950">
                  <c:v>406.04570999999999</c:v>
                </c:pt>
                <c:pt idx="951">
                  <c:v>406.04570999999999</c:v>
                </c:pt>
                <c:pt idx="952">
                  <c:v>406.04570999999999</c:v>
                </c:pt>
                <c:pt idx="953">
                  <c:v>406.04570999999999</c:v>
                </c:pt>
                <c:pt idx="954">
                  <c:v>406.04570999999999</c:v>
                </c:pt>
                <c:pt idx="955">
                  <c:v>406.04570999999999</c:v>
                </c:pt>
                <c:pt idx="956">
                  <c:v>406.04570999999999</c:v>
                </c:pt>
                <c:pt idx="957">
                  <c:v>406.04570999999999</c:v>
                </c:pt>
                <c:pt idx="958">
                  <c:v>406.04570999999999</c:v>
                </c:pt>
                <c:pt idx="959">
                  <c:v>406.04570999999999</c:v>
                </c:pt>
                <c:pt idx="960">
                  <c:v>406.04570999999999</c:v>
                </c:pt>
                <c:pt idx="961">
                  <c:v>406.04570999999999</c:v>
                </c:pt>
                <c:pt idx="962">
                  <c:v>406.04570999999999</c:v>
                </c:pt>
                <c:pt idx="963">
                  <c:v>406.04570999999999</c:v>
                </c:pt>
                <c:pt idx="964">
                  <c:v>406.04570999999999</c:v>
                </c:pt>
                <c:pt idx="965">
                  <c:v>406.04570999999999</c:v>
                </c:pt>
                <c:pt idx="966">
                  <c:v>406.04570999999999</c:v>
                </c:pt>
                <c:pt idx="967">
                  <c:v>406.04570999999999</c:v>
                </c:pt>
                <c:pt idx="968">
                  <c:v>406.04570999999999</c:v>
                </c:pt>
                <c:pt idx="969">
                  <c:v>406.04570999999999</c:v>
                </c:pt>
                <c:pt idx="970">
                  <c:v>406.04570999999999</c:v>
                </c:pt>
                <c:pt idx="971">
                  <c:v>406.04570999999999</c:v>
                </c:pt>
                <c:pt idx="972">
                  <c:v>406.04570999999999</c:v>
                </c:pt>
                <c:pt idx="973">
                  <c:v>406.04570999999999</c:v>
                </c:pt>
                <c:pt idx="974">
                  <c:v>406.04570999999999</c:v>
                </c:pt>
                <c:pt idx="975">
                  <c:v>406.04570999999999</c:v>
                </c:pt>
                <c:pt idx="976">
                  <c:v>406.04570999999999</c:v>
                </c:pt>
                <c:pt idx="977">
                  <c:v>406.04570999999999</c:v>
                </c:pt>
                <c:pt idx="978">
                  <c:v>406.04570999999999</c:v>
                </c:pt>
                <c:pt idx="979">
                  <c:v>406.04570999999999</c:v>
                </c:pt>
                <c:pt idx="980">
                  <c:v>406.04570999999999</c:v>
                </c:pt>
                <c:pt idx="981">
                  <c:v>406.04570999999999</c:v>
                </c:pt>
                <c:pt idx="982">
                  <c:v>406.04570999999999</c:v>
                </c:pt>
                <c:pt idx="983">
                  <c:v>406.04570999999999</c:v>
                </c:pt>
                <c:pt idx="984">
                  <c:v>406.04570999999999</c:v>
                </c:pt>
                <c:pt idx="985">
                  <c:v>406.04570999999999</c:v>
                </c:pt>
                <c:pt idx="986">
                  <c:v>406.04570999999999</c:v>
                </c:pt>
                <c:pt idx="987">
                  <c:v>406.04570999999999</c:v>
                </c:pt>
                <c:pt idx="988">
                  <c:v>406.04570999999999</c:v>
                </c:pt>
                <c:pt idx="989">
                  <c:v>406.04570999999999</c:v>
                </c:pt>
                <c:pt idx="990">
                  <c:v>406.04570999999999</c:v>
                </c:pt>
                <c:pt idx="991">
                  <c:v>406.04570999999999</c:v>
                </c:pt>
                <c:pt idx="992">
                  <c:v>406.04570999999999</c:v>
                </c:pt>
                <c:pt idx="993">
                  <c:v>406.04570999999999</c:v>
                </c:pt>
                <c:pt idx="994">
                  <c:v>406.04570999999999</c:v>
                </c:pt>
                <c:pt idx="995">
                  <c:v>406.04570999999999</c:v>
                </c:pt>
                <c:pt idx="996">
                  <c:v>406.04570999999999</c:v>
                </c:pt>
                <c:pt idx="997">
                  <c:v>406.04570999999999</c:v>
                </c:pt>
                <c:pt idx="998">
                  <c:v>406.04570999999999</c:v>
                </c:pt>
                <c:pt idx="999">
                  <c:v>406.04570999999999</c:v>
                </c:pt>
                <c:pt idx="1000">
                  <c:v>406.04570999999999</c:v>
                </c:pt>
                <c:pt idx="1001">
                  <c:v>406.04570999999999</c:v>
                </c:pt>
                <c:pt idx="1002">
                  <c:v>406.04570999999999</c:v>
                </c:pt>
                <c:pt idx="1003">
                  <c:v>406.04570999999999</c:v>
                </c:pt>
                <c:pt idx="1004">
                  <c:v>406.04570999999999</c:v>
                </c:pt>
                <c:pt idx="1005">
                  <c:v>406.04570999999999</c:v>
                </c:pt>
                <c:pt idx="1006">
                  <c:v>406.04570999999999</c:v>
                </c:pt>
                <c:pt idx="1007">
                  <c:v>406.04570999999999</c:v>
                </c:pt>
                <c:pt idx="1008">
                  <c:v>406.04570999999999</c:v>
                </c:pt>
                <c:pt idx="1009">
                  <c:v>406.04570999999999</c:v>
                </c:pt>
                <c:pt idx="1010">
                  <c:v>406.04570999999999</c:v>
                </c:pt>
                <c:pt idx="1011">
                  <c:v>406.04570999999999</c:v>
                </c:pt>
                <c:pt idx="1012">
                  <c:v>406.04570999999999</c:v>
                </c:pt>
                <c:pt idx="1013">
                  <c:v>406.04570999999999</c:v>
                </c:pt>
                <c:pt idx="1014">
                  <c:v>406.04570999999999</c:v>
                </c:pt>
                <c:pt idx="1015">
                  <c:v>406.04570999999999</c:v>
                </c:pt>
                <c:pt idx="1016">
                  <c:v>406.04570999999999</c:v>
                </c:pt>
                <c:pt idx="1017">
                  <c:v>406.04570999999999</c:v>
                </c:pt>
                <c:pt idx="1018">
                  <c:v>406.04570999999999</c:v>
                </c:pt>
                <c:pt idx="1019">
                  <c:v>406.04570999999999</c:v>
                </c:pt>
                <c:pt idx="1020">
                  <c:v>406.04570999999999</c:v>
                </c:pt>
                <c:pt idx="1021">
                  <c:v>406.04570999999999</c:v>
                </c:pt>
                <c:pt idx="1022">
                  <c:v>406.04570999999999</c:v>
                </c:pt>
                <c:pt idx="1023">
                  <c:v>406.04570999999999</c:v>
                </c:pt>
                <c:pt idx="1024">
                  <c:v>406.04570999999999</c:v>
                </c:pt>
                <c:pt idx="1025">
                  <c:v>406.04570999999999</c:v>
                </c:pt>
                <c:pt idx="1026">
                  <c:v>406.04570999999999</c:v>
                </c:pt>
                <c:pt idx="1027">
                  <c:v>406.04570999999999</c:v>
                </c:pt>
                <c:pt idx="1028">
                  <c:v>406.04570999999999</c:v>
                </c:pt>
                <c:pt idx="1029">
                  <c:v>406.04570999999999</c:v>
                </c:pt>
                <c:pt idx="1030">
                  <c:v>406.04570999999999</c:v>
                </c:pt>
                <c:pt idx="1031">
                  <c:v>406.04570999999999</c:v>
                </c:pt>
                <c:pt idx="1032">
                  <c:v>406.04570999999999</c:v>
                </c:pt>
                <c:pt idx="1033">
                  <c:v>406.04570999999999</c:v>
                </c:pt>
                <c:pt idx="1034">
                  <c:v>406.04570999999999</c:v>
                </c:pt>
                <c:pt idx="1035">
                  <c:v>406.04570999999999</c:v>
                </c:pt>
                <c:pt idx="1036">
                  <c:v>406.04570999999999</c:v>
                </c:pt>
                <c:pt idx="1037">
                  <c:v>406.04570999999999</c:v>
                </c:pt>
                <c:pt idx="1038">
                  <c:v>406.04570999999999</c:v>
                </c:pt>
                <c:pt idx="1039">
                  <c:v>406.04570999999999</c:v>
                </c:pt>
                <c:pt idx="1040">
                  <c:v>406.04570999999999</c:v>
                </c:pt>
                <c:pt idx="1041">
                  <c:v>406.04570999999999</c:v>
                </c:pt>
                <c:pt idx="1042">
                  <c:v>406.04570999999999</c:v>
                </c:pt>
                <c:pt idx="1043">
                  <c:v>406.04570999999999</c:v>
                </c:pt>
                <c:pt idx="1044">
                  <c:v>406.04570999999999</c:v>
                </c:pt>
                <c:pt idx="1045">
                  <c:v>406.04570999999999</c:v>
                </c:pt>
                <c:pt idx="1046">
                  <c:v>406.04570999999999</c:v>
                </c:pt>
                <c:pt idx="1047">
                  <c:v>406.04570999999999</c:v>
                </c:pt>
                <c:pt idx="1048">
                  <c:v>406.04570999999999</c:v>
                </c:pt>
                <c:pt idx="1049">
                  <c:v>406.04570999999999</c:v>
                </c:pt>
                <c:pt idx="1050">
                  <c:v>406.04570999999999</c:v>
                </c:pt>
                <c:pt idx="1051">
                  <c:v>406.04570999999999</c:v>
                </c:pt>
                <c:pt idx="1052">
                  <c:v>406.04570999999999</c:v>
                </c:pt>
                <c:pt idx="1053">
                  <c:v>406.04570999999999</c:v>
                </c:pt>
                <c:pt idx="1054">
                  <c:v>406.04570999999999</c:v>
                </c:pt>
                <c:pt idx="1055">
                  <c:v>406.04570999999999</c:v>
                </c:pt>
                <c:pt idx="1056">
                  <c:v>406.04570999999999</c:v>
                </c:pt>
                <c:pt idx="1057">
                  <c:v>406.04570999999999</c:v>
                </c:pt>
                <c:pt idx="1058">
                  <c:v>406.04570999999999</c:v>
                </c:pt>
                <c:pt idx="1059">
                  <c:v>406.04570999999999</c:v>
                </c:pt>
                <c:pt idx="1060">
                  <c:v>406.04570999999999</c:v>
                </c:pt>
                <c:pt idx="1061">
                  <c:v>406.04570999999999</c:v>
                </c:pt>
                <c:pt idx="1062">
                  <c:v>406.04570999999999</c:v>
                </c:pt>
                <c:pt idx="1063">
                  <c:v>406.04570999999999</c:v>
                </c:pt>
                <c:pt idx="1064">
                  <c:v>406.04570999999999</c:v>
                </c:pt>
                <c:pt idx="1065">
                  <c:v>406.04570999999999</c:v>
                </c:pt>
                <c:pt idx="1066">
                  <c:v>406.04570999999999</c:v>
                </c:pt>
                <c:pt idx="1067">
                  <c:v>406.04570999999999</c:v>
                </c:pt>
                <c:pt idx="1068">
                  <c:v>406.04570999999999</c:v>
                </c:pt>
                <c:pt idx="1069">
                  <c:v>406.04570999999999</c:v>
                </c:pt>
                <c:pt idx="1070">
                  <c:v>406.04570999999999</c:v>
                </c:pt>
                <c:pt idx="1071">
                  <c:v>406.04570999999999</c:v>
                </c:pt>
                <c:pt idx="1072">
                  <c:v>406.04570999999999</c:v>
                </c:pt>
                <c:pt idx="1073">
                  <c:v>406.04570999999999</c:v>
                </c:pt>
                <c:pt idx="1074">
                  <c:v>406.04570999999999</c:v>
                </c:pt>
                <c:pt idx="1075">
                  <c:v>406.04570999999999</c:v>
                </c:pt>
                <c:pt idx="1076">
                  <c:v>406.04570999999999</c:v>
                </c:pt>
                <c:pt idx="1077">
                  <c:v>406.04570999999999</c:v>
                </c:pt>
                <c:pt idx="1078">
                  <c:v>406.04570999999999</c:v>
                </c:pt>
                <c:pt idx="1079">
                  <c:v>406.04570999999999</c:v>
                </c:pt>
                <c:pt idx="1080">
                  <c:v>406.04570999999999</c:v>
                </c:pt>
                <c:pt idx="1081">
                  <c:v>406.04570999999999</c:v>
                </c:pt>
                <c:pt idx="1082">
                  <c:v>406.04570999999999</c:v>
                </c:pt>
                <c:pt idx="1083">
                  <c:v>406.04570999999999</c:v>
                </c:pt>
                <c:pt idx="1084">
                  <c:v>406.04570999999999</c:v>
                </c:pt>
                <c:pt idx="1085">
                  <c:v>406.04570999999999</c:v>
                </c:pt>
                <c:pt idx="1086">
                  <c:v>406.04570999999999</c:v>
                </c:pt>
                <c:pt idx="1087">
                  <c:v>406.04570999999999</c:v>
                </c:pt>
                <c:pt idx="1088">
                  <c:v>406.04570999999999</c:v>
                </c:pt>
                <c:pt idx="1089">
                  <c:v>406.04570999999999</c:v>
                </c:pt>
                <c:pt idx="1090">
                  <c:v>406.04570999999999</c:v>
                </c:pt>
                <c:pt idx="1091">
                  <c:v>406.04570999999999</c:v>
                </c:pt>
                <c:pt idx="1092">
                  <c:v>406.04570999999999</c:v>
                </c:pt>
                <c:pt idx="1093">
                  <c:v>406.04570999999999</c:v>
                </c:pt>
                <c:pt idx="1094">
                  <c:v>406.04570999999999</c:v>
                </c:pt>
                <c:pt idx="1095">
                  <c:v>406.04570999999999</c:v>
                </c:pt>
                <c:pt idx="1096">
                  <c:v>406.04570999999999</c:v>
                </c:pt>
                <c:pt idx="1097">
                  <c:v>406.04570999999999</c:v>
                </c:pt>
                <c:pt idx="1098">
                  <c:v>406.04570999999999</c:v>
                </c:pt>
                <c:pt idx="1099">
                  <c:v>406.04570999999999</c:v>
                </c:pt>
                <c:pt idx="1100">
                  <c:v>406.04570999999999</c:v>
                </c:pt>
                <c:pt idx="1101">
                  <c:v>406.04570999999999</c:v>
                </c:pt>
                <c:pt idx="1102">
                  <c:v>406.04570999999999</c:v>
                </c:pt>
                <c:pt idx="1103">
                  <c:v>406.04570999999999</c:v>
                </c:pt>
                <c:pt idx="1104">
                  <c:v>406.04570999999999</c:v>
                </c:pt>
                <c:pt idx="1105">
                  <c:v>406.04570999999999</c:v>
                </c:pt>
                <c:pt idx="1106">
                  <c:v>406.04570999999999</c:v>
                </c:pt>
                <c:pt idx="1107">
                  <c:v>406.04570999999999</c:v>
                </c:pt>
                <c:pt idx="1108">
                  <c:v>406.04570999999999</c:v>
                </c:pt>
                <c:pt idx="1109">
                  <c:v>406.04570999999999</c:v>
                </c:pt>
                <c:pt idx="1110">
                  <c:v>406.04570999999999</c:v>
                </c:pt>
                <c:pt idx="1111">
                  <c:v>406.04570999999999</c:v>
                </c:pt>
                <c:pt idx="1112">
                  <c:v>406.04570999999999</c:v>
                </c:pt>
                <c:pt idx="1113">
                  <c:v>406.04570999999999</c:v>
                </c:pt>
                <c:pt idx="1114">
                  <c:v>406.04570999999999</c:v>
                </c:pt>
                <c:pt idx="1115">
                  <c:v>406.04570999999999</c:v>
                </c:pt>
                <c:pt idx="1116">
                  <c:v>406.04570999999999</c:v>
                </c:pt>
                <c:pt idx="1117">
                  <c:v>406.04570999999999</c:v>
                </c:pt>
                <c:pt idx="1118">
                  <c:v>406.04570999999999</c:v>
                </c:pt>
                <c:pt idx="1119">
                  <c:v>406.04570999999999</c:v>
                </c:pt>
                <c:pt idx="1120">
                  <c:v>406.04570999999999</c:v>
                </c:pt>
                <c:pt idx="1121">
                  <c:v>406.04570999999999</c:v>
                </c:pt>
                <c:pt idx="1122">
                  <c:v>406.04570999999999</c:v>
                </c:pt>
                <c:pt idx="1123">
                  <c:v>406.04570999999999</c:v>
                </c:pt>
                <c:pt idx="1124">
                  <c:v>406.04570999999999</c:v>
                </c:pt>
                <c:pt idx="1125">
                  <c:v>406.04570999999999</c:v>
                </c:pt>
                <c:pt idx="1126">
                  <c:v>406.04570999999999</c:v>
                </c:pt>
                <c:pt idx="1127">
                  <c:v>406.04570999999999</c:v>
                </c:pt>
                <c:pt idx="1128">
                  <c:v>406.04570999999999</c:v>
                </c:pt>
                <c:pt idx="1129">
                  <c:v>406.04570999999999</c:v>
                </c:pt>
                <c:pt idx="1130">
                  <c:v>406.04570999999999</c:v>
                </c:pt>
                <c:pt idx="1131">
                  <c:v>406.04570999999999</c:v>
                </c:pt>
                <c:pt idx="1132">
                  <c:v>406.04570999999999</c:v>
                </c:pt>
                <c:pt idx="1133">
                  <c:v>406.04570999999999</c:v>
                </c:pt>
                <c:pt idx="1134">
                  <c:v>406.04570999999999</c:v>
                </c:pt>
                <c:pt idx="1135">
                  <c:v>406.04570999999999</c:v>
                </c:pt>
                <c:pt idx="1136">
                  <c:v>406.04570999999999</c:v>
                </c:pt>
                <c:pt idx="1137">
                  <c:v>406.04570999999999</c:v>
                </c:pt>
                <c:pt idx="1138">
                  <c:v>406.04570999999999</c:v>
                </c:pt>
                <c:pt idx="1139">
                  <c:v>406.04570999999999</c:v>
                </c:pt>
                <c:pt idx="1140">
                  <c:v>406.04570999999999</c:v>
                </c:pt>
                <c:pt idx="1141">
                  <c:v>406.04570999999999</c:v>
                </c:pt>
                <c:pt idx="1142">
                  <c:v>406.04570999999999</c:v>
                </c:pt>
                <c:pt idx="1143">
                  <c:v>406.04570999999999</c:v>
                </c:pt>
                <c:pt idx="1144">
                  <c:v>406.04570999999999</c:v>
                </c:pt>
                <c:pt idx="1145">
                  <c:v>406.04570999999999</c:v>
                </c:pt>
                <c:pt idx="1146">
                  <c:v>406.04570999999999</c:v>
                </c:pt>
                <c:pt idx="1147">
                  <c:v>406.04570999999999</c:v>
                </c:pt>
                <c:pt idx="1148">
                  <c:v>406.04570999999999</c:v>
                </c:pt>
                <c:pt idx="1149">
                  <c:v>406.04570999999999</c:v>
                </c:pt>
                <c:pt idx="1150">
                  <c:v>406.04570999999999</c:v>
                </c:pt>
                <c:pt idx="1151">
                  <c:v>406.04570999999999</c:v>
                </c:pt>
                <c:pt idx="1152">
                  <c:v>406.04570999999999</c:v>
                </c:pt>
                <c:pt idx="1153">
                  <c:v>406.04570999999999</c:v>
                </c:pt>
                <c:pt idx="1154">
                  <c:v>406.04570999999999</c:v>
                </c:pt>
                <c:pt idx="1155">
                  <c:v>406.04570999999999</c:v>
                </c:pt>
                <c:pt idx="1156">
                  <c:v>406.04570999999999</c:v>
                </c:pt>
                <c:pt idx="1157">
                  <c:v>406.04570999999999</c:v>
                </c:pt>
                <c:pt idx="1158">
                  <c:v>406.04570999999999</c:v>
                </c:pt>
                <c:pt idx="1159">
                  <c:v>406.04570999999999</c:v>
                </c:pt>
                <c:pt idx="1160">
                  <c:v>406.04570999999999</c:v>
                </c:pt>
                <c:pt idx="1161">
                  <c:v>406.04570999999999</c:v>
                </c:pt>
                <c:pt idx="1162">
                  <c:v>406.04570999999999</c:v>
                </c:pt>
                <c:pt idx="1163">
                  <c:v>406.04570999999999</c:v>
                </c:pt>
                <c:pt idx="1164">
                  <c:v>406.04570999999999</c:v>
                </c:pt>
                <c:pt idx="1165">
                  <c:v>406.04570999999999</c:v>
                </c:pt>
                <c:pt idx="1166">
                  <c:v>406.04570999999999</c:v>
                </c:pt>
                <c:pt idx="1167">
                  <c:v>406.04570999999999</c:v>
                </c:pt>
                <c:pt idx="1168">
                  <c:v>406.04570999999999</c:v>
                </c:pt>
                <c:pt idx="1169">
                  <c:v>406.04570999999999</c:v>
                </c:pt>
                <c:pt idx="1170">
                  <c:v>406.04570999999999</c:v>
                </c:pt>
                <c:pt idx="1171">
                  <c:v>406.04570999999999</c:v>
                </c:pt>
                <c:pt idx="1172">
                  <c:v>406.04570999999999</c:v>
                </c:pt>
                <c:pt idx="1173">
                  <c:v>406.04570999999999</c:v>
                </c:pt>
                <c:pt idx="1174">
                  <c:v>406.04570999999999</c:v>
                </c:pt>
                <c:pt idx="1175">
                  <c:v>406.04570999999999</c:v>
                </c:pt>
                <c:pt idx="1176">
                  <c:v>406.04570999999999</c:v>
                </c:pt>
                <c:pt idx="1177">
                  <c:v>406.04570999999999</c:v>
                </c:pt>
                <c:pt idx="1178">
                  <c:v>406.04570999999999</c:v>
                </c:pt>
                <c:pt idx="1179">
                  <c:v>406.04570999999999</c:v>
                </c:pt>
                <c:pt idx="1180">
                  <c:v>406.04570999999999</c:v>
                </c:pt>
                <c:pt idx="1181">
                  <c:v>406.04570999999999</c:v>
                </c:pt>
                <c:pt idx="1182">
                  <c:v>406.04570999999999</c:v>
                </c:pt>
                <c:pt idx="1183">
                  <c:v>406.04570999999999</c:v>
                </c:pt>
                <c:pt idx="1184">
                  <c:v>406.04570999999999</c:v>
                </c:pt>
                <c:pt idx="1185">
                  <c:v>406.04570999999999</c:v>
                </c:pt>
                <c:pt idx="1186">
                  <c:v>406.04570999999999</c:v>
                </c:pt>
                <c:pt idx="1187">
                  <c:v>406.04570999999999</c:v>
                </c:pt>
                <c:pt idx="1188">
                  <c:v>406.04570999999999</c:v>
                </c:pt>
                <c:pt idx="1189">
                  <c:v>406.04570999999999</c:v>
                </c:pt>
                <c:pt idx="1190">
                  <c:v>406.04570999999999</c:v>
                </c:pt>
                <c:pt idx="1191">
                  <c:v>406.04570999999999</c:v>
                </c:pt>
                <c:pt idx="1192">
                  <c:v>406.04570999999999</c:v>
                </c:pt>
                <c:pt idx="1193">
                  <c:v>406.04570999999999</c:v>
                </c:pt>
                <c:pt idx="1194">
                  <c:v>406.04570999999999</c:v>
                </c:pt>
                <c:pt idx="1195">
                  <c:v>406.04570999999999</c:v>
                </c:pt>
                <c:pt idx="1196">
                  <c:v>406.04570999999999</c:v>
                </c:pt>
                <c:pt idx="1197">
                  <c:v>406.04570999999999</c:v>
                </c:pt>
                <c:pt idx="1198">
                  <c:v>406.04570999999999</c:v>
                </c:pt>
                <c:pt idx="1199">
                  <c:v>406.04570999999999</c:v>
                </c:pt>
                <c:pt idx="1200">
                  <c:v>406.04570999999999</c:v>
                </c:pt>
                <c:pt idx="1201">
                  <c:v>406.04570999999999</c:v>
                </c:pt>
                <c:pt idx="1202">
                  <c:v>406.04570999999999</c:v>
                </c:pt>
                <c:pt idx="1203">
                  <c:v>406.04570999999999</c:v>
                </c:pt>
                <c:pt idx="1204">
                  <c:v>406.04570999999999</c:v>
                </c:pt>
                <c:pt idx="1205">
                  <c:v>406.04570999999999</c:v>
                </c:pt>
                <c:pt idx="1206">
                  <c:v>406.04570999999999</c:v>
                </c:pt>
                <c:pt idx="1207">
                  <c:v>406.04570999999999</c:v>
                </c:pt>
                <c:pt idx="1208">
                  <c:v>406.04570999999999</c:v>
                </c:pt>
                <c:pt idx="1209">
                  <c:v>406.04570999999999</c:v>
                </c:pt>
                <c:pt idx="1210">
                  <c:v>406.04570999999999</c:v>
                </c:pt>
                <c:pt idx="1211">
                  <c:v>406.04570999999999</c:v>
                </c:pt>
                <c:pt idx="1212">
                  <c:v>406.04570999999999</c:v>
                </c:pt>
                <c:pt idx="1213">
                  <c:v>406.04570999999999</c:v>
                </c:pt>
                <c:pt idx="1214">
                  <c:v>406.04570999999999</c:v>
                </c:pt>
                <c:pt idx="1215">
                  <c:v>406.04570999999999</c:v>
                </c:pt>
                <c:pt idx="1216">
                  <c:v>406.04570999999999</c:v>
                </c:pt>
                <c:pt idx="1217">
                  <c:v>406.04570999999999</c:v>
                </c:pt>
                <c:pt idx="1218">
                  <c:v>406.04570999999999</c:v>
                </c:pt>
                <c:pt idx="1219">
                  <c:v>406.04570999999999</c:v>
                </c:pt>
                <c:pt idx="1220">
                  <c:v>406.04570999999999</c:v>
                </c:pt>
                <c:pt idx="1221">
                  <c:v>406.04570999999999</c:v>
                </c:pt>
                <c:pt idx="1222">
                  <c:v>406.04570999999999</c:v>
                </c:pt>
                <c:pt idx="1223">
                  <c:v>406.04570999999999</c:v>
                </c:pt>
                <c:pt idx="1224">
                  <c:v>406.04570999999999</c:v>
                </c:pt>
                <c:pt idx="1225">
                  <c:v>406.04570999999999</c:v>
                </c:pt>
                <c:pt idx="1226">
                  <c:v>406.04570999999999</c:v>
                </c:pt>
                <c:pt idx="1227">
                  <c:v>406.04570999999999</c:v>
                </c:pt>
                <c:pt idx="1228">
                  <c:v>406.04570999999999</c:v>
                </c:pt>
                <c:pt idx="1229">
                  <c:v>406.04570999999999</c:v>
                </c:pt>
                <c:pt idx="1230">
                  <c:v>406.04570999999999</c:v>
                </c:pt>
                <c:pt idx="1231">
                  <c:v>406.04570999999999</c:v>
                </c:pt>
                <c:pt idx="1232">
                  <c:v>406.04570999999999</c:v>
                </c:pt>
                <c:pt idx="1233">
                  <c:v>406.04570999999999</c:v>
                </c:pt>
                <c:pt idx="1234">
                  <c:v>406.04570999999999</c:v>
                </c:pt>
                <c:pt idx="1235">
                  <c:v>406.04570999999999</c:v>
                </c:pt>
                <c:pt idx="1236">
                  <c:v>406.04570999999999</c:v>
                </c:pt>
                <c:pt idx="1237">
                  <c:v>406.04570999999999</c:v>
                </c:pt>
                <c:pt idx="1238">
                  <c:v>406.04570999999999</c:v>
                </c:pt>
                <c:pt idx="1239">
                  <c:v>406.04570999999999</c:v>
                </c:pt>
                <c:pt idx="1240">
                  <c:v>406.04570999999999</c:v>
                </c:pt>
                <c:pt idx="1241">
                  <c:v>406.04570999999999</c:v>
                </c:pt>
                <c:pt idx="1242">
                  <c:v>406.04570999999999</c:v>
                </c:pt>
                <c:pt idx="1243">
                  <c:v>406.04570999999999</c:v>
                </c:pt>
                <c:pt idx="1244">
                  <c:v>406.04570999999999</c:v>
                </c:pt>
                <c:pt idx="1245">
                  <c:v>406.04570999999999</c:v>
                </c:pt>
                <c:pt idx="1246">
                  <c:v>406.04570999999999</c:v>
                </c:pt>
                <c:pt idx="1247">
                  <c:v>406.04570999999999</c:v>
                </c:pt>
                <c:pt idx="1248">
                  <c:v>406.04570999999999</c:v>
                </c:pt>
                <c:pt idx="1249">
                  <c:v>406.04570999999999</c:v>
                </c:pt>
                <c:pt idx="1250">
                  <c:v>406.04570999999999</c:v>
                </c:pt>
                <c:pt idx="1251">
                  <c:v>406.04570999999999</c:v>
                </c:pt>
                <c:pt idx="1252">
                  <c:v>406.04570999999999</c:v>
                </c:pt>
                <c:pt idx="1253">
                  <c:v>406.04570999999999</c:v>
                </c:pt>
                <c:pt idx="1254">
                  <c:v>406.04570999999999</c:v>
                </c:pt>
                <c:pt idx="1255">
                  <c:v>406.04570999999999</c:v>
                </c:pt>
                <c:pt idx="1256">
                  <c:v>406.04570999999999</c:v>
                </c:pt>
                <c:pt idx="1257">
                  <c:v>406.04570999999999</c:v>
                </c:pt>
                <c:pt idx="1258">
                  <c:v>406.04570999999999</c:v>
                </c:pt>
                <c:pt idx="1259">
                  <c:v>406.04570999999999</c:v>
                </c:pt>
                <c:pt idx="1260">
                  <c:v>406.04570999999999</c:v>
                </c:pt>
                <c:pt idx="1261">
                  <c:v>406.04570999999999</c:v>
                </c:pt>
                <c:pt idx="1262">
                  <c:v>406.04570999999999</c:v>
                </c:pt>
                <c:pt idx="1263">
                  <c:v>406.04570999999999</c:v>
                </c:pt>
                <c:pt idx="1264">
                  <c:v>406.04570999999999</c:v>
                </c:pt>
                <c:pt idx="1265">
                  <c:v>406.04570999999999</c:v>
                </c:pt>
                <c:pt idx="1266">
                  <c:v>406.04570999999999</c:v>
                </c:pt>
                <c:pt idx="1267">
                  <c:v>406.04570999999999</c:v>
                </c:pt>
                <c:pt idx="1268">
                  <c:v>406.04570999999999</c:v>
                </c:pt>
                <c:pt idx="1269">
                  <c:v>406.04570999999999</c:v>
                </c:pt>
                <c:pt idx="1270">
                  <c:v>406.04570999999999</c:v>
                </c:pt>
                <c:pt idx="1271">
                  <c:v>406.04570999999999</c:v>
                </c:pt>
                <c:pt idx="1272">
                  <c:v>406.04570999999999</c:v>
                </c:pt>
                <c:pt idx="1273">
                  <c:v>406.04570999999999</c:v>
                </c:pt>
                <c:pt idx="1274">
                  <c:v>406.04570999999999</c:v>
                </c:pt>
                <c:pt idx="1275">
                  <c:v>406.04570999999999</c:v>
                </c:pt>
                <c:pt idx="1276">
                  <c:v>406.04570999999999</c:v>
                </c:pt>
                <c:pt idx="1277">
                  <c:v>406.04570999999999</c:v>
                </c:pt>
                <c:pt idx="1278">
                  <c:v>406.04570999999999</c:v>
                </c:pt>
                <c:pt idx="1279">
                  <c:v>406.04570999999999</c:v>
                </c:pt>
                <c:pt idx="1280">
                  <c:v>406.04570999999999</c:v>
                </c:pt>
                <c:pt idx="1281">
                  <c:v>406.04570999999999</c:v>
                </c:pt>
                <c:pt idx="1282">
                  <c:v>406.04570999999999</c:v>
                </c:pt>
                <c:pt idx="1283">
                  <c:v>406.04570999999999</c:v>
                </c:pt>
                <c:pt idx="1284">
                  <c:v>406.04570999999999</c:v>
                </c:pt>
                <c:pt idx="1285">
                  <c:v>406.04570999999999</c:v>
                </c:pt>
                <c:pt idx="1286">
                  <c:v>406.04570999999999</c:v>
                </c:pt>
                <c:pt idx="1287">
                  <c:v>406.04570999999999</c:v>
                </c:pt>
                <c:pt idx="1288">
                  <c:v>406.04570999999999</c:v>
                </c:pt>
                <c:pt idx="1289">
                  <c:v>406.04570999999999</c:v>
                </c:pt>
                <c:pt idx="1290">
                  <c:v>406.04570999999999</c:v>
                </c:pt>
                <c:pt idx="1291">
                  <c:v>406.04570999999999</c:v>
                </c:pt>
                <c:pt idx="1292">
                  <c:v>406.04570999999999</c:v>
                </c:pt>
                <c:pt idx="1293">
                  <c:v>406.04570999999999</c:v>
                </c:pt>
                <c:pt idx="1294">
                  <c:v>406.04570999999999</c:v>
                </c:pt>
                <c:pt idx="1295">
                  <c:v>406.04570999999999</c:v>
                </c:pt>
                <c:pt idx="1296">
                  <c:v>406.04570999999999</c:v>
                </c:pt>
                <c:pt idx="1297">
                  <c:v>406.04570999999999</c:v>
                </c:pt>
                <c:pt idx="1298">
                  <c:v>406.04570999999999</c:v>
                </c:pt>
                <c:pt idx="1299">
                  <c:v>406.04570999999999</c:v>
                </c:pt>
                <c:pt idx="1300">
                  <c:v>406.04570999999999</c:v>
                </c:pt>
                <c:pt idx="1301">
                  <c:v>406.04570999999999</c:v>
                </c:pt>
                <c:pt idx="1302">
                  <c:v>406.04570999999999</c:v>
                </c:pt>
                <c:pt idx="1303">
                  <c:v>406.04570999999999</c:v>
                </c:pt>
                <c:pt idx="1304">
                  <c:v>406.04570999999999</c:v>
                </c:pt>
                <c:pt idx="1305">
                  <c:v>406.04570999999999</c:v>
                </c:pt>
                <c:pt idx="1306">
                  <c:v>406.04570999999999</c:v>
                </c:pt>
                <c:pt idx="1307">
                  <c:v>406.04570999999999</c:v>
                </c:pt>
                <c:pt idx="1308">
                  <c:v>406.04570999999999</c:v>
                </c:pt>
                <c:pt idx="1309">
                  <c:v>406.04570999999999</c:v>
                </c:pt>
                <c:pt idx="1310">
                  <c:v>406.04570999999999</c:v>
                </c:pt>
                <c:pt idx="1311">
                  <c:v>406.04570999999999</c:v>
                </c:pt>
                <c:pt idx="1312">
                  <c:v>406.04570999999999</c:v>
                </c:pt>
                <c:pt idx="1313">
                  <c:v>406.04570999999999</c:v>
                </c:pt>
                <c:pt idx="1314">
                  <c:v>406.04570999999999</c:v>
                </c:pt>
                <c:pt idx="1315">
                  <c:v>406.04570999999999</c:v>
                </c:pt>
                <c:pt idx="1316">
                  <c:v>406.04570999999999</c:v>
                </c:pt>
                <c:pt idx="1317">
                  <c:v>406.04570999999999</c:v>
                </c:pt>
                <c:pt idx="1318">
                  <c:v>406.04570999999999</c:v>
                </c:pt>
                <c:pt idx="1319">
                  <c:v>406.04570999999999</c:v>
                </c:pt>
                <c:pt idx="1320">
                  <c:v>406.04570999999999</c:v>
                </c:pt>
                <c:pt idx="1321">
                  <c:v>406.04570999999999</c:v>
                </c:pt>
                <c:pt idx="1322">
                  <c:v>406.04570999999999</c:v>
                </c:pt>
                <c:pt idx="1323">
                  <c:v>406.04570999999999</c:v>
                </c:pt>
                <c:pt idx="1324">
                  <c:v>406.04570999999999</c:v>
                </c:pt>
                <c:pt idx="1325">
                  <c:v>406.04570999999999</c:v>
                </c:pt>
                <c:pt idx="1326">
                  <c:v>406.04570999999999</c:v>
                </c:pt>
                <c:pt idx="1327">
                  <c:v>406.04570999999999</c:v>
                </c:pt>
                <c:pt idx="1328">
                  <c:v>406.04570999999999</c:v>
                </c:pt>
                <c:pt idx="1329">
                  <c:v>406.04570999999999</c:v>
                </c:pt>
                <c:pt idx="1330">
                  <c:v>406.04570999999999</c:v>
                </c:pt>
                <c:pt idx="1331">
                  <c:v>406.04570999999999</c:v>
                </c:pt>
                <c:pt idx="1332">
                  <c:v>406.04570999999999</c:v>
                </c:pt>
                <c:pt idx="1333">
                  <c:v>406.04570999999999</c:v>
                </c:pt>
                <c:pt idx="1334">
                  <c:v>406.04570999999999</c:v>
                </c:pt>
                <c:pt idx="1335">
                  <c:v>406.04570999999999</c:v>
                </c:pt>
                <c:pt idx="1336">
                  <c:v>406.04570999999999</c:v>
                </c:pt>
                <c:pt idx="1337">
                  <c:v>406.04570999999999</c:v>
                </c:pt>
                <c:pt idx="1338">
                  <c:v>406.04570999999999</c:v>
                </c:pt>
                <c:pt idx="1339">
                  <c:v>406.04570999999999</c:v>
                </c:pt>
                <c:pt idx="1340">
                  <c:v>406.04570999999999</c:v>
                </c:pt>
                <c:pt idx="1341">
                  <c:v>406.04570999999999</c:v>
                </c:pt>
                <c:pt idx="1342">
                  <c:v>406.04570999999999</c:v>
                </c:pt>
                <c:pt idx="1343">
                  <c:v>406.04570999999999</c:v>
                </c:pt>
                <c:pt idx="1344">
                  <c:v>406.04570999999999</c:v>
                </c:pt>
                <c:pt idx="1345">
                  <c:v>406.04570999999999</c:v>
                </c:pt>
                <c:pt idx="1346">
                  <c:v>406.04570999999999</c:v>
                </c:pt>
                <c:pt idx="1347">
                  <c:v>406.04570999999999</c:v>
                </c:pt>
                <c:pt idx="1348">
                  <c:v>406.04570999999999</c:v>
                </c:pt>
                <c:pt idx="1349">
                  <c:v>406.04570999999999</c:v>
                </c:pt>
                <c:pt idx="1350">
                  <c:v>406.04570999999999</c:v>
                </c:pt>
                <c:pt idx="1351">
                  <c:v>406.04570999999999</c:v>
                </c:pt>
                <c:pt idx="1352">
                  <c:v>406.04570999999999</c:v>
                </c:pt>
                <c:pt idx="1353">
                  <c:v>406.04570999999999</c:v>
                </c:pt>
                <c:pt idx="1354">
                  <c:v>406.04570999999999</c:v>
                </c:pt>
                <c:pt idx="1355">
                  <c:v>406.04570999999999</c:v>
                </c:pt>
                <c:pt idx="1356">
                  <c:v>406.04570999999999</c:v>
                </c:pt>
                <c:pt idx="1357">
                  <c:v>406.04570999999999</c:v>
                </c:pt>
                <c:pt idx="1358">
                  <c:v>406.04570999999999</c:v>
                </c:pt>
                <c:pt idx="1359">
                  <c:v>406.04570999999999</c:v>
                </c:pt>
                <c:pt idx="1360">
                  <c:v>406.04570999999999</c:v>
                </c:pt>
                <c:pt idx="1361">
                  <c:v>406.04570999999999</c:v>
                </c:pt>
                <c:pt idx="1362">
                  <c:v>406.04570999999999</c:v>
                </c:pt>
                <c:pt idx="1363">
                  <c:v>406.04570999999999</c:v>
                </c:pt>
                <c:pt idx="1364">
                  <c:v>406.04570999999999</c:v>
                </c:pt>
                <c:pt idx="1365">
                  <c:v>406.04570999999999</c:v>
                </c:pt>
                <c:pt idx="1366">
                  <c:v>406.04570999999999</c:v>
                </c:pt>
                <c:pt idx="1367">
                  <c:v>406.04570999999999</c:v>
                </c:pt>
                <c:pt idx="1368">
                  <c:v>406.04570999999999</c:v>
                </c:pt>
                <c:pt idx="1369">
                  <c:v>406.04570999999999</c:v>
                </c:pt>
                <c:pt idx="1370">
                  <c:v>406.04570999999999</c:v>
                </c:pt>
                <c:pt idx="1371">
                  <c:v>406.04570999999999</c:v>
                </c:pt>
                <c:pt idx="1372">
                  <c:v>406.04570999999999</c:v>
                </c:pt>
                <c:pt idx="1373">
                  <c:v>406.04570999999999</c:v>
                </c:pt>
                <c:pt idx="1374">
                  <c:v>406.04570999999999</c:v>
                </c:pt>
                <c:pt idx="1375">
                  <c:v>406.04570999999999</c:v>
                </c:pt>
                <c:pt idx="1376">
                  <c:v>406.04570999999999</c:v>
                </c:pt>
                <c:pt idx="1377">
                  <c:v>406.04570999999999</c:v>
                </c:pt>
                <c:pt idx="1378">
                  <c:v>406.04570999999999</c:v>
                </c:pt>
                <c:pt idx="1379">
                  <c:v>406.04570999999999</c:v>
                </c:pt>
                <c:pt idx="1380">
                  <c:v>406.04570999999999</c:v>
                </c:pt>
                <c:pt idx="1381">
                  <c:v>406.04570999999999</c:v>
                </c:pt>
                <c:pt idx="1382">
                  <c:v>406.04570999999999</c:v>
                </c:pt>
                <c:pt idx="1383">
                  <c:v>406.04570999999999</c:v>
                </c:pt>
                <c:pt idx="1384">
                  <c:v>406.04570999999999</c:v>
                </c:pt>
                <c:pt idx="1385">
                  <c:v>406.04570999999999</c:v>
                </c:pt>
                <c:pt idx="1386">
                  <c:v>406.04570999999999</c:v>
                </c:pt>
                <c:pt idx="1387">
                  <c:v>406.04570999999999</c:v>
                </c:pt>
                <c:pt idx="1388">
                  <c:v>406.04570999999999</c:v>
                </c:pt>
                <c:pt idx="1389">
                  <c:v>406.04570999999999</c:v>
                </c:pt>
                <c:pt idx="1390">
                  <c:v>406.04570999999999</c:v>
                </c:pt>
                <c:pt idx="1391">
                  <c:v>406.04570999999999</c:v>
                </c:pt>
                <c:pt idx="1392">
                  <c:v>406.04570999999999</c:v>
                </c:pt>
                <c:pt idx="1393">
                  <c:v>406.04570999999999</c:v>
                </c:pt>
                <c:pt idx="1394">
                  <c:v>406.04570999999999</c:v>
                </c:pt>
                <c:pt idx="1395">
                  <c:v>406.04570999999999</c:v>
                </c:pt>
                <c:pt idx="1396">
                  <c:v>406.04570999999999</c:v>
                </c:pt>
                <c:pt idx="1397">
                  <c:v>406.04570999999999</c:v>
                </c:pt>
                <c:pt idx="1398">
                  <c:v>406.04570999999999</c:v>
                </c:pt>
                <c:pt idx="1399">
                  <c:v>406.04570999999999</c:v>
                </c:pt>
                <c:pt idx="1400">
                  <c:v>406.04570999999999</c:v>
                </c:pt>
                <c:pt idx="1401">
                  <c:v>406.04570999999999</c:v>
                </c:pt>
                <c:pt idx="1402">
                  <c:v>406.04570999999999</c:v>
                </c:pt>
                <c:pt idx="1403">
                  <c:v>406.04570999999999</c:v>
                </c:pt>
                <c:pt idx="1404">
                  <c:v>406.04570999999999</c:v>
                </c:pt>
                <c:pt idx="1405">
                  <c:v>406.04570999999999</c:v>
                </c:pt>
                <c:pt idx="1406">
                  <c:v>406.04570999999999</c:v>
                </c:pt>
                <c:pt idx="1407">
                  <c:v>406.04570999999999</c:v>
                </c:pt>
                <c:pt idx="1408">
                  <c:v>406.04570999999999</c:v>
                </c:pt>
                <c:pt idx="1409">
                  <c:v>406.04570999999999</c:v>
                </c:pt>
                <c:pt idx="1410">
                  <c:v>406.04570999999999</c:v>
                </c:pt>
                <c:pt idx="1411">
                  <c:v>406.04570999999999</c:v>
                </c:pt>
                <c:pt idx="1412">
                  <c:v>406.04570999999999</c:v>
                </c:pt>
                <c:pt idx="1413">
                  <c:v>406.04570999999999</c:v>
                </c:pt>
                <c:pt idx="1414">
                  <c:v>406.04570999999999</c:v>
                </c:pt>
                <c:pt idx="1415">
                  <c:v>406.04570999999999</c:v>
                </c:pt>
                <c:pt idx="1416">
                  <c:v>406.04570999999999</c:v>
                </c:pt>
                <c:pt idx="1417">
                  <c:v>406.04570999999999</c:v>
                </c:pt>
                <c:pt idx="1418">
                  <c:v>406.04570999999999</c:v>
                </c:pt>
                <c:pt idx="1419">
                  <c:v>406.04570999999999</c:v>
                </c:pt>
                <c:pt idx="1420">
                  <c:v>406.04570999999999</c:v>
                </c:pt>
                <c:pt idx="1421">
                  <c:v>406.04570999999999</c:v>
                </c:pt>
                <c:pt idx="1422">
                  <c:v>406.04570999999999</c:v>
                </c:pt>
                <c:pt idx="1423">
                  <c:v>406.04570999999999</c:v>
                </c:pt>
                <c:pt idx="1424">
                  <c:v>406.04570999999999</c:v>
                </c:pt>
                <c:pt idx="1425">
                  <c:v>406.04570999999999</c:v>
                </c:pt>
                <c:pt idx="1426">
                  <c:v>406.04570999999999</c:v>
                </c:pt>
                <c:pt idx="1427">
                  <c:v>406.04570999999999</c:v>
                </c:pt>
                <c:pt idx="1428">
                  <c:v>406.04570999999999</c:v>
                </c:pt>
                <c:pt idx="1429">
                  <c:v>406.04570999999999</c:v>
                </c:pt>
                <c:pt idx="1430">
                  <c:v>406.04570999999999</c:v>
                </c:pt>
                <c:pt idx="1431">
                  <c:v>406.04570999999999</c:v>
                </c:pt>
                <c:pt idx="1432">
                  <c:v>406.04570999999999</c:v>
                </c:pt>
                <c:pt idx="1433">
                  <c:v>406.04570999999999</c:v>
                </c:pt>
                <c:pt idx="1434">
                  <c:v>406.04570999999999</c:v>
                </c:pt>
                <c:pt idx="1435">
                  <c:v>406.04570999999999</c:v>
                </c:pt>
                <c:pt idx="1436">
                  <c:v>406.04570999999999</c:v>
                </c:pt>
                <c:pt idx="1437">
                  <c:v>406.04570999999999</c:v>
                </c:pt>
                <c:pt idx="1438">
                  <c:v>406.04570999999999</c:v>
                </c:pt>
                <c:pt idx="1439">
                  <c:v>406.04570999999999</c:v>
                </c:pt>
                <c:pt idx="1440">
                  <c:v>406.04570999999999</c:v>
                </c:pt>
                <c:pt idx="1441">
                  <c:v>406.04570999999999</c:v>
                </c:pt>
                <c:pt idx="1442">
                  <c:v>406.04570999999999</c:v>
                </c:pt>
                <c:pt idx="1443">
                  <c:v>406.04570999999999</c:v>
                </c:pt>
                <c:pt idx="1444">
                  <c:v>406.04570999999999</c:v>
                </c:pt>
                <c:pt idx="1445">
                  <c:v>406.04570999999999</c:v>
                </c:pt>
                <c:pt idx="1446">
                  <c:v>406.04570999999999</c:v>
                </c:pt>
                <c:pt idx="1447">
                  <c:v>406.04570999999999</c:v>
                </c:pt>
                <c:pt idx="1448">
                  <c:v>406.04570999999999</c:v>
                </c:pt>
                <c:pt idx="1449">
                  <c:v>406.04570999999999</c:v>
                </c:pt>
                <c:pt idx="1450">
                  <c:v>406.04570999999999</c:v>
                </c:pt>
                <c:pt idx="1451">
                  <c:v>406.04570999999999</c:v>
                </c:pt>
                <c:pt idx="1452">
                  <c:v>406.04570999999999</c:v>
                </c:pt>
                <c:pt idx="1453">
                  <c:v>406.04570999999999</c:v>
                </c:pt>
                <c:pt idx="1454">
                  <c:v>406.04570999999999</c:v>
                </c:pt>
                <c:pt idx="1455">
                  <c:v>406.04570999999999</c:v>
                </c:pt>
                <c:pt idx="1456">
                  <c:v>406.04570999999999</c:v>
                </c:pt>
                <c:pt idx="1457">
                  <c:v>406.04570999999999</c:v>
                </c:pt>
                <c:pt idx="1458">
                  <c:v>406.04570999999999</c:v>
                </c:pt>
                <c:pt idx="1459">
                  <c:v>406.04570999999999</c:v>
                </c:pt>
                <c:pt idx="1460">
                  <c:v>406.04570999999999</c:v>
                </c:pt>
                <c:pt idx="1461">
                  <c:v>406.04570999999999</c:v>
                </c:pt>
                <c:pt idx="1462">
                  <c:v>406.04570999999999</c:v>
                </c:pt>
                <c:pt idx="1463">
                  <c:v>406.04570999999999</c:v>
                </c:pt>
                <c:pt idx="1464">
                  <c:v>406.04570999999999</c:v>
                </c:pt>
                <c:pt idx="1465">
                  <c:v>406.04570999999999</c:v>
                </c:pt>
                <c:pt idx="1466">
                  <c:v>406.04570999999999</c:v>
                </c:pt>
                <c:pt idx="1467">
                  <c:v>406.04570999999999</c:v>
                </c:pt>
                <c:pt idx="1468">
                  <c:v>406.04570999999999</c:v>
                </c:pt>
                <c:pt idx="1469">
                  <c:v>406.04570999999999</c:v>
                </c:pt>
                <c:pt idx="1470">
                  <c:v>406.04570999999999</c:v>
                </c:pt>
                <c:pt idx="1471">
                  <c:v>406.04570999999999</c:v>
                </c:pt>
                <c:pt idx="1472">
                  <c:v>406.04570999999999</c:v>
                </c:pt>
                <c:pt idx="1473">
                  <c:v>406.04570999999999</c:v>
                </c:pt>
                <c:pt idx="1474">
                  <c:v>406.04570999999999</c:v>
                </c:pt>
                <c:pt idx="1475">
                  <c:v>406.04570999999999</c:v>
                </c:pt>
                <c:pt idx="1476">
                  <c:v>406.04570999999999</c:v>
                </c:pt>
                <c:pt idx="1477">
                  <c:v>406.04570999999999</c:v>
                </c:pt>
                <c:pt idx="1478">
                  <c:v>406.04570999999999</c:v>
                </c:pt>
                <c:pt idx="1479">
                  <c:v>406.04570999999999</c:v>
                </c:pt>
                <c:pt idx="1480">
                  <c:v>406.04570999999999</c:v>
                </c:pt>
                <c:pt idx="1481">
                  <c:v>406.04570999999999</c:v>
                </c:pt>
                <c:pt idx="1482">
                  <c:v>406.04570999999999</c:v>
                </c:pt>
                <c:pt idx="1483">
                  <c:v>406.04570999999999</c:v>
                </c:pt>
                <c:pt idx="1484">
                  <c:v>406.04570999999999</c:v>
                </c:pt>
                <c:pt idx="1485">
                  <c:v>406.04570999999999</c:v>
                </c:pt>
                <c:pt idx="1486">
                  <c:v>406.04570999999999</c:v>
                </c:pt>
                <c:pt idx="1487">
                  <c:v>406.04570999999999</c:v>
                </c:pt>
                <c:pt idx="1488">
                  <c:v>406.04570999999999</c:v>
                </c:pt>
                <c:pt idx="1489">
                  <c:v>406.04570999999999</c:v>
                </c:pt>
                <c:pt idx="1490">
                  <c:v>406.04570999999999</c:v>
                </c:pt>
                <c:pt idx="1491">
                  <c:v>406.04570999999999</c:v>
                </c:pt>
                <c:pt idx="1492">
                  <c:v>406.04570999999999</c:v>
                </c:pt>
                <c:pt idx="1493">
                  <c:v>406.04570999999999</c:v>
                </c:pt>
                <c:pt idx="1494">
                  <c:v>406.04570999999999</c:v>
                </c:pt>
                <c:pt idx="1495">
                  <c:v>406.04570999999999</c:v>
                </c:pt>
                <c:pt idx="1496">
                  <c:v>406.04570999999999</c:v>
                </c:pt>
                <c:pt idx="1497">
                  <c:v>406.04570999999999</c:v>
                </c:pt>
                <c:pt idx="1498">
                  <c:v>406.04570999999999</c:v>
                </c:pt>
                <c:pt idx="1499">
                  <c:v>406.04570999999999</c:v>
                </c:pt>
                <c:pt idx="1500">
                  <c:v>406.04570999999999</c:v>
                </c:pt>
                <c:pt idx="1501">
                  <c:v>406.04570999999999</c:v>
                </c:pt>
                <c:pt idx="1502">
                  <c:v>406.04570999999999</c:v>
                </c:pt>
                <c:pt idx="1503">
                  <c:v>406.04570999999999</c:v>
                </c:pt>
                <c:pt idx="1504">
                  <c:v>406.04570999999999</c:v>
                </c:pt>
                <c:pt idx="1505">
                  <c:v>406.04570999999999</c:v>
                </c:pt>
                <c:pt idx="1506">
                  <c:v>406.04570999999999</c:v>
                </c:pt>
                <c:pt idx="1507">
                  <c:v>406.04570999999999</c:v>
                </c:pt>
                <c:pt idx="1508">
                  <c:v>406.04570999999999</c:v>
                </c:pt>
                <c:pt idx="1509">
                  <c:v>406.04570999999999</c:v>
                </c:pt>
                <c:pt idx="1510">
                  <c:v>406.04570999999999</c:v>
                </c:pt>
                <c:pt idx="1511">
                  <c:v>406.04570999999999</c:v>
                </c:pt>
                <c:pt idx="1512">
                  <c:v>406.04570999999999</c:v>
                </c:pt>
                <c:pt idx="1513">
                  <c:v>406.04570999999999</c:v>
                </c:pt>
                <c:pt idx="1514">
                  <c:v>406.04570999999999</c:v>
                </c:pt>
                <c:pt idx="1515">
                  <c:v>406.04570999999999</c:v>
                </c:pt>
                <c:pt idx="1516">
                  <c:v>406.04570999999999</c:v>
                </c:pt>
                <c:pt idx="1517">
                  <c:v>406.04570999999999</c:v>
                </c:pt>
                <c:pt idx="1518">
                  <c:v>406.04570999999999</c:v>
                </c:pt>
                <c:pt idx="1519">
                  <c:v>406.04570999999999</c:v>
                </c:pt>
                <c:pt idx="1520">
                  <c:v>406.04570999999999</c:v>
                </c:pt>
                <c:pt idx="1521">
                  <c:v>406.04570999999999</c:v>
                </c:pt>
                <c:pt idx="1522">
                  <c:v>406.04570999999999</c:v>
                </c:pt>
                <c:pt idx="1523">
                  <c:v>406.04570999999999</c:v>
                </c:pt>
                <c:pt idx="1524">
                  <c:v>406.04570999999999</c:v>
                </c:pt>
                <c:pt idx="1525">
                  <c:v>406.04570999999999</c:v>
                </c:pt>
                <c:pt idx="1526">
                  <c:v>406.04570999999999</c:v>
                </c:pt>
                <c:pt idx="1527">
                  <c:v>406.04570999999999</c:v>
                </c:pt>
                <c:pt idx="1528">
                  <c:v>406.04570999999999</c:v>
                </c:pt>
                <c:pt idx="1529">
                  <c:v>406.04570999999999</c:v>
                </c:pt>
                <c:pt idx="1530">
                  <c:v>406.04570999999999</c:v>
                </c:pt>
                <c:pt idx="1531">
                  <c:v>406.04570999999999</c:v>
                </c:pt>
                <c:pt idx="1532">
                  <c:v>406.04570999999999</c:v>
                </c:pt>
                <c:pt idx="1533">
                  <c:v>406.04570999999999</c:v>
                </c:pt>
                <c:pt idx="1534">
                  <c:v>406.04570999999999</c:v>
                </c:pt>
                <c:pt idx="1535">
                  <c:v>406.04570999999999</c:v>
                </c:pt>
                <c:pt idx="1536">
                  <c:v>406.04570999999999</c:v>
                </c:pt>
                <c:pt idx="1537">
                  <c:v>406.04570999999999</c:v>
                </c:pt>
                <c:pt idx="1538">
                  <c:v>406.04570999999999</c:v>
                </c:pt>
                <c:pt idx="1539">
                  <c:v>406.04570999999999</c:v>
                </c:pt>
                <c:pt idx="1540">
                  <c:v>406.04570999999999</c:v>
                </c:pt>
                <c:pt idx="1541">
                  <c:v>406.04570999999999</c:v>
                </c:pt>
                <c:pt idx="1542">
                  <c:v>406.04570999999999</c:v>
                </c:pt>
                <c:pt idx="1543">
                  <c:v>406.04570999999999</c:v>
                </c:pt>
                <c:pt idx="1544">
                  <c:v>406.04570999999999</c:v>
                </c:pt>
                <c:pt idx="1545">
                  <c:v>406.04570999999999</c:v>
                </c:pt>
                <c:pt idx="1546">
                  <c:v>406.04570999999999</c:v>
                </c:pt>
                <c:pt idx="1547">
                  <c:v>406.04570999999999</c:v>
                </c:pt>
                <c:pt idx="1548">
                  <c:v>406.04570999999999</c:v>
                </c:pt>
                <c:pt idx="1549">
                  <c:v>406.04570999999999</c:v>
                </c:pt>
                <c:pt idx="1550">
                  <c:v>406.04570999999999</c:v>
                </c:pt>
                <c:pt idx="1551">
                  <c:v>406.04570999999999</c:v>
                </c:pt>
                <c:pt idx="1552">
                  <c:v>406.04570999999999</c:v>
                </c:pt>
                <c:pt idx="1553">
                  <c:v>406.04570999999999</c:v>
                </c:pt>
                <c:pt idx="1554">
                  <c:v>406.04570999999999</c:v>
                </c:pt>
                <c:pt idx="1555">
                  <c:v>406.04570999999999</c:v>
                </c:pt>
                <c:pt idx="1556">
                  <c:v>406.04570999999999</c:v>
                </c:pt>
                <c:pt idx="1557">
                  <c:v>406.04570999999999</c:v>
                </c:pt>
                <c:pt idx="1558">
                  <c:v>406.04570999999999</c:v>
                </c:pt>
                <c:pt idx="1559">
                  <c:v>406.04570999999999</c:v>
                </c:pt>
                <c:pt idx="1560">
                  <c:v>406.04570999999999</c:v>
                </c:pt>
                <c:pt idx="1561">
                  <c:v>406.04570999999999</c:v>
                </c:pt>
                <c:pt idx="1562">
                  <c:v>406.04570999999999</c:v>
                </c:pt>
                <c:pt idx="1563">
                  <c:v>406.04570999999999</c:v>
                </c:pt>
                <c:pt idx="1564">
                  <c:v>406.04570999999999</c:v>
                </c:pt>
                <c:pt idx="1565">
                  <c:v>406.04570999999999</c:v>
                </c:pt>
                <c:pt idx="1566">
                  <c:v>406.04570999999999</c:v>
                </c:pt>
                <c:pt idx="1567">
                  <c:v>406.04570999999999</c:v>
                </c:pt>
                <c:pt idx="1568">
                  <c:v>406.04570999999999</c:v>
                </c:pt>
                <c:pt idx="1569">
                  <c:v>406.04570999999999</c:v>
                </c:pt>
                <c:pt idx="1570">
                  <c:v>406.04570999999999</c:v>
                </c:pt>
                <c:pt idx="1571">
                  <c:v>406.04570999999999</c:v>
                </c:pt>
                <c:pt idx="1572">
                  <c:v>406.04570999999999</c:v>
                </c:pt>
                <c:pt idx="1573">
                  <c:v>406.04570999999999</c:v>
                </c:pt>
                <c:pt idx="1574">
                  <c:v>406.04570999999999</c:v>
                </c:pt>
                <c:pt idx="1575">
                  <c:v>406.04570999999999</c:v>
                </c:pt>
                <c:pt idx="1576">
                  <c:v>406.04570999999999</c:v>
                </c:pt>
                <c:pt idx="1577">
                  <c:v>406.04570999999999</c:v>
                </c:pt>
                <c:pt idx="1578">
                  <c:v>406.04570999999999</c:v>
                </c:pt>
                <c:pt idx="1579">
                  <c:v>406.04570999999999</c:v>
                </c:pt>
                <c:pt idx="1580">
                  <c:v>406.04570999999999</c:v>
                </c:pt>
                <c:pt idx="1581">
                  <c:v>406.04570999999999</c:v>
                </c:pt>
                <c:pt idx="1582">
                  <c:v>406.04570999999999</c:v>
                </c:pt>
                <c:pt idx="1583">
                  <c:v>406.04570999999999</c:v>
                </c:pt>
                <c:pt idx="1584">
                  <c:v>406.04570999999999</c:v>
                </c:pt>
                <c:pt idx="1585">
                  <c:v>406.04570999999999</c:v>
                </c:pt>
                <c:pt idx="1586">
                  <c:v>406.04570999999999</c:v>
                </c:pt>
                <c:pt idx="1587">
                  <c:v>406.04570999999999</c:v>
                </c:pt>
                <c:pt idx="1588">
                  <c:v>406.04570999999999</c:v>
                </c:pt>
                <c:pt idx="1589">
                  <c:v>406.04570999999999</c:v>
                </c:pt>
                <c:pt idx="1590">
                  <c:v>406.04570999999999</c:v>
                </c:pt>
                <c:pt idx="1591">
                  <c:v>406.04570999999999</c:v>
                </c:pt>
                <c:pt idx="1592">
                  <c:v>406.04570999999999</c:v>
                </c:pt>
                <c:pt idx="1593">
                  <c:v>406.04570999999999</c:v>
                </c:pt>
                <c:pt idx="1594">
                  <c:v>406.04570999999999</c:v>
                </c:pt>
                <c:pt idx="1595">
                  <c:v>406.04570999999999</c:v>
                </c:pt>
                <c:pt idx="1596">
                  <c:v>406.04570999999999</c:v>
                </c:pt>
                <c:pt idx="1597">
                  <c:v>406.04570999999999</c:v>
                </c:pt>
                <c:pt idx="1598">
                  <c:v>406.04570999999999</c:v>
                </c:pt>
                <c:pt idx="1599">
                  <c:v>406.04570999999999</c:v>
                </c:pt>
                <c:pt idx="1600">
                  <c:v>406.04570999999999</c:v>
                </c:pt>
                <c:pt idx="1601">
                  <c:v>406.04570999999999</c:v>
                </c:pt>
                <c:pt idx="1602">
                  <c:v>406.04570999999999</c:v>
                </c:pt>
                <c:pt idx="1603">
                  <c:v>406.04570999999999</c:v>
                </c:pt>
                <c:pt idx="1604">
                  <c:v>406.04570999999999</c:v>
                </c:pt>
                <c:pt idx="1605">
                  <c:v>406.04570999999999</c:v>
                </c:pt>
                <c:pt idx="1606">
                  <c:v>406.04570999999999</c:v>
                </c:pt>
                <c:pt idx="1607">
                  <c:v>406.04570999999999</c:v>
                </c:pt>
                <c:pt idx="1608">
                  <c:v>406.04570999999999</c:v>
                </c:pt>
                <c:pt idx="1609">
                  <c:v>406.04570999999999</c:v>
                </c:pt>
                <c:pt idx="1610">
                  <c:v>406.04570999999999</c:v>
                </c:pt>
                <c:pt idx="1611">
                  <c:v>406.04570999999999</c:v>
                </c:pt>
                <c:pt idx="1612">
                  <c:v>406.04570999999999</c:v>
                </c:pt>
                <c:pt idx="1613">
                  <c:v>406.04570999999999</c:v>
                </c:pt>
                <c:pt idx="1614">
                  <c:v>406.04570999999999</c:v>
                </c:pt>
                <c:pt idx="1615">
                  <c:v>406.04570999999999</c:v>
                </c:pt>
                <c:pt idx="1616">
                  <c:v>406.04570999999999</c:v>
                </c:pt>
                <c:pt idx="1617">
                  <c:v>406.04570999999999</c:v>
                </c:pt>
                <c:pt idx="1618">
                  <c:v>406.04570999999999</c:v>
                </c:pt>
                <c:pt idx="1619">
                  <c:v>406.04570999999999</c:v>
                </c:pt>
                <c:pt idx="1620">
                  <c:v>406.04570999999999</c:v>
                </c:pt>
                <c:pt idx="1621">
                  <c:v>406.04570999999999</c:v>
                </c:pt>
                <c:pt idx="1622">
                  <c:v>406.04570999999999</c:v>
                </c:pt>
                <c:pt idx="1623">
                  <c:v>406.04570999999999</c:v>
                </c:pt>
                <c:pt idx="1624">
                  <c:v>406.04570999999999</c:v>
                </c:pt>
                <c:pt idx="1625">
                  <c:v>406.04570999999999</c:v>
                </c:pt>
                <c:pt idx="1626">
                  <c:v>406.04570999999999</c:v>
                </c:pt>
                <c:pt idx="1627">
                  <c:v>406.04570999999999</c:v>
                </c:pt>
                <c:pt idx="1628">
                  <c:v>406.04570999999999</c:v>
                </c:pt>
                <c:pt idx="1629">
                  <c:v>406.04570999999999</c:v>
                </c:pt>
                <c:pt idx="1630">
                  <c:v>406.04570999999999</c:v>
                </c:pt>
                <c:pt idx="1631">
                  <c:v>406.04570999999999</c:v>
                </c:pt>
                <c:pt idx="1632">
                  <c:v>406.04570999999999</c:v>
                </c:pt>
                <c:pt idx="1633">
                  <c:v>406.04570999999999</c:v>
                </c:pt>
                <c:pt idx="1634">
                  <c:v>406.04570999999999</c:v>
                </c:pt>
                <c:pt idx="1635">
                  <c:v>406.04570999999999</c:v>
                </c:pt>
                <c:pt idx="1636">
                  <c:v>406.04570999999999</c:v>
                </c:pt>
                <c:pt idx="1637">
                  <c:v>406.04570999999999</c:v>
                </c:pt>
                <c:pt idx="1638">
                  <c:v>406.04570999999999</c:v>
                </c:pt>
                <c:pt idx="1639">
                  <c:v>406.04570999999999</c:v>
                </c:pt>
                <c:pt idx="1640">
                  <c:v>406.04570999999999</c:v>
                </c:pt>
                <c:pt idx="1641">
                  <c:v>406.04570999999999</c:v>
                </c:pt>
                <c:pt idx="1642">
                  <c:v>406.04570999999999</c:v>
                </c:pt>
                <c:pt idx="1643">
                  <c:v>406.04570999999999</c:v>
                </c:pt>
                <c:pt idx="1644">
                  <c:v>406.04570999999999</c:v>
                </c:pt>
                <c:pt idx="1645">
                  <c:v>406.04570999999999</c:v>
                </c:pt>
                <c:pt idx="1646">
                  <c:v>406.04570999999999</c:v>
                </c:pt>
                <c:pt idx="1647">
                  <c:v>406.04570999999999</c:v>
                </c:pt>
                <c:pt idx="1648">
                  <c:v>406.04570999999999</c:v>
                </c:pt>
                <c:pt idx="1649">
                  <c:v>406.04570999999999</c:v>
                </c:pt>
                <c:pt idx="1650">
                  <c:v>406.04570999999999</c:v>
                </c:pt>
                <c:pt idx="1651">
                  <c:v>406.04570999999999</c:v>
                </c:pt>
                <c:pt idx="1652">
                  <c:v>406.04570999999999</c:v>
                </c:pt>
                <c:pt idx="1653">
                  <c:v>406.04570999999999</c:v>
                </c:pt>
                <c:pt idx="1654">
                  <c:v>406.04570999999999</c:v>
                </c:pt>
                <c:pt idx="1655">
                  <c:v>406.04570999999999</c:v>
                </c:pt>
                <c:pt idx="1656">
                  <c:v>406.04570999999999</c:v>
                </c:pt>
                <c:pt idx="1657">
                  <c:v>406.04570999999999</c:v>
                </c:pt>
                <c:pt idx="1658">
                  <c:v>406.04570999999999</c:v>
                </c:pt>
                <c:pt idx="1659">
                  <c:v>406.04570999999999</c:v>
                </c:pt>
                <c:pt idx="1660">
                  <c:v>406.04570999999999</c:v>
                </c:pt>
                <c:pt idx="1661">
                  <c:v>406.04570999999999</c:v>
                </c:pt>
                <c:pt idx="1662">
                  <c:v>406.04570999999999</c:v>
                </c:pt>
                <c:pt idx="1663">
                  <c:v>406.04570999999999</c:v>
                </c:pt>
                <c:pt idx="1664">
                  <c:v>406.04570999999999</c:v>
                </c:pt>
                <c:pt idx="1665">
                  <c:v>406.04570999999999</c:v>
                </c:pt>
                <c:pt idx="1666">
                  <c:v>406.04570999999999</c:v>
                </c:pt>
                <c:pt idx="1667">
                  <c:v>406.04570999999999</c:v>
                </c:pt>
                <c:pt idx="1668">
                  <c:v>406.04570999999999</c:v>
                </c:pt>
                <c:pt idx="1669">
                  <c:v>406.04570999999999</c:v>
                </c:pt>
                <c:pt idx="1670">
                  <c:v>406.04570999999999</c:v>
                </c:pt>
                <c:pt idx="1671">
                  <c:v>406.04570999999999</c:v>
                </c:pt>
                <c:pt idx="1672">
                  <c:v>406.04570999999999</c:v>
                </c:pt>
                <c:pt idx="1673">
                  <c:v>406.04570999999999</c:v>
                </c:pt>
                <c:pt idx="1674">
                  <c:v>406.04570999999999</c:v>
                </c:pt>
                <c:pt idx="1675">
                  <c:v>406.04570999999999</c:v>
                </c:pt>
                <c:pt idx="1676">
                  <c:v>406.04570999999999</c:v>
                </c:pt>
                <c:pt idx="1677">
                  <c:v>406.04570999999999</c:v>
                </c:pt>
                <c:pt idx="1678">
                  <c:v>406.04570999999999</c:v>
                </c:pt>
                <c:pt idx="1679">
                  <c:v>406.04570999999999</c:v>
                </c:pt>
                <c:pt idx="1680">
                  <c:v>406.04570999999999</c:v>
                </c:pt>
                <c:pt idx="1681">
                  <c:v>406.04570999999999</c:v>
                </c:pt>
                <c:pt idx="1682">
                  <c:v>406.04570999999999</c:v>
                </c:pt>
                <c:pt idx="1683">
                  <c:v>406.04570999999999</c:v>
                </c:pt>
                <c:pt idx="1684">
                  <c:v>406.04570999999999</c:v>
                </c:pt>
                <c:pt idx="1685">
                  <c:v>406.04570999999999</c:v>
                </c:pt>
                <c:pt idx="1686">
                  <c:v>406.04570999999999</c:v>
                </c:pt>
                <c:pt idx="1687">
                  <c:v>406.04570999999999</c:v>
                </c:pt>
                <c:pt idx="1688">
                  <c:v>406.04570999999999</c:v>
                </c:pt>
                <c:pt idx="1689">
                  <c:v>406.04570999999999</c:v>
                </c:pt>
                <c:pt idx="1690">
                  <c:v>406.04570999999999</c:v>
                </c:pt>
                <c:pt idx="1691">
                  <c:v>406.04570999999999</c:v>
                </c:pt>
                <c:pt idx="1692">
                  <c:v>406.04570999999999</c:v>
                </c:pt>
                <c:pt idx="1693">
                  <c:v>406.04570999999999</c:v>
                </c:pt>
                <c:pt idx="1694">
                  <c:v>406.04570999999999</c:v>
                </c:pt>
                <c:pt idx="1695">
                  <c:v>406.04570999999999</c:v>
                </c:pt>
                <c:pt idx="1696">
                  <c:v>406.04570999999999</c:v>
                </c:pt>
                <c:pt idx="1697">
                  <c:v>406.04570999999999</c:v>
                </c:pt>
                <c:pt idx="1698">
                  <c:v>406.04570999999999</c:v>
                </c:pt>
                <c:pt idx="1699">
                  <c:v>406.04570999999999</c:v>
                </c:pt>
                <c:pt idx="1700">
                  <c:v>406.04570999999999</c:v>
                </c:pt>
                <c:pt idx="1701">
                  <c:v>406.04570999999999</c:v>
                </c:pt>
                <c:pt idx="1702">
                  <c:v>406.04570999999999</c:v>
                </c:pt>
                <c:pt idx="1703">
                  <c:v>406.04570999999999</c:v>
                </c:pt>
                <c:pt idx="1704">
                  <c:v>406.04570999999999</c:v>
                </c:pt>
                <c:pt idx="1705">
                  <c:v>406.04570999999999</c:v>
                </c:pt>
                <c:pt idx="1706">
                  <c:v>406.04570999999999</c:v>
                </c:pt>
                <c:pt idx="1707">
                  <c:v>406.04570999999999</c:v>
                </c:pt>
                <c:pt idx="1708">
                  <c:v>406.04570999999999</c:v>
                </c:pt>
                <c:pt idx="1709">
                  <c:v>406.04570999999999</c:v>
                </c:pt>
                <c:pt idx="1710">
                  <c:v>406.04570999999999</c:v>
                </c:pt>
                <c:pt idx="1711">
                  <c:v>406.04570999999999</c:v>
                </c:pt>
                <c:pt idx="1712">
                  <c:v>406.04570999999999</c:v>
                </c:pt>
                <c:pt idx="1713">
                  <c:v>406.04570999999999</c:v>
                </c:pt>
                <c:pt idx="1714">
                  <c:v>406.04570999999999</c:v>
                </c:pt>
                <c:pt idx="1715">
                  <c:v>406.04570999999999</c:v>
                </c:pt>
                <c:pt idx="1716">
                  <c:v>406.04570999999999</c:v>
                </c:pt>
                <c:pt idx="1717">
                  <c:v>406.04570999999999</c:v>
                </c:pt>
                <c:pt idx="1718">
                  <c:v>406.04570999999999</c:v>
                </c:pt>
                <c:pt idx="1719">
                  <c:v>406.04570999999999</c:v>
                </c:pt>
                <c:pt idx="1720">
                  <c:v>406.04570999999999</c:v>
                </c:pt>
                <c:pt idx="1721">
                  <c:v>406.04570999999999</c:v>
                </c:pt>
                <c:pt idx="1722">
                  <c:v>406.04570999999999</c:v>
                </c:pt>
                <c:pt idx="1723">
                  <c:v>406.04570999999999</c:v>
                </c:pt>
                <c:pt idx="1724">
                  <c:v>406.04570999999999</c:v>
                </c:pt>
                <c:pt idx="1725">
                  <c:v>406.04570999999999</c:v>
                </c:pt>
                <c:pt idx="1726">
                  <c:v>406.04570999999999</c:v>
                </c:pt>
                <c:pt idx="1727">
                  <c:v>406.04570999999999</c:v>
                </c:pt>
                <c:pt idx="1728">
                  <c:v>406.04570999999999</c:v>
                </c:pt>
                <c:pt idx="1729">
                  <c:v>406.04570999999999</c:v>
                </c:pt>
                <c:pt idx="1730">
                  <c:v>406.04570999999999</c:v>
                </c:pt>
                <c:pt idx="1731">
                  <c:v>406.04570999999999</c:v>
                </c:pt>
                <c:pt idx="1732">
                  <c:v>406.04570999999999</c:v>
                </c:pt>
                <c:pt idx="1733">
                  <c:v>406.04570999999999</c:v>
                </c:pt>
                <c:pt idx="1734">
                  <c:v>406.04570999999999</c:v>
                </c:pt>
                <c:pt idx="1735">
                  <c:v>406.04570999999999</c:v>
                </c:pt>
                <c:pt idx="1736">
                  <c:v>406.04570999999999</c:v>
                </c:pt>
                <c:pt idx="1737">
                  <c:v>406.04570999999999</c:v>
                </c:pt>
                <c:pt idx="1738">
                  <c:v>406.04570999999999</c:v>
                </c:pt>
                <c:pt idx="1739">
                  <c:v>406.04570999999999</c:v>
                </c:pt>
                <c:pt idx="1740">
                  <c:v>406.04570999999999</c:v>
                </c:pt>
                <c:pt idx="1741">
                  <c:v>406.04570999999999</c:v>
                </c:pt>
                <c:pt idx="1742">
                  <c:v>406.04570999999999</c:v>
                </c:pt>
                <c:pt idx="1743">
                  <c:v>406.04570999999999</c:v>
                </c:pt>
                <c:pt idx="1744">
                  <c:v>406.04570999999999</c:v>
                </c:pt>
                <c:pt idx="1745">
                  <c:v>406.04570999999999</c:v>
                </c:pt>
                <c:pt idx="1746">
                  <c:v>406.04570999999999</c:v>
                </c:pt>
                <c:pt idx="1747">
                  <c:v>406.04570999999999</c:v>
                </c:pt>
                <c:pt idx="1748">
                  <c:v>406.04570999999999</c:v>
                </c:pt>
                <c:pt idx="1749">
                  <c:v>406.04570999999999</c:v>
                </c:pt>
                <c:pt idx="1750">
                  <c:v>406.04570999999999</c:v>
                </c:pt>
                <c:pt idx="1751">
                  <c:v>406.04570999999999</c:v>
                </c:pt>
                <c:pt idx="1752">
                  <c:v>406.04570999999999</c:v>
                </c:pt>
                <c:pt idx="1753">
                  <c:v>406.04570999999999</c:v>
                </c:pt>
                <c:pt idx="1754">
                  <c:v>406.04570999999999</c:v>
                </c:pt>
                <c:pt idx="1755">
                  <c:v>406.04570999999999</c:v>
                </c:pt>
                <c:pt idx="1756">
                  <c:v>406.04570999999999</c:v>
                </c:pt>
                <c:pt idx="1757">
                  <c:v>406.04570999999999</c:v>
                </c:pt>
                <c:pt idx="1758">
                  <c:v>406.04570999999999</c:v>
                </c:pt>
                <c:pt idx="1759">
                  <c:v>406.04570999999999</c:v>
                </c:pt>
                <c:pt idx="1760">
                  <c:v>406.04570999999999</c:v>
                </c:pt>
                <c:pt idx="1761">
                  <c:v>406.04570999999999</c:v>
                </c:pt>
                <c:pt idx="1762">
                  <c:v>406.04570999999999</c:v>
                </c:pt>
                <c:pt idx="1763">
                  <c:v>406.04570999999999</c:v>
                </c:pt>
                <c:pt idx="1764">
                  <c:v>406.04570999999999</c:v>
                </c:pt>
                <c:pt idx="1765">
                  <c:v>406.04570999999999</c:v>
                </c:pt>
                <c:pt idx="1766">
                  <c:v>406.04570999999999</c:v>
                </c:pt>
                <c:pt idx="1767">
                  <c:v>406.04570999999999</c:v>
                </c:pt>
                <c:pt idx="1768">
                  <c:v>406.04570999999999</c:v>
                </c:pt>
                <c:pt idx="1769">
                  <c:v>406.04570999999999</c:v>
                </c:pt>
                <c:pt idx="1770">
                  <c:v>406.04570999999999</c:v>
                </c:pt>
                <c:pt idx="1771">
                  <c:v>406.04570999999999</c:v>
                </c:pt>
                <c:pt idx="1772">
                  <c:v>406.04570999999999</c:v>
                </c:pt>
                <c:pt idx="1773">
                  <c:v>406.04570999999999</c:v>
                </c:pt>
                <c:pt idx="1774">
                  <c:v>406.04570999999999</c:v>
                </c:pt>
                <c:pt idx="1775">
                  <c:v>406.04570999999999</c:v>
                </c:pt>
                <c:pt idx="1776">
                  <c:v>406.04570999999999</c:v>
                </c:pt>
                <c:pt idx="1777">
                  <c:v>406.04570999999999</c:v>
                </c:pt>
                <c:pt idx="1778">
                  <c:v>406.04570999999999</c:v>
                </c:pt>
                <c:pt idx="1779">
                  <c:v>406.04570999999999</c:v>
                </c:pt>
                <c:pt idx="1780">
                  <c:v>406.04570999999999</c:v>
                </c:pt>
                <c:pt idx="1781">
                  <c:v>406.04570999999999</c:v>
                </c:pt>
                <c:pt idx="1782">
                  <c:v>406.04570999999999</c:v>
                </c:pt>
                <c:pt idx="1783">
                  <c:v>406.04570999999999</c:v>
                </c:pt>
                <c:pt idx="1784">
                  <c:v>406.04570999999999</c:v>
                </c:pt>
                <c:pt idx="1785">
                  <c:v>406.04570999999999</c:v>
                </c:pt>
                <c:pt idx="1786">
                  <c:v>406.04570999999999</c:v>
                </c:pt>
                <c:pt idx="1787">
                  <c:v>406.04570999999999</c:v>
                </c:pt>
                <c:pt idx="1788">
                  <c:v>406.04570999999999</c:v>
                </c:pt>
                <c:pt idx="1789">
                  <c:v>406.04570999999999</c:v>
                </c:pt>
                <c:pt idx="1790">
                  <c:v>406.04570999999999</c:v>
                </c:pt>
                <c:pt idx="1791">
                  <c:v>406.04570999999999</c:v>
                </c:pt>
                <c:pt idx="1792">
                  <c:v>406.04570999999999</c:v>
                </c:pt>
                <c:pt idx="1793">
                  <c:v>406.04570999999999</c:v>
                </c:pt>
                <c:pt idx="1794">
                  <c:v>406.04570999999999</c:v>
                </c:pt>
                <c:pt idx="1795">
                  <c:v>406.04570999999999</c:v>
                </c:pt>
                <c:pt idx="1796">
                  <c:v>406.04570999999999</c:v>
                </c:pt>
                <c:pt idx="1797">
                  <c:v>406.04570999999999</c:v>
                </c:pt>
                <c:pt idx="1798">
                  <c:v>406.04570999999999</c:v>
                </c:pt>
                <c:pt idx="1799">
                  <c:v>406.04570999999999</c:v>
                </c:pt>
                <c:pt idx="1800">
                  <c:v>406.04570999999999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72-A247-B3FA-B9F6CF787C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0049023"/>
        <c:axId val="813510527"/>
      </c:scatterChart>
      <c:valAx>
        <c:axId val="1600490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510527"/>
        <c:crosses val="autoZero"/>
        <c:crossBetween val="midCat"/>
      </c:valAx>
      <c:valAx>
        <c:axId val="813510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0490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Tractive Forces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 Resistance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76.650000000000006</c:v>
                </c:pt>
                <c:pt idx="12">
                  <c:v>651.52499999999998</c:v>
                </c:pt>
                <c:pt idx="13">
                  <c:v>1992.9</c:v>
                </c:pt>
                <c:pt idx="14">
                  <c:v>3142.6500000000005</c:v>
                </c:pt>
                <c:pt idx="15">
                  <c:v>2951.0250000000001</c:v>
                </c:pt>
                <c:pt idx="16">
                  <c:v>2682.7499999999995</c:v>
                </c:pt>
                <c:pt idx="17">
                  <c:v>3295.95</c:v>
                </c:pt>
                <c:pt idx="18">
                  <c:v>3487.5750000000007</c:v>
                </c:pt>
                <c:pt idx="19">
                  <c:v>2222.8500000000004</c:v>
                </c:pt>
                <c:pt idx="20">
                  <c:v>804.8250000000005</c:v>
                </c:pt>
                <c:pt idx="21">
                  <c:v>306.60000000000025</c:v>
                </c:pt>
                <c:pt idx="22">
                  <c:v>268.27499999999975</c:v>
                </c:pt>
                <c:pt idx="23">
                  <c:v>306.60000000000025</c:v>
                </c:pt>
                <c:pt idx="24">
                  <c:v>766.50000000000011</c:v>
                </c:pt>
                <c:pt idx="25">
                  <c:v>1073.099999999999</c:v>
                </c:pt>
                <c:pt idx="26">
                  <c:v>1264.7250000000004</c:v>
                </c:pt>
                <c:pt idx="27">
                  <c:v>1801.275000000001</c:v>
                </c:pt>
                <c:pt idx="28">
                  <c:v>1916.25</c:v>
                </c:pt>
                <c:pt idx="29">
                  <c:v>1801.2749999999983</c:v>
                </c:pt>
                <c:pt idx="30">
                  <c:v>1303.0499999999995</c:v>
                </c:pt>
                <c:pt idx="31">
                  <c:v>766.50000000000011</c:v>
                </c:pt>
                <c:pt idx="32">
                  <c:v>536.5499999999995</c:v>
                </c:pt>
                <c:pt idx="33">
                  <c:v>421.57500000000056</c:v>
                </c:pt>
                <c:pt idx="34">
                  <c:v>229.95000000000053</c:v>
                </c:pt>
                <c:pt idx="35">
                  <c:v>-76.649999999998371</c:v>
                </c:pt>
                <c:pt idx="36">
                  <c:v>-689.849999999999</c:v>
                </c:pt>
                <c:pt idx="37">
                  <c:v>-1647.9750000000015</c:v>
                </c:pt>
                <c:pt idx="38">
                  <c:v>-2184.525000000001</c:v>
                </c:pt>
                <c:pt idx="39">
                  <c:v>-2031.224999999999</c:v>
                </c:pt>
                <c:pt idx="40">
                  <c:v>-1801.275000000001</c:v>
                </c:pt>
                <c:pt idx="41">
                  <c:v>-2146.2000000000003</c:v>
                </c:pt>
                <c:pt idx="42">
                  <c:v>-2759.3999999999983</c:v>
                </c:pt>
                <c:pt idx="43">
                  <c:v>-2606.1000000000004</c:v>
                </c:pt>
                <c:pt idx="44">
                  <c:v>-1609.650000000001</c:v>
                </c:pt>
                <c:pt idx="45">
                  <c:v>-689.85000000000036</c:v>
                </c:pt>
                <c:pt idx="46">
                  <c:v>-536.5499999999995</c:v>
                </c:pt>
                <c:pt idx="47">
                  <c:v>-766.50000000000011</c:v>
                </c:pt>
                <c:pt idx="48">
                  <c:v>-651.52499999999975</c:v>
                </c:pt>
                <c:pt idx="49">
                  <c:v>-229.94999999999919</c:v>
                </c:pt>
                <c:pt idx="50">
                  <c:v>-153.30000000000081</c:v>
                </c:pt>
                <c:pt idx="51">
                  <c:v>-804.8250000000005</c:v>
                </c:pt>
                <c:pt idx="52">
                  <c:v>-1647.9749999999997</c:v>
                </c:pt>
                <c:pt idx="53">
                  <c:v>-1379.6999999999998</c:v>
                </c:pt>
                <c:pt idx="54">
                  <c:v>-421.57499999999987</c:v>
                </c:pt>
                <c:pt idx="55">
                  <c:v>-38.324999999999868</c:v>
                </c:pt>
                <c:pt idx="56">
                  <c:v>0</c:v>
                </c:pt>
                <c:pt idx="57">
                  <c:v>114.97500000000026</c:v>
                </c:pt>
                <c:pt idx="58">
                  <c:v>229.94999999999987</c:v>
                </c:pt>
                <c:pt idx="59">
                  <c:v>919.7999999999995</c:v>
                </c:pt>
                <c:pt idx="60">
                  <c:v>1034.7750000000003</c:v>
                </c:pt>
                <c:pt idx="61">
                  <c:v>459.90000000000043</c:v>
                </c:pt>
                <c:pt idx="62">
                  <c:v>344.9249999999995</c:v>
                </c:pt>
                <c:pt idx="63">
                  <c:v>459.90000000000043</c:v>
                </c:pt>
                <c:pt idx="64">
                  <c:v>613.2000000000005</c:v>
                </c:pt>
                <c:pt idx="65">
                  <c:v>383.25000000000006</c:v>
                </c:pt>
                <c:pt idx="66">
                  <c:v>229.94999999999919</c:v>
                </c:pt>
                <c:pt idx="67">
                  <c:v>843.14999999999975</c:v>
                </c:pt>
                <c:pt idx="68">
                  <c:v>1839.6000000000004</c:v>
                </c:pt>
                <c:pt idx="69">
                  <c:v>2376.1499999999996</c:v>
                </c:pt>
                <c:pt idx="70">
                  <c:v>2529.4500000000007</c:v>
                </c:pt>
                <c:pt idx="71">
                  <c:v>2337.8250000000007</c:v>
                </c:pt>
                <c:pt idx="72">
                  <c:v>1762.9499999999994</c:v>
                </c:pt>
                <c:pt idx="73">
                  <c:v>1111.4249999999995</c:v>
                </c:pt>
                <c:pt idx="74">
                  <c:v>766.50000000000011</c:v>
                </c:pt>
                <c:pt idx="75">
                  <c:v>728.17499999999939</c:v>
                </c:pt>
                <c:pt idx="76">
                  <c:v>804.8250000000005</c:v>
                </c:pt>
                <c:pt idx="77">
                  <c:v>728.17499999999939</c:v>
                </c:pt>
                <c:pt idx="78">
                  <c:v>383.25000000000006</c:v>
                </c:pt>
                <c:pt idx="79">
                  <c:v>-114.9749999999989</c:v>
                </c:pt>
                <c:pt idx="80">
                  <c:v>-383.25000000000006</c:v>
                </c:pt>
                <c:pt idx="81">
                  <c:v>-651.52500000000111</c:v>
                </c:pt>
                <c:pt idx="82">
                  <c:v>-574.875</c:v>
                </c:pt>
                <c:pt idx="83">
                  <c:v>-229.9499999999978</c:v>
                </c:pt>
                <c:pt idx="84">
                  <c:v>-421.57500000000056</c:v>
                </c:pt>
                <c:pt idx="85">
                  <c:v>-536.55000000000211</c:v>
                </c:pt>
                <c:pt idx="86">
                  <c:v>-498.22499999999894</c:v>
                </c:pt>
                <c:pt idx="87">
                  <c:v>-421.57499999999783</c:v>
                </c:pt>
                <c:pt idx="88">
                  <c:v>-1034.775000000001</c:v>
                </c:pt>
                <c:pt idx="89">
                  <c:v>-2644.4250000000006</c:v>
                </c:pt>
                <c:pt idx="90">
                  <c:v>-3794.1749999999997</c:v>
                </c:pt>
                <c:pt idx="91">
                  <c:v>-3947.4750000000004</c:v>
                </c:pt>
                <c:pt idx="92">
                  <c:v>-2989.3500000000004</c:v>
                </c:pt>
                <c:pt idx="93">
                  <c:v>-1916.25</c:v>
                </c:pt>
                <c:pt idx="94">
                  <c:v>-1954.5749999999998</c:v>
                </c:pt>
                <c:pt idx="95">
                  <c:v>-2376.15</c:v>
                </c:pt>
                <c:pt idx="96">
                  <c:v>-2107.875</c:v>
                </c:pt>
                <c:pt idx="97">
                  <c:v>-1379.6999999999998</c:v>
                </c:pt>
                <c:pt idx="98">
                  <c:v>-1379.7</c:v>
                </c:pt>
                <c:pt idx="99">
                  <c:v>-843.15000000000009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76.650000000000006</c:v>
                </c:pt>
                <c:pt idx="138">
                  <c:v>728.17500000000007</c:v>
                </c:pt>
                <c:pt idx="139">
                  <c:v>2261.1749999999997</c:v>
                </c:pt>
                <c:pt idx="140">
                  <c:v>3755.8499999999995</c:v>
                </c:pt>
                <c:pt idx="141">
                  <c:v>3947.4749999999995</c:v>
                </c:pt>
                <c:pt idx="142">
                  <c:v>2759.3999999999996</c:v>
                </c:pt>
                <c:pt idx="143">
                  <c:v>1341.375</c:v>
                </c:pt>
                <c:pt idx="144">
                  <c:v>728.17500000000075</c:v>
                </c:pt>
                <c:pt idx="145">
                  <c:v>1111.4250000000009</c:v>
                </c:pt>
                <c:pt idx="146">
                  <c:v>1762.9499999999994</c:v>
                </c:pt>
                <c:pt idx="147">
                  <c:v>1877.9249999999995</c:v>
                </c:pt>
                <c:pt idx="148">
                  <c:v>1456.3500000000004</c:v>
                </c:pt>
                <c:pt idx="149">
                  <c:v>804.8250000000005</c:v>
                </c:pt>
                <c:pt idx="150">
                  <c:v>76.649999999999736</c:v>
                </c:pt>
                <c:pt idx="151">
                  <c:v>-996.45000000000061</c:v>
                </c:pt>
                <c:pt idx="152">
                  <c:v>-2606.099999999999</c:v>
                </c:pt>
                <c:pt idx="153">
                  <c:v>-3794.1749999999997</c:v>
                </c:pt>
                <c:pt idx="154">
                  <c:v>-3564.2250000000004</c:v>
                </c:pt>
                <c:pt idx="155">
                  <c:v>-2031.2250000000001</c:v>
                </c:pt>
                <c:pt idx="156">
                  <c:v>-268.27500000000038</c:v>
                </c:pt>
                <c:pt idx="157">
                  <c:v>804.82499999999993</c:v>
                </c:pt>
                <c:pt idx="158">
                  <c:v>1762.9499999999998</c:v>
                </c:pt>
                <c:pt idx="159">
                  <c:v>2299.5000000000009</c:v>
                </c:pt>
                <c:pt idx="160">
                  <c:v>2376.1499999999996</c:v>
                </c:pt>
                <c:pt idx="161">
                  <c:v>2069.5499999999993</c:v>
                </c:pt>
                <c:pt idx="162">
                  <c:v>1609.650000000001</c:v>
                </c:pt>
                <c:pt idx="163">
                  <c:v>1533.0000000000002</c:v>
                </c:pt>
                <c:pt idx="164">
                  <c:v>1341.375</c:v>
                </c:pt>
                <c:pt idx="165">
                  <c:v>996.45000000000061</c:v>
                </c:pt>
                <c:pt idx="166">
                  <c:v>804.8250000000005</c:v>
                </c:pt>
                <c:pt idx="167">
                  <c:v>1188.0750000000005</c:v>
                </c:pt>
                <c:pt idx="168">
                  <c:v>1533.0000000000002</c:v>
                </c:pt>
                <c:pt idx="169">
                  <c:v>1073.099999999999</c:v>
                </c:pt>
                <c:pt idx="170">
                  <c:v>76.649999999998371</c:v>
                </c:pt>
                <c:pt idx="171">
                  <c:v>-1111.4249999999995</c:v>
                </c:pt>
                <c:pt idx="172">
                  <c:v>-2452.7999999999993</c:v>
                </c:pt>
                <c:pt idx="173">
                  <c:v>-3066.0000000000005</c:v>
                </c:pt>
                <c:pt idx="174">
                  <c:v>-2184.5249999999996</c:v>
                </c:pt>
                <c:pt idx="175">
                  <c:v>-766.50000000000011</c:v>
                </c:pt>
                <c:pt idx="176">
                  <c:v>229.94999999999919</c:v>
                </c:pt>
                <c:pt idx="177">
                  <c:v>1034.7749999999996</c:v>
                </c:pt>
                <c:pt idx="178">
                  <c:v>1264.7250000000004</c:v>
                </c:pt>
                <c:pt idx="179">
                  <c:v>689.85000000000036</c:v>
                </c:pt>
                <c:pt idx="180">
                  <c:v>114.97500000000026</c:v>
                </c:pt>
                <c:pt idx="181">
                  <c:v>-153.30000000000081</c:v>
                </c:pt>
                <c:pt idx="182">
                  <c:v>-459.89999999999975</c:v>
                </c:pt>
                <c:pt idx="183">
                  <c:v>-1188.0749999999991</c:v>
                </c:pt>
                <c:pt idx="184">
                  <c:v>-1801.2749999999999</c:v>
                </c:pt>
                <c:pt idx="185">
                  <c:v>-1954.5750000000005</c:v>
                </c:pt>
                <c:pt idx="186">
                  <c:v>-1801.275000000001</c:v>
                </c:pt>
                <c:pt idx="187">
                  <c:v>-1494.6749999999993</c:v>
                </c:pt>
                <c:pt idx="188">
                  <c:v>-1226.3999999999996</c:v>
                </c:pt>
                <c:pt idx="189">
                  <c:v>-996.45000000000061</c:v>
                </c:pt>
                <c:pt idx="190">
                  <c:v>-766.50000000000011</c:v>
                </c:pt>
                <c:pt idx="191">
                  <c:v>-613.19999999999982</c:v>
                </c:pt>
                <c:pt idx="192">
                  <c:v>-459.89999999999975</c:v>
                </c:pt>
                <c:pt idx="193">
                  <c:v>-268.27500000000038</c:v>
                </c:pt>
                <c:pt idx="194">
                  <c:v>-191.62500000000003</c:v>
                </c:pt>
                <c:pt idx="195">
                  <c:v>-76.649999999999736</c:v>
                </c:pt>
                <c:pt idx="196">
                  <c:v>0</c:v>
                </c:pt>
                <c:pt idx="197">
                  <c:v>0</c:v>
                </c:pt>
                <c:pt idx="198">
                  <c:v>191.62500000000003</c:v>
                </c:pt>
                <c:pt idx="199">
                  <c:v>383.25000000000006</c:v>
                </c:pt>
                <c:pt idx="200">
                  <c:v>574.875</c:v>
                </c:pt>
                <c:pt idx="201">
                  <c:v>766.50000000000011</c:v>
                </c:pt>
                <c:pt idx="202">
                  <c:v>958.125</c:v>
                </c:pt>
                <c:pt idx="203">
                  <c:v>1533.0000000000002</c:v>
                </c:pt>
                <c:pt idx="204">
                  <c:v>1801.2749999999999</c:v>
                </c:pt>
                <c:pt idx="205">
                  <c:v>1839.6000000000004</c:v>
                </c:pt>
                <c:pt idx="206">
                  <c:v>2184.5249999999996</c:v>
                </c:pt>
                <c:pt idx="207">
                  <c:v>2222.8500000000004</c:v>
                </c:pt>
                <c:pt idx="208">
                  <c:v>1954.5750000000005</c:v>
                </c:pt>
                <c:pt idx="209">
                  <c:v>2146.2000000000003</c:v>
                </c:pt>
                <c:pt idx="210">
                  <c:v>2107.875</c:v>
                </c:pt>
                <c:pt idx="211">
                  <c:v>1533.0000000000002</c:v>
                </c:pt>
                <c:pt idx="212">
                  <c:v>1149.75</c:v>
                </c:pt>
                <c:pt idx="213">
                  <c:v>919.7999999999995</c:v>
                </c:pt>
                <c:pt idx="214">
                  <c:v>996.45000000000061</c:v>
                </c:pt>
                <c:pt idx="215">
                  <c:v>1303.0499999999995</c:v>
                </c:pt>
                <c:pt idx="216">
                  <c:v>1533.0000000000002</c:v>
                </c:pt>
                <c:pt idx="217">
                  <c:v>1533.0000000000002</c:v>
                </c:pt>
                <c:pt idx="218">
                  <c:v>1341.375</c:v>
                </c:pt>
                <c:pt idx="219">
                  <c:v>1073.099999999999</c:v>
                </c:pt>
                <c:pt idx="220">
                  <c:v>804.8250000000005</c:v>
                </c:pt>
                <c:pt idx="221">
                  <c:v>498.22500000000161</c:v>
                </c:pt>
                <c:pt idx="222">
                  <c:v>306.59999999999894</c:v>
                </c:pt>
                <c:pt idx="223">
                  <c:v>268.27499999999839</c:v>
                </c:pt>
                <c:pt idx="224">
                  <c:v>268.27500000000106</c:v>
                </c:pt>
                <c:pt idx="225">
                  <c:v>383.25000000000006</c:v>
                </c:pt>
                <c:pt idx="226">
                  <c:v>421.57499999999783</c:v>
                </c:pt>
                <c:pt idx="227">
                  <c:v>383.25000000000006</c:v>
                </c:pt>
                <c:pt idx="228">
                  <c:v>344.92500000000217</c:v>
                </c:pt>
                <c:pt idx="229">
                  <c:v>268.27500000000106</c:v>
                </c:pt>
                <c:pt idx="230">
                  <c:v>114.9749999999989</c:v>
                </c:pt>
                <c:pt idx="231">
                  <c:v>-114.9749999999989</c:v>
                </c:pt>
                <c:pt idx="232">
                  <c:v>-613.2000000000005</c:v>
                </c:pt>
                <c:pt idx="233">
                  <c:v>-1264.7250000000017</c:v>
                </c:pt>
                <c:pt idx="234">
                  <c:v>-1494.6749999999993</c:v>
                </c:pt>
                <c:pt idx="235">
                  <c:v>-1188.0750000000005</c:v>
                </c:pt>
                <c:pt idx="236">
                  <c:v>-689.849999999999</c:v>
                </c:pt>
                <c:pt idx="237">
                  <c:v>-536.5499999999995</c:v>
                </c:pt>
                <c:pt idx="238">
                  <c:v>-881.47500000000161</c:v>
                </c:pt>
                <c:pt idx="239">
                  <c:v>-1571.3250000000005</c:v>
                </c:pt>
                <c:pt idx="240">
                  <c:v>-2069.5499999999993</c:v>
                </c:pt>
                <c:pt idx="241">
                  <c:v>-1839.599999999999</c:v>
                </c:pt>
                <c:pt idx="242">
                  <c:v>-1724.625</c:v>
                </c:pt>
                <c:pt idx="243">
                  <c:v>-1877.9249999999995</c:v>
                </c:pt>
                <c:pt idx="244">
                  <c:v>-1801.275000000001</c:v>
                </c:pt>
                <c:pt idx="245">
                  <c:v>-2146.2000000000003</c:v>
                </c:pt>
                <c:pt idx="246">
                  <c:v>-2759.3999999999983</c:v>
                </c:pt>
                <c:pt idx="247">
                  <c:v>-2606.1000000000004</c:v>
                </c:pt>
                <c:pt idx="248">
                  <c:v>-1609.650000000001</c:v>
                </c:pt>
                <c:pt idx="249">
                  <c:v>-689.85000000000036</c:v>
                </c:pt>
                <c:pt idx="250">
                  <c:v>-536.5499999999995</c:v>
                </c:pt>
                <c:pt idx="251">
                  <c:v>-766.50000000000011</c:v>
                </c:pt>
                <c:pt idx="252">
                  <c:v>-651.52499999999975</c:v>
                </c:pt>
                <c:pt idx="253">
                  <c:v>-229.94999999999919</c:v>
                </c:pt>
                <c:pt idx="254">
                  <c:v>-153.30000000000081</c:v>
                </c:pt>
                <c:pt idx="255">
                  <c:v>-804.8250000000005</c:v>
                </c:pt>
                <c:pt idx="256">
                  <c:v>-1111.4249999999995</c:v>
                </c:pt>
                <c:pt idx="257">
                  <c:v>-114.9749999999996</c:v>
                </c:pt>
                <c:pt idx="258">
                  <c:v>1303.0499999999995</c:v>
                </c:pt>
                <c:pt idx="259">
                  <c:v>1992.9000000000003</c:v>
                </c:pt>
                <c:pt idx="260">
                  <c:v>2031.2250000000001</c:v>
                </c:pt>
                <c:pt idx="261">
                  <c:v>1954.5749999999991</c:v>
                </c:pt>
                <c:pt idx="262">
                  <c:v>2107.875</c:v>
                </c:pt>
                <c:pt idx="263">
                  <c:v>2606.1000000000004</c:v>
                </c:pt>
                <c:pt idx="264">
                  <c:v>2836.0500000000011</c:v>
                </c:pt>
                <c:pt idx="265">
                  <c:v>2491.125</c:v>
                </c:pt>
                <c:pt idx="266">
                  <c:v>1801.2749999999983</c:v>
                </c:pt>
                <c:pt idx="267">
                  <c:v>1494.6749999999993</c:v>
                </c:pt>
                <c:pt idx="268">
                  <c:v>1379.7000000000007</c:v>
                </c:pt>
                <c:pt idx="269">
                  <c:v>1149.75</c:v>
                </c:pt>
                <c:pt idx="270">
                  <c:v>613.2000000000005</c:v>
                </c:pt>
                <c:pt idx="271">
                  <c:v>-114.9749999999989</c:v>
                </c:pt>
                <c:pt idx="272">
                  <c:v>-268.27500000000106</c:v>
                </c:pt>
                <c:pt idx="273">
                  <c:v>-728.17499999999939</c:v>
                </c:pt>
                <c:pt idx="274">
                  <c:v>-1724.625</c:v>
                </c:pt>
                <c:pt idx="275">
                  <c:v>-2184.525000000001</c:v>
                </c:pt>
                <c:pt idx="276">
                  <c:v>-2452.7999999999993</c:v>
                </c:pt>
                <c:pt idx="277">
                  <c:v>-2721.0750000000007</c:v>
                </c:pt>
                <c:pt idx="278">
                  <c:v>-3410.9249999999997</c:v>
                </c:pt>
                <c:pt idx="279">
                  <c:v>-3640.875</c:v>
                </c:pt>
                <c:pt idx="280">
                  <c:v>-2031.2250000000001</c:v>
                </c:pt>
                <c:pt idx="281">
                  <c:v>574.875</c:v>
                </c:pt>
                <c:pt idx="282">
                  <c:v>2452.8000000000006</c:v>
                </c:pt>
                <c:pt idx="283">
                  <c:v>2797.7250000000004</c:v>
                </c:pt>
                <c:pt idx="284">
                  <c:v>2874.3750000000005</c:v>
                </c:pt>
                <c:pt idx="285">
                  <c:v>2759.3999999999996</c:v>
                </c:pt>
                <c:pt idx="286">
                  <c:v>2529.4500000000007</c:v>
                </c:pt>
                <c:pt idx="287">
                  <c:v>2529.4500000000007</c:v>
                </c:pt>
                <c:pt idx="288">
                  <c:v>2529.449999999998</c:v>
                </c:pt>
                <c:pt idx="289">
                  <c:v>1992.9000000000012</c:v>
                </c:pt>
                <c:pt idx="290">
                  <c:v>958.125</c:v>
                </c:pt>
                <c:pt idx="291">
                  <c:v>0</c:v>
                </c:pt>
                <c:pt idx="292">
                  <c:v>-651.52499999999839</c:v>
                </c:pt>
                <c:pt idx="293">
                  <c:v>-728.17500000000223</c:v>
                </c:pt>
                <c:pt idx="294">
                  <c:v>-498.22500000000161</c:v>
                </c:pt>
                <c:pt idx="295">
                  <c:v>-229.9499999999978</c:v>
                </c:pt>
                <c:pt idx="296">
                  <c:v>0</c:v>
                </c:pt>
                <c:pt idx="297">
                  <c:v>153.29999999999947</c:v>
                </c:pt>
                <c:pt idx="298">
                  <c:v>191.62500000000003</c:v>
                </c:pt>
                <c:pt idx="299">
                  <c:v>76.649999999998371</c:v>
                </c:pt>
                <c:pt idx="300">
                  <c:v>-76.649999999998371</c:v>
                </c:pt>
                <c:pt idx="301">
                  <c:v>-268.27499999999839</c:v>
                </c:pt>
                <c:pt idx="302">
                  <c:v>-498.22500000000161</c:v>
                </c:pt>
                <c:pt idx="303">
                  <c:v>-689.85000000000173</c:v>
                </c:pt>
                <c:pt idx="304">
                  <c:v>-958.125</c:v>
                </c:pt>
                <c:pt idx="305">
                  <c:v>-1149.75</c:v>
                </c:pt>
                <c:pt idx="306">
                  <c:v>-958.125</c:v>
                </c:pt>
                <c:pt idx="307">
                  <c:v>-574.875</c:v>
                </c:pt>
                <c:pt idx="308">
                  <c:v>-268.27499999999839</c:v>
                </c:pt>
                <c:pt idx="309">
                  <c:v>-229.9499999999978</c:v>
                </c:pt>
                <c:pt idx="310">
                  <c:v>-344.9249999999995</c:v>
                </c:pt>
                <c:pt idx="311">
                  <c:v>-459.90000000000106</c:v>
                </c:pt>
                <c:pt idx="312">
                  <c:v>-689.85000000000173</c:v>
                </c:pt>
                <c:pt idx="313">
                  <c:v>-958.125</c:v>
                </c:pt>
                <c:pt idx="314">
                  <c:v>-1149.75</c:v>
                </c:pt>
                <c:pt idx="315">
                  <c:v>-1149.75</c:v>
                </c:pt>
                <c:pt idx="316">
                  <c:v>-1034.7749999999996</c:v>
                </c:pt>
                <c:pt idx="317">
                  <c:v>-1149.75</c:v>
                </c:pt>
                <c:pt idx="318">
                  <c:v>-1418.0249999999996</c:v>
                </c:pt>
                <c:pt idx="319">
                  <c:v>-1494.6749999999993</c:v>
                </c:pt>
                <c:pt idx="320">
                  <c:v>-919.7999999999995</c:v>
                </c:pt>
                <c:pt idx="321">
                  <c:v>-459.90000000000106</c:v>
                </c:pt>
                <c:pt idx="322">
                  <c:v>-268.27500000000106</c:v>
                </c:pt>
                <c:pt idx="323">
                  <c:v>-229.94999999999919</c:v>
                </c:pt>
                <c:pt idx="324">
                  <c:v>-383.25000000000006</c:v>
                </c:pt>
                <c:pt idx="325">
                  <c:v>-153.30000000000081</c:v>
                </c:pt>
                <c:pt idx="326">
                  <c:v>-114.9749999999989</c:v>
                </c:pt>
                <c:pt idx="327">
                  <c:v>-229.94999999999919</c:v>
                </c:pt>
                <c:pt idx="328">
                  <c:v>-1188.0750000000005</c:v>
                </c:pt>
                <c:pt idx="329">
                  <c:v>-2222.8500000000004</c:v>
                </c:pt>
                <c:pt idx="330">
                  <c:v>-1379.7000000000007</c:v>
                </c:pt>
                <c:pt idx="331">
                  <c:v>-306.60000000000025</c:v>
                </c:pt>
                <c:pt idx="332">
                  <c:v>-383.24999999999932</c:v>
                </c:pt>
                <c:pt idx="333">
                  <c:v>-421.57499999999987</c:v>
                </c:pt>
                <c:pt idx="334">
                  <c:v>-344.92500000000018</c:v>
                </c:pt>
                <c:pt idx="335">
                  <c:v>-421.57499999999987</c:v>
                </c:pt>
                <c:pt idx="336">
                  <c:v>-268.27499999999975</c:v>
                </c:pt>
                <c:pt idx="337">
                  <c:v>0</c:v>
                </c:pt>
                <c:pt idx="338">
                  <c:v>421.57499999999987</c:v>
                </c:pt>
                <c:pt idx="339">
                  <c:v>1264.7250000000004</c:v>
                </c:pt>
                <c:pt idx="340">
                  <c:v>2184.5250000000001</c:v>
                </c:pt>
                <c:pt idx="341">
                  <c:v>2414.4750000000004</c:v>
                </c:pt>
                <c:pt idx="342">
                  <c:v>1494.6749999999993</c:v>
                </c:pt>
                <c:pt idx="343">
                  <c:v>459.89999999999975</c:v>
                </c:pt>
                <c:pt idx="344">
                  <c:v>191.62500000000003</c:v>
                </c:pt>
                <c:pt idx="345">
                  <c:v>421.57499999999919</c:v>
                </c:pt>
                <c:pt idx="346">
                  <c:v>421.57500000000056</c:v>
                </c:pt>
                <c:pt idx="347">
                  <c:v>268.27500000000106</c:v>
                </c:pt>
                <c:pt idx="348">
                  <c:v>421.57499999999919</c:v>
                </c:pt>
                <c:pt idx="349">
                  <c:v>383.25000000000006</c:v>
                </c:pt>
                <c:pt idx="350">
                  <c:v>191.62500000000003</c:v>
                </c:pt>
                <c:pt idx="351">
                  <c:v>0</c:v>
                </c:pt>
                <c:pt idx="352">
                  <c:v>-76.649999999999736</c:v>
                </c:pt>
                <c:pt idx="353">
                  <c:v>-76.650000000001086</c:v>
                </c:pt>
                <c:pt idx="354">
                  <c:v>-38.325000000000543</c:v>
                </c:pt>
                <c:pt idx="355">
                  <c:v>76.650000000001086</c:v>
                </c:pt>
                <c:pt idx="356">
                  <c:v>114.97500000000026</c:v>
                </c:pt>
                <c:pt idx="357">
                  <c:v>-38.325000000000543</c:v>
                </c:pt>
                <c:pt idx="358">
                  <c:v>-498.22500000000031</c:v>
                </c:pt>
                <c:pt idx="359">
                  <c:v>-1149.75</c:v>
                </c:pt>
                <c:pt idx="360">
                  <c:v>-1418.0249999999996</c:v>
                </c:pt>
                <c:pt idx="361">
                  <c:v>-1188.0750000000005</c:v>
                </c:pt>
                <c:pt idx="362">
                  <c:v>-804.82499999999914</c:v>
                </c:pt>
                <c:pt idx="363">
                  <c:v>-459.89999999999975</c:v>
                </c:pt>
                <c:pt idx="364">
                  <c:v>-153.30000000000081</c:v>
                </c:pt>
                <c:pt idx="365">
                  <c:v>38.325000000000543</c:v>
                </c:pt>
                <c:pt idx="366">
                  <c:v>191.62500000000003</c:v>
                </c:pt>
                <c:pt idx="367">
                  <c:v>498.22500000000031</c:v>
                </c:pt>
                <c:pt idx="368">
                  <c:v>881.47500000000025</c:v>
                </c:pt>
                <c:pt idx="369">
                  <c:v>843.14999999999975</c:v>
                </c:pt>
                <c:pt idx="370">
                  <c:v>383.25000000000006</c:v>
                </c:pt>
                <c:pt idx="371">
                  <c:v>-191.62500000000003</c:v>
                </c:pt>
                <c:pt idx="372">
                  <c:v>-1226.3999999999996</c:v>
                </c:pt>
                <c:pt idx="373">
                  <c:v>-2337.8250000000007</c:v>
                </c:pt>
                <c:pt idx="374">
                  <c:v>-2644.4250000000002</c:v>
                </c:pt>
                <c:pt idx="375">
                  <c:v>-2222.8499999999995</c:v>
                </c:pt>
                <c:pt idx="376">
                  <c:v>-1609.6500000000005</c:v>
                </c:pt>
                <c:pt idx="377">
                  <c:v>-1149.75</c:v>
                </c:pt>
                <c:pt idx="378">
                  <c:v>-843.14999999999975</c:v>
                </c:pt>
                <c:pt idx="379">
                  <c:v>-651.52500000000009</c:v>
                </c:pt>
                <c:pt idx="380">
                  <c:v>-728.17500000000018</c:v>
                </c:pt>
                <c:pt idx="381">
                  <c:v>-881.47499999999991</c:v>
                </c:pt>
                <c:pt idx="382">
                  <c:v>-919.79999999999984</c:v>
                </c:pt>
                <c:pt idx="383">
                  <c:v>-996.45000000000016</c:v>
                </c:pt>
                <c:pt idx="384">
                  <c:v>-1073.1000000000001</c:v>
                </c:pt>
                <c:pt idx="385">
                  <c:v>-881.47499999999991</c:v>
                </c:pt>
                <c:pt idx="386">
                  <c:v>-344.92500000000001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191.62500000000003</c:v>
                </c:pt>
                <c:pt idx="392">
                  <c:v>804.82500000000005</c:v>
                </c:pt>
                <c:pt idx="393">
                  <c:v>1647.9749999999999</c:v>
                </c:pt>
                <c:pt idx="394">
                  <c:v>2376.1500000000005</c:v>
                </c:pt>
                <c:pt idx="395">
                  <c:v>2874.3750000000005</c:v>
                </c:pt>
                <c:pt idx="396">
                  <c:v>3180.9750000000004</c:v>
                </c:pt>
                <c:pt idx="397">
                  <c:v>3295.9499999999994</c:v>
                </c:pt>
                <c:pt idx="398">
                  <c:v>2912.6999999999989</c:v>
                </c:pt>
                <c:pt idx="399">
                  <c:v>1801.275000000001</c:v>
                </c:pt>
                <c:pt idx="400">
                  <c:v>536.55000000000075</c:v>
                </c:pt>
                <c:pt idx="401">
                  <c:v>-268.27500000000106</c:v>
                </c:pt>
                <c:pt idx="402">
                  <c:v>-881.47500000000025</c:v>
                </c:pt>
                <c:pt idx="403">
                  <c:v>-1264.724999999999</c:v>
                </c:pt>
                <c:pt idx="404">
                  <c:v>-1188.0750000000005</c:v>
                </c:pt>
                <c:pt idx="405">
                  <c:v>-1111.4250000000009</c:v>
                </c:pt>
                <c:pt idx="406">
                  <c:v>-1226.3999999999996</c:v>
                </c:pt>
                <c:pt idx="407">
                  <c:v>-1303.0499999999995</c:v>
                </c:pt>
                <c:pt idx="408">
                  <c:v>-1073.1000000000001</c:v>
                </c:pt>
                <c:pt idx="409">
                  <c:v>-536.55000000000007</c:v>
                </c:pt>
                <c:pt idx="410">
                  <c:v>-76.649999999999736</c:v>
                </c:pt>
                <c:pt idx="411">
                  <c:v>114.9749999999996</c:v>
                </c:pt>
                <c:pt idx="412">
                  <c:v>191.62500000000003</c:v>
                </c:pt>
                <c:pt idx="413">
                  <c:v>268.27500000000038</c:v>
                </c:pt>
                <c:pt idx="414">
                  <c:v>536.55000000000007</c:v>
                </c:pt>
                <c:pt idx="415">
                  <c:v>958.12499999999943</c:v>
                </c:pt>
                <c:pt idx="416">
                  <c:v>1073.0999999999997</c:v>
                </c:pt>
                <c:pt idx="417">
                  <c:v>651.52500000000111</c:v>
                </c:pt>
                <c:pt idx="418">
                  <c:v>38.325000000000543</c:v>
                </c:pt>
                <c:pt idx="419">
                  <c:v>-574.875</c:v>
                </c:pt>
                <c:pt idx="420">
                  <c:v>-843.14999999999975</c:v>
                </c:pt>
                <c:pt idx="421">
                  <c:v>-536.55000000000075</c:v>
                </c:pt>
                <c:pt idx="422">
                  <c:v>-76.650000000001086</c:v>
                </c:pt>
                <c:pt idx="423">
                  <c:v>383.25000000000006</c:v>
                </c:pt>
                <c:pt idx="424">
                  <c:v>1034.775000000001</c:v>
                </c:pt>
                <c:pt idx="425">
                  <c:v>2069.5500000000006</c:v>
                </c:pt>
                <c:pt idx="426">
                  <c:v>3180.974999999999</c:v>
                </c:pt>
                <c:pt idx="427">
                  <c:v>3449.25</c:v>
                </c:pt>
                <c:pt idx="428">
                  <c:v>2299.5</c:v>
                </c:pt>
                <c:pt idx="429">
                  <c:v>728.17499999999939</c:v>
                </c:pt>
                <c:pt idx="430">
                  <c:v>-229.95000000000053</c:v>
                </c:pt>
                <c:pt idx="431">
                  <c:v>-613.2000000000005</c:v>
                </c:pt>
                <c:pt idx="432">
                  <c:v>-574.87499999999864</c:v>
                </c:pt>
                <c:pt idx="433">
                  <c:v>-306.59999999999894</c:v>
                </c:pt>
                <c:pt idx="434">
                  <c:v>-268.27499999999975</c:v>
                </c:pt>
                <c:pt idx="435">
                  <c:v>-728.17500000000075</c:v>
                </c:pt>
                <c:pt idx="436">
                  <c:v>-1494.6750000000009</c:v>
                </c:pt>
                <c:pt idx="437">
                  <c:v>-2376.1499999999996</c:v>
                </c:pt>
                <c:pt idx="438">
                  <c:v>-3257.625</c:v>
                </c:pt>
                <c:pt idx="439">
                  <c:v>-3870.8249999999998</c:v>
                </c:pt>
                <c:pt idx="440">
                  <c:v>-4024.125</c:v>
                </c:pt>
                <c:pt idx="441">
                  <c:v>-3487.5750000000007</c:v>
                </c:pt>
                <c:pt idx="442">
                  <c:v>-2452.8000000000002</c:v>
                </c:pt>
                <c:pt idx="443">
                  <c:v>-1379.6999999999998</c:v>
                </c:pt>
                <c:pt idx="444">
                  <c:v>-498.22500000000002</c:v>
                </c:pt>
                <c:pt idx="445">
                  <c:v>-76.650000000000006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191.62500000000003</c:v>
                </c:pt>
                <c:pt idx="512">
                  <c:v>958.125</c:v>
                </c:pt>
                <c:pt idx="513">
                  <c:v>2337.8249999999998</c:v>
                </c:pt>
                <c:pt idx="514">
                  <c:v>3564.2250000000004</c:v>
                </c:pt>
                <c:pt idx="515">
                  <c:v>3909.1500000000005</c:v>
                </c:pt>
                <c:pt idx="516">
                  <c:v>3334.2750000000001</c:v>
                </c:pt>
                <c:pt idx="517">
                  <c:v>1954.5749999999991</c:v>
                </c:pt>
                <c:pt idx="518">
                  <c:v>536.5499999999995</c:v>
                </c:pt>
                <c:pt idx="519">
                  <c:v>-229.94999999999919</c:v>
                </c:pt>
                <c:pt idx="520">
                  <c:v>-613.19999999999925</c:v>
                </c:pt>
                <c:pt idx="521">
                  <c:v>-804.8250000000005</c:v>
                </c:pt>
                <c:pt idx="522">
                  <c:v>-958.125</c:v>
                </c:pt>
                <c:pt idx="523">
                  <c:v>-1418.0249999999996</c:v>
                </c:pt>
                <c:pt idx="524">
                  <c:v>-2261.1750000000002</c:v>
                </c:pt>
                <c:pt idx="525">
                  <c:v>-3027.6750000000002</c:v>
                </c:pt>
                <c:pt idx="526">
                  <c:v>-3027.6750000000002</c:v>
                </c:pt>
                <c:pt idx="527">
                  <c:v>-2146.1999999999998</c:v>
                </c:pt>
                <c:pt idx="528">
                  <c:v>-1149.75</c:v>
                </c:pt>
                <c:pt idx="529">
                  <c:v>-766.50000000000011</c:v>
                </c:pt>
                <c:pt idx="530">
                  <c:v>-383.25000000000006</c:v>
                </c:pt>
                <c:pt idx="531">
                  <c:v>0</c:v>
                </c:pt>
                <c:pt idx="532">
                  <c:v>76.650000000000006</c:v>
                </c:pt>
                <c:pt idx="533">
                  <c:v>459.9</c:v>
                </c:pt>
                <c:pt idx="534">
                  <c:v>1149.75</c:v>
                </c:pt>
                <c:pt idx="535">
                  <c:v>1533.0000000000002</c:v>
                </c:pt>
                <c:pt idx="536">
                  <c:v>1916.2499999999998</c:v>
                </c:pt>
                <c:pt idx="537">
                  <c:v>2989.35</c:v>
                </c:pt>
                <c:pt idx="538">
                  <c:v>4062.4500000000003</c:v>
                </c:pt>
                <c:pt idx="539">
                  <c:v>3870.8250000000003</c:v>
                </c:pt>
                <c:pt idx="540">
                  <c:v>2184.5249999999996</c:v>
                </c:pt>
                <c:pt idx="541">
                  <c:v>536.5499999999995</c:v>
                </c:pt>
                <c:pt idx="542">
                  <c:v>-76.649999999999736</c:v>
                </c:pt>
                <c:pt idx="543">
                  <c:v>-344.9249999999995</c:v>
                </c:pt>
                <c:pt idx="544">
                  <c:v>-766.50000000000011</c:v>
                </c:pt>
                <c:pt idx="545">
                  <c:v>-1341.375</c:v>
                </c:pt>
                <c:pt idx="546">
                  <c:v>-1456.3500000000004</c:v>
                </c:pt>
                <c:pt idx="547">
                  <c:v>-1111.4250000000009</c:v>
                </c:pt>
                <c:pt idx="548">
                  <c:v>-843.14999999999975</c:v>
                </c:pt>
                <c:pt idx="549">
                  <c:v>-689.84999999999957</c:v>
                </c:pt>
                <c:pt idx="550">
                  <c:v>-613.2000000000005</c:v>
                </c:pt>
                <c:pt idx="551">
                  <c:v>-421.57499999999987</c:v>
                </c:pt>
                <c:pt idx="552">
                  <c:v>-383.25000000000006</c:v>
                </c:pt>
                <c:pt idx="553">
                  <c:v>-383.25000000000006</c:v>
                </c:pt>
                <c:pt idx="554">
                  <c:v>-229.94999999999987</c:v>
                </c:pt>
                <c:pt idx="555">
                  <c:v>-76.650000000000404</c:v>
                </c:pt>
                <c:pt idx="556">
                  <c:v>76.650000000000404</c:v>
                </c:pt>
                <c:pt idx="557">
                  <c:v>268.27500000000038</c:v>
                </c:pt>
                <c:pt idx="558">
                  <c:v>459.89999999999975</c:v>
                </c:pt>
                <c:pt idx="559">
                  <c:v>1034.7749999999996</c:v>
                </c:pt>
                <c:pt idx="560">
                  <c:v>958.125</c:v>
                </c:pt>
                <c:pt idx="561">
                  <c:v>191.62500000000003</c:v>
                </c:pt>
                <c:pt idx="562">
                  <c:v>0</c:v>
                </c:pt>
                <c:pt idx="563">
                  <c:v>-613.19999999999982</c:v>
                </c:pt>
                <c:pt idx="564">
                  <c:v>-2644.4250000000002</c:v>
                </c:pt>
                <c:pt idx="565">
                  <c:v>-4062.4500000000003</c:v>
                </c:pt>
                <c:pt idx="566">
                  <c:v>-3870.8249999999998</c:v>
                </c:pt>
                <c:pt idx="567">
                  <c:v>-1839.6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383.25000000000006</c:v>
                </c:pt>
                <c:pt idx="601">
                  <c:v>804.82500000000005</c:v>
                </c:pt>
                <c:pt idx="602">
                  <c:v>1456.3500000000001</c:v>
                </c:pt>
                <c:pt idx="603">
                  <c:v>2682.75</c:v>
                </c:pt>
                <c:pt idx="604">
                  <c:v>3602.5499999999997</c:v>
                </c:pt>
                <c:pt idx="605">
                  <c:v>4100.7750000000005</c:v>
                </c:pt>
                <c:pt idx="606">
                  <c:v>4330.7250000000004</c:v>
                </c:pt>
                <c:pt idx="607">
                  <c:v>4100.7749999999996</c:v>
                </c:pt>
                <c:pt idx="608">
                  <c:v>3564.224999999999</c:v>
                </c:pt>
                <c:pt idx="609">
                  <c:v>3180.974999999999</c:v>
                </c:pt>
                <c:pt idx="610">
                  <c:v>3104.3250000000007</c:v>
                </c:pt>
                <c:pt idx="611">
                  <c:v>2912.7000000000007</c:v>
                </c:pt>
                <c:pt idx="612">
                  <c:v>2069.5499999999993</c:v>
                </c:pt>
                <c:pt idx="613">
                  <c:v>881.47500000000161</c:v>
                </c:pt>
                <c:pt idx="614">
                  <c:v>76.650000000001086</c:v>
                </c:pt>
                <c:pt idx="615">
                  <c:v>-114.97500000000164</c:v>
                </c:pt>
                <c:pt idx="616">
                  <c:v>-114.9749999999989</c:v>
                </c:pt>
                <c:pt idx="617">
                  <c:v>-229.95000000000053</c:v>
                </c:pt>
                <c:pt idx="618">
                  <c:v>-459.90000000000106</c:v>
                </c:pt>
                <c:pt idx="619">
                  <c:v>-728.17499999999939</c:v>
                </c:pt>
                <c:pt idx="620">
                  <c:v>-804.8250000000005</c:v>
                </c:pt>
                <c:pt idx="621">
                  <c:v>-574.875</c:v>
                </c:pt>
                <c:pt idx="622">
                  <c:v>-229.95000000000053</c:v>
                </c:pt>
                <c:pt idx="623">
                  <c:v>38.325000000000543</c:v>
                </c:pt>
                <c:pt idx="624">
                  <c:v>306.60000000000161</c:v>
                </c:pt>
                <c:pt idx="625">
                  <c:v>459.90000000000106</c:v>
                </c:pt>
                <c:pt idx="626">
                  <c:v>344.9249999999995</c:v>
                </c:pt>
                <c:pt idx="627">
                  <c:v>114.9749999999989</c:v>
                </c:pt>
                <c:pt idx="628">
                  <c:v>0</c:v>
                </c:pt>
                <c:pt idx="629">
                  <c:v>38.325000000000543</c:v>
                </c:pt>
                <c:pt idx="630">
                  <c:v>268.27500000000106</c:v>
                </c:pt>
                <c:pt idx="631">
                  <c:v>613.2000000000005</c:v>
                </c:pt>
                <c:pt idx="632">
                  <c:v>843.14999999999839</c:v>
                </c:pt>
                <c:pt idx="633">
                  <c:v>996.44999999999789</c:v>
                </c:pt>
                <c:pt idx="634">
                  <c:v>1034.775000000001</c:v>
                </c:pt>
                <c:pt idx="635">
                  <c:v>881.47500000000161</c:v>
                </c:pt>
                <c:pt idx="636">
                  <c:v>536.5499999999995</c:v>
                </c:pt>
                <c:pt idx="637">
                  <c:v>153.29999999999947</c:v>
                </c:pt>
                <c:pt idx="638">
                  <c:v>-38.325000000000543</c:v>
                </c:pt>
                <c:pt idx="639">
                  <c:v>-114.9749999999989</c:v>
                </c:pt>
                <c:pt idx="640">
                  <c:v>-114.9749999999989</c:v>
                </c:pt>
                <c:pt idx="641">
                  <c:v>153.29999999999947</c:v>
                </c:pt>
                <c:pt idx="642">
                  <c:v>651.52499999999839</c:v>
                </c:pt>
                <c:pt idx="643">
                  <c:v>804.8250000000005</c:v>
                </c:pt>
                <c:pt idx="644">
                  <c:v>459.90000000000106</c:v>
                </c:pt>
                <c:pt idx="645">
                  <c:v>268.27499999999839</c:v>
                </c:pt>
                <c:pt idx="646">
                  <c:v>306.59999999999894</c:v>
                </c:pt>
                <c:pt idx="647">
                  <c:v>306.60000000000161</c:v>
                </c:pt>
                <c:pt idx="648">
                  <c:v>229.95000000000053</c:v>
                </c:pt>
                <c:pt idx="649">
                  <c:v>38.324999999997821</c:v>
                </c:pt>
                <c:pt idx="650">
                  <c:v>-344.9249999999995</c:v>
                </c:pt>
                <c:pt idx="651">
                  <c:v>-996.44999999999789</c:v>
                </c:pt>
                <c:pt idx="652">
                  <c:v>-1494.6749999999993</c:v>
                </c:pt>
                <c:pt idx="653">
                  <c:v>-1571.3250000000005</c:v>
                </c:pt>
                <c:pt idx="654">
                  <c:v>-1877.9249999999995</c:v>
                </c:pt>
                <c:pt idx="655">
                  <c:v>-2644.4249999999997</c:v>
                </c:pt>
                <c:pt idx="656">
                  <c:v>-3066.0000000000005</c:v>
                </c:pt>
                <c:pt idx="657">
                  <c:v>-2567.775000000001</c:v>
                </c:pt>
                <c:pt idx="658">
                  <c:v>-1877.9250000000022</c:v>
                </c:pt>
                <c:pt idx="659">
                  <c:v>-2107.875</c:v>
                </c:pt>
                <c:pt idx="660">
                  <c:v>-3180.974999999999</c:v>
                </c:pt>
                <c:pt idx="661">
                  <c:v>-3947.4750000000004</c:v>
                </c:pt>
                <c:pt idx="662">
                  <c:v>-4062.45</c:v>
                </c:pt>
                <c:pt idx="663">
                  <c:v>-2912.7000000000003</c:v>
                </c:pt>
                <c:pt idx="664">
                  <c:v>-1303.0500000000002</c:v>
                </c:pt>
                <c:pt idx="665">
                  <c:v>-229.94999999999987</c:v>
                </c:pt>
                <c:pt idx="666">
                  <c:v>766.50000000000011</c:v>
                </c:pt>
                <c:pt idx="667">
                  <c:v>2491.125</c:v>
                </c:pt>
                <c:pt idx="668">
                  <c:v>3525.8999999999996</c:v>
                </c:pt>
                <c:pt idx="669">
                  <c:v>3449.25</c:v>
                </c:pt>
                <c:pt idx="670">
                  <c:v>3372.6000000000004</c:v>
                </c:pt>
                <c:pt idx="671">
                  <c:v>2299.5</c:v>
                </c:pt>
                <c:pt idx="672">
                  <c:v>1533.0000000000002</c:v>
                </c:pt>
                <c:pt idx="673">
                  <c:v>1533.0000000000002</c:v>
                </c:pt>
                <c:pt idx="674">
                  <c:v>1533.0000000000002</c:v>
                </c:pt>
                <c:pt idx="675">
                  <c:v>881.47499999999889</c:v>
                </c:pt>
                <c:pt idx="676">
                  <c:v>191.62500000000003</c:v>
                </c:pt>
                <c:pt idx="677">
                  <c:v>-498.22499999999894</c:v>
                </c:pt>
                <c:pt idx="678">
                  <c:v>-1839.599999999999</c:v>
                </c:pt>
                <c:pt idx="679">
                  <c:v>-2759.3999999999996</c:v>
                </c:pt>
                <c:pt idx="680">
                  <c:v>-3295.9500000000007</c:v>
                </c:pt>
                <c:pt idx="681">
                  <c:v>-3449.25</c:v>
                </c:pt>
                <c:pt idx="682">
                  <c:v>-2299.5</c:v>
                </c:pt>
                <c:pt idx="683">
                  <c:v>-1494.6750000000009</c:v>
                </c:pt>
                <c:pt idx="684">
                  <c:v>-843.15000000000111</c:v>
                </c:pt>
                <c:pt idx="685">
                  <c:v>919.80000000000086</c:v>
                </c:pt>
                <c:pt idx="686">
                  <c:v>1916.25</c:v>
                </c:pt>
                <c:pt idx="687">
                  <c:v>1762.9499999999994</c:v>
                </c:pt>
                <c:pt idx="688">
                  <c:v>1724.625</c:v>
                </c:pt>
                <c:pt idx="689">
                  <c:v>1686.3000000000009</c:v>
                </c:pt>
                <c:pt idx="690">
                  <c:v>958.125</c:v>
                </c:pt>
                <c:pt idx="691">
                  <c:v>306.60000000000025</c:v>
                </c:pt>
                <c:pt idx="692">
                  <c:v>344.92500000000086</c:v>
                </c:pt>
                <c:pt idx="693">
                  <c:v>613.2000000000005</c:v>
                </c:pt>
                <c:pt idx="694">
                  <c:v>536.55000000000075</c:v>
                </c:pt>
                <c:pt idx="695">
                  <c:v>-114.97500000000164</c:v>
                </c:pt>
                <c:pt idx="696">
                  <c:v>-1877.9250000000006</c:v>
                </c:pt>
                <c:pt idx="697">
                  <c:v>-2529.4499999999989</c:v>
                </c:pt>
                <c:pt idx="698">
                  <c:v>-1992.8999999999996</c:v>
                </c:pt>
                <c:pt idx="699">
                  <c:v>-1533.0000000000002</c:v>
                </c:pt>
                <c:pt idx="700">
                  <c:v>-728.17500000000075</c:v>
                </c:pt>
                <c:pt idx="701">
                  <c:v>-306.60000000000025</c:v>
                </c:pt>
                <c:pt idx="702">
                  <c:v>-76.649999999999736</c:v>
                </c:pt>
                <c:pt idx="703">
                  <c:v>-38.325000000000543</c:v>
                </c:pt>
                <c:pt idx="704">
                  <c:v>-421.57500000000056</c:v>
                </c:pt>
                <c:pt idx="705">
                  <c:v>-1149.75</c:v>
                </c:pt>
                <c:pt idx="706">
                  <c:v>-1839.5999999999997</c:v>
                </c:pt>
                <c:pt idx="707">
                  <c:v>-1954.5749999999991</c:v>
                </c:pt>
                <c:pt idx="708">
                  <c:v>-1188.0749999999998</c:v>
                </c:pt>
                <c:pt idx="709">
                  <c:v>153.29999999999947</c:v>
                </c:pt>
                <c:pt idx="710">
                  <c:v>1954.5750000000005</c:v>
                </c:pt>
                <c:pt idx="711">
                  <c:v>3027.6750000000011</c:v>
                </c:pt>
                <c:pt idx="712">
                  <c:v>1801.2749999999999</c:v>
                </c:pt>
                <c:pt idx="713">
                  <c:v>38.324999999999186</c:v>
                </c:pt>
                <c:pt idx="714">
                  <c:v>-1264.7250000000004</c:v>
                </c:pt>
                <c:pt idx="715">
                  <c:v>-2797.7249999999995</c:v>
                </c:pt>
                <c:pt idx="716">
                  <c:v>-2491.125</c:v>
                </c:pt>
                <c:pt idx="717">
                  <c:v>-728.17500000000018</c:v>
                </c:pt>
                <c:pt idx="718">
                  <c:v>383.25000000000006</c:v>
                </c:pt>
                <c:pt idx="719">
                  <c:v>1533.0000000000002</c:v>
                </c:pt>
                <c:pt idx="720">
                  <c:v>2107.875</c:v>
                </c:pt>
                <c:pt idx="721">
                  <c:v>1762.9500000000005</c:v>
                </c:pt>
                <c:pt idx="722">
                  <c:v>1533.0000000000002</c:v>
                </c:pt>
                <c:pt idx="723">
                  <c:v>1303.0499999999995</c:v>
                </c:pt>
                <c:pt idx="724">
                  <c:v>1571.3250000000005</c:v>
                </c:pt>
                <c:pt idx="725">
                  <c:v>2261.1749999999993</c:v>
                </c:pt>
                <c:pt idx="726">
                  <c:v>3142.6499999999983</c:v>
                </c:pt>
                <c:pt idx="727">
                  <c:v>3027.6749999999997</c:v>
                </c:pt>
                <c:pt idx="728">
                  <c:v>2069.550000000002</c:v>
                </c:pt>
                <c:pt idx="729">
                  <c:v>1456.3500000000015</c:v>
                </c:pt>
                <c:pt idx="730">
                  <c:v>651.52499999999839</c:v>
                </c:pt>
                <c:pt idx="731">
                  <c:v>153.29999999999947</c:v>
                </c:pt>
                <c:pt idx="732">
                  <c:v>114.97500000000164</c:v>
                </c:pt>
                <c:pt idx="733">
                  <c:v>153.29999999999947</c:v>
                </c:pt>
                <c:pt idx="734">
                  <c:v>191.62500000000003</c:v>
                </c:pt>
                <c:pt idx="735">
                  <c:v>268.27500000000106</c:v>
                </c:pt>
                <c:pt idx="736">
                  <c:v>383.25000000000006</c:v>
                </c:pt>
                <c:pt idx="737">
                  <c:v>344.9249999999995</c:v>
                </c:pt>
                <c:pt idx="738">
                  <c:v>153.29999999999947</c:v>
                </c:pt>
                <c:pt idx="739">
                  <c:v>498.22499999999894</c:v>
                </c:pt>
                <c:pt idx="740">
                  <c:v>881.47499999999889</c:v>
                </c:pt>
                <c:pt idx="741">
                  <c:v>728.17500000000223</c:v>
                </c:pt>
                <c:pt idx="742">
                  <c:v>344.9249999999995</c:v>
                </c:pt>
                <c:pt idx="743">
                  <c:v>76.649999999998371</c:v>
                </c:pt>
                <c:pt idx="744">
                  <c:v>38.325000000000543</c:v>
                </c:pt>
                <c:pt idx="745">
                  <c:v>38.325000000000543</c:v>
                </c:pt>
                <c:pt idx="746">
                  <c:v>191.62500000000003</c:v>
                </c:pt>
                <c:pt idx="747">
                  <c:v>421.57500000000056</c:v>
                </c:pt>
                <c:pt idx="748">
                  <c:v>574.875</c:v>
                </c:pt>
                <c:pt idx="749">
                  <c:v>459.89999999999839</c:v>
                </c:pt>
                <c:pt idx="750">
                  <c:v>153.29999999999947</c:v>
                </c:pt>
                <c:pt idx="751">
                  <c:v>-38.324999999997821</c:v>
                </c:pt>
                <c:pt idx="752">
                  <c:v>-191.62500000000003</c:v>
                </c:pt>
                <c:pt idx="753">
                  <c:v>-459.90000000000106</c:v>
                </c:pt>
                <c:pt idx="754">
                  <c:v>-651.52499999999839</c:v>
                </c:pt>
                <c:pt idx="755">
                  <c:v>-843.15000000000111</c:v>
                </c:pt>
                <c:pt idx="756">
                  <c:v>-1494.6749999999993</c:v>
                </c:pt>
                <c:pt idx="757">
                  <c:v>-2682.75</c:v>
                </c:pt>
                <c:pt idx="758">
                  <c:v>-3679.2000000000007</c:v>
                </c:pt>
                <c:pt idx="759">
                  <c:v>-3947.474999999999</c:v>
                </c:pt>
                <c:pt idx="760">
                  <c:v>-3985.8000000000006</c:v>
                </c:pt>
                <c:pt idx="761">
                  <c:v>-4062.4500000000003</c:v>
                </c:pt>
                <c:pt idx="762">
                  <c:v>-3602.5499999999997</c:v>
                </c:pt>
                <c:pt idx="763">
                  <c:v>-2452.7999999999993</c:v>
                </c:pt>
                <c:pt idx="764">
                  <c:v>-574.875</c:v>
                </c:pt>
                <c:pt idx="765">
                  <c:v>1533.0000000000002</c:v>
                </c:pt>
                <c:pt idx="766">
                  <c:v>2414.4750000000004</c:v>
                </c:pt>
                <c:pt idx="767">
                  <c:v>2452.7999999999993</c:v>
                </c:pt>
                <c:pt idx="768">
                  <c:v>2491.125</c:v>
                </c:pt>
                <c:pt idx="769">
                  <c:v>2951.0250000000015</c:v>
                </c:pt>
                <c:pt idx="770">
                  <c:v>3717.5249999999987</c:v>
                </c:pt>
                <c:pt idx="771">
                  <c:v>3755.849999999999</c:v>
                </c:pt>
                <c:pt idx="772">
                  <c:v>3525.900000000001</c:v>
                </c:pt>
                <c:pt idx="773">
                  <c:v>2912.7000000000007</c:v>
                </c:pt>
                <c:pt idx="774">
                  <c:v>2452.7999999999993</c:v>
                </c:pt>
                <c:pt idx="775">
                  <c:v>2529.4500000000007</c:v>
                </c:pt>
                <c:pt idx="776">
                  <c:v>2069.5499999999993</c:v>
                </c:pt>
                <c:pt idx="777">
                  <c:v>1533.0000000000002</c:v>
                </c:pt>
                <c:pt idx="778">
                  <c:v>1341.375</c:v>
                </c:pt>
                <c:pt idx="779">
                  <c:v>1149.75</c:v>
                </c:pt>
                <c:pt idx="780">
                  <c:v>881.47500000000161</c:v>
                </c:pt>
                <c:pt idx="781">
                  <c:v>651.52499999999839</c:v>
                </c:pt>
                <c:pt idx="782">
                  <c:v>459.89999999999839</c:v>
                </c:pt>
                <c:pt idx="783">
                  <c:v>306.60000000000161</c:v>
                </c:pt>
                <c:pt idx="784">
                  <c:v>268.27500000000106</c:v>
                </c:pt>
                <c:pt idx="785">
                  <c:v>421.57500000000056</c:v>
                </c:pt>
                <c:pt idx="786">
                  <c:v>459.90000000000106</c:v>
                </c:pt>
                <c:pt idx="787">
                  <c:v>229.9499999999978</c:v>
                </c:pt>
                <c:pt idx="788">
                  <c:v>38.324999999997821</c:v>
                </c:pt>
                <c:pt idx="789">
                  <c:v>38.325000000003271</c:v>
                </c:pt>
                <c:pt idx="790">
                  <c:v>153.30000000000217</c:v>
                </c:pt>
                <c:pt idx="791">
                  <c:v>229.9499999999978</c:v>
                </c:pt>
                <c:pt idx="792">
                  <c:v>-38.325000000003271</c:v>
                </c:pt>
                <c:pt idx="793">
                  <c:v>-958.125</c:v>
                </c:pt>
                <c:pt idx="794">
                  <c:v>-2261.1749999999965</c:v>
                </c:pt>
                <c:pt idx="795">
                  <c:v>-3410.9249999999997</c:v>
                </c:pt>
                <c:pt idx="796">
                  <c:v>-3985.8000000000025</c:v>
                </c:pt>
                <c:pt idx="797">
                  <c:v>-3717.525000000001</c:v>
                </c:pt>
                <c:pt idx="798">
                  <c:v>-2682.75</c:v>
                </c:pt>
                <c:pt idx="799">
                  <c:v>-1341.375</c:v>
                </c:pt>
                <c:pt idx="800">
                  <c:v>-383.25000000000006</c:v>
                </c:pt>
                <c:pt idx="801">
                  <c:v>268.27500000000106</c:v>
                </c:pt>
                <c:pt idx="802">
                  <c:v>1303.0500000000022</c:v>
                </c:pt>
                <c:pt idx="803">
                  <c:v>2414.474999999999</c:v>
                </c:pt>
                <c:pt idx="804">
                  <c:v>2567.7749999999983</c:v>
                </c:pt>
                <c:pt idx="805">
                  <c:v>1647.9750000000015</c:v>
                </c:pt>
                <c:pt idx="806">
                  <c:v>613.2000000000005</c:v>
                </c:pt>
                <c:pt idx="807">
                  <c:v>-76.650000000001086</c:v>
                </c:pt>
                <c:pt idx="808">
                  <c:v>-651.52500000000111</c:v>
                </c:pt>
                <c:pt idx="809">
                  <c:v>-1073.099999999999</c:v>
                </c:pt>
                <c:pt idx="810">
                  <c:v>-1494.6749999999993</c:v>
                </c:pt>
                <c:pt idx="811">
                  <c:v>-2299.5</c:v>
                </c:pt>
                <c:pt idx="812">
                  <c:v>-2951.0249999999983</c:v>
                </c:pt>
                <c:pt idx="813">
                  <c:v>-3142.650000000001</c:v>
                </c:pt>
                <c:pt idx="814">
                  <c:v>-3295.9500000000007</c:v>
                </c:pt>
                <c:pt idx="815">
                  <c:v>-3525.8999999999996</c:v>
                </c:pt>
                <c:pt idx="816">
                  <c:v>-3525.900000000001</c:v>
                </c:pt>
                <c:pt idx="817">
                  <c:v>-3180.9750000000004</c:v>
                </c:pt>
                <c:pt idx="818">
                  <c:v>-1877.9249999999995</c:v>
                </c:pt>
                <c:pt idx="819">
                  <c:v>0</c:v>
                </c:pt>
                <c:pt idx="820">
                  <c:v>1686.2999999999995</c:v>
                </c:pt>
                <c:pt idx="821">
                  <c:v>2606.1000000000004</c:v>
                </c:pt>
                <c:pt idx="822">
                  <c:v>2491.125</c:v>
                </c:pt>
                <c:pt idx="823">
                  <c:v>2299.5</c:v>
                </c:pt>
                <c:pt idx="824">
                  <c:v>1954.5750000000005</c:v>
                </c:pt>
                <c:pt idx="825">
                  <c:v>1647.9750000000004</c:v>
                </c:pt>
                <c:pt idx="826">
                  <c:v>1571.3250000000005</c:v>
                </c:pt>
                <c:pt idx="827">
                  <c:v>1456.3499999999988</c:v>
                </c:pt>
                <c:pt idx="828">
                  <c:v>1647.9749999999988</c:v>
                </c:pt>
                <c:pt idx="829">
                  <c:v>1954.5750000000005</c:v>
                </c:pt>
                <c:pt idx="830">
                  <c:v>1877.9249999999995</c:v>
                </c:pt>
                <c:pt idx="831">
                  <c:v>1418.0250000000012</c:v>
                </c:pt>
                <c:pt idx="832">
                  <c:v>728.17500000000223</c:v>
                </c:pt>
                <c:pt idx="833">
                  <c:v>383.25000000000006</c:v>
                </c:pt>
                <c:pt idx="834">
                  <c:v>421.57499999999783</c:v>
                </c:pt>
                <c:pt idx="835">
                  <c:v>421.57499999999783</c:v>
                </c:pt>
                <c:pt idx="836">
                  <c:v>344.92500000000217</c:v>
                </c:pt>
                <c:pt idx="837">
                  <c:v>421.57500000000056</c:v>
                </c:pt>
                <c:pt idx="838">
                  <c:v>613.19999999999789</c:v>
                </c:pt>
                <c:pt idx="839">
                  <c:v>613.2000000000005</c:v>
                </c:pt>
                <c:pt idx="840">
                  <c:v>574.875</c:v>
                </c:pt>
                <c:pt idx="841">
                  <c:v>766.50000000000011</c:v>
                </c:pt>
                <c:pt idx="842">
                  <c:v>919.80000000000211</c:v>
                </c:pt>
                <c:pt idx="843">
                  <c:v>766.50000000000011</c:v>
                </c:pt>
                <c:pt idx="844">
                  <c:v>421.57499999999783</c:v>
                </c:pt>
                <c:pt idx="845">
                  <c:v>191.62500000000003</c:v>
                </c:pt>
                <c:pt idx="846">
                  <c:v>153.30000000000217</c:v>
                </c:pt>
                <c:pt idx="847">
                  <c:v>268.27500000000106</c:v>
                </c:pt>
                <c:pt idx="848">
                  <c:v>574.875</c:v>
                </c:pt>
                <c:pt idx="849">
                  <c:v>919.7999999999995</c:v>
                </c:pt>
                <c:pt idx="850">
                  <c:v>919.7999999999995</c:v>
                </c:pt>
                <c:pt idx="851">
                  <c:v>613.2000000000005</c:v>
                </c:pt>
                <c:pt idx="852">
                  <c:v>459.89999999999839</c:v>
                </c:pt>
                <c:pt idx="853">
                  <c:v>459.89999999999839</c:v>
                </c:pt>
                <c:pt idx="854">
                  <c:v>383.25000000000006</c:v>
                </c:pt>
                <c:pt idx="855">
                  <c:v>191.62500000000003</c:v>
                </c:pt>
                <c:pt idx="856">
                  <c:v>76.650000000001086</c:v>
                </c:pt>
                <c:pt idx="857">
                  <c:v>421.57500000000056</c:v>
                </c:pt>
                <c:pt idx="858">
                  <c:v>881.47499999999889</c:v>
                </c:pt>
                <c:pt idx="859">
                  <c:v>881.47499999999889</c:v>
                </c:pt>
                <c:pt idx="860">
                  <c:v>613.20000000000323</c:v>
                </c:pt>
                <c:pt idx="861">
                  <c:v>766.50000000000011</c:v>
                </c:pt>
                <c:pt idx="862">
                  <c:v>1418.0249999999955</c:v>
                </c:pt>
                <c:pt idx="863">
                  <c:v>1341.375</c:v>
                </c:pt>
                <c:pt idx="864">
                  <c:v>651.52500000000111</c:v>
                </c:pt>
                <c:pt idx="865">
                  <c:v>421.57500000000329</c:v>
                </c:pt>
                <c:pt idx="866">
                  <c:v>689.849999999999</c:v>
                </c:pt>
                <c:pt idx="867">
                  <c:v>996.44999999999789</c:v>
                </c:pt>
                <c:pt idx="868">
                  <c:v>766.50000000000011</c:v>
                </c:pt>
                <c:pt idx="869">
                  <c:v>191.62500000000003</c:v>
                </c:pt>
                <c:pt idx="870">
                  <c:v>-153.29999999999674</c:v>
                </c:pt>
                <c:pt idx="871">
                  <c:v>-268.27500000000106</c:v>
                </c:pt>
                <c:pt idx="872">
                  <c:v>-306.59999999999894</c:v>
                </c:pt>
                <c:pt idx="873">
                  <c:v>-383.25000000000006</c:v>
                </c:pt>
                <c:pt idx="874">
                  <c:v>-574.875</c:v>
                </c:pt>
                <c:pt idx="875">
                  <c:v>-804.82499999999777</c:v>
                </c:pt>
                <c:pt idx="876">
                  <c:v>-996.45000000000323</c:v>
                </c:pt>
                <c:pt idx="877">
                  <c:v>-881.47499999999889</c:v>
                </c:pt>
                <c:pt idx="878">
                  <c:v>-498.22499999999894</c:v>
                </c:pt>
                <c:pt idx="879">
                  <c:v>-153.30000000000217</c:v>
                </c:pt>
                <c:pt idx="880">
                  <c:v>-383.25000000000006</c:v>
                </c:pt>
                <c:pt idx="881">
                  <c:v>-766.50000000000011</c:v>
                </c:pt>
                <c:pt idx="882">
                  <c:v>-383.25000000000006</c:v>
                </c:pt>
                <c:pt idx="883">
                  <c:v>0</c:v>
                </c:pt>
                <c:pt idx="884">
                  <c:v>38.324999999997821</c:v>
                </c:pt>
                <c:pt idx="885">
                  <c:v>153.30000000000217</c:v>
                </c:pt>
                <c:pt idx="886">
                  <c:v>191.62500000000003</c:v>
                </c:pt>
                <c:pt idx="887">
                  <c:v>114.9749999999989</c:v>
                </c:pt>
                <c:pt idx="888">
                  <c:v>-38.324999999997821</c:v>
                </c:pt>
                <c:pt idx="889">
                  <c:v>-229.95000000000329</c:v>
                </c:pt>
                <c:pt idx="890">
                  <c:v>-459.90000000000106</c:v>
                </c:pt>
                <c:pt idx="891">
                  <c:v>-728.17499999999666</c:v>
                </c:pt>
                <c:pt idx="892">
                  <c:v>-958.125</c:v>
                </c:pt>
                <c:pt idx="893">
                  <c:v>-996.45000000000061</c:v>
                </c:pt>
                <c:pt idx="894">
                  <c:v>-843.14999999999839</c:v>
                </c:pt>
                <c:pt idx="895">
                  <c:v>-574.875</c:v>
                </c:pt>
                <c:pt idx="896">
                  <c:v>-268.27500000000106</c:v>
                </c:pt>
                <c:pt idx="897">
                  <c:v>-76.650000000001086</c:v>
                </c:pt>
                <c:pt idx="898">
                  <c:v>-38.325000000000543</c:v>
                </c:pt>
                <c:pt idx="899">
                  <c:v>-153.29999999999947</c:v>
                </c:pt>
                <c:pt idx="900">
                  <c:v>-344.9249999999995</c:v>
                </c:pt>
                <c:pt idx="901">
                  <c:v>-689.849999999999</c:v>
                </c:pt>
                <c:pt idx="902">
                  <c:v>-2414.474999999999</c:v>
                </c:pt>
                <c:pt idx="903">
                  <c:v>-3985.8000000000025</c:v>
                </c:pt>
                <c:pt idx="904">
                  <c:v>-3717.525000000001</c:v>
                </c:pt>
                <c:pt idx="905">
                  <c:v>-2682.75</c:v>
                </c:pt>
                <c:pt idx="906">
                  <c:v>-1341.375</c:v>
                </c:pt>
                <c:pt idx="907">
                  <c:v>-383.25000000000006</c:v>
                </c:pt>
                <c:pt idx="908">
                  <c:v>268.27500000000106</c:v>
                </c:pt>
                <c:pt idx="909">
                  <c:v>1303.0500000000022</c:v>
                </c:pt>
                <c:pt idx="910">
                  <c:v>2414.474999999999</c:v>
                </c:pt>
                <c:pt idx="911">
                  <c:v>2567.7749999999983</c:v>
                </c:pt>
                <c:pt idx="912">
                  <c:v>1647.9750000000015</c:v>
                </c:pt>
                <c:pt idx="913">
                  <c:v>996.45000000000061</c:v>
                </c:pt>
                <c:pt idx="914">
                  <c:v>1647.9749999999988</c:v>
                </c:pt>
                <c:pt idx="915">
                  <c:v>1571.3250000000005</c:v>
                </c:pt>
                <c:pt idx="916">
                  <c:v>843.15000000000111</c:v>
                </c:pt>
                <c:pt idx="917">
                  <c:v>344.9249999999995</c:v>
                </c:pt>
                <c:pt idx="918">
                  <c:v>-38.325000000000543</c:v>
                </c:pt>
                <c:pt idx="919">
                  <c:v>191.62500000000003</c:v>
                </c:pt>
                <c:pt idx="920">
                  <c:v>536.5499999999995</c:v>
                </c:pt>
                <c:pt idx="921">
                  <c:v>1073.099999999999</c:v>
                </c:pt>
                <c:pt idx="922">
                  <c:v>1303.0499999999995</c:v>
                </c:pt>
                <c:pt idx="923">
                  <c:v>1073.099999999999</c:v>
                </c:pt>
                <c:pt idx="924">
                  <c:v>76.649999999998371</c:v>
                </c:pt>
                <c:pt idx="925">
                  <c:v>-919.79999999999677</c:v>
                </c:pt>
                <c:pt idx="926">
                  <c:v>-804.82499999999777</c:v>
                </c:pt>
                <c:pt idx="927">
                  <c:v>-536.55000000000211</c:v>
                </c:pt>
                <c:pt idx="928">
                  <c:v>-421.57500000000056</c:v>
                </c:pt>
                <c:pt idx="929">
                  <c:v>-306.59999999999894</c:v>
                </c:pt>
                <c:pt idx="930">
                  <c:v>-268.27499999999839</c:v>
                </c:pt>
                <c:pt idx="931">
                  <c:v>-268.27500000000106</c:v>
                </c:pt>
                <c:pt idx="932">
                  <c:v>-306.60000000000161</c:v>
                </c:pt>
                <c:pt idx="933">
                  <c:v>-459.89999999999839</c:v>
                </c:pt>
                <c:pt idx="934">
                  <c:v>-728.17499999999939</c:v>
                </c:pt>
                <c:pt idx="935">
                  <c:v>-766.50000000000011</c:v>
                </c:pt>
                <c:pt idx="936">
                  <c:v>-574.875</c:v>
                </c:pt>
                <c:pt idx="937">
                  <c:v>-421.57500000000056</c:v>
                </c:pt>
                <c:pt idx="938">
                  <c:v>-383.25000000000006</c:v>
                </c:pt>
                <c:pt idx="939">
                  <c:v>-421.57500000000056</c:v>
                </c:pt>
                <c:pt idx="940">
                  <c:v>-344.9249999999995</c:v>
                </c:pt>
                <c:pt idx="941">
                  <c:v>-153.29999999999947</c:v>
                </c:pt>
                <c:pt idx="942">
                  <c:v>-76.650000000001086</c:v>
                </c:pt>
                <c:pt idx="943">
                  <c:v>-38.325000000000543</c:v>
                </c:pt>
                <c:pt idx="944">
                  <c:v>38.325000000000543</c:v>
                </c:pt>
                <c:pt idx="945">
                  <c:v>114.97500000000164</c:v>
                </c:pt>
                <c:pt idx="946">
                  <c:v>383.25000000000006</c:v>
                </c:pt>
                <c:pt idx="947">
                  <c:v>613.19999999999789</c:v>
                </c:pt>
                <c:pt idx="948">
                  <c:v>459.90000000000106</c:v>
                </c:pt>
                <c:pt idx="949">
                  <c:v>114.97500000000164</c:v>
                </c:pt>
                <c:pt idx="950">
                  <c:v>-421.57500000000056</c:v>
                </c:pt>
                <c:pt idx="951">
                  <c:v>-1303.0499999999995</c:v>
                </c:pt>
                <c:pt idx="952">
                  <c:v>-2567.775000000001</c:v>
                </c:pt>
                <c:pt idx="953">
                  <c:v>-3679.2000000000007</c:v>
                </c:pt>
                <c:pt idx="954">
                  <c:v>-4062.4500000000003</c:v>
                </c:pt>
                <c:pt idx="955">
                  <c:v>-4062.4500000000003</c:v>
                </c:pt>
                <c:pt idx="956">
                  <c:v>-4062.4499999999994</c:v>
                </c:pt>
                <c:pt idx="957">
                  <c:v>-2836.0499999999993</c:v>
                </c:pt>
                <c:pt idx="958">
                  <c:v>-459.89999999999975</c:v>
                </c:pt>
                <c:pt idx="959">
                  <c:v>1609.6499999999999</c:v>
                </c:pt>
                <c:pt idx="960">
                  <c:v>3295.9500000000007</c:v>
                </c:pt>
                <c:pt idx="961">
                  <c:v>4254.0749999999989</c:v>
                </c:pt>
                <c:pt idx="962">
                  <c:v>4100.7749999999987</c:v>
                </c:pt>
                <c:pt idx="963">
                  <c:v>3295.9500000000007</c:v>
                </c:pt>
                <c:pt idx="964">
                  <c:v>2222.8500000000017</c:v>
                </c:pt>
                <c:pt idx="965">
                  <c:v>1188.0750000000005</c:v>
                </c:pt>
                <c:pt idx="966">
                  <c:v>421.57500000000056</c:v>
                </c:pt>
                <c:pt idx="967">
                  <c:v>0</c:v>
                </c:pt>
                <c:pt idx="968">
                  <c:v>-191.62500000000003</c:v>
                </c:pt>
                <c:pt idx="969">
                  <c:v>-459.90000000000106</c:v>
                </c:pt>
                <c:pt idx="970">
                  <c:v>-958.125</c:v>
                </c:pt>
                <c:pt idx="971">
                  <c:v>-1916.25</c:v>
                </c:pt>
                <c:pt idx="972">
                  <c:v>-3295.9500000000007</c:v>
                </c:pt>
                <c:pt idx="973">
                  <c:v>-4062.4500000000003</c:v>
                </c:pt>
                <c:pt idx="974">
                  <c:v>-4062.4500000000003</c:v>
                </c:pt>
                <c:pt idx="975">
                  <c:v>-4062.4499999999994</c:v>
                </c:pt>
                <c:pt idx="976">
                  <c:v>-4100.7749999999996</c:v>
                </c:pt>
                <c:pt idx="977">
                  <c:v>-3334.2750000000001</c:v>
                </c:pt>
                <c:pt idx="978">
                  <c:v>-2337.8250000000007</c:v>
                </c:pt>
                <c:pt idx="979">
                  <c:v>-2031.2250000000001</c:v>
                </c:pt>
                <c:pt idx="980">
                  <c:v>-1686.2999999999995</c:v>
                </c:pt>
                <c:pt idx="981">
                  <c:v>-1341.3749999999998</c:v>
                </c:pt>
                <c:pt idx="982">
                  <c:v>-1264.7250000000004</c:v>
                </c:pt>
                <c:pt idx="983">
                  <c:v>-1533.0000000000002</c:v>
                </c:pt>
                <c:pt idx="984">
                  <c:v>-1686.3000000000002</c:v>
                </c:pt>
                <c:pt idx="985">
                  <c:v>-1226.4000000000001</c:v>
                </c:pt>
                <c:pt idx="986">
                  <c:v>-421.57500000000005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306.60000000000002</c:v>
                </c:pt>
                <c:pt idx="1027">
                  <c:v>1379.7</c:v>
                </c:pt>
                <c:pt idx="1028">
                  <c:v>2989.35</c:v>
                </c:pt>
                <c:pt idx="1029">
                  <c:v>4215.75</c:v>
                </c:pt>
                <c:pt idx="1030">
                  <c:v>4369.05</c:v>
                </c:pt>
                <c:pt idx="1031">
                  <c:v>3755.8499999999995</c:v>
                </c:pt>
                <c:pt idx="1032">
                  <c:v>3142.65</c:v>
                </c:pt>
                <c:pt idx="1033">
                  <c:v>2797.7250000000004</c:v>
                </c:pt>
                <c:pt idx="1034">
                  <c:v>2606.1000000000004</c:v>
                </c:pt>
                <c:pt idx="1035">
                  <c:v>2261.1750000000011</c:v>
                </c:pt>
                <c:pt idx="1036">
                  <c:v>1801.275000000001</c:v>
                </c:pt>
                <c:pt idx="1037">
                  <c:v>1494.6749999999993</c:v>
                </c:pt>
                <c:pt idx="1038">
                  <c:v>1494.6749999999993</c:v>
                </c:pt>
                <c:pt idx="1039">
                  <c:v>1724.625</c:v>
                </c:pt>
                <c:pt idx="1040">
                  <c:v>1839.599999999999</c:v>
                </c:pt>
                <c:pt idx="1041">
                  <c:v>1724.625</c:v>
                </c:pt>
                <c:pt idx="1042">
                  <c:v>1341.375</c:v>
                </c:pt>
                <c:pt idx="1043">
                  <c:v>804.8250000000005</c:v>
                </c:pt>
                <c:pt idx="1044">
                  <c:v>344.9249999999995</c:v>
                </c:pt>
                <c:pt idx="1045">
                  <c:v>114.9749999999989</c:v>
                </c:pt>
                <c:pt idx="1046">
                  <c:v>114.97500000000164</c:v>
                </c:pt>
                <c:pt idx="1047">
                  <c:v>153.29999999999947</c:v>
                </c:pt>
                <c:pt idx="1048">
                  <c:v>0</c:v>
                </c:pt>
                <c:pt idx="1049">
                  <c:v>-383.25000000000006</c:v>
                </c:pt>
                <c:pt idx="1050">
                  <c:v>-919.7999999999995</c:v>
                </c:pt>
                <c:pt idx="1051">
                  <c:v>-1341.375</c:v>
                </c:pt>
                <c:pt idx="1052">
                  <c:v>-1609.650000000001</c:v>
                </c:pt>
                <c:pt idx="1053">
                  <c:v>-1916.25</c:v>
                </c:pt>
                <c:pt idx="1054">
                  <c:v>-2376.150000000001</c:v>
                </c:pt>
                <c:pt idx="1055">
                  <c:v>-2989.3499999999985</c:v>
                </c:pt>
                <c:pt idx="1056">
                  <c:v>-3679.1999999999994</c:v>
                </c:pt>
                <c:pt idx="1057">
                  <c:v>-4062.4500000000003</c:v>
                </c:pt>
                <c:pt idx="1058">
                  <c:v>-3717.5249999999996</c:v>
                </c:pt>
                <c:pt idx="1059">
                  <c:v>-3334.2750000000001</c:v>
                </c:pt>
                <c:pt idx="1060">
                  <c:v>-2912.7000000000003</c:v>
                </c:pt>
                <c:pt idx="1061">
                  <c:v>-1801.2749999999999</c:v>
                </c:pt>
                <c:pt idx="1062">
                  <c:v>-498.22500000000031</c:v>
                </c:pt>
                <c:pt idx="1063">
                  <c:v>306.60000000000025</c:v>
                </c:pt>
                <c:pt idx="1064">
                  <c:v>1341.375</c:v>
                </c:pt>
                <c:pt idx="1065">
                  <c:v>2721.0749999999994</c:v>
                </c:pt>
                <c:pt idx="1066">
                  <c:v>2989.35</c:v>
                </c:pt>
                <c:pt idx="1067">
                  <c:v>1801.275000000001</c:v>
                </c:pt>
                <c:pt idx="1068">
                  <c:v>689.85000000000036</c:v>
                </c:pt>
                <c:pt idx="1069">
                  <c:v>689.849999999999</c:v>
                </c:pt>
                <c:pt idx="1070">
                  <c:v>1379.7000000000007</c:v>
                </c:pt>
                <c:pt idx="1071">
                  <c:v>2069.5500000000006</c:v>
                </c:pt>
                <c:pt idx="1072">
                  <c:v>2491.1249999999986</c:v>
                </c:pt>
                <c:pt idx="1073">
                  <c:v>2951.0250000000001</c:v>
                </c:pt>
                <c:pt idx="1074">
                  <c:v>3525.900000000001</c:v>
                </c:pt>
                <c:pt idx="1075">
                  <c:v>3755.849999999999</c:v>
                </c:pt>
                <c:pt idx="1076">
                  <c:v>3372.599999999999</c:v>
                </c:pt>
                <c:pt idx="1077">
                  <c:v>2721.0750000000007</c:v>
                </c:pt>
                <c:pt idx="1078">
                  <c:v>2146.2000000000003</c:v>
                </c:pt>
                <c:pt idx="1079">
                  <c:v>1839.6000000000017</c:v>
                </c:pt>
                <c:pt idx="1080">
                  <c:v>1418.0250000000012</c:v>
                </c:pt>
                <c:pt idx="1081">
                  <c:v>689.849999999999</c:v>
                </c:pt>
                <c:pt idx="1082">
                  <c:v>-38.325000000000543</c:v>
                </c:pt>
                <c:pt idx="1083">
                  <c:v>-804.8250000000005</c:v>
                </c:pt>
                <c:pt idx="1084">
                  <c:v>-1226.400000000001</c:v>
                </c:pt>
                <c:pt idx="1085">
                  <c:v>-881.47499999999889</c:v>
                </c:pt>
                <c:pt idx="1086">
                  <c:v>-268.27499999999839</c:v>
                </c:pt>
                <c:pt idx="1087">
                  <c:v>38.325000000000543</c:v>
                </c:pt>
                <c:pt idx="1088">
                  <c:v>76.649999999998371</c:v>
                </c:pt>
                <c:pt idx="1089">
                  <c:v>38.324999999997821</c:v>
                </c:pt>
                <c:pt idx="1090">
                  <c:v>0</c:v>
                </c:pt>
                <c:pt idx="1091">
                  <c:v>114.97500000000164</c:v>
                </c:pt>
                <c:pt idx="1092">
                  <c:v>498.22500000000161</c:v>
                </c:pt>
                <c:pt idx="1093">
                  <c:v>996.45000000000061</c:v>
                </c:pt>
                <c:pt idx="1094">
                  <c:v>1111.4249999999995</c:v>
                </c:pt>
                <c:pt idx="1095">
                  <c:v>766.50000000000011</c:v>
                </c:pt>
                <c:pt idx="1096">
                  <c:v>344.9249999999995</c:v>
                </c:pt>
                <c:pt idx="1097">
                  <c:v>-76.650000000001086</c:v>
                </c:pt>
                <c:pt idx="1098">
                  <c:v>-613.2000000000005</c:v>
                </c:pt>
                <c:pt idx="1099">
                  <c:v>-1226.400000000001</c:v>
                </c:pt>
                <c:pt idx="1100">
                  <c:v>-1303.0499999999995</c:v>
                </c:pt>
                <c:pt idx="1101">
                  <c:v>-728.17499999999939</c:v>
                </c:pt>
                <c:pt idx="1102">
                  <c:v>-38.325000000000543</c:v>
                </c:pt>
                <c:pt idx="1103">
                  <c:v>689.85000000000173</c:v>
                </c:pt>
                <c:pt idx="1104">
                  <c:v>1341.375</c:v>
                </c:pt>
                <c:pt idx="1105">
                  <c:v>1418.0249999999983</c:v>
                </c:pt>
                <c:pt idx="1106">
                  <c:v>843.15000000000111</c:v>
                </c:pt>
                <c:pt idx="1107">
                  <c:v>191.62500000000273</c:v>
                </c:pt>
                <c:pt idx="1108">
                  <c:v>-383.25000000000006</c:v>
                </c:pt>
                <c:pt idx="1109">
                  <c:v>-919.80000000000211</c:v>
                </c:pt>
                <c:pt idx="1110">
                  <c:v>-881.47499999999889</c:v>
                </c:pt>
                <c:pt idx="1111">
                  <c:v>-268.27500000000106</c:v>
                </c:pt>
                <c:pt idx="1112">
                  <c:v>536.5499999999995</c:v>
                </c:pt>
                <c:pt idx="1113">
                  <c:v>1533.0000000000002</c:v>
                </c:pt>
                <c:pt idx="1114">
                  <c:v>2069.5499999999993</c:v>
                </c:pt>
                <c:pt idx="1115">
                  <c:v>1571.3250000000035</c:v>
                </c:pt>
                <c:pt idx="1116">
                  <c:v>651.52500000000111</c:v>
                </c:pt>
                <c:pt idx="1117">
                  <c:v>-38.325000000003271</c:v>
                </c:pt>
                <c:pt idx="1118">
                  <c:v>-613.20000000000323</c:v>
                </c:pt>
                <c:pt idx="1119">
                  <c:v>-919.79999999999677</c:v>
                </c:pt>
                <c:pt idx="1120">
                  <c:v>-728.17499999999666</c:v>
                </c:pt>
                <c:pt idx="1121">
                  <c:v>-459.90000000000106</c:v>
                </c:pt>
                <c:pt idx="1122">
                  <c:v>-498.22499999999894</c:v>
                </c:pt>
                <c:pt idx="1123">
                  <c:v>-958.125</c:v>
                </c:pt>
                <c:pt idx="1124">
                  <c:v>-1762.9500000000032</c:v>
                </c:pt>
                <c:pt idx="1125">
                  <c:v>-2836.0500000000025</c:v>
                </c:pt>
                <c:pt idx="1126">
                  <c:v>-3755.849999999999</c:v>
                </c:pt>
                <c:pt idx="1127">
                  <c:v>-4062.449999999998</c:v>
                </c:pt>
                <c:pt idx="1128">
                  <c:v>-3985.7999999999993</c:v>
                </c:pt>
                <c:pt idx="1129">
                  <c:v>-3449.25</c:v>
                </c:pt>
                <c:pt idx="1130">
                  <c:v>-2759.4000000000015</c:v>
                </c:pt>
                <c:pt idx="1131">
                  <c:v>-2452.8000000000006</c:v>
                </c:pt>
                <c:pt idx="1132">
                  <c:v>-2414.474999999999</c:v>
                </c:pt>
                <c:pt idx="1133">
                  <c:v>-2606.1000000000004</c:v>
                </c:pt>
                <c:pt idx="1134">
                  <c:v>-2759.4000000000015</c:v>
                </c:pt>
                <c:pt idx="1135">
                  <c:v>-2567.7749999999996</c:v>
                </c:pt>
                <c:pt idx="1136">
                  <c:v>-1839.5999999999997</c:v>
                </c:pt>
                <c:pt idx="1137">
                  <c:v>-804.8250000000005</c:v>
                </c:pt>
                <c:pt idx="1138">
                  <c:v>-114.9749999999996</c:v>
                </c:pt>
                <c:pt idx="1139">
                  <c:v>153.30000000000013</c:v>
                </c:pt>
                <c:pt idx="1140">
                  <c:v>306.59999999999962</c:v>
                </c:pt>
                <c:pt idx="1141">
                  <c:v>689.84999999999957</c:v>
                </c:pt>
                <c:pt idx="1142">
                  <c:v>1533.0000000000007</c:v>
                </c:pt>
                <c:pt idx="1143">
                  <c:v>2337.8250000000007</c:v>
                </c:pt>
                <c:pt idx="1144">
                  <c:v>2031.224999999999</c:v>
                </c:pt>
                <c:pt idx="1145">
                  <c:v>881.47500000000025</c:v>
                </c:pt>
                <c:pt idx="1146">
                  <c:v>-651.52499999999975</c:v>
                </c:pt>
                <c:pt idx="1147">
                  <c:v>-2836.0500000000011</c:v>
                </c:pt>
                <c:pt idx="1148">
                  <c:v>-3410.9249999999997</c:v>
                </c:pt>
                <c:pt idx="1149">
                  <c:v>-2069.5499999999993</c:v>
                </c:pt>
                <c:pt idx="1150">
                  <c:v>-689.85000000000036</c:v>
                </c:pt>
                <c:pt idx="1151">
                  <c:v>0</c:v>
                </c:pt>
                <c:pt idx="1152">
                  <c:v>728.17500000000018</c:v>
                </c:pt>
                <c:pt idx="1153">
                  <c:v>2606.1000000000004</c:v>
                </c:pt>
                <c:pt idx="1154">
                  <c:v>4292.4000000000005</c:v>
                </c:pt>
                <c:pt idx="1155">
                  <c:v>4215.75</c:v>
                </c:pt>
                <c:pt idx="1156">
                  <c:v>3334.2749999999987</c:v>
                </c:pt>
                <c:pt idx="1157">
                  <c:v>3219.3000000000011</c:v>
                </c:pt>
                <c:pt idx="1158">
                  <c:v>3679.2000000000007</c:v>
                </c:pt>
                <c:pt idx="1159">
                  <c:v>4100.7749999999987</c:v>
                </c:pt>
                <c:pt idx="1160">
                  <c:v>3985.7999999999993</c:v>
                </c:pt>
                <c:pt idx="1161">
                  <c:v>3410.9249999999997</c:v>
                </c:pt>
                <c:pt idx="1162">
                  <c:v>2951.0250000000015</c:v>
                </c:pt>
                <c:pt idx="1163">
                  <c:v>2759.4000000000015</c:v>
                </c:pt>
                <c:pt idx="1164">
                  <c:v>2644.4250000000025</c:v>
                </c:pt>
                <c:pt idx="1165">
                  <c:v>2529.449999999998</c:v>
                </c:pt>
                <c:pt idx="1166">
                  <c:v>1762.9499999999978</c:v>
                </c:pt>
                <c:pt idx="1167">
                  <c:v>1034.775000000001</c:v>
                </c:pt>
                <c:pt idx="1168">
                  <c:v>1226.400000000001</c:v>
                </c:pt>
                <c:pt idx="1169">
                  <c:v>1379.7000000000035</c:v>
                </c:pt>
                <c:pt idx="1170">
                  <c:v>1264.724999999999</c:v>
                </c:pt>
                <c:pt idx="1171">
                  <c:v>1188.0749999999978</c:v>
                </c:pt>
                <c:pt idx="1172">
                  <c:v>1073.099999999999</c:v>
                </c:pt>
                <c:pt idx="1173">
                  <c:v>958.125</c:v>
                </c:pt>
                <c:pt idx="1174">
                  <c:v>881.47499999999889</c:v>
                </c:pt>
                <c:pt idx="1175">
                  <c:v>766.50000000000011</c:v>
                </c:pt>
                <c:pt idx="1176">
                  <c:v>651.52500000000111</c:v>
                </c:pt>
                <c:pt idx="1177">
                  <c:v>613.19999999999789</c:v>
                </c:pt>
                <c:pt idx="1178">
                  <c:v>689.849999999999</c:v>
                </c:pt>
                <c:pt idx="1179">
                  <c:v>766.50000000000011</c:v>
                </c:pt>
                <c:pt idx="1180">
                  <c:v>766.50000000000011</c:v>
                </c:pt>
                <c:pt idx="1181">
                  <c:v>728.17500000000223</c:v>
                </c:pt>
                <c:pt idx="1182">
                  <c:v>613.20000000000323</c:v>
                </c:pt>
                <c:pt idx="1183">
                  <c:v>498.22499999999894</c:v>
                </c:pt>
                <c:pt idx="1184">
                  <c:v>421.57499999999783</c:v>
                </c:pt>
                <c:pt idx="1185">
                  <c:v>306.59999999999894</c:v>
                </c:pt>
                <c:pt idx="1186">
                  <c:v>114.9749999999989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38.325000000003271</c:v>
                </c:pt>
                <c:pt idx="1196">
                  <c:v>38.325000000003271</c:v>
                </c:pt>
                <c:pt idx="1197">
                  <c:v>38.324999999997821</c:v>
                </c:pt>
                <c:pt idx="1198">
                  <c:v>191.62500000000003</c:v>
                </c:pt>
                <c:pt idx="1199">
                  <c:v>344.92500000000217</c:v>
                </c:pt>
                <c:pt idx="1200">
                  <c:v>498.22499999999894</c:v>
                </c:pt>
                <c:pt idx="1201">
                  <c:v>613.19999999999789</c:v>
                </c:pt>
                <c:pt idx="1202">
                  <c:v>536.55000000000211</c:v>
                </c:pt>
                <c:pt idx="1203">
                  <c:v>383.25000000000006</c:v>
                </c:pt>
                <c:pt idx="1204">
                  <c:v>229.9499999999978</c:v>
                </c:pt>
                <c:pt idx="1205">
                  <c:v>114.9749999999989</c:v>
                </c:pt>
                <c:pt idx="1206">
                  <c:v>76.650000000001086</c:v>
                </c:pt>
                <c:pt idx="1207">
                  <c:v>76.650000000001086</c:v>
                </c:pt>
                <c:pt idx="1208">
                  <c:v>76.650000000001086</c:v>
                </c:pt>
                <c:pt idx="1209">
                  <c:v>38.325000000003271</c:v>
                </c:pt>
                <c:pt idx="1210">
                  <c:v>0</c:v>
                </c:pt>
                <c:pt idx="1211">
                  <c:v>0</c:v>
                </c:pt>
                <c:pt idx="1212">
                  <c:v>-38.325000000003271</c:v>
                </c:pt>
                <c:pt idx="1213">
                  <c:v>-38.325000000003271</c:v>
                </c:pt>
                <c:pt idx="1214">
                  <c:v>0</c:v>
                </c:pt>
                <c:pt idx="1215">
                  <c:v>0</c:v>
                </c:pt>
                <c:pt idx="1216">
                  <c:v>-38.324999999997821</c:v>
                </c:pt>
                <c:pt idx="1217">
                  <c:v>-76.650000000001086</c:v>
                </c:pt>
                <c:pt idx="1218">
                  <c:v>-76.650000000001086</c:v>
                </c:pt>
                <c:pt idx="1219">
                  <c:v>-76.649999999995643</c:v>
                </c:pt>
                <c:pt idx="1220">
                  <c:v>-114.9749999999989</c:v>
                </c:pt>
                <c:pt idx="1221">
                  <c:v>-191.62500000000003</c:v>
                </c:pt>
                <c:pt idx="1222">
                  <c:v>-229.95000000000329</c:v>
                </c:pt>
                <c:pt idx="1223">
                  <c:v>-268.27500000000106</c:v>
                </c:pt>
                <c:pt idx="1224">
                  <c:v>-229.9499999999978</c:v>
                </c:pt>
                <c:pt idx="1225">
                  <c:v>-153.30000000000217</c:v>
                </c:pt>
                <c:pt idx="1226">
                  <c:v>-114.9749999999989</c:v>
                </c:pt>
                <c:pt idx="1227">
                  <c:v>-114.9749999999989</c:v>
                </c:pt>
                <c:pt idx="1228">
                  <c:v>-114.9749999999989</c:v>
                </c:pt>
                <c:pt idx="1229">
                  <c:v>-114.9749999999989</c:v>
                </c:pt>
                <c:pt idx="1230">
                  <c:v>-153.30000000000217</c:v>
                </c:pt>
                <c:pt idx="1231">
                  <c:v>-114.9749999999989</c:v>
                </c:pt>
                <c:pt idx="1232">
                  <c:v>-38.324999999997821</c:v>
                </c:pt>
                <c:pt idx="1233">
                  <c:v>-38.325000000003271</c:v>
                </c:pt>
                <c:pt idx="1234">
                  <c:v>-38.325000000003271</c:v>
                </c:pt>
                <c:pt idx="1235">
                  <c:v>-76.650000000001086</c:v>
                </c:pt>
                <c:pt idx="1236">
                  <c:v>-153.29999999999674</c:v>
                </c:pt>
                <c:pt idx="1237">
                  <c:v>-268.27499999999566</c:v>
                </c:pt>
                <c:pt idx="1238">
                  <c:v>-421.57500000000329</c:v>
                </c:pt>
                <c:pt idx="1239">
                  <c:v>-536.55000000000211</c:v>
                </c:pt>
                <c:pt idx="1240">
                  <c:v>-574.875</c:v>
                </c:pt>
                <c:pt idx="1241">
                  <c:v>-536.55000000000211</c:v>
                </c:pt>
                <c:pt idx="1242">
                  <c:v>-498.22499999999894</c:v>
                </c:pt>
                <c:pt idx="1243">
                  <c:v>-498.22499999999894</c:v>
                </c:pt>
                <c:pt idx="1244">
                  <c:v>-498.22499999999894</c:v>
                </c:pt>
                <c:pt idx="1245">
                  <c:v>-459.90000000000106</c:v>
                </c:pt>
                <c:pt idx="1246">
                  <c:v>-498.22499999999894</c:v>
                </c:pt>
                <c:pt idx="1247">
                  <c:v>-536.54999999999677</c:v>
                </c:pt>
                <c:pt idx="1248">
                  <c:v>-536.55000000000211</c:v>
                </c:pt>
                <c:pt idx="1249">
                  <c:v>-536.55000000000211</c:v>
                </c:pt>
                <c:pt idx="1250">
                  <c:v>-498.22499999999894</c:v>
                </c:pt>
                <c:pt idx="1251">
                  <c:v>-459.90000000000106</c:v>
                </c:pt>
                <c:pt idx="1252">
                  <c:v>-459.90000000000106</c:v>
                </c:pt>
                <c:pt idx="1253">
                  <c:v>-459.8999999999956</c:v>
                </c:pt>
                <c:pt idx="1254">
                  <c:v>-459.90000000000106</c:v>
                </c:pt>
                <c:pt idx="1255">
                  <c:v>-459.90000000000106</c:v>
                </c:pt>
                <c:pt idx="1256">
                  <c:v>-459.90000000000106</c:v>
                </c:pt>
                <c:pt idx="1257">
                  <c:v>-459.90000000000106</c:v>
                </c:pt>
                <c:pt idx="1258">
                  <c:v>-459.8999999999956</c:v>
                </c:pt>
                <c:pt idx="1259">
                  <c:v>-421.57499999999783</c:v>
                </c:pt>
                <c:pt idx="1260">
                  <c:v>-344.92500000000217</c:v>
                </c:pt>
                <c:pt idx="1261">
                  <c:v>-268.27500000000106</c:v>
                </c:pt>
                <c:pt idx="1262">
                  <c:v>-114.9749999999989</c:v>
                </c:pt>
                <c:pt idx="1263">
                  <c:v>38.324999999997821</c:v>
                </c:pt>
                <c:pt idx="1264">
                  <c:v>153.29999999999674</c:v>
                </c:pt>
                <c:pt idx="1265">
                  <c:v>229.95000000000329</c:v>
                </c:pt>
                <c:pt idx="1266">
                  <c:v>191.62500000000003</c:v>
                </c:pt>
                <c:pt idx="1267">
                  <c:v>153.29999999999674</c:v>
                </c:pt>
                <c:pt idx="1268">
                  <c:v>76.650000000001086</c:v>
                </c:pt>
                <c:pt idx="1269">
                  <c:v>-76.650000000001086</c:v>
                </c:pt>
                <c:pt idx="1270">
                  <c:v>-191.62500000000003</c:v>
                </c:pt>
                <c:pt idx="1271">
                  <c:v>-268.27499999999566</c:v>
                </c:pt>
                <c:pt idx="1272">
                  <c:v>-306.59999999999894</c:v>
                </c:pt>
                <c:pt idx="1273">
                  <c:v>-268.27500000000106</c:v>
                </c:pt>
                <c:pt idx="1274">
                  <c:v>-229.9499999999978</c:v>
                </c:pt>
                <c:pt idx="1275">
                  <c:v>-191.62500000000003</c:v>
                </c:pt>
                <c:pt idx="1276">
                  <c:v>-76.650000000001086</c:v>
                </c:pt>
                <c:pt idx="1277">
                  <c:v>38.324999999997821</c:v>
                </c:pt>
                <c:pt idx="1278">
                  <c:v>76.650000000001086</c:v>
                </c:pt>
                <c:pt idx="1279">
                  <c:v>114.9749999999989</c:v>
                </c:pt>
                <c:pt idx="1280">
                  <c:v>153.29999999999674</c:v>
                </c:pt>
                <c:pt idx="1281">
                  <c:v>76.650000000001086</c:v>
                </c:pt>
                <c:pt idx="1282">
                  <c:v>38.325000000003271</c:v>
                </c:pt>
                <c:pt idx="1283">
                  <c:v>38.325000000003271</c:v>
                </c:pt>
                <c:pt idx="1284">
                  <c:v>0</c:v>
                </c:pt>
                <c:pt idx="1285">
                  <c:v>-76.650000000001086</c:v>
                </c:pt>
                <c:pt idx="1286">
                  <c:v>-153.30000000000217</c:v>
                </c:pt>
                <c:pt idx="1287">
                  <c:v>-191.62500000000003</c:v>
                </c:pt>
                <c:pt idx="1288">
                  <c:v>-268.27500000000106</c:v>
                </c:pt>
                <c:pt idx="1289">
                  <c:v>-306.59999999999894</c:v>
                </c:pt>
                <c:pt idx="1290">
                  <c:v>-268.27500000000106</c:v>
                </c:pt>
                <c:pt idx="1291">
                  <c:v>-268.27500000000106</c:v>
                </c:pt>
                <c:pt idx="1292">
                  <c:v>-344.92499999999671</c:v>
                </c:pt>
                <c:pt idx="1293">
                  <c:v>-383.25000000000006</c:v>
                </c:pt>
                <c:pt idx="1294">
                  <c:v>-383.25000000000006</c:v>
                </c:pt>
                <c:pt idx="1295">
                  <c:v>-306.59999999999894</c:v>
                </c:pt>
                <c:pt idx="1296">
                  <c:v>-153.30000000000217</c:v>
                </c:pt>
                <c:pt idx="1297">
                  <c:v>0</c:v>
                </c:pt>
                <c:pt idx="1298">
                  <c:v>114.9749999999989</c:v>
                </c:pt>
                <c:pt idx="1299">
                  <c:v>191.62500000000003</c:v>
                </c:pt>
                <c:pt idx="1300">
                  <c:v>191.62500000000003</c:v>
                </c:pt>
                <c:pt idx="1301">
                  <c:v>153.29999999999674</c:v>
                </c:pt>
                <c:pt idx="1302">
                  <c:v>153.30000000000217</c:v>
                </c:pt>
                <c:pt idx="1303">
                  <c:v>191.62500000000003</c:v>
                </c:pt>
                <c:pt idx="1304">
                  <c:v>153.30000000000217</c:v>
                </c:pt>
                <c:pt idx="1305">
                  <c:v>76.650000000001086</c:v>
                </c:pt>
                <c:pt idx="1306">
                  <c:v>38.324999999997821</c:v>
                </c:pt>
                <c:pt idx="1307">
                  <c:v>0</c:v>
                </c:pt>
                <c:pt idx="1308">
                  <c:v>-38.324999999997821</c:v>
                </c:pt>
                <c:pt idx="1309">
                  <c:v>-38.324999999997821</c:v>
                </c:pt>
                <c:pt idx="1310">
                  <c:v>-38.325000000003271</c:v>
                </c:pt>
                <c:pt idx="1311">
                  <c:v>-76.650000000001086</c:v>
                </c:pt>
                <c:pt idx="1312">
                  <c:v>-114.9749999999989</c:v>
                </c:pt>
                <c:pt idx="1313">
                  <c:v>-191.62500000000003</c:v>
                </c:pt>
                <c:pt idx="1314">
                  <c:v>-191.62500000000003</c:v>
                </c:pt>
                <c:pt idx="1315">
                  <c:v>-191.62500000000003</c:v>
                </c:pt>
                <c:pt idx="1316">
                  <c:v>-344.92500000000217</c:v>
                </c:pt>
                <c:pt idx="1317">
                  <c:v>-383.25000000000006</c:v>
                </c:pt>
                <c:pt idx="1318">
                  <c:v>-306.59999999999894</c:v>
                </c:pt>
                <c:pt idx="1319">
                  <c:v>-76.650000000001086</c:v>
                </c:pt>
                <c:pt idx="1320">
                  <c:v>268.27500000000106</c:v>
                </c:pt>
                <c:pt idx="1321">
                  <c:v>536.55000000000211</c:v>
                </c:pt>
                <c:pt idx="1322">
                  <c:v>804.82499999999777</c:v>
                </c:pt>
                <c:pt idx="1323">
                  <c:v>1073.099999999999</c:v>
                </c:pt>
                <c:pt idx="1324">
                  <c:v>1188.0750000000032</c:v>
                </c:pt>
                <c:pt idx="1325">
                  <c:v>996.44999999999789</c:v>
                </c:pt>
                <c:pt idx="1326">
                  <c:v>613.19999999999789</c:v>
                </c:pt>
                <c:pt idx="1327">
                  <c:v>268.27500000000106</c:v>
                </c:pt>
                <c:pt idx="1328">
                  <c:v>76.650000000001086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-38.324999999997821</c:v>
                </c:pt>
                <c:pt idx="1333">
                  <c:v>-153.30000000000217</c:v>
                </c:pt>
                <c:pt idx="1334">
                  <c:v>-229.95000000000329</c:v>
                </c:pt>
                <c:pt idx="1335">
                  <c:v>-229.9499999999978</c:v>
                </c:pt>
                <c:pt idx="1336">
                  <c:v>-153.29999999999674</c:v>
                </c:pt>
                <c:pt idx="1337">
                  <c:v>-76.650000000001086</c:v>
                </c:pt>
                <c:pt idx="1338">
                  <c:v>-38.325000000003271</c:v>
                </c:pt>
                <c:pt idx="1339">
                  <c:v>0</c:v>
                </c:pt>
                <c:pt idx="1340">
                  <c:v>38.325000000003271</c:v>
                </c:pt>
                <c:pt idx="1341">
                  <c:v>76.650000000001086</c:v>
                </c:pt>
                <c:pt idx="1342">
                  <c:v>191.62500000000003</c:v>
                </c:pt>
                <c:pt idx="1343">
                  <c:v>306.59999999999894</c:v>
                </c:pt>
                <c:pt idx="1344">
                  <c:v>306.59999999999894</c:v>
                </c:pt>
                <c:pt idx="1345">
                  <c:v>268.27500000000106</c:v>
                </c:pt>
                <c:pt idx="1346">
                  <c:v>153.29999999999674</c:v>
                </c:pt>
                <c:pt idx="1347">
                  <c:v>38.324999999997821</c:v>
                </c:pt>
                <c:pt idx="1348">
                  <c:v>-76.649999999995643</c:v>
                </c:pt>
                <c:pt idx="1349">
                  <c:v>-344.92499999999671</c:v>
                </c:pt>
                <c:pt idx="1350">
                  <c:v>-689.85000000000434</c:v>
                </c:pt>
                <c:pt idx="1351">
                  <c:v>-958.125</c:v>
                </c:pt>
                <c:pt idx="1352">
                  <c:v>-1073.099999999999</c:v>
                </c:pt>
                <c:pt idx="1353">
                  <c:v>-1111.4250000000022</c:v>
                </c:pt>
                <c:pt idx="1354">
                  <c:v>-1149.75</c:v>
                </c:pt>
                <c:pt idx="1355">
                  <c:v>-1226.400000000001</c:v>
                </c:pt>
                <c:pt idx="1356">
                  <c:v>-1379.699999999998</c:v>
                </c:pt>
                <c:pt idx="1357">
                  <c:v>-1494.6749999999968</c:v>
                </c:pt>
                <c:pt idx="1358">
                  <c:v>-1571.3250000000035</c:v>
                </c:pt>
                <c:pt idx="1359">
                  <c:v>-1686.3000000000022</c:v>
                </c:pt>
                <c:pt idx="1360">
                  <c:v>-1724.6249999999973</c:v>
                </c:pt>
                <c:pt idx="1361">
                  <c:v>-1379.699999999998</c:v>
                </c:pt>
                <c:pt idx="1362">
                  <c:v>-689.85000000000173</c:v>
                </c:pt>
                <c:pt idx="1363">
                  <c:v>76.649999999998371</c:v>
                </c:pt>
                <c:pt idx="1364">
                  <c:v>766.50000000000011</c:v>
                </c:pt>
                <c:pt idx="1365">
                  <c:v>843.15000000000111</c:v>
                </c:pt>
                <c:pt idx="1366">
                  <c:v>344.92500000000217</c:v>
                </c:pt>
                <c:pt idx="1367">
                  <c:v>-268.27500000000106</c:v>
                </c:pt>
                <c:pt idx="1368">
                  <c:v>-1034.775000000001</c:v>
                </c:pt>
                <c:pt idx="1369">
                  <c:v>-1341.375</c:v>
                </c:pt>
                <c:pt idx="1370">
                  <c:v>-843.15000000000111</c:v>
                </c:pt>
                <c:pt idx="1371">
                  <c:v>-229.95000000000053</c:v>
                </c:pt>
                <c:pt idx="1372">
                  <c:v>0</c:v>
                </c:pt>
                <c:pt idx="1373">
                  <c:v>-191.62500000000003</c:v>
                </c:pt>
                <c:pt idx="1374">
                  <c:v>-613.19999999999789</c:v>
                </c:pt>
                <c:pt idx="1375">
                  <c:v>-1149.75</c:v>
                </c:pt>
                <c:pt idx="1376">
                  <c:v>-2069.550000000002</c:v>
                </c:pt>
                <c:pt idx="1377">
                  <c:v>-3372.599999999999</c:v>
                </c:pt>
                <c:pt idx="1378">
                  <c:v>-4062.449999999998</c:v>
                </c:pt>
                <c:pt idx="1379">
                  <c:v>-4062.4500000000003</c:v>
                </c:pt>
                <c:pt idx="1380">
                  <c:v>-4062.4500000000003</c:v>
                </c:pt>
                <c:pt idx="1381">
                  <c:v>-2912.6999999999989</c:v>
                </c:pt>
                <c:pt idx="1382">
                  <c:v>-114.97500000000026</c:v>
                </c:pt>
                <c:pt idx="1383">
                  <c:v>2146.1999999999994</c:v>
                </c:pt>
                <c:pt idx="1384">
                  <c:v>2414.4750000000004</c:v>
                </c:pt>
                <c:pt idx="1385">
                  <c:v>1456.3500000000015</c:v>
                </c:pt>
                <c:pt idx="1386">
                  <c:v>766.50000000000011</c:v>
                </c:pt>
                <c:pt idx="1387">
                  <c:v>1034.7749999999983</c:v>
                </c:pt>
                <c:pt idx="1388">
                  <c:v>1877.9249999999995</c:v>
                </c:pt>
                <c:pt idx="1389">
                  <c:v>2721.0750000000007</c:v>
                </c:pt>
                <c:pt idx="1390">
                  <c:v>2951.0250000000015</c:v>
                </c:pt>
                <c:pt idx="1391">
                  <c:v>2414.474999999999</c:v>
                </c:pt>
                <c:pt idx="1392">
                  <c:v>1571.3249999999978</c:v>
                </c:pt>
                <c:pt idx="1393">
                  <c:v>804.8250000000005</c:v>
                </c:pt>
                <c:pt idx="1394">
                  <c:v>229.95000000000053</c:v>
                </c:pt>
                <c:pt idx="1395">
                  <c:v>-76.649999999998371</c:v>
                </c:pt>
                <c:pt idx="1396">
                  <c:v>-306.59999999999894</c:v>
                </c:pt>
                <c:pt idx="1397">
                  <c:v>-574.875</c:v>
                </c:pt>
                <c:pt idx="1398">
                  <c:v>-766.50000000000011</c:v>
                </c:pt>
                <c:pt idx="1399">
                  <c:v>-958.125</c:v>
                </c:pt>
                <c:pt idx="1400">
                  <c:v>-1149.75</c:v>
                </c:pt>
                <c:pt idx="1401">
                  <c:v>-1264.7250000000017</c:v>
                </c:pt>
                <c:pt idx="1402">
                  <c:v>-1494.6749999999993</c:v>
                </c:pt>
                <c:pt idx="1403">
                  <c:v>-2146.2000000000003</c:v>
                </c:pt>
                <c:pt idx="1404">
                  <c:v>-3334.275000000001</c:v>
                </c:pt>
                <c:pt idx="1405">
                  <c:v>-4062.4499999999994</c:v>
                </c:pt>
                <c:pt idx="1406">
                  <c:v>-3410.9249999999997</c:v>
                </c:pt>
                <c:pt idx="1407">
                  <c:v>-1647.9750000000004</c:v>
                </c:pt>
                <c:pt idx="1408">
                  <c:v>-114.97500000000026</c:v>
                </c:pt>
                <c:pt idx="1409">
                  <c:v>229.95000000000053</c:v>
                </c:pt>
                <c:pt idx="1410">
                  <c:v>38.324999999999186</c:v>
                </c:pt>
                <c:pt idx="1411">
                  <c:v>-153.29999999999947</c:v>
                </c:pt>
                <c:pt idx="1412">
                  <c:v>-268.27499999999975</c:v>
                </c:pt>
                <c:pt idx="1413">
                  <c:v>-114.97500000000026</c:v>
                </c:pt>
                <c:pt idx="1414">
                  <c:v>574.875</c:v>
                </c:pt>
                <c:pt idx="1415">
                  <c:v>1647.9750000000004</c:v>
                </c:pt>
                <c:pt idx="1416">
                  <c:v>2529.4499999999989</c:v>
                </c:pt>
                <c:pt idx="1417">
                  <c:v>2797.7249999999985</c:v>
                </c:pt>
                <c:pt idx="1418">
                  <c:v>2337.8250000000007</c:v>
                </c:pt>
                <c:pt idx="1419">
                  <c:v>1264.7250000000017</c:v>
                </c:pt>
                <c:pt idx="1420">
                  <c:v>0</c:v>
                </c:pt>
                <c:pt idx="1421">
                  <c:v>-1303.0500000000022</c:v>
                </c:pt>
                <c:pt idx="1422">
                  <c:v>-2146.2000000000003</c:v>
                </c:pt>
                <c:pt idx="1423">
                  <c:v>-1533.0000000000002</c:v>
                </c:pt>
                <c:pt idx="1424">
                  <c:v>-268.27499999999839</c:v>
                </c:pt>
                <c:pt idx="1425">
                  <c:v>766.50000000000011</c:v>
                </c:pt>
                <c:pt idx="1426">
                  <c:v>1877.9249999999995</c:v>
                </c:pt>
                <c:pt idx="1427">
                  <c:v>2107.875</c:v>
                </c:pt>
                <c:pt idx="1428">
                  <c:v>1149.75</c:v>
                </c:pt>
                <c:pt idx="1429">
                  <c:v>38.325000000000543</c:v>
                </c:pt>
                <c:pt idx="1430">
                  <c:v>-919.7999999999995</c:v>
                </c:pt>
                <c:pt idx="1431">
                  <c:v>-2031.224999999999</c:v>
                </c:pt>
                <c:pt idx="1432">
                  <c:v>-3372.6000000000004</c:v>
                </c:pt>
                <c:pt idx="1433">
                  <c:v>-4062.4500000000003</c:v>
                </c:pt>
                <c:pt idx="1434">
                  <c:v>-4100.7749999999996</c:v>
                </c:pt>
                <c:pt idx="1435">
                  <c:v>-2644.4249999999997</c:v>
                </c:pt>
                <c:pt idx="1436">
                  <c:v>-344.92500000000086</c:v>
                </c:pt>
                <c:pt idx="1437">
                  <c:v>766.50000000000011</c:v>
                </c:pt>
                <c:pt idx="1438">
                  <c:v>881.47500000000025</c:v>
                </c:pt>
                <c:pt idx="1439">
                  <c:v>383.25000000000006</c:v>
                </c:pt>
                <c:pt idx="1440">
                  <c:v>-229.95000000000053</c:v>
                </c:pt>
                <c:pt idx="1441">
                  <c:v>-958.125</c:v>
                </c:pt>
                <c:pt idx="1442">
                  <c:v>-1188.0749999999991</c:v>
                </c:pt>
                <c:pt idx="1443">
                  <c:v>-613.2000000000005</c:v>
                </c:pt>
                <c:pt idx="1444">
                  <c:v>0</c:v>
                </c:pt>
                <c:pt idx="1445">
                  <c:v>191.62500000000003</c:v>
                </c:pt>
                <c:pt idx="1446">
                  <c:v>-153.30000000000081</c:v>
                </c:pt>
                <c:pt idx="1447">
                  <c:v>-1341.375</c:v>
                </c:pt>
                <c:pt idx="1448">
                  <c:v>-3065.9999999999995</c:v>
                </c:pt>
                <c:pt idx="1449">
                  <c:v>-3985.8</c:v>
                </c:pt>
                <c:pt idx="1450">
                  <c:v>-3334.2750000000005</c:v>
                </c:pt>
                <c:pt idx="1451">
                  <c:v>-1762.9499999999998</c:v>
                </c:pt>
                <c:pt idx="1452">
                  <c:v>-459.9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843.15000000000009</c:v>
                </c:pt>
                <c:pt idx="1479">
                  <c:v>1686.3000000000002</c:v>
                </c:pt>
                <c:pt idx="1480">
                  <c:v>1571.325</c:v>
                </c:pt>
                <c:pt idx="1481">
                  <c:v>1341.375</c:v>
                </c:pt>
                <c:pt idx="1482">
                  <c:v>1111.4249999999997</c:v>
                </c:pt>
                <c:pt idx="1483">
                  <c:v>958.125</c:v>
                </c:pt>
                <c:pt idx="1484">
                  <c:v>881.47500000000025</c:v>
                </c:pt>
                <c:pt idx="1485">
                  <c:v>958.125</c:v>
                </c:pt>
                <c:pt idx="1486">
                  <c:v>1226.3999999999996</c:v>
                </c:pt>
                <c:pt idx="1487">
                  <c:v>1571.325</c:v>
                </c:pt>
                <c:pt idx="1488">
                  <c:v>1954.5750000000005</c:v>
                </c:pt>
                <c:pt idx="1489">
                  <c:v>2337.8250000000007</c:v>
                </c:pt>
                <c:pt idx="1490">
                  <c:v>2644.4249999999997</c:v>
                </c:pt>
                <c:pt idx="1491">
                  <c:v>2836.0499999999993</c:v>
                </c:pt>
                <c:pt idx="1492">
                  <c:v>2836.0500000000011</c:v>
                </c:pt>
                <c:pt idx="1493">
                  <c:v>2682.75</c:v>
                </c:pt>
                <c:pt idx="1494">
                  <c:v>2491.125</c:v>
                </c:pt>
                <c:pt idx="1495">
                  <c:v>2222.849999999999</c:v>
                </c:pt>
                <c:pt idx="1496">
                  <c:v>1954.5750000000005</c:v>
                </c:pt>
                <c:pt idx="1497">
                  <c:v>1686.3000000000022</c:v>
                </c:pt>
                <c:pt idx="1498">
                  <c:v>1379.699999999998</c:v>
                </c:pt>
                <c:pt idx="1499">
                  <c:v>1073.099999999999</c:v>
                </c:pt>
                <c:pt idx="1500">
                  <c:v>766.50000000000011</c:v>
                </c:pt>
                <c:pt idx="1501">
                  <c:v>613.2000000000005</c:v>
                </c:pt>
                <c:pt idx="1502">
                  <c:v>536.55000000000211</c:v>
                </c:pt>
                <c:pt idx="1503">
                  <c:v>498.22499999999894</c:v>
                </c:pt>
                <c:pt idx="1504">
                  <c:v>498.22499999999894</c:v>
                </c:pt>
                <c:pt idx="1505">
                  <c:v>421.57500000000056</c:v>
                </c:pt>
                <c:pt idx="1506">
                  <c:v>383.25000000000006</c:v>
                </c:pt>
                <c:pt idx="1507">
                  <c:v>421.57500000000056</c:v>
                </c:pt>
                <c:pt idx="1508">
                  <c:v>498.22499999999894</c:v>
                </c:pt>
                <c:pt idx="1509">
                  <c:v>613.2000000000005</c:v>
                </c:pt>
                <c:pt idx="1510">
                  <c:v>843.15000000000111</c:v>
                </c:pt>
                <c:pt idx="1511">
                  <c:v>1149.75</c:v>
                </c:pt>
                <c:pt idx="1512">
                  <c:v>1456.3499999999988</c:v>
                </c:pt>
                <c:pt idx="1513">
                  <c:v>1724.625</c:v>
                </c:pt>
                <c:pt idx="1514">
                  <c:v>1839.599999999999</c:v>
                </c:pt>
                <c:pt idx="1515">
                  <c:v>1724.625</c:v>
                </c:pt>
                <c:pt idx="1516">
                  <c:v>1379.7000000000035</c:v>
                </c:pt>
                <c:pt idx="1517">
                  <c:v>1034.775000000001</c:v>
                </c:pt>
                <c:pt idx="1518">
                  <c:v>766.50000000000011</c:v>
                </c:pt>
                <c:pt idx="1519">
                  <c:v>574.875</c:v>
                </c:pt>
                <c:pt idx="1520">
                  <c:v>421.57499999999783</c:v>
                </c:pt>
                <c:pt idx="1521">
                  <c:v>268.27499999999566</c:v>
                </c:pt>
                <c:pt idx="1522">
                  <c:v>76.650000000001086</c:v>
                </c:pt>
                <c:pt idx="1523">
                  <c:v>-191.62500000000003</c:v>
                </c:pt>
                <c:pt idx="1524">
                  <c:v>-574.875</c:v>
                </c:pt>
                <c:pt idx="1525">
                  <c:v>-1073.099999999999</c:v>
                </c:pt>
                <c:pt idx="1526">
                  <c:v>-1494.675000000002</c:v>
                </c:pt>
                <c:pt idx="1527">
                  <c:v>-1762.9499999999978</c:v>
                </c:pt>
                <c:pt idx="1528">
                  <c:v>-1762.9499999999978</c:v>
                </c:pt>
                <c:pt idx="1529">
                  <c:v>-1533.0000000000002</c:v>
                </c:pt>
                <c:pt idx="1530">
                  <c:v>-1188.0750000000005</c:v>
                </c:pt>
                <c:pt idx="1531">
                  <c:v>-766.50000000000011</c:v>
                </c:pt>
                <c:pt idx="1532">
                  <c:v>-344.9249999999995</c:v>
                </c:pt>
                <c:pt idx="1533">
                  <c:v>76.649999999998371</c:v>
                </c:pt>
                <c:pt idx="1534">
                  <c:v>536.5499999999995</c:v>
                </c:pt>
                <c:pt idx="1535">
                  <c:v>1073.1000000000015</c:v>
                </c:pt>
                <c:pt idx="1536">
                  <c:v>1609.6499999999983</c:v>
                </c:pt>
                <c:pt idx="1537">
                  <c:v>1992.9000000000012</c:v>
                </c:pt>
                <c:pt idx="1538">
                  <c:v>2299.5</c:v>
                </c:pt>
                <c:pt idx="1539">
                  <c:v>2491.125</c:v>
                </c:pt>
                <c:pt idx="1540">
                  <c:v>2606.1000000000045</c:v>
                </c:pt>
                <c:pt idx="1541">
                  <c:v>2644.424999999997</c:v>
                </c:pt>
                <c:pt idx="1542">
                  <c:v>2491.125</c:v>
                </c:pt>
                <c:pt idx="1543">
                  <c:v>2146.200000000003</c:v>
                </c:pt>
                <c:pt idx="1544">
                  <c:v>1571.3249999999978</c:v>
                </c:pt>
                <c:pt idx="1545">
                  <c:v>996.44999999999789</c:v>
                </c:pt>
                <c:pt idx="1546">
                  <c:v>613.19999999999789</c:v>
                </c:pt>
                <c:pt idx="1547">
                  <c:v>383.25000000000006</c:v>
                </c:pt>
                <c:pt idx="1548">
                  <c:v>344.92500000000217</c:v>
                </c:pt>
                <c:pt idx="1549">
                  <c:v>383.25000000000006</c:v>
                </c:pt>
                <c:pt idx="1550">
                  <c:v>459.90000000000106</c:v>
                </c:pt>
                <c:pt idx="1551">
                  <c:v>536.55000000000211</c:v>
                </c:pt>
                <c:pt idx="1552">
                  <c:v>574.875</c:v>
                </c:pt>
                <c:pt idx="1553">
                  <c:v>574.875</c:v>
                </c:pt>
                <c:pt idx="1554">
                  <c:v>574.875</c:v>
                </c:pt>
                <c:pt idx="1555">
                  <c:v>651.52499999999566</c:v>
                </c:pt>
                <c:pt idx="1556">
                  <c:v>766.50000000000011</c:v>
                </c:pt>
                <c:pt idx="1557">
                  <c:v>881.47500000000446</c:v>
                </c:pt>
                <c:pt idx="1558">
                  <c:v>1034.775000000001</c:v>
                </c:pt>
                <c:pt idx="1559">
                  <c:v>1188.0749999999978</c:v>
                </c:pt>
                <c:pt idx="1560">
                  <c:v>1226.3999999999958</c:v>
                </c:pt>
                <c:pt idx="1561">
                  <c:v>1226.400000000001</c:v>
                </c:pt>
                <c:pt idx="1562">
                  <c:v>1226.400000000001</c:v>
                </c:pt>
                <c:pt idx="1563">
                  <c:v>1264.724999999999</c:v>
                </c:pt>
                <c:pt idx="1564">
                  <c:v>1303.0500000000022</c:v>
                </c:pt>
                <c:pt idx="1565">
                  <c:v>1303.0500000000022</c:v>
                </c:pt>
                <c:pt idx="1566">
                  <c:v>1341.375</c:v>
                </c:pt>
                <c:pt idx="1567">
                  <c:v>1303.0499999999968</c:v>
                </c:pt>
                <c:pt idx="1568">
                  <c:v>1188.0749999999978</c:v>
                </c:pt>
                <c:pt idx="1569">
                  <c:v>1111.4250000000022</c:v>
                </c:pt>
                <c:pt idx="1570">
                  <c:v>1034.775000000001</c:v>
                </c:pt>
                <c:pt idx="1571">
                  <c:v>958.125</c:v>
                </c:pt>
                <c:pt idx="1572">
                  <c:v>881.47499999999889</c:v>
                </c:pt>
                <c:pt idx="1573">
                  <c:v>728.17499999999666</c:v>
                </c:pt>
                <c:pt idx="1574">
                  <c:v>536.55000000000211</c:v>
                </c:pt>
                <c:pt idx="1575">
                  <c:v>383.25000000000006</c:v>
                </c:pt>
                <c:pt idx="1576">
                  <c:v>191.62500000000003</c:v>
                </c:pt>
                <c:pt idx="1577">
                  <c:v>0</c:v>
                </c:pt>
                <c:pt idx="1578">
                  <c:v>-153.30000000000217</c:v>
                </c:pt>
                <c:pt idx="1579">
                  <c:v>-229.9499999999978</c:v>
                </c:pt>
                <c:pt idx="1580">
                  <c:v>-306.59999999999894</c:v>
                </c:pt>
                <c:pt idx="1581">
                  <c:v>-344.92500000000217</c:v>
                </c:pt>
                <c:pt idx="1582">
                  <c:v>-383.25000000000006</c:v>
                </c:pt>
                <c:pt idx="1583">
                  <c:v>-498.22499999999894</c:v>
                </c:pt>
                <c:pt idx="1584">
                  <c:v>-574.875</c:v>
                </c:pt>
                <c:pt idx="1585">
                  <c:v>-651.52500000000111</c:v>
                </c:pt>
                <c:pt idx="1586">
                  <c:v>-728.17500000000223</c:v>
                </c:pt>
                <c:pt idx="1587">
                  <c:v>-766.50000000000011</c:v>
                </c:pt>
                <c:pt idx="1588">
                  <c:v>-728.17499999999666</c:v>
                </c:pt>
                <c:pt idx="1589">
                  <c:v>-613.19999999999789</c:v>
                </c:pt>
                <c:pt idx="1590">
                  <c:v>-498.22499999999894</c:v>
                </c:pt>
                <c:pt idx="1591">
                  <c:v>-383.25000000000006</c:v>
                </c:pt>
                <c:pt idx="1592">
                  <c:v>-306.60000000000434</c:v>
                </c:pt>
                <c:pt idx="1593">
                  <c:v>-229.9499999999978</c:v>
                </c:pt>
                <c:pt idx="1594">
                  <c:v>-153.29999999999674</c:v>
                </c:pt>
                <c:pt idx="1595">
                  <c:v>-229.95000000000329</c:v>
                </c:pt>
                <c:pt idx="1596">
                  <c:v>-306.59999999999894</c:v>
                </c:pt>
                <c:pt idx="1597">
                  <c:v>-421.57499999999783</c:v>
                </c:pt>
                <c:pt idx="1598">
                  <c:v>-574.875</c:v>
                </c:pt>
                <c:pt idx="1599">
                  <c:v>-651.52500000000111</c:v>
                </c:pt>
                <c:pt idx="1600">
                  <c:v>-728.17500000000223</c:v>
                </c:pt>
                <c:pt idx="1601">
                  <c:v>-766.50000000000011</c:v>
                </c:pt>
                <c:pt idx="1602">
                  <c:v>-689.849999999999</c:v>
                </c:pt>
                <c:pt idx="1603">
                  <c:v>-536.55000000000211</c:v>
                </c:pt>
                <c:pt idx="1604">
                  <c:v>-421.57500000000329</c:v>
                </c:pt>
                <c:pt idx="1605">
                  <c:v>-268.27499999999566</c:v>
                </c:pt>
                <c:pt idx="1606">
                  <c:v>-153.29999999999674</c:v>
                </c:pt>
                <c:pt idx="1607">
                  <c:v>-76.650000000001086</c:v>
                </c:pt>
                <c:pt idx="1608">
                  <c:v>0</c:v>
                </c:pt>
                <c:pt idx="1609">
                  <c:v>76.650000000001086</c:v>
                </c:pt>
                <c:pt idx="1610">
                  <c:v>114.9749999999989</c:v>
                </c:pt>
                <c:pt idx="1611">
                  <c:v>153.29999999999674</c:v>
                </c:pt>
                <c:pt idx="1612">
                  <c:v>268.27500000000106</c:v>
                </c:pt>
                <c:pt idx="1613">
                  <c:v>383.25000000000006</c:v>
                </c:pt>
                <c:pt idx="1614">
                  <c:v>498.22499999999894</c:v>
                </c:pt>
                <c:pt idx="1615">
                  <c:v>613.20000000000323</c:v>
                </c:pt>
                <c:pt idx="1616">
                  <c:v>766.50000000000011</c:v>
                </c:pt>
                <c:pt idx="1617">
                  <c:v>881.47499999999889</c:v>
                </c:pt>
                <c:pt idx="1618">
                  <c:v>958.125</c:v>
                </c:pt>
                <c:pt idx="1619">
                  <c:v>919.79999999999677</c:v>
                </c:pt>
                <c:pt idx="1620">
                  <c:v>804.82499999999777</c:v>
                </c:pt>
                <c:pt idx="1621">
                  <c:v>689.85000000000434</c:v>
                </c:pt>
                <c:pt idx="1622">
                  <c:v>536.55000000000211</c:v>
                </c:pt>
                <c:pt idx="1623">
                  <c:v>306.59999999999894</c:v>
                </c:pt>
                <c:pt idx="1624">
                  <c:v>38.324999999997821</c:v>
                </c:pt>
                <c:pt idx="1625">
                  <c:v>-191.62500000000003</c:v>
                </c:pt>
                <c:pt idx="1626">
                  <c:v>-536.54999999999677</c:v>
                </c:pt>
                <c:pt idx="1627">
                  <c:v>-919.80000000000211</c:v>
                </c:pt>
                <c:pt idx="1628">
                  <c:v>-1226.400000000001</c:v>
                </c:pt>
                <c:pt idx="1629">
                  <c:v>-1418.0250000000012</c:v>
                </c:pt>
                <c:pt idx="1630">
                  <c:v>-1418.0250000000012</c:v>
                </c:pt>
                <c:pt idx="1631">
                  <c:v>-1188.0749999999978</c:v>
                </c:pt>
                <c:pt idx="1632">
                  <c:v>-843.15000000000111</c:v>
                </c:pt>
                <c:pt idx="1633">
                  <c:v>-459.90000000000106</c:v>
                </c:pt>
                <c:pt idx="1634">
                  <c:v>-153.29999999999674</c:v>
                </c:pt>
                <c:pt idx="1635">
                  <c:v>-38.324999999997821</c:v>
                </c:pt>
                <c:pt idx="1636">
                  <c:v>-38.325000000003271</c:v>
                </c:pt>
                <c:pt idx="1637">
                  <c:v>-153.30000000000217</c:v>
                </c:pt>
                <c:pt idx="1638">
                  <c:v>-268.27499999999566</c:v>
                </c:pt>
                <c:pt idx="1639">
                  <c:v>-344.92499999999671</c:v>
                </c:pt>
                <c:pt idx="1640">
                  <c:v>-344.92500000000217</c:v>
                </c:pt>
                <c:pt idx="1641">
                  <c:v>-229.95000000000329</c:v>
                </c:pt>
                <c:pt idx="1642">
                  <c:v>-38.324999999997821</c:v>
                </c:pt>
                <c:pt idx="1643">
                  <c:v>229.95000000000329</c:v>
                </c:pt>
                <c:pt idx="1644">
                  <c:v>459.8999999999956</c:v>
                </c:pt>
                <c:pt idx="1645">
                  <c:v>651.52499999999566</c:v>
                </c:pt>
                <c:pt idx="1646">
                  <c:v>804.82500000000334</c:v>
                </c:pt>
                <c:pt idx="1647">
                  <c:v>919.80000000000211</c:v>
                </c:pt>
                <c:pt idx="1648">
                  <c:v>1034.775000000001</c:v>
                </c:pt>
                <c:pt idx="1649">
                  <c:v>1073.099999999999</c:v>
                </c:pt>
                <c:pt idx="1650">
                  <c:v>1073.099999999999</c:v>
                </c:pt>
                <c:pt idx="1651">
                  <c:v>996.45000000000323</c:v>
                </c:pt>
                <c:pt idx="1652">
                  <c:v>881.47499999999889</c:v>
                </c:pt>
                <c:pt idx="1653">
                  <c:v>804.82499999999777</c:v>
                </c:pt>
                <c:pt idx="1654">
                  <c:v>689.849999999999</c:v>
                </c:pt>
                <c:pt idx="1655">
                  <c:v>613.19999999999789</c:v>
                </c:pt>
                <c:pt idx="1656">
                  <c:v>613.20000000000323</c:v>
                </c:pt>
                <c:pt idx="1657">
                  <c:v>613.20000000000323</c:v>
                </c:pt>
                <c:pt idx="1658">
                  <c:v>613.19999999999789</c:v>
                </c:pt>
                <c:pt idx="1659">
                  <c:v>613.19999999999789</c:v>
                </c:pt>
                <c:pt idx="1660">
                  <c:v>613.19999999999789</c:v>
                </c:pt>
                <c:pt idx="1661">
                  <c:v>574.875</c:v>
                </c:pt>
                <c:pt idx="1662">
                  <c:v>574.875</c:v>
                </c:pt>
                <c:pt idx="1663">
                  <c:v>574.875</c:v>
                </c:pt>
                <c:pt idx="1664">
                  <c:v>498.2250000000044</c:v>
                </c:pt>
                <c:pt idx="1665">
                  <c:v>459.90000000000106</c:v>
                </c:pt>
                <c:pt idx="1666">
                  <c:v>383.25000000000006</c:v>
                </c:pt>
                <c:pt idx="1667">
                  <c:v>306.59999999999894</c:v>
                </c:pt>
                <c:pt idx="1668">
                  <c:v>268.27499999999566</c:v>
                </c:pt>
                <c:pt idx="1669">
                  <c:v>229.95000000000329</c:v>
                </c:pt>
                <c:pt idx="1670">
                  <c:v>191.62500000000003</c:v>
                </c:pt>
                <c:pt idx="1671">
                  <c:v>114.9749999999989</c:v>
                </c:pt>
                <c:pt idx="1672">
                  <c:v>76.650000000001086</c:v>
                </c:pt>
                <c:pt idx="1673">
                  <c:v>76.650000000001086</c:v>
                </c:pt>
                <c:pt idx="1674">
                  <c:v>38.325000000003271</c:v>
                </c:pt>
                <c:pt idx="1675">
                  <c:v>0</c:v>
                </c:pt>
                <c:pt idx="1676">
                  <c:v>-38.325000000003271</c:v>
                </c:pt>
                <c:pt idx="1677">
                  <c:v>-114.97500000000436</c:v>
                </c:pt>
                <c:pt idx="1678">
                  <c:v>-191.62500000000003</c:v>
                </c:pt>
                <c:pt idx="1679">
                  <c:v>-229.9499999999978</c:v>
                </c:pt>
                <c:pt idx="1680">
                  <c:v>-229.9499999999978</c:v>
                </c:pt>
                <c:pt idx="1681">
                  <c:v>-153.30000000000217</c:v>
                </c:pt>
                <c:pt idx="1682">
                  <c:v>-38.325000000003271</c:v>
                </c:pt>
                <c:pt idx="1683">
                  <c:v>76.650000000001086</c:v>
                </c:pt>
                <c:pt idx="1684">
                  <c:v>229.95000000000329</c:v>
                </c:pt>
                <c:pt idx="1685">
                  <c:v>306.59999999999894</c:v>
                </c:pt>
                <c:pt idx="1686">
                  <c:v>306.59999999999894</c:v>
                </c:pt>
                <c:pt idx="1687">
                  <c:v>306.60000000000434</c:v>
                </c:pt>
                <c:pt idx="1688">
                  <c:v>229.9499999999978</c:v>
                </c:pt>
                <c:pt idx="1689">
                  <c:v>153.29999999999674</c:v>
                </c:pt>
                <c:pt idx="1690">
                  <c:v>114.97500000000436</c:v>
                </c:pt>
                <c:pt idx="1691">
                  <c:v>76.650000000001086</c:v>
                </c:pt>
                <c:pt idx="1692">
                  <c:v>76.649999999995643</c:v>
                </c:pt>
                <c:pt idx="1693">
                  <c:v>76.649999999995643</c:v>
                </c:pt>
                <c:pt idx="1694">
                  <c:v>76.650000000006543</c:v>
                </c:pt>
                <c:pt idx="1695">
                  <c:v>76.650000000006543</c:v>
                </c:pt>
                <c:pt idx="1696">
                  <c:v>76.649999999995643</c:v>
                </c:pt>
                <c:pt idx="1697">
                  <c:v>76.649999999995643</c:v>
                </c:pt>
                <c:pt idx="1698">
                  <c:v>38.324999999997821</c:v>
                </c:pt>
                <c:pt idx="1699">
                  <c:v>-38.324999999997821</c:v>
                </c:pt>
                <c:pt idx="1700">
                  <c:v>-114.97499999999347</c:v>
                </c:pt>
                <c:pt idx="1701">
                  <c:v>-153.30000000000217</c:v>
                </c:pt>
                <c:pt idx="1702">
                  <c:v>-153.30000000000217</c:v>
                </c:pt>
                <c:pt idx="1703">
                  <c:v>-191.62500000000003</c:v>
                </c:pt>
                <c:pt idx="1704">
                  <c:v>-191.62500000000003</c:v>
                </c:pt>
                <c:pt idx="1705">
                  <c:v>-153.29999999999674</c:v>
                </c:pt>
                <c:pt idx="1706">
                  <c:v>-153.30000000000217</c:v>
                </c:pt>
                <c:pt idx="1707">
                  <c:v>-114.9749999999989</c:v>
                </c:pt>
                <c:pt idx="1708">
                  <c:v>-76.650000000001086</c:v>
                </c:pt>
                <c:pt idx="1709">
                  <c:v>-76.650000000001086</c:v>
                </c:pt>
                <c:pt idx="1710">
                  <c:v>0</c:v>
                </c:pt>
                <c:pt idx="1711">
                  <c:v>76.650000000001086</c:v>
                </c:pt>
                <c:pt idx="1712">
                  <c:v>114.9749999999989</c:v>
                </c:pt>
                <c:pt idx="1713">
                  <c:v>191.62500000000003</c:v>
                </c:pt>
                <c:pt idx="1714">
                  <c:v>229.95000000000329</c:v>
                </c:pt>
                <c:pt idx="1715">
                  <c:v>268.27499999999566</c:v>
                </c:pt>
                <c:pt idx="1716">
                  <c:v>306.59999999999894</c:v>
                </c:pt>
                <c:pt idx="1717">
                  <c:v>344.92500000000217</c:v>
                </c:pt>
                <c:pt idx="1718">
                  <c:v>383.25000000000006</c:v>
                </c:pt>
                <c:pt idx="1719">
                  <c:v>421.57499999999783</c:v>
                </c:pt>
                <c:pt idx="1720">
                  <c:v>421.57499999999783</c:v>
                </c:pt>
                <c:pt idx="1721">
                  <c:v>344.92500000000217</c:v>
                </c:pt>
                <c:pt idx="1722">
                  <c:v>229.9499999999978</c:v>
                </c:pt>
                <c:pt idx="1723">
                  <c:v>114.97500000000436</c:v>
                </c:pt>
                <c:pt idx="1724">
                  <c:v>0</c:v>
                </c:pt>
                <c:pt idx="1725">
                  <c:v>-229.95000000000871</c:v>
                </c:pt>
                <c:pt idx="1726">
                  <c:v>-536.54999999999131</c:v>
                </c:pt>
                <c:pt idx="1727">
                  <c:v>-881.47499999999354</c:v>
                </c:pt>
                <c:pt idx="1728">
                  <c:v>-1264.7250000000045</c:v>
                </c:pt>
                <c:pt idx="1729">
                  <c:v>-1647.9750000000042</c:v>
                </c:pt>
                <c:pt idx="1730">
                  <c:v>-1877.9250000000022</c:v>
                </c:pt>
                <c:pt idx="1731">
                  <c:v>-1954.5749999999978</c:v>
                </c:pt>
                <c:pt idx="1732">
                  <c:v>-1954.5749999999978</c:v>
                </c:pt>
                <c:pt idx="1733">
                  <c:v>-1877.9250000000022</c:v>
                </c:pt>
                <c:pt idx="1734">
                  <c:v>-1801.275000000001</c:v>
                </c:pt>
                <c:pt idx="1735">
                  <c:v>-1762.9499999999978</c:v>
                </c:pt>
                <c:pt idx="1736">
                  <c:v>-1801.275000000001</c:v>
                </c:pt>
                <c:pt idx="1737">
                  <c:v>-1801.275000000001</c:v>
                </c:pt>
                <c:pt idx="1738">
                  <c:v>-1762.9499999999978</c:v>
                </c:pt>
                <c:pt idx="1739">
                  <c:v>-1686.2999999999968</c:v>
                </c:pt>
                <c:pt idx="1740">
                  <c:v>-1494.675000000002</c:v>
                </c:pt>
                <c:pt idx="1741">
                  <c:v>-1226.400000000001</c:v>
                </c:pt>
                <c:pt idx="1742">
                  <c:v>-1034.7749999999955</c:v>
                </c:pt>
                <c:pt idx="1743">
                  <c:v>-919.80000000000211</c:v>
                </c:pt>
                <c:pt idx="1744">
                  <c:v>-804.82500000000334</c:v>
                </c:pt>
                <c:pt idx="1745">
                  <c:v>-766.50000000000011</c:v>
                </c:pt>
                <c:pt idx="1746">
                  <c:v>-766.50000000000011</c:v>
                </c:pt>
                <c:pt idx="1747">
                  <c:v>-689.849999999999</c:v>
                </c:pt>
                <c:pt idx="1748">
                  <c:v>-613.19999999999789</c:v>
                </c:pt>
                <c:pt idx="1749">
                  <c:v>-536.55000000000211</c:v>
                </c:pt>
                <c:pt idx="1750">
                  <c:v>-421.57500000000329</c:v>
                </c:pt>
                <c:pt idx="1751">
                  <c:v>-383.25000000000006</c:v>
                </c:pt>
                <c:pt idx="1752">
                  <c:v>-383.25000000000006</c:v>
                </c:pt>
                <c:pt idx="1753">
                  <c:v>-383.25000000000006</c:v>
                </c:pt>
                <c:pt idx="1754">
                  <c:v>-383.25000000000006</c:v>
                </c:pt>
                <c:pt idx="1755">
                  <c:v>-383.25000000000006</c:v>
                </c:pt>
                <c:pt idx="1756">
                  <c:v>-383.25000000000006</c:v>
                </c:pt>
                <c:pt idx="1757">
                  <c:v>-421.57499999999783</c:v>
                </c:pt>
                <c:pt idx="1758">
                  <c:v>-421.57499999999783</c:v>
                </c:pt>
                <c:pt idx="1759">
                  <c:v>-421.57499999999783</c:v>
                </c:pt>
                <c:pt idx="1760">
                  <c:v>-459.90000000000106</c:v>
                </c:pt>
                <c:pt idx="1761">
                  <c:v>-459.90000000000106</c:v>
                </c:pt>
                <c:pt idx="1762">
                  <c:v>-459.90000000000106</c:v>
                </c:pt>
                <c:pt idx="1763">
                  <c:v>-459.90000000000106</c:v>
                </c:pt>
                <c:pt idx="1764">
                  <c:v>-498.22499999999894</c:v>
                </c:pt>
                <c:pt idx="1765">
                  <c:v>-613.19999999999789</c:v>
                </c:pt>
                <c:pt idx="1766">
                  <c:v>-843.15000000000111</c:v>
                </c:pt>
                <c:pt idx="1767">
                  <c:v>-1149.75</c:v>
                </c:pt>
                <c:pt idx="1768">
                  <c:v>-1533.0000000000002</c:v>
                </c:pt>
                <c:pt idx="1769">
                  <c:v>-1954.5750000000032</c:v>
                </c:pt>
                <c:pt idx="1770">
                  <c:v>-2299.5</c:v>
                </c:pt>
                <c:pt idx="1771">
                  <c:v>-2452.799999999997</c:v>
                </c:pt>
                <c:pt idx="1772">
                  <c:v>-2452.799999999997</c:v>
                </c:pt>
                <c:pt idx="1773">
                  <c:v>-2376.150000000001</c:v>
                </c:pt>
                <c:pt idx="1774">
                  <c:v>-2184.525000000001</c:v>
                </c:pt>
                <c:pt idx="1775">
                  <c:v>-1954.5750000000005</c:v>
                </c:pt>
                <c:pt idx="1776">
                  <c:v>-1839.599999999999</c:v>
                </c:pt>
                <c:pt idx="1777">
                  <c:v>-1877.9249999999995</c:v>
                </c:pt>
                <c:pt idx="1778">
                  <c:v>-2069.550000000002</c:v>
                </c:pt>
                <c:pt idx="1779">
                  <c:v>-2376.150000000001</c:v>
                </c:pt>
                <c:pt idx="1780">
                  <c:v>-2644.4249999999997</c:v>
                </c:pt>
                <c:pt idx="1781">
                  <c:v>-2721.0750000000007</c:v>
                </c:pt>
                <c:pt idx="1782">
                  <c:v>-2567.7749999999983</c:v>
                </c:pt>
                <c:pt idx="1783">
                  <c:v>-2261.1749999999993</c:v>
                </c:pt>
                <c:pt idx="1784">
                  <c:v>-1877.9250000000006</c:v>
                </c:pt>
                <c:pt idx="1785">
                  <c:v>-1609.6499999999999</c:v>
                </c:pt>
                <c:pt idx="1786">
                  <c:v>-1494.6750000000009</c:v>
                </c:pt>
                <c:pt idx="1787">
                  <c:v>-1456.3500000000004</c:v>
                </c:pt>
                <c:pt idx="1788">
                  <c:v>-1494.6749999999993</c:v>
                </c:pt>
                <c:pt idx="1789">
                  <c:v>-1647.9750000000004</c:v>
                </c:pt>
                <c:pt idx="1790">
                  <c:v>-1916.25</c:v>
                </c:pt>
                <c:pt idx="1791">
                  <c:v>-2261.1749999999993</c:v>
                </c:pt>
                <c:pt idx="1792">
                  <c:v>-2606.1000000000004</c:v>
                </c:pt>
                <c:pt idx="1793">
                  <c:v>-2721.0750000000003</c:v>
                </c:pt>
                <c:pt idx="1794">
                  <c:v>-3334.2750000000001</c:v>
                </c:pt>
                <c:pt idx="1795">
                  <c:v>-1992.9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5A0-B441-AA80-88D3131AE9B0}"/>
            </c:ext>
          </c:extLst>
        </c:ser>
        <c:ser>
          <c:idx val="1"/>
          <c:order val="1"/>
          <c:tx>
            <c:v>Aerodynamic Resistance Force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WLTC_class_3!$I$3:$I$1803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1.8790895061728396E-3</c:v>
                </c:pt>
                <c:pt idx="13">
                  <c:v>0.13576421682098763</c:v>
                </c:pt>
                <c:pt idx="14">
                  <c:v>1.3698562499999998</c:v>
                </c:pt>
                <c:pt idx="15">
                  <c:v>4.6042390624999996</c:v>
                </c:pt>
                <c:pt idx="16">
                  <c:v>8.061763753858024</c:v>
                </c:pt>
                <c:pt idx="17">
                  <c:v>13.417168846450613</c:v>
                </c:pt>
                <c:pt idx="18">
                  <c:v>22.121111439043204</c:v>
                </c:pt>
                <c:pt idx="19">
                  <c:v>31.756612654320985</c:v>
                </c:pt>
                <c:pt idx="20">
                  <c:v>35.52653597608024</c:v>
                </c:pt>
                <c:pt idx="21">
                  <c:v>37.093696624228393</c:v>
                </c:pt>
                <c:pt idx="22">
                  <c:v>37.62359986496913</c:v>
                </c:pt>
                <c:pt idx="23">
                  <c:v>38.964799999999997</c:v>
                </c:pt>
                <c:pt idx="24">
                  <c:v>39.780794618055559</c:v>
                </c:pt>
                <c:pt idx="25">
                  <c:v>44.56448672839506</c:v>
                </c:pt>
                <c:pt idx="26">
                  <c:v>47.804506809413574</c:v>
                </c:pt>
                <c:pt idx="27">
                  <c:v>54.625601716820995</c:v>
                </c:pt>
                <c:pt idx="28">
                  <c:v>62.928828472222207</c:v>
                </c:pt>
                <c:pt idx="29">
                  <c:v>71.819270698302461</c:v>
                </c:pt>
                <c:pt idx="30">
                  <c:v>80.128604494598747</c:v>
                </c:pt>
                <c:pt idx="31">
                  <c:v>84.852635513117278</c:v>
                </c:pt>
                <c:pt idx="32">
                  <c:v>88.077153105709854</c:v>
                </c:pt>
                <c:pt idx="33">
                  <c:v>90.53500217978393</c:v>
                </c:pt>
                <c:pt idx="34">
                  <c:v>92.609047222222202</c:v>
                </c:pt>
                <c:pt idx="35">
                  <c:v>93.026674864969124</c:v>
                </c:pt>
                <c:pt idx="36">
                  <c:v>91.776610570987657</c:v>
                </c:pt>
                <c:pt idx="37">
                  <c:v>85.653127642746938</c:v>
                </c:pt>
                <c:pt idx="38">
                  <c:v>74.788232118055532</c:v>
                </c:pt>
                <c:pt idx="39">
                  <c:v>64.31183834876542</c:v>
                </c:pt>
                <c:pt idx="40">
                  <c:v>56.239269830246911</c:v>
                </c:pt>
                <c:pt idx="41">
                  <c:v>49.010882272376527</c:v>
                </c:pt>
                <c:pt idx="42">
                  <c:v>39.507856867283948</c:v>
                </c:pt>
                <c:pt idx="43">
                  <c:v>29.596129494598767</c:v>
                </c:pt>
                <c:pt idx="44">
                  <c:v>23.15226180555555</c:v>
                </c:pt>
                <c:pt idx="45">
                  <c:v>20.520127179783948</c:v>
                </c:pt>
                <c:pt idx="46">
                  <c:v>19.550047222222219</c:v>
                </c:pt>
                <c:pt idx="47">
                  <c:v>17.863094618055555</c:v>
                </c:pt>
                <c:pt idx="48">
                  <c:v>15.90461358024691</c:v>
                </c:pt>
                <c:pt idx="49">
                  <c:v>14.88426797839506</c:v>
                </c:pt>
                <c:pt idx="50">
                  <c:v>14.88426797839506</c:v>
                </c:pt>
                <c:pt idx="51">
                  <c:v>14.222828472222218</c:v>
                </c:pt>
                <c:pt idx="52">
                  <c:v>11.579419309413577</c:v>
                </c:pt>
                <c:pt idx="53">
                  <c:v>8.061763753858024</c:v>
                </c:pt>
                <c:pt idx="54">
                  <c:v>6.8779373649691333</c:v>
                </c:pt>
                <c:pt idx="55">
                  <c:v>6.7647222222222201</c:v>
                </c:pt>
                <c:pt idx="56">
                  <c:v>6.7647222222222201</c:v>
                </c:pt>
                <c:pt idx="57">
                  <c:v>6.7647222222222201</c:v>
                </c:pt>
                <c:pt idx="58">
                  <c:v>7.1071862847222222</c:v>
                </c:pt>
                <c:pt idx="59">
                  <c:v>7.4581062499999993</c:v>
                </c:pt>
                <c:pt idx="60">
                  <c:v>10.151311284722219</c:v>
                </c:pt>
                <c:pt idx="61">
                  <c:v>10.9969015625</c:v>
                </c:pt>
                <c:pt idx="62">
                  <c:v>11.876315451388889</c:v>
                </c:pt>
                <c:pt idx="63">
                  <c:v>12.32870625</c:v>
                </c:pt>
                <c:pt idx="64">
                  <c:v>13.736614062499999</c:v>
                </c:pt>
                <c:pt idx="65">
                  <c:v>14.88426797839506</c:v>
                </c:pt>
                <c:pt idx="66">
                  <c:v>15.390212827932096</c:v>
                </c:pt>
                <c:pt idx="67">
                  <c:v>15.90461358024691</c:v>
                </c:pt>
                <c:pt idx="68">
                  <c:v>19.358849864969137</c:v>
                </c:pt>
                <c:pt idx="69">
                  <c:v>25.285028395061719</c:v>
                </c:pt>
                <c:pt idx="70">
                  <c:v>32.989765142746904</c:v>
                </c:pt>
                <c:pt idx="71">
                  <c:v>41.717666126543214</c:v>
                </c:pt>
                <c:pt idx="72">
                  <c:v>49.925529089506171</c:v>
                </c:pt>
                <c:pt idx="73">
                  <c:v>55.590983950617272</c:v>
                </c:pt>
                <c:pt idx="74">
                  <c:v>59.203063753858011</c:v>
                </c:pt>
                <c:pt idx="75">
                  <c:v>62.242960802469121</c:v>
                </c:pt>
                <c:pt idx="76">
                  <c:v>65.709880941358008</c:v>
                </c:pt>
                <c:pt idx="77">
                  <c:v>69.63201051311728</c:v>
                </c:pt>
                <c:pt idx="78">
                  <c:v>72.555873784722209</c:v>
                </c:pt>
                <c:pt idx="79">
                  <c:v>73.296235050154294</c:v>
                </c:pt>
                <c:pt idx="80">
                  <c:v>71.452378472222222</c:v>
                </c:pt>
                <c:pt idx="81">
                  <c:v>69.63201051311728</c:v>
                </c:pt>
                <c:pt idx="82">
                  <c:v>65.35896097608024</c:v>
                </c:pt>
                <c:pt idx="83">
                  <c:v>64.31183834876542</c:v>
                </c:pt>
                <c:pt idx="84">
                  <c:v>63.273171624228397</c:v>
                </c:pt>
                <c:pt idx="85">
                  <c:v>60.544733661265411</c:v>
                </c:pt>
                <c:pt idx="86">
                  <c:v>58.537866068672834</c:v>
                </c:pt>
                <c:pt idx="87">
                  <c:v>56.239269830246911</c:v>
                </c:pt>
                <c:pt idx="88">
                  <c:v>54.946456249999997</c:v>
                </c:pt>
                <c:pt idx="89">
                  <c:v>47.804506809413574</c:v>
                </c:pt>
                <c:pt idx="90">
                  <c:v>35.011665451388886</c:v>
                </c:pt>
                <c:pt idx="91">
                  <c:v>22.736983024691355</c:v>
                </c:pt>
                <c:pt idx="92">
                  <c:v>13.576421682098765</c:v>
                </c:pt>
                <c:pt idx="93">
                  <c:v>9.4724902006172815</c:v>
                </c:pt>
                <c:pt idx="94">
                  <c:v>6.7647222222222201</c:v>
                </c:pt>
                <c:pt idx="95">
                  <c:v>3.89018505015432</c:v>
                </c:pt>
                <c:pt idx="96">
                  <c:v>1.5803142746913574</c:v>
                </c:pt>
                <c:pt idx="97">
                  <c:v>0.60882499999999995</c:v>
                </c:pt>
                <c:pt idx="98">
                  <c:v>0.2273698302469136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1.8790895061728396E-3</c:v>
                </c:pt>
                <c:pt idx="139">
                  <c:v>0.16958782793209876</c:v>
                </c:pt>
                <c:pt idx="140">
                  <c:v>1.7480230131172834</c:v>
                </c:pt>
                <c:pt idx="141">
                  <c:v>6.4307140624999972</c:v>
                </c:pt>
                <c:pt idx="142">
                  <c:v>12.634997839506172</c:v>
                </c:pt>
                <c:pt idx="143">
                  <c:v>16.780739062499993</c:v>
                </c:pt>
                <c:pt idx="144">
                  <c:v>18.603455883487651</c:v>
                </c:pt>
                <c:pt idx="145">
                  <c:v>20.324232098765428</c:v>
                </c:pt>
                <c:pt idx="146">
                  <c:v>24.420647222222218</c:v>
                </c:pt>
                <c:pt idx="147">
                  <c:v>30.307834645061725</c:v>
                </c:pt>
                <c:pt idx="148">
                  <c:v>36.045164679783944</c:v>
                </c:pt>
                <c:pt idx="149">
                  <c:v>40.054671913580236</c:v>
                </c:pt>
                <c:pt idx="150">
                  <c:v>41.717666126543214</c:v>
                </c:pt>
                <c:pt idx="151">
                  <c:v>40.605245138888876</c:v>
                </c:pt>
                <c:pt idx="152">
                  <c:v>34.755639506172834</c:v>
                </c:pt>
                <c:pt idx="153">
                  <c:v>23.994093904320987</c:v>
                </c:pt>
                <c:pt idx="154">
                  <c:v>14.059817457561728</c:v>
                </c:pt>
                <c:pt idx="155">
                  <c:v>8.3098035686728391</c:v>
                </c:pt>
                <c:pt idx="156">
                  <c:v>6.7647222222222201</c:v>
                </c:pt>
                <c:pt idx="157">
                  <c:v>7.4581062499999993</c:v>
                </c:pt>
                <c:pt idx="158">
                  <c:v>9.3395446180555535</c:v>
                </c:pt>
                <c:pt idx="159">
                  <c:v>13.897745987654318</c:v>
                </c:pt>
                <c:pt idx="160">
                  <c:v>18.979273784722224</c:v>
                </c:pt>
                <c:pt idx="161">
                  <c:v>25.722856249999989</c:v>
                </c:pt>
                <c:pt idx="162">
                  <c:v>30.546948784722218</c:v>
                </c:pt>
                <c:pt idx="163">
                  <c:v>35.785380555555555</c:v>
                </c:pt>
                <c:pt idx="164">
                  <c:v>40.881941068672838</c:v>
                </c:pt>
                <c:pt idx="165">
                  <c:v>45.436854031635804</c:v>
                </c:pt>
                <c:pt idx="166">
                  <c:v>48.405815451388875</c:v>
                </c:pt>
                <c:pt idx="167">
                  <c:v>51.780190432098777</c:v>
                </c:pt>
                <c:pt idx="168">
                  <c:v>58.20667654320988</c:v>
                </c:pt>
                <c:pt idx="169">
                  <c:v>65.008980555555553</c:v>
                </c:pt>
                <c:pt idx="170">
                  <c:v>67.835131172839496</c:v>
                </c:pt>
                <c:pt idx="171">
                  <c:v>65.709880941358008</c:v>
                </c:pt>
                <c:pt idx="172">
                  <c:v>57.876426562499994</c:v>
                </c:pt>
                <c:pt idx="173">
                  <c:v>45.145125385802459</c:v>
                </c:pt>
                <c:pt idx="174">
                  <c:v>34.500553105709869</c:v>
                </c:pt>
                <c:pt idx="175">
                  <c:v>30.069660050154315</c:v>
                </c:pt>
                <c:pt idx="176">
                  <c:v>29.596129494598767</c:v>
                </c:pt>
                <c:pt idx="177">
                  <c:v>31.512800790895049</c:v>
                </c:pt>
                <c:pt idx="178">
                  <c:v>36.305888348765428</c:v>
                </c:pt>
                <c:pt idx="179">
                  <c:v>40.054671913580236</c:v>
                </c:pt>
                <c:pt idx="180">
                  <c:v>41.15957654320988</c:v>
                </c:pt>
                <c:pt idx="181">
                  <c:v>40.881941068672838</c:v>
                </c:pt>
                <c:pt idx="182">
                  <c:v>40.054671913580236</c:v>
                </c:pt>
                <c:pt idx="183">
                  <c:v>37.62359986496913</c:v>
                </c:pt>
                <c:pt idx="184">
                  <c:v>32.001364062499995</c:v>
                </c:pt>
                <c:pt idx="185">
                  <c:v>26.164442283950613</c:v>
                </c:pt>
                <c:pt idx="186">
                  <c:v>20.716961805555549</c:v>
                </c:pt>
                <c:pt idx="187">
                  <c:v>16.780739062499993</c:v>
                </c:pt>
                <c:pt idx="188">
                  <c:v>13.736614062499999</c:v>
                </c:pt>
                <c:pt idx="189">
                  <c:v>11.579419309413577</c:v>
                </c:pt>
                <c:pt idx="190">
                  <c:v>9.876964216820987</c:v>
                </c:pt>
                <c:pt idx="191">
                  <c:v>8.8171577353395048</c:v>
                </c:pt>
                <c:pt idx="192">
                  <c:v>7.8174821180555556</c:v>
                </c:pt>
                <c:pt idx="193">
                  <c:v>7.3401933834876543</c:v>
                </c:pt>
                <c:pt idx="194">
                  <c:v>6.9920920524691335</c:v>
                </c:pt>
                <c:pt idx="195">
                  <c:v>6.7647222222222201</c:v>
                </c:pt>
                <c:pt idx="196">
                  <c:v>6.7647222222222201</c:v>
                </c:pt>
                <c:pt idx="197">
                  <c:v>6.7647222222222201</c:v>
                </c:pt>
                <c:pt idx="198">
                  <c:v>6.7647222222222201</c:v>
                </c:pt>
                <c:pt idx="199">
                  <c:v>7.3401933834876543</c:v>
                </c:pt>
                <c:pt idx="200">
                  <c:v>7.9391531635802464</c:v>
                </c:pt>
                <c:pt idx="201">
                  <c:v>9.2075385802469114</c:v>
                </c:pt>
                <c:pt idx="202">
                  <c:v>10.569878472222223</c:v>
                </c:pt>
                <c:pt idx="203">
                  <c:v>12.789552951388886</c:v>
                </c:pt>
                <c:pt idx="204">
                  <c:v>16.958782793209874</c:v>
                </c:pt>
                <c:pt idx="205">
                  <c:v>21.113449691358017</c:v>
                </c:pt>
                <c:pt idx="206">
                  <c:v>26.609786496913575</c:v>
                </c:pt>
                <c:pt idx="207">
                  <c:v>33.993198939043204</c:v>
                </c:pt>
                <c:pt idx="208">
                  <c:v>41.15957654320988</c:v>
                </c:pt>
                <c:pt idx="209">
                  <c:v>48.104691358024695</c:v>
                </c:pt>
                <c:pt idx="210">
                  <c:v>58.20667654320988</c:v>
                </c:pt>
                <c:pt idx="211">
                  <c:v>66.061740451388872</c:v>
                </c:pt>
                <c:pt idx="212">
                  <c:v>72.187102469135809</c:v>
                </c:pt>
                <c:pt idx="213">
                  <c:v>77.054414062499987</c:v>
                </c:pt>
                <c:pt idx="214">
                  <c:v>81.296928395061713</c:v>
                </c:pt>
                <c:pt idx="215">
                  <c:v>87.265386439043212</c:v>
                </c:pt>
                <c:pt idx="216">
                  <c:v>95.128906249999986</c:v>
                </c:pt>
                <c:pt idx="217">
                  <c:v>104.21477378472221</c:v>
                </c:pt>
                <c:pt idx="218">
                  <c:v>112.79234760802467</c:v>
                </c:pt>
                <c:pt idx="219">
                  <c:v>120.27864020061726</c:v>
                </c:pt>
                <c:pt idx="220">
                  <c:v>126.0512031635802</c:v>
                </c:pt>
                <c:pt idx="221">
                  <c:v>130.46941236496914</c:v>
                </c:pt>
                <c:pt idx="222">
                  <c:v>132.4574890625</c:v>
                </c:pt>
                <c:pt idx="223">
                  <c:v>134.46059847608021</c:v>
                </c:pt>
                <c:pt idx="224">
                  <c:v>135.97279575617281</c:v>
                </c:pt>
                <c:pt idx="225">
                  <c:v>138.00221242283948</c:v>
                </c:pt>
                <c:pt idx="226">
                  <c:v>141.07452376543208</c:v>
                </c:pt>
                <c:pt idx="227">
                  <c:v>143.66062069830244</c:v>
                </c:pt>
                <c:pt idx="228">
                  <c:v>146.27020624999994</c:v>
                </c:pt>
                <c:pt idx="229">
                  <c:v>148.37478649691357</c:v>
                </c:pt>
                <c:pt idx="230">
                  <c:v>149.96308690200615</c:v>
                </c:pt>
                <c:pt idx="231">
                  <c:v>149.96308690200615</c:v>
                </c:pt>
                <c:pt idx="232">
                  <c:v>148.37478649691357</c:v>
                </c:pt>
                <c:pt idx="233">
                  <c:v>141.5898640625</c:v>
                </c:pt>
                <c:pt idx="234">
                  <c:v>131.46157162422836</c:v>
                </c:pt>
                <c:pt idx="235">
                  <c:v>122.18779513888887</c:v>
                </c:pt>
                <c:pt idx="236">
                  <c:v>116.50542847222219</c:v>
                </c:pt>
                <c:pt idx="237">
                  <c:v>113.71498055555556</c:v>
                </c:pt>
                <c:pt idx="238">
                  <c:v>110.04699783950613</c:v>
                </c:pt>
                <c:pt idx="239">
                  <c:v>103.33160171682097</c:v>
                </c:pt>
                <c:pt idx="240">
                  <c:v>92.192359124228361</c:v>
                </c:pt>
                <c:pt idx="241">
                  <c:v>80.906547550154301</c:v>
                </c:pt>
                <c:pt idx="242">
                  <c:v>73.296235050154294</c:v>
                </c:pt>
                <c:pt idx="243">
                  <c:v>64.31183834876542</c:v>
                </c:pt>
                <c:pt idx="244">
                  <c:v>56.239269830246911</c:v>
                </c:pt>
                <c:pt idx="245">
                  <c:v>49.010882272376527</c:v>
                </c:pt>
                <c:pt idx="246">
                  <c:v>39.507856867283948</c:v>
                </c:pt>
                <c:pt idx="247">
                  <c:v>29.596129494598767</c:v>
                </c:pt>
                <c:pt idx="248">
                  <c:v>23.15226180555555</c:v>
                </c:pt>
                <c:pt idx="249">
                  <c:v>20.520127179783948</c:v>
                </c:pt>
                <c:pt idx="250">
                  <c:v>19.550047222222219</c:v>
                </c:pt>
                <c:pt idx="251">
                  <c:v>17.863094618055555</c:v>
                </c:pt>
                <c:pt idx="252">
                  <c:v>15.90461358024691</c:v>
                </c:pt>
                <c:pt idx="253">
                  <c:v>14.88426797839506</c:v>
                </c:pt>
                <c:pt idx="254">
                  <c:v>14.88426797839506</c:v>
                </c:pt>
                <c:pt idx="255">
                  <c:v>14.222828472222218</c:v>
                </c:pt>
                <c:pt idx="256">
                  <c:v>11.579419309413577</c:v>
                </c:pt>
                <c:pt idx="257">
                  <c:v>9.876964216820987</c:v>
                </c:pt>
                <c:pt idx="258">
                  <c:v>11.141121682098765</c:v>
                </c:pt>
                <c:pt idx="259">
                  <c:v>15.051976716820983</c:v>
                </c:pt>
                <c:pt idx="260">
                  <c:v>19.935260570987655</c:v>
                </c:pt>
                <c:pt idx="261">
                  <c:v>25.285028395061719</c:v>
                </c:pt>
                <c:pt idx="262">
                  <c:v>31.027995698302462</c:v>
                </c:pt>
                <c:pt idx="263">
                  <c:v>38.694680883487642</c:v>
                </c:pt>
                <c:pt idx="264">
                  <c:v>49.619707272376523</c:v>
                </c:pt>
                <c:pt idx="265">
                  <c:v>61.221205883487656</c:v>
                </c:pt>
                <c:pt idx="266">
                  <c:v>71.452378472222222</c:v>
                </c:pt>
                <c:pt idx="267">
                  <c:v>78.200188888888874</c:v>
                </c:pt>
                <c:pt idx="268">
                  <c:v>86.457377951388878</c:v>
                </c:pt>
                <c:pt idx="269">
                  <c:v>92.609047222222202</c:v>
                </c:pt>
                <c:pt idx="270">
                  <c:v>98.972114062499998</c:v>
                </c:pt>
                <c:pt idx="271">
                  <c:v>99.4038348765432</c:v>
                </c:pt>
                <c:pt idx="272">
                  <c:v>97.682588888888873</c:v>
                </c:pt>
                <c:pt idx="273">
                  <c:v>96.401519618055531</c:v>
                </c:pt>
                <c:pt idx="274">
                  <c:v>89.711960976080235</c:v>
                </c:pt>
                <c:pt idx="275">
                  <c:v>78.200188888888874</c:v>
                </c:pt>
                <c:pt idx="276">
                  <c:v>67.835131172839496</c:v>
                </c:pt>
                <c:pt idx="277">
                  <c:v>55.590983950617272</c:v>
                </c:pt>
                <c:pt idx="278">
                  <c:v>44.854336284722201</c:v>
                </c:pt>
                <c:pt idx="279">
                  <c:v>30.546948784722218</c:v>
                </c:pt>
                <c:pt idx="280">
                  <c:v>21.513695756172833</c:v>
                </c:pt>
                <c:pt idx="281">
                  <c:v>19.16859205246913</c:v>
                </c:pt>
                <c:pt idx="282">
                  <c:v>24.635333198302462</c:v>
                </c:pt>
                <c:pt idx="283">
                  <c:v>33.239214274691356</c:v>
                </c:pt>
                <c:pt idx="284">
                  <c:v>42.845119830246915</c:v>
                </c:pt>
                <c:pt idx="285">
                  <c:v>54.625601716820995</c:v>
                </c:pt>
                <c:pt idx="286">
                  <c:v>65.709880941358008</c:v>
                </c:pt>
                <c:pt idx="287">
                  <c:v>77.817324402006165</c:v>
                </c:pt>
                <c:pt idx="288">
                  <c:v>90.947932098765421</c:v>
                </c:pt>
                <c:pt idx="289">
                  <c:v>105.10170403163578</c:v>
                </c:pt>
                <c:pt idx="290">
                  <c:v>113.71498055555556</c:v>
                </c:pt>
                <c:pt idx="291">
                  <c:v>116.50542847222219</c:v>
                </c:pt>
                <c:pt idx="292">
                  <c:v>113.71498055555556</c:v>
                </c:pt>
                <c:pt idx="293">
                  <c:v>108.68700680941357</c:v>
                </c:pt>
                <c:pt idx="294">
                  <c:v>105.10170403163578</c:v>
                </c:pt>
                <c:pt idx="295">
                  <c:v>102.89142499999996</c:v>
                </c:pt>
                <c:pt idx="296">
                  <c:v>102.45218782793211</c:v>
                </c:pt>
                <c:pt idx="297">
                  <c:v>102.89142499999996</c:v>
                </c:pt>
                <c:pt idx="298">
                  <c:v>104.21477378472221</c:v>
                </c:pt>
                <c:pt idx="299">
                  <c:v>105.10170403163578</c:v>
                </c:pt>
                <c:pt idx="300">
                  <c:v>105.10170403163578</c:v>
                </c:pt>
                <c:pt idx="301">
                  <c:v>104.21477378472221</c:v>
                </c:pt>
                <c:pt idx="302">
                  <c:v>102.01389020061728</c:v>
                </c:pt>
                <c:pt idx="303">
                  <c:v>98.541332793209847</c:v>
                </c:pt>
                <c:pt idx="304">
                  <c:v>94.285195061728359</c:v>
                </c:pt>
                <c:pt idx="305">
                  <c:v>88.077153105709854</c:v>
                </c:pt>
                <c:pt idx="306">
                  <c:v>82.080508719135793</c:v>
                </c:pt>
                <c:pt idx="307">
                  <c:v>78.200188888888874</c:v>
                </c:pt>
                <c:pt idx="308">
                  <c:v>76.295261902006146</c:v>
                </c:pt>
                <c:pt idx="309">
                  <c:v>75.539867920524685</c:v>
                </c:pt>
                <c:pt idx="310">
                  <c:v>74.040354494598759</c:v>
                </c:pt>
                <c:pt idx="311">
                  <c:v>72.187102469135809</c:v>
                </c:pt>
                <c:pt idx="312">
                  <c:v>69.63201051311728</c:v>
                </c:pt>
                <c:pt idx="313">
                  <c:v>65.709880941358008</c:v>
                </c:pt>
                <c:pt idx="314">
                  <c:v>60.882499999999993</c:v>
                </c:pt>
                <c:pt idx="315">
                  <c:v>55.590983950617272</c:v>
                </c:pt>
                <c:pt idx="316">
                  <c:v>51.158211805555545</c:v>
                </c:pt>
                <c:pt idx="317">
                  <c:v>47.20695634645061</c:v>
                </c:pt>
                <c:pt idx="318">
                  <c:v>42.279513888888893</c:v>
                </c:pt>
                <c:pt idx="319">
                  <c:v>36.830154320987646</c:v>
                </c:pt>
                <c:pt idx="320">
                  <c:v>32.001364062499995</c:v>
                </c:pt>
                <c:pt idx="321">
                  <c:v>30.787002469135803</c:v>
                </c:pt>
                <c:pt idx="322">
                  <c:v>29.126357118055548</c:v>
                </c:pt>
                <c:pt idx="323">
                  <c:v>29.126357118055548</c:v>
                </c:pt>
                <c:pt idx="324">
                  <c:v>27.739589062499999</c:v>
                </c:pt>
                <c:pt idx="325">
                  <c:v>26.833867920524686</c:v>
                </c:pt>
                <c:pt idx="326">
                  <c:v>26.833867920524686</c:v>
                </c:pt>
                <c:pt idx="327">
                  <c:v>26.164442283950613</c:v>
                </c:pt>
                <c:pt idx="328">
                  <c:v>25.503472550154321</c:v>
                </c:pt>
                <c:pt idx="329">
                  <c:v>19.742184124228398</c:v>
                </c:pt>
                <c:pt idx="330">
                  <c:v>14.3867790316358</c:v>
                </c:pt>
                <c:pt idx="331">
                  <c:v>13.417168846450613</c:v>
                </c:pt>
                <c:pt idx="332">
                  <c:v>13.101481809413576</c:v>
                </c:pt>
                <c:pt idx="333">
                  <c:v>11.876315451388889</c:v>
                </c:pt>
                <c:pt idx="334">
                  <c:v>11.432380555555554</c:v>
                </c:pt>
                <c:pt idx="335">
                  <c:v>10.569878472222223</c:v>
                </c:pt>
                <c:pt idx="336">
                  <c:v>9.876964216820987</c:v>
                </c:pt>
                <c:pt idx="337">
                  <c:v>9.6063753279320991</c:v>
                </c:pt>
                <c:pt idx="338">
                  <c:v>9.876964216820987</c:v>
                </c:pt>
                <c:pt idx="339">
                  <c:v>11.141121682098765</c:v>
                </c:pt>
                <c:pt idx="340">
                  <c:v>14.88426797839506</c:v>
                </c:pt>
                <c:pt idx="341">
                  <c:v>20.914735976080248</c:v>
                </c:pt>
                <c:pt idx="342">
                  <c:v>27.284849402006174</c:v>
                </c:pt>
                <c:pt idx="343">
                  <c:v>29.360773533950617</c:v>
                </c:pt>
                <c:pt idx="344">
                  <c:v>30.069660050154315</c:v>
                </c:pt>
                <c:pt idx="345">
                  <c:v>30.546948784722218</c:v>
                </c:pt>
                <c:pt idx="346">
                  <c:v>32.741255555555547</c:v>
                </c:pt>
                <c:pt idx="347">
                  <c:v>33.239214274691356</c:v>
                </c:pt>
                <c:pt idx="348">
                  <c:v>34.500553105709869</c:v>
                </c:pt>
                <c:pt idx="349">
                  <c:v>36.045164679783944</c:v>
                </c:pt>
                <c:pt idx="350">
                  <c:v>37.093696624228393</c:v>
                </c:pt>
                <c:pt idx="351">
                  <c:v>37.358178472222214</c:v>
                </c:pt>
                <c:pt idx="352">
                  <c:v>37.093696624228393</c:v>
                </c:pt>
                <c:pt idx="353">
                  <c:v>36.830154320987646</c:v>
                </c:pt>
                <c:pt idx="354">
                  <c:v>36.567551562499986</c:v>
                </c:pt>
                <c:pt idx="355">
                  <c:v>36.567551562499986</c:v>
                </c:pt>
                <c:pt idx="356">
                  <c:v>37.093696624228393</c:v>
                </c:pt>
                <c:pt idx="357">
                  <c:v>37.358178472222214</c:v>
                </c:pt>
                <c:pt idx="358">
                  <c:v>36.830154320987646</c:v>
                </c:pt>
                <c:pt idx="359">
                  <c:v>33.993198939043204</c:v>
                </c:pt>
                <c:pt idx="360">
                  <c:v>29.360773533950617</c:v>
                </c:pt>
                <c:pt idx="361">
                  <c:v>25.285028395061719</c:v>
                </c:pt>
                <c:pt idx="362">
                  <c:v>22.530752951388887</c:v>
                </c:pt>
                <c:pt idx="363">
                  <c:v>20.914735976080248</c:v>
                </c:pt>
                <c:pt idx="364">
                  <c:v>20.129276562499999</c:v>
                </c:pt>
                <c:pt idx="365">
                  <c:v>20.129276562499999</c:v>
                </c:pt>
                <c:pt idx="366">
                  <c:v>20.324232098765428</c:v>
                </c:pt>
                <c:pt idx="367">
                  <c:v>21.113449691358017</c:v>
                </c:pt>
                <c:pt idx="368">
                  <c:v>22.944152642746914</c:v>
                </c:pt>
                <c:pt idx="369">
                  <c:v>25.943179494598763</c:v>
                </c:pt>
                <c:pt idx="370">
                  <c:v>27.739589062499999</c:v>
                </c:pt>
                <c:pt idx="371">
                  <c:v>28.198086902006168</c:v>
                </c:pt>
                <c:pt idx="372">
                  <c:v>26.609786496913575</c:v>
                </c:pt>
                <c:pt idx="373">
                  <c:v>21.313102951388892</c:v>
                </c:pt>
                <c:pt idx="374">
                  <c:v>14.717498784722217</c:v>
                </c:pt>
                <c:pt idx="375">
                  <c:v>9.7411999999999992</c:v>
                </c:pt>
                <c:pt idx="376">
                  <c:v>6.6524466242283937</c:v>
                </c:pt>
                <c:pt idx="377">
                  <c:v>4.8875118055555546</c:v>
                </c:pt>
                <c:pt idx="378">
                  <c:v>3.7210669945987651</c:v>
                </c:pt>
                <c:pt idx="379">
                  <c:v>3.0065432098765434</c:v>
                </c:pt>
                <c:pt idx="380">
                  <c:v>2.4352999999999998</c:v>
                </c:pt>
                <c:pt idx="381">
                  <c:v>1.7480230131172834</c:v>
                </c:pt>
                <c:pt idx="382">
                  <c:v>1.127923476080247</c:v>
                </c:pt>
                <c:pt idx="383">
                  <c:v>0.64311838348765438</c:v>
                </c:pt>
                <c:pt idx="384">
                  <c:v>0.24850958719135796</c:v>
                </c:pt>
                <c:pt idx="385">
                  <c:v>3.8051562499999997E-2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1.1744309413580248E-2</c:v>
                </c:pt>
                <c:pt idx="393">
                  <c:v>0.20716961805555559</c:v>
                </c:pt>
                <c:pt idx="394">
                  <c:v>1.0823555555555555</c:v>
                </c:pt>
                <c:pt idx="395">
                  <c:v>3.2362619020061736</c:v>
                </c:pt>
                <c:pt idx="396">
                  <c:v>7.1071862847222222</c:v>
                </c:pt>
                <c:pt idx="397">
                  <c:v>12.945047608024694</c:v>
                </c:pt>
                <c:pt idx="398">
                  <c:v>20.520127179783948</c:v>
                </c:pt>
                <c:pt idx="399">
                  <c:v>27.511749459876533</c:v>
                </c:pt>
                <c:pt idx="400">
                  <c:v>30.787002469135803</c:v>
                </c:pt>
                <c:pt idx="401">
                  <c:v>30.787002469135803</c:v>
                </c:pt>
                <c:pt idx="402">
                  <c:v>29.126357118055548</c:v>
                </c:pt>
                <c:pt idx="403">
                  <c:v>25.503472550154321</c:v>
                </c:pt>
                <c:pt idx="404">
                  <c:v>21.917699999999996</c:v>
                </c:pt>
                <c:pt idx="405">
                  <c:v>19.16859205246913</c:v>
                </c:pt>
                <c:pt idx="406">
                  <c:v>16.427470235339502</c:v>
                </c:pt>
                <c:pt idx="407">
                  <c:v>13.576421682098765</c:v>
                </c:pt>
                <c:pt idx="408">
                  <c:v>10.9969015625</c:v>
                </c:pt>
                <c:pt idx="409">
                  <c:v>9.4724902006172815</c:v>
                </c:pt>
                <c:pt idx="410">
                  <c:v>9.0764720871913571</c:v>
                </c:pt>
                <c:pt idx="411">
                  <c:v>9.2075385802469114</c:v>
                </c:pt>
                <c:pt idx="412">
                  <c:v>9.4724902006172815</c:v>
                </c:pt>
                <c:pt idx="413">
                  <c:v>9.876964216820987</c:v>
                </c:pt>
                <c:pt idx="414">
                  <c:v>10.429416531635804</c:v>
                </c:pt>
                <c:pt idx="415">
                  <c:v>11.876315451388889</c:v>
                </c:pt>
                <c:pt idx="416">
                  <c:v>14.222828472222218</c:v>
                </c:pt>
                <c:pt idx="417">
                  <c:v>16.427470235339502</c:v>
                </c:pt>
                <c:pt idx="418">
                  <c:v>17.137766068672843</c:v>
                </c:pt>
                <c:pt idx="419">
                  <c:v>16.603634876543207</c:v>
                </c:pt>
                <c:pt idx="420">
                  <c:v>14.55166913580247</c:v>
                </c:pt>
                <c:pt idx="421">
                  <c:v>12.945047608024694</c:v>
                </c:pt>
                <c:pt idx="422">
                  <c:v>12.32870625</c:v>
                </c:pt>
                <c:pt idx="423">
                  <c:v>12.634997839506172</c:v>
                </c:pt>
                <c:pt idx="424">
                  <c:v>13.897745987654318</c:v>
                </c:pt>
                <c:pt idx="425">
                  <c:v>17.137766068672843</c:v>
                </c:pt>
                <c:pt idx="426">
                  <c:v>23.994093904320987</c:v>
                </c:pt>
                <c:pt idx="427">
                  <c:v>35.268630941358019</c:v>
                </c:pt>
                <c:pt idx="428">
                  <c:v>46.909590432098767</c:v>
                </c:pt>
                <c:pt idx="429">
                  <c:v>52.405927237654303</c:v>
                </c:pt>
                <c:pt idx="430">
                  <c:v>52.72020495756172</c:v>
                </c:pt>
                <c:pt idx="431">
                  <c:v>50.539991358024686</c:v>
                </c:pt>
                <c:pt idx="432">
                  <c:v>47.804506809413574</c:v>
                </c:pt>
                <c:pt idx="433">
                  <c:v>46.023129957561729</c:v>
                </c:pt>
                <c:pt idx="434">
                  <c:v>45.436854031635804</c:v>
                </c:pt>
                <c:pt idx="435">
                  <c:v>43.987606249999999</c:v>
                </c:pt>
                <c:pt idx="436">
                  <c:v>40.054671913580236</c:v>
                </c:pt>
                <c:pt idx="437">
                  <c:v>33.489602951388882</c:v>
                </c:pt>
                <c:pt idx="438">
                  <c:v>24.8509587191358</c:v>
                </c:pt>
                <c:pt idx="439">
                  <c:v>15.56074020061728</c:v>
                </c:pt>
                <c:pt idx="440">
                  <c:v>7.8174821180555556</c:v>
                </c:pt>
                <c:pt idx="441">
                  <c:v>2.7852804205246913</c:v>
                </c:pt>
                <c:pt idx="442">
                  <c:v>0.67835131172839502</c:v>
                </c:pt>
                <c:pt idx="443">
                  <c:v>7.9391531635802454E-2</c:v>
                </c:pt>
                <c:pt idx="444">
                  <c:v>1.8790895061728396E-3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1.1744309413580248E-2</c:v>
                </c:pt>
                <c:pt idx="513">
                  <c:v>0.29360773533950613</c:v>
                </c:pt>
                <c:pt idx="514">
                  <c:v>2.0463284722222217</c:v>
                </c:pt>
                <c:pt idx="515">
                  <c:v>6.5411105709876534</c:v>
                </c:pt>
                <c:pt idx="516">
                  <c:v>13.258855555555558</c:v>
                </c:pt>
                <c:pt idx="517">
                  <c:v>19.742184124228398</c:v>
                </c:pt>
                <c:pt idx="518">
                  <c:v>22.530752951388887</c:v>
                </c:pt>
                <c:pt idx="519">
                  <c:v>22.530752951388887</c:v>
                </c:pt>
                <c:pt idx="520">
                  <c:v>21.313102951388892</c:v>
                </c:pt>
                <c:pt idx="521">
                  <c:v>19.358849864969137</c:v>
                </c:pt>
                <c:pt idx="522">
                  <c:v>17.317688888888888</c:v>
                </c:pt>
                <c:pt idx="523">
                  <c:v>14.88426797839506</c:v>
                </c:pt>
                <c:pt idx="524">
                  <c:v>11.286281346450615</c:v>
                </c:pt>
                <c:pt idx="525">
                  <c:v>6.6524466242283937</c:v>
                </c:pt>
                <c:pt idx="526">
                  <c:v>2.7134052469135801</c:v>
                </c:pt>
                <c:pt idx="527">
                  <c:v>0.75163580246913586</c:v>
                </c:pt>
                <c:pt idx="528">
                  <c:v>0.18790895061728397</c:v>
                </c:pt>
                <c:pt idx="529">
                  <c:v>4.6977237654320991E-2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1.8790895061728396E-3</c:v>
                </c:pt>
                <c:pt idx="534">
                  <c:v>6.764722222222222E-2</c:v>
                </c:pt>
                <c:pt idx="535">
                  <c:v>0.48104691358024693</c:v>
                </c:pt>
                <c:pt idx="536">
                  <c:v>1.2702645061728393</c:v>
                </c:pt>
                <c:pt idx="537">
                  <c:v>3.1587494598765429</c:v>
                </c:pt>
                <c:pt idx="538">
                  <c:v>7.9391531635802464</c:v>
                </c:pt>
                <c:pt idx="539">
                  <c:v>16.603634876543207</c:v>
                </c:pt>
                <c:pt idx="540">
                  <c:v>25.067523784722223</c:v>
                </c:pt>
                <c:pt idx="541">
                  <c:v>28.198086902006168</c:v>
                </c:pt>
                <c:pt idx="542">
                  <c:v>28.198086902006168</c:v>
                </c:pt>
                <c:pt idx="543">
                  <c:v>27.739589062499999</c:v>
                </c:pt>
                <c:pt idx="544">
                  <c:v>26.164442283950613</c:v>
                </c:pt>
                <c:pt idx="545">
                  <c:v>23.361310513117285</c:v>
                </c:pt>
                <c:pt idx="546">
                  <c:v>18.979273784722224</c:v>
                </c:pt>
                <c:pt idx="547">
                  <c:v>16.077959587191355</c:v>
                </c:pt>
                <c:pt idx="548">
                  <c:v>13.897745987654318</c:v>
                </c:pt>
                <c:pt idx="549">
                  <c:v>12.481382272376543</c:v>
                </c:pt>
                <c:pt idx="550">
                  <c:v>11.141121682098765</c:v>
                </c:pt>
                <c:pt idx="551">
                  <c:v>10.151311284722219</c:v>
                </c:pt>
                <c:pt idx="552">
                  <c:v>9.6063753279320991</c:v>
                </c:pt>
                <c:pt idx="553">
                  <c:v>8.8171577353395048</c:v>
                </c:pt>
                <c:pt idx="554">
                  <c:v>8.3098035686728391</c:v>
                </c:pt>
                <c:pt idx="555">
                  <c:v>8.061763753858024</c:v>
                </c:pt>
                <c:pt idx="556">
                  <c:v>8.061763753858024</c:v>
                </c:pt>
                <c:pt idx="557">
                  <c:v>8.3098035686728391</c:v>
                </c:pt>
                <c:pt idx="558">
                  <c:v>8.9463451388888888</c:v>
                </c:pt>
                <c:pt idx="559">
                  <c:v>9.876964216820987</c:v>
                </c:pt>
                <c:pt idx="560">
                  <c:v>12.789552951388886</c:v>
                </c:pt>
                <c:pt idx="561">
                  <c:v>13.576421682098765</c:v>
                </c:pt>
                <c:pt idx="562">
                  <c:v>13.576421682098765</c:v>
                </c:pt>
                <c:pt idx="563">
                  <c:v>13.576421682098765</c:v>
                </c:pt>
                <c:pt idx="564">
                  <c:v>11.141121682098765</c:v>
                </c:pt>
                <c:pt idx="565">
                  <c:v>4.7921480131172824</c:v>
                </c:pt>
                <c:pt idx="566">
                  <c:v>1.0823555555555555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4.6977237654320991E-2</c:v>
                </c:pt>
                <c:pt idx="602">
                  <c:v>0.20716961805555559</c:v>
                </c:pt>
                <c:pt idx="603">
                  <c:v>1.0823555555555555</c:v>
                </c:pt>
                <c:pt idx="604">
                  <c:v>3.89018505015432</c:v>
                </c:pt>
                <c:pt idx="605">
                  <c:v>9.4724902006172815</c:v>
                </c:pt>
                <c:pt idx="606">
                  <c:v>18.416956249999998</c:v>
                </c:pt>
                <c:pt idx="607">
                  <c:v>30.546948784722218</c:v>
                </c:pt>
                <c:pt idx="608">
                  <c:v>43.700575327932086</c:v>
                </c:pt>
                <c:pt idx="609">
                  <c:v>56.891313888888874</c:v>
                </c:pt>
                <c:pt idx="610">
                  <c:v>70.721412654320972</c:v>
                </c:pt>
                <c:pt idx="611">
                  <c:v>86.457377951388878</c:v>
                </c:pt>
                <c:pt idx="612">
                  <c:v>101.14011358024688</c:v>
                </c:pt>
                <c:pt idx="613">
                  <c:v>109.59272795138887</c:v>
                </c:pt>
                <c:pt idx="614">
                  <c:v>111.41544477237655</c:v>
                </c:pt>
                <c:pt idx="615">
                  <c:v>110.50220727237652</c:v>
                </c:pt>
                <c:pt idx="616">
                  <c:v>110.04699783950613</c:v>
                </c:pt>
                <c:pt idx="617">
                  <c:v>109.13939760802469</c:v>
                </c:pt>
                <c:pt idx="618">
                  <c:v>107.33547168209874</c:v>
                </c:pt>
                <c:pt idx="619">
                  <c:v>103.77271797839505</c:v>
                </c:pt>
                <c:pt idx="620">
                  <c:v>98.972114062499998</c:v>
                </c:pt>
                <c:pt idx="621">
                  <c:v>94.706580883487632</c:v>
                </c:pt>
                <c:pt idx="622">
                  <c:v>92.609047222222202</c:v>
                </c:pt>
                <c:pt idx="623">
                  <c:v>92.192359124228361</c:v>
                </c:pt>
                <c:pt idx="624">
                  <c:v>93.026674864969124</c:v>
                </c:pt>
                <c:pt idx="625">
                  <c:v>95.552171161265434</c:v>
                </c:pt>
                <c:pt idx="626">
                  <c:v>98.111491068672834</c:v>
                </c:pt>
                <c:pt idx="627">
                  <c:v>99.4038348765432</c:v>
                </c:pt>
                <c:pt idx="628">
                  <c:v>99.4038348765432</c:v>
                </c:pt>
                <c:pt idx="629">
                  <c:v>99.4038348765432</c:v>
                </c:pt>
                <c:pt idx="630">
                  <c:v>99.836495235339498</c:v>
                </c:pt>
                <c:pt idx="631">
                  <c:v>102.45218782793211</c:v>
                </c:pt>
                <c:pt idx="632">
                  <c:v>106.88683906249999</c:v>
                </c:pt>
                <c:pt idx="633">
                  <c:v>112.33244045138885</c:v>
                </c:pt>
                <c:pt idx="634">
                  <c:v>118.85663921682097</c:v>
                </c:pt>
                <c:pt idx="635">
                  <c:v>125.07971388888889</c:v>
                </c:pt>
                <c:pt idx="636">
                  <c:v>129.97474205246911</c:v>
                </c:pt>
                <c:pt idx="637">
                  <c:v>131.95906057098762</c:v>
                </c:pt>
                <c:pt idx="638">
                  <c:v>131.95906057098762</c:v>
                </c:pt>
                <c:pt idx="639">
                  <c:v>131.46157162422836</c:v>
                </c:pt>
                <c:pt idx="640">
                  <c:v>130.46941236496914</c:v>
                </c:pt>
                <c:pt idx="641">
                  <c:v>129.97474205246911</c:v>
                </c:pt>
                <c:pt idx="642">
                  <c:v>132.4574890625</c:v>
                </c:pt>
                <c:pt idx="643">
                  <c:v>138.51191545138886</c:v>
                </c:pt>
                <c:pt idx="644">
                  <c:v>143.14152222222222</c:v>
                </c:pt>
                <c:pt idx="645">
                  <c:v>144.70163628472218</c:v>
                </c:pt>
                <c:pt idx="646">
                  <c:v>146.79494199459873</c:v>
                </c:pt>
                <c:pt idx="647">
                  <c:v>148.90328042052465</c:v>
                </c:pt>
                <c:pt idx="648">
                  <c:v>151.02665156249998</c:v>
                </c:pt>
                <c:pt idx="649">
                  <c:v>152.09397440200615</c:v>
                </c:pt>
                <c:pt idx="650">
                  <c:v>151.5598432098765</c:v>
                </c:pt>
                <c:pt idx="651">
                  <c:v>147.32061728395058</c:v>
                </c:pt>
                <c:pt idx="652">
                  <c:v>138.00221242283948</c:v>
                </c:pt>
                <c:pt idx="653">
                  <c:v>127.51548366126539</c:v>
                </c:pt>
                <c:pt idx="654">
                  <c:v>117.91333628472219</c:v>
                </c:pt>
                <c:pt idx="655">
                  <c:v>104.65776913580245</c:v>
                </c:pt>
                <c:pt idx="656">
                  <c:v>87.670799999999986</c:v>
                </c:pt>
                <c:pt idx="657">
                  <c:v>72.187102469135809</c:v>
                </c:pt>
                <c:pt idx="658">
                  <c:v>62.585424864969134</c:v>
                </c:pt>
                <c:pt idx="659">
                  <c:v>55.268250327932087</c:v>
                </c:pt>
                <c:pt idx="660">
                  <c:v>45.145125385802459</c:v>
                </c:pt>
                <c:pt idx="661">
                  <c:v>31.756612654320985</c:v>
                </c:pt>
                <c:pt idx="662">
                  <c:v>20.129276562499999</c:v>
                </c:pt>
                <c:pt idx="663">
                  <c:v>11.141121682098765</c:v>
                </c:pt>
                <c:pt idx="664">
                  <c:v>8.061763753858024</c:v>
                </c:pt>
                <c:pt idx="665">
                  <c:v>6.7647222222222201</c:v>
                </c:pt>
                <c:pt idx="666">
                  <c:v>7.3401933834876543</c:v>
                </c:pt>
                <c:pt idx="667">
                  <c:v>9.2075385802469114</c:v>
                </c:pt>
                <c:pt idx="668">
                  <c:v>16.958782793209874</c:v>
                </c:pt>
                <c:pt idx="669">
                  <c:v>25.285028395061719</c:v>
                </c:pt>
                <c:pt idx="670">
                  <c:v>36.830154320987646</c:v>
                </c:pt>
                <c:pt idx="671">
                  <c:v>48.104691358024695</c:v>
                </c:pt>
                <c:pt idx="672">
                  <c:v>54.30568672839506</c:v>
                </c:pt>
                <c:pt idx="673">
                  <c:v>60.882499999999993</c:v>
                </c:pt>
                <c:pt idx="674">
                  <c:v>67.835131172839496</c:v>
                </c:pt>
                <c:pt idx="675">
                  <c:v>75.163580246913568</c:v>
                </c:pt>
                <c:pt idx="676">
                  <c:v>76.295261902006146</c:v>
                </c:pt>
                <c:pt idx="677">
                  <c:v>77.054414062499987</c:v>
                </c:pt>
                <c:pt idx="678">
                  <c:v>71.452378472222222</c:v>
                </c:pt>
                <c:pt idx="679">
                  <c:v>59.872019618055567</c:v>
                </c:pt>
                <c:pt idx="680">
                  <c:v>47.505261805555556</c:v>
                </c:pt>
                <c:pt idx="681">
                  <c:v>34.500553105709869</c:v>
                </c:pt>
                <c:pt idx="682">
                  <c:v>24.420647222222218</c:v>
                </c:pt>
                <c:pt idx="683">
                  <c:v>20.914735976080248</c:v>
                </c:pt>
                <c:pt idx="684">
                  <c:v>16.780739062499993</c:v>
                </c:pt>
                <c:pt idx="685">
                  <c:v>16.780739062499993</c:v>
                </c:pt>
                <c:pt idx="686">
                  <c:v>21.313102951388892</c:v>
                </c:pt>
                <c:pt idx="687">
                  <c:v>26.833867920524686</c:v>
                </c:pt>
                <c:pt idx="688">
                  <c:v>31.512800790895049</c:v>
                </c:pt>
                <c:pt idx="689">
                  <c:v>37.889960802469126</c:v>
                </c:pt>
                <c:pt idx="690">
                  <c:v>43.129332118055551</c:v>
                </c:pt>
                <c:pt idx="691">
                  <c:v>44.854336284722201</c:v>
                </c:pt>
                <c:pt idx="692">
                  <c:v>45.436854031635804</c:v>
                </c:pt>
                <c:pt idx="693">
                  <c:v>47.505261805555556</c:v>
                </c:pt>
                <c:pt idx="694">
                  <c:v>50.232290451388891</c:v>
                </c:pt>
                <c:pt idx="695">
                  <c:v>51.780190432098777</c:v>
                </c:pt>
                <c:pt idx="696">
                  <c:v>49.314824999999999</c:v>
                </c:pt>
                <c:pt idx="697">
                  <c:v>37.62359986496913</c:v>
                </c:pt>
                <c:pt idx="698">
                  <c:v>31.269928472222222</c:v>
                </c:pt>
                <c:pt idx="699">
                  <c:v>25.067523784722223</c:v>
                </c:pt>
                <c:pt idx="700">
                  <c:v>22.325462422839504</c:v>
                </c:pt>
                <c:pt idx="701">
                  <c:v>21.113449691358017</c:v>
                </c:pt>
                <c:pt idx="702">
                  <c:v>20.716961805555549</c:v>
                </c:pt>
                <c:pt idx="703">
                  <c:v>20.716961805555549</c:v>
                </c:pt>
                <c:pt idx="704">
                  <c:v>20.520127179783948</c:v>
                </c:pt>
                <c:pt idx="705">
                  <c:v>18.603455883487651</c:v>
                </c:pt>
                <c:pt idx="706">
                  <c:v>15.051976716820983</c:v>
                </c:pt>
                <c:pt idx="707">
                  <c:v>10.711279957561729</c:v>
                </c:pt>
                <c:pt idx="708">
                  <c:v>7.6967506172839508</c:v>
                </c:pt>
                <c:pt idx="709">
                  <c:v>6.7647222222222201</c:v>
                </c:pt>
                <c:pt idx="710">
                  <c:v>8.1853138888888868</c:v>
                </c:pt>
                <c:pt idx="711">
                  <c:v>13.736614062499999</c:v>
                </c:pt>
                <c:pt idx="712">
                  <c:v>20.914735976080248</c:v>
                </c:pt>
                <c:pt idx="713">
                  <c:v>22.325462422839504</c:v>
                </c:pt>
                <c:pt idx="714">
                  <c:v>21.113449691358017</c:v>
                </c:pt>
                <c:pt idx="715">
                  <c:v>16.077959587191355</c:v>
                </c:pt>
                <c:pt idx="716">
                  <c:v>9.0764720871913571</c:v>
                </c:pt>
                <c:pt idx="717">
                  <c:v>6.7647222222222201</c:v>
                </c:pt>
                <c:pt idx="718">
                  <c:v>6.7647222222222201</c:v>
                </c:pt>
                <c:pt idx="719">
                  <c:v>7.9391531635802464</c:v>
                </c:pt>
                <c:pt idx="720">
                  <c:v>12.026172839506174</c:v>
                </c:pt>
                <c:pt idx="721">
                  <c:v>16.077959587191355</c:v>
                </c:pt>
                <c:pt idx="722">
                  <c:v>19.935260570987655</c:v>
                </c:pt>
                <c:pt idx="723">
                  <c:v>23.782226562499996</c:v>
                </c:pt>
                <c:pt idx="724">
                  <c:v>27.05888888888888</c:v>
                </c:pt>
                <c:pt idx="725">
                  <c:v>33.239214274691356</c:v>
                </c:pt>
                <c:pt idx="726">
                  <c:v>41.998120235339499</c:v>
                </c:pt>
                <c:pt idx="727">
                  <c:v>56.891313888888874</c:v>
                </c:pt>
                <c:pt idx="728">
                  <c:v>67.122956249999973</c:v>
                </c:pt>
                <c:pt idx="729">
                  <c:v>75.917095138888897</c:v>
                </c:pt>
                <c:pt idx="730">
                  <c:v>81.296928395061713</c:v>
                </c:pt>
                <c:pt idx="731">
                  <c:v>82.473708198302447</c:v>
                </c:pt>
                <c:pt idx="732">
                  <c:v>82.867847222222196</c:v>
                </c:pt>
                <c:pt idx="733">
                  <c:v>83.658943904320992</c:v>
                </c:pt>
                <c:pt idx="734">
                  <c:v>84.453798765432069</c:v>
                </c:pt>
                <c:pt idx="735">
                  <c:v>85.653127642746938</c:v>
                </c:pt>
                <c:pt idx="736">
                  <c:v>87.265386439043212</c:v>
                </c:pt>
                <c:pt idx="737">
                  <c:v>89.711960976080235</c:v>
                </c:pt>
                <c:pt idx="738">
                  <c:v>90.947932098765421</c:v>
                </c:pt>
                <c:pt idx="739">
                  <c:v>91.361801562499991</c:v>
                </c:pt>
                <c:pt idx="740">
                  <c:v>96.401519618055531</c:v>
                </c:pt>
                <c:pt idx="741">
                  <c:v>101.14011358024688</c:v>
                </c:pt>
                <c:pt idx="742">
                  <c:v>104.65776913580245</c:v>
                </c:pt>
                <c:pt idx="743">
                  <c:v>105.10170403163578</c:v>
                </c:pt>
                <c:pt idx="744">
                  <c:v>105.54657847222219</c:v>
                </c:pt>
                <c:pt idx="745">
                  <c:v>105.54657847222219</c:v>
                </c:pt>
                <c:pt idx="746">
                  <c:v>105.99239245756172</c:v>
                </c:pt>
                <c:pt idx="747">
                  <c:v>107.78504384645062</c:v>
                </c:pt>
                <c:pt idx="748">
                  <c:v>110.95835624999999</c:v>
                </c:pt>
                <c:pt idx="749">
                  <c:v>114.64137168209875</c:v>
                </c:pt>
                <c:pt idx="750">
                  <c:v>116.50542847222219</c:v>
                </c:pt>
                <c:pt idx="751">
                  <c:v>116.50542847222219</c:v>
                </c:pt>
                <c:pt idx="752">
                  <c:v>116.03800495756171</c:v>
                </c:pt>
                <c:pt idx="753">
                  <c:v>114.17770634645058</c:v>
                </c:pt>
                <c:pt idx="754">
                  <c:v>110.50220727237652</c:v>
                </c:pt>
                <c:pt idx="755">
                  <c:v>106.4391459876543</c:v>
                </c:pt>
                <c:pt idx="756">
                  <c:v>100.70463458719135</c:v>
                </c:pt>
                <c:pt idx="757">
                  <c:v>89.711960976080235</c:v>
                </c:pt>
                <c:pt idx="758">
                  <c:v>72.555873784722209</c:v>
                </c:pt>
                <c:pt idx="759">
                  <c:v>54.625601716820995</c:v>
                </c:pt>
                <c:pt idx="760">
                  <c:v>39.507856867283948</c:v>
                </c:pt>
                <c:pt idx="761">
                  <c:v>26.386644618055549</c:v>
                </c:pt>
                <c:pt idx="762">
                  <c:v>15.90461358024691</c:v>
                </c:pt>
                <c:pt idx="763">
                  <c:v>9.6063753279320991</c:v>
                </c:pt>
                <c:pt idx="764">
                  <c:v>6.7647222222222201</c:v>
                </c:pt>
                <c:pt idx="765">
                  <c:v>7.6967506172839508</c:v>
                </c:pt>
                <c:pt idx="766">
                  <c:v>12.026172839506174</c:v>
                </c:pt>
                <c:pt idx="767">
                  <c:v>17.137766068672843</c:v>
                </c:pt>
                <c:pt idx="768">
                  <c:v>23.57129876543209</c:v>
                </c:pt>
                <c:pt idx="769">
                  <c:v>30.787002469135803</c:v>
                </c:pt>
                <c:pt idx="770">
                  <c:v>42.561847087191346</c:v>
                </c:pt>
                <c:pt idx="771">
                  <c:v>58.537866068672834</c:v>
                </c:pt>
                <c:pt idx="772">
                  <c:v>74.788232118055532</c:v>
                </c:pt>
                <c:pt idx="773">
                  <c:v>93.026674864969124</c:v>
                </c:pt>
                <c:pt idx="774">
                  <c:v>105.99239245756172</c:v>
                </c:pt>
                <c:pt idx="775">
                  <c:v>121.70909708719132</c:v>
                </c:pt>
                <c:pt idx="776">
                  <c:v>137.49344893904322</c:v>
                </c:pt>
                <c:pt idx="777">
                  <c:v>148.90328042052465</c:v>
                </c:pt>
                <c:pt idx="778">
                  <c:v>158.57683319830247</c:v>
                </c:pt>
                <c:pt idx="779">
                  <c:v>167.992480941358</c:v>
                </c:pt>
                <c:pt idx="780">
                  <c:v>175.37589338348764</c:v>
                </c:pt>
                <c:pt idx="781">
                  <c:v>181.16348906249999</c:v>
                </c:pt>
                <c:pt idx="782">
                  <c:v>185.27070895061723</c:v>
                </c:pt>
                <c:pt idx="783">
                  <c:v>188.23262378472219</c:v>
                </c:pt>
                <c:pt idx="784">
                  <c:v>190.02104722222222</c:v>
                </c:pt>
                <c:pt idx="785">
                  <c:v>192.41876543209878</c:v>
                </c:pt>
                <c:pt idx="786">
                  <c:v>196.6509447723765</c:v>
                </c:pt>
                <c:pt idx="787">
                  <c:v>199.70211635802468</c:v>
                </c:pt>
                <c:pt idx="788">
                  <c:v>200.31516930941359</c:v>
                </c:pt>
                <c:pt idx="789">
                  <c:v>200.31516930941359</c:v>
                </c:pt>
                <c:pt idx="790">
                  <c:v>200.92916180555557</c:v>
                </c:pt>
                <c:pt idx="791">
                  <c:v>202.77677656249998</c:v>
                </c:pt>
                <c:pt idx="792">
                  <c:v>204.63284722222218</c:v>
                </c:pt>
                <c:pt idx="793">
                  <c:v>202.15996543209874</c:v>
                </c:pt>
                <c:pt idx="794">
                  <c:v>189.42396653163578</c:v>
                </c:pt>
                <c:pt idx="795">
                  <c:v>167.43110295138885</c:v>
                </c:pt>
                <c:pt idx="796">
                  <c:v>140.04666180555554</c:v>
                </c:pt>
                <c:pt idx="797">
                  <c:v>114.17770634645058</c:v>
                </c:pt>
                <c:pt idx="798">
                  <c:v>94.706580883487632</c:v>
                </c:pt>
                <c:pt idx="799">
                  <c:v>84.055901562499969</c:v>
                </c:pt>
                <c:pt idx="800">
                  <c:v>80.517106249999998</c:v>
                </c:pt>
                <c:pt idx="801">
                  <c:v>80.128604494598747</c:v>
                </c:pt>
                <c:pt idx="802">
                  <c:v>83.262925790895068</c:v>
                </c:pt>
                <c:pt idx="803">
                  <c:v>93.864748784722238</c:v>
                </c:pt>
                <c:pt idx="804">
                  <c:v>110.04699783950613</c:v>
                </c:pt>
                <c:pt idx="805">
                  <c:v>124.11198279320985</c:v>
                </c:pt>
                <c:pt idx="806">
                  <c:v>130.46941236496914</c:v>
                </c:pt>
                <c:pt idx="807">
                  <c:v>131.95906057098762</c:v>
                </c:pt>
                <c:pt idx="808">
                  <c:v>129.4810112847222</c:v>
                </c:pt>
                <c:pt idx="809">
                  <c:v>123.62952656249996</c:v>
                </c:pt>
                <c:pt idx="810">
                  <c:v>116.03800495756171</c:v>
                </c:pt>
                <c:pt idx="811">
                  <c:v>105.54657847222219</c:v>
                </c:pt>
                <c:pt idx="812">
                  <c:v>89.711960976080235</c:v>
                </c:pt>
                <c:pt idx="813">
                  <c:v>74.040354494598759</c:v>
                </c:pt>
                <c:pt idx="814">
                  <c:v>59.203063753858011</c:v>
                </c:pt>
                <c:pt idx="815">
                  <c:v>45.436854031635804</c:v>
                </c:pt>
                <c:pt idx="816">
                  <c:v>32.493685513117278</c:v>
                </c:pt>
                <c:pt idx="817">
                  <c:v>22.530752951388887</c:v>
                </c:pt>
                <c:pt idx="818">
                  <c:v>15.220624999999998</c:v>
                </c:pt>
                <c:pt idx="819">
                  <c:v>13.576421682098765</c:v>
                </c:pt>
                <c:pt idx="820">
                  <c:v>15.220624999999998</c:v>
                </c:pt>
                <c:pt idx="821">
                  <c:v>21.513695756172833</c:v>
                </c:pt>
                <c:pt idx="822">
                  <c:v>28.892880246913585</c:v>
                </c:pt>
                <c:pt idx="823">
                  <c:v>36.567551562499986</c:v>
                </c:pt>
                <c:pt idx="824">
                  <c:v>44.56448672839506</c:v>
                </c:pt>
                <c:pt idx="825">
                  <c:v>51.158211805555545</c:v>
                </c:pt>
                <c:pt idx="826">
                  <c:v>57.876426562499994</c:v>
                </c:pt>
                <c:pt idx="827">
                  <c:v>64.659939679783946</c:v>
                </c:pt>
                <c:pt idx="828">
                  <c:v>71.086425790895063</c:v>
                </c:pt>
                <c:pt idx="829">
                  <c:v>80.517106249999998</c:v>
                </c:pt>
                <c:pt idx="830">
                  <c:v>90.947932098765421</c:v>
                </c:pt>
                <c:pt idx="831">
                  <c:v>100.70463458719135</c:v>
                </c:pt>
                <c:pt idx="832">
                  <c:v>106.88683906249999</c:v>
                </c:pt>
                <c:pt idx="833">
                  <c:v>109.13939760802469</c:v>
                </c:pt>
                <c:pt idx="834">
                  <c:v>111.41544477237655</c:v>
                </c:pt>
                <c:pt idx="835">
                  <c:v>114.17770634645058</c:v>
                </c:pt>
                <c:pt idx="836">
                  <c:v>116.50542847222219</c:v>
                </c:pt>
                <c:pt idx="837">
                  <c:v>118.38451797839507</c:v>
                </c:pt>
                <c:pt idx="838">
                  <c:v>121.70909708719132</c:v>
                </c:pt>
                <c:pt idx="839">
                  <c:v>126.0512031635802</c:v>
                </c:pt>
                <c:pt idx="840">
                  <c:v>129.4810112847222</c:v>
                </c:pt>
                <c:pt idx="841">
                  <c:v>133.45716467978392</c:v>
                </c:pt>
                <c:pt idx="842">
                  <c:v>139.53414014274691</c:v>
                </c:pt>
                <c:pt idx="843">
                  <c:v>145.74641005015434</c:v>
                </c:pt>
                <c:pt idx="844">
                  <c:v>149.96308690200615</c:v>
                </c:pt>
                <c:pt idx="845">
                  <c:v>151.5598432098765</c:v>
                </c:pt>
                <c:pt idx="846">
                  <c:v>152.62904513888884</c:v>
                </c:pt>
                <c:pt idx="847">
                  <c:v>153.70200524691359</c:v>
                </c:pt>
                <c:pt idx="848">
                  <c:v>156.40084755015434</c:v>
                </c:pt>
                <c:pt idx="849">
                  <c:v>161.86899801311731</c:v>
                </c:pt>
                <c:pt idx="850">
                  <c:v>169.68225217978389</c:v>
                </c:pt>
                <c:pt idx="851">
                  <c:v>175.37589338348764</c:v>
                </c:pt>
                <c:pt idx="852">
                  <c:v>178.83717625385802</c:v>
                </c:pt>
                <c:pt idx="853">
                  <c:v>182.33228273533945</c:v>
                </c:pt>
                <c:pt idx="854">
                  <c:v>185.86121282793204</c:v>
                </c:pt>
                <c:pt idx="855">
                  <c:v>188.23262378472219</c:v>
                </c:pt>
                <c:pt idx="856">
                  <c:v>188.82782538580244</c:v>
                </c:pt>
                <c:pt idx="857">
                  <c:v>189.42396653163578</c:v>
                </c:pt>
                <c:pt idx="858">
                  <c:v>195.43705295138892</c:v>
                </c:pt>
                <c:pt idx="859">
                  <c:v>203.39452723765424</c:v>
                </c:pt>
                <c:pt idx="860">
                  <c:v>209.62370895061721</c:v>
                </c:pt>
                <c:pt idx="861">
                  <c:v>213.40631612654326</c:v>
                </c:pt>
                <c:pt idx="862">
                  <c:v>222.36393580246909</c:v>
                </c:pt>
                <c:pt idx="863">
                  <c:v>237.47980156249992</c:v>
                </c:pt>
                <c:pt idx="864">
                  <c:v>245.56364461805549</c:v>
                </c:pt>
                <c:pt idx="865">
                  <c:v>248.97184320987648</c:v>
                </c:pt>
                <c:pt idx="866">
                  <c:v>253.09268649691359</c:v>
                </c:pt>
                <c:pt idx="867">
                  <c:v>261.43584390432096</c:v>
                </c:pt>
                <c:pt idx="868">
                  <c:v>271.34052469135798</c:v>
                </c:pt>
                <c:pt idx="869">
                  <c:v>275.64176057098757</c:v>
                </c:pt>
                <c:pt idx="870">
                  <c:v>274.92253906249999</c:v>
                </c:pt>
                <c:pt idx="871">
                  <c:v>272.77051180555554</c:v>
                </c:pt>
                <c:pt idx="872">
                  <c:v>269.91429575617275</c:v>
                </c:pt>
                <c:pt idx="873">
                  <c:v>267.07311242283953</c:v>
                </c:pt>
                <c:pt idx="874">
                  <c:v>262.83952376543203</c:v>
                </c:pt>
                <c:pt idx="875">
                  <c:v>256.55256005015434</c:v>
                </c:pt>
                <c:pt idx="876">
                  <c:v>248.2883244020062</c:v>
                </c:pt>
                <c:pt idx="877">
                  <c:v>238.817713290895</c:v>
                </c:pt>
                <c:pt idx="878">
                  <c:v>232.82670617283952</c:v>
                </c:pt>
                <c:pt idx="879">
                  <c:v>230.18846450617281</c:v>
                </c:pt>
                <c:pt idx="880">
                  <c:v>230.18846450617281</c:v>
                </c:pt>
                <c:pt idx="881">
                  <c:v>223.65862847222223</c:v>
                </c:pt>
                <c:pt idx="882">
                  <c:v>217.22274691358024</c:v>
                </c:pt>
                <c:pt idx="883">
                  <c:v>217.22274691358024</c:v>
                </c:pt>
                <c:pt idx="884">
                  <c:v>217.22274691358024</c:v>
                </c:pt>
                <c:pt idx="885">
                  <c:v>217.86210711805549</c:v>
                </c:pt>
                <c:pt idx="886">
                  <c:v>219.78582499999999</c:v>
                </c:pt>
                <c:pt idx="887">
                  <c:v>221.07300131172835</c:v>
                </c:pt>
                <c:pt idx="888">
                  <c:v>221.7179987847222</c:v>
                </c:pt>
                <c:pt idx="889">
                  <c:v>220.42894338348768</c:v>
                </c:pt>
                <c:pt idx="890">
                  <c:v>217.86210711805549</c:v>
                </c:pt>
                <c:pt idx="891">
                  <c:v>212.77353273533944</c:v>
                </c:pt>
                <c:pt idx="892">
                  <c:v>205.87492538580247</c:v>
                </c:pt>
                <c:pt idx="893">
                  <c:v>197.2593</c:v>
                </c:pt>
                <c:pt idx="894">
                  <c:v>190.02104722222222</c:v>
                </c:pt>
                <c:pt idx="895">
                  <c:v>184.09251983024691</c:v>
                </c:pt>
                <c:pt idx="896">
                  <c:v>181.16348906249999</c:v>
                </c:pt>
                <c:pt idx="897">
                  <c:v>179.9984535686728</c:v>
                </c:pt>
                <c:pt idx="898">
                  <c:v>179.9984535686728</c:v>
                </c:pt>
                <c:pt idx="899">
                  <c:v>179.41734513888881</c:v>
                </c:pt>
                <c:pt idx="900">
                  <c:v>177.6796571180555</c:v>
                </c:pt>
                <c:pt idx="901">
                  <c:v>174.22964878472214</c:v>
                </c:pt>
                <c:pt idx="902">
                  <c:v>167.43110295138885</c:v>
                </c:pt>
                <c:pt idx="903">
                  <c:v>140.04666180555554</c:v>
                </c:pt>
                <c:pt idx="904">
                  <c:v>114.17770634645058</c:v>
                </c:pt>
                <c:pt idx="905">
                  <c:v>94.706580883487632</c:v>
                </c:pt>
                <c:pt idx="906">
                  <c:v>84.055901562499969</c:v>
                </c:pt>
                <c:pt idx="907">
                  <c:v>80.517106249999998</c:v>
                </c:pt>
                <c:pt idx="908">
                  <c:v>80.128604494598747</c:v>
                </c:pt>
                <c:pt idx="909">
                  <c:v>83.262925790895068</c:v>
                </c:pt>
                <c:pt idx="910">
                  <c:v>93.864748784722238</c:v>
                </c:pt>
                <c:pt idx="911">
                  <c:v>110.04699783950613</c:v>
                </c:pt>
                <c:pt idx="912">
                  <c:v>124.11198279320985</c:v>
                </c:pt>
                <c:pt idx="913">
                  <c:v>130.46941236496914</c:v>
                </c:pt>
                <c:pt idx="914">
                  <c:v>136.985625</c:v>
                </c:pt>
                <c:pt idx="915">
                  <c:v>152.62904513888884</c:v>
                </c:pt>
                <c:pt idx="916">
                  <c:v>158.57683319830247</c:v>
                </c:pt>
                <c:pt idx="917">
                  <c:v>164.63830617283952</c:v>
                </c:pt>
                <c:pt idx="918">
                  <c:v>163.52776427469135</c:v>
                </c:pt>
                <c:pt idx="919">
                  <c:v>164.08256545138889</c:v>
                </c:pt>
                <c:pt idx="920">
                  <c:v>166.31116560570987</c:v>
                </c:pt>
                <c:pt idx="921">
                  <c:v>171.94843412422836</c:v>
                </c:pt>
                <c:pt idx="922">
                  <c:v>182.33228273533945</c:v>
                </c:pt>
                <c:pt idx="923">
                  <c:v>191.81792656249999</c:v>
                </c:pt>
                <c:pt idx="924">
                  <c:v>199.09000295138884</c:v>
                </c:pt>
                <c:pt idx="925">
                  <c:v>193.02054384645055</c:v>
                </c:pt>
                <c:pt idx="926">
                  <c:v>184.68114461805558</c:v>
                </c:pt>
                <c:pt idx="927">
                  <c:v>180.58050154320983</c:v>
                </c:pt>
                <c:pt idx="928">
                  <c:v>176.52589616126536</c:v>
                </c:pt>
                <c:pt idx="929">
                  <c:v>174.22964878472214</c:v>
                </c:pt>
                <c:pt idx="930">
                  <c:v>171.94843412422836</c:v>
                </c:pt>
                <c:pt idx="931">
                  <c:v>170.24738834876538</c:v>
                </c:pt>
                <c:pt idx="932">
                  <c:v>167.992480941358</c:v>
                </c:pt>
                <c:pt idx="933">
                  <c:v>165.75260624999999</c:v>
                </c:pt>
                <c:pt idx="934">
                  <c:v>161.31795501543209</c:v>
                </c:pt>
                <c:pt idx="935">
                  <c:v>155.31849199459873</c:v>
                </c:pt>
                <c:pt idx="936">
                  <c:v>150.49439945987652</c:v>
                </c:pt>
                <c:pt idx="937">
                  <c:v>147.32061728395058</c:v>
                </c:pt>
                <c:pt idx="938">
                  <c:v>144.70163628472218</c:v>
                </c:pt>
                <c:pt idx="939">
                  <c:v>142.10614390432096</c:v>
                </c:pt>
                <c:pt idx="940">
                  <c:v>139.02255802469134</c:v>
                </c:pt>
                <c:pt idx="941">
                  <c:v>137.49344893904322</c:v>
                </c:pt>
                <c:pt idx="942">
                  <c:v>136.985625</c:v>
                </c:pt>
                <c:pt idx="943">
                  <c:v>136.47874060570985</c:v>
                </c:pt>
                <c:pt idx="944">
                  <c:v>136.47874060570985</c:v>
                </c:pt>
                <c:pt idx="945">
                  <c:v>136.985625</c:v>
                </c:pt>
                <c:pt idx="946">
                  <c:v>138.00221242283948</c:v>
                </c:pt>
                <c:pt idx="947">
                  <c:v>142.10614390432096</c:v>
                </c:pt>
                <c:pt idx="948">
                  <c:v>146.27020624999994</c:v>
                </c:pt>
                <c:pt idx="949">
                  <c:v>148.37478649691357</c:v>
                </c:pt>
                <c:pt idx="950">
                  <c:v>147.84723211805556</c:v>
                </c:pt>
                <c:pt idx="951">
                  <c:v>142.62336329089504</c:v>
                </c:pt>
                <c:pt idx="952">
                  <c:v>130.46941236496914</c:v>
                </c:pt>
                <c:pt idx="953">
                  <c:v>110.04699783950613</c:v>
                </c:pt>
                <c:pt idx="954">
                  <c:v>87.265386439043212</c:v>
                </c:pt>
                <c:pt idx="955">
                  <c:v>67.122956249999973</c:v>
                </c:pt>
                <c:pt idx="956">
                  <c:v>49.619707272376523</c:v>
                </c:pt>
                <c:pt idx="957">
                  <c:v>34.755639506172834</c:v>
                </c:pt>
                <c:pt idx="958">
                  <c:v>29.596129494598767</c:v>
                </c:pt>
                <c:pt idx="959">
                  <c:v>31.756612654320985</c:v>
                </c:pt>
                <c:pt idx="960">
                  <c:v>40.329488753858023</c:v>
                </c:pt>
                <c:pt idx="961">
                  <c:v>56.239269830246911</c:v>
                </c:pt>
                <c:pt idx="962">
                  <c:v>76.674368209876519</c:v>
                </c:pt>
                <c:pt idx="963">
                  <c:v>96.401519618055531</c:v>
                </c:pt>
                <c:pt idx="964">
                  <c:v>112.79234760802467</c:v>
                </c:pt>
                <c:pt idx="965">
                  <c:v>122.66743273533949</c:v>
                </c:pt>
                <c:pt idx="966">
                  <c:v>127.51548366126539</c:v>
                </c:pt>
                <c:pt idx="967">
                  <c:v>128.00545624999998</c:v>
                </c:pt>
                <c:pt idx="968">
                  <c:v>127.51548366126539</c:v>
                </c:pt>
                <c:pt idx="969">
                  <c:v>125.56498875385802</c:v>
                </c:pt>
                <c:pt idx="970">
                  <c:v>121.70909708719132</c:v>
                </c:pt>
                <c:pt idx="971">
                  <c:v>113.71498055555556</c:v>
                </c:pt>
                <c:pt idx="972">
                  <c:v>98.972114062499998</c:v>
                </c:pt>
                <c:pt idx="973">
                  <c:v>77.43539945987655</c:v>
                </c:pt>
                <c:pt idx="974">
                  <c:v>58.537866068672834</c:v>
                </c:pt>
                <c:pt idx="975">
                  <c:v>42.279513888888893</c:v>
                </c:pt>
                <c:pt idx="976">
                  <c:v>28.660342920524688</c:v>
                </c:pt>
                <c:pt idx="977">
                  <c:v>17.498551253858025</c:v>
                </c:pt>
                <c:pt idx="978">
                  <c:v>12.026172839506174</c:v>
                </c:pt>
                <c:pt idx="979">
                  <c:v>8.1853138888888868</c:v>
                </c:pt>
                <c:pt idx="980">
                  <c:v>5.3784239390432083</c:v>
                </c:pt>
                <c:pt idx="981">
                  <c:v>3.6379172839506175</c:v>
                </c:pt>
                <c:pt idx="982">
                  <c:v>2.4352999999999998</c:v>
                </c:pt>
                <c:pt idx="983">
                  <c:v>1.4210614390432097</c:v>
                </c:pt>
                <c:pt idx="984">
                  <c:v>0.48104691358024693</c:v>
                </c:pt>
                <c:pt idx="985">
                  <c:v>5.6842457561728399E-2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3.0065432098765433E-2</c:v>
                </c:pt>
                <c:pt idx="1028">
                  <c:v>0.60882499999999995</c:v>
                </c:pt>
                <c:pt idx="1029">
                  <c:v>3.4744364969135795</c:v>
                </c:pt>
                <c:pt idx="1030">
                  <c:v>10.013667978395059</c:v>
                </c:pt>
                <c:pt idx="1031">
                  <c:v>18.790895061728392</c:v>
                </c:pt>
                <c:pt idx="1032">
                  <c:v>27.968368209876534</c:v>
                </c:pt>
                <c:pt idx="1033">
                  <c:v>37.358178472222214</c:v>
                </c:pt>
                <c:pt idx="1034">
                  <c:v>47.20695634645061</c:v>
                </c:pt>
                <c:pt idx="1035">
                  <c:v>57.547116126543202</c:v>
                </c:pt>
                <c:pt idx="1036">
                  <c:v>66.414539506172829</c:v>
                </c:pt>
                <c:pt idx="1037">
                  <c:v>74.040354494598759</c:v>
                </c:pt>
                <c:pt idx="1038">
                  <c:v>80.906547550154301</c:v>
                </c:pt>
                <c:pt idx="1039">
                  <c:v>89.301849691358015</c:v>
                </c:pt>
                <c:pt idx="1040">
                  <c:v>99.4038348765432</c:v>
                </c:pt>
                <c:pt idx="1041">
                  <c:v>110.04699783950613</c:v>
                </c:pt>
                <c:pt idx="1042">
                  <c:v>119.80370032793208</c:v>
                </c:pt>
                <c:pt idx="1043">
                  <c:v>126.53835711805554</c:v>
                </c:pt>
                <c:pt idx="1044">
                  <c:v>129.97474205246911</c:v>
                </c:pt>
                <c:pt idx="1045">
                  <c:v>130.96502222222219</c:v>
                </c:pt>
                <c:pt idx="1046">
                  <c:v>131.46157162422836</c:v>
                </c:pt>
                <c:pt idx="1047">
                  <c:v>132.4574890625</c:v>
                </c:pt>
                <c:pt idx="1048">
                  <c:v>133.45716467978392</c:v>
                </c:pt>
                <c:pt idx="1049">
                  <c:v>132.4574890625</c:v>
                </c:pt>
                <c:pt idx="1050">
                  <c:v>128.49636838348763</c:v>
                </c:pt>
                <c:pt idx="1051">
                  <c:v>120.75451961805555</c:v>
                </c:pt>
                <c:pt idx="1052">
                  <c:v>111.87347283950614</c:v>
                </c:pt>
                <c:pt idx="1053">
                  <c:v>101.57653211805554</c:v>
                </c:pt>
                <c:pt idx="1054">
                  <c:v>90.123011805555549</c:v>
                </c:pt>
                <c:pt idx="1055">
                  <c:v>76.295261902006146</c:v>
                </c:pt>
                <c:pt idx="1056">
                  <c:v>60.882499999999993</c:v>
                </c:pt>
                <c:pt idx="1057">
                  <c:v>44.275576716820979</c:v>
                </c:pt>
                <c:pt idx="1058">
                  <c:v>30.307834645061725</c:v>
                </c:pt>
                <c:pt idx="1059">
                  <c:v>20.716961805555549</c:v>
                </c:pt>
                <c:pt idx="1060">
                  <c:v>13.101481809413576</c:v>
                </c:pt>
                <c:pt idx="1061">
                  <c:v>8.4352327932098756</c:v>
                </c:pt>
                <c:pt idx="1062">
                  <c:v>6.7647222222222201</c:v>
                </c:pt>
                <c:pt idx="1063">
                  <c:v>6.8779373649691333</c:v>
                </c:pt>
                <c:pt idx="1064">
                  <c:v>7.6967506172839508</c:v>
                </c:pt>
                <c:pt idx="1065">
                  <c:v>11.432380555555554</c:v>
                </c:pt>
                <c:pt idx="1066">
                  <c:v>18.603455883487651</c:v>
                </c:pt>
                <c:pt idx="1067">
                  <c:v>25.722856249999989</c:v>
                </c:pt>
                <c:pt idx="1068">
                  <c:v>28.428745138888889</c:v>
                </c:pt>
                <c:pt idx="1069">
                  <c:v>29.832424999999997</c:v>
                </c:pt>
                <c:pt idx="1070">
                  <c:v>32.741255555555547</c:v>
                </c:pt>
                <c:pt idx="1071">
                  <c:v>38.964799999999997</c:v>
                </c:pt>
                <c:pt idx="1072">
                  <c:v>47.505261805555556</c:v>
                </c:pt>
                <c:pt idx="1073">
                  <c:v>58.537866068672834</c:v>
                </c:pt>
                <c:pt idx="1074">
                  <c:v>73.296235050154294</c:v>
                </c:pt>
                <c:pt idx="1075">
                  <c:v>93.026674864969124</c:v>
                </c:pt>
                <c:pt idx="1076">
                  <c:v>114.17770634645058</c:v>
                </c:pt>
                <c:pt idx="1077">
                  <c:v>133.45716467978392</c:v>
                </c:pt>
                <c:pt idx="1078">
                  <c:v>149.43271388888886</c:v>
                </c:pt>
                <c:pt idx="1079">
                  <c:v>162.97390264274688</c:v>
                </c:pt>
                <c:pt idx="1080">
                  <c:v>175.950425</c:v>
                </c:pt>
                <c:pt idx="1081">
                  <c:v>184.09251983024691</c:v>
                </c:pt>
                <c:pt idx="1082">
                  <c:v>186.45265624999999</c:v>
                </c:pt>
                <c:pt idx="1083">
                  <c:v>183.50483458719134</c:v>
                </c:pt>
                <c:pt idx="1084">
                  <c:v>174.22964878472214</c:v>
                </c:pt>
                <c:pt idx="1085">
                  <c:v>165.19498643904319</c:v>
                </c:pt>
                <c:pt idx="1086">
                  <c:v>161.31795501543209</c:v>
                </c:pt>
                <c:pt idx="1087">
                  <c:v>161.31795501543209</c:v>
                </c:pt>
                <c:pt idx="1088">
                  <c:v>161.86899801311731</c:v>
                </c:pt>
                <c:pt idx="1089">
                  <c:v>162.4209805555555</c:v>
                </c:pt>
                <c:pt idx="1090">
                  <c:v>162.4209805555555</c:v>
                </c:pt>
                <c:pt idx="1091">
                  <c:v>162.4209805555555</c:v>
                </c:pt>
                <c:pt idx="1092">
                  <c:v>164.08256545138889</c:v>
                </c:pt>
                <c:pt idx="1093">
                  <c:v>169.68225217978389</c:v>
                </c:pt>
                <c:pt idx="1094">
                  <c:v>178.83717625385802</c:v>
                </c:pt>
                <c:pt idx="1095">
                  <c:v>186.45265624999999</c:v>
                </c:pt>
                <c:pt idx="1096">
                  <c:v>190.61906745756175</c:v>
                </c:pt>
                <c:pt idx="1097">
                  <c:v>191.81792656249999</c:v>
                </c:pt>
                <c:pt idx="1098">
                  <c:v>189.42396653163578</c:v>
                </c:pt>
                <c:pt idx="1099">
                  <c:v>182.33228273533945</c:v>
                </c:pt>
                <c:pt idx="1100">
                  <c:v>170.81346406249997</c:v>
                </c:pt>
                <c:pt idx="1101">
                  <c:v>162.97390264274688</c:v>
                </c:pt>
                <c:pt idx="1102">
                  <c:v>160.21868765432095</c:v>
                </c:pt>
                <c:pt idx="1103">
                  <c:v>162.4209805555555</c:v>
                </c:pt>
                <c:pt idx="1104">
                  <c:v>170.24738834876538</c:v>
                </c:pt>
                <c:pt idx="1105">
                  <c:v>182.33228273533945</c:v>
                </c:pt>
                <c:pt idx="1106">
                  <c:v>191.81792656249999</c:v>
                </c:pt>
                <c:pt idx="1107">
                  <c:v>195.43705295138892</c:v>
                </c:pt>
                <c:pt idx="1108">
                  <c:v>194.83151635802469</c:v>
                </c:pt>
                <c:pt idx="1109">
                  <c:v>189.42396653163578</c:v>
                </c:pt>
                <c:pt idx="1110">
                  <c:v>180.58050154320983</c:v>
                </c:pt>
                <c:pt idx="1111">
                  <c:v>175.950425</c:v>
                </c:pt>
                <c:pt idx="1112">
                  <c:v>176.52589616126536</c:v>
                </c:pt>
                <c:pt idx="1113">
                  <c:v>184.09251983024691</c:v>
                </c:pt>
                <c:pt idx="1114">
                  <c:v>200.31516930941359</c:v>
                </c:pt>
                <c:pt idx="1115">
                  <c:v>217.22274691358024</c:v>
                </c:pt>
                <c:pt idx="1116">
                  <c:v>226.25928834876544</c:v>
                </c:pt>
                <c:pt idx="1117">
                  <c:v>228.21964847608024</c:v>
                </c:pt>
                <c:pt idx="1118">
                  <c:v>225.60771406249998</c:v>
                </c:pt>
                <c:pt idx="1119">
                  <c:v>217.86210711805549</c:v>
                </c:pt>
                <c:pt idx="1120">
                  <c:v>210.25179461805561</c:v>
                </c:pt>
                <c:pt idx="1121">
                  <c:v>205.87492538580247</c:v>
                </c:pt>
                <c:pt idx="1122">
                  <c:v>202.77677656249998</c:v>
                </c:pt>
                <c:pt idx="1123">
                  <c:v>197.86859477237653</c:v>
                </c:pt>
                <c:pt idx="1124">
                  <c:v>187.63836172839507</c:v>
                </c:pt>
                <c:pt idx="1125">
                  <c:v>170.81346406249997</c:v>
                </c:pt>
                <c:pt idx="1126">
                  <c:v>146.27020624999994</c:v>
                </c:pt>
                <c:pt idx="1127">
                  <c:v>119.80370032793208</c:v>
                </c:pt>
                <c:pt idx="1128">
                  <c:v>95.976375617283949</c:v>
                </c:pt>
                <c:pt idx="1129">
                  <c:v>75.539867920524685</c:v>
                </c:pt>
                <c:pt idx="1130">
                  <c:v>61.560851311728385</c:v>
                </c:pt>
                <c:pt idx="1131">
                  <c:v>50.848631809413561</c:v>
                </c:pt>
                <c:pt idx="1132">
                  <c:v>41.717666126543214</c:v>
                </c:pt>
                <c:pt idx="1133">
                  <c:v>33.239214274691356</c:v>
                </c:pt>
                <c:pt idx="1134">
                  <c:v>24.8509587191358</c:v>
                </c:pt>
                <c:pt idx="1135">
                  <c:v>17.680353163580243</c:v>
                </c:pt>
                <c:pt idx="1136">
                  <c:v>12.481382272376543</c:v>
                </c:pt>
                <c:pt idx="1137">
                  <c:v>10.013667978395059</c:v>
                </c:pt>
                <c:pt idx="1138">
                  <c:v>9.4724902006172815</c:v>
                </c:pt>
                <c:pt idx="1139">
                  <c:v>9.6063753279320991</c:v>
                </c:pt>
                <c:pt idx="1140">
                  <c:v>10.013667978395059</c:v>
                </c:pt>
                <c:pt idx="1141">
                  <c:v>10.711279957561729</c:v>
                </c:pt>
                <c:pt idx="1142">
                  <c:v>12.634997839506172</c:v>
                </c:pt>
                <c:pt idx="1143">
                  <c:v>17.137766068672843</c:v>
                </c:pt>
                <c:pt idx="1144">
                  <c:v>23.782226562499996</c:v>
                </c:pt>
                <c:pt idx="1145">
                  <c:v>27.968368209876534</c:v>
                </c:pt>
                <c:pt idx="1146">
                  <c:v>28.892880246913585</c:v>
                </c:pt>
                <c:pt idx="1147">
                  <c:v>24.206900790895059</c:v>
                </c:pt>
                <c:pt idx="1148">
                  <c:v>14.222828472222218</c:v>
                </c:pt>
                <c:pt idx="1149">
                  <c:v>8.9463451388888888</c:v>
                </c:pt>
                <c:pt idx="1150">
                  <c:v>6.7647222222222201</c:v>
                </c:pt>
                <c:pt idx="1151">
                  <c:v>6.7647222222222201</c:v>
                </c:pt>
                <c:pt idx="1152">
                  <c:v>6.7647222222222201</c:v>
                </c:pt>
                <c:pt idx="1153">
                  <c:v>9.0764720871913571</c:v>
                </c:pt>
                <c:pt idx="1154">
                  <c:v>16.603634876543207</c:v>
                </c:pt>
                <c:pt idx="1155">
                  <c:v>29.596129494598767</c:v>
                </c:pt>
                <c:pt idx="1156">
                  <c:v>41.717666126543214</c:v>
                </c:pt>
                <c:pt idx="1157">
                  <c:v>53.668675385802452</c:v>
                </c:pt>
                <c:pt idx="1158">
                  <c:v>68.55106427469137</c:v>
                </c:pt>
                <c:pt idx="1159">
                  <c:v>88.484445756172818</c:v>
                </c:pt>
                <c:pt idx="1160">
                  <c:v>112.33244045138885</c:v>
                </c:pt>
                <c:pt idx="1161">
                  <c:v>135.97279575617281</c:v>
                </c:pt>
                <c:pt idx="1162">
                  <c:v>156.94343464506167</c:v>
                </c:pt>
                <c:pt idx="1163">
                  <c:v>177.6796571180555</c:v>
                </c:pt>
                <c:pt idx="1164">
                  <c:v>198.47882908950609</c:v>
                </c:pt>
                <c:pt idx="1165">
                  <c:v>219.78582499999999</c:v>
                </c:pt>
                <c:pt idx="1166">
                  <c:v>240.83162746913573</c:v>
                </c:pt>
                <c:pt idx="1167">
                  <c:v>250.34169945987654</c:v>
                </c:pt>
                <c:pt idx="1168">
                  <c:v>259.33737069830249</c:v>
                </c:pt>
                <c:pt idx="1169">
                  <c:v>272.77051180555554</c:v>
                </c:pt>
                <c:pt idx="1170">
                  <c:v>285.07713875385804</c:v>
                </c:pt>
                <c:pt idx="1171">
                  <c:v>296.90788628472217</c:v>
                </c:pt>
                <c:pt idx="1172">
                  <c:v>308.21765624999995</c:v>
                </c:pt>
                <c:pt idx="1173">
                  <c:v>318.1904540316358</c:v>
                </c:pt>
                <c:pt idx="1174">
                  <c:v>327.53704523533941</c:v>
                </c:pt>
                <c:pt idx="1175">
                  <c:v>336.22360624999988</c:v>
                </c:pt>
                <c:pt idx="1176">
                  <c:v>343.41535156249995</c:v>
                </c:pt>
                <c:pt idx="1177">
                  <c:v>349.87190310570981</c:v>
                </c:pt>
                <c:pt idx="1178">
                  <c:v>356.38858551311722</c:v>
                </c:pt>
                <c:pt idx="1179">
                  <c:v>364.61899755015429</c:v>
                </c:pt>
                <c:pt idx="1180">
                  <c:v>372.94336406249982</c:v>
                </c:pt>
                <c:pt idx="1181">
                  <c:v>381.36168505015422</c:v>
                </c:pt>
                <c:pt idx="1182">
                  <c:v>389.01850501543208</c:v>
                </c:pt>
                <c:pt idx="1183">
                  <c:v>395.02642393904318</c:v>
                </c:pt>
                <c:pt idx="1184">
                  <c:v>400.21271097608013</c:v>
                </c:pt>
                <c:pt idx="1185">
                  <c:v>404.5604543209875</c:v>
                </c:pt>
                <c:pt idx="1186">
                  <c:v>407.180374864969</c:v>
                </c:pt>
                <c:pt idx="1187">
                  <c:v>407.180374864969</c:v>
                </c:pt>
                <c:pt idx="1188">
                  <c:v>407.180374864969</c:v>
                </c:pt>
                <c:pt idx="1189">
                  <c:v>407.180374864969</c:v>
                </c:pt>
                <c:pt idx="1190">
                  <c:v>407.180374864969</c:v>
                </c:pt>
                <c:pt idx="1191">
                  <c:v>407.180374864969</c:v>
                </c:pt>
                <c:pt idx="1192">
                  <c:v>407.180374864969</c:v>
                </c:pt>
                <c:pt idx="1193">
                  <c:v>407.180374864969</c:v>
                </c:pt>
                <c:pt idx="1194">
                  <c:v>407.180374864969</c:v>
                </c:pt>
                <c:pt idx="1195">
                  <c:v>407.180374864969</c:v>
                </c:pt>
                <c:pt idx="1196">
                  <c:v>408.05556080246913</c:v>
                </c:pt>
                <c:pt idx="1197">
                  <c:v>408.05556080246913</c:v>
                </c:pt>
                <c:pt idx="1198">
                  <c:v>408.9316862847221</c:v>
                </c:pt>
                <c:pt idx="1199">
                  <c:v>412.44558366126546</c:v>
                </c:pt>
                <c:pt idx="1200">
                  <c:v>416.85909513888885</c:v>
                </c:pt>
                <c:pt idx="1201">
                  <c:v>423.96956983024688</c:v>
                </c:pt>
                <c:pt idx="1202">
                  <c:v>431.14017538580248</c:v>
                </c:pt>
                <c:pt idx="1203">
                  <c:v>436.55759043209878</c:v>
                </c:pt>
                <c:pt idx="1204">
                  <c:v>440.18799135802453</c:v>
                </c:pt>
                <c:pt idx="1205">
                  <c:v>442.00882908950609</c:v>
                </c:pt>
                <c:pt idx="1206">
                  <c:v>442.9206572723765</c:v>
                </c:pt>
                <c:pt idx="1207">
                  <c:v>443.83342499999998</c:v>
                </c:pt>
                <c:pt idx="1208">
                  <c:v>444.7471322723764</c:v>
                </c:pt>
                <c:pt idx="1209">
                  <c:v>445.66177908950618</c:v>
                </c:pt>
                <c:pt idx="1210">
                  <c:v>445.66177908950618</c:v>
                </c:pt>
                <c:pt idx="1211">
                  <c:v>445.66177908950618</c:v>
                </c:pt>
                <c:pt idx="1212">
                  <c:v>445.66177908950618</c:v>
                </c:pt>
                <c:pt idx="1213">
                  <c:v>444.7471322723764</c:v>
                </c:pt>
                <c:pt idx="1214">
                  <c:v>444.7471322723764</c:v>
                </c:pt>
                <c:pt idx="1215">
                  <c:v>444.7471322723764</c:v>
                </c:pt>
                <c:pt idx="1216">
                  <c:v>444.7471322723764</c:v>
                </c:pt>
                <c:pt idx="1217">
                  <c:v>443.83342499999998</c:v>
                </c:pt>
                <c:pt idx="1218">
                  <c:v>442.9206572723765</c:v>
                </c:pt>
                <c:pt idx="1219">
                  <c:v>442.00882908950609</c:v>
                </c:pt>
                <c:pt idx="1220">
                  <c:v>441.09794045138887</c:v>
                </c:pt>
                <c:pt idx="1221">
                  <c:v>439.27898180941355</c:v>
                </c:pt>
                <c:pt idx="1222">
                  <c:v>436.55759043209878</c:v>
                </c:pt>
                <c:pt idx="1223">
                  <c:v>433.84465495756166</c:v>
                </c:pt>
                <c:pt idx="1224">
                  <c:v>430.24056128472216</c:v>
                </c:pt>
                <c:pt idx="1225">
                  <c:v>428.44415171682095</c:v>
                </c:pt>
                <c:pt idx="1226">
                  <c:v>426.65150032793207</c:v>
                </c:pt>
                <c:pt idx="1227">
                  <c:v>425.7565839506172</c:v>
                </c:pt>
                <c:pt idx="1228">
                  <c:v>423.96956983024688</c:v>
                </c:pt>
                <c:pt idx="1229">
                  <c:v>423.07747208719127</c:v>
                </c:pt>
                <c:pt idx="1230">
                  <c:v>421.29609523533952</c:v>
                </c:pt>
                <c:pt idx="1231">
                  <c:v>419.51847656249998</c:v>
                </c:pt>
                <c:pt idx="1232">
                  <c:v>418.63107654320982</c:v>
                </c:pt>
                <c:pt idx="1233">
                  <c:v>418.63107654320982</c:v>
                </c:pt>
                <c:pt idx="1234">
                  <c:v>417.74461606867277</c:v>
                </c:pt>
                <c:pt idx="1235">
                  <c:v>417.74461606867277</c:v>
                </c:pt>
                <c:pt idx="1236">
                  <c:v>415.97451375385788</c:v>
                </c:pt>
                <c:pt idx="1237">
                  <c:v>414.20816961805565</c:v>
                </c:pt>
                <c:pt idx="1238">
                  <c:v>409.80875131172843</c:v>
                </c:pt>
                <c:pt idx="1239">
                  <c:v>404.5604543209875</c:v>
                </c:pt>
                <c:pt idx="1240">
                  <c:v>397.6153395061728</c:v>
                </c:pt>
                <c:pt idx="1241">
                  <c:v>391.58769014274685</c:v>
                </c:pt>
                <c:pt idx="1242">
                  <c:v>385.60607847222212</c:v>
                </c:pt>
                <c:pt idx="1243">
                  <c:v>380.51562499999994</c:v>
                </c:pt>
                <c:pt idx="1244">
                  <c:v>374.61951190200608</c:v>
                </c:pt>
                <c:pt idx="1245">
                  <c:v>369.60234292052468</c:v>
                </c:pt>
                <c:pt idx="1246">
                  <c:v>364.61899755015429</c:v>
                </c:pt>
                <c:pt idx="1247">
                  <c:v>358.84784390432094</c:v>
                </c:pt>
                <c:pt idx="1248">
                  <c:v>353.12272795138881</c:v>
                </c:pt>
                <c:pt idx="1249">
                  <c:v>347.44364969135796</c:v>
                </c:pt>
                <c:pt idx="1250">
                  <c:v>341.81060912422828</c:v>
                </c:pt>
                <c:pt idx="1251">
                  <c:v>337.01893088348766</c:v>
                </c:pt>
                <c:pt idx="1252">
                  <c:v>332.26107625385799</c:v>
                </c:pt>
                <c:pt idx="1253">
                  <c:v>327.53704523533941</c:v>
                </c:pt>
                <c:pt idx="1254">
                  <c:v>322.84683782793206</c:v>
                </c:pt>
                <c:pt idx="1255">
                  <c:v>318.1904540316358</c:v>
                </c:pt>
                <c:pt idx="1256">
                  <c:v>313.56789384645066</c:v>
                </c:pt>
                <c:pt idx="1257">
                  <c:v>308.97915727237643</c:v>
                </c:pt>
                <c:pt idx="1258">
                  <c:v>304.42424430941355</c:v>
                </c:pt>
                <c:pt idx="1259">
                  <c:v>299.90315495756175</c:v>
                </c:pt>
                <c:pt idx="1260">
                  <c:v>296.16141797839504</c:v>
                </c:pt>
                <c:pt idx="1261">
                  <c:v>293.18494020061718</c:v>
                </c:pt>
                <c:pt idx="1262">
                  <c:v>290.96244708719132</c:v>
                </c:pt>
                <c:pt idx="1263">
                  <c:v>290.96244708719132</c:v>
                </c:pt>
                <c:pt idx="1264">
                  <c:v>291.70233858024693</c:v>
                </c:pt>
                <c:pt idx="1265">
                  <c:v>293.92765032793204</c:v>
                </c:pt>
                <c:pt idx="1266">
                  <c:v>296.16141797839504</c:v>
                </c:pt>
                <c:pt idx="1267">
                  <c:v>297.65529413580242</c:v>
                </c:pt>
                <c:pt idx="1268">
                  <c:v>299.15292847222213</c:v>
                </c:pt>
                <c:pt idx="1269">
                  <c:v>299.15292847222213</c:v>
                </c:pt>
                <c:pt idx="1270">
                  <c:v>297.65529413580242</c:v>
                </c:pt>
                <c:pt idx="1271">
                  <c:v>295.41588921682091</c:v>
                </c:pt>
                <c:pt idx="1272">
                  <c:v>292.44316961805555</c:v>
                </c:pt>
                <c:pt idx="1273">
                  <c:v>289.48548273533942</c:v>
                </c:pt>
                <c:pt idx="1274">
                  <c:v>287.27708279320984</c:v>
                </c:pt>
                <c:pt idx="1275">
                  <c:v>285.07713875385804</c:v>
                </c:pt>
                <c:pt idx="1276">
                  <c:v>283.61520711805548</c:v>
                </c:pt>
                <c:pt idx="1277">
                  <c:v>283.61520711805548</c:v>
                </c:pt>
                <c:pt idx="1278">
                  <c:v>284.34570316358025</c:v>
                </c:pt>
                <c:pt idx="1279">
                  <c:v>285.07713875385804</c:v>
                </c:pt>
                <c:pt idx="1280">
                  <c:v>286.5428285686728</c:v>
                </c:pt>
                <c:pt idx="1281">
                  <c:v>288.01227656249995</c:v>
                </c:pt>
                <c:pt idx="1282">
                  <c:v>288.01227656249995</c:v>
                </c:pt>
                <c:pt idx="1283">
                  <c:v>288.74840987654323</c:v>
                </c:pt>
                <c:pt idx="1284">
                  <c:v>288.74840987654323</c:v>
                </c:pt>
                <c:pt idx="1285">
                  <c:v>288.74840987654323</c:v>
                </c:pt>
                <c:pt idx="1286">
                  <c:v>287.27708279320984</c:v>
                </c:pt>
                <c:pt idx="1287">
                  <c:v>285.80951388888889</c:v>
                </c:pt>
                <c:pt idx="1288">
                  <c:v>283.61520711805548</c:v>
                </c:pt>
                <c:pt idx="1289">
                  <c:v>280.70261838348762</c:v>
                </c:pt>
                <c:pt idx="1290">
                  <c:v>277.8050623649691</c:v>
                </c:pt>
                <c:pt idx="1291">
                  <c:v>275.64176057098757</c:v>
                </c:pt>
                <c:pt idx="1292">
                  <c:v>272.77051180555554</c:v>
                </c:pt>
                <c:pt idx="1293">
                  <c:v>269.20259060570987</c:v>
                </c:pt>
                <c:pt idx="1294">
                  <c:v>265.65815802469132</c:v>
                </c:pt>
                <c:pt idx="1295">
                  <c:v>262.13721406249999</c:v>
                </c:pt>
                <c:pt idx="1296">
                  <c:v>260.03592222222221</c:v>
                </c:pt>
                <c:pt idx="1297">
                  <c:v>259.33737069830249</c:v>
                </c:pt>
                <c:pt idx="1298">
                  <c:v>260.03592222222221</c:v>
                </c:pt>
                <c:pt idx="1299">
                  <c:v>261.43584390432096</c:v>
                </c:pt>
                <c:pt idx="1300">
                  <c:v>263.54277301311731</c:v>
                </c:pt>
                <c:pt idx="1301">
                  <c:v>264.9520901427469</c:v>
                </c:pt>
                <c:pt idx="1302">
                  <c:v>266.3651654513888</c:v>
                </c:pt>
                <c:pt idx="1303">
                  <c:v>267.78199893904321</c:v>
                </c:pt>
                <c:pt idx="1304">
                  <c:v>269.91429575617275</c:v>
                </c:pt>
                <c:pt idx="1305">
                  <c:v>270.62694045138892</c:v>
                </c:pt>
                <c:pt idx="1306">
                  <c:v>271.34052469135798</c:v>
                </c:pt>
                <c:pt idx="1307">
                  <c:v>271.34052469135798</c:v>
                </c:pt>
                <c:pt idx="1308">
                  <c:v>271.34052469135798</c:v>
                </c:pt>
                <c:pt idx="1309">
                  <c:v>270.62694045138892</c:v>
                </c:pt>
                <c:pt idx="1310">
                  <c:v>270.62694045138892</c:v>
                </c:pt>
                <c:pt idx="1311">
                  <c:v>269.91429575617275</c:v>
                </c:pt>
                <c:pt idx="1312">
                  <c:v>269.20259060570987</c:v>
                </c:pt>
                <c:pt idx="1313">
                  <c:v>267.78199893904321</c:v>
                </c:pt>
                <c:pt idx="1314">
                  <c:v>265.65815802469132</c:v>
                </c:pt>
                <c:pt idx="1315">
                  <c:v>264.24696180555549</c:v>
                </c:pt>
                <c:pt idx="1316">
                  <c:v>262.13721406249999</c:v>
                </c:pt>
                <c:pt idx="1317">
                  <c:v>257.9430862847222</c:v>
                </c:pt>
                <c:pt idx="1318">
                  <c:v>255.16579199459872</c:v>
                </c:pt>
                <c:pt idx="1319">
                  <c:v>252.40353042052467</c:v>
                </c:pt>
                <c:pt idx="1320">
                  <c:v>253.78278211805556</c:v>
                </c:pt>
                <c:pt idx="1321">
                  <c:v>257.24735339506168</c:v>
                </c:pt>
                <c:pt idx="1322">
                  <c:v>263.54277301311731</c:v>
                </c:pt>
                <c:pt idx="1323">
                  <c:v>272.05504847608017</c:v>
                </c:pt>
                <c:pt idx="1324">
                  <c:v>283.61520711805548</c:v>
                </c:pt>
                <c:pt idx="1325">
                  <c:v>294.67129999999997</c:v>
                </c:pt>
                <c:pt idx="1326">
                  <c:v>302.91345634645057</c:v>
                </c:pt>
                <c:pt idx="1327">
                  <c:v>306.69747283950608</c:v>
                </c:pt>
                <c:pt idx="1328">
                  <c:v>308.21765624999995</c:v>
                </c:pt>
                <c:pt idx="1329">
                  <c:v>308.21765624999995</c:v>
                </c:pt>
                <c:pt idx="1330">
                  <c:v>308.21765624999995</c:v>
                </c:pt>
                <c:pt idx="1331">
                  <c:v>308.21765624999995</c:v>
                </c:pt>
                <c:pt idx="1332">
                  <c:v>308.21765624999995</c:v>
                </c:pt>
                <c:pt idx="1333">
                  <c:v>307.45709477237659</c:v>
                </c:pt>
                <c:pt idx="1334">
                  <c:v>305.18104760802458</c:v>
                </c:pt>
                <c:pt idx="1335">
                  <c:v>302.91345634645057</c:v>
                </c:pt>
                <c:pt idx="1336">
                  <c:v>300.65432098765427</c:v>
                </c:pt>
                <c:pt idx="1337">
                  <c:v>299.90315495756175</c:v>
                </c:pt>
                <c:pt idx="1338">
                  <c:v>299.15292847222213</c:v>
                </c:pt>
                <c:pt idx="1339">
                  <c:v>299.15292847222213</c:v>
                </c:pt>
                <c:pt idx="1340">
                  <c:v>299.15292847222213</c:v>
                </c:pt>
                <c:pt idx="1341">
                  <c:v>299.90315495756175</c:v>
                </c:pt>
                <c:pt idx="1342">
                  <c:v>300.65432098765427</c:v>
                </c:pt>
                <c:pt idx="1343">
                  <c:v>303.66838055555559</c:v>
                </c:pt>
                <c:pt idx="1344">
                  <c:v>306.69747283950608</c:v>
                </c:pt>
                <c:pt idx="1345">
                  <c:v>309.7415978395062</c:v>
                </c:pt>
                <c:pt idx="1346">
                  <c:v>312.03455680941357</c:v>
                </c:pt>
                <c:pt idx="1347">
                  <c:v>312.8007555555555</c:v>
                </c:pt>
                <c:pt idx="1348">
                  <c:v>312.8007555555555</c:v>
                </c:pt>
                <c:pt idx="1349">
                  <c:v>311.26929760802466</c:v>
                </c:pt>
                <c:pt idx="1350">
                  <c:v>305.93879045138891</c:v>
                </c:pt>
                <c:pt idx="1351">
                  <c:v>297.65529413580242</c:v>
                </c:pt>
                <c:pt idx="1352">
                  <c:v>287.27708279320984</c:v>
                </c:pt>
                <c:pt idx="1353">
                  <c:v>277.08302222222221</c:v>
                </c:pt>
                <c:pt idx="1354">
                  <c:v>266.3651654513888</c:v>
                </c:pt>
                <c:pt idx="1355">
                  <c:v>255.85870624999998</c:v>
                </c:pt>
                <c:pt idx="1356">
                  <c:v>244.20694199459868</c:v>
                </c:pt>
                <c:pt idx="1357">
                  <c:v>231.50570624999997</c:v>
                </c:pt>
                <c:pt idx="1358">
                  <c:v>218.50240686728398</c:v>
                </c:pt>
                <c:pt idx="1359">
                  <c:v>205.25341653163579</c:v>
                </c:pt>
                <c:pt idx="1360">
                  <c:v>191.2180272376543</c:v>
                </c:pt>
                <c:pt idx="1361">
                  <c:v>178.25794691358024</c:v>
                </c:pt>
                <c:pt idx="1362">
                  <c:v>170.24738834876538</c:v>
                </c:pt>
                <c:pt idx="1363">
                  <c:v>167.992480941358</c:v>
                </c:pt>
                <c:pt idx="1364">
                  <c:v>171.38047932098766</c:v>
                </c:pt>
                <c:pt idx="1365">
                  <c:v>179.41734513888881</c:v>
                </c:pt>
                <c:pt idx="1366">
                  <c:v>184.09251983024691</c:v>
                </c:pt>
                <c:pt idx="1367">
                  <c:v>184.68114461805558</c:v>
                </c:pt>
                <c:pt idx="1368">
                  <c:v>179.9984535686728</c:v>
                </c:pt>
                <c:pt idx="1369">
                  <c:v>169.11805555555557</c:v>
                </c:pt>
                <c:pt idx="1370">
                  <c:v>160.21868765432095</c:v>
                </c:pt>
                <c:pt idx="1371">
                  <c:v>156.94343464506167</c:v>
                </c:pt>
                <c:pt idx="1372">
                  <c:v>156.94343464506167</c:v>
                </c:pt>
                <c:pt idx="1373">
                  <c:v>156.94343464506167</c:v>
                </c:pt>
                <c:pt idx="1374">
                  <c:v>154.23989461805553</c:v>
                </c:pt>
                <c:pt idx="1375">
                  <c:v>148.37478649691357</c:v>
                </c:pt>
                <c:pt idx="1376">
                  <c:v>138.51191545138886</c:v>
                </c:pt>
                <c:pt idx="1377">
                  <c:v>121.2313385802469</c:v>
                </c:pt>
                <c:pt idx="1378">
                  <c:v>97.254626253858021</c:v>
                </c:pt>
                <c:pt idx="1379">
                  <c:v>75.917095138888897</c:v>
                </c:pt>
                <c:pt idx="1380">
                  <c:v>57.218745235339505</c:v>
                </c:pt>
                <c:pt idx="1381">
                  <c:v>41.15957654320988</c:v>
                </c:pt>
                <c:pt idx="1382">
                  <c:v>35.011665451388886</c:v>
                </c:pt>
                <c:pt idx="1383">
                  <c:v>40.329488753858023</c:v>
                </c:pt>
                <c:pt idx="1384">
                  <c:v>50.848631809413561</c:v>
                </c:pt>
                <c:pt idx="1385">
                  <c:v>59.537071913580242</c:v>
                </c:pt>
                <c:pt idx="1386">
                  <c:v>63.273171624228397</c:v>
                </c:pt>
                <c:pt idx="1387">
                  <c:v>66.414539506172829</c:v>
                </c:pt>
                <c:pt idx="1388">
                  <c:v>72.925584645061733</c:v>
                </c:pt>
                <c:pt idx="1389">
                  <c:v>84.852635513117278</c:v>
                </c:pt>
                <c:pt idx="1390">
                  <c:v>101.57653211805554</c:v>
                </c:pt>
                <c:pt idx="1391">
                  <c:v>118.38451797839507</c:v>
                </c:pt>
                <c:pt idx="1392">
                  <c:v>130.96502222222219</c:v>
                </c:pt>
                <c:pt idx="1393">
                  <c:v>138.51191545138886</c:v>
                </c:pt>
                <c:pt idx="1394">
                  <c:v>141.5898640625</c:v>
                </c:pt>
                <c:pt idx="1395">
                  <c:v>141.5898640625</c:v>
                </c:pt>
                <c:pt idx="1396">
                  <c:v>140.56012301311728</c:v>
                </c:pt>
                <c:pt idx="1397">
                  <c:v>137.49344893904322</c:v>
                </c:pt>
                <c:pt idx="1398">
                  <c:v>132.95685709876543</c:v>
                </c:pt>
                <c:pt idx="1399">
                  <c:v>127.51548366126539</c:v>
                </c:pt>
                <c:pt idx="1400">
                  <c:v>120.75451961805555</c:v>
                </c:pt>
                <c:pt idx="1401">
                  <c:v>113.25319430941359</c:v>
                </c:pt>
                <c:pt idx="1402">
                  <c:v>105.54657847222219</c:v>
                </c:pt>
                <c:pt idx="1403">
                  <c:v>95.976375617283949</c:v>
                </c:pt>
                <c:pt idx="1404">
                  <c:v>82.080508719135793</c:v>
                </c:pt>
                <c:pt idx="1405">
                  <c:v>62.585424864969134</c:v>
                </c:pt>
                <c:pt idx="1406">
                  <c:v>45.729522222222215</c:v>
                </c:pt>
                <c:pt idx="1407">
                  <c:v>35.785380555555555</c:v>
                </c:pt>
                <c:pt idx="1408">
                  <c:v>33.993198939043204</c:v>
                </c:pt>
                <c:pt idx="1409">
                  <c:v>35.011665451388886</c:v>
                </c:pt>
                <c:pt idx="1410">
                  <c:v>35.52653597608024</c:v>
                </c:pt>
                <c:pt idx="1411">
                  <c:v>35.268630941358019</c:v>
                </c:pt>
                <c:pt idx="1412">
                  <c:v>34.500553105709869</c:v>
                </c:pt>
                <c:pt idx="1413">
                  <c:v>33.489602951388882</c:v>
                </c:pt>
                <c:pt idx="1414">
                  <c:v>33.740931172839502</c:v>
                </c:pt>
                <c:pt idx="1415">
                  <c:v>37.358178472222214</c:v>
                </c:pt>
                <c:pt idx="1416">
                  <c:v>45.436854031635804</c:v>
                </c:pt>
                <c:pt idx="1417">
                  <c:v>56.891313888888874</c:v>
                </c:pt>
                <c:pt idx="1418">
                  <c:v>69.270755555555553</c:v>
                </c:pt>
                <c:pt idx="1419">
                  <c:v>78.583992920524679</c:v>
                </c:pt>
                <c:pt idx="1420">
                  <c:v>81.688248784722219</c:v>
                </c:pt>
                <c:pt idx="1421">
                  <c:v>78.583992920524679</c:v>
                </c:pt>
                <c:pt idx="1422">
                  <c:v>68.910440142746893</c:v>
                </c:pt>
                <c:pt idx="1423">
                  <c:v>58.537866068672834</c:v>
                </c:pt>
                <c:pt idx="1424">
                  <c:v>55.268250327932087</c:v>
                </c:pt>
                <c:pt idx="1425">
                  <c:v>56.239269830246911</c:v>
                </c:pt>
                <c:pt idx="1426">
                  <c:v>61.901436284722202</c:v>
                </c:pt>
                <c:pt idx="1427">
                  <c:v>73.296235050154294</c:v>
                </c:pt>
                <c:pt idx="1428">
                  <c:v>82.080508719135793</c:v>
                </c:pt>
                <c:pt idx="1429">
                  <c:v>84.852635513117278</c:v>
                </c:pt>
                <c:pt idx="1430">
                  <c:v>82.473708198302447</c:v>
                </c:pt>
                <c:pt idx="1431">
                  <c:v>75.539867920524685</c:v>
                </c:pt>
                <c:pt idx="1432">
                  <c:v>62.928828472222207</c:v>
                </c:pt>
                <c:pt idx="1433">
                  <c:v>46.023129957561729</c:v>
                </c:pt>
                <c:pt idx="1434">
                  <c:v>31.756612654320985</c:v>
                </c:pt>
                <c:pt idx="1435">
                  <c:v>19.935260570987655</c:v>
                </c:pt>
                <c:pt idx="1436">
                  <c:v>17.137766068672843</c:v>
                </c:pt>
                <c:pt idx="1437">
                  <c:v>18.231396161265433</c:v>
                </c:pt>
                <c:pt idx="1438">
                  <c:v>20.914735976080248</c:v>
                </c:pt>
                <c:pt idx="1439">
                  <c:v>22.736983024691355</c:v>
                </c:pt>
                <c:pt idx="1440">
                  <c:v>22.944152642746914</c:v>
                </c:pt>
                <c:pt idx="1441">
                  <c:v>21.513695756172833</c:v>
                </c:pt>
                <c:pt idx="1442">
                  <c:v>18.046775617283952</c:v>
                </c:pt>
                <c:pt idx="1443">
                  <c:v>15.732207118055552</c:v>
                </c:pt>
                <c:pt idx="1444">
                  <c:v>15.220624999999998</c:v>
                </c:pt>
                <c:pt idx="1445">
                  <c:v>15.732207118055552</c:v>
                </c:pt>
                <c:pt idx="1446">
                  <c:v>16.077959587191355</c:v>
                </c:pt>
                <c:pt idx="1447">
                  <c:v>15.051976716820983</c:v>
                </c:pt>
                <c:pt idx="1448">
                  <c:v>10.569878472222223</c:v>
                </c:pt>
                <c:pt idx="1449">
                  <c:v>4.6042390624999996</c:v>
                </c:pt>
                <c:pt idx="1450">
                  <c:v>0.99403834876543185</c:v>
                </c:pt>
                <c:pt idx="1451">
                  <c:v>6.764722222222222E-2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0.2273698302469136</c:v>
                </c:pt>
                <c:pt idx="1480">
                  <c:v>0.90947932098765438</c:v>
                </c:pt>
                <c:pt idx="1481">
                  <c:v>1.8645265624999998</c:v>
                </c:pt>
                <c:pt idx="1482">
                  <c:v>2.9318494020061729</c:v>
                </c:pt>
                <c:pt idx="1483">
                  <c:v>3.9761533950617274</c:v>
                </c:pt>
                <c:pt idx="1484">
                  <c:v>5.081058024691357</c:v>
                </c:pt>
                <c:pt idx="1485">
                  <c:v>6.21273967978395</c:v>
                </c:pt>
                <c:pt idx="1486">
                  <c:v>7.8174821180555556</c:v>
                </c:pt>
                <c:pt idx="1487">
                  <c:v>10.151311284722219</c:v>
                </c:pt>
                <c:pt idx="1488">
                  <c:v>13.576421682098765</c:v>
                </c:pt>
                <c:pt idx="1489">
                  <c:v>18.416956249999998</c:v>
                </c:pt>
                <c:pt idx="1490">
                  <c:v>25.067523784722223</c:v>
                </c:pt>
                <c:pt idx="1491">
                  <c:v>33.489602951388882</c:v>
                </c:pt>
                <c:pt idx="1492">
                  <c:v>43.700575327932086</c:v>
                </c:pt>
                <c:pt idx="1493">
                  <c:v>54.625601716820995</c:v>
                </c:pt>
                <c:pt idx="1494">
                  <c:v>66.061740451388872</c:v>
                </c:pt>
                <c:pt idx="1495">
                  <c:v>77.43539945987655</c:v>
                </c:pt>
                <c:pt idx="1496">
                  <c:v>88.077153105709854</c:v>
                </c:pt>
                <c:pt idx="1497">
                  <c:v>98.111491068672834</c:v>
                </c:pt>
                <c:pt idx="1498">
                  <c:v>106.88683906249999</c:v>
                </c:pt>
                <c:pt idx="1499">
                  <c:v>114.17770634645058</c:v>
                </c:pt>
                <c:pt idx="1500">
                  <c:v>119.80370032793208</c:v>
                </c:pt>
                <c:pt idx="1501">
                  <c:v>123.62952656249996</c:v>
                </c:pt>
                <c:pt idx="1502">
                  <c:v>127.51548366126539</c:v>
                </c:pt>
                <c:pt idx="1503">
                  <c:v>130.46941236496914</c:v>
                </c:pt>
                <c:pt idx="1504">
                  <c:v>133.95841180555553</c:v>
                </c:pt>
                <c:pt idx="1505">
                  <c:v>136.985625</c:v>
                </c:pt>
                <c:pt idx="1506">
                  <c:v>139.53414014274691</c:v>
                </c:pt>
                <c:pt idx="1507">
                  <c:v>142.10614390432096</c:v>
                </c:pt>
                <c:pt idx="1508">
                  <c:v>145.22355339506171</c:v>
                </c:pt>
                <c:pt idx="1509">
                  <c:v>148.90328042052465</c:v>
                </c:pt>
                <c:pt idx="1510">
                  <c:v>153.70200524691359</c:v>
                </c:pt>
                <c:pt idx="1511">
                  <c:v>160.7678515625</c:v>
                </c:pt>
                <c:pt idx="1512">
                  <c:v>170.24738834876538</c:v>
                </c:pt>
                <c:pt idx="1513">
                  <c:v>182.33228273533945</c:v>
                </c:pt>
                <c:pt idx="1514">
                  <c:v>196.6509447723765</c:v>
                </c:pt>
                <c:pt idx="1515">
                  <c:v>211.51078458719127</c:v>
                </c:pt>
                <c:pt idx="1516">
                  <c:v>224.95707932098765</c:v>
                </c:pt>
                <c:pt idx="1517">
                  <c:v>234.81525264274691</c:v>
                </c:pt>
                <c:pt idx="1518">
                  <c:v>242.85399755015436</c:v>
                </c:pt>
                <c:pt idx="1519">
                  <c:v>248.2883244020062</c:v>
                </c:pt>
                <c:pt idx="1520">
                  <c:v>253.09268649691359</c:v>
                </c:pt>
                <c:pt idx="1521">
                  <c:v>255.85870624999998</c:v>
                </c:pt>
                <c:pt idx="1522">
                  <c:v>257.9430862847222</c:v>
                </c:pt>
                <c:pt idx="1523">
                  <c:v>257.24735339506168</c:v>
                </c:pt>
                <c:pt idx="1524">
                  <c:v>254.47381728395055</c:v>
                </c:pt>
                <c:pt idx="1525">
                  <c:v>246.92410542052468</c:v>
                </c:pt>
                <c:pt idx="1526">
                  <c:v>235.47998055555547</c:v>
                </c:pt>
                <c:pt idx="1527">
                  <c:v>221.07300131172835</c:v>
                </c:pt>
                <c:pt idx="1528">
                  <c:v>205.87492538580247</c:v>
                </c:pt>
                <c:pt idx="1529">
                  <c:v>192.41876543209878</c:v>
                </c:pt>
                <c:pt idx="1530">
                  <c:v>181.74741612654321</c:v>
                </c:pt>
                <c:pt idx="1531">
                  <c:v>174.22964878472214</c:v>
                </c:pt>
                <c:pt idx="1532">
                  <c:v>170.24738834876538</c:v>
                </c:pt>
                <c:pt idx="1533">
                  <c:v>169.11805555555557</c:v>
                </c:pt>
                <c:pt idx="1534">
                  <c:v>171.38047932098766</c:v>
                </c:pt>
                <c:pt idx="1535">
                  <c:v>177.10230686728391</c:v>
                </c:pt>
                <c:pt idx="1536">
                  <c:v>187.63836172839507</c:v>
                </c:pt>
                <c:pt idx="1537">
                  <c:v>202.15996543209874</c:v>
                </c:pt>
                <c:pt idx="1538">
                  <c:v>219.78582499999999</c:v>
                </c:pt>
                <c:pt idx="1539">
                  <c:v>240.83162746913573</c:v>
                </c:pt>
                <c:pt idx="1540">
                  <c:v>263.54277301311731</c:v>
                </c:pt>
                <c:pt idx="1541">
                  <c:v>288.74840987654323</c:v>
                </c:pt>
                <c:pt idx="1542">
                  <c:v>314.33597168209872</c:v>
                </c:pt>
                <c:pt idx="1543">
                  <c:v>338.61239878472225</c:v>
                </c:pt>
                <c:pt idx="1544">
                  <c:v>358.84784390432094</c:v>
                </c:pt>
                <c:pt idx="1545">
                  <c:v>372.10669945987649</c:v>
                </c:pt>
                <c:pt idx="1546">
                  <c:v>380.51562499999994</c:v>
                </c:pt>
                <c:pt idx="1547">
                  <c:v>385.60607847222212</c:v>
                </c:pt>
                <c:pt idx="1548">
                  <c:v>389.01850501543208</c:v>
                </c:pt>
                <c:pt idx="1549">
                  <c:v>393.30517795138877</c:v>
                </c:pt>
                <c:pt idx="1550">
                  <c:v>397.6153395061728</c:v>
                </c:pt>
                <c:pt idx="1551">
                  <c:v>403.68902656249998</c:v>
                </c:pt>
                <c:pt idx="1552">
                  <c:v>409.80875131172843</c:v>
                </c:pt>
                <c:pt idx="1553">
                  <c:v>416.85909513888885</c:v>
                </c:pt>
                <c:pt idx="1554">
                  <c:v>423.07747208719127</c:v>
                </c:pt>
                <c:pt idx="1555">
                  <c:v>430.24056128472216</c:v>
                </c:pt>
                <c:pt idx="1556">
                  <c:v>438.37091180555547</c:v>
                </c:pt>
                <c:pt idx="1557">
                  <c:v>448.41135680941358</c:v>
                </c:pt>
                <c:pt idx="1558">
                  <c:v>459.49422671682089</c:v>
                </c:pt>
                <c:pt idx="1559">
                  <c:v>473.53807191358027</c:v>
                </c:pt>
                <c:pt idx="1560">
                  <c:v>488.75118055555549</c:v>
                </c:pt>
                <c:pt idx="1561">
                  <c:v>504.20481265432079</c:v>
                </c:pt>
                <c:pt idx="1562">
                  <c:v>519.89896820987644</c:v>
                </c:pt>
                <c:pt idx="1563">
                  <c:v>535.83364722222211</c:v>
                </c:pt>
                <c:pt idx="1564">
                  <c:v>553.02778597608028</c:v>
                </c:pt>
                <c:pt idx="1565">
                  <c:v>570.49345316358017</c:v>
                </c:pt>
                <c:pt idx="1566">
                  <c:v>588.23064878472235</c:v>
                </c:pt>
                <c:pt idx="1567">
                  <c:v>607.30716545138876</c:v>
                </c:pt>
                <c:pt idx="1568">
                  <c:v>624.51962532793209</c:v>
                </c:pt>
                <c:pt idx="1569">
                  <c:v>640.87475061728378</c:v>
                </c:pt>
                <c:pt idx="1570">
                  <c:v>656.33026180555555</c:v>
                </c:pt>
                <c:pt idx="1571">
                  <c:v>670.84669801311713</c:v>
                </c:pt>
                <c:pt idx="1572">
                  <c:v>684.38741699459877</c:v>
                </c:pt>
                <c:pt idx="1573">
                  <c:v>696.91859513888858</c:v>
                </c:pt>
                <c:pt idx="1574">
                  <c:v>706.10358464506146</c:v>
                </c:pt>
                <c:pt idx="1575">
                  <c:v>713.03178765432096</c:v>
                </c:pt>
                <c:pt idx="1576">
                  <c:v>717.66938055555522</c:v>
                </c:pt>
                <c:pt idx="1577">
                  <c:v>718.83112764274711</c:v>
                </c:pt>
                <c:pt idx="1578">
                  <c:v>717.66938055555522</c:v>
                </c:pt>
                <c:pt idx="1579">
                  <c:v>714.1897765624999</c:v>
                </c:pt>
                <c:pt idx="1580">
                  <c:v>710.71862847222201</c:v>
                </c:pt>
                <c:pt idx="1581">
                  <c:v>704.95217255015427</c:v>
                </c:pt>
                <c:pt idx="1582">
                  <c:v>700.3559196180554</c:v>
                </c:pt>
                <c:pt idx="1583">
                  <c:v>693.48972656249998</c:v>
                </c:pt>
                <c:pt idx="1584">
                  <c:v>685.52191728395064</c:v>
                </c:pt>
                <c:pt idx="1585">
                  <c:v>676.47222222222229</c:v>
                </c:pt>
                <c:pt idx="1586">
                  <c:v>666.36319045138862</c:v>
                </c:pt>
                <c:pt idx="1587">
                  <c:v>655.22018967978363</c:v>
                </c:pt>
                <c:pt idx="1588">
                  <c:v>644.17114338348756</c:v>
                </c:pt>
                <c:pt idx="1589">
                  <c:v>634.30733279320987</c:v>
                </c:pt>
                <c:pt idx="1590">
                  <c:v>626.68809461805552</c:v>
                </c:pt>
                <c:pt idx="1591">
                  <c:v>620.19396128472226</c:v>
                </c:pt>
                <c:pt idx="1592">
                  <c:v>615.88332995756161</c:v>
                </c:pt>
                <c:pt idx="1593">
                  <c:v>611.58773134645048</c:v>
                </c:pt>
                <c:pt idx="1594">
                  <c:v>609.4455693094136</c:v>
                </c:pt>
                <c:pt idx="1595">
                  <c:v>607.30716545138876</c:v>
                </c:pt>
                <c:pt idx="1596">
                  <c:v>603.04163227237643</c:v>
                </c:pt>
                <c:pt idx="1597">
                  <c:v>598.79113180941351</c:v>
                </c:pt>
                <c:pt idx="1598">
                  <c:v>591.38892847222223</c:v>
                </c:pt>
                <c:pt idx="1599">
                  <c:v>582.98564020061735</c:v>
                </c:pt>
                <c:pt idx="1600">
                  <c:v>573.60381606867281</c:v>
                </c:pt>
                <c:pt idx="1601">
                  <c:v>563.26882378472214</c:v>
                </c:pt>
                <c:pt idx="1602">
                  <c:v>553.02778597608028</c:v>
                </c:pt>
                <c:pt idx="1603">
                  <c:v>544.90260295138887</c:v>
                </c:pt>
                <c:pt idx="1604">
                  <c:v>538.84817656249982</c:v>
                </c:pt>
                <c:pt idx="1605">
                  <c:v>533.82865871913566</c:v>
                </c:pt>
                <c:pt idx="1606">
                  <c:v>531.8274283950617</c:v>
                </c:pt>
                <c:pt idx="1607">
                  <c:v>529.82995625000001</c:v>
                </c:pt>
                <c:pt idx="1608">
                  <c:v>529.82995625000001</c:v>
                </c:pt>
                <c:pt idx="1609">
                  <c:v>529.82995625000001</c:v>
                </c:pt>
                <c:pt idx="1610">
                  <c:v>531.8274283950617</c:v>
                </c:pt>
                <c:pt idx="1611">
                  <c:v>532.82757378472218</c:v>
                </c:pt>
                <c:pt idx="1612">
                  <c:v>535.83364722222211</c:v>
                </c:pt>
                <c:pt idx="1613">
                  <c:v>539.85489876543204</c:v>
                </c:pt>
                <c:pt idx="1614">
                  <c:v>545.91496242283938</c:v>
                </c:pt>
                <c:pt idx="1615">
                  <c:v>553.02778597608028</c:v>
                </c:pt>
                <c:pt idx="1616">
                  <c:v>562.24049205246911</c:v>
                </c:pt>
                <c:pt idx="1617">
                  <c:v>573.60381606867281</c:v>
                </c:pt>
                <c:pt idx="1618">
                  <c:v>586.12982671682096</c:v>
                </c:pt>
                <c:pt idx="1619">
                  <c:v>599.85234760802462</c:v>
                </c:pt>
                <c:pt idx="1620">
                  <c:v>611.58773134645048</c:v>
                </c:pt>
                <c:pt idx="1621">
                  <c:v>622.35491421682093</c:v>
                </c:pt>
                <c:pt idx="1622">
                  <c:v>631.03630773533939</c:v>
                </c:pt>
                <c:pt idx="1623">
                  <c:v>637.58681375385777</c:v>
                </c:pt>
                <c:pt idx="1624">
                  <c:v>639.77783211805536</c:v>
                </c:pt>
                <c:pt idx="1625">
                  <c:v>638.68185316358006</c:v>
                </c:pt>
                <c:pt idx="1626">
                  <c:v>634.30733279320987</c:v>
                </c:pt>
                <c:pt idx="1627">
                  <c:v>623.43679999999995</c:v>
                </c:pt>
                <c:pt idx="1628">
                  <c:v>608.37589760802462</c:v>
                </c:pt>
                <c:pt idx="1629">
                  <c:v>589.28246913580233</c:v>
                </c:pt>
                <c:pt idx="1630">
                  <c:v>569.4585446180555</c:v>
                </c:pt>
                <c:pt idx="1631">
                  <c:v>550.99085295138877</c:v>
                </c:pt>
                <c:pt idx="1632">
                  <c:v>537.84239390432083</c:v>
                </c:pt>
                <c:pt idx="1633">
                  <c:v>528.83262949459868</c:v>
                </c:pt>
                <c:pt idx="1634">
                  <c:v>525.84628649691342</c:v>
                </c:pt>
                <c:pt idx="1635">
                  <c:v>524.8527179205247</c:v>
                </c:pt>
                <c:pt idx="1636">
                  <c:v>524.8527179205247</c:v>
                </c:pt>
                <c:pt idx="1637">
                  <c:v>523.86008888888875</c:v>
                </c:pt>
                <c:pt idx="1638">
                  <c:v>520.88783906250001</c:v>
                </c:pt>
                <c:pt idx="1639">
                  <c:v>516.93799292052461</c:v>
                </c:pt>
                <c:pt idx="1640">
                  <c:v>512.02182499999992</c:v>
                </c:pt>
                <c:pt idx="1641">
                  <c:v>508.10580246913577</c:v>
                </c:pt>
                <c:pt idx="1642">
                  <c:v>506.15342847222217</c:v>
                </c:pt>
                <c:pt idx="1643">
                  <c:v>507.12914569830235</c:v>
                </c:pt>
                <c:pt idx="1644">
                  <c:v>512.02182499999992</c:v>
                </c:pt>
                <c:pt idx="1645">
                  <c:v>518.91103690200612</c:v>
                </c:pt>
                <c:pt idx="1646">
                  <c:v>528.83262949459868</c:v>
                </c:pt>
                <c:pt idx="1647">
                  <c:v>539.85489876543204</c:v>
                </c:pt>
                <c:pt idx="1648">
                  <c:v>553.02778597608028</c:v>
                </c:pt>
                <c:pt idx="1649">
                  <c:v>567.39154616126541</c:v>
                </c:pt>
                <c:pt idx="1650">
                  <c:v>581.93945711805543</c:v>
                </c:pt>
                <c:pt idx="1651">
                  <c:v>596.67151884645068</c:v>
                </c:pt>
                <c:pt idx="1652">
                  <c:v>609.4455693094136</c:v>
                </c:pt>
                <c:pt idx="1653">
                  <c:v>621.27396797839492</c:v>
                </c:pt>
                <c:pt idx="1654">
                  <c:v>632.12570987654317</c:v>
                </c:pt>
                <c:pt idx="1655">
                  <c:v>640.87475061728378</c:v>
                </c:pt>
                <c:pt idx="1656">
                  <c:v>649.68392222222201</c:v>
                </c:pt>
                <c:pt idx="1657">
                  <c:v>658.55322469135808</c:v>
                </c:pt>
                <c:pt idx="1658">
                  <c:v>667.48265802469143</c:v>
                </c:pt>
                <c:pt idx="1659">
                  <c:v>676.47222222222229</c:v>
                </c:pt>
                <c:pt idx="1660">
                  <c:v>685.52191728395064</c:v>
                </c:pt>
                <c:pt idx="1661">
                  <c:v>694.6317432098765</c:v>
                </c:pt>
                <c:pt idx="1662">
                  <c:v>702.6521669945987</c:v>
                </c:pt>
                <c:pt idx="1663">
                  <c:v>711.87473829089492</c:v>
                </c:pt>
                <c:pt idx="1664">
                  <c:v>719.9938142746912</c:v>
                </c:pt>
                <c:pt idx="1665">
                  <c:v>726.98966450617286</c:v>
                </c:pt>
                <c:pt idx="1666">
                  <c:v>734.01933834876536</c:v>
                </c:pt>
                <c:pt idx="1667">
                  <c:v>738.72457847222233</c:v>
                </c:pt>
                <c:pt idx="1668">
                  <c:v>743.44485131172814</c:v>
                </c:pt>
                <c:pt idx="1669">
                  <c:v>746.99492116126532</c:v>
                </c:pt>
                <c:pt idx="1670">
                  <c:v>750.55344691358027</c:v>
                </c:pt>
                <c:pt idx="1671">
                  <c:v>752.93049513888877</c:v>
                </c:pt>
                <c:pt idx="1672">
                  <c:v>754.12042856867276</c:v>
                </c:pt>
                <c:pt idx="1673">
                  <c:v>755.31130154320977</c:v>
                </c:pt>
                <c:pt idx="1674">
                  <c:v>756.50311406249989</c:v>
                </c:pt>
                <c:pt idx="1675">
                  <c:v>756.50311406249989</c:v>
                </c:pt>
                <c:pt idx="1676">
                  <c:v>756.50311406249989</c:v>
                </c:pt>
                <c:pt idx="1677">
                  <c:v>755.31130154320977</c:v>
                </c:pt>
                <c:pt idx="1678">
                  <c:v>752.93049513888877</c:v>
                </c:pt>
                <c:pt idx="1679">
                  <c:v>749.3663321180552</c:v>
                </c:pt>
                <c:pt idx="1680">
                  <c:v>745.81062499999996</c:v>
                </c:pt>
                <c:pt idx="1681">
                  <c:v>742.26337378472203</c:v>
                </c:pt>
                <c:pt idx="1682">
                  <c:v>741.08283580246894</c:v>
                </c:pt>
                <c:pt idx="1683">
                  <c:v>741.08283580246894</c:v>
                </c:pt>
                <c:pt idx="1684">
                  <c:v>743.44485131172814</c:v>
                </c:pt>
                <c:pt idx="1685">
                  <c:v>748.18015686728393</c:v>
                </c:pt>
                <c:pt idx="1686">
                  <c:v>752.93049513888877</c:v>
                </c:pt>
                <c:pt idx="1687">
                  <c:v>757.69586612654314</c:v>
                </c:pt>
                <c:pt idx="1688">
                  <c:v>762.47626983024702</c:v>
                </c:pt>
                <c:pt idx="1689">
                  <c:v>764.87210895061719</c:v>
                </c:pt>
                <c:pt idx="1690">
                  <c:v>767.27170624999997</c:v>
                </c:pt>
                <c:pt idx="1691">
                  <c:v>768.47291421682098</c:v>
                </c:pt>
                <c:pt idx="1692">
                  <c:v>769.67506172839512</c:v>
                </c:pt>
                <c:pt idx="1693">
                  <c:v>770.87814878472204</c:v>
                </c:pt>
                <c:pt idx="1694">
                  <c:v>772.0821753858022</c:v>
                </c:pt>
                <c:pt idx="1695">
                  <c:v>773.28714153163583</c:v>
                </c:pt>
                <c:pt idx="1696">
                  <c:v>774.493047222222</c:v>
                </c:pt>
                <c:pt idx="1697">
                  <c:v>775.69989245756153</c:v>
                </c:pt>
                <c:pt idx="1698">
                  <c:v>776.90767723765418</c:v>
                </c:pt>
                <c:pt idx="1699">
                  <c:v>776.90767723765418</c:v>
                </c:pt>
                <c:pt idx="1700">
                  <c:v>775.69989245756153</c:v>
                </c:pt>
                <c:pt idx="1701">
                  <c:v>773.28714153163583</c:v>
                </c:pt>
                <c:pt idx="1702">
                  <c:v>770.87814878472204</c:v>
                </c:pt>
                <c:pt idx="1703">
                  <c:v>768.47291421682098</c:v>
                </c:pt>
                <c:pt idx="1704">
                  <c:v>764.87210895061719</c:v>
                </c:pt>
                <c:pt idx="1705">
                  <c:v>762.47626983024702</c:v>
                </c:pt>
                <c:pt idx="1706">
                  <c:v>760.08418888888889</c:v>
                </c:pt>
                <c:pt idx="1707">
                  <c:v>757.69586612654314</c:v>
                </c:pt>
                <c:pt idx="1708">
                  <c:v>756.50311406249989</c:v>
                </c:pt>
                <c:pt idx="1709">
                  <c:v>755.31130154320977</c:v>
                </c:pt>
                <c:pt idx="1710">
                  <c:v>754.12042856867276</c:v>
                </c:pt>
                <c:pt idx="1711">
                  <c:v>755.31130154320977</c:v>
                </c:pt>
                <c:pt idx="1712">
                  <c:v>756.50311406249989</c:v>
                </c:pt>
                <c:pt idx="1713">
                  <c:v>758.88955773533928</c:v>
                </c:pt>
                <c:pt idx="1714">
                  <c:v>762.47626983024702</c:v>
                </c:pt>
                <c:pt idx="1715">
                  <c:v>766.07143782793196</c:v>
                </c:pt>
                <c:pt idx="1716">
                  <c:v>770.87814878472204</c:v>
                </c:pt>
                <c:pt idx="1717">
                  <c:v>775.69989245756153</c:v>
                </c:pt>
                <c:pt idx="1718">
                  <c:v>781.74821180555568</c:v>
                </c:pt>
                <c:pt idx="1719">
                  <c:v>787.82001977237633</c:v>
                </c:pt>
                <c:pt idx="1720">
                  <c:v>795.13719430941342</c:v>
                </c:pt>
                <c:pt idx="1721">
                  <c:v>801.26067723765436</c:v>
                </c:pt>
                <c:pt idx="1722">
                  <c:v>806.1763753858022</c:v>
                </c:pt>
                <c:pt idx="1723">
                  <c:v>808.63986172839498</c:v>
                </c:pt>
                <c:pt idx="1724">
                  <c:v>809.87301421682093</c:v>
                </c:pt>
                <c:pt idx="1725">
                  <c:v>808.63986172839498</c:v>
                </c:pt>
                <c:pt idx="1726">
                  <c:v>802.48819245756147</c:v>
                </c:pt>
                <c:pt idx="1727">
                  <c:v>791.4743790895061</c:v>
                </c:pt>
                <c:pt idx="1728">
                  <c:v>774.493047222222</c:v>
                </c:pt>
                <c:pt idx="1729">
                  <c:v>751.74150125385779</c:v>
                </c:pt>
                <c:pt idx="1730">
                  <c:v>723.48751143904315</c:v>
                </c:pt>
                <c:pt idx="1731">
                  <c:v>694.6317432098765</c:v>
                </c:pt>
                <c:pt idx="1732">
                  <c:v>665.2446624228395</c:v>
                </c:pt>
                <c:pt idx="1733">
                  <c:v>637.58681375385777</c:v>
                </c:pt>
                <c:pt idx="1734">
                  <c:v>611.58773134645048</c:v>
                </c:pt>
                <c:pt idx="1735">
                  <c:v>587.17976797839492</c:v>
                </c:pt>
                <c:pt idx="1736">
                  <c:v>563.26882378472214</c:v>
                </c:pt>
                <c:pt idx="1737">
                  <c:v>538.84817656249982</c:v>
                </c:pt>
                <c:pt idx="1738">
                  <c:v>515.95288024691354</c:v>
                </c:pt>
                <c:pt idx="1739">
                  <c:v>493.55460310570976</c:v>
                </c:pt>
                <c:pt idx="1740">
                  <c:v>473.53807191358027</c:v>
                </c:pt>
                <c:pt idx="1741">
                  <c:v>456.71082538580231</c:v>
                </c:pt>
                <c:pt idx="1742">
                  <c:v>443.83342499999998</c:v>
                </c:pt>
                <c:pt idx="1743">
                  <c:v>432.04072903163575</c:v>
                </c:pt>
                <c:pt idx="1744">
                  <c:v>422.18631388888878</c:v>
                </c:pt>
                <c:pt idx="1745">
                  <c:v>413.32640686728388</c:v>
                </c:pt>
                <c:pt idx="1746">
                  <c:v>404.5604543209875</c:v>
                </c:pt>
                <c:pt idx="1747">
                  <c:v>395.88845624999999</c:v>
                </c:pt>
                <c:pt idx="1748">
                  <c:v>389.01850501543208</c:v>
                </c:pt>
                <c:pt idx="1749">
                  <c:v>382.20868464506174</c:v>
                </c:pt>
                <c:pt idx="1750">
                  <c:v>377.14078024691344</c:v>
                </c:pt>
                <c:pt idx="1751">
                  <c:v>372.94336406249982</c:v>
                </c:pt>
                <c:pt idx="1752">
                  <c:v>368.76943649691344</c:v>
                </c:pt>
                <c:pt idx="1753">
                  <c:v>364.61899755015429</c:v>
                </c:pt>
                <c:pt idx="1754">
                  <c:v>360.4920472222222</c:v>
                </c:pt>
                <c:pt idx="1755">
                  <c:v>356.38858551311722</c:v>
                </c:pt>
                <c:pt idx="1756">
                  <c:v>352.30861242283942</c:v>
                </c:pt>
                <c:pt idx="1757">
                  <c:v>348.25212795138879</c:v>
                </c:pt>
                <c:pt idx="1758">
                  <c:v>343.41535156249995</c:v>
                </c:pt>
                <c:pt idx="1759">
                  <c:v>339.41054205246911</c:v>
                </c:pt>
                <c:pt idx="1760">
                  <c:v>334.63577561728397</c:v>
                </c:pt>
                <c:pt idx="1761">
                  <c:v>329.89483279320979</c:v>
                </c:pt>
                <c:pt idx="1762">
                  <c:v>325.18771358024685</c:v>
                </c:pt>
                <c:pt idx="1763">
                  <c:v>320.51441797839499</c:v>
                </c:pt>
                <c:pt idx="1764">
                  <c:v>315.87494598765437</c:v>
                </c:pt>
                <c:pt idx="1765">
                  <c:v>310.50497795138881</c:v>
                </c:pt>
                <c:pt idx="1766">
                  <c:v>303.66838055555559</c:v>
                </c:pt>
                <c:pt idx="1767">
                  <c:v>293.92765032793204</c:v>
                </c:pt>
                <c:pt idx="1768">
                  <c:v>281.42935624999996</c:v>
                </c:pt>
                <c:pt idx="1769">
                  <c:v>264.9520901427469</c:v>
                </c:pt>
                <c:pt idx="1770">
                  <c:v>245.56364461805549</c:v>
                </c:pt>
                <c:pt idx="1771">
                  <c:v>224.30738412422835</c:v>
                </c:pt>
                <c:pt idx="1772">
                  <c:v>204.01321745756175</c:v>
                </c:pt>
                <c:pt idx="1773">
                  <c:v>184.68114461805558</c:v>
                </c:pt>
                <c:pt idx="1774">
                  <c:v>167.43110295138885</c:v>
                </c:pt>
                <c:pt idx="1775">
                  <c:v>152.62904513888884</c:v>
                </c:pt>
                <c:pt idx="1776">
                  <c:v>140.04666180555554</c:v>
                </c:pt>
                <c:pt idx="1777">
                  <c:v>128.00545624999998</c:v>
                </c:pt>
                <c:pt idx="1778">
                  <c:v>116.03800495756171</c:v>
                </c:pt>
                <c:pt idx="1779">
                  <c:v>102.89142499999996</c:v>
                </c:pt>
                <c:pt idx="1780">
                  <c:v>88.892677951388876</c:v>
                </c:pt>
                <c:pt idx="1781">
                  <c:v>74.788232118055532</c:v>
                </c:pt>
                <c:pt idx="1782">
                  <c:v>62.242960802469121</c:v>
                </c:pt>
                <c:pt idx="1783">
                  <c:v>51.780190432098777</c:v>
                </c:pt>
                <c:pt idx="1784">
                  <c:v>43.700575327932086</c:v>
                </c:pt>
                <c:pt idx="1785">
                  <c:v>37.62359986496913</c:v>
                </c:pt>
                <c:pt idx="1786">
                  <c:v>32.493685513117278</c:v>
                </c:pt>
                <c:pt idx="1787">
                  <c:v>27.968368209876534</c:v>
                </c:pt>
                <c:pt idx="1788">
                  <c:v>23.782226562499996</c:v>
                </c:pt>
                <c:pt idx="1789">
                  <c:v>19.742184124228398</c:v>
                </c:pt>
                <c:pt idx="1790">
                  <c:v>15.56074020061728</c:v>
                </c:pt>
                <c:pt idx="1791">
                  <c:v>11.286281346450615</c:v>
                </c:pt>
                <c:pt idx="1792">
                  <c:v>7.1071862847222222</c:v>
                </c:pt>
                <c:pt idx="1793">
                  <c:v>3.5557071180555546</c:v>
                </c:pt>
                <c:pt idx="1794">
                  <c:v>1.2702645061728393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5A0-B441-AA80-88D3131AE9B0}"/>
            </c:ext>
          </c:extLst>
        </c:ser>
        <c:ser>
          <c:idx val="2"/>
          <c:order val="2"/>
          <c:tx>
            <c:v>Rolling Resistance Force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WLTC_class_3!$J$3:$J$1803</c:f>
              <c:numCache>
                <c:formatCode>0.00</c:formatCode>
                <c:ptCount val="1801"/>
                <c:pt idx="0">
                  <c:v>406.04570999999999</c:v>
                </c:pt>
                <c:pt idx="1">
                  <c:v>406.04570999999999</c:v>
                </c:pt>
                <c:pt idx="2">
                  <c:v>406.04570999999999</c:v>
                </c:pt>
                <c:pt idx="3">
                  <c:v>406.04570999999999</c:v>
                </c:pt>
                <c:pt idx="4">
                  <c:v>406.04570999999999</c:v>
                </c:pt>
                <c:pt idx="5">
                  <c:v>406.04570999999999</c:v>
                </c:pt>
                <c:pt idx="6">
                  <c:v>406.04570999999999</c:v>
                </c:pt>
                <c:pt idx="7">
                  <c:v>406.04570999999999</c:v>
                </c:pt>
                <c:pt idx="8">
                  <c:v>406.04570999999999</c:v>
                </c:pt>
                <c:pt idx="9">
                  <c:v>406.04570999999999</c:v>
                </c:pt>
                <c:pt idx="10">
                  <c:v>406.04570999999999</c:v>
                </c:pt>
                <c:pt idx="11">
                  <c:v>406.04570999999999</c:v>
                </c:pt>
                <c:pt idx="12">
                  <c:v>406.04570999999999</c:v>
                </c:pt>
                <c:pt idx="13">
                  <c:v>406.04570999999999</c:v>
                </c:pt>
                <c:pt idx="14">
                  <c:v>406.04570999999999</c:v>
                </c:pt>
                <c:pt idx="15">
                  <c:v>406.04570999999999</c:v>
                </c:pt>
                <c:pt idx="16">
                  <c:v>406.04570999999999</c:v>
                </c:pt>
                <c:pt idx="17">
                  <c:v>406.04570999999999</c:v>
                </c:pt>
                <c:pt idx="18">
                  <c:v>406.04570999999999</c:v>
                </c:pt>
                <c:pt idx="19">
                  <c:v>406.04570999999999</c:v>
                </c:pt>
                <c:pt idx="20">
                  <c:v>406.04570999999999</c:v>
                </c:pt>
                <c:pt idx="21">
                  <c:v>406.04570999999999</c:v>
                </c:pt>
                <c:pt idx="22">
                  <c:v>406.04570999999999</c:v>
                </c:pt>
                <c:pt idx="23">
                  <c:v>406.04570999999999</c:v>
                </c:pt>
                <c:pt idx="24">
                  <c:v>406.04570999999999</c:v>
                </c:pt>
                <c:pt idx="25">
                  <c:v>406.04570999999999</c:v>
                </c:pt>
                <c:pt idx="26">
                  <c:v>406.04570999999999</c:v>
                </c:pt>
                <c:pt idx="27">
                  <c:v>406.04570999999999</c:v>
                </c:pt>
                <c:pt idx="28">
                  <c:v>406.04570999999999</c:v>
                </c:pt>
                <c:pt idx="29">
                  <c:v>406.04570999999999</c:v>
                </c:pt>
                <c:pt idx="30">
                  <c:v>406.04570999999999</c:v>
                </c:pt>
                <c:pt idx="31">
                  <c:v>406.04570999999999</c:v>
                </c:pt>
                <c:pt idx="32">
                  <c:v>406.04570999999999</c:v>
                </c:pt>
                <c:pt idx="33">
                  <c:v>406.04570999999999</c:v>
                </c:pt>
                <c:pt idx="34">
                  <c:v>406.04570999999999</c:v>
                </c:pt>
                <c:pt idx="35">
                  <c:v>406.04570999999999</c:v>
                </c:pt>
                <c:pt idx="36">
                  <c:v>406.04570999999999</c:v>
                </c:pt>
                <c:pt idx="37">
                  <c:v>406.04570999999999</c:v>
                </c:pt>
                <c:pt idx="38">
                  <c:v>406.04570999999999</c:v>
                </c:pt>
                <c:pt idx="39">
                  <c:v>406.04570999999999</c:v>
                </c:pt>
                <c:pt idx="40">
                  <c:v>406.04570999999999</c:v>
                </c:pt>
                <c:pt idx="41">
                  <c:v>406.04570999999999</c:v>
                </c:pt>
                <c:pt idx="42">
                  <c:v>406.04570999999999</c:v>
                </c:pt>
                <c:pt idx="43">
                  <c:v>406.04570999999999</c:v>
                </c:pt>
                <c:pt idx="44">
                  <c:v>406.04570999999999</c:v>
                </c:pt>
                <c:pt idx="45">
                  <c:v>406.04570999999999</c:v>
                </c:pt>
                <c:pt idx="46">
                  <c:v>406.04570999999999</c:v>
                </c:pt>
                <c:pt idx="47">
                  <c:v>406.04570999999999</c:v>
                </c:pt>
                <c:pt idx="48">
                  <c:v>406.04570999999999</c:v>
                </c:pt>
                <c:pt idx="49">
                  <c:v>406.04570999999999</c:v>
                </c:pt>
                <c:pt idx="50">
                  <c:v>406.04570999999999</c:v>
                </c:pt>
                <c:pt idx="51">
                  <c:v>406.04570999999999</c:v>
                </c:pt>
                <c:pt idx="52">
                  <c:v>406.04570999999999</c:v>
                </c:pt>
                <c:pt idx="53">
                  <c:v>406.04570999999999</c:v>
                </c:pt>
                <c:pt idx="54">
                  <c:v>406.04570999999999</c:v>
                </c:pt>
                <c:pt idx="55">
                  <c:v>406.04570999999999</c:v>
                </c:pt>
                <c:pt idx="56">
                  <c:v>406.04570999999999</c:v>
                </c:pt>
                <c:pt idx="57">
                  <c:v>406.04570999999999</c:v>
                </c:pt>
                <c:pt idx="58">
                  <c:v>406.04570999999999</c:v>
                </c:pt>
                <c:pt idx="59">
                  <c:v>406.04570999999999</c:v>
                </c:pt>
                <c:pt idx="60">
                  <c:v>406.04570999999999</c:v>
                </c:pt>
                <c:pt idx="61">
                  <c:v>406.04570999999999</c:v>
                </c:pt>
                <c:pt idx="62">
                  <c:v>406.04570999999999</c:v>
                </c:pt>
                <c:pt idx="63">
                  <c:v>406.04570999999999</c:v>
                </c:pt>
                <c:pt idx="64">
                  <c:v>406.04570999999999</c:v>
                </c:pt>
                <c:pt idx="65">
                  <c:v>406.04570999999999</c:v>
                </c:pt>
                <c:pt idx="66">
                  <c:v>406.04570999999999</c:v>
                </c:pt>
                <c:pt idx="67">
                  <c:v>406.04570999999999</c:v>
                </c:pt>
                <c:pt idx="68">
                  <c:v>406.04570999999999</c:v>
                </c:pt>
                <c:pt idx="69">
                  <c:v>406.04570999999999</c:v>
                </c:pt>
                <c:pt idx="70">
                  <c:v>406.04570999999999</c:v>
                </c:pt>
                <c:pt idx="71">
                  <c:v>406.04570999999999</c:v>
                </c:pt>
                <c:pt idx="72">
                  <c:v>406.04570999999999</c:v>
                </c:pt>
                <c:pt idx="73">
                  <c:v>406.04570999999999</c:v>
                </c:pt>
                <c:pt idx="74">
                  <c:v>406.04570999999999</c:v>
                </c:pt>
                <c:pt idx="75">
                  <c:v>406.04570999999999</c:v>
                </c:pt>
                <c:pt idx="76">
                  <c:v>406.04570999999999</c:v>
                </c:pt>
                <c:pt idx="77">
                  <c:v>406.04570999999999</c:v>
                </c:pt>
                <c:pt idx="78">
                  <c:v>406.04570999999999</c:v>
                </c:pt>
                <c:pt idx="79">
                  <c:v>406.04570999999999</c:v>
                </c:pt>
                <c:pt idx="80">
                  <c:v>406.04570999999999</c:v>
                </c:pt>
                <c:pt idx="81">
                  <c:v>406.04570999999999</c:v>
                </c:pt>
                <c:pt idx="82">
                  <c:v>406.04570999999999</c:v>
                </c:pt>
                <c:pt idx="83">
                  <c:v>406.04570999999999</c:v>
                </c:pt>
                <c:pt idx="84">
                  <c:v>406.04570999999999</c:v>
                </c:pt>
                <c:pt idx="85">
                  <c:v>406.04570999999999</c:v>
                </c:pt>
                <c:pt idx="86">
                  <c:v>406.04570999999999</c:v>
                </c:pt>
                <c:pt idx="87">
                  <c:v>406.04570999999999</c:v>
                </c:pt>
                <c:pt idx="88">
                  <c:v>406.04570999999999</c:v>
                </c:pt>
                <c:pt idx="89">
                  <c:v>406.04570999999999</c:v>
                </c:pt>
                <c:pt idx="90">
                  <c:v>406.04570999999999</c:v>
                </c:pt>
                <c:pt idx="91">
                  <c:v>406.04570999999999</c:v>
                </c:pt>
                <c:pt idx="92">
                  <c:v>406.04570999999999</c:v>
                </c:pt>
                <c:pt idx="93">
                  <c:v>406.04570999999999</c:v>
                </c:pt>
                <c:pt idx="94">
                  <c:v>406.04570999999999</c:v>
                </c:pt>
                <c:pt idx="95">
                  <c:v>406.04570999999999</c:v>
                </c:pt>
                <c:pt idx="96">
                  <c:v>406.04570999999999</c:v>
                </c:pt>
                <c:pt idx="97">
                  <c:v>406.04570999999999</c:v>
                </c:pt>
                <c:pt idx="98">
                  <c:v>406.04570999999999</c:v>
                </c:pt>
                <c:pt idx="99">
                  <c:v>406.04570999999999</c:v>
                </c:pt>
                <c:pt idx="100">
                  <c:v>406.04570999999999</c:v>
                </c:pt>
                <c:pt idx="101">
                  <c:v>406.04570999999999</c:v>
                </c:pt>
                <c:pt idx="102">
                  <c:v>406.04570999999999</c:v>
                </c:pt>
                <c:pt idx="103">
                  <c:v>406.04570999999999</c:v>
                </c:pt>
                <c:pt idx="104">
                  <c:v>406.04570999999999</c:v>
                </c:pt>
                <c:pt idx="105">
                  <c:v>406.04570999999999</c:v>
                </c:pt>
                <c:pt idx="106">
                  <c:v>406.04570999999999</c:v>
                </c:pt>
                <c:pt idx="107">
                  <c:v>406.04570999999999</c:v>
                </c:pt>
                <c:pt idx="108">
                  <c:v>406.04570999999999</c:v>
                </c:pt>
                <c:pt idx="109">
                  <c:v>406.04570999999999</c:v>
                </c:pt>
                <c:pt idx="110">
                  <c:v>406.04570999999999</c:v>
                </c:pt>
                <c:pt idx="111">
                  <c:v>406.04570999999999</c:v>
                </c:pt>
                <c:pt idx="112">
                  <c:v>406.04570999999999</c:v>
                </c:pt>
                <c:pt idx="113">
                  <c:v>406.04570999999999</c:v>
                </c:pt>
                <c:pt idx="114">
                  <c:v>406.04570999999999</c:v>
                </c:pt>
                <c:pt idx="115">
                  <c:v>406.04570999999999</c:v>
                </c:pt>
                <c:pt idx="116">
                  <c:v>406.04570999999999</c:v>
                </c:pt>
                <c:pt idx="117">
                  <c:v>406.04570999999999</c:v>
                </c:pt>
                <c:pt idx="118">
                  <c:v>406.04570999999999</c:v>
                </c:pt>
                <c:pt idx="119">
                  <c:v>406.04570999999999</c:v>
                </c:pt>
                <c:pt idx="120">
                  <c:v>406.04570999999999</c:v>
                </c:pt>
                <c:pt idx="121">
                  <c:v>406.04570999999999</c:v>
                </c:pt>
                <c:pt idx="122">
                  <c:v>406.04570999999999</c:v>
                </c:pt>
                <c:pt idx="123">
                  <c:v>406.04570999999999</c:v>
                </c:pt>
                <c:pt idx="124">
                  <c:v>406.04570999999999</c:v>
                </c:pt>
                <c:pt idx="125">
                  <c:v>406.04570999999999</c:v>
                </c:pt>
                <c:pt idx="126">
                  <c:v>406.04570999999999</c:v>
                </c:pt>
                <c:pt idx="127">
                  <c:v>406.04570999999999</c:v>
                </c:pt>
                <c:pt idx="128">
                  <c:v>406.04570999999999</c:v>
                </c:pt>
                <c:pt idx="129">
                  <c:v>406.04570999999999</c:v>
                </c:pt>
                <c:pt idx="130">
                  <c:v>406.04570999999999</c:v>
                </c:pt>
                <c:pt idx="131">
                  <c:v>406.04570999999999</c:v>
                </c:pt>
                <c:pt idx="132">
                  <c:v>406.04570999999999</c:v>
                </c:pt>
                <c:pt idx="133">
                  <c:v>406.04570999999999</c:v>
                </c:pt>
                <c:pt idx="134">
                  <c:v>406.04570999999999</c:v>
                </c:pt>
                <c:pt idx="135">
                  <c:v>406.04570999999999</c:v>
                </c:pt>
                <c:pt idx="136">
                  <c:v>406.04570999999999</c:v>
                </c:pt>
                <c:pt idx="137">
                  <c:v>406.04570999999999</c:v>
                </c:pt>
                <c:pt idx="138">
                  <c:v>406.04570999999999</c:v>
                </c:pt>
                <c:pt idx="139">
                  <c:v>406.04570999999999</c:v>
                </c:pt>
                <c:pt idx="140">
                  <c:v>406.04570999999999</c:v>
                </c:pt>
                <c:pt idx="141">
                  <c:v>406.04570999999999</c:v>
                </c:pt>
                <c:pt idx="142">
                  <c:v>406.04570999999999</c:v>
                </c:pt>
                <c:pt idx="143">
                  <c:v>406.04570999999999</c:v>
                </c:pt>
                <c:pt idx="144">
                  <c:v>406.04570999999999</c:v>
                </c:pt>
                <c:pt idx="145">
                  <c:v>406.04570999999999</c:v>
                </c:pt>
                <c:pt idx="146">
                  <c:v>406.04570999999999</c:v>
                </c:pt>
                <c:pt idx="147">
                  <c:v>406.04570999999999</c:v>
                </c:pt>
                <c:pt idx="148">
                  <c:v>406.04570999999999</c:v>
                </c:pt>
                <c:pt idx="149">
                  <c:v>406.04570999999999</c:v>
                </c:pt>
                <c:pt idx="150">
                  <c:v>406.04570999999999</c:v>
                </c:pt>
                <c:pt idx="151">
                  <c:v>406.04570999999999</c:v>
                </c:pt>
                <c:pt idx="152">
                  <c:v>406.04570999999999</c:v>
                </c:pt>
                <c:pt idx="153">
                  <c:v>406.04570999999999</c:v>
                </c:pt>
                <c:pt idx="154">
                  <c:v>406.04570999999999</c:v>
                </c:pt>
                <c:pt idx="155">
                  <c:v>406.04570999999999</c:v>
                </c:pt>
                <c:pt idx="156">
                  <c:v>406.04570999999999</c:v>
                </c:pt>
                <c:pt idx="157">
                  <c:v>406.04570999999999</c:v>
                </c:pt>
                <c:pt idx="158">
                  <c:v>406.04570999999999</c:v>
                </c:pt>
                <c:pt idx="159">
                  <c:v>406.04570999999999</c:v>
                </c:pt>
                <c:pt idx="160">
                  <c:v>406.04570999999999</c:v>
                </c:pt>
                <c:pt idx="161">
                  <c:v>406.04570999999999</c:v>
                </c:pt>
                <c:pt idx="162">
                  <c:v>406.04570999999999</c:v>
                </c:pt>
                <c:pt idx="163">
                  <c:v>406.04570999999999</c:v>
                </c:pt>
                <c:pt idx="164">
                  <c:v>406.04570999999999</c:v>
                </c:pt>
                <c:pt idx="165">
                  <c:v>406.04570999999999</c:v>
                </c:pt>
                <c:pt idx="166">
                  <c:v>406.04570999999999</c:v>
                </c:pt>
                <c:pt idx="167">
                  <c:v>406.04570999999999</c:v>
                </c:pt>
                <c:pt idx="168">
                  <c:v>406.04570999999999</c:v>
                </c:pt>
                <c:pt idx="169">
                  <c:v>406.04570999999999</c:v>
                </c:pt>
                <c:pt idx="170">
                  <c:v>406.04570999999999</c:v>
                </c:pt>
                <c:pt idx="171">
                  <c:v>406.04570999999999</c:v>
                </c:pt>
                <c:pt idx="172">
                  <c:v>406.04570999999999</c:v>
                </c:pt>
                <c:pt idx="173">
                  <c:v>406.04570999999999</c:v>
                </c:pt>
                <c:pt idx="174">
                  <c:v>406.04570999999999</c:v>
                </c:pt>
                <c:pt idx="175">
                  <c:v>406.04570999999999</c:v>
                </c:pt>
                <c:pt idx="176">
                  <c:v>406.04570999999999</c:v>
                </c:pt>
                <c:pt idx="177">
                  <c:v>406.04570999999999</c:v>
                </c:pt>
                <c:pt idx="178">
                  <c:v>406.04570999999999</c:v>
                </c:pt>
                <c:pt idx="179">
                  <c:v>406.04570999999999</c:v>
                </c:pt>
                <c:pt idx="180">
                  <c:v>406.04570999999999</c:v>
                </c:pt>
                <c:pt idx="181">
                  <c:v>406.04570999999999</c:v>
                </c:pt>
                <c:pt idx="182">
                  <c:v>406.04570999999999</c:v>
                </c:pt>
                <c:pt idx="183">
                  <c:v>406.04570999999999</c:v>
                </c:pt>
                <c:pt idx="184">
                  <c:v>406.04570999999999</c:v>
                </c:pt>
                <c:pt idx="185">
                  <c:v>406.04570999999999</c:v>
                </c:pt>
                <c:pt idx="186">
                  <c:v>406.04570999999999</c:v>
                </c:pt>
                <c:pt idx="187">
                  <c:v>406.04570999999999</c:v>
                </c:pt>
                <c:pt idx="188">
                  <c:v>406.04570999999999</c:v>
                </c:pt>
                <c:pt idx="189">
                  <c:v>406.04570999999999</c:v>
                </c:pt>
                <c:pt idx="190">
                  <c:v>406.04570999999999</c:v>
                </c:pt>
                <c:pt idx="191">
                  <c:v>406.04570999999999</c:v>
                </c:pt>
                <c:pt idx="192">
                  <c:v>406.04570999999999</c:v>
                </c:pt>
                <c:pt idx="193">
                  <c:v>406.04570999999999</c:v>
                </c:pt>
                <c:pt idx="194">
                  <c:v>406.04570999999999</c:v>
                </c:pt>
                <c:pt idx="195">
                  <c:v>406.04570999999999</c:v>
                </c:pt>
                <c:pt idx="196">
                  <c:v>406.04570999999999</c:v>
                </c:pt>
                <c:pt idx="197">
                  <c:v>406.04570999999999</c:v>
                </c:pt>
                <c:pt idx="198">
                  <c:v>406.04570999999999</c:v>
                </c:pt>
                <c:pt idx="199">
                  <c:v>406.04570999999999</c:v>
                </c:pt>
                <c:pt idx="200">
                  <c:v>406.04570999999999</c:v>
                </c:pt>
                <c:pt idx="201">
                  <c:v>406.04570999999999</c:v>
                </c:pt>
                <c:pt idx="202">
                  <c:v>406.04570999999999</c:v>
                </c:pt>
                <c:pt idx="203">
                  <c:v>406.04570999999999</c:v>
                </c:pt>
                <c:pt idx="204">
                  <c:v>406.04570999999999</c:v>
                </c:pt>
                <c:pt idx="205">
                  <c:v>406.04570999999999</c:v>
                </c:pt>
                <c:pt idx="206">
                  <c:v>406.04570999999999</c:v>
                </c:pt>
                <c:pt idx="207">
                  <c:v>406.04570999999999</c:v>
                </c:pt>
                <c:pt idx="208">
                  <c:v>406.04570999999999</c:v>
                </c:pt>
                <c:pt idx="209">
                  <c:v>406.04570999999999</c:v>
                </c:pt>
                <c:pt idx="210">
                  <c:v>406.04570999999999</c:v>
                </c:pt>
                <c:pt idx="211">
                  <c:v>406.04570999999999</c:v>
                </c:pt>
                <c:pt idx="212">
                  <c:v>406.04570999999999</c:v>
                </c:pt>
                <c:pt idx="213">
                  <c:v>406.04570999999999</c:v>
                </c:pt>
                <c:pt idx="214">
                  <c:v>406.04570999999999</c:v>
                </c:pt>
                <c:pt idx="215">
                  <c:v>406.04570999999999</c:v>
                </c:pt>
                <c:pt idx="216">
                  <c:v>406.04570999999999</c:v>
                </c:pt>
                <c:pt idx="217">
                  <c:v>406.04570999999999</c:v>
                </c:pt>
                <c:pt idx="218">
                  <c:v>406.04570999999999</c:v>
                </c:pt>
                <c:pt idx="219">
                  <c:v>406.04570999999999</c:v>
                </c:pt>
                <c:pt idx="220">
                  <c:v>406.04570999999999</c:v>
                </c:pt>
                <c:pt idx="221">
                  <c:v>406.04570999999999</c:v>
                </c:pt>
                <c:pt idx="222">
                  <c:v>406.04570999999999</c:v>
                </c:pt>
                <c:pt idx="223">
                  <c:v>406.04570999999999</c:v>
                </c:pt>
                <c:pt idx="224">
                  <c:v>406.04570999999999</c:v>
                </c:pt>
                <c:pt idx="225">
                  <c:v>406.04570999999999</c:v>
                </c:pt>
                <c:pt idx="226">
                  <c:v>406.04570999999999</c:v>
                </c:pt>
                <c:pt idx="227">
                  <c:v>406.04570999999999</c:v>
                </c:pt>
                <c:pt idx="228">
                  <c:v>406.04570999999999</c:v>
                </c:pt>
                <c:pt idx="229">
                  <c:v>406.04570999999999</c:v>
                </c:pt>
                <c:pt idx="230">
                  <c:v>406.04570999999999</c:v>
                </c:pt>
                <c:pt idx="231">
                  <c:v>406.04570999999999</c:v>
                </c:pt>
                <c:pt idx="232">
                  <c:v>406.04570999999999</c:v>
                </c:pt>
                <c:pt idx="233">
                  <c:v>406.04570999999999</c:v>
                </c:pt>
                <c:pt idx="234">
                  <c:v>406.04570999999999</c:v>
                </c:pt>
                <c:pt idx="235">
                  <c:v>406.04570999999999</c:v>
                </c:pt>
                <c:pt idx="236">
                  <c:v>406.04570999999999</c:v>
                </c:pt>
                <c:pt idx="237">
                  <c:v>406.04570999999999</c:v>
                </c:pt>
                <c:pt idx="238">
                  <c:v>406.04570999999999</c:v>
                </c:pt>
                <c:pt idx="239">
                  <c:v>406.04570999999999</c:v>
                </c:pt>
                <c:pt idx="240">
                  <c:v>406.04570999999999</c:v>
                </c:pt>
                <c:pt idx="241">
                  <c:v>406.04570999999999</c:v>
                </c:pt>
                <c:pt idx="242">
                  <c:v>406.04570999999999</c:v>
                </c:pt>
                <c:pt idx="243">
                  <c:v>406.04570999999999</c:v>
                </c:pt>
                <c:pt idx="244">
                  <c:v>406.04570999999999</c:v>
                </c:pt>
                <c:pt idx="245">
                  <c:v>406.04570999999999</c:v>
                </c:pt>
                <c:pt idx="246">
                  <c:v>406.04570999999999</c:v>
                </c:pt>
                <c:pt idx="247">
                  <c:v>406.04570999999999</c:v>
                </c:pt>
                <c:pt idx="248">
                  <c:v>406.04570999999999</c:v>
                </c:pt>
                <c:pt idx="249">
                  <c:v>406.04570999999999</c:v>
                </c:pt>
                <c:pt idx="250">
                  <c:v>406.04570999999999</c:v>
                </c:pt>
                <c:pt idx="251">
                  <c:v>406.04570999999999</c:v>
                </c:pt>
                <c:pt idx="252">
                  <c:v>406.04570999999999</c:v>
                </c:pt>
                <c:pt idx="253">
                  <c:v>406.04570999999999</c:v>
                </c:pt>
                <c:pt idx="254">
                  <c:v>406.04570999999999</c:v>
                </c:pt>
                <c:pt idx="255">
                  <c:v>406.04570999999999</c:v>
                </c:pt>
                <c:pt idx="256">
                  <c:v>406.04570999999999</c:v>
                </c:pt>
                <c:pt idx="257">
                  <c:v>406.04570999999999</c:v>
                </c:pt>
                <c:pt idx="258">
                  <c:v>406.04570999999999</c:v>
                </c:pt>
                <c:pt idx="259">
                  <c:v>406.04570999999999</c:v>
                </c:pt>
                <c:pt idx="260">
                  <c:v>406.04570999999999</c:v>
                </c:pt>
                <c:pt idx="261">
                  <c:v>406.04570999999999</c:v>
                </c:pt>
                <c:pt idx="262">
                  <c:v>406.04570999999999</c:v>
                </c:pt>
                <c:pt idx="263">
                  <c:v>406.04570999999999</c:v>
                </c:pt>
                <c:pt idx="264">
                  <c:v>406.04570999999999</c:v>
                </c:pt>
                <c:pt idx="265">
                  <c:v>406.04570999999999</c:v>
                </c:pt>
                <c:pt idx="266">
                  <c:v>406.04570999999999</c:v>
                </c:pt>
                <c:pt idx="267">
                  <c:v>406.04570999999999</c:v>
                </c:pt>
                <c:pt idx="268">
                  <c:v>406.04570999999999</c:v>
                </c:pt>
                <c:pt idx="269">
                  <c:v>406.04570999999999</c:v>
                </c:pt>
                <c:pt idx="270">
                  <c:v>406.04570999999999</c:v>
                </c:pt>
                <c:pt idx="271">
                  <c:v>406.04570999999999</c:v>
                </c:pt>
                <c:pt idx="272">
                  <c:v>406.04570999999999</c:v>
                </c:pt>
                <c:pt idx="273">
                  <c:v>406.04570999999999</c:v>
                </c:pt>
                <c:pt idx="274">
                  <c:v>406.04570999999999</c:v>
                </c:pt>
                <c:pt idx="275">
                  <c:v>406.04570999999999</c:v>
                </c:pt>
                <c:pt idx="276">
                  <c:v>406.04570999999999</c:v>
                </c:pt>
                <c:pt idx="277">
                  <c:v>406.04570999999999</c:v>
                </c:pt>
                <c:pt idx="278">
                  <c:v>406.04570999999999</c:v>
                </c:pt>
                <c:pt idx="279">
                  <c:v>406.04570999999999</c:v>
                </c:pt>
                <c:pt idx="280">
                  <c:v>406.04570999999999</c:v>
                </c:pt>
                <c:pt idx="281">
                  <c:v>406.04570999999999</c:v>
                </c:pt>
                <c:pt idx="282">
                  <c:v>406.04570999999999</c:v>
                </c:pt>
                <c:pt idx="283">
                  <c:v>406.04570999999999</c:v>
                </c:pt>
                <c:pt idx="284">
                  <c:v>406.04570999999999</c:v>
                </c:pt>
                <c:pt idx="285">
                  <c:v>406.04570999999999</c:v>
                </c:pt>
                <c:pt idx="286">
                  <c:v>406.04570999999999</c:v>
                </c:pt>
                <c:pt idx="287">
                  <c:v>406.04570999999999</c:v>
                </c:pt>
                <c:pt idx="288">
                  <c:v>406.04570999999999</c:v>
                </c:pt>
                <c:pt idx="289">
                  <c:v>406.04570999999999</c:v>
                </c:pt>
                <c:pt idx="290">
                  <c:v>406.04570999999999</c:v>
                </c:pt>
                <c:pt idx="291">
                  <c:v>406.04570999999999</c:v>
                </c:pt>
                <c:pt idx="292">
                  <c:v>406.04570999999999</c:v>
                </c:pt>
                <c:pt idx="293">
                  <c:v>406.04570999999999</c:v>
                </c:pt>
                <c:pt idx="294">
                  <c:v>406.04570999999999</c:v>
                </c:pt>
                <c:pt idx="295">
                  <c:v>406.04570999999999</c:v>
                </c:pt>
                <c:pt idx="296">
                  <c:v>406.04570999999999</c:v>
                </c:pt>
                <c:pt idx="297">
                  <c:v>406.04570999999999</c:v>
                </c:pt>
                <c:pt idx="298">
                  <c:v>406.04570999999999</c:v>
                </c:pt>
                <c:pt idx="299">
                  <c:v>406.04570999999999</c:v>
                </c:pt>
                <c:pt idx="300">
                  <c:v>406.04570999999999</c:v>
                </c:pt>
                <c:pt idx="301">
                  <c:v>406.04570999999999</c:v>
                </c:pt>
                <c:pt idx="302">
                  <c:v>406.04570999999999</c:v>
                </c:pt>
                <c:pt idx="303">
                  <c:v>406.04570999999999</c:v>
                </c:pt>
                <c:pt idx="304">
                  <c:v>406.04570999999999</c:v>
                </c:pt>
                <c:pt idx="305">
                  <c:v>406.04570999999999</c:v>
                </c:pt>
                <c:pt idx="306">
                  <c:v>406.04570999999999</c:v>
                </c:pt>
                <c:pt idx="307">
                  <c:v>406.04570999999999</c:v>
                </c:pt>
                <c:pt idx="308">
                  <c:v>406.04570999999999</c:v>
                </c:pt>
                <c:pt idx="309">
                  <c:v>406.04570999999999</c:v>
                </c:pt>
                <c:pt idx="310">
                  <c:v>406.04570999999999</c:v>
                </c:pt>
                <c:pt idx="311">
                  <c:v>406.04570999999999</c:v>
                </c:pt>
                <c:pt idx="312">
                  <c:v>406.04570999999999</c:v>
                </c:pt>
                <c:pt idx="313">
                  <c:v>406.04570999999999</c:v>
                </c:pt>
                <c:pt idx="314">
                  <c:v>406.04570999999999</c:v>
                </c:pt>
                <c:pt idx="315">
                  <c:v>406.04570999999999</c:v>
                </c:pt>
                <c:pt idx="316">
                  <c:v>406.04570999999999</c:v>
                </c:pt>
                <c:pt idx="317">
                  <c:v>406.04570999999999</c:v>
                </c:pt>
                <c:pt idx="318">
                  <c:v>406.04570999999999</c:v>
                </c:pt>
                <c:pt idx="319">
                  <c:v>406.04570999999999</c:v>
                </c:pt>
                <c:pt idx="320">
                  <c:v>406.04570999999999</c:v>
                </c:pt>
                <c:pt idx="321">
                  <c:v>406.04570999999999</c:v>
                </c:pt>
                <c:pt idx="322">
                  <c:v>406.04570999999999</c:v>
                </c:pt>
                <c:pt idx="323">
                  <c:v>406.04570999999999</c:v>
                </c:pt>
                <c:pt idx="324">
                  <c:v>406.04570999999999</c:v>
                </c:pt>
                <c:pt idx="325">
                  <c:v>406.04570999999999</c:v>
                </c:pt>
                <c:pt idx="326">
                  <c:v>406.04570999999999</c:v>
                </c:pt>
                <c:pt idx="327">
                  <c:v>406.04570999999999</c:v>
                </c:pt>
                <c:pt idx="328">
                  <c:v>406.04570999999999</c:v>
                </c:pt>
                <c:pt idx="329">
                  <c:v>406.04570999999999</c:v>
                </c:pt>
                <c:pt idx="330">
                  <c:v>406.04570999999999</c:v>
                </c:pt>
                <c:pt idx="331">
                  <c:v>406.04570999999999</c:v>
                </c:pt>
                <c:pt idx="332">
                  <c:v>406.04570999999999</c:v>
                </c:pt>
                <c:pt idx="333">
                  <c:v>406.04570999999999</c:v>
                </c:pt>
                <c:pt idx="334">
                  <c:v>406.04570999999999</c:v>
                </c:pt>
                <c:pt idx="335">
                  <c:v>406.04570999999999</c:v>
                </c:pt>
                <c:pt idx="336">
                  <c:v>406.04570999999999</c:v>
                </c:pt>
                <c:pt idx="337">
                  <c:v>406.04570999999999</c:v>
                </c:pt>
                <c:pt idx="338">
                  <c:v>406.04570999999999</c:v>
                </c:pt>
                <c:pt idx="339">
                  <c:v>406.04570999999999</c:v>
                </c:pt>
                <c:pt idx="340">
                  <c:v>406.04570999999999</c:v>
                </c:pt>
                <c:pt idx="341">
                  <c:v>406.04570999999999</c:v>
                </c:pt>
                <c:pt idx="342">
                  <c:v>406.04570999999999</c:v>
                </c:pt>
                <c:pt idx="343">
                  <c:v>406.04570999999999</c:v>
                </c:pt>
                <c:pt idx="344">
                  <c:v>406.04570999999999</c:v>
                </c:pt>
                <c:pt idx="345">
                  <c:v>406.04570999999999</c:v>
                </c:pt>
                <c:pt idx="346">
                  <c:v>406.04570999999999</c:v>
                </c:pt>
                <c:pt idx="347">
                  <c:v>406.04570999999999</c:v>
                </c:pt>
                <c:pt idx="348">
                  <c:v>406.04570999999999</c:v>
                </c:pt>
                <c:pt idx="349">
                  <c:v>406.04570999999999</c:v>
                </c:pt>
                <c:pt idx="350">
                  <c:v>406.04570999999999</c:v>
                </c:pt>
                <c:pt idx="351">
                  <c:v>406.04570999999999</c:v>
                </c:pt>
                <c:pt idx="352">
                  <c:v>406.04570999999999</c:v>
                </c:pt>
                <c:pt idx="353">
                  <c:v>406.04570999999999</c:v>
                </c:pt>
                <c:pt idx="354">
                  <c:v>406.04570999999999</c:v>
                </c:pt>
                <c:pt idx="355">
                  <c:v>406.04570999999999</c:v>
                </c:pt>
                <c:pt idx="356">
                  <c:v>406.04570999999999</c:v>
                </c:pt>
                <c:pt idx="357">
                  <c:v>406.04570999999999</c:v>
                </c:pt>
                <c:pt idx="358">
                  <c:v>406.04570999999999</c:v>
                </c:pt>
                <c:pt idx="359">
                  <c:v>406.04570999999999</c:v>
                </c:pt>
                <c:pt idx="360">
                  <c:v>406.04570999999999</c:v>
                </c:pt>
                <c:pt idx="361">
                  <c:v>406.04570999999999</c:v>
                </c:pt>
                <c:pt idx="362">
                  <c:v>406.04570999999999</c:v>
                </c:pt>
                <c:pt idx="363">
                  <c:v>406.04570999999999</c:v>
                </c:pt>
                <c:pt idx="364">
                  <c:v>406.04570999999999</c:v>
                </c:pt>
                <c:pt idx="365">
                  <c:v>406.04570999999999</c:v>
                </c:pt>
                <c:pt idx="366">
                  <c:v>406.04570999999999</c:v>
                </c:pt>
                <c:pt idx="367">
                  <c:v>406.04570999999999</c:v>
                </c:pt>
                <c:pt idx="368">
                  <c:v>406.04570999999999</c:v>
                </c:pt>
                <c:pt idx="369">
                  <c:v>406.04570999999999</c:v>
                </c:pt>
                <c:pt idx="370">
                  <c:v>406.04570999999999</c:v>
                </c:pt>
                <c:pt idx="371">
                  <c:v>406.04570999999999</c:v>
                </c:pt>
                <c:pt idx="372">
                  <c:v>406.04570999999999</c:v>
                </c:pt>
                <c:pt idx="373">
                  <c:v>406.04570999999999</c:v>
                </c:pt>
                <c:pt idx="374">
                  <c:v>406.04570999999999</c:v>
                </c:pt>
                <c:pt idx="375">
                  <c:v>406.04570999999999</c:v>
                </c:pt>
                <c:pt idx="376">
                  <c:v>406.04570999999999</c:v>
                </c:pt>
                <c:pt idx="377">
                  <c:v>406.04570999999999</c:v>
                </c:pt>
                <c:pt idx="378">
                  <c:v>406.04570999999999</c:v>
                </c:pt>
                <c:pt idx="379">
                  <c:v>406.04570999999999</c:v>
                </c:pt>
                <c:pt idx="380">
                  <c:v>406.04570999999999</c:v>
                </c:pt>
                <c:pt idx="381">
                  <c:v>406.04570999999999</c:v>
                </c:pt>
                <c:pt idx="382">
                  <c:v>406.04570999999999</c:v>
                </c:pt>
                <c:pt idx="383">
                  <c:v>406.04570999999999</c:v>
                </c:pt>
                <c:pt idx="384">
                  <c:v>406.04570999999999</c:v>
                </c:pt>
                <c:pt idx="385">
                  <c:v>406.04570999999999</c:v>
                </c:pt>
                <c:pt idx="386">
                  <c:v>406.04570999999999</c:v>
                </c:pt>
                <c:pt idx="387">
                  <c:v>406.04570999999999</c:v>
                </c:pt>
                <c:pt idx="388">
                  <c:v>406.04570999999999</c:v>
                </c:pt>
                <c:pt idx="389">
                  <c:v>406.04570999999999</c:v>
                </c:pt>
                <c:pt idx="390">
                  <c:v>406.04570999999999</c:v>
                </c:pt>
                <c:pt idx="391">
                  <c:v>406.04570999999999</c:v>
                </c:pt>
                <c:pt idx="392">
                  <c:v>406.04570999999999</c:v>
                </c:pt>
                <c:pt idx="393">
                  <c:v>406.04570999999999</c:v>
                </c:pt>
                <c:pt idx="394">
                  <c:v>406.04570999999999</c:v>
                </c:pt>
                <c:pt idx="395">
                  <c:v>406.04570999999999</c:v>
                </c:pt>
                <c:pt idx="396">
                  <c:v>406.04570999999999</c:v>
                </c:pt>
                <c:pt idx="397">
                  <c:v>406.04570999999999</c:v>
                </c:pt>
                <c:pt idx="398">
                  <c:v>406.04570999999999</c:v>
                </c:pt>
                <c:pt idx="399">
                  <c:v>406.04570999999999</c:v>
                </c:pt>
                <c:pt idx="400">
                  <c:v>406.04570999999999</c:v>
                </c:pt>
                <c:pt idx="401">
                  <c:v>406.04570999999999</c:v>
                </c:pt>
                <c:pt idx="402">
                  <c:v>406.04570999999999</c:v>
                </c:pt>
                <c:pt idx="403">
                  <c:v>406.04570999999999</c:v>
                </c:pt>
                <c:pt idx="404">
                  <c:v>406.04570999999999</c:v>
                </c:pt>
                <c:pt idx="405">
                  <c:v>406.04570999999999</c:v>
                </c:pt>
                <c:pt idx="406">
                  <c:v>406.04570999999999</c:v>
                </c:pt>
                <c:pt idx="407">
                  <c:v>406.04570999999999</c:v>
                </c:pt>
                <c:pt idx="408">
                  <c:v>406.04570999999999</c:v>
                </c:pt>
                <c:pt idx="409">
                  <c:v>406.04570999999999</c:v>
                </c:pt>
                <c:pt idx="410">
                  <c:v>406.04570999999999</c:v>
                </c:pt>
                <c:pt idx="411">
                  <c:v>406.04570999999999</c:v>
                </c:pt>
                <c:pt idx="412">
                  <c:v>406.04570999999999</c:v>
                </c:pt>
                <c:pt idx="413">
                  <c:v>406.04570999999999</c:v>
                </c:pt>
                <c:pt idx="414">
                  <c:v>406.04570999999999</c:v>
                </c:pt>
                <c:pt idx="415">
                  <c:v>406.04570999999999</c:v>
                </c:pt>
                <c:pt idx="416">
                  <c:v>406.04570999999999</c:v>
                </c:pt>
                <c:pt idx="417">
                  <c:v>406.04570999999999</c:v>
                </c:pt>
                <c:pt idx="418">
                  <c:v>406.04570999999999</c:v>
                </c:pt>
                <c:pt idx="419">
                  <c:v>406.04570999999999</c:v>
                </c:pt>
                <c:pt idx="420">
                  <c:v>406.04570999999999</c:v>
                </c:pt>
                <c:pt idx="421">
                  <c:v>406.04570999999999</c:v>
                </c:pt>
                <c:pt idx="422">
                  <c:v>406.04570999999999</c:v>
                </c:pt>
                <c:pt idx="423">
                  <c:v>406.04570999999999</c:v>
                </c:pt>
                <c:pt idx="424">
                  <c:v>406.04570999999999</c:v>
                </c:pt>
                <c:pt idx="425">
                  <c:v>406.04570999999999</c:v>
                </c:pt>
                <c:pt idx="426">
                  <c:v>406.04570999999999</c:v>
                </c:pt>
                <c:pt idx="427">
                  <c:v>406.04570999999999</c:v>
                </c:pt>
                <c:pt idx="428">
                  <c:v>406.04570999999999</c:v>
                </c:pt>
                <c:pt idx="429">
                  <c:v>406.04570999999999</c:v>
                </c:pt>
                <c:pt idx="430">
                  <c:v>406.04570999999999</c:v>
                </c:pt>
                <c:pt idx="431">
                  <c:v>406.04570999999999</c:v>
                </c:pt>
                <c:pt idx="432">
                  <c:v>406.04570999999999</c:v>
                </c:pt>
                <c:pt idx="433">
                  <c:v>406.04570999999999</c:v>
                </c:pt>
                <c:pt idx="434">
                  <c:v>406.04570999999999</c:v>
                </c:pt>
                <c:pt idx="435">
                  <c:v>406.04570999999999</c:v>
                </c:pt>
                <c:pt idx="436">
                  <c:v>406.04570999999999</c:v>
                </c:pt>
                <c:pt idx="437">
                  <c:v>406.04570999999999</c:v>
                </c:pt>
                <c:pt idx="438">
                  <c:v>406.04570999999999</c:v>
                </c:pt>
                <c:pt idx="439">
                  <c:v>406.04570999999999</c:v>
                </c:pt>
                <c:pt idx="440">
                  <c:v>406.04570999999999</c:v>
                </c:pt>
                <c:pt idx="441">
                  <c:v>406.04570999999999</c:v>
                </c:pt>
                <c:pt idx="442">
                  <c:v>406.04570999999999</c:v>
                </c:pt>
                <c:pt idx="443">
                  <c:v>406.04570999999999</c:v>
                </c:pt>
                <c:pt idx="444">
                  <c:v>406.04570999999999</c:v>
                </c:pt>
                <c:pt idx="445">
                  <c:v>406.04570999999999</c:v>
                </c:pt>
                <c:pt idx="446">
                  <c:v>406.04570999999999</c:v>
                </c:pt>
                <c:pt idx="447">
                  <c:v>406.04570999999999</c:v>
                </c:pt>
                <c:pt idx="448">
                  <c:v>406.04570999999999</c:v>
                </c:pt>
                <c:pt idx="449">
                  <c:v>406.04570999999999</c:v>
                </c:pt>
                <c:pt idx="450">
                  <c:v>406.04570999999999</c:v>
                </c:pt>
                <c:pt idx="451">
                  <c:v>406.04570999999999</c:v>
                </c:pt>
                <c:pt idx="452">
                  <c:v>406.04570999999999</c:v>
                </c:pt>
                <c:pt idx="453">
                  <c:v>406.04570999999999</c:v>
                </c:pt>
                <c:pt idx="454">
                  <c:v>406.04570999999999</c:v>
                </c:pt>
                <c:pt idx="455">
                  <c:v>406.04570999999999</c:v>
                </c:pt>
                <c:pt idx="456">
                  <c:v>406.04570999999999</c:v>
                </c:pt>
                <c:pt idx="457">
                  <c:v>406.04570999999999</c:v>
                </c:pt>
                <c:pt idx="458">
                  <c:v>406.04570999999999</c:v>
                </c:pt>
                <c:pt idx="459">
                  <c:v>406.04570999999999</c:v>
                </c:pt>
                <c:pt idx="460">
                  <c:v>406.04570999999999</c:v>
                </c:pt>
                <c:pt idx="461">
                  <c:v>406.04570999999999</c:v>
                </c:pt>
                <c:pt idx="462">
                  <c:v>406.04570999999999</c:v>
                </c:pt>
                <c:pt idx="463">
                  <c:v>406.04570999999999</c:v>
                </c:pt>
                <c:pt idx="464">
                  <c:v>406.04570999999999</c:v>
                </c:pt>
                <c:pt idx="465">
                  <c:v>406.04570999999999</c:v>
                </c:pt>
                <c:pt idx="466">
                  <c:v>406.04570999999999</c:v>
                </c:pt>
                <c:pt idx="467">
                  <c:v>406.04570999999999</c:v>
                </c:pt>
                <c:pt idx="468">
                  <c:v>406.04570999999999</c:v>
                </c:pt>
                <c:pt idx="469">
                  <c:v>406.04570999999999</c:v>
                </c:pt>
                <c:pt idx="470">
                  <c:v>406.04570999999999</c:v>
                </c:pt>
                <c:pt idx="471">
                  <c:v>406.04570999999999</c:v>
                </c:pt>
                <c:pt idx="472">
                  <c:v>406.04570999999999</c:v>
                </c:pt>
                <c:pt idx="473">
                  <c:v>406.04570999999999</c:v>
                </c:pt>
                <c:pt idx="474">
                  <c:v>406.04570999999999</c:v>
                </c:pt>
                <c:pt idx="475">
                  <c:v>406.04570999999999</c:v>
                </c:pt>
                <c:pt idx="476">
                  <c:v>406.04570999999999</c:v>
                </c:pt>
                <c:pt idx="477">
                  <c:v>406.04570999999999</c:v>
                </c:pt>
                <c:pt idx="478">
                  <c:v>406.04570999999999</c:v>
                </c:pt>
                <c:pt idx="479">
                  <c:v>406.04570999999999</c:v>
                </c:pt>
                <c:pt idx="480">
                  <c:v>406.04570999999999</c:v>
                </c:pt>
                <c:pt idx="481">
                  <c:v>406.04570999999999</c:v>
                </c:pt>
                <c:pt idx="482">
                  <c:v>406.04570999999999</c:v>
                </c:pt>
                <c:pt idx="483">
                  <c:v>406.04570999999999</c:v>
                </c:pt>
                <c:pt idx="484">
                  <c:v>406.04570999999999</c:v>
                </c:pt>
                <c:pt idx="485">
                  <c:v>406.04570999999999</c:v>
                </c:pt>
                <c:pt idx="486">
                  <c:v>406.04570999999999</c:v>
                </c:pt>
                <c:pt idx="487">
                  <c:v>406.04570999999999</c:v>
                </c:pt>
                <c:pt idx="488">
                  <c:v>406.04570999999999</c:v>
                </c:pt>
                <c:pt idx="489">
                  <c:v>406.04570999999999</c:v>
                </c:pt>
                <c:pt idx="490">
                  <c:v>406.04570999999999</c:v>
                </c:pt>
                <c:pt idx="491">
                  <c:v>406.04570999999999</c:v>
                </c:pt>
                <c:pt idx="492">
                  <c:v>406.04570999999999</c:v>
                </c:pt>
                <c:pt idx="493">
                  <c:v>406.04570999999999</c:v>
                </c:pt>
                <c:pt idx="494">
                  <c:v>406.04570999999999</c:v>
                </c:pt>
                <c:pt idx="495">
                  <c:v>406.04570999999999</c:v>
                </c:pt>
                <c:pt idx="496">
                  <c:v>406.04570999999999</c:v>
                </c:pt>
                <c:pt idx="497">
                  <c:v>406.04570999999999</c:v>
                </c:pt>
                <c:pt idx="498">
                  <c:v>406.04570999999999</c:v>
                </c:pt>
                <c:pt idx="499">
                  <c:v>406.04570999999999</c:v>
                </c:pt>
                <c:pt idx="500">
                  <c:v>406.04570999999999</c:v>
                </c:pt>
                <c:pt idx="501">
                  <c:v>406.04570999999999</c:v>
                </c:pt>
                <c:pt idx="502">
                  <c:v>406.04570999999999</c:v>
                </c:pt>
                <c:pt idx="503">
                  <c:v>406.04570999999999</c:v>
                </c:pt>
                <c:pt idx="504">
                  <c:v>406.04570999999999</c:v>
                </c:pt>
                <c:pt idx="505">
                  <c:v>406.04570999999999</c:v>
                </c:pt>
                <c:pt idx="506">
                  <c:v>406.04570999999999</c:v>
                </c:pt>
                <c:pt idx="507">
                  <c:v>406.04570999999999</c:v>
                </c:pt>
                <c:pt idx="508">
                  <c:v>406.04570999999999</c:v>
                </c:pt>
                <c:pt idx="509">
                  <c:v>406.04570999999999</c:v>
                </c:pt>
                <c:pt idx="510">
                  <c:v>406.04570999999999</c:v>
                </c:pt>
                <c:pt idx="511">
                  <c:v>406.04570999999999</c:v>
                </c:pt>
                <c:pt idx="512">
                  <c:v>406.04570999999999</c:v>
                </c:pt>
                <c:pt idx="513">
                  <c:v>406.04570999999999</c:v>
                </c:pt>
                <c:pt idx="514">
                  <c:v>406.04570999999999</c:v>
                </c:pt>
                <c:pt idx="515">
                  <c:v>406.04570999999999</c:v>
                </c:pt>
                <c:pt idx="516">
                  <c:v>406.04570999999999</c:v>
                </c:pt>
                <c:pt idx="517">
                  <c:v>406.04570999999999</c:v>
                </c:pt>
                <c:pt idx="518">
                  <c:v>406.04570999999999</c:v>
                </c:pt>
                <c:pt idx="519">
                  <c:v>406.04570999999999</c:v>
                </c:pt>
                <c:pt idx="520">
                  <c:v>406.04570999999999</c:v>
                </c:pt>
                <c:pt idx="521">
                  <c:v>406.04570999999999</c:v>
                </c:pt>
                <c:pt idx="522">
                  <c:v>406.04570999999999</c:v>
                </c:pt>
                <c:pt idx="523">
                  <c:v>406.04570999999999</c:v>
                </c:pt>
                <c:pt idx="524">
                  <c:v>406.04570999999999</c:v>
                </c:pt>
                <c:pt idx="525">
                  <c:v>406.04570999999999</c:v>
                </c:pt>
                <c:pt idx="526">
                  <c:v>406.04570999999999</c:v>
                </c:pt>
                <c:pt idx="527">
                  <c:v>406.04570999999999</c:v>
                </c:pt>
                <c:pt idx="528">
                  <c:v>406.04570999999999</c:v>
                </c:pt>
                <c:pt idx="529">
                  <c:v>406.04570999999999</c:v>
                </c:pt>
                <c:pt idx="530">
                  <c:v>406.04570999999999</c:v>
                </c:pt>
                <c:pt idx="531">
                  <c:v>406.04570999999999</c:v>
                </c:pt>
                <c:pt idx="532">
                  <c:v>406.04570999999999</c:v>
                </c:pt>
                <c:pt idx="533">
                  <c:v>406.04570999999999</c:v>
                </c:pt>
                <c:pt idx="534">
                  <c:v>406.04570999999999</c:v>
                </c:pt>
                <c:pt idx="535">
                  <c:v>406.04570999999999</c:v>
                </c:pt>
                <c:pt idx="536">
                  <c:v>406.04570999999999</c:v>
                </c:pt>
                <c:pt idx="537">
                  <c:v>406.04570999999999</c:v>
                </c:pt>
                <c:pt idx="538">
                  <c:v>406.04570999999999</c:v>
                </c:pt>
                <c:pt idx="539">
                  <c:v>406.04570999999999</c:v>
                </c:pt>
                <c:pt idx="540">
                  <c:v>406.04570999999999</c:v>
                </c:pt>
                <c:pt idx="541">
                  <c:v>406.04570999999999</c:v>
                </c:pt>
                <c:pt idx="542">
                  <c:v>406.04570999999999</c:v>
                </c:pt>
                <c:pt idx="543">
                  <c:v>406.04570999999999</c:v>
                </c:pt>
                <c:pt idx="544">
                  <c:v>406.04570999999999</c:v>
                </c:pt>
                <c:pt idx="545">
                  <c:v>406.04570999999999</c:v>
                </c:pt>
                <c:pt idx="546">
                  <c:v>406.04570999999999</c:v>
                </c:pt>
                <c:pt idx="547">
                  <c:v>406.04570999999999</c:v>
                </c:pt>
                <c:pt idx="548">
                  <c:v>406.04570999999999</c:v>
                </c:pt>
                <c:pt idx="549">
                  <c:v>406.04570999999999</c:v>
                </c:pt>
                <c:pt idx="550">
                  <c:v>406.04570999999999</c:v>
                </c:pt>
                <c:pt idx="551">
                  <c:v>406.04570999999999</c:v>
                </c:pt>
                <c:pt idx="552">
                  <c:v>406.04570999999999</c:v>
                </c:pt>
                <c:pt idx="553">
                  <c:v>406.04570999999999</c:v>
                </c:pt>
                <c:pt idx="554">
                  <c:v>406.04570999999999</c:v>
                </c:pt>
                <c:pt idx="555">
                  <c:v>406.04570999999999</c:v>
                </c:pt>
                <c:pt idx="556">
                  <c:v>406.04570999999999</c:v>
                </c:pt>
                <c:pt idx="557">
                  <c:v>406.04570999999999</c:v>
                </c:pt>
                <c:pt idx="558">
                  <c:v>406.04570999999999</c:v>
                </c:pt>
                <c:pt idx="559">
                  <c:v>406.04570999999999</c:v>
                </c:pt>
                <c:pt idx="560">
                  <c:v>406.04570999999999</c:v>
                </c:pt>
                <c:pt idx="561">
                  <c:v>406.04570999999999</c:v>
                </c:pt>
                <c:pt idx="562">
                  <c:v>406.04570999999999</c:v>
                </c:pt>
                <c:pt idx="563">
                  <c:v>406.04570999999999</c:v>
                </c:pt>
                <c:pt idx="564">
                  <c:v>406.04570999999999</c:v>
                </c:pt>
                <c:pt idx="565">
                  <c:v>406.04570999999999</c:v>
                </c:pt>
                <c:pt idx="566">
                  <c:v>406.04570999999999</c:v>
                </c:pt>
                <c:pt idx="567">
                  <c:v>406.04570999999999</c:v>
                </c:pt>
                <c:pt idx="568">
                  <c:v>406.04570999999999</c:v>
                </c:pt>
                <c:pt idx="569">
                  <c:v>406.04570999999999</c:v>
                </c:pt>
                <c:pt idx="570">
                  <c:v>406.04570999999999</c:v>
                </c:pt>
                <c:pt idx="571">
                  <c:v>406.04570999999999</c:v>
                </c:pt>
                <c:pt idx="572">
                  <c:v>406.04570999999999</c:v>
                </c:pt>
                <c:pt idx="573">
                  <c:v>406.04570999999999</c:v>
                </c:pt>
                <c:pt idx="574">
                  <c:v>406.04570999999999</c:v>
                </c:pt>
                <c:pt idx="575">
                  <c:v>406.04570999999999</c:v>
                </c:pt>
                <c:pt idx="576">
                  <c:v>406.04570999999999</c:v>
                </c:pt>
                <c:pt idx="577">
                  <c:v>406.04570999999999</c:v>
                </c:pt>
                <c:pt idx="578">
                  <c:v>406.04570999999999</c:v>
                </c:pt>
                <c:pt idx="579">
                  <c:v>406.04570999999999</c:v>
                </c:pt>
                <c:pt idx="580">
                  <c:v>406.04570999999999</c:v>
                </c:pt>
                <c:pt idx="581">
                  <c:v>406.04570999999999</c:v>
                </c:pt>
                <c:pt idx="582">
                  <c:v>406.04570999999999</c:v>
                </c:pt>
                <c:pt idx="583">
                  <c:v>406.04570999999999</c:v>
                </c:pt>
                <c:pt idx="584">
                  <c:v>406.04570999999999</c:v>
                </c:pt>
                <c:pt idx="585">
                  <c:v>406.04570999999999</c:v>
                </c:pt>
                <c:pt idx="586">
                  <c:v>406.04570999999999</c:v>
                </c:pt>
                <c:pt idx="587">
                  <c:v>406.04570999999999</c:v>
                </c:pt>
                <c:pt idx="588">
                  <c:v>406.04570999999999</c:v>
                </c:pt>
                <c:pt idx="589">
                  <c:v>406.04570999999999</c:v>
                </c:pt>
                <c:pt idx="590">
                  <c:v>406.04570999999999</c:v>
                </c:pt>
                <c:pt idx="591">
                  <c:v>406.04570999999999</c:v>
                </c:pt>
                <c:pt idx="592">
                  <c:v>406.04570999999999</c:v>
                </c:pt>
                <c:pt idx="593">
                  <c:v>406.04570999999999</c:v>
                </c:pt>
                <c:pt idx="594">
                  <c:v>406.04570999999999</c:v>
                </c:pt>
                <c:pt idx="595">
                  <c:v>406.04570999999999</c:v>
                </c:pt>
                <c:pt idx="596">
                  <c:v>406.04570999999999</c:v>
                </c:pt>
                <c:pt idx="597">
                  <c:v>406.04570999999999</c:v>
                </c:pt>
                <c:pt idx="598">
                  <c:v>406.04570999999999</c:v>
                </c:pt>
                <c:pt idx="599">
                  <c:v>406.04570999999999</c:v>
                </c:pt>
                <c:pt idx="600">
                  <c:v>406.04570999999999</c:v>
                </c:pt>
                <c:pt idx="601">
                  <c:v>406.04570999999999</c:v>
                </c:pt>
                <c:pt idx="602">
                  <c:v>406.04570999999999</c:v>
                </c:pt>
                <c:pt idx="603">
                  <c:v>406.04570999999999</c:v>
                </c:pt>
                <c:pt idx="604">
                  <c:v>406.04570999999999</c:v>
                </c:pt>
                <c:pt idx="605">
                  <c:v>406.04570999999999</c:v>
                </c:pt>
                <c:pt idx="606">
                  <c:v>406.04570999999999</c:v>
                </c:pt>
                <c:pt idx="607">
                  <c:v>406.04570999999999</c:v>
                </c:pt>
                <c:pt idx="608">
                  <c:v>406.04570999999999</c:v>
                </c:pt>
                <c:pt idx="609">
                  <c:v>406.04570999999999</c:v>
                </c:pt>
                <c:pt idx="610">
                  <c:v>406.04570999999999</c:v>
                </c:pt>
                <c:pt idx="611">
                  <c:v>406.04570999999999</c:v>
                </c:pt>
                <c:pt idx="612">
                  <c:v>406.04570999999999</c:v>
                </c:pt>
                <c:pt idx="613">
                  <c:v>406.04570999999999</c:v>
                </c:pt>
                <c:pt idx="614">
                  <c:v>406.04570999999999</c:v>
                </c:pt>
                <c:pt idx="615">
                  <c:v>406.04570999999999</c:v>
                </c:pt>
                <c:pt idx="616">
                  <c:v>406.04570999999999</c:v>
                </c:pt>
                <c:pt idx="617">
                  <c:v>406.04570999999999</c:v>
                </c:pt>
                <c:pt idx="618">
                  <c:v>406.04570999999999</c:v>
                </c:pt>
                <c:pt idx="619">
                  <c:v>406.04570999999999</c:v>
                </c:pt>
                <c:pt idx="620">
                  <c:v>406.04570999999999</c:v>
                </c:pt>
                <c:pt idx="621">
                  <c:v>406.04570999999999</c:v>
                </c:pt>
                <c:pt idx="622">
                  <c:v>406.04570999999999</c:v>
                </c:pt>
                <c:pt idx="623">
                  <c:v>406.04570999999999</c:v>
                </c:pt>
                <c:pt idx="624">
                  <c:v>406.04570999999999</c:v>
                </c:pt>
                <c:pt idx="625">
                  <c:v>406.04570999999999</c:v>
                </c:pt>
                <c:pt idx="626">
                  <c:v>406.04570999999999</c:v>
                </c:pt>
                <c:pt idx="627">
                  <c:v>406.04570999999999</c:v>
                </c:pt>
                <c:pt idx="628">
                  <c:v>406.04570999999999</c:v>
                </c:pt>
                <c:pt idx="629">
                  <c:v>406.04570999999999</c:v>
                </c:pt>
                <c:pt idx="630">
                  <c:v>406.04570999999999</c:v>
                </c:pt>
                <c:pt idx="631">
                  <c:v>406.04570999999999</c:v>
                </c:pt>
                <c:pt idx="632">
                  <c:v>406.04570999999999</c:v>
                </c:pt>
                <c:pt idx="633">
                  <c:v>406.04570999999999</c:v>
                </c:pt>
                <c:pt idx="634">
                  <c:v>406.04570999999999</c:v>
                </c:pt>
                <c:pt idx="635">
                  <c:v>406.04570999999999</c:v>
                </c:pt>
                <c:pt idx="636">
                  <c:v>406.04570999999999</c:v>
                </c:pt>
                <c:pt idx="637">
                  <c:v>406.04570999999999</c:v>
                </c:pt>
                <c:pt idx="638">
                  <c:v>406.04570999999999</c:v>
                </c:pt>
                <c:pt idx="639">
                  <c:v>406.04570999999999</c:v>
                </c:pt>
                <c:pt idx="640">
                  <c:v>406.04570999999999</c:v>
                </c:pt>
                <c:pt idx="641">
                  <c:v>406.04570999999999</c:v>
                </c:pt>
                <c:pt idx="642">
                  <c:v>406.04570999999999</c:v>
                </c:pt>
                <c:pt idx="643">
                  <c:v>406.04570999999999</c:v>
                </c:pt>
                <c:pt idx="644">
                  <c:v>406.04570999999999</c:v>
                </c:pt>
                <c:pt idx="645">
                  <c:v>406.04570999999999</c:v>
                </c:pt>
                <c:pt idx="646">
                  <c:v>406.04570999999999</c:v>
                </c:pt>
                <c:pt idx="647">
                  <c:v>406.04570999999999</c:v>
                </c:pt>
                <c:pt idx="648">
                  <c:v>406.04570999999999</c:v>
                </c:pt>
                <c:pt idx="649">
                  <c:v>406.04570999999999</c:v>
                </c:pt>
                <c:pt idx="650">
                  <c:v>406.04570999999999</c:v>
                </c:pt>
                <c:pt idx="651">
                  <c:v>406.04570999999999</c:v>
                </c:pt>
                <c:pt idx="652">
                  <c:v>406.04570999999999</c:v>
                </c:pt>
                <c:pt idx="653">
                  <c:v>406.04570999999999</c:v>
                </c:pt>
                <c:pt idx="654">
                  <c:v>406.04570999999999</c:v>
                </c:pt>
                <c:pt idx="655">
                  <c:v>406.04570999999999</c:v>
                </c:pt>
                <c:pt idx="656">
                  <c:v>406.04570999999999</c:v>
                </c:pt>
                <c:pt idx="657">
                  <c:v>406.04570999999999</c:v>
                </c:pt>
                <c:pt idx="658">
                  <c:v>406.04570999999999</c:v>
                </c:pt>
                <c:pt idx="659">
                  <c:v>406.04570999999999</c:v>
                </c:pt>
                <c:pt idx="660">
                  <c:v>406.04570999999999</c:v>
                </c:pt>
                <c:pt idx="661">
                  <c:v>406.04570999999999</c:v>
                </c:pt>
                <c:pt idx="662">
                  <c:v>406.04570999999999</c:v>
                </c:pt>
                <c:pt idx="663">
                  <c:v>406.04570999999999</c:v>
                </c:pt>
                <c:pt idx="664">
                  <c:v>406.04570999999999</c:v>
                </c:pt>
                <c:pt idx="665">
                  <c:v>406.04570999999999</c:v>
                </c:pt>
                <c:pt idx="666">
                  <c:v>406.04570999999999</c:v>
                </c:pt>
                <c:pt idx="667">
                  <c:v>406.04570999999999</c:v>
                </c:pt>
                <c:pt idx="668">
                  <c:v>406.04570999999999</c:v>
                </c:pt>
                <c:pt idx="669">
                  <c:v>406.04570999999999</c:v>
                </c:pt>
                <c:pt idx="670">
                  <c:v>406.04570999999999</c:v>
                </c:pt>
                <c:pt idx="671">
                  <c:v>406.04570999999999</c:v>
                </c:pt>
                <c:pt idx="672">
                  <c:v>406.04570999999999</c:v>
                </c:pt>
                <c:pt idx="673">
                  <c:v>406.04570999999999</c:v>
                </c:pt>
                <c:pt idx="674">
                  <c:v>406.04570999999999</c:v>
                </c:pt>
                <c:pt idx="675">
                  <c:v>406.04570999999999</c:v>
                </c:pt>
                <c:pt idx="676">
                  <c:v>406.04570999999999</c:v>
                </c:pt>
                <c:pt idx="677">
                  <c:v>406.04570999999999</c:v>
                </c:pt>
                <c:pt idx="678">
                  <c:v>406.04570999999999</c:v>
                </c:pt>
                <c:pt idx="679">
                  <c:v>406.04570999999999</c:v>
                </c:pt>
                <c:pt idx="680">
                  <c:v>406.04570999999999</c:v>
                </c:pt>
                <c:pt idx="681">
                  <c:v>406.04570999999999</c:v>
                </c:pt>
                <c:pt idx="682">
                  <c:v>406.04570999999999</c:v>
                </c:pt>
                <c:pt idx="683">
                  <c:v>406.04570999999999</c:v>
                </c:pt>
                <c:pt idx="684">
                  <c:v>406.04570999999999</c:v>
                </c:pt>
                <c:pt idx="685">
                  <c:v>406.04570999999999</c:v>
                </c:pt>
                <c:pt idx="686">
                  <c:v>406.04570999999999</c:v>
                </c:pt>
                <c:pt idx="687">
                  <c:v>406.04570999999999</c:v>
                </c:pt>
                <c:pt idx="688">
                  <c:v>406.04570999999999</c:v>
                </c:pt>
                <c:pt idx="689">
                  <c:v>406.04570999999999</c:v>
                </c:pt>
                <c:pt idx="690">
                  <c:v>406.04570999999999</c:v>
                </c:pt>
                <c:pt idx="691">
                  <c:v>406.04570999999999</c:v>
                </c:pt>
                <c:pt idx="692">
                  <c:v>406.04570999999999</c:v>
                </c:pt>
                <c:pt idx="693">
                  <c:v>406.04570999999999</c:v>
                </c:pt>
                <c:pt idx="694">
                  <c:v>406.04570999999999</c:v>
                </c:pt>
                <c:pt idx="695">
                  <c:v>406.04570999999999</c:v>
                </c:pt>
                <c:pt idx="696">
                  <c:v>406.04570999999999</c:v>
                </c:pt>
                <c:pt idx="697">
                  <c:v>406.04570999999999</c:v>
                </c:pt>
                <c:pt idx="698">
                  <c:v>406.04570999999999</c:v>
                </c:pt>
                <c:pt idx="699">
                  <c:v>406.04570999999999</c:v>
                </c:pt>
                <c:pt idx="700">
                  <c:v>406.04570999999999</c:v>
                </c:pt>
                <c:pt idx="701">
                  <c:v>406.04570999999999</c:v>
                </c:pt>
                <c:pt idx="702">
                  <c:v>406.04570999999999</c:v>
                </c:pt>
                <c:pt idx="703">
                  <c:v>406.04570999999999</c:v>
                </c:pt>
                <c:pt idx="704">
                  <c:v>406.04570999999999</c:v>
                </c:pt>
                <c:pt idx="705">
                  <c:v>406.04570999999999</c:v>
                </c:pt>
                <c:pt idx="706">
                  <c:v>406.04570999999999</c:v>
                </c:pt>
                <c:pt idx="707">
                  <c:v>406.04570999999999</c:v>
                </c:pt>
                <c:pt idx="708">
                  <c:v>406.04570999999999</c:v>
                </c:pt>
                <c:pt idx="709">
                  <c:v>406.04570999999999</c:v>
                </c:pt>
                <c:pt idx="710">
                  <c:v>406.04570999999999</c:v>
                </c:pt>
                <c:pt idx="711">
                  <c:v>406.04570999999999</c:v>
                </c:pt>
                <c:pt idx="712">
                  <c:v>406.04570999999999</c:v>
                </c:pt>
                <c:pt idx="713">
                  <c:v>406.04570999999999</c:v>
                </c:pt>
                <c:pt idx="714">
                  <c:v>406.04570999999999</c:v>
                </c:pt>
                <c:pt idx="715">
                  <c:v>406.04570999999999</c:v>
                </c:pt>
                <c:pt idx="716">
                  <c:v>406.04570999999999</c:v>
                </c:pt>
                <c:pt idx="717">
                  <c:v>406.04570999999999</c:v>
                </c:pt>
                <c:pt idx="718">
                  <c:v>406.04570999999999</c:v>
                </c:pt>
                <c:pt idx="719">
                  <c:v>406.04570999999999</c:v>
                </c:pt>
                <c:pt idx="720">
                  <c:v>406.04570999999999</c:v>
                </c:pt>
                <c:pt idx="721">
                  <c:v>406.04570999999999</c:v>
                </c:pt>
                <c:pt idx="722">
                  <c:v>406.04570999999999</c:v>
                </c:pt>
                <c:pt idx="723">
                  <c:v>406.04570999999999</c:v>
                </c:pt>
                <c:pt idx="724">
                  <c:v>406.04570999999999</c:v>
                </c:pt>
                <c:pt idx="725">
                  <c:v>406.04570999999999</c:v>
                </c:pt>
                <c:pt idx="726">
                  <c:v>406.04570999999999</c:v>
                </c:pt>
                <c:pt idx="727">
                  <c:v>406.04570999999999</c:v>
                </c:pt>
                <c:pt idx="728">
                  <c:v>406.04570999999999</c:v>
                </c:pt>
                <c:pt idx="729">
                  <c:v>406.04570999999999</c:v>
                </c:pt>
                <c:pt idx="730">
                  <c:v>406.04570999999999</c:v>
                </c:pt>
                <c:pt idx="731">
                  <c:v>406.04570999999999</c:v>
                </c:pt>
                <c:pt idx="732">
                  <c:v>406.04570999999999</c:v>
                </c:pt>
                <c:pt idx="733">
                  <c:v>406.04570999999999</c:v>
                </c:pt>
                <c:pt idx="734">
                  <c:v>406.04570999999999</c:v>
                </c:pt>
                <c:pt idx="735">
                  <c:v>406.04570999999999</c:v>
                </c:pt>
                <c:pt idx="736">
                  <c:v>406.04570999999999</c:v>
                </c:pt>
                <c:pt idx="737">
                  <c:v>406.04570999999999</c:v>
                </c:pt>
                <c:pt idx="738">
                  <c:v>406.04570999999999</c:v>
                </c:pt>
                <c:pt idx="739">
                  <c:v>406.04570999999999</c:v>
                </c:pt>
                <c:pt idx="740">
                  <c:v>406.04570999999999</c:v>
                </c:pt>
                <c:pt idx="741">
                  <c:v>406.04570999999999</c:v>
                </c:pt>
                <c:pt idx="742">
                  <c:v>406.04570999999999</c:v>
                </c:pt>
                <c:pt idx="743">
                  <c:v>406.04570999999999</c:v>
                </c:pt>
                <c:pt idx="744">
                  <c:v>406.04570999999999</c:v>
                </c:pt>
                <c:pt idx="745">
                  <c:v>406.04570999999999</c:v>
                </c:pt>
                <c:pt idx="746">
                  <c:v>406.04570999999999</c:v>
                </c:pt>
                <c:pt idx="747">
                  <c:v>406.04570999999999</c:v>
                </c:pt>
                <c:pt idx="748">
                  <c:v>406.04570999999999</c:v>
                </c:pt>
                <c:pt idx="749">
                  <c:v>406.04570999999999</c:v>
                </c:pt>
                <c:pt idx="750">
                  <c:v>406.04570999999999</c:v>
                </c:pt>
                <c:pt idx="751">
                  <c:v>406.04570999999999</c:v>
                </c:pt>
                <c:pt idx="752">
                  <c:v>406.04570999999999</c:v>
                </c:pt>
                <c:pt idx="753">
                  <c:v>406.04570999999999</c:v>
                </c:pt>
                <c:pt idx="754">
                  <c:v>406.04570999999999</c:v>
                </c:pt>
                <c:pt idx="755">
                  <c:v>406.04570999999999</c:v>
                </c:pt>
                <c:pt idx="756">
                  <c:v>406.04570999999999</c:v>
                </c:pt>
                <c:pt idx="757">
                  <c:v>406.04570999999999</c:v>
                </c:pt>
                <c:pt idx="758">
                  <c:v>406.04570999999999</c:v>
                </c:pt>
                <c:pt idx="759">
                  <c:v>406.04570999999999</c:v>
                </c:pt>
                <c:pt idx="760">
                  <c:v>406.04570999999999</c:v>
                </c:pt>
                <c:pt idx="761">
                  <c:v>406.04570999999999</c:v>
                </c:pt>
                <c:pt idx="762">
                  <c:v>406.04570999999999</c:v>
                </c:pt>
                <c:pt idx="763">
                  <c:v>406.04570999999999</c:v>
                </c:pt>
                <c:pt idx="764">
                  <c:v>406.04570999999999</c:v>
                </c:pt>
                <c:pt idx="765">
                  <c:v>406.04570999999999</c:v>
                </c:pt>
                <c:pt idx="766">
                  <c:v>406.04570999999999</c:v>
                </c:pt>
                <c:pt idx="767">
                  <c:v>406.04570999999999</c:v>
                </c:pt>
                <c:pt idx="768">
                  <c:v>406.04570999999999</c:v>
                </c:pt>
                <c:pt idx="769">
                  <c:v>406.04570999999999</c:v>
                </c:pt>
                <c:pt idx="770">
                  <c:v>406.04570999999999</c:v>
                </c:pt>
                <c:pt idx="771">
                  <c:v>406.04570999999999</c:v>
                </c:pt>
                <c:pt idx="772">
                  <c:v>406.04570999999999</c:v>
                </c:pt>
                <c:pt idx="773">
                  <c:v>406.04570999999999</c:v>
                </c:pt>
                <c:pt idx="774">
                  <c:v>406.04570999999999</c:v>
                </c:pt>
                <c:pt idx="775">
                  <c:v>406.04570999999999</c:v>
                </c:pt>
                <c:pt idx="776">
                  <c:v>406.04570999999999</c:v>
                </c:pt>
                <c:pt idx="777">
                  <c:v>406.04570999999999</c:v>
                </c:pt>
                <c:pt idx="778">
                  <c:v>406.04570999999999</c:v>
                </c:pt>
                <c:pt idx="779">
                  <c:v>406.04570999999999</c:v>
                </c:pt>
                <c:pt idx="780">
                  <c:v>406.04570999999999</c:v>
                </c:pt>
                <c:pt idx="781">
                  <c:v>406.04570999999999</c:v>
                </c:pt>
                <c:pt idx="782">
                  <c:v>406.04570999999999</c:v>
                </c:pt>
                <c:pt idx="783">
                  <c:v>406.04570999999999</c:v>
                </c:pt>
                <c:pt idx="784">
                  <c:v>406.04570999999999</c:v>
                </c:pt>
                <c:pt idx="785">
                  <c:v>406.04570999999999</c:v>
                </c:pt>
                <c:pt idx="786">
                  <c:v>406.04570999999999</c:v>
                </c:pt>
                <c:pt idx="787">
                  <c:v>406.04570999999999</c:v>
                </c:pt>
                <c:pt idx="788">
                  <c:v>406.04570999999999</c:v>
                </c:pt>
                <c:pt idx="789">
                  <c:v>406.04570999999999</c:v>
                </c:pt>
                <c:pt idx="790">
                  <c:v>406.04570999999999</c:v>
                </c:pt>
                <c:pt idx="791">
                  <c:v>406.04570999999999</c:v>
                </c:pt>
                <c:pt idx="792">
                  <c:v>406.04570999999999</c:v>
                </c:pt>
                <c:pt idx="793">
                  <c:v>406.04570999999999</c:v>
                </c:pt>
                <c:pt idx="794">
                  <c:v>406.04570999999999</c:v>
                </c:pt>
                <c:pt idx="795">
                  <c:v>406.04570999999999</c:v>
                </c:pt>
                <c:pt idx="796">
                  <c:v>406.04570999999999</c:v>
                </c:pt>
                <c:pt idx="797">
                  <c:v>406.04570999999999</c:v>
                </c:pt>
                <c:pt idx="798">
                  <c:v>406.04570999999999</c:v>
                </c:pt>
                <c:pt idx="799">
                  <c:v>406.04570999999999</c:v>
                </c:pt>
                <c:pt idx="800">
                  <c:v>406.04570999999999</c:v>
                </c:pt>
                <c:pt idx="801">
                  <c:v>406.04570999999999</c:v>
                </c:pt>
                <c:pt idx="802">
                  <c:v>406.04570999999999</c:v>
                </c:pt>
                <c:pt idx="803">
                  <c:v>406.04570999999999</c:v>
                </c:pt>
                <c:pt idx="804">
                  <c:v>406.04570999999999</c:v>
                </c:pt>
                <c:pt idx="805">
                  <c:v>406.04570999999999</c:v>
                </c:pt>
                <c:pt idx="806">
                  <c:v>406.04570999999999</c:v>
                </c:pt>
                <c:pt idx="807">
                  <c:v>406.04570999999999</c:v>
                </c:pt>
                <c:pt idx="808">
                  <c:v>406.04570999999999</c:v>
                </c:pt>
                <c:pt idx="809">
                  <c:v>406.04570999999999</c:v>
                </c:pt>
                <c:pt idx="810">
                  <c:v>406.04570999999999</c:v>
                </c:pt>
                <c:pt idx="811">
                  <c:v>406.04570999999999</c:v>
                </c:pt>
                <c:pt idx="812">
                  <c:v>406.04570999999999</c:v>
                </c:pt>
                <c:pt idx="813">
                  <c:v>406.04570999999999</c:v>
                </c:pt>
                <c:pt idx="814">
                  <c:v>406.04570999999999</c:v>
                </c:pt>
                <c:pt idx="815">
                  <c:v>406.04570999999999</c:v>
                </c:pt>
                <c:pt idx="816">
                  <c:v>406.04570999999999</c:v>
                </c:pt>
                <c:pt idx="817">
                  <c:v>406.04570999999999</c:v>
                </c:pt>
                <c:pt idx="818">
                  <c:v>406.04570999999999</c:v>
                </c:pt>
                <c:pt idx="819">
                  <c:v>406.04570999999999</c:v>
                </c:pt>
                <c:pt idx="820">
                  <c:v>406.04570999999999</c:v>
                </c:pt>
                <c:pt idx="821">
                  <c:v>406.04570999999999</c:v>
                </c:pt>
                <c:pt idx="822">
                  <c:v>406.04570999999999</c:v>
                </c:pt>
                <c:pt idx="823">
                  <c:v>406.04570999999999</c:v>
                </c:pt>
                <c:pt idx="824">
                  <c:v>406.04570999999999</c:v>
                </c:pt>
                <c:pt idx="825">
                  <c:v>406.04570999999999</c:v>
                </c:pt>
                <c:pt idx="826">
                  <c:v>406.04570999999999</c:v>
                </c:pt>
                <c:pt idx="827">
                  <c:v>406.04570999999999</c:v>
                </c:pt>
                <c:pt idx="828">
                  <c:v>406.04570999999999</c:v>
                </c:pt>
                <c:pt idx="829">
                  <c:v>406.04570999999999</c:v>
                </c:pt>
                <c:pt idx="830">
                  <c:v>406.04570999999999</c:v>
                </c:pt>
                <c:pt idx="831">
                  <c:v>406.04570999999999</c:v>
                </c:pt>
                <c:pt idx="832">
                  <c:v>406.04570999999999</c:v>
                </c:pt>
                <c:pt idx="833">
                  <c:v>406.04570999999999</c:v>
                </c:pt>
                <c:pt idx="834">
                  <c:v>406.04570999999999</c:v>
                </c:pt>
                <c:pt idx="835">
                  <c:v>406.04570999999999</c:v>
                </c:pt>
                <c:pt idx="836">
                  <c:v>406.04570999999999</c:v>
                </c:pt>
                <c:pt idx="837">
                  <c:v>406.04570999999999</c:v>
                </c:pt>
                <c:pt idx="838">
                  <c:v>406.04570999999999</c:v>
                </c:pt>
                <c:pt idx="839">
                  <c:v>406.04570999999999</c:v>
                </c:pt>
                <c:pt idx="840">
                  <c:v>406.04570999999999</c:v>
                </c:pt>
                <c:pt idx="841">
                  <c:v>406.04570999999999</c:v>
                </c:pt>
                <c:pt idx="842">
                  <c:v>406.04570999999999</c:v>
                </c:pt>
                <c:pt idx="843">
                  <c:v>406.04570999999999</c:v>
                </c:pt>
                <c:pt idx="844">
                  <c:v>406.04570999999999</c:v>
                </c:pt>
                <c:pt idx="845">
                  <c:v>406.04570999999999</c:v>
                </c:pt>
                <c:pt idx="846">
                  <c:v>406.04570999999999</c:v>
                </c:pt>
                <c:pt idx="847">
                  <c:v>406.04570999999999</c:v>
                </c:pt>
                <c:pt idx="848">
                  <c:v>406.04570999999999</c:v>
                </c:pt>
                <c:pt idx="849">
                  <c:v>406.04570999999999</c:v>
                </c:pt>
                <c:pt idx="850">
                  <c:v>406.04570999999999</c:v>
                </c:pt>
                <c:pt idx="851">
                  <c:v>406.04570999999999</c:v>
                </c:pt>
                <c:pt idx="852">
                  <c:v>406.04570999999999</c:v>
                </c:pt>
                <c:pt idx="853">
                  <c:v>406.04570999999999</c:v>
                </c:pt>
                <c:pt idx="854">
                  <c:v>406.04570999999999</c:v>
                </c:pt>
                <c:pt idx="855">
                  <c:v>406.04570999999999</c:v>
                </c:pt>
                <c:pt idx="856">
                  <c:v>406.04570999999999</c:v>
                </c:pt>
                <c:pt idx="857">
                  <c:v>406.04570999999999</c:v>
                </c:pt>
                <c:pt idx="858">
                  <c:v>406.04570999999999</c:v>
                </c:pt>
                <c:pt idx="859">
                  <c:v>406.04570999999999</c:v>
                </c:pt>
                <c:pt idx="860">
                  <c:v>406.04570999999999</c:v>
                </c:pt>
                <c:pt idx="861">
                  <c:v>406.04570999999999</c:v>
                </c:pt>
                <c:pt idx="862">
                  <c:v>406.04570999999999</c:v>
                </c:pt>
                <c:pt idx="863">
                  <c:v>406.04570999999999</c:v>
                </c:pt>
                <c:pt idx="864">
                  <c:v>406.04570999999999</c:v>
                </c:pt>
                <c:pt idx="865">
                  <c:v>406.04570999999999</c:v>
                </c:pt>
                <c:pt idx="866">
                  <c:v>406.04570999999999</c:v>
                </c:pt>
                <c:pt idx="867">
                  <c:v>406.04570999999999</c:v>
                </c:pt>
                <c:pt idx="868">
                  <c:v>406.04570999999999</c:v>
                </c:pt>
                <c:pt idx="869">
                  <c:v>406.04570999999999</c:v>
                </c:pt>
                <c:pt idx="870">
                  <c:v>406.04570999999999</c:v>
                </c:pt>
                <c:pt idx="871">
                  <c:v>406.04570999999999</c:v>
                </c:pt>
                <c:pt idx="872">
                  <c:v>406.04570999999999</c:v>
                </c:pt>
                <c:pt idx="873">
                  <c:v>406.04570999999999</c:v>
                </c:pt>
                <c:pt idx="874">
                  <c:v>406.04570999999999</c:v>
                </c:pt>
                <c:pt idx="875">
                  <c:v>406.04570999999999</c:v>
                </c:pt>
                <c:pt idx="876">
                  <c:v>406.04570999999999</c:v>
                </c:pt>
                <c:pt idx="877">
                  <c:v>406.04570999999999</c:v>
                </c:pt>
                <c:pt idx="878">
                  <c:v>406.04570999999999</c:v>
                </c:pt>
                <c:pt idx="879">
                  <c:v>406.04570999999999</c:v>
                </c:pt>
                <c:pt idx="880">
                  <c:v>406.04570999999999</c:v>
                </c:pt>
                <c:pt idx="881">
                  <c:v>406.04570999999999</c:v>
                </c:pt>
                <c:pt idx="882">
                  <c:v>406.04570999999999</c:v>
                </c:pt>
                <c:pt idx="883">
                  <c:v>406.04570999999999</c:v>
                </c:pt>
                <c:pt idx="884">
                  <c:v>406.04570999999999</c:v>
                </c:pt>
                <c:pt idx="885">
                  <c:v>406.04570999999999</c:v>
                </c:pt>
                <c:pt idx="886">
                  <c:v>406.04570999999999</c:v>
                </c:pt>
                <c:pt idx="887">
                  <c:v>406.04570999999999</c:v>
                </c:pt>
                <c:pt idx="888">
                  <c:v>406.04570999999999</c:v>
                </c:pt>
                <c:pt idx="889">
                  <c:v>406.04570999999999</c:v>
                </c:pt>
                <c:pt idx="890">
                  <c:v>406.04570999999999</c:v>
                </c:pt>
                <c:pt idx="891">
                  <c:v>406.04570999999999</c:v>
                </c:pt>
                <c:pt idx="892">
                  <c:v>406.04570999999999</c:v>
                </c:pt>
                <c:pt idx="893">
                  <c:v>406.04570999999999</c:v>
                </c:pt>
                <c:pt idx="894">
                  <c:v>406.04570999999999</c:v>
                </c:pt>
                <c:pt idx="895">
                  <c:v>406.04570999999999</c:v>
                </c:pt>
                <c:pt idx="896">
                  <c:v>406.04570999999999</c:v>
                </c:pt>
                <c:pt idx="897">
                  <c:v>406.04570999999999</c:v>
                </c:pt>
                <c:pt idx="898">
                  <c:v>406.04570999999999</c:v>
                </c:pt>
                <c:pt idx="899">
                  <c:v>406.04570999999999</c:v>
                </c:pt>
                <c:pt idx="900">
                  <c:v>406.04570999999999</c:v>
                </c:pt>
                <c:pt idx="901">
                  <c:v>406.04570999999999</c:v>
                </c:pt>
                <c:pt idx="902">
                  <c:v>406.04570999999999</c:v>
                </c:pt>
                <c:pt idx="903">
                  <c:v>406.04570999999999</c:v>
                </c:pt>
                <c:pt idx="904">
                  <c:v>406.04570999999999</c:v>
                </c:pt>
                <c:pt idx="905">
                  <c:v>406.04570999999999</c:v>
                </c:pt>
                <c:pt idx="906">
                  <c:v>406.04570999999999</c:v>
                </c:pt>
                <c:pt idx="907">
                  <c:v>406.04570999999999</c:v>
                </c:pt>
                <c:pt idx="908">
                  <c:v>406.04570999999999</c:v>
                </c:pt>
                <c:pt idx="909">
                  <c:v>406.04570999999999</c:v>
                </c:pt>
                <c:pt idx="910">
                  <c:v>406.04570999999999</c:v>
                </c:pt>
                <c:pt idx="911">
                  <c:v>406.04570999999999</c:v>
                </c:pt>
                <c:pt idx="912">
                  <c:v>406.04570999999999</c:v>
                </c:pt>
                <c:pt idx="913">
                  <c:v>406.04570999999999</c:v>
                </c:pt>
                <c:pt idx="914">
                  <c:v>406.04570999999999</c:v>
                </c:pt>
                <c:pt idx="915">
                  <c:v>406.04570999999999</c:v>
                </c:pt>
                <c:pt idx="916">
                  <c:v>406.04570999999999</c:v>
                </c:pt>
                <c:pt idx="917">
                  <c:v>406.04570999999999</c:v>
                </c:pt>
                <c:pt idx="918">
                  <c:v>406.04570999999999</c:v>
                </c:pt>
                <c:pt idx="919">
                  <c:v>406.04570999999999</c:v>
                </c:pt>
                <c:pt idx="920">
                  <c:v>406.04570999999999</c:v>
                </c:pt>
                <c:pt idx="921">
                  <c:v>406.04570999999999</c:v>
                </c:pt>
                <c:pt idx="922">
                  <c:v>406.04570999999999</c:v>
                </c:pt>
                <c:pt idx="923">
                  <c:v>406.04570999999999</c:v>
                </c:pt>
                <c:pt idx="924">
                  <c:v>406.04570999999999</c:v>
                </c:pt>
                <c:pt idx="925">
                  <c:v>406.04570999999999</c:v>
                </c:pt>
                <c:pt idx="926">
                  <c:v>406.04570999999999</c:v>
                </c:pt>
                <c:pt idx="927">
                  <c:v>406.04570999999999</c:v>
                </c:pt>
                <c:pt idx="928">
                  <c:v>406.04570999999999</c:v>
                </c:pt>
                <c:pt idx="929">
                  <c:v>406.04570999999999</c:v>
                </c:pt>
                <c:pt idx="930">
                  <c:v>406.04570999999999</c:v>
                </c:pt>
                <c:pt idx="931">
                  <c:v>406.04570999999999</c:v>
                </c:pt>
                <c:pt idx="932">
                  <c:v>406.04570999999999</c:v>
                </c:pt>
                <c:pt idx="933">
                  <c:v>406.04570999999999</c:v>
                </c:pt>
                <c:pt idx="934">
                  <c:v>406.04570999999999</c:v>
                </c:pt>
                <c:pt idx="935">
                  <c:v>406.04570999999999</c:v>
                </c:pt>
                <c:pt idx="936">
                  <c:v>406.04570999999999</c:v>
                </c:pt>
                <c:pt idx="937">
                  <c:v>406.04570999999999</c:v>
                </c:pt>
                <c:pt idx="938">
                  <c:v>406.04570999999999</c:v>
                </c:pt>
                <c:pt idx="939">
                  <c:v>406.04570999999999</c:v>
                </c:pt>
                <c:pt idx="940">
                  <c:v>406.04570999999999</c:v>
                </c:pt>
                <c:pt idx="941">
                  <c:v>406.04570999999999</c:v>
                </c:pt>
                <c:pt idx="942">
                  <c:v>406.04570999999999</c:v>
                </c:pt>
                <c:pt idx="943">
                  <c:v>406.04570999999999</c:v>
                </c:pt>
                <c:pt idx="944">
                  <c:v>406.04570999999999</c:v>
                </c:pt>
                <c:pt idx="945">
                  <c:v>406.04570999999999</c:v>
                </c:pt>
                <c:pt idx="946">
                  <c:v>406.04570999999999</c:v>
                </c:pt>
                <c:pt idx="947">
                  <c:v>406.04570999999999</c:v>
                </c:pt>
                <c:pt idx="948">
                  <c:v>406.04570999999999</c:v>
                </c:pt>
                <c:pt idx="949">
                  <c:v>406.04570999999999</c:v>
                </c:pt>
                <c:pt idx="950">
                  <c:v>406.04570999999999</c:v>
                </c:pt>
                <c:pt idx="951">
                  <c:v>406.04570999999999</c:v>
                </c:pt>
                <c:pt idx="952">
                  <c:v>406.04570999999999</c:v>
                </c:pt>
                <c:pt idx="953">
                  <c:v>406.04570999999999</c:v>
                </c:pt>
                <c:pt idx="954">
                  <c:v>406.04570999999999</c:v>
                </c:pt>
                <c:pt idx="955">
                  <c:v>406.04570999999999</c:v>
                </c:pt>
                <c:pt idx="956">
                  <c:v>406.04570999999999</c:v>
                </c:pt>
                <c:pt idx="957">
                  <c:v>406.04570999999999</c:v>
                </c:pt>
                <c:pt idx="958">
                  <c:v>406.04570999999999</c:v>
                </c:pt>
                <c:pt idx="959">
                  <c:v>406.04570999999999</c:v>
                </c:pt>
                <c:pt idx="960">
                  <c:v>406.04570999999999</c:v>
                </c:pt>
                <c:pt idx="961">
                  <c:v>406.04570999999999</c:v>
                </c:pt>
                <c:pt idx="962">
                  <c:v>406.04570999999999</c:v>
                </c:pt>
                <c:pt idx="963">
                  <c:v>406.04570999999999</c:v>
                </c:pt>
                <c:pt idx="964">
                  <c:v>406.04570999999999</c:v>
                </c:pt>
                <c:pt idx="965">
                  <c:v>406.04570999999999</c:v>
                </c:pt>
                <c:pt idx="966">
                  <c:v>406.04570999999999</c:v>
                </c:pt>
                <c:pt idx="967">
                  <c:v>406.04570999999999</c:v>
                </c:pt>
                <c:pt idx="968">
                  <c:v>406.04570999999999</c:v>
                </c:pt>
                <c:pt idx="969">
                  <c:v>406.04570999999999</c:v>
                </c:pt>
                <c:pt idx="970">
                  <c:v>406.04570999999999</c:v>
                </c:pt>
                <c:pt idx="971">
                  <c:v>406.04570999999999</c:v>
                </c:pt>
                <c:pt idx="972">
                  <c:v>406.04570999999999</c:v>
                </c:pt>
                <c:pt idx="973">
                  <c:v>406.04570999999999</c:v>
                </c:pt>
                <c:pt idx="974">
                  <c:v>406.04570999999999</c:v>
                </c:pt>
                <c:pt idx="975">
                  <c:v>406.04570999999999</c:v>
                </c:pt>
                <c:pt idx="976">
                  <c:v>406.04570999999999</c:v>
                </c:pt>
                <c:pt idx="977">
                  <c:v>406.04570999999999</c:v>
                </c:pt>
                <c:pt idx="978">
                  <c:v>406.04570999999999</c:v>
                </c:pt>
                <c:pt idx="979">
                  <c:v>406.04570999999999</c:v>
                </c:pt>
                <c:pt idx="980">
                  <c:v>406.04570999999999</c:v>
                </c:pt>
                <c:pt idx="981">
                  <c:v>406.04570999999999</c:v>
                </c:pt>
                <c:pt idx="982">
                  <c:v>406.04570999999999</c:v>
                </c:pt>
                <c:pt idx="983">
                  <c:v>406.04570999999999</c:v>
                </c:pt>
                <c:pt idx="984">
                  <c:v>406.04570999999999</c:v>
                </c:pt>
                <c:pt idx="985">
                  <c:v>406.04570999999999</c:v>
                </c:pt>
                <c:pt idx="986">
                  <c:v>406.04570999999999</c:v>
                </c:pt>
                <c:pt idx="987">
                  <c:v>406.04570999999999</c:v>
                </c:pt>
                <c:pt idx="988">
                  <c:v>406.04570999999999</c:v>
                </c:pt>
                <c:pt idx="989">
                  <c:v>406.04570999999999</c:v>
                </c:pt>
                <c:pt idx="990">
                  <c:v>406.04570999999999</c:v>
                </c:pt>
                <c:pt idx="991">
                  <c:v>406.04570999999999</c:v>
                </c:pt>
                <c:pt idx="992">
                  <c:v>406.04570999999999</c:v>
                </c:pt>
                <c:pt idx="993">
                  <c:v>406.04570999999999</c:v>
                </c:pt>
                <c:pt idx="994">
                  <c:v>406.04570999999999</c:v>
                </c:pt>
                <c:pt idx="995">
                  <c:v>406.04570999999999</c:v>
                </c:pt>
                <c:pt idx="996">
                  <c:v>406.04570999999999</c:v>
                </c:pt>
                <c:pt idx="997">
                  <c:v>406.04570999999999</c:v>
                </c:pt>
                <c:pt idx="998">
                  <c:v>406.04570999999999</c:v>
                </c:pt>
                <c:pt idx="999">
                  <c:v>406.04570999999999</c:v>
                </c:pt>
                <c:pt idx="1000">
                  <c:v>406.04570999999999</c:v>
                </c:pt>
                <c:pt idx="1001">
                  <c:v>406.04570999999999</c:v>
                </c:pt>
                <c:pt idx="1002">
                  <c:v>406.04570999999999</c:v>
                </c:pt>
                <c:pt idx="1003">
                  <c:v>406.04570999999999</c:v>
                </c:pt>
                <c:pt idx="1004">
                  <c:v>406.04570999999999</c:v>
                </c:pt>
                <c:pt idx="1005">
                  <c:v>406.04570999999999</c:v>
                </c:pt>
                <c:pt idx="1006">
                  <c:v>406.04570999999999</c:v>
                </c:pt>
                <c:pt idx="1007">
                  <c:v>406.04570999999999</c:v>
                </c:pt>
                <c:pt idx="1008">
                  <c:v>406.04570999999999</c:v>
                </c:pt>
                <c:pt idx="1009">
                  <c:v>406.04570999999999</c:v>
                </c:pt>
                <c:pt idx="1010">
                  <c:v>406.04570999999999</c:v>
                </c:pt>
                <c:pt idx="1011">
                  <c:v>406.04570999999999</c:v>
                </c:pt>
                <c:pt idx="1012">
                  <c:v>406.04570999999999</c:v>
                </c:pt>
                <c:pt idx="1013">
                  <c:v>406.04570999999999</c:v>
                </c:pt>
                <c:pt idx="1014">
                  <c:v>406.04570999999999</c:v>
                </c:pt>
                <c:pt idx="1015">
                  <c:v>406.04570999999999</c:v>
                </c:pt>
                <c:pt idx="1016">
                  <c:v>406.04570999999999</c:v>
                </c:pt>
                <c:pt idx="1017">
                  <c:v>406.04570999999999</c:v>
                </c:pt>
                <c:pt idx="1018">
                  <c:v>406.04570999999999</c:v>
                </c:pt>
                <c:pt idx="1019">
                  <c:v>406.04570999999999</c:v>
                </c:pt>
                <c:pt idx="1020">
                  <c:v>406.04570999999999</c:v>
                </c:pt>
                <c:pt idx="1021">
                  <c:v>406.04570999999999</c:v>
                </c:pt>
                <c:pt idx="1022">
                  <c:v>406.04570999999999</c:v>
                </c:pt>
                <c:pt idx="1023">
                  <c:v>406.04570999999999</c:v>
                </c:pt>
                <c:pt idx="1024">
                  <c:v>406.04570999999999</c:v>
                </c:pt>
                <c:pt idx="1025">
                  <c:v>406.04570999999999</c:v>
                </c:pt>
                <c:pt idx="1026">
                  <c:v>406.04570999999999</c:v>
                </c:pt>
                <c:pt idx="1027">
                  <c:v>406.04570999999999</c:v>
                </c:pt>
                <c:pt idx="1028">
                  <c:v>406.04570999999999</c:v>
                </c:pt>
                <c:pt idx="1029">
                  <c:v>406.04570999999999</c:v>
                </c:pt>
                <c:pt idx="1030">
                  <c:v>406.04570999999999</c:v>
                </c:pt>
                <c:pt idx="1031">
                  <c:v>406.04570999999999</c:v>
                </c:pt>
                <c:pt idx="1032">
                  <c:v>406.04570999999999</c:v>
                </c:pt>
                <c:pt idx="1033">
                  <c:v>406.04570999999999</c:v>
                </c:pt>
                <c:pt idx="1034">
                  <c:v>406.04570999999999</c:v>
                </c:pt>
                <c:pt idx="1035">
                  <c:v>406.04570999999999</c:v>
                </c:pt>
                <c:pt idx="1036">
                  <c:v>406.04570999999999</c:v>
                </c:pt>
                <c:pt idx="1037">
                  <c:v>406.04570999999999</c:v>
                </c:pt>
                <c:pt idx="1038">
                  <c:v>406.04570999999999</c:v>
                </c:pt>
                <c:pt idx="1039">
                  <c:v>406.04570999999999</c:v>
                </c:pt>
                <c:pt idx="1040">
                  <c:v>406.04570999999999</c:v>
                </c:pt>
                <c:pt idx="1041">
                  <c:v>406.04570999999999</c:v>
                </c:pt>
                <c:pt idx="1042">
                  <c:v>406.04570999999999</c:v>
                </c:pt>
                <c:pt idx="1043">
                  <c:v>406.04570999999999</c:v>
                </c:pt>
                <c:pt idx="1044">
                  <c:v>406.04570999999999</c:v>
                </c:pt>
                <c:pt idx="1045">
                  <c:v>406.04570999999999</c:v>
                </c:pt>
                <c:pt idx="1046">
                  <c:v>406.04570999999999</c:v>
                </c:pt>
                <c:pt idx="1047">
                  <c:v>406.04570999999999</c:v>
                </c:pt>
                <c:pt idx="1048">
                  <c:v>406.04570999999999</c:v>
                </c:pt>
                <c:pt idx="1049">
                  <c:v>406.04570999999999</c:v>
                </c:pt>
                <c:pt idx="1050">
                  <c:v>406.04570999999999</c:v>
                </c:pt>
                <c:pt idx="1051">
                  <c:v>406.04570999999999</c:v>
                </c:pt>
                <c:pt idx="1052">
                  <c:v>406.04570999999999</c:v>
                </c:pt>
                <c:pt idx="1053">
                  <c:v>406.04570999999999</c:v>
                </c:pt>
                <c:pt idx="1054">
                  <c:v>406.04570999999999</c:v>
                </c:pt>
                <c:pt idx="1055">
                  <c:v>406.04570999999999</c:v>
                </c:pt>
                <c:pt idx="1056">
                  <c:v>406.04570999999999</c:v>
                </c:pt>
                <c:pt idx="1057">
                  <c:v>406.04570999999999</c:v>
                </c:pt>
                <c:pt idx="1058">
                  <c:v>406.04570999999999</c:v>
                </c:pt>
                <c:pt idx="1059">
                  <c:v>406.04570999999999</c:v>
                </c:pt>
                <c:pt idx="1060">
                  <c:v>406.04570999999999</c:v>
                </c:pt>
                <c:pt idx="1061">
                  <c:v>406.04570999999999</c:v>
                </c:pt>
                <c:pt idx="1062">
                  <c:v>406.04570999999999</c:v>
                </c:pt>
                <c:pt idx="1063">
                  <c:v>406.04570999999999</c:v>
                </c:pt>
                <c:pt idx="1064">
                  <c:v>406.04570999999999</c:v>
                </c:pt>
                <c:pt idx="1065">
                  <c:v>406.04570999999999</c:v>
                </c:pt>
                <c:pt idx="1066">
                  <c:v>406.04570999999999</c:v>
                </c:pt>
                <c:pt idx="1067">
                  <c:v>406.04570999999999</c:v>
                </c:pt>
                <c:pt idx="1068">
                  <c:v>406.04570999999999</c:v>
                </c:pt>
                <c:pt idx="1069">
                  <c:v>406.04570999999999</c:v>
                </c:pt>
                <c:pt idx="1070">
                  <c:v>406.04570999999999</c:v>
                </c:pt>
                <c:pt idx="1071">
                  <c:v>406.04570999999999</c:v>
                </c:pt>
                <c:pt idx="1072">
                  <c:v>406.04570999999999</c:v>
                </c:pt>
                <c:pt idx="1073">
                  <c:v>406.04570999999999</c:v>
                </c:pt>
                <c:pt idx="1074">
                  <c:v>406.04570999999999</c:v>
                </c:pt>
                <c:pt idx="1075">
                  <c:v>406.04570999999999</c:v>
                </c:pt>
                <c:pt idx="1076">
                  <c:v>406.04570999999999</c:v>
                </c:pt>
                <c:pt idx="1077">
                  <c:v>406.04570999999999</c:v>
                </c:pt>
                <c:pt idx="1078">
                  <c:v>406.04570999999999</c:v>
                </c:pt>
                <c:pt idx="1079">
                  <c:v>406.04570999999999</c:v>
                </c:pt>
                <c:pt idx="1080">
                  <c:v>406.04570999999999</c:v>
                </c:pt>
                <c:pt idx="1081">
                  <c:v>406.04570999999999</c:v>
                </c:pt>
                <c:pt idx="1082">
                  <c:v>406.04570999999999</c:v>
                </c:pt>
                <c:pt idx="1083">
                  <c:v>406.04570999999999</c:v>
                </c:pt>
                <c:pt idx="1084">
                  <c:v>406.04570999999999</c:v>
                </c:pt>
                <c:pt idx="1085">
                  <c:v>406.04570999999999</c:v>
                </c:pt>
                <c:pt idx="1086">
                  <c:v>406.04570999999999</c:v>
                </c:pt>
                <c:pt idx="1087">
                  <c:v>406.04570999999999</c:v>
                </c:pt>
                <c:pt idx="1088">
                  <c:v>406.04570999999999</c:v>
                </c:pt>
                <c:pt idx="1089">
                  <c:v>406.04570999999999</c:v>
                </c:pt>
                <c:pt idx="1090">
                  <c:v>406.04570999999999</c:v>
                </c:pt>
                <c:pt idx="1091">
                  <c:v>406.04570999999999</c:v>
                </c:pt>
                <c:pt idx="1092">
                  <c:v>406.04570999999999</c:v>
                </c:pt>
                <c:pt idx="1093">
                  <c:v>406.04570999999999</c:v>
                </c:pt>
                <c:pt idx="1094">
                  <c:v>406.04570999999999</c:v>
                </c:pt>
                <c:pt idx="1095">
                  <c:v>406.04570999999999</c:v>
                </c:pt>
                <c:pt idx="1096">
                  <c:v>406.04570999999999</c:v>
                </c:pt>
                <c:pt idx="1097">
                  <c:v>406.04570999999999</c:v>
                </c:pt>
                <c:pt idx="1098">
                  <c:v>406.04570999999999</c:v>
                </c:pt>
                <c:pt idx="1099">
                  <c:v>406.04570999999999</c:v>
                </c:pt>
                <c:pt idx="1100">
                  <c:v>406.04570999999999</c:v>
                </c:pt>
                <c:pt idx="1101">
                  <c:v>406.04570999999999</c:v>
                </c:pt>
                <c:pt idx="1102">
                  <c:v>406.04570999999999</c:v>
                </c:pt>
                <c:pt idx="1103">
                  <c:v>406.04570999999999</c:v>
                </c:pt>
                <c:pt idx="1104">
                  <c:v>406.04570999999999</c:v>
                </c:pt>
                <c:pt idx="1105">
                  <c:v>406.04570999999999</c:v>
                </c:pt>
                <c:pt idx="1106">
                  <c:v>406.04570999999999</c:v>
                </c:pt>
                <c:pt idx="1107">
                  <c:v>406.04570999999999</c:v>
                </c:pt>
                <c:pt idx="1108">
                  <c:v>406.04570999999999</c:v>
                </c:pt>
                <c:pt idx="1109">
                  <c:v>406.04570999999999</c:v>
                </c:pt>
                <c:pt idx="1110">
                  <c:v>406.04570999999999</c:v>
                </c:pt>
                <c:pt idx="1111">
                  <c:v>406.04570999999999</c:v>
                </c:pt>
                <c:pt idx="1112">
                  <c:v>406.04570999999999</c:v>
                </c:pt>
                <c:pt idx="1113">
                  <c:v>406.04570999999999</c:v>
                </c:pt>
                <c:pt idx="1114">
                  <c:v>406.04570999999999</c:v>
                </c:pt>
                <c:pt idx="1115">
                  <c:v>406.04570999999999</c:v>
                </c:pt>
                <c:pt idx="1116">
                  <c:v>406.04570999999999</c:v>
                </c:pt>
                <c:pt idx="1117">
                  <c:v>406.04570999999999</c:v>
                </c:pt>
                <c:pt idx="1118">
                  <c:v>406.04570999999999</c:v>
                </c:pt>
                <c:pt idx="1119">
                  <c:v>406.04570999999999</c:v>
                </c:pt>
                <c:pt idx="1120">
                  <c:v>406.04570999999999</c:v>
                </c:pt>
                <c:pt idx="1121">
                  <c:v>406.04570999999999</c:v>
                </c:pt>
                <c:pt idx="1122">
                  <c:v>406.04570999999999</c:v>
                </c:pt>
                <c:pt idx="1123">
                  <c:v>406.04570999999999</c:v>
                </c:pt>
                <c:pt idx="1124">
                  <c:v>406.04570999999999</c:v>
                </c:pt>
                <c:pt idx="1125">
                  <c:v>406.04570999999999</c:v>
                </c:pt>
                <c:pt idx="1126">
                  <c:v>406.04570999999999</c:v>
                </c:pt>
                <c:pt idx="1127">
                  <c:v>406.04570999999999</c:v>
                </c:pt>
                <c:pt idx="1128">
                  <c:v>406.04570999999999</c:v>
                </c:pt>
                <c:pt idx="1129">
                  <c:v>406.04570999999999</c:v>
                </c:pt>
                <c:pt idx="1130">
                  <c:v>406.04570999999999</c:v>
                </c:pt>
                <c:pt idx="1131">
                  <c:v>406.04570999999999</c:v>
                </c:pt>
                <c:pt idx="1132">
                  <c:v>406.04570999999999</c:v>
                </c:pt>
                <c:pt idx="1133">
                  <c:v>406.04570999999999</c:v>
                </c:pt>
                <c:pt idx="1134">
                  <c:v>406.04570999999999</c:v>
                </c:pt>
                <c:pt idx="1135">
                  <c:v>406.04570999999999</c:v>
                </c:pt>
                <c:pt idx="1136">
                  <c:v>406.04570999999999</c:v>
                </c:pt>
                <c:pt idx="1137">
                  <c:v>406.04570999999999</c:v>
                </c:pt>
                <c:pt idx="1138">
                  <c:v>406.04570999999999</c:v>
                </c:pt>
                <c:pt idx="1139">
                  <c:v>406.04570999999999</c:v>
                </c:pt>
                <c:pt idx="1140">
                  <c:v>406.04570999999999</c:v>
                </c:pt>
                <c:pt idx="1141">
                  <c:v>406.04570999999999</c:v>
                </c:pt>
                <c:pt idx="1142">
                  <c:v>406.04570999999999</c:v>
                </c:pt>
                <c:pt idx="1143">
                  <c:v>406.04570999999999</c:v>
                </c:pt>
                <c:pt idx="1144">
                  <c:v>406.04570999999999</c:v>
                </c:pt>
                <c:pt idx="1145">
                  <c:v>406.04570999999999</c:v>
                </c:pt>
                <c:pt idx="1146">
                  <c:v>406.04570999999999</c:v>
                </c:pt>
                <c:pt idx="1147">
                  <c:v>406.04570999999999</c:v>
                </c:pt>
                <c:pt idx="1148">
                  <c:v>406.04570999999999</c:v>
                </c:pt>
                <c:pt idx="1149">
                  <c:v>406.04570999999999</c:v>
                </c:pt>
                <c:pt idx="1150">
                  <c:v>406.04570999999999</c:v>
                </c:pt>
                <c:pt idx="1151">
                  <c:v>406.04570999999999</c:v>
                </c:pt>
                <c:pt idx="1152">
                  <c:v>406.04570999999999</c:v>
                </c:pt>
                <c:pt idx="1153">
                  <c:v>406.04570999999999</c:v>
                </c:pt>
                <c:pt idx="1154">
                  <c:v>406.04570999999999</c:v>
                </c:pt>
                <c:pt idx="1155">
                  <c:v>406.04570999999999</c:v>
                </c:pt>
                <c:pt idx="1156">
                  <c:v>406.04570999999999</c:v>
                </c:pt>
                <c:pt idx="1157">
                  <c:v>406.04570999999999</c:v>
                </c:pt>
                <c:pt idx="1158">
                  <c:v>406.04570999999999</c:v>
                </c:pt>
                <c:pt idx="1159">
                  <c:v>406.04570999999999</c:v>
                </c:pt>
                <c:pt idx="1160">
                  <c:v>406.04570999999999</c:v>
                </c:pt>
                <c:pt idx="1161">
                  <c:v>406.04570999999999</c:v>
                </c:pt>
                <c:pt idx="1162">
                  <c:v>406.04570999999999</c:v>
                </c:pt>
                <c:pt idx="1163">
                  <c:v>406.04570999999999</c:v>
                </c:pt>
                <c:pt idx="1164">
                  <c:v>406.04570999999999</c:v>
                </c:pt>
                <c:pt idx="1165">
                  <c:v>406.04570999999999</c:v>
                </c:pt>
                <c:pt idx="1166">
                  <c:v>406.04570999999999</c:v>
                </c:pt>
                <c:pt idx="1167">
                  <c:v>406.04570999999999</c:v>
                </c:pt>
                <c:pt idx="1168">
                  <c:v>406.04570999999999</c:v>
                </c:pt>
                <c:pt idx="1169">
                  <c:v>406.04570999999999</c:v>
                </c:pt>
                <c:pt idx="1170">
                  <c:v>406.04570999999999</c:v>
                </c:pt>
                <c:pt idx="1171">
                  <c:v>406.04570999999999</c:v>
                </c:pt>
                <c:pt idx="1172">
                  <c:v>406.04570999999999</c:v>
                </c:pt>
                <c:pt idx="1173">
                  <c:v>406.04570999999999</c:v>
                </c:pt>
                <c:pt idx="1174">
                  <c:v>406.04570999999999</c:v>
                </c:pt>
                <c:pt idx="1175">
                  <c:v>406.04570999999999</c:v>
                </c:pt>
                <c:pt idx="1176">
                  <c:v>406.04570999999999</c:v>
                </c:pt>
                <c:pt idx="1177">
                  <c:v>406.04570999999999</c:v>
                </c:pt>
                <c:pt idx="1178">
                  <c:v>406.04570999999999</c:v>
                </c:pt>
                <c:pt idx="1179">
                  <c:v>406.04570999999999</c:v>
                </c:pt>
                <c:pt idx="1180">
                  <c:v>406.04570999999999</c:v>
                </c:pt>
                <c:pt idx="1181">
                  <c:v>406.04570999999999</c:v>
                </c:pt>
                <c:pt idx="1182">
                  <c:v>406.04570999999999</c:v>
                </c:pt>
                <c:pt idx="1183">
                  <c:v>406.04570999999999</c:v>
                </c:pt>
                <c:pt idx="1184">
                  <c:v>406.04570999999999</c:v>
                </c:pt>
                <c:pt idx="1185">
                  <c:v>406.04570999999999</c:v>
                </c:pt>
                <c:pt idx="1186">
                  <c:v>406.04570999999999</c:v>
                </c:pt>
                <c:pt idx="1187">
                  <c:v>406.04570999999999</c:v>
                </c:pt>
                <c:pt idx="1188">
                  <c:v>406.04570999999999</c:v>
                </c:pt>
                <c:pt idx="1189">
                  <c:v>406.04570999999999</c:v>
                </c:pt>
                <c:pt idx="1190">
                  <c:v>406.04570999999999</c:v>
                </c:pt>
                <c:pt idx="1191">
                  <c:v>406.04570999999999</c:v>
                </c:pt>
                <c:pt idx="1192">
                  <c:v>406.04570999999999</c:v>
                </c:pt>
                <c:pt idx="1193">
                  <c:v>406.04570999999999</c:v>
                </c:pt>
                <c:pt idx="1194">
                  <c:v>406.04570999999999</c:v>
                </c:pt>
                <c:pt idx="1195">
                  <c:v>406.04570999999999</c:v>
                </c:pt>
                <c:pt idx="1196">
                  <c:v>406.04570999999999</c:v>
                </c:pt>
                <c:pt idx="1197">
                  <c:v>406.04570999999999</c:v>
                </c:pt>
                <c:pt idx="1198">
                  <c:v>406.04570999999999</c:v>
                </c:pt>
                <c:pt idx="1199">
                  <c:v>406.04570999999999</c:v>
                </c:pt>
                <c:pt idx="1200">
                  <c:v>406.04570999999999</c:v>
                </c:pt>
                <c:pt idx="1201">
                  <c:v>406.04570999999999</c:v>
                </c:pt>
                <c:pt idx="1202">
                  <c:v>406.04570999999999</c:v>
                </c:pt>
                <c:pt idx="1203">
                  <c:v>406.04570999999999</c:v>
                </c:pt>
                <c:pt idx="1204">
                  <c:v>406.04570999999999</c:v>
                </c:pt>
                <c:pt idx="1205">
                  <c:v>406.04570999999999</c:v>
                </c:pt>
                <c:pt idx="1206">
                  <c:v>406.04570999999999</c:v>
                </c:pt>
                <c:pt idx="1207">
                  <c:v>406.04570999999999</c:v>
                </c:pt>
                <c:pt idx="1208">
                  <c:v>406.04570999999999</c:v>
                </c:pt>
                <c:pt idx="1209">
                  <c:v>406.04570999999999</c:v>
                </c:pt>
                <c:pt idx="1210">
                  <c:v>406.04570999999999</c:v>
                </c:pt>
                <c:pt idx="1211">
                  <c:v>406.04570999999999</c:v>
                </c:pt>
                <c:pt idx="1212">
                  <c:v>406.04570999999999</c:v>
                </c:pt>
                <c:pt idx="1213">
                  <c:v>406.04570999999999</c:v>
                </c:pt>
                <c:pt idx="1214">
                  <c:v>406.04570999999999</c:v>
                </c:pt>
                <c:pt idx="1215">
                  <c:v>406.04570999999999</c:v>
                </c:pt>
                <c:pt idx="1216">
                  <c:v>406.04570999999999</c:v>
                </c:pt>
                <c:pt idx="1217">
                  <c:v>406.04570999999999</c:v>
                </c:pt>
                <c:pt idx="1218">
                  <c:v>406.04570999999999</c:v>
                </c:pt>
                <c:pt idx="1219">
                  <c:v>406.04570999999999</c:v>
                </c:pt>
                <c:pt idx="1220">
                  <c:v>406.04570999999999</c:v>
                </c:pt>
                <c:pt idx="1221">
                  <c:v>406.04570999999999</c:v>
                </c:pt>
                <c:pt idx="1222">
                  <c:v>406.04570999999999</c:v>
                </c:pt>
                <c:pt idx="1223">
                  <c:v>406.04570999999999</c:v>
                </c:pt>
                <c:pt idx="1224">
                  <c:v>406.04570999999999</c:v>
                </c:pt>
                <c:pt idx="1225">
                  <c:v>406.04570999999999</c:v>
                </c:pt>
                <c:pt idx="1226">
                  <c:v>406.04570999999999</c:v>
                </c:pt>
                <c:pt idx="1227">
                  <c:v>406.04570999999999</c:v>
                </c:pt>
                <c:pt idx="1228">
                  <c:v>406.04570999999999</c:v>
                </c:pt>
                <c:pt idx="1229">
                  <c:v>406.04570999999999</c:v>
                </c:pt>
                <c:pt idx="1230">
                  <c:v>406.04570999999999</c:v>
                </c:pt>
                <c:pt idx="1231">
                  <c:v>406.04570999999999</c:v>
                </c:pt>
                <c:pt idx="1232">
                  <c:v>406.04570999999999</c:v>
                </c:pt>
                <c:pt idx="1233">
                  <c:v>406.04570999999999</c:v>
                </c:pt>
                <c:pt idx="1234">
                  <c:v>406.04570999999999</c:v>
                </c:pt>
                <c:pt idx="1235">
                  <c:v>406.04570999999999</c:v>
                </c:pt>
                <c:pt idx="1236">
                  <c:v>406.04570999999999</c:v>
                </c:pt>
                <c:pt idx="1237">
                  <c:v>406.04570999999999</c:v>
                </c:pt>
                <c:pt idx="1238">
                  <c:v>406.04570999999999</c:v>
                </c:pt>
                <c:pt idx="1239">
                  <c:v>406.04570999999999</c:v>
                </c:pt>
                <c:pt idx="1240">
                  <c:v>406.04570999999999</c:v>
                </c:pt>
                <c:pt idx="1241">
                  <c:v>406.04570999999999</c:v>
                </c:pt>
                <c:pt idx="1242">
                  <c:v>406.04570999999999</c:v>
                </c:pt>
                <c:pt idx="1243">
                  <c:v>406.04570999999999</c:v>
                </c:pt>
                <c:pt idx="1244">
                  <c:v>406.04570999999999</c:v>
                </c:pt>
                <c:pt idx="1245">
                  <c:v>406.04570999999999</c:v>
                </c:pt>
                <c:pt idx="1246">
                  <c:v>406.04570999999999</c:v>
                </c:pt>
                <c:pt idx="1247">
                  <c:v>406.04570999999999</c:v>
                </c:pt>
                <c:pt idx="1248">
                  <c:v>406.04570999999999</c:v>
                </c:pt>
                <c:pt idx="1249">
                  <c:v>406.04570999999999</c:v>
                </c:pt>
                <c:pt idx="1250">
                  <c:v>406.04570999999999</c:v>
                </c:pt>
                <c:pt idx="1251">
                  <c:v>406.04570999999999</c:v>
                </c:pt>
                <c:pt idx="1252">
                  <c:v>406.04570999999999</c:v>
                </c:pt>
                <c:pt idx="1253">
                  <c:v>406.04570999999999</c:v>
                </c:pt>
                <c:pt idx="1254">
                  <c:v>406.04570999999999</c:v>
                </c:pt>
                <c:pt idx="1255">
                  <c:v>406.04570999999999</c:v>
                </c:pt>
                <c:pt idx="1256">
                  <c:v>406.04570999999999</c:v>
                </c:pt>
                <c:pt idx="1257">
                  <c:v>406.04570999999999</c:v>
                </c:pt>
                <c:pt idx="1258">
                  <c:v>406.04570999999999</c:v>
                </c:pt>
                <c:pt idx="1259">
                  <c:v>406.04570999999999</c:v>
                </c:pt>
                <c:pt idx="1260">
                  <c:v>406.04570999999999</c:v>
                </c:pt>
                <c:pt idx="1261">
                  <c:v>406.04570999999999</c:v>
                </c:pt>
                <c:pt idx="1262">
                  <c:v>406.04570999999999</c:v>
                </c:pt>
                <c:pt idx="1263">
                  <c:v>406.04570999999999</c:v>
                </c:pt>
                <c:pt idx="1264">
                  <c:v>406.04570999999999</c:v>
                </c:pt>
                <c:pt idx="1265">
                  <c:v>406.04570999999999</c:v>
                </c:pt>
                <c:pt idx="1266">
                  <c:v>406.04570999999999</c:v>
                </c:pt>
                <c:pt idx="1267">
                  <c:v>406.04570999999999</c:v>
                </c:pt>
                <c:pt idx="1268">
                  <c:v>406.04570999999999</c:v>
                </c:pt>
                <c:pt idx="1269">
                  <c:v>406.04570999999999</c:v>
                </c:pt>
                <c:pt idx="1270">
                  <c:v>406.04570999999999</c:v>
                </c:pt>
                <c:pt idx="1271">
                  <c:v>406.04570999999999</c:v>
                </c:pt>
                <c:pt idx="1272">
                  <c:v>406.04570999999999</c:v>
                </c:pt>
                <c:pt idx="1273">
                  <c:v>406.04570999999999</c:v>
                </c:pt>
                <c:pt idx="1274">
                  <c:v>406.04570999999999</c:v>
                </c:pt>
                <c:pt idx="1275">
                  <c:v>406.04570999999999</c:v>
                </c:pt>
                <c:pt idx="1276">
                  <c:v>406.04570999999999</c:v>
                </c:pt>
                <c:pt idx="1277">
                  <c:v>406.04570999999999</c:v>
                </c:pt>
                <c:pt idx="1278">
                  <c:v>406.04570999999999</c:v>
                </c:pt>
                <c:pt idx="1279">
                  <c:v>406.04570999999999</c:v>
                </c:pt>
                <c:pt idx="1280">
                  <c:v>406.04570999999999</c:v>
                </c:pt>
                <c:pt idx="1281">
                  <c:v>406.04570999999999</c:v>
                </c:pt>
                <c:pt idx="1282">
                  <c:v>406.04570999999999</c:v>
                </c:pt>
                <c:pt idx="1283">
                  <c:v>406.04570999999999</c:v>
                </c:pt>
                <c:pt idx="1284">
                  <c:v>406.04570999999999</c:v>
                </c:pt>
                <c:pt idx="1285">
                  <c:v>406.04570999999999</c:v>
                </c:pt>
                <c:pt idx="1286">
                  <c:v>406.04570999999999</c:v>
                </c:pt>
                <c:pt idx="1287">
                  <c:v>406.04570999999999</c:v>
                </c:pt>
                <c:pt idx="1288">
                  <c:v>406.04570999999999</c:v>
                </c:pt>
                <c:pt idx="1289">
                  <c:v>406.04570999999999</c:v>
                </c:pt>
                <c:pt idx="1290">
                  <c:v>406.04570999999999</c:v>
                </c:pt>
                <c:pt idx="1291">
                  <c:v>406.04570999999999</c:v>
                </c:pt>
                <c:pt idx="1292">
                  <c:v>406.04570999999999</c:v>
                </c:pt>
                <c:pt idx="1293">
                  <c:v>406.04570999999999</c:v>
                </c:pt>
                <c:pt idx="1294">
                  <c:v>406.04570999999999</c:v>
                </c:pt>
                <c:pt idx="1295">
                  <c:v>406.04570999999999</c:v>
                </c:pt>
                <c:pt idx="1296">
                  <c:v>406.04570999999999</c:v>
                </c:pt>
                <c:pt idx="1297">
                  <c:v>406.04570999999999</c:v>
                </c:pt>
                <c:pt idx="1298">
                  <c:v>406.04570999999999</c:v>
                </c:pt>
                <c:pt idx="1299">
                  <c:v>406.04570999999999</c:v>
                </c:pt>
                <c:pt idx="1300">
                  <c:v>406.04570999999999</c:v>
                </c:pt>
                <c:pt idx="1301">
                  <c:v>406.04570999999999</c:v>
                </c:pt>
                <c:pt idx="1302">
                  <c:v>406.04570999999999</c:v>
                </c:pt>
                <c:pt idx="1303">
                  <c:v>406.04570999999999</c:v>
                </c:pt>
                <c:pt idx="1304">
                  <c:v>406.04570999999999</c:v>
                </c:pt>
                <c:pt idx="1305">
                  <c:v>406.04570999999999</c:v>
                </c:pt>
                <c:pt idx="1306">
                  <c:v>406.04570999999999</c:v>
                </c:pt>
                <c:pt idx="1307">
                  <c:v>406.04570999999999</c:v>
                </c:pt>
                <c:pt idx="1308">
                  <c:v>406.04570999999999</c:v>
                </c:pt>
                <c:pt idx="1309">
                  <c:v>406.04570999999999</c:v>
                </c:pt>
                <c:pt idx="1310">
                  <c:v>406.04570999999999</c:v>
                </c:pt>
                <c:pt idx="1311">
                  <c:v>406.04570999999999</c:v>
                </c:pt>
                <c:pt idx="1312">
                  <c:v>406.04570999999999</c:v>
                </c:pt>
                <c:pt idx="1313">
                  <c:v>406.04570999999999</c:v>
                </c:pt>
                <c:pt idx="1314">
                  <c:v>406.04570999999999</c:v>
                </c:pt>
                <c:pt idx="1315">
                  <c:v>406.04570999999999</c:v>
                </c:pt>
                <c:pt idx="1316">
                  <c:v>406.04570999999999</c:v>
                </c:pt>
                <c:pt idx="1317">
                  <c:v>406.04570999999999</c:v>
                </c:pt>
                <c:pt idx="1318">
                  <c:v>406.04570999999999</c:v>
                </c:pt>
                <c:pt idx="1319">
                  <c:v>406.04570999999999</c:v>
                </c:pt>
                <c:pt idx="1320">
                  <c:v>406.04570999999999</c:v>
                </c:pt>
                <c:pt idx="1321">
                  <c:v>406.04570999999999</c:v>
                </c:pt>
                <c:pt idx="1322">
                  <c:v>406.04570999999999</c:v>
                </c:pt>
                <c:pt idx="1323">
                  <c:v>406.04570999999999</c:v>
                </c:pt>
                <c:pt idx="1324">
                  <c:v>406.04570999999999</c:v>
                </c:pt>
                <c:pt idx="1325">
                  <c:v>406.04570999999999</c:v>
                </c:pt>
                <c:pt idx="1326">
                  <c:v>406.04570999999999</c:v>
                </c:pt>
                <c:pt idx="1327">
                  <c:v>406.04570999999999</c:v>
                </c:pt>
                <c:pt idx="1328">
                  <c:v>406.04570999999999</c:v>
                </c:pt>
                <c:pt idx="1329">
                  <c:v>406.04570999999999</c:v>
                </c:pt>
                <c:pt idx="1330">
                  <c:v>406.04570999999999</c:v>
                </c:pt>
                <c:pt idx="1331">
                  <c:v>406.04570999999999</c:v>
                </c:pt>
                <c:pt idx="1332">
                  <c:v>406.04570999999999</c:v>
                </c:pt>
                <c:pt idx="1333">
                  <c:v>406.04570999999999</c:v>
                </c:pt>
                <c:pt idx="1334">
                  <c:v>406.04570999999999</c:v>
                </c:pt>
                <c:pt idx="1335">
                  <c:v>406.04570999999999</c:v>
                </c:pt>
                <c:pt idx="1336">
                  <c:v>406.04570999999999</c:v>
                </c:pt>
                <c:pt idx="1337">
                  <c:v>406.04570999999999</c:v>
                </c:pt>
                <c:pt idx="1338">
                  <c:v>406.04570999999999</c:v>
                </c:pt>
                <c:pt idx="1339">
                  <c:v>406.04570999999999</c:v>
                </c:pt>
                <c:pt idx="1340">
                  <c:v>406.04570999999999</c:v>
                </c:pt>
                <c:pt idx="1341">
                  <c:v>406.04570999999999</c:v>
                </c:pt>
                <c:pt idx="1342">
                  <c:v>406.04570999999999</c:v>
                </c:pt>
                <c:pt idx="1343">
                  <c:v>406.04570999999999</c:v>
                </c:pt>
                <c:pt idx="1344">
                  <c:v>406.04570999999999</c:v>
                </c:pt>
                <c:pt idx="1345">
                  <c:v>406.04570999999999</c:v>
                </c:pt>
                <c:pt idx="1346">
                  <c:v>406.04570999999999</c:v>
                </c:pt>
                <c:pt idx="1347">
                  <c:v>406.04570999999999</c:v>
                </c:pt>
                <c:pt idx="1348">
                  <c:v>406.04570999999999</c:v>
                </c:pt>
                <c:pt idx="1349">
                  <c:v>406.04570999999999</c:v>
                </c:pt>
                <c:pt idx="1350">
                  <c:v>406.04570999999999</c:v>
                </c:pt>
                <c:pt idx="1351">
                  <c:v>406.04570999999999</c:v>
                </c:pt>
                <c:pt idx="1352">
                  <c:v>406.04570999999999</c:v>
                </c:pt>
                <c:pt idx="1353">
                  <c:v>406.04570999999999</c:v>
                </c:pt>
                <c:pt idx="1354">
                  <c:v>406.04570999999999</c:v>
                </c:pt>
                <c:pt idx="1355">
                  <c:v>406.04570999999999</c:v>
                </c:pt>
                <c:pt idx="1356">
                  <c:v>406.04570999999999</c:v>
                </c:pt>
                <c:pt idx="1357">
                  <c:v>406.04570999999999</c:v>
                </c:pt>
                <c:pt idx="1358">
                  <c:v>406.04570999999999</c:v>
                </c:pt>
                <c:pt idx="1359">
                  <c:v>406.04570999999999</c:v>
                </c:pt>
                <c:pt idx="1360">
                  <c:v>406.04570999999999</c:v>
                </c:pt>
                <c:pt idx="1361">
                  <c:v>406.04570999999999</c:v>
                </c:pt>
                <c:pt idx="1362">
                  <c:v>406.04570999999999</c:v>
                </c:pt>
                <c:pt idx="1363">
                  <c:v>406.04570999999999</c:v>
                </c:pt>
                <c:pt idx="1364">
                  <c:v>406.04570999999999</c:v>
                </c:pt>
                <c:pt idx="1365">
                  <c:v>406.04570999999999</c:v>
                </c:pt>
                <c:pt idx="1366">
                  <c:v>406.04570999999999</c:v>
                </c:pt>
                <c:pt idx="1367">
                  <c:v>406.04570999999999</c:v>
                </c:pt>
                <c:pt idx="1368">
                  <c:v>406.04570999999999</c:v>
                </c:pt>
                <c:pt idx="1369">
                  <c:v>406.04570999999999</c:v>
                </c:pt>
                <c:pt idx="1370">
                  <c:v>406.04570999999999</c:v>
                </c:pt>
                <c:pt idx="1371">
                  <c:v>406.04570999999999</c:v>
                </c:pt>
                <c:pt idx="1372">
                  <c:v>406.04570999999999</c:v>
                </c:pt>
                <c:pt idx="1373">
                  <c:v>406.04570999999999</c:v>
                </c:pt>
                <c:pt idx="1374">
                  <c:v>406.04570999999999</c:v>
                </c:pt>
                <c:pt idx="1375">
                  <c:v>406.04570999999999</c:v>
                </c:pt>
                <c:pt idx="1376">
                  <c:v>406.04570999999999</c:v>
                </c:pt>
                <c:pt idx="1377">
                  <c:v>406.04570999999999</c:v>
                </c:pt>
                <c:pt idx="1378">
                  <c:v>406.04570999999999</c:v>
                </c:pt>
                <c:pt idx="1379">
                  <c:v>406.04570999999999</c:v>
                </c:pt>
                <c:pt idx="1380">
                  <c:v>406.04570999999999</c:v>
                </c:pt>
                <c:pt idx="1381">
                  <c:v>406.04570999999999</c:v>
                </c:pt>
                <c:pt idx="1382">
                  <c:v>406.04570999999999</c:v>
                </c:pt>
                <c:pt idx="1383">
                  <c:v>406.04570999999999</c:v>
                </c:pt>
                <c:pt idx="1384">
                  <c:v>406.04570999999999</c:v>
                </c:pt>
                <c:pt idx="1385">
                  <c:v>406.04570999999999</c:v>
                </c:pt>
                <c:pt idx="1386">
                  <c:v>406.04570999999999</c:v>
                </c:pt>
                <c:pt idx="1387">
                  <c:v>406.04570999999999</c:v>
                </c:pt>
                <c:pt idx="1388">
                  <c:v>406.04570999999999</c:v>
                </c:pt>
                <c:pt idx="1389">
                  <c:v>406.04570999999999</c:v>
                </c:pt>
                <c:pt idx="1390">
                  <c:v>406.04570999999999</c:v>
                </c:pt>
                <c:pt idx="1391">
                  <c:v>406.04570999999999</c:v>
                </c:pt>
                <c:pt idx="1392">
                  <c:v>406.04570999999999</c:v>
                </c:pt>
                <c:pt idx="1393">
                  <c:v>406.04570999999999</c:v>
                </c:pt>
                <c:pt idx="1394">
                  <c:v>406.04570999999999</c:v>
                </c:pt>
                <c:pt idx="1395">
                  <c:v>406.04570999999999</c:v>
                </c:pt>
                <c:pt idx="1396">
                  <c:v>406.04570999999999</c:v>
                </c:pt>
                <c:pt idx="1397">
                  <c:v>406.04570999999999</c:v>
                </c:pt>
                <c:pt idx="1398">
                  <c:v>406.04570999999999</c:v>
                </c:pt>
                <c:pt idx="1399">
                  <c:v>406.04570999999999</c:v>
                </c:pt>
                <c:pt idx="1400">
                  <c:v>406.04570999999999</c:v>
                </c:pt>
                <c:pt idx="1401">
                  <c:v>406.04570999999999</c:v>
                </c:pt>
                <c:pt idx="1402">
                  <c:v>406.04570999999999</c:v>
                </c:pt>
                <c:pt idx="1403">
                  <c:v>406.04570999999999</c:v>
                </c:pt>
                <c:pt idx="1404">
                  <c:v>406.04570999999999</c:v>
                </c:pt>
                <c:pt idx="1405">
                  <c:v>406.04570999999999</c:v>
                </c:pt>
                <c:pt idx="1406">
                  <c:v>406.04570999999999</c:v>
                </c:pt>
                <c:pt idx="1407">
                  <c:v>406.04570999999999</c:v>
                </c:pt>
                <c:pt idx="1408">
                  <c:v>406.04570999999999</c:v>
                </c:pt>
                <c:pt idx="1409">
                  <c:v>406.04570999999999</c:v>
                </c:pt>
                <c:pt idx="1410">
                  <c:v>406.04570999999999</c:v>
                </c:pt>
                <c:pt idx="1411">
                  <c:v>406.04570999999999</c:v>
                </c:pt>
                <c:pt idx="1412">
                  <c:v>406.04570999999999</c:v>
                </c:pt>
                <c:pt idx="1413">
                  <c:v>406.04570999999999</c:v>
                </c:pt>
                <c:pt idx="1414">
                  <c:v>406.04570999999999</c:v>
                </c:pt>
                <c:pt idx="1415">
                  <c:v>406.04570999999999</c:v>
                </c:pt>
                <c:pt idx="1416">
                  <c:v>406.04570999999999</c:v>
                </c:pt>
                <c:pt idx="1417">
                  <c:v>406.04570999999999</c:v>
                </c:pt>
                <c:pt idx="1418">
                  <c:v>406.04570999999999</c:v>
                </c:pt>
                <c:pt idx="1419">
                  <c:v>406.04570999999999</c:v>
                </c:pt>
                <c:pt idx="1420">
                  <c:v>406.04570999999999</c:v>
                </c:pt>
                <c:pt idx="1421">
                  <c:v>406.04570999999999</c:v>
                </c:pt>
                <c:pt idx="1422">
                  <c:v>406.04570999999999</c:v>
                </c:pt>
                <c:pt idx="1423">
                  <c:v>406.04570999999999</c:v>
                </c:pt>
                <c:pt idx="1424">
                  <c:v>406.04570999999999</c:v>
                </c:pt>
                <c:pt idx="1425">
                  <c:v>406.04570999999999</c:v>
                </c:pt>
                <c:pt idx="1426">
                  <c:v>406.04570999999999</c:v>
                </c:pt>
                <c:pt idx="1427">
                  <c:v>406.04570999999999</c:v>
                </c:pt>
                <c:pt idx="1428">
                  <c:v>406.04570999999999</c:v>
                </c:pt>
                <c:pt idx="1429">
                  <c:v>406.04570999999999</c:v>
                </c:pt>
                <c:pt idx="1430">
                  <c:v>406.04570999999999</c:v>
                </c:pt>
                <c:pt idx="1431">
                  <c:v>406.04570999999999</c:v>
                </c:pt>
                <c:pt idx="1432">
                  <c:v>406.04570999999999</c:v>
                </c:pt>
                <c:pt idx="1433">
                  <c:v>406.04570999999999</c:v>
                </c:pt>
                <c:pt idx="1434">
                  <c:v>406.04570999999999</c:v>
                </c:pt>
                <c:pt idx="1435">
                  <c:v>406.04570999999999</c:v>
                </c:pt>
                <c:pt idx="1436">
                  <c:v>406.04570999999999</c:v>
                </c:pt>
                <c:pt idx="1437">
                  <c:v>406.04570999999999</c:v>
                </c:pt>
                <c:pt idx="1438">
                  <c:v>406.04570999999999</c:v>
                </c:pt>
                <c:pt idx="1439">
                  <c:v>406.04570999999999</c:v>
                </c:pt>
                <c:pt idx="1440">
                  <c:v>406.04570999999999</c:v>
                </c:pt>
                <c:pt idx="1441">
                  <c:v>406.04570999999999</c:v>
                </c:pt>
                <c:pt idx="1442">
                  <c:v>406.04570999999999</c:v>
                </c:pt>
                <c:pt idx="1443">
                  <c:v>406.04570999999999</c:v>
                </c:pt>
                <c:pt idx="1444">
                  <c:v>406.04570999999999</c:v>
                </c:pt>
                <c:pt idx="1445">
                  <c:v>406.04570999999999</c:v>
                </c:pt>
                <c:pt idx="1446">
                  <c:v>406.04570999999999</c:v>
                </c:pt>
                <c:pt idx="1447">
                  <c:v>406.04570999999999</c:v>
                </c:pt>
                <c:pt idx="1448">
                  <c:v>406.04570999999999</c:v>
                </c:pt>
                <c:pt idx="1449">
                  <c:v>406.04570999999999</c:v>
                </c:pt>
                <c:pt idx="1450">
                  <c:v>406.04570999999999</c:v>
                </c:pt>
                <c:pt idx="1451">
                  <c:v>406.04570999999999</c:v>
                </c:pt>
                <c:pt idx="1452">
                  <c:v>406.04570999999999</c:v>
                </c:pt>
                <c:pt idx="1453">
                  <c:v>406.04570999999999</c:v>
                </c:pt>
                <c:pt idx="1454">
                  <c:v>406.04570999999999</c:v>
                </c:pt>
                <c:pt idx="1455">
                  <c:v>406.04570999999999</c:v>
                </c:pt>
                <c:pt idx="1456">
                  <c:v>406.04570999999999</c:v>
                </c:pt>
                <c:pt idx="1457">
                  <c:v>406.04570999999999</c:v>
                </c:pt>
                <c:pt idx="1458">
                  <c:v>406.04570999999999</c:v>
                </c:pt>
                <c:pt idx="1459">
                  <c:v>406.04570999999999</c:v>
                </c:pt>
                <c:pt idx="1460">
                  <c:v>406.04570999999999</c:v>
                </c:pt>
                <c:pt idx="1461">
                  <c:v>406.04570999999999</c:v>
                </c:pt>
                <c:pt idx="1462">
                  <c:v>406.04570999999999</c:v>
                </c:pt>
                <c:pt idx="1463">
                  <c:v>406.04570999999999</c:v>
                </c:pt>
                <c:pt idx="1464">
                  <c:v>406.04570999999999</c:v>
                </c:pt>
                <c:pt idx="1465">
                  <c:v>406.04570999999999</c:v>
                </c:pt>
                <c:pt idx="1466">
                  <c:v>406.04570999999999</c:v>
                </c:pt>
                <c:pt idx="1467">
                  <c:v>406.04570999999999</c:v>
                </c:pt>
                <c:pt idx="1468">
                  <c:v>406.04570999999999</c:v>
                </c:pt>
                <c:pt idx="1469">
                  <c:v>406.04570999999999</c:v>
                </c:pt>
                <c:pt idx="1470">
                  <c:v>406.04570999999999</c:v>
                </c:pt>
                <c:pt idx="1471">
                  <c:v>406.04570999999999</c:v>
                </c:pt>
                <c:pt idx="1472">
                  <c:v>406.04570999999999</c:v>
                </c:pt>
                <c:pt idx="1473">
                  <c:v>406.04570999999999</c:v>
                </c:pt>
                <c:pt idx="1474">
                  <c:v>406.04570999999999</c:v>
                </c:pt>
                <c:pt idx="1475">
                  <c:v>406.04570999999999</c:v>
                </c:pt>
                <c:pt idx="1476">
                  <c:v>406.04570999999999</c:v>
                </c:pt>
                <c:pt idx="1477">
                  <c:v>406.04570999999999</c:v>
                </c:pt>
                <c:pt idx="1478">
                  <c:v>406.04570999999999</c:v>
                </c:pt>
                <c:pt idx="1479">
                  <c:v>406.04570999999999</c:v>
                </c:pt>
                <c:pt idx="1480">
                  <c:v>406.04570999999999</c:v>
                </c:pt>
                <c:pt idx="1481">
                  <c:v>406.04570999999999</c:v>
                </c:pt>
                <c:pt idx="1482">
                  <c:v>406.04570999999999</c:v>
                </c:pt>
                <c:pt idx="1483">
                  <c:v>406.04570999999999</c:v>
                </c:pt>
                <c:pt idx="1484">
                  <c:v>406.04570999999999</c:v>
                </c:pt>
                <c:pt idx="1485">
                  <c:v>406.04570999999999</c:v>
                </c:pt>
                <c:pt idx="1486">
                  <c:v>406.04570999999999</c:v>
                </c:pt>
                <c:pt idx="1487">
                  <c:v>406.04570999999999</c:v>
                </c:pt>
                <c:pt idx="1488">
                  <c:v>406.04570999999999</c:v>
                </c:pt>
                <c:pt idx="1489">
                  <c:v>406.04570999999999</c:v>
                </c:pt>
                <c:pt idx="1490">
                  <c:v>406.04570999999999</c:v>
                </c:pt>
                <c:pt idx="1491">
                  <c:v>406.04570999999999</c:v>
                </c:pt>
                <c:pt idx="1492">
                  <c:v>406.04570999999999</c:v>
                </c:pt>
                <c:pt idx="1493">
                  <c:v>406.04570999999999</c:v>
                </c:pt>
                <c:pt idx="1494">
                  <c:v>406.04570999999999</c:v>
                </c:pt>
                <c:pt idx="1495">
                  <c:v>406.04570999999999</c:v>
                </c:pt>
                <c:pt idx="1496">
                  <c:v>406.04570999999999</c:v>
                </c:pt>
                <c:pt idx="1497">
                  <c:v>406.04570999999999</c:v>
                </c:pt>
                <c:pt idx="1498">
                  <c:v>406.04570999999999</c:v>
                </c:pt>
                <c:pt idx="1499">
                  <c:v>406.04570999999999</c:v>
                </c:pt>
                <c:pt idx="1500">
                  <c:v>406.04570999999999</c:v>
                </c:pt>
                <c:pt idx="1501">
                  <c:v>406.04570999999999</c:v>
                </c:pt>
                <c:pt idx="1502">
                  <c:v>406.04570999999999</c:v>
                </c:pt>
                <c:pt idx="1503">
                  <c:v>406.04570999999999</c:v>
                </c:pt>
                <c:pt idx="1504">
                  <c:v>406.04570999999999</c:v>
                </c:pt>
                <c:pt idx="1505">
                  <c:v>406.04570999999999</c:v>
                </c:pt>
                <c:pt idx="1506">
                  <c:v>406.04570999999999</c:v>
                </c:pt>
                <c:pt idx="1507">
                  <c:v>406.04570999999999</c:v>
                </c:pt>
                <c:pt idx="1508">
                  <c:v>406.04570999999999</c:v>
                </c:pt>
                <c:pt idx="1509">
                  <c:v>406.04570999999999</c:v>
                </c:pt>
                <c:pt idx="1510">
                  <c:v>406.04570999999999</c:v>
                </c:pt>
                <c:pt idx="1511">
                  <c:v>406.04570999999999</c:v>
                </c:pt>
                <c:pt idx="1512">
                  <c:v>406.04570999999999</c:v>
                </c:pt>
                <c:pt idx="1513">
                  <c:v>406.04570999999999</c:v>
                </c:pt>
                <c:pt idx="1514">
                  <c:v>406.04570999999999</c:v>
                </c:pt>
                <c:pt idx="1515">
                  <c:v>406.04570999999999</c:v>
                </c:pt>
                <c:pt idx="1516">
                  <c:v>406.04570999999999</c:v>
                </c:pt>
                <c:pt idx="1517">
                  <c:v>406.04570999999999</c:v>
                </c:pt>
                <c:pt idx="1518">
                  <c:v>406.04570999999999</c:v>
                </c:pt>
                <c:pt idx="1519">
                  <c:v>406.04570999999999</c:v>
                </c:pt>
                <c:pt idx="1520">
                  <c:v>406.04570999999999</c:v>
                </c:pt>
                <c:pt idx="1521">
                  <c:v>406.04570999999999</c:v>
                </c:pt>
                <c:pt idx="1522">
                  <c:v>406.04570999999999</c:v>
                </c:pt>
                <c:pt idx="1523">
                  <c:v>406.04570999999999</c:v>
                </c:pt>
                <c:pt idx="1524">
                  <c:v>406.04570999999999</c:v>
                </c:pt>
                <c:pt idx="1525">
                  <c:v>406.04570999999999</c:v>
                </c:pt>
                <c:pt idx="1526">
                  <c:v>406.04570999999999</c:v>
                </c:pt>
                <c:pt idx="1527">
                  <c:v>406.04570999999999</c:v>
                </c:pt>
                <c:pt idx="1528">
                  <c:v>406.04570999999999</c:v>
                </c:pt>
                <c:pt idx="1529">
                  <c:v>406.04570999999999</c:v>
                </c:pt>
                <c:pt idx="1530">
                  <c:v>406.04570999999999</c:v>
                </c:pt>
                <c:pt idx="1531">
                  <c:v>406.04570999999999</c:v>
                </c:pt>
                <c:pt idx="1532">
                  <c:v>406.04570999999999</c:v>
                </c:pt>
                <c:pt idx="1533">
                  <c:v>406.04570999999999</c:v>
                </c:pt>
                <c:pt idx="1534">
                  <c:v>406.04570999999999</c:v>
                </c:pt>
                <c:pt idx="1535">
                  <c:v>406.04570999999999</c:v>
                </c:pt>
                <c:pt idx="1536">
                  <c:v>406.04570999999999</c:v>
                </c:pt>
                <c:pt idx="1537">
                  <c:v>406.04570999999999</c:v>
                </c:pt>
                <c:pt idx="1538">
                  <c:v>406.04570999999999</c:v>
                </c:pt>
                <c:pt idx="1539">
                  <c:v>406.04570999999999</c:v>
                </c:pt>
                <c:pt idx="1540">
                  <c:v>406.04570999999999</c:v>
                </c:pt>
                <c:pt idx="1541">
                  <c:v>406.04570999999999</c:v>
                </c:pt>
                <c:pt idx="1542">
                  <c:v>406.04570999999999</c:v>
                </c:pt>
                <c:pt idx="1543">
                  <c:v>406.04570999999999</c:v>
                </c:pt>
                <c:pt idx="1544">
                  <c:v>406.04570999999999</c:v>
                </c:pt>
                <c:pt idx="1545">
                  <c:v>406.04570999999999</c:v>
                </c:pt>
                <c:pt idx="1546">
                  <c:v>406.04570999999999</c:v>
                </c:pt>
                <c:pt idx="1547">
                  <c:v>406.04570999999999</c:v>
                </c:pt>
                <c:pt idx="1548">
                  <c:v>406.04570999999999</c:v>
                </c:pt>
                <c:pt idx="1549">
                  <c:v>406.04570999999999</c:v>
                </c:pt>
                <c:pt idx="1550">
                  <c:v>406.04570999999999</c:v>
                </c:pt>
                <c:pt idx="1551">
                  <c:v>406.04570999999999</c:v>
                </c:pt>
                <c:pt idx="1552">
                  <c:v>406.04570999999999</c:v>
                </c:pt>
                <c:pt idx="1553">
                  <c:v>406.04570999999999</c:v>
                </c:pt>
                <c:pt idx="1554">
                  <c:v>406.04570999999999</c:v>
                </c:pt>
                <c:pt idx="1555">
                  <c:v>406.04570999999999</c:v>
                </c:pt>
                <c:pt idx="1556">
                  <c:v>406.04570999999999</c:v>
                </c:pt>
                <c:pt idx="1557">
                  <c:v>406.04570999999999</c:v>
                </c:pt>
                <c:pt idx="1558">
                  <c:v>406.04570999999999</c:v>
                </c:pt>
                <c:pt idx="1559">
                  <c:v>406.04570999999999</c:v>
                </c:pt>
                <c:pt idx="1560">
                  <c:v>406.04570999999999</c:v>
                </c:pt>
                <c:pt idx="1561">
                  <c:v>406.04570999999999</c:v>
                </c:pt>
                <c:pt idx="1562">
                  <c:v>406.04570999999999</c:v>
                </c:pt>
                <c:pt idx="1563">
                  <c:v>406.04570999999999</c:v>
                </c:pt>
                <c:pt idx="1564">
                  <c:v>406.04570999999999</c:v>
                </c:pt>
                <c:pt idx="1565">
                  <c:v>406.04570999999999</c:v>
                </c:pt>
                <c:pt idx="1566">
                  <c:v>406.04570999999999</c:v>
                </c:pt>
                <c:pt idx="1567">
                  <c:v>406.04570999999999</c:v>
                </c:pt>
                <c:pt idx="1568">
                  <c:v>406.04570999999999</c:v>
                </c:pt>
                <c:pt idx="1569">
                  <c:v>406.04570999999999</c:v>
                </c:pt>
                <c:pt idx="1570">
                  <c:v>406.04570999999999</c:v>
                </c:pt>
                <c:pt idx="1571">
                  <c:v>406.04570999999999</c:v>
                </c:pt>
                <c:pt idx="1572">
                  <c:v>406.04570999999999</c:v>
                </c:pt>
                <c:pt idx="1573">
                  <c:v>406.04570999999999</c:v>
                </c:pt>
                <c:pt idx="1574">
                  <c:v>406.04570999999999</c:v>
                </c:pt>
                <c:pt idx="1575">
                  <c:v>406.04570999999999</c:v>
                </c:pt>
                <c:pt idx="1576">
                  <c:v>406.04570999999999</c:v>
                </c:pt>
                <c:pt idx="1577">
                  <c:v>406.04570999999999</c:v>
                </c:pt>
                <c:pt idx="1578">
                  <c:v>406.04570999999999</c:v>
                </c:pt>
                <c:pt idx="1579">
                  <c:v>406.04570999999999</c:v>
                </c:pt>
                <c:pt idx="1580">
                  <c:v>406.04570999999999</c:v>
                </c:pt>
                <c:pt idx="1581">
                  <c:v>406.04570999999999</c:v>
                </c:pt>
                <c:pt idx="1582">
                  <c:v>406.04570999999999</c:v>
                </c:pt>
                <c:pt idx="1583">
                  <c:v>406.04570999999999</c:v>
                </c:pt>
                <c:pt idx="1584">
                  <c:v>406.04570999999999</c:v>
                </c:pt>
                <c:pt idx="1585">
                  <c:v>406.04570999999999</c:v>
                </c:pt>
                <c:pt idx="1586">
                  <c:v>406.04570999999999</c:v>
                </c:pt>
                <c:pt idx="1587">
                  <c:v>406.04570999999999</c:v>
                </c:pt>
                <c:pt idx="1588">
                  <c:v>406.04570999999999</c:v>
                </c:pt>
                <c:pt idx="1589">
                  <c:v>406.04570999999999</c:v>
                </c:pt>
                <c:pt idx="1590">
                  <c:v>406.04570999999999</c:v>
                </c:pt>
                <c:pt idx="1591">
                  <c:v>406.04570999999999</c:v>
                </c:pt>
                <c:pt idx="1592">
                  <c:v>406.04570999999999</c:v>
                </c:pt>
                <c:pt idx="1593">
                  <c:v>406.04570999999999</c:v>
                </c:pt>
                <c:pt idx="1594">
                  <c:v>406.04570999999999</c:v>
                </c:pt>
                <c:pt idx="1595">
                  <c:v>406.04570999999999</c:v>
                </c:pt>
                <c:pt idx="1596">
                  <c:v>406.04570999999999</c:v>
                </c:pt>
                <c:pt idx="1597">
                  <c:v>406.04570999999999</c:v>
                </c:pt>
                <c:pt idx="1598">
                  <c:v>406.04570999999999</c:v>
                </c:pt>
                <c:pt idx="1599">
                  <c:v>406.04570999999999</c:v>
                </c:pt>
                <c:pt idx="1600">
                  <c:v>406.04570999999999</c:v>
                </c:pt>
                <c:pt idx="1601">
                  <c:v>406.04570999999999</c:v>
                </c:pt>
                <c:pt idx="1602">
                  <c:v>406.04570999999999</c:v>
                </c:pt>
                <c:pt idx="1603">
                  <c:v>406.04570999999999</c:v>
                </c:pt>
                <c:pt idx="1604">
                  <c:v>406.04570999999999</c:v>
                </c:pt>
                <c:pt idx="1605">
                  <c:v>406.04570999999999</c:v>
                </c:pt>
                <c:pt idx="1606">
                  <c:v>406.04570999999999</c:v>
                </c:pt>
                <c:pt idx="1607">
                  <c:v>406.04570999999999</c:v>
                </c:pt>
                <c:pt idx="1608">
                  <c:v>406.04570999999999</c:v>
                </c:pt>
                <c:pt idx="1609">
                  <c:v>406.04570999999999</c:v>
                </c:pt>
                <c:pt idx="1610">
                  <c:v>406.04570999999999</c:v>
                </c:pt>
                <c:pt idx="1611">
                  <c:v>406.04570999999999</c:v>
                </c:pt>
                <c:pt idx="1612">
                  <c:v>406.04570999999999</c:v>
                </c:pt>
                <c:pt idx="1613">
                  <c:v>406.04570999999999</c:v>
                </c:pt>
                <c:pt idx="1614">
                  <c:v>406.04570999999999</c:v>
                </c:pt>
                <c:pt idx="1615">
                  <c:v>406.04570999999999</c:v>
                </c:pt>
                <c:pt idx="1616">
                  <c:v>406.04570999999999</c:v>
                </c:pt>
                <c:pt idx="1617">
                  <c:v>406.04570999999999</c:v>
                </c:pt>
                <c:pt idx="1618">
                  <c:v>406.04570999999999</c:v>
                </c:pt>
                <c:pt idx="1619">
                  <c:v>406.04570999999999</c:v>
                </c:pt>
                <c:pt idx="1620">
                  <c:v>406.04570999999999</c:v>
                </c:pt>
                <c:pt idx="1621">
                  <c:v>406.04570999999999</c:v>
                </c:pt>
                <c:pt idx="1622">
                  <c:v>406.04570999999999</c:v>
                </c:pt>
                <c:pt idx="1623">
                  <c:v>406.04570999999999</c:v>
                </c:pt>
                <c:pt idx="1624">
                  <c:v>406.04570999999999</c:v>
                </c:pt>
                <c:pt idx="1625">
                  <c:v>406.04570999999999</c:v>
                </c:pt>
                <c:pt idx="1626">
                  <c:v>406.04570999999999</c:v>
                </c:pt>
                <c:pt idx="1627">
                  <c:v>406.04570999999999</c:v>
                </c:pt>
                <c:pt idx="1628">
                  <c:v>406.04570999999999</c:v>
                </c:pt>
                <c:pt idx="1629">
                  <c:v>406.04570999999999</c:v>
                </c:pt>
                <c:pt idx="1630">
                  <c:v>406.04570999999999</c:v>
                </c:pt>
                <c:pt idx="1631">
                  <c:v>406.04570999999999</c:v>
                </c:pt>
                <c:pt idx="1632">
                  <c:v>406.04570999999999</c:v>
                </c:pt>
                <c:pt idx="1633">
                  <c:v>406.04570999999999</c:v>
                </c:pt>
                <c:pt idx="1634">
                  <c:v>406.04570999999999</c:v>
                </c:pt>
                <c:pt idx="1635">
                  <c:v>406.04570999999999</c:v>
                </c:pt>
                <c:pt idx="1636">
                  <c:v>406.04570999999999</c:v>
                </c:pt>
                <c:pt idx="1637">
                  <c:v>406.04570999999999</c:v>
                </c:pt>
                <c:pt idx="1638">
                  <c:v>406.04570999999999</c:v>
                </c:pt>
                <c:pt idx="1639">
                  <c:v>406.04570999999999</c:v>
                </c:pt>
                <c:pt idx="1640">
                  <c:v>406.04570999999999</c:v>
                </c:pt>
                <c:pt idx="1641">
                  <c:v>406.04570999999999</c:v>
                </c:pt>
                <c:pt idx="1642">
                  <c:v>406.04570999999999</c:v>
                </c:pt>
                <c:pt idx="1643">
                  <c:v>406.04570999999999</c:v>
                </c:pt>
                <c:pt idx="1644">
                  <c:v>406.04570999999999</c:v>
                </c:pt>
                <c:pt idx="1645">
                  <c:v>406.04570999999999</c:v>
                </c:pt>
                <c:pt idx="1646">
                  <c:v>406.04570999999999</c:v>
                </c:pt>
                <c:pt idx="1647">
                  <c:v>406.04570999999999</c:v>
                </c:pt>
                <c:pt idx="1648">
                  <c:v>406.04570999999999</c:v>
                </c:pt>
                <c:pt idx="1649">
                  <c:v>406.04570999999999</c:v>
                </c:pt>
                <c:pt idx="1650">
                  <c:v>406.04570999999999</c:v>
                </c:pt>
                <c:pt idx="1651">
                  <c:v>406.04570999999999</c:v>
                </c:pt>
                <c:pt idx="1652">
                  <c:v>406.04570999999999</c:v>
                </c:pt>
                <c:pt idx="1653">
                  <c:v>406.04570999999999</c:v>
                </c:pt>
                <c:pt idx="1654">
                  <c:v>406.04570999999999</c:v>
                </c:pt>
                <c:pt idx="1655">
                  <c:v>406.04570999999999</c:v>
                </c:pt>
                <c:pt idx="1656">
                  <c:v>406.04570999999999</c:v>
                </c:pt>
                <c:pt idx="1657">
                  <c:v>406.04570999999999</c:v>
                </c:pt>
                <c:pt idx="1658">
                  <c:v>406.04570999999999</c:v>
                </c:pt>
                <c:pt idx="1659">
                  <c:v>406.04570999999999</c:v>
                </c:pt>
                <c:pt idx="1660">
                  <c:v>406.04570999999999</c:v>
                </c:pt>
                <c:pt idx="1661">
                  <c:v>406.04570999999999</c:v>
                </c:pt>
                <c:pt idx="1662">
                  <c:v>406.04570999999999</c:v>
                </c:pt>
                <c:pt idx="1663">
                  <c:v>406.04570999999999</c:v>
                </c:pt>
                <c:pt idx="1664">
                  <c:v>406.04570999999999</c:v>
                </c:pt>
                <c:pt idx="1665">
                  <c:v>406.04570999999999</c:v>
                </c:pt>
                <c:pt idx="1666">
                  <c:v>406.04570999999999</c:v>
                </c:pt>
                <c:pt idx="1667">
                  <c:v>406.04570999999999</c:v>
                </c:pt>
                <c:pt idx="1668">
                  <c:v>406.04570999999999</c:v>
                </c:pt>
                <c:pt idx="1669">
                  <c:v>406.04570999999999</c:v>
                </c:pt>
                <c:pt idx="1670">
                  <c:v>406.04570999999999</c:v>
                </c:pt>
                <c:pt idx="1671">
                  <c:v>406.04570999999999</c:v>
                </c:pt>
                <c:pt idx="1672">
                  <c:v>406.04570999999999</c:v>
                </c:pt>
                <c:pt idx="1673">
                  <c:v>406.04570999999999</c:v>
                </c:pt>
                <c:pt idx="1674">
                  <c:v>406.04570999999999</c:v>
                </c:pt>
                <c:pt idx="1675">
                  <c:v>406.04570999999999</c:v>
                </c:pt>
                <c:pt idx="1676">
                  <c:v>406.04570999999999</c:v>
                </c:pt>
                <c:pt idx="1677">
                  <c:v>406.04570999999999</c:v>
                </c:pt>
                <c:pt idx="1678">
                  <c:v>406.04570999999999</c:v>
                </c:pt>
                <c:pt idx="1679">
                  <c:v>406.04570999999999</c:v>
                </c:pt>
                <c:pt idx="1680">
                  <c:v>406.04570999999999</c:v>
                </c:pt>
                <c:pt idx="1681">
                  <c:v>406.04570999999999</c:v>
                </c:pt>
                <c:pt idx="1682">
                  <c:v>406.04570999999999</c:v>
                </c:pt>
                <c:pt idx="1683">
                  <c:v>406.04570999999999</c:v>
                </c:pt>
                <c:pt idx="1684">
                  <c:v>406.04570999999999</c:v>
                </c:pt>
                <c:pt idx="1685">
                  <c:v>406.04570999999999</c:v>
                </c:pt>
                <c:pt idx="1686">
                  <c:v>406.04570999999999</c:v>
                </c:pt>
                <c:pt idx="1687">
                  <c:v>406.04570999999999</c:v>
                </c:pt>
                <c:pt idx="1688">
                  <c:v>406.04570999999999</c:v>
                </c:pt>
                <c:pt idx="1689">
                  <c:v>406.04570999999999</c:v>
                </c:pt>
                <c:pt idx="1690">
                  <c:v>406.04570999999999</c:v>
                </c:pt>
                <c:pt idx="1691">
                  <c:v>406.04570999999999</c:v>
                </c:pt>
                <c:pt idx="1692">
                  <c:v>406.04570999999999</c:v>
                </c:pt>
                <c:pt idx="1693">
                  <c:v>406.04570999999999</c:v>
                </c:pt>
                <c:pt idx="1694">
                  <c:v>406.04570999999999</c:v>
                </c:pt>
                <c:pt idx="1695">
                  <c:v>406.04570999999999</c:v>
                </c:pt>
                <c:pt idx="1696">
                  <c:v>406.04570999999999</c:v>
                </c:pt>
                <c:pt idx="1697">
                  <c:v>406.04570999999999</c:v>
                </c:pt>
                <c:pt idx="1698">
                  <c:v>406.04570999999999</c:v>
                </c:pt>
                <c:pt idx="1699">
                  <c:v>406.04570999999999</c:v>
                </c:pt>
                <c:pt idx="1700">
                  <c:v>406.04570999999999</c:v>
                </c:pt>
                <c:pt idx="1701">
                  <c:v>406.04570999999999</c:v>
                </c:pt>
                <c:pt idx="1702">
                  <c:v>406.04570999999999</c:v>
                </c:pt>
                <c:pt idx="1703">
                  <c:v>406.04570999999999</c:v>
                </c:pt>
                <c:pt idx="1704">
                  <c:v>406.04570999999999</c:v>
                </c:pt>
                <c:pt idx="1705">
                  <c:v>406.04570999999999</c:v>
                </c:pt>
                <c:pt idx="1706">
                  <c:v>406.04570999999999</c:v>
                </c:pt>
                <c:pt idx="1707">
                  <c:v>406.04570999999999</c:v>
                </c:pt>
                <c:pt idx="1708">
                  <c:v>406.04570999999999</c:v>
                </c:pt>
                <c:pt idx="1709">
                  <c:v>406.04570999999999</c:v>
                </c:pt>
                <c:pt idx="1710">
                  <c:v>406.04570999999999</c:v>
                </c:pt>
                <c:pt idx="1711">
                  <c:v>406.04570999999999</c:v>
                </c:pt>
                <c:pt idx="1712">
                  <c:v>406.04570999999999</c:v>
                </c:pt>
                <c:pt idx="1713">
                  <c:v>406.04570999999999</c:v>
                </c:pt>
                <c:pt idx="1714">
                  <c:v>406.04570999999999</c:v>
                </c:pt>
                <c:pt idx="1715">
                  <c:v>406.04570999999999</c:v>
                </c:pt>
                <c:pt idx="1716">
                  <c:v>406.04570999999999</c:v>
                </c:pt>
                <c:pt idx="1717">
                  <c:v>406.04570999999999</c:v>
                </c:pt>
                <c:pt idx="1718">
                  <c:v>406.04570999999999</c:v>
                </c:pt>
                <c:pt idx="1719">
                  <c:v>406.04570999999999</c:v>
                </c:pt>
                <c:pt idx="1720">
                  <c:v>406.04570999999999</c:v>
                </c:pt>
                <c:pt idx="1721">
                  <c:v>406.04570999999999</c:v>
                </c:pt>
                <c:pt idx="1722">
                  <c:v>406.04570999999999</c:v>
                </c:pt>
                <c:pt idx="1723">
                  <c:v>406.04570999999999</c:v>
                </c:pt>
                <c:pt idx="1724">
                  <c:v>406.04570999999999</c:v>
                </c:pt>
                <c:pt idx="1725">
                  <c:v>406.04570999999999</c:v>
                </c:pt>
                <c:pt idx="1726">
                  <c:v>406.04570999999999</c:v>
                </c:pt>
                <c:pt idx="1727">
                  <c:v>406.04570999999999</c:v>
                </c:pt>
                <c:pt idx="1728">
                  <c:v>406.04570999999999</c:v>
                </c:pt>
                <c:pt idx="1729">
                  <c:v>406.04570999999999</c:v>
                </c:pt>
                <c:pt idx="1730">
                  <c:v>406.04570999999999</c:v>
                </c:pt>
                <c:pt idx="1731">
                  <c:v>406.04570999999999</c:v>
                </c:pt>
                <c:pt idx="1732">
                  <c:v>406.04570999999999</c:v>
                </c:pt>
                <c:pt idx="1733">
                  <c:v>406.04570999999999</c:v>
                </c:pt>
                <c:pt idx="1734">
                  <c:v>406.04570999999999</c:v>
                </c:pt>
                <c:pt idx="1735">
                  <c:v>406.04570999999999</c:v>
                </c:pt>
                <c:pt idx="1736">
                  <c:v>406.04570999999999</c:v>
                </c:pt>
                <c:pt idx="1737">
                  <c:v>406.04570999999999</c:v>
                </c:pt>
                <c:pt idx="1738">
                  <c:v>406.04570999999999</c:v>
                </c:pt>
                <c:pt idx="1739">
                  <c:v>406.04570999999999</c:v>
                </c:pt>
                <c:pt idx="1740">
                  <c:v>406.04570999999999</c:v>
                </c:pt>
                <c:pt idx="1741">
                  <c:v>406.04570999999999</c:v>
                </c:pt>
                <c:pt idx="1742">
                  <c:v>406.04570999999999</c:v>
                </c:pt>
                <c:pt idx="1743">
                  <c:v>406.04570999999999</c:v>
                </c:pt>
                <c:pt idx="1744">
                  <c:v>406.04570999999999</c:v>
                </c:pt>
                <c:pt idx="1745">
                  <c:v>406.04570999999999</c:v>
                </c:pt>
                <c:pt idx="1746">
                  <c:v>406.04570999999999</c:v>
                </c:pt>
                <c:pt idx="1747">
                  <c:v>406.04570999999999</c:v>
                </c:pt>
                <c:pt idx="1748">
                  <c:v>406.04570999999999</c:v>
                </c:pt>
                <c:pt idx="1749">
                  <c:v>406.04570999999999</c:v>
                </c:pt>
                <c:pt idx="1750">
                  <c:v>406.04570999999999</c:v>
                </c:pt>
                <c:pt idx="1751">
                  <c:v>406.04570999999999</c:v>
                </c:pt>
                <c:pt idx="1752">
                  <c:v>406.04570999999999</c:v>
                </c:pt>
                <c:pt idx="1753">
                  <c:v>406.04570999999999</c:v>
                </c:pt>
                <c:pt idx="1754">
                  <c:v>406.04570999999999</c:v>
                </c:pt>
                <c:pt idx="1755">
                  <c:v>406.04570999999999</c:v>
                </c:pt>
                <c:pt idx="1756">
                  <c:v>406.04570999999999</c:v>
                </c:pt>
                <c:pt idx="1757">
                  <c:v>406.04570999999999</c:v>
                </c:pt>
                <c:pt idx="1758">
                  <c:v>406.04570999999999</c:v>
                </c:pt>
                <c:pt idx="1759">
                  <c:v>406.04570999999999</c:v>
                </c:pt>
                <c:pt idx="1760">
                  <c:v>406.04570999999999</c:v>
                </c:pt>
                <c:pt idx="1761">
                  <c:v>406.04570999999999</c:v>
                </c:pt>
                <c:pt idx="1762">
                  <c:v>406.04570999999999</c:v>
                </c:pt>
                <c:pt idx="1763">
                  <c:v>406.04570999999999</c:v>
                </c:pt>
                <c:pt idx="1764">
                  <c:v>406.04570999999999</c:v>
                </c:pt>
                <c:pt idx="1765">
                  <c:v>406.04570999999999</c:v>
                </c:pt>
                <c:pt idx="1766">
                  <c:v>406.04570999999999</c:v>
                </c:pt>
                <c:pt idx="1767">
                  <c:v>406.04570999999999</c:v>
                </c:pt>
                <c:pt idx="1768">
                  <c:v>406.04570999999999</c:v>
                </c:pt>
                <c:pt idx="1769">
                  <c:v>406.04570999999999</c:v>
                </c:pt>
                <c:pt idx="1770">
                  <c:v>406.04570999999999</c:v>
                </c:pt>
                <c:pt idx="1771">
                  <c:v>406.04570999999999</c:v>
                </c:pt>
                <c:pt idx="1772">
                  <c:v>406.04570999999999</c:v>
                </c:pt>
                <c:pt idx="1773">
                  <c:v>406.04570999999999</c:v>
                </c:pt>
                <c:pt idx="1774">
                  <c:v>406.04570999999999</c:v>
                </c:pt>
                <c:pt idx="1775">
                  <c:v>406.04570999999999</c:v>
                </c:pt>
                <c:pt idx="1776">
                  <c:v>406.04570999999999</c:v>
                </c:pt>
                <c:pt idx="1777">
                  <c:v>406.04570999999999</c:v>
                </c:pt>
                <c:pt idx="1778">
                  <c:v>406.04570999999999</c:v>
                </c:pt>
                <c:pt idx="1779">
                  <c:v>406.04570999999999</c:v>
                </c:pt>
                <c:pt idx="1780">
                  <c:v>406.04570999999999</c:v>
                </c:pt>
                <c:pt idx="1781">
                  <c:v>406.04570999999999</c:v>
                </c:pt>
                <c:pt idx="1782">
                  <c:v>406.04570999999999</c:v>
                </c:pt>
                <c:pt idx="1783">
                  <c:v>406.04570999999999</c:v>
                </c:pt>
                <c:pt idx="1784">
                  <c:v>406.04570999999999</c:v>
                </c:pt>
                <c:pt idx="1785">
                  <c:v>406.04570999999999</c:v>
                </c:pt>
                <c:pt idx="1786">
                  <c:v>406.04570999999999</c:v>
                </c:pt>
                <c:pt idx="1787">
                  <c:v>406.04570999999999</c:v>
                </c:pt>
                <c:pt idx="1788">
                  <c:v>406.04570999999999</c:v>
                </c:pt>
                <c:pt idx="1789">
                  <c:v>406.04570999999999</c:v>
                </c:pt>
                <c:pt idx="1790">
                  <c:v>406.04570999999999</c:v>
                </c:pt>
                <c:pt idx="1791">
                  <c:v>406.04570999999999</c:v>
                </c:pt>
                <c:pt idx="1792">
                  <c:v>406.04570999999999</c:v>
                </c:pt>
                <c:pt idx="1793">
                  <c:v>406.04570999999999</c:v>
                </c:pt>
                <c:pt idx="1794">
                  <c:v>406.04570999999999</c:v>
                </c:pt>
                <c:pt idx="1795">
                  <c:v>406.04570999999999</c:v>
                </c:pt>
                <c:pt idx="1796">
                  <c:v>406.04570999999999</c:v>
                </c:pt>
                <c:pt idx="1797">
                  <c:v>406.04570999999999</c:v>
                </c:pt>
                <c:pt idx="1798">
                  <c:v>406.04570999999999</c:v>
                </c:pt>
                <c:pt idx="1799">
                  <c:v>406.04570999999999</c:v>
                </c:pt>
                <c:pt idx="1800">
                  <c:v>406.04570999999999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5A0-B441-AA80-88D3131AE9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633295"/>
        <c:axId val="185170399"/>
      </c:scatterChart>
      <c:valAx>
        <c:axId val="18463329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170399"/>
        <c:crosses val="autoZero"/>
        <c:crossBetween val="midCat"/>
      </c:valAx>
      <c:valAx>
        <c:axId val="18517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63329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0543523544435253"/>
          <c:y val="0.93077724871979917"/>
          <c:w val="0.82937272875429235"/>
          <c:h val="5.59585865622522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vs Time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WLTC_class_3!$L$3:$L$1803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5.8754032727194781E-2</c:v>
                </c:pt>
                <c:pt idx="13">
                  <c:v>1.132899585046832</c:v>
                </c:pt>
                <c:pt idx="14">
                  <c:v>5.3250983493750006</c:v>
                </c:pt>
                <c:pt idx="15">
                  <c:v>9.2446061099218753</c:v>
                </c:pt>
                <c:pt idx="16">
                  <c:v>11.269120251715425</c:v>
                </c:pt>
                <c:pt idx="17">
                  <c:v>17.441799347918057</c:v>
                </c:pt>
                <c:pt idx="18">
                  <c:v>23.603221534785344</c:v>
                </c:pt>
                <c:pt idx="19">
                  <c:v>19.21582233028121</c:v>
                </c:pt>
                <c:pt idx="20">
                  <c:v>9.5210900734283932</c:v>
                </c:pt>
                <c:pt idx="21">
                  <c:v>5.8521325905946728</c:v>
                </c:pt>
                <c:pt idx="22">
                  <c:v>5.5966733247718388</c:v>
                </c:pt>
                <c:pt idx="23">
                  <c:v>6.0128840800000019</c:v>
                </c:pt>
                <c:pt idx="24">
                  <c:v>9.7996392456626182</c:v>
                </c:pt>
                <c:pt idx="25">
                  <c:v>13.036187238676259</c:v>
                </c:pt>
                <c:pt idx="26">
                  <c:v>15.228485948950086</c:v>
                </c:pt>
                <c:pt idx="27">
                  <c:v>21.425658119317678</c:v>
                </c:pt>
                <c:pt idx="28">
                  <c:v>24.249782807800926</c:v>
                </c:pt>
                <c:pt idx="29">
                  <c:v>24.753992568139878</c:v>
                </c:pt>
                <c:pt idx="30">
                  <c:v>20.526378941285248</c:v>
                </c:pt>
                <c:pt idx="31">
                  <c:v>14.844286023418746</c:v>
                </c:pt>
                <c:pt idx="32">
                  <c:v>12.396704159021448</c:v>
                </c:pt>
                <c:pt idx="33">
                  <c:v>11.196398823525703</c:v>
                </c:pt>
                <c:pt idx="34">
                  <c:v>8.9861253390740785</c:v>
                </c:pt>
                <c:pt idx="35">
                  <c:v>5.2216100351364441</c:v>
                </c:pt>
                <c:pt idx="36">
                  <c:v>-2.3576731752117497</c:v>
                </c:pt>
                <c:pt idx="37">
                  <c:v>-13.714720036848551</c:v>
                </c:pt>
                <c:pt idx="38">
                  <c:v>-18.882575891524894</c:v>
                </c:pt>
                <c:pt idx="39">
                  <c:v>-16.042248808637677</c:v>
                </c:pt>
                <c:pt idx="40">
                  <c:v>-12.869181860520415</c:v>
                </c:pt>
                <c:pt idx="41">
                  <c:v>-15.173314463778402</c:v>
                </c:pt>
                <c:pt idx="42">
                  <c:v>-18.639318489124644</c:v>
                </c:pt>
                <c:pt idx="43">
                  <c:v>-15.13291661907933</c:v>
                </c:pt>
                <c:pt idx="44">
                  <c:v>-7.279454173865747</c:v>
                </c:pt>
                <c:pt idx="45">
                  <c:v>-1.5285108341507012</c:v>
                </c:pt>
                <c:pt idx="46">
                  <c:v>-0.62874070907407109</c:v>
                </c:pt>
                <c:pt idx="47">
                  <c:v>-1.8557023083188664</c:v>
                </c:pt>
                <c:pt idx="48">
                  <c:v>-1.1733816794787368</c:v>
                </c:pt>
                <c:pt idx="49">
                  <c:v>0.94428989111540174</c:v>
                </c:pt>
                <c:pt idx="50">
                  <c:v>1.3232815577820605</c:v>
                </c:pt>
                <c:pt idx="51">
                  <c:v>-1.8586895640509282</c:v>
                </c:pt>
                <c:pt idx="52">
                  <c:v>-5.3656924916228332</c:v>
                </c:pt>
                <c:pt idx="53">
                  <c:v>-3.5136839149512378</c:v>
                </c:pt>
                <c:pt idx="54">
                  <c:v>-2.9078157467742324E-2</c:v>
                </c:pt>
                <c:pt idx="55">
                  <c:v>1.2482847740740743</c:v>
                </c:pt>
                <c:pt idx="56">
                  <c:v>1.3760347740740739</c:v>
                </c:pt>
                <c:pt idx="57">
                  <c:v>1.7592847740740747</c:v>
                </c:pt>
                <c:pt idx="58">
                  <c:v>2.1972682289728005</c:v>
                </c:pt>
                <c:pt idx="59">
                  <c:v>4.666563356874998</c:v>
                </c:pt>
                <c:pt idx="60">
                  <c:v>5.9248024202459488</c:v>
                </c:pt>
                <c:pt idx="61">
                  <c:v>3.7270060991406266</c:v>
                </c:pt>
                <c:pt idx="62">
                  <c:v>3.3692410290769659</c:v>
                </c:pt>
                <c:pt idx="63">
                  <c:v>3.9522348731250019</c:v>
                </c:pt>
                <c:pt idx="64">
                  <c:v>4.9066660392968782</c:v>
                </c:pt>
                <c:pt idx="65">
                  <c:v>3.9762232244487312</c:v>
                </c:pt>
                <c:pt idx="66">
                  <c:v>3.2750236675515434</c:v>
                </c:pt>
                <c:pt idx="67">
                  <c:v>6.4660683205212601</c:v>
                </c:pt>
                <c:pt idx="68">
                  <c:v>12.772109045905244</c:v>
                </c:pt>
                <c:pt idx="69">
                  <c:v>18.092653647434837</c:v>
                </c:pt>
                <c:pt idx="70">
                  <c:v>21.851351414245222</c:v>
                </c:pt>
                <c:pt idx="71">
                  <c:v>23.058481557936389</c:v>
                </c:pt>
                <c:pt idx="72">
                  <c:v>20.093564553977188</c:v>
                </c:pt>
                <c:pt idx="73">
                  <c:v>15.031478408861449</c:v>
                </c:pt>
                <c:pt idx="74">
                  <c:v>12.146411518961656</c:v>
                </c:pt>
                <c:pt idx="75">
                  <c:v>12.097577115891626</c:v>
                </c:pt>
                <c:pt idx="76">
                  <c:v>13.262253917001889</c:v>
                </c:pt>
                <c:pt idx="77">
                  <c:v>12.874536038820832</c:v>
                </c:pt>
                <c:pt idx="78">
                  <c:v>9.408546456316552</c:v>
                </c:pt>
                <c:pt idx="79">
                  <c:v>3.9979150915225379</c:v>
                </c:pt>
                <c:pt idx="80">
                  <c:v>1.0210209584490733</c:v>
                </c:pt>
                <c:pt idx="81">
                  <c:v>-1.8805889611791744</c:v>
                </c:pt>
                <c:pt idx="82">
                  <c:v>-1.0720675757200575</c:v>
                </c:pt>
                <c:pt idx="83">
                  <c:v>2.470855358029</c:v>
                </c:pt>
                <c:pt idx="84">
                  <c:v>0.48672234878032244</c:v>
                </c:pt>
                <c:pt idx="85">
                  <c:v>-0.69765224237795775</c:v>
                </c:pt>
                <c:pt idx="86">
                  <c:v>-0.32987285132661454</c:v>
                </c:pt>
                <c:pt idx="87">
                  <c:v>0.39126813947961575</c:v>
                </c:pt>
                <c:pt idx="88">
                  <c:v>-5.4509369206250096</c:v>
                </c:pt>
                <c:pt idx="89">
                  <c:v>-19.410926551049926</c:v>
                </c:pt>
                <c:pt idx="90">
                  <c:v>-25.427808652826965</c:v>
                </c:pt>
                <c:pt idx="91">
                  <c:v>-21.503119653737997</c:v>
                </c:pt>
                <c:pt idx="92">
                  <c:v>-12.134826044834535</c:v>
                </c:pt>
                <c:pt idx="93">
                  <c:v>-5.9195532103197879</c:v>
                </c:pt>
                <c:pt idx="94">
                  <c:v>-5.1392152259259252</c:v>
                </c:pt>
                <c:pt idx="95">
                  <c:v>-4.9701523208454441</c:v>
                </c:pt>
                <c:pt idx="96">
                  <c:v>-2.7392900164463305</c:v>
                </c:pt>
                <c:pt idx="97">
                  <c:v>-0.97304546499999978</c:v>
                </c:pt>
                <c:pt idx="98">
                  <c:v>-0.59487200677040475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6.3012366060528124E-2</c:v>
                </c:pt>
                <c:pt idx="139">
                  <c:v>1.4077893238536305</c:v>
                </c:pt>
                <c:pt idx="140">
                  <c:v>7.0550629920500025</c:v>
                </c:pt>
                <c:pt idx="141">
                  <c:v>14.169842128203122</c:v>
                </c:pt>
                <c:pt idx="142">
                  <c:v>14.477923224602192</c:v>
                </c:pt>
                <c:pt idx="143">
                  <c:v>9.2620576075781251</c:v>
                </c:pt>
                <c:pt idx="144">
                  <c:v>6.3725558058559493</c:v>
                </c:pt>
                <c:pt idx="145">
                  <c:v>8.8850374432373158</c:v>
                </c:pt>
                <c:pt idx="146">
                  <c:v>13.891636929074068</c:v>
                </c:pt>
                <c:pt idx="147">
                  <c:v>16.328520842773486</c:v>
                </c:pt>
                <c:pt idx="148">
                  <c:v>14.607447841286117</c:v>
                </c:pt>
                <c:pt idx="149">
                  <c:v>10.146394764410154</c:v>
                </c:pt>
                <c:pt idx="150">
                  <c:v>4.3409773912697176</c:v>
                </c:pt>
                <c:pt idx="151">
                  <c:v>-4.4900255330324113</c:v>
                </c:pt>
                <c:pt idx="152">
                  <c:v>-16.360034248175577</c:v>
                </c:pt>
                <c:pt idx="153">
                  <c:v>-21.119293175489538</c:v>
                </c:pt>
                <c:pt idx="154">
                  <c:v>-15.109240798606718</c:v>
                </c:pt>
                <c:pt idx="155">
                  <c:v>-5.9734344915379598</c:v>
                </c:pt>
                <c:pt idx="156">
                  <c:v>0.48178477407407277</c:v>
                </c:pt>
                <c:pt idx="157">
                  <c:v>4.2641508568749993</c:v>
                </c:pt>
                <c:pt idx="158">
                  <c:v>8.5318130805873817</c:v>
                </c:pt>
                <c:pt idx="159">
                  <c:v>12.992896511941019</c:v>
                </c:pt>
                <c:pt idx="160">
                  <c:v>15.639893659464699</c:v>
                </c:pt>
                <c:pt idx="161">
                  <c:v>16.258570680624992</c:v>
                </c:pt>
                <c:pt idx="162">
                  <c:v>14.494218833058454</c:v>
                </c:pt>
                <c:pt idx="163">
                  <c:v>15.140371694259262</c:v>
                </c:pt>
                <c:pt idx="164">
                  <c:v>14.654146724034957</c:v>
                </c:pt>
                <c:pt idx="165">
                  <c:v>12.508528539273303</c:v>
                </c:pt>
                <c:pt idx="166">
                  <c:v>11.22854901860822</c:v>
                </c:pt>
                <c:pt idx="167">
                  <c:v>15.178863859540472</c:v>
                </c:pt>
                <c:pt idx="168">
                  <c:v>19.528690001755834</c:v>
                </c:pt>
                <c:pt idx="169">
                  <c:v>15.956265135740733</c:v>
                </c:pt>
                <c:pt idx="170">
                  <c:v>5.811158879046622</c:v>
                </c:pt>
                <c:pt idx="171">
                  <c:v>-6.6454544163314413</c:v>
                </c:pt>
                <c:pt idx="172">
                  <c:v>-19.391559168515617</c:v>
                </c:pt>
                <c:pt idx="173">
                  <c:v>-22.516412250844482</c:v>
                </c:pt>
                <c:pt idx="174">
                  <c:v>-13.128284380509793</c:v>
                </c:pt>
                <c:pt idx="175">
                  <c:v>-2.3218697604808609</c:v>
                </c:pt>
                <c:pt idx="176">
                  <c:v>4.6406542142540017</c:v>
                </c:pt>
                <c:pt idx="177">
                  <c:v>10.592621647078937</c:v>
                </c:pt>
                <c:pt idx="178">
                  <c:v>13.182424842804359</c:v>
                </c:pt>
                <c:pt idx="179">
                  <c:v>9.2138197644101538</c:v>
                </c:pt>
                <c:pt idx="180">
                  <c:v>4.6223712449108385</c:v>
                </c:pt>
                <c:pt idx="181">
                  <c:v>2.4061154740349511</c:v>
                </c:pt>
                <c:pt idx="182">
                  <c:v>-0.11193023558984716</c:v>
                </c:pt>
                <c:pt idx="183">
                  <c:v>-5.8518558418948192</c:v>
                </c:pt>
                <c:pt idx="184">
                  <c:v>-9.8834024630468758</c:v>
                </c:pt>
                <c:pt idx="185">
                  <c:v>-9.9799473350274379</c:v>
                </c:pt>
                <c:pt idx="186">
                  <c:v>-8.017988581134265</c:v>
                </c:pt>
                <c:pt idx="187">
                  <c:v>-5.6272048924218696</c:v>
                </c:pt>
                <c:pt idx="188">
                  <c:v>-3.8314339607031238</c:v>
                </c:pt>
                <c:pt idx="189">
                  <c:v>-2.5243195749561713</c:v>
                </c:pt>
                <c:pt idx="190">
                  <c:v>-1.4120475621822492</c:v>
                </c:pt>
                <c:pt idx="191">
                  <c:v>-0.7547829755627351</c:v>
                </c:pt>
                <c:pt idx="192">
                  <c:v>-0.16496522824363333</c:v>
                </c:pt>
                <c:pt idx="193">
                  <c:v>0.50385730341488633</c:v>
                </c:pt>
                <c:pt idx="194">
                  <c:v>0.75034338473336737</c:v>
                </c:pt>
                <c:pt idx="195">
                  <c:v>1.120534774074075</c:v>
                </c:pt>
                <c:pt idx="196">
                  <c:v>1.3760347740740739</c:v>
                </c:pt>
                <c:pt idx="197">
                  <c:v>1.3760347740740739</c:v>
                </c:pt>
                <c:pt idx="198">
                  <c:v>2.0147847740740743</c:v>
                </c:pt>
                <c:pt idx="199">
                  <c:v>2.7660968867482212</c:v>
                </c:pt>
                <c:pt idx="200">
                  <c:v>3.5708828392018175</c:v>
                </c:pt>
                <c:pt idx="201">
                  <c:v>4.5957070778120723</c:v>
                </c:pt>
                <c:pt idx="202">
                  <c:v>5.7280857853009257</c:v>
                </c:pt>
                <c:pt idx="203">
                  <c:v>8.9459116218605335</c:v>
                </c:pt>
                <c:pt idx="204">
                  <c:v>11.739252878630829</c:v>
                </c:pt>
                <c:pt idx="205">
                  <c:v>13.348692829293553</c:v>
                </c:pt>
                <c:pt idx="206">
                  <c:v>17.302471060174039</c:v>
                </c:pt>
                <c:pt idx="207">
                  <c:v>19.897697680683407</c:v>
                </c:pt>
                <c:pt idx="208">
                  <c:v>19.747971244910843</c:v>
                </c:pt>
                <c:pt idx="209">
                  <c:v>23.114225789849112</c:v>
                </c:pt>
                <c:pt idx="210">
                  <c:v>25.149690001755832</c:v>
                </c:pt>
                <c:pt idx="211">
                  <c:v>20.886535942201967</c:v>
                </c:pt>
                <c:pt idx="212">
                  <c:v>17.726923957997258</c:v>
                </c:pt>
                <c:pt idx="213">
                  <c:v>15.782626395703117</c:v>
                </c:pt>
                <c:pt idx="214">
                  <c:v>17.146048265898493</c:v>
                </c:pt>
                <c:pt idx="215">
                  <c:v>21.506434237922985</c:v>
                </c:pt>
                <c:pt idx="216">
                  <c:v>25.427182703125002</c:v>
                </c:pt>
                <c:pt idx="217">
                  <c:v>26.732657996183455</c:v>
                </c:pt>
                <c:pt idx="218">
                  <c:v>25.319566617442554</c:v>
                </c:pt>
                <c:pt idx="219">
                  <c:v>22.480797811153106</c:v>
                </c:pt>
                <c:pt idx="220">
                  <c:v>19.236820861631521</c:v>
                </c:pt>
                <c:pt idx="221">
                  <c:v>15.147445680176101</c:v>
                </c:pt>
                <c:pt idx="222">
                  <c:v>12.465272186171859</c:v>
                </c:pt>
                <c:pt idx="223">
                  <c:v>12.019388889852834</c:v>
                </c:pt>
                <c:pt idx="224">
                  <c:v>12.109386280467264</c:v>
                </c:pt>
                <c:pt idx="225">
                  <c:v>13.960985387588305</c:v>
                </c:pt>
                <c:pt idx="226">
                  <c:v>14.745694113984877</c:v>
                </c:pt>
                <c:pt idx="227">
                  <c:v>14.331245857671147</c:v>
                </c:pt>
                <c:pt idx="228">
                  <c:v>13.907234201875031</c:v>
                </c:pt>
                <c:pt idx="229">
                  <c:v>12.843190806424056</c:v>
                </c:pt>
                <c:pt idx="230">
                  <c:v>10.530717923600912</c:v>
                </c:pt>
                <c:pt idx="231">
                  <c:v>6.9217804236009473</c:v>
                </c:pt>
                <c:pt idx="232">
                  <c:v>-0.91761336024263551</c:v>
                </c:pt>
                <c:pt idx="233">
                  <c:v>-10.935613745546901</c:v>
                </c:pt>
                <c:pt idx="234">
                  <c:v>-14.065047861688409</c:v>
                </c:pt>
                <c:pt idx="235">
                  <c:v>-9.3477545105324129</c:v>
                </c:pt>
                <c:pt idx="236">
                  <c:v>-2.3143009178009124</c:v>
                </c:pt>
                <c:pt idx="237">
                  <c:v>-0.2294538957407343</c:v>
                </c:pt>
                <c:pt idx="238">
                  <c:v>-4.9123619279355495</c:v>
                </c:pt>
                <c:pt idx="239">
                  <c:v>-13.834818494578089</c:v>
                </c:pt>
                <c:pt idx="240">
                  <c:v>-19.335866260499067</c:v>
                </c:pt>
                <c:pt idx="241">
                  <c:v>-15.593022586574598</c:v>
                </c:pt>
                <c:pt idx="242">
                  <c:v>-13.663522408477474</c:v>
                </c:pt>
                <c:pt idx="243">
                  <c:v>-14.466665475304348</c:v>
                </c:pt>
                <c:pt idx="244">
                  <c:v>-12.869181860520415</c:v>
                </c:pt>
                <c:pt idx="245">
                  <c:v>-15.173314463778402</c:v>
                </c:pt>
                <c:pt idx="246">
                  <c:v>-18.639318489124644</c:v>
                </c:pt>
                <c:pt idx="247">
                  <c:v>-15.13291661907933</c:v>
                </c:pt>
                <c:pt idx="248">
                  <c:v>-7.279454173865747</c:v>
                </c:pt>
                <c:pt idx="249">
                  <c:v>-1.5285108341507012</c:v>
                </c:pt>
                <c:pt idx="250">
                  <c:v>-0.62874070907407109</c:v>
                </c:pt>
                <c:pt idx="251">
                  <c:v>-1.8557023083188664</c:v>
                </c:pt>
                <c:pt idx="252">
                  <c:v>-1.1733816794787368</c:v>
                </c:pt>
                <c:pt idx="253">
                  <c:v>0.94428989111540174</c:v>
                </c:pt>
                <c:pt idx="254">
                  <c:v>1.3232815577820605</c:v>
                </c:pt>
                <c:pt idx="255">
                  <c:v>-1.8586895640509282</c:v>
                </c:pt>
                <c:pt idx="256">
                  <c:v>-3.025738324956166</c:v>
                </c:pt>
                <c:pt idx="257">
                  <c:v>1.2121503544844194</c:v>
                </c:pt>
                <c:pt idx="258">
                  <c:v>7.3587908910845314</c:v>
                </c:pt>
                <c:pt idx="259">
                  <c:v>12.002932942286414</c:v>
                </c:pt>
                <c:pt idx="260">
                  <c:v>14.060678609378428</c:v>
                </c:pt>
                <c:pt idx="261">
                  <c:v>15.375836980768169</c:v>
                </c:pt>
                <c:pt idx="262">
                  <c:v>18.168106037901769</c:v>
                </c:pt>
                <c:pt idx="263">
                  <c:v>24.321977560654471</c:v>
                </c:pt>
                <c:pt idx="264">
                  <c:v>29.716875294820071</c:v>
                </c:pt>
                <c:pt idx="265">
                  <c:v>29.666096712053864</c:v>
                </c:pt>
                <c:pt idx="266">
                  <c:v>24.686708458449054</c:v>
                </c:pt>
                <c:pt idx="267">
                  <c:v>22.427770187407397</c:v>
                </c:pt>
                <c:pt idx="268">
                  <c:v>22.310420131420724</c:v>
                </c:pt>
                <c:pt idx="269">
                  <c:v>20.330325339074072</c:v>
                </c:pt>
                <c:pt idx="270">
                  <c:v>14.257277256796879</c:v>
                </c:pt>
                <c:pt idx="271">
                  <c:v>4.9893969623113987</c:v>
                </c:pt>
                <c:pt idx="272">
                  <c:v>2.9824084525925785</c:v>
                </c:pt>
                <c:pt idx="273">
                  <c:v>-2.8404077773061269</c:v>
                </c:pt>
                <c:pt idx="274">
                  <c:v>-14.917083966207029</c:v>
                </c:pt>
                <c:pt idx="275">
                  <c:v>-19.269829812592601</c:v>
                </c:pt>
                <c:pt idx="276">
                  <c:v>-20.888591120953354</c:v>
                </c:pt>
                <c:pt idx="277">
                  <c:v>-21.59018825780522</c:v>
                </c:pt>
                <c:pt idx="278">
                  <c:v>-25.406880852722797</c:v>
                </c:pt>
                <c:pt idx="279">
                  <c:v>-22.69699991694155</c:v>
                </c:pt>
                <c:pt idx="280">
                  <c:v>-9.5329010324494181</c:v>
                </c:pt>
                <c:pt idx="281">
                  <c:v>5.6116121948499647</c:v>
                </c:pt>
                <c:pt idx="282">
                  <c:v>18.342143302566978</c:v>
                </c:pt>
                <c:pt idx="283">
                  <c:v>23.917906662696332</c:v>
                </c:pt>
                <c:pt idx="284">
                  <c:v>27.878507794687074</c:v>
                </c:pt>
                <c:pt idx="285">
                  <c:v>30.501231035984333</c:v>
                </c:pt>
                <c:pt idx="286">
                  <c:v>31.179191417001885</c:v>
                </c:pt>
                <c:pt idx="287">
                  <c:v>34.067177916711572</c:v>
                </c:pt>
                <c:pt idx="288">
                  <c:v>36.989866736762657</c:v>
                </c:pt>
                <c:pt idx="289">
                  <c:v>32.900400745471224</c:v>
                </c:pt>
                <c:pt idx="290">
                  <c:v>20.19777110425926</c:v>
                </c:pt>
                <c:pt idx="291">
                  <c:v>7.2286240821990733</c:v>
                </c:pt>
                <c:pt idx="292">
                  <c:v>-1.8007788957407185</c:v>
                </c:pt>
                <c:pt idx="293">
                  <c:v>-2.8518260615186986</c:v>
                </c:pt>
                <c:pt idx="294">
                  <c:v>0.16978616213785994</c:v>
                </c:pt>
                <c:pt idx="295">
                  <c:v>3.6268327550000272</c:v>
                </c:pt>
                <c:pt idx="296">
                  <c:v>6.5963477301567863</c:v>
                </c:pt>
                <c:pt idx="297">
                  <c:v>8.6090827549999904</c:v>
                </c:pt>
                <c:pt idx="298">
                  <c:v>9.1830017461834501</c:v>
                </c:pt>
                <c:pt idx="299">
                  <c:v>7.723004912137859</c:v>
                </c:pt>
                <c:pt idx="300">
                  <c:v>5.7088132454712346</c:v>
                </c:pt>
                <c:pt idx="301">
                  <c:v>3.1659767461834698</c:v>
                </c:pt>
                <c:pt idx="302">
                  <c:v>0.12730343593019189</c:v>
                </c:pt>
                <c:pt idx="303">
                  <c:v>-2.3569565111308517</c:v>
                </c:pt>
                <c:pt idx="304">
                  <c:v>-5.6969931814540464</c:v>
                </c:pt>
                <c:pt idx="305">
                  <c:v>-7.8857375076452119</c:v>
                </c:pt>
                <c:pt idx="306">
                  <c:v>-5.4572080715389237</c:v>
                </c:pt>
                <c:pt idx="307">
                  <c:v>-1.0271298125925927</c:v>
                </c:pt>
                <c:pt idx="308">
                  <c:v>2.3963496299030309</c:v>
                </c:pt>
                <c:pt idx="309">
                  <c:v>2.802940742948091</c:v>
                </c:pt>
                <c:pt idx="310">
                  <c:v>1.4905261834543309</c:v>
                </c:pt>
                <c:pt idx="311">
                  <c:v>0.19962395799724508</c:v>
                </c:pt>
                <c:pt idx="312">
                  <c:v>-2.2904535445125145</c:v>
                </c:pt>
                <c:pt idx="313">
                  <c:v>-5.0528377496647803</c:v>
                </c:pt>
                <c:pt idx="314">
                  <c:v>-6.8282179000000003</c:v>
                </c:pt>
                <c:pt idx="315">
                  <c:v>-6.5753049244718786</c:v>
                </c:pt>
                <c:pt idx="316">
                  <c:v>-5.2944015501157375</c:v>
                </c:pt>
                <c:pt idx="317">
                  <c:v>-6.1330459657826433</c:v>
                </c:pt>
                <c:pt idx="318">
                  <c:v>-8.0808314675925903</c:v>
                </c:pt>
                <c:pt idx="319">
                  <c:v>-8.1806599441700918</c:v>
                </c:pt>
                <c:pt idx="320">
                  <c:v>-3.4927087130468717</c:v>
                </c:pt>
                <c:pt idx="321">
                  <c:v>-0.16403404466393073</c:v>
                </c:pt>
                <c:pt idx="322">
                  <c:v>1.1543713808998766</c:v>
                </c:pt>
                <c:pt idx="323">
                  <c:v>1.4194526308998896</c:v>
                </c:pt>
                <c:pt idx="324">
                  <c:v>0.34111326867187441</c:v>
                </c:pt>
                <c:pt idx="325">
                  <c:v>1.8560977534168113</c:v>
                </c:pt>
                <c:pt idx="326">
                  <c:v>2.1105331700834906</c:v>
                </c:pt>
                <c:pt idx="327">
                  <c:v>1.3259276649725702</c:v>
                </c:pt>
                <c:pt idx="328">
                  <c:v>-4.8964032073837274</c:v>
                </c:pt>
                <c:pt idx="329">
                  <c:v>-10.233270325125925</c:v>
                </c:pt>
                <c:pt idx="330">
                  <c:v>-4.6631059560962189</c:v>
                </c:pt>
                <c:pt idx="331">
                  <c:v>0.52982851458472535</c:v>
                </c:pt>
                <c:pt idx="332">
                  <c:v>0.16652308422700507</c:v>
                </c:pt>
                <c:pt idx="333">
                  <c:v>-1.613397092303185E-2</c:v>
                </c:pt>
                <c:pt idx="334">
                  <c:v>0.31439672574073979</c:v>
                </c:pt>
                <c:pt idx="335">
                  <c:v>-2.0664214699073591E-2</c:v>
                </c:pt>
                <c:pt idx="336">
                  <c:v>0.59469202115108533</c:v>
                </c:pt>
                <c:pt idx="337">
                  <c:v>1.6510624500526192</c:v>
                </c:pt>
                <c:pt idx="338">
                  <c:v>3.3732545211510838</c:v>
                </c:pt>
                <c:pt idx="339">
                  <c:v>7.1948450577512011</c:v>
                </c:pt>
                <c:pt idx="340">
                  <c:v>12.882527391115397</c:v>
                </c:pt>
                <c:pt idx="341">
                  <c:v>16.653968863915363</c:v>
                </c:pt>
                <c:pt idx="342">
                  <c:v>12.90692610599676</c:v>
                </c:pt>
                <c:pt idx="343">
                  <c:v>6.2174061356524328</c:v>
                </c:pt>
                <c:pt idx="344">
                  <c:v>4.4116198228524732</c:v>
                </c:pt>
                <c:pt idx="345">
                  <c:v>6.0786875830584428</c:v>
                </c:pt>
                <c:pt idx="346">
                  <c:v>6.3093210807407436</c:v>
                </c:pt>
                <c:pt idx="347">
                  <c:v>5.2280816626963382</c:v>
                </c:pt>
                <c:pt idx="348">
                  <c:v>6.4898572861568642</c:v>
                </c:pt>
                <c:pt idx="349">
                  <c:v>6.3505395079527824</c:v>
                </c:pt>
                <c:pt idx="350">
                  <c:v>4.9546888405946721</c:v>
                </c:pt>
                <c:pt idx="351">
                  <c:v>3.4733304596990737</c:v>
                </c:pt>
                <c:pt idx="352">
                  <c:v>2.8606534239280066</c:v>
                </c:pt>
                <c:pt idx="353">
                  <c:v>2.8484233891632287</c:v>
                </c:pt>
                <c:pt idx="354">
                  <c:v>3.1332340271093702</c:v>
                </c:pt>
                <c:pt idx="355">
                  <c:v>4.0242902771093831</c:v>
                </c:pt>
                <c:pt idx="356">
                  <c:v>4.3563930072613406</c:v>
                </c:pt>
                <c:pt idx="357">
                  <c:v>3.1731179596990695</c:v>
                </c:pt>
                <c:pt idx="358">
                  <c:v>-0.43049327750343169</c:v>
                </c:pt>
                <c:pt idx="359">
                  <c:v>-5.3031189859832599</c:v>
                </c:pt>
                <c:pt idx="360">
                  <c:v>-6.8237396976808968</c:v>
                </c:pt>
                <c:pt idx="361">
                  <c:v>-4.8767963525651599</c:v>
                </c:pt>
                <c:pt idx="362">
                  <c:v>-2.2888452670457125</c:v>
                </c:pt>
                <c:pt idx="363">
                  <c:v>-0.19306238608463946</c:v>
                </c:pt>
                <c:pt idx="364">
                  <c:v>1.5690311727343704</c:v>
                </c:pt>
                <c:pt idx="365">
                  <c:v>2.6708749227343778</c:v>
                </c:pt>
                <c:pt idx="366">
                  <c:v>3.5706374432373118</c:v>
                </c:pt>
                <c:pt idx="367">
                  <c:v>5.4494844959602204</c:v>
                </c:pt>
                <c:pt idx="368">
                  <c:v>8.0447981845568641</c:v>
                </c:pt>
                <c:pt idx="369">
                  <c:v>8.3238233064230727</c:v>
                </c:pt>
                <c:pt idx="370">
                  <c:v>5.5149882686718756</c:v>
                </c:pt>
                <c:pt idx="371">
                  <c:v>1.6511557011386528</c:v>
                </c:pt>
                <c:pt idx="372">
                  <c:v>-5.2475331064926243</c:v>
                </c:pt>
                <c:pt idx="373">
                  <c:v>-11.303591606704289</c:v>
                </c:pt>
                <c:pt idx="374">
                  <c:v>-10.933003806808451</c:v>
                </c:pt>
                <c:pt idx="375">
                  <c:v>-7.2282523599999982</c:v>
                </c:pt>
                <c:pt idx="376">
                  <c:v>-3.9565908156032465</c:v>
                </c:pt>
                <c:pt idx="377">
                  <c:v>-2.0933142048842592</c:v>
                </c:pt>
                <c:pt idx="378">
                  <c:v>-1.0714196346522413</c:v>
                </c:pt>
                <c:pt idx="379">
                  <c:v>-0.53882832620027454</c:v>
                </c:pt>
                <c:pt idx="380">
                  <c:v>-0.63938798000000041</c:v>
                </c:pt>
                <c:pt idx="381">
                  <c:v>-0.80262659128332881</c:v>
                </c:pt>
                <c:pt idx="382">
                  <c:v>-0.69774144332422394</c:v>
                </c:pt>
                <c:pt idx="383">
                  <c:v>-0.60614342638363805</c:v>
                </c:pt>
                <c:pt idx="384">
                  <c:v>-0.42601480415262777</c:v>
                </c:pt>
                <c:pt idx="385">
                  <c:v>-0.11884780960937499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0.16817811865408522</c:v>
                </c:pt>
                <c:pt idx="393">
                  <c:v>1.1982995964438659</c:v>
                </c:pt>
                <c:pt idx="394">
                  <c:v>3.7110374207407411</c:v>
                </c:pt>
                <c:pt idx="395">
                  <c:v>7.5706535741074052</c:v>
                </c:pt>
                <c:pt idx="396">
                  <c:v>12.279936978972803</c:v>
                </c:pt>
                <c:pt idx="397">
                  <c:v>17.13000460452589</c:v>
                </c:pt>
                <c:pt idx="398">
                  <c:v>19.386293332515962</c:v>
                </c:pt>
                <c:pt idx="399">
                  <c:v>15.02304042192473</c:v>
                </c:pt>
                <c:pt idx="400">
                  <c:v>6.9218326220027491</c:v>
                </c:pt>
                <c:pt idx="401">
                  <c:v>1.1986326220027361</c:v>
                </c:pt>
                <c:pt idx="402">
                  <c:v>-3.0869286191001168</c:v>
                </c:pt>
                <c:pt idx="403">
                  <c:v>-5.3924990407170501</c:v>
                </c:pt>
                <c:pt idx="404">
                  <c:v>-4.5606695400000037</c:v>
                </c:pt>
                <c:pt idx="405">
                  <c:v>-3.850404471816705</c:v>
                </c:pt>
                <c:pt idx="406">
                  <c:v>-4.1759532026664283</c:v>
                </c:pt>
                <c:pt idx="407">
                  <c:v>-4.1717427115011976</c:v>
                </c:pt>
                <c:pt idx="408">
                  <c:v>-2.788243900859376</c:v>
                </c:pt>
                <c:pt idx="409">
                  <c:v>-0.47740321031978783</c:v>
                </c:pt>
                <c:pt idx="410">
                  <c:v>1.3068787030588789</c:v>
                </c:pt>
                <c:pt idx="411">
                  <c:v>2.061998744478736</c:v>
                </c:pt>
                <c:pt idx="412">
                  <c:v>2.3948426230135458</c:v>
                </c:pt>
                <c:pt idx="413">
                  <c:v>2.7557961878177522</c:v>
                </c:pt>
                <c:pt idx="414">
                  <c:v>3.9444651070337153</c:v>
                </c:pt>
                <c:pt idx="415">
                  <c:v>6.0775410290769658</c:v>
                </c:pt>
                <c:pt idx="416">
                  <c:v>7.2179479359490735</c:v>
                </c:pt>
                <c:pt idx="417">
                  <c:v>5.5788238806669073</c:v>
                </c:pt>
                <c:pt idx="418">
                  <c:v>2.4485588591421283</c:v>
                </c:pt>
                <c:pt idx="419">
                  <c:v>-0.79495619897805225</c:v>
                </c:pt>
                <c:pt idx="420">
                  <c:v>-2.0658128131138533</c:v>
                </c:pt>
                <c:pt idx="421">
                  <c:v>-0.54207872880744545</c:v>
                </c:pt>
                <c:pt idx="422">
                  <c:v>1.5377598731249951</c:v>
                </c:pt>
                <c:pt idx="423">
                  <c:v>3.6532398912688615</c:v>
                </c:pt>
                <c:pt idx="424">
                  <c:v>6.9503215119410209</c:v>
                </c:pt>
                <c:pt idx="425">
                  <c:v>13.225335942475464</c:v>
                </c:pt>
                <c:pt idx="426">
                  <c:v>22.669148491177118</c:v>
                </c:pt>
                <c:pt idx="427">
                  <c:v>29.611517483831445</c:v>
                </c:pt>
                <c:pt idx="428">
                  <c:v>24.160440970459536</c:v>
                </c:pt>
                <c:pt idx="429">
                  <c:v>11.009258245482673</c:v>
                </c:pt>
                <c:pt idx="430">
                  <c:v>2.129259208632861</c:v>
                </c:pt>
                <c:pt idx="431">
                  <c:v>-1.4269302765157792</c:v>
                </c:pt>
                <c:pt idx="432">
                  <c:v>-1.0724140510499063</c:v>
                </c:pt>
                <c:pt idx="433">
                  <c:v>1.2647707474088095</c:v>
                </c:pt>
                <c:pt idx="434">
                  <c:v>1.5827097892733002</c:v>
                </c:pt>
                <c:pt idx="435">
                  <c:v>-2.3642043118750067</c:v>
                </c:pt>
                <c:pt idx="436">
                  <c:v>-8.5051052355898573</c:v>
                </c:pt>
                <c:pt idx="437">
                  <c:v>-14.36322559561053</c:v>
                </c:pt>
                <c:pt idx="438">
                  <c:v>-18.059653227627742</c:v>
                </c:pt>
                <c:pt idx="439">
                  <c:v>-17.437716001763548</c:v>
                </c:pt>
                <c:pt idx="440">
                  <c:v>-12.936771478243635</c:v>
                </c:pt>
                <c:pt idx="441">
                  <c:v>-6.5850913538227687</c:v>
                </c:pt>
                <c:pt idx="442">
                  <c:v>-2.1597468241709539</c:v>
                </c:pt>
                <c:pt idx="443">
                  <c:v>-0.35156871333579814</c:v>
                </c:pt>
                <c:pt idx="444">
                  <c:v>-5.1209672728052139E-3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0.1894697853207519</c:v>
                </c:pt>
                <c:pt idx="513">
                  <c:v>1.9056696650939857</c:v>
                </c:pt>
                <c:pt idx="514">
                  <c:v>7.2825812371990741</c:v>
                </c:pt>
                <c:pt idx="515">
                  <c:v>14.165692911871572</c:v>
                </c:pt>
                <c:pt idx="516">
                  <c:v>17.51670463925926</c:v>
                </c:pt>
                <c:pt idx="517">
                  <c:v>13.554844258207407</c:v>
                </c:pt>
                <c:pt idx="518">
                  <c:v>5.8711859829542794</c:v>
                </c:pt>
                <c:pt idx="519">
                  <c:v>1.2083109829542871</c:v>
                </c:pt>
                <c:pt idx="520">
                  <c:v>-1.0995603567042778</c:v>
                </c:pt>
                <c:pt idx="521">
                  <c:v>-2.1395097040947606</c:v>
                </c:pt>
                <c:pt idx="522">
                  <c:v>-2.8520618725925924</c:v>
                </c:pt>
                <c:pt idx="523">
                  <c:v>-4.9300809422179341</c:v>
                </c:pt>
                <c:pt idx="524">
                  <c:v>-7.9387685094805605</c:v>
                </c:pt>
                <c:pt idx="525">
                  <c:v>-8.6439512322699112</c:v>
                </c:pt>
                <c:pt idx="526">
                  <c:v>-5.5288224233676271</c:v>
                </c:pt>
                <c:pt idx="527">
                  <c:v>-1.9326696157750343</c:v>
                </c:pt>
                <c:pt idx="528">
                  <c:v>-0.41306465613854593</c:v>
                </c:pt>
                <c:pt idx="529">
                  <c:v>-0.10011314243398495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4.8108199393861462E-2</c:v>
                </c:pt>
                <c:pt idx="534">
                  <c:v>0.51862111907407393</c:v>
                </c:pt>
                <c:pt idx="535">
                  <c:v>1.7240237839231827</c:v>
                </c:pt>
                <c:pt idx="536">
                  <c:v>3.3562619631755823</c:v>
                </c:pt>
                <c:pt idx="537">
                  <c:v>7.7411518243252742</c:v>
                </c:pt>
                <c:pt idx="538">
                  <c:v>16.16490367253515</c:v>
                </c:pt>
                <c:pt idx="539">
                  <c:v>22.421477134355285</c:v>
                </c:pt>
                <c:pt idx="540">
                  <c:v>16.783678666785299</c:v>
                </c:pt>
                <c:pt idx="541">
                  <c:v>6.6067911178053151</c:v>
                </c:pt>
                <c:pt idx="542">
                  <c:v>2.4336244511386549</c:v>
                </c:pt>
                <c:pt idx="543">
                  <c:v>0.59980701867187813</c:v>
                </c:pt>
                <c:pt idx="544">
                  <c:v>-2.1914556683607689</c:v>
                </c:pt>
                <c:pt idx="545">
                  <c:v>-5.6491349840437453</c:v>
                </c:pt>
                <c:pt idx="546">
                  <c:v>-5.7582313405353034</c:v>
                </c:pt>
                <c:pt idx="547">
                  <c:v>-3.5422429479547155</c:v>
                </c:pt>
                <c:pt idx="548">
                  <c:v>-2.0219868213923173</c:v>
                </c:pt>
                <c:pt idx="549">
                  <c:v>-1.2284898322111821</c:v>
                </c:pt>
                <c:pt idx="550">
                  <c:v>-0.83850077558213532</c:v>
                </c:pt>
                <c:pt idx="551">
                  <c:v>-2.1960079754050458E-2</c:v>
                </c:pt>
                <c:pt idx="552">
                  <c:v>0.12870828338595217</c:v>
                </c:pt>
                <c:pt idx="553">
                  <c:v>0.1203045244372639</c:v>
                </c:pt>
                <c:pt idx="554">
                  <c:v>0.68127592512870838</c:v>
                </c:pt>
                <c:pt idx="555">
                  <c:v>1.2279702517154263</c:v>
                </c:pt>
                <c:pt idx="556">
                  <c:v>1.7858119183820962</c:v>
                </c:pt>
                <c:pt idx="557">
                  <c:v>2.521940508462043</c:v>
                </c:pt>
                <c:pt idx="558">
                  <c:v>3.3537528780324064</c:v>
                </c:pt>
                <c:pt idx="559">
                  <c:v>5.8430878544844171</c:v>
                </c:pt>
                <c:pt idx="560">
                  <c:v>6.3110678718605318</c:v>
                </c:pt>
                <c:pt idx="561">
                  <c:v>2.8864447884988</c:v>
                </c:pt>
                <c:pt idx="562">
                  <c:v>1.9815489551654664</c:v>
                </c:pt>
                <c:pt idx="563">
                  <c:v>-0.91411771150119969</c:v>
                </c:pt>
                <c:pt idx="564">
                  <c:v>-9.5276299422488009</c:v>
                </c:pt>
                <c:pt idx="565">
                  <c:v>-10.244800731685421</c:v>
                </c:pt>
                <c:pt idx="566">
                  <c:v>-4.6182625792592589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0.33636602423268175</c:v>
                </c:pt>
                <c:pt idx="602">
                  <c:v>1.0865183464438659</c:v>
                </c:pt>
                <c:pt idx="603">
                  <c:v>4.1198374207407404</c:v>
                </c:pt>
                <c:pt idx="604">
                  <c:v>10.142672679154556</c:v>
                </c:pt>
                <c:pt idx="605">
                  <c:v>17.814267623013549</c:v>
                </c:pt>
                <c:pt idx="606">
                  <c:v>26.153532164375004</c:v>
                </c:pt>
                <c:pt idx="607">
                  <c:v>32.139687583058446</c:v>
                </c:pt>
                <c:pt idx="608">
                  <c:v>34.007256722917191</c:v>
                </c:pt>
                <c:pt idx="609">
                  <c:v>35.22448289759258</c:v>
                </c:pt>
                <c:pt idx="610">
                  <c:v>38.59621509971879</c:v>
                </c:pt>
                <c:pt idx="611">
                  <c:v>40.578670131420722</c:v>
                </c:pt>
                <c:pt idx="612">
                  <c:v>33.211261726145395</c:v>
                </c:pt>
                <c:pt idx="613">
                  <c:v>18.744605292514489</c:v>
                </c:pt>
                <c:pt idx="614">
                  <c:v>8.0370036770596638</c:v>
                </c:pt>
                <c:pt idx="615">
                  <c:v>5.4100795799194952</c:v>
                </c:pt>
                <c:pt idx="616">
                  <c:v>5.3928047387311517</c:v>
                </c:pt>
                <c:pt idx="617">
                  <c:v>3.8189811629741008</c:v>
                </c:pt>
                <c:pt idx="618">
                  <c:v>0.71011124566785211</c:v>
                </c:pt>
                <c:pt idx="619">
                  <c:v>-2.850766356948724</c:v>
                </c:pt>
                <c:pt idx="620">
                  <c:v>-3.8225414932031323</c:v>
                </c:pt>
                <c:pt idx="621">
                  <c:v>-0.92447489981427955</c:v>
                </c:pt>
                <c:pt idx="622">
                  <c:v>3.3140253390740666</c:v>
                </c:pt>
                <c:pt idx="623">
                  <c:v>6.6027066561675927</c:v>
                </c:pt>
                <c:pt idx="624">
                  <c:v>9.9590058684697755</c:v>
                </c:pt>
                <c:pt idx="625">
                  <c:v>12.045431788992532</c:v>
                </c:pt>
                <c:pt idx="626">
                  <c:v>10.778626830232868</c:v>
                </c:pt>
                <c:pt idx="627">
                  <c:v>7.9276469623113703</c:v>
                </c:pt>
                <c:pt idx="628">
                  <c:v>6.4585219623113845</c:v>
                </c:pt>
                <c:pt idx="629">
                  <c:v>6.9482302956447244</c:v>
                </c:pt>
                <c:pt idx="630">
                  <c:v>9.913513100374777</c:v>
                </c:pt>
                <c:pt idx="631">
                  <c:v>14.55091439682346</c:v>
                </c:pt>
                <c:pt idx="632">
                  <c:v>17.968093775078106</c:v>
                </c:pt>
                <c:pt idx="633">
                  <c:v>20.576415710297997</c:v>
                </c:pt>
                <c:pt idx="634">
                  <c:v>21.792158518223925</c:v>
                </c:pt>
                <c:pt idx="635">
                  <c:v>20.247272742407429</c:v>
                </c:pt>
                <c:pt idx="636">
                  <c:v>15.671446049433293</c:v>
                </c:pt>
                <c:pt idx="637">
                  <c:v>10.177542455628421</c:v>
                </c:pt>
                <c:pt idx="638">
                  <c:v>7.3563966222950867</c:v>
                </c:pt>
                <c:pt idx="639">
                  <c:v>6.2088771383115926</c:v>
                </c:pt>
                <c:pt idx="640">
                  <c:v>6.1708790135094249</c:v>
                </c:pt>
                <c:pt idx="641">
                  <c:v>10.071737716099957</c:v>
                </c:pt>
                <c:pt idx="642">
                  <c:v>17.552915936171853</c:v>
                </c:pt>
                <c:pt idx="643">
                  <c:v>20.353187933891785</c:v>
                </c:pt>
                <c:pt idx="644">
                  <c:v>15.472670894074092</c:v>
                </c:pt>
                <c:pt idx="645">
                  <c:v>12.626594505222775</c:v>
                </c:pt>
                <c:pt idx="646">
                  <c:v>13.345203457360556</c:v>
                </c:pt>
                <c:pt idx="647">
                  <c:v>13.473668933521006</c:v>
                </c:pt>
                <c:pt idx="648">
                  <c:v>12.395602194609383</c:v>
                </c:pt>
                <c:pt idx="649">
                  <c:v>9.4274557062427853</c:v>
                </c:pt>
                <c:pt idx="650">
                  <c:v>3.3556265062002812</c:v>
                </c:pt>
                <c:pt idx="651">
                  <c:v>-6.8924126866940698</c:v>
                </c:pt>
                <c:pt idx="652">
                  <c:v>-14.312218779078352</c:v>
                </c:pt>
                <c:pt idx="653">
                  <c:v>-15.018748419513363</c:v>
                </c:pt>
                <c:pt idx="654">
                  <c:v>-18.842692855870943</c:v>
                </c:pt>
                <c:pt idx="655">
                  <c:v>-27.975459940219476</c:v>
                </c:pt>
                <c:pt idx="656">
                  <c:v>-30.86740188000001</c:v>
                </c:pt>
                <c:pt idx="657">
                  <c:v>-22.752792708669421</c:v>
                </c:pt>
                <c:pt idx="658">
                  <c:v>-14.288673910396865</c:v>
                </c:pt>
                <c:pt idx="659">
                  <c:v>-15.688067683542203</c:v>
                </c:pt>
                <c:pt idx="660">
                  <c:v>-23.506474750844468</c:v>
                </c:pt>
                <c:pt idx="661">
                  <c:v>-25.347636003052127</c:v>
                </c:pt>
                <c:pt idx="662">
                  <c:v>-20.908581327265626</c:v>
                </c:pt>
                <c:pt idx="663">
                  <c:v>-10.675250775582134</c:v>
                </c:pt>
                <c:pt idx="664">
                  <c:v>-3.2347630816179063</c:v>
                </c:pt>
                <c:pt idx="665">
                  <c:v>0.6095347740740743</c:v>
                </c:pt>
                <c:pt idx="666">
                  <c:v>4.0968260534148886</c:v>
                </c:pt>
                <c:pt idx="667">
                  <c:v>11.302582077812071</c:v>
                </c:pt>
                <c:pt idx="668">
                  <c:v>20.841440378630828</c:v>
                </c:pt>
                <c:pt idx="669">
                  <c:v>25.008186980768173</c:v>
                </c:pt>
                <c:pt idx="670">
                  <c:v>29.675923389163238</c:v>
                </c:pt>
                <c:pt idx="671">
                  <c:v>24.476892456515777</c:v>
                </c:pt>
                <c:pt idx="672">
                  <c:v>18.826096524657068</c:v>
                </c:pt>
                <c:pt idx="673">
                  <c:v>19.999282100000002</c:v>
                </c:pt>
                <c:pt idx="674">
                  <c:v>21.183742212379972</c:v>
                </c:pt>
                <c:pt idx="675">
                  <c:v>15.140936558299027</c:v>
                </c:pt>
                <c:pt idx="676">
                  <c:v>7.544674629903013</c:v>
                </c:pt>
                <c:pt idx="677">
                  <c:v>-0.17015485429686356</c:v>
                </c:pt>
                <c:pt idx="678">
                  <c:v>-14.756104041550916</c:v>
                </c:pt>
                <c:pt idx="679">
                  <c:v>-22.743699181287614</c:v>
                </c:pt>
                <c:pt idx="680">
                  <c:v>-25.107858082384269</c:v>
                </c:pt>
                <c:pt idx="681">
                  <c:v>-22.648853130509796</c:v>
                </c:pt>
                <c:pt idx="682">
                  <c:v>-11.837213070925925</c:v>
                </c:pt>
                <c:pt idx="683">
                  <c:v>-6.2579936360846471</c:v>
                </c:pt>
                <c:pt idx="684">
                  <c:v>-2.2066986424218809</c:v>
                </c:pt>
                <c:pt idx="685">
                  <c:v>7.0487888575781277</c:v>
                </c:pt>
                <c:pt idx="686">
                  <c:v>13.866352143295718</c:v>
                </c:pt>
                <c:pt idx="687">
                  <c:v>14.577868586750144</c:v>
                </c:pt>
                <c:pt idx="688">
                  <c:v>15.555709147078938</c:v>
                </c:pt>
                <c:pt idx="689">
                  <c:v>16.805192514108374</c:v>
                </c:pt>
                <c:pt idx="690">
                  <c:v>11.844775354493633</c:v>
                </c:pt>
                <c:pt idx="691">
                  <c:v>6.5018753972772005</c:v>
                </c:pt>
                <c:pt idx="692">
                  <c:v>6.8800764559399719</c:v>
                </c:pt>
                <c:pt idx="693">
                  <c:v>9.4229669176157458</c:v>
                </c:pt>
                <c:pt idx="694">
                  <c:v>9.018187670766789</c:v>
                </c:pt>
                <c:pt idx="695">
                  <c:v>3.1618471928737844</c:v>
                </c:pt>
                <c:pt idx="696">
                  <c:v>-12.803080185000008</c:v>
                </c:pt>
                <c:pt idx="697">
                  <c:v>-16.396553758561485</c:v>
                </c:pt>
                <c:pt idx="698">
                  <c:v>-11.14835459094907</c:v>
                </c:pt>
                <c:pt idx="699">
                  <c:v>-7.0704400832147005</c:v>
                </c:pt>
                <c:pt idx="700">
                  <c:v>-1.8154787336616989</c:v>
                </c:pt>
                <c:pt idx="701">
                  <c:v>0.7099594959602179</c:v>
                </c:pt>
                <c:pt idx="702">
                  <c:v>2.0423239188657423</c:v>
                </c:pt>
                <c:pt idx="703">
                  <c:v>2.2658864188657377</c:v>
                </c:pt>
                <c:pt idx="704">
                  <c:v>2.8974582515964728E-2</c:v>
                </c:pt>
                <c:pt idx="705">
                  <c:v>-4.0081962774773876</c:v>
                </c:pt>
                <c:pt idx="706">
                  <c:v>-7.0531087243802491</c:v>
                </c:pt>
                <c:pt idx="707">
                  <c:v>-6.4502922087891132</c:v>
                </c:pt>
                <c:pt idx="708">
                  <c:v>-2.7531823622496567</c:v>
                </c:pt>
                <c:pt idx="709">
                  <c:v>1.8870347740740723</c:v>
                </c:pt>
                <c:pt idx="710">
                  <c:v>8.6856220875925931</c:v>
                </c:pt>
                <c:pt idx="711">
                  <c:v>16.375422289296878</c:v>
                </c:pt>
                <c:pt idx="712">
                  <c:v>13.059935530582024</c:v>
                </c:pt>
                <c:pt idx="713">
                  <c:v>2.8261045996716345</c:v>
                </c:pt>
                <c:pt idx="714">
                  <c:v>-4.9323321707064487</c:v>
                </c:pt>
                <c:pt idx="715">
                  <c:v>-12.20795128128804</c:v>
                </c:pt>
                <c:pt idx="716">
                  <c:v>-8.0156775469411237</c:v>
                </c:pt>
                <c:pt idx="717">
                  <c:v>-1.0512152259259266</c:v>
                </c:pt>
                <c:pt idx="718">
                  <c:v>2.6535347740740738</c:v>
                </c:pt>
                <c:pt idx="719">
                  <c:v>7.0307786725351518</c:v>
                </c:pt>
                <c:pt idx="720">
                  <c:v>11.226430590397806</c:v>
                </c:pt>
                <c:pt idx="721">
                  <c:v>11.22885080204529</c:v>
                </c:pt>
                <c:pt idx="722">
                  <c:v>11.209724442711762</c:v>
                </c:pt>
                <c:pt idx="723">
                  <c:v>10.830487103515622</c:v>
                </c:pt>
                <c:pt idx="724">
                  <c:v>13.362863992592594</c:v>
                </c:pt>
                <c:pt idx="725">
                  <c:v>19.95339832936299</c:v>
                </c:pt>
                <c:pt idx="726">
                  <c:v>29.822707090010169</c:v>
                </c:pt>
                <c:pt idx="727">
                  <c:v>33.742582897592584</c:v>
                </c:pt>
                <c:pt idx="728">
                  <c:v>26.698545995625011</c:v>
                </c:pt>
                <c:pt idx="729">
                  <c:v>21.644492990717612</c:v>
                </c:pt>
                <c:pt idx="730">
                  <c:v>13.160248265898472</c:v>
                </c:pt>
                <c:pt idx="731">
                  <c:v>7.4700648951413466</c:v>
                </c:pt>
                <c:pt idx="732">
                  <c:v>7.0453665009259447</c:v>
                </c:pt>
                <c:pt idx="733">
                  <c:v>7.5374434429895345</c:v>
                </c:pt>
                <c:pt idx="734">
                  <c:v>8.033910881015089</c:v>
                </c:pt>
                <c:pt idx="735">
                  <c:v>9.0141341298181512</c:v>
                </c:pt>
                <c:pt idx="736">
                  <c:v>10.49438423792299</c:v>
                </c:pt>
                <c:pt idx="737">
                  <c:v>10.204953533792969</c:v>
                </c:pt>
                <c:pt idx="738">
                  <c:v>7.9480334034293474</c:v>
                </c:pt>
                <c:pt idx="739">
                  <c:v>12.196498266640612</c:v>
                </c:pt>
                <c:pt idx="740">
                  <c:v>17.414354722693851</c:v>
                </c:pt>
                <c:pt idx="741">
                  <c:v>15.922428392812098</c:v>
                </c:pt>
                <c:pt idx="742">
                  <c:v>11.218240059780513</c:v>
                </c:pt>
                <c:pt idx="743">
                  <c:v>7.723004912137859</c:v>
                </c:pt>
                <c:pt idx="744">
                  <c:v>7.2405776315509316</c:v>
                </c:pt>
                <c:pt idx="745">
                  <c:v>7.2405776315509316</c:v>
                </c:pt>
                <c:pt idx="746">
                  <c:v>9.2844437129817177</c:v>
                </c:pt>
                <c:pt idx="747">
                  <c:v>12.44609322479028</c:v>
                </c:pt>
                <c:pt idx="748">
                  <c:v>14.740367394374999</c:v>
                </c:pt>
                <c:pt idx="749">
                  <c:v>13.455833843082109</c:v>
                </c:pt>
                <c:pt idx="750">
                  <c:v>9.3492740821990665</c:v>
                </c:pt>
                <c:pt idx="751">
                  <c:v>6.6984615821991031</c:v>
                </c:pt>
                <c:pt idx="752">
                  <c:v>4.5621661481641151</c:v>
                </c:pt>
                <c:pt idx="753">
                  <c:v>0.8260956738555445</c:v>
                </c:pt>
                <c:pt idx="754">
                  <c:v>-1.818441253413795</c:v>
                </c:pt>
                <c:pt idx="755">
                  <c:v>-4.3721280152743631</c:v>
                </c:pt>
                <c:pt idx="756">
                  <c:v>-12.70580876267028</c:v>
                </c:pt>
                <c:pt idx="757">
                  <c:v>-26.547656882873696</c:v>
                </c:pt>
                <c:pt idx="758">
                  <c:v>-34.939866043683452</c:v>
                </c:pt>
                <c:pt idx="759">
                  <c:v>-33.027779380682325</c:v>
                </c:pt>
                <c:pt idx="760">
                  <c:v>-28.518651822457997</c:v>
                </c:pt>
                <c:pt idx="761">
                  <c:v>-23.897616165431135</c:v>
                </c:pt>
                <c:pt idx="762">
                  <c:v>-16.256398346145403</c:v>
                </c:pt>
                <c:pt idx="763">
                  <c:v>-8.0920042166140451</c:v>
                </c:pt>
                <c:pt idx="764">
                  <c:v>-0.54021522592592597</c:v>
                </c:pt>
                <c:pt idx="765">
                  <c:v>6.9217509710836769</c:v>
                </c:pt>
                <c:pt idx="766">
                  <c:v>12.589097257064473</c:v>
                </c:pt>
                <c:pt idx="767">
                  <c:v>15.258690109142124</c:v>
                </c:pt>
                <c:pt idx="768">
                  <c:v>18.173505832318238</c:v>
                </c:pt>
                <c:pt idx="769">
                  <c:v>24.091432622002753</c:v>
                </c:pt>
                <c:pt idx="770">
                  <c:v>34.833497213423449</c:v>
                </c:pt>
                <c:pt idx="771">
                  <c:v>41.383695898673366</c:v>
                </c:pt>
                <c:pt idx="772">
                  <c:v>44.407967858475118</c:v>
                </c:pt>
                <c:pt idx="773">
                  <c:v>42.173297535136427</c:v>
                </c:pt>
                <c:pt idx="774">
                  <c:v>39.119391629648376</c:v>
                </c:pt>
                <c:pt idx="775">
                  <c:v>43.225479077982797</c:v>
                </c:pt>
                <c:pt idx="776">
                  <c:v>39.268923194056171</c:v>
                </c:pt>
                <c:pt idx="777">
                  <c:v>32.653202266854315</c:v>
                </c:pt>
                <c:pt idx="778">
                  <c:v>30.760682572172605</c:v>
                </c:pt>
                <c:pt idx="779">
                  <c:v>28.634037171748115</c:v>
                </c:pt>
                <c:pt idx="780">
                  <c:v>24.82860624075866</c:v>
                </c:pt>
                <c:pt idx="781">
                  <c:v>21.368164933828094</c:v>
                </c:pt>
                <c:pt idx="782">
                  <c:v>18.337886419471847</c:v>
                </c:pt>
                <c:pt idx="783">
                  <c:v>15.840444035714725</c:v>
                </c:pt>
                <c:pt idx="784">
                  <c:v>15.270037710925944</c:v>
                </c:pt>
                <c:pt idx="785">
                  <c:v>18.134035118792877</c:v>
                </c:pt>
                <c:pt idx="786">
                  <c:v>19.097223212159115</c:v>
                </c:pt>
                <c:pt idx="787">
                  <c:v>15.135416188484184</c:v>
                </c:pt>
                <c:pt idx="788">
                  <c:v>11.693885533029045</c:v>
                </c:pt>
                <c:pt idx="789">
                  <c:v>11.693885533029144</c:v>
                </c:pt>
                <c:pt idx="790">
                  <c:v>13.811660171134299</c:v>
                </c:pt>
                <c:pt idx="791">
                  <c:v>15.307597879765584</c:v>
                </c:pt>
                <c:pt idx="792">
                  <c:v>10.493148549074013</c:v>
                </c:pt>
                <c:pt idx="793">
                  <c:v>-6.3763076921262005</c:v>
                </c:pt>
                <c:pt idx="794">
                  <c:v>-29.381191122289142</c:v>
                </c:pt>
                <c:pt idx="795">
                  <c:v>-47.054349101889464</c:v>
                </c:pt>
                <c:pt idx="796">
                  <c:v>-52.16889902761578</c:v>
                </c:pt>
                <c:pt idx="797">
                  <c:v>-43.785268909477779</c:v>
                </c:pt>
                <c:pt idx="798">
                  <c:v>-27.214360316480942</c:v>
                </c:pt>
                <c:pt idx="799">
                  <c:v>-10.002462314140624</c:v>
                </c:pt>
                <c:pt idx="800">
                  <c:v>1.1880973868749991</c:v>
                </c:pt>
                <c:pt idx="801">
                  <c:v>8.6552101912852688</c:v>
                </c:pt>
                <c:pt idx="802">
                  <c:v>20.96063849077688</c:v>
                </c:pt>
                <c:pt idx="803">
                  <c:v>36.186952779910293</c:v>
                </c:pt>
                <c:pt idx="804">
                  <c:v>41.460888072064442</c:v>
                </c:pt>
                <c:pt idx="805">
                  <c:v>31.098894558214184</c:v>
                </c:pt>
                <c:pt idx="806">
                  <c:v>16.830551930176082</c:v>
                </c:pt>
                <c:pt idx="807">
                  <c:v>6.7921674556284115</c:v>
                </c:pt>
                <c:pt idx="808">
                  <c:v>-1.691641564597818</c:v>
                </c:pt>
                <c:pt idx="809">
                  <c:v>-7.7438028789843614</c:v>
                </c:pt>
                <c:pt idx="810">
                  <c:v>-13.42716301850254</c:v>
                </c:pt>
                <c:pt idx="811">
                  <c:v>-23.540784868449073</c:v>
                </c:pt>
                <c:pt idx="812">
                  <c:v>-29.80421729954034</c:v>
                </c:pt>
                <c:pt idx="813">
                  <c:v>-29.362163399879019</c:v>
                </c:pt>
                <c:pt idx="814">
                  <c:v>-27.913859314371685</c:v>
                </c:pt>
                <c:pt idx="815">
                  <c:v>-26.559550627393367</c:v>
                </c:pt>
                <c:pt idx="816">
                  <c:v>-22.554884416112511</c:v>
                </c:pt>
                <c:pt idx="817">
                  <c:v>-16.743757767045722</c:v>
                </c:pt>
                <c:pt idx="818">
                  <c:v>-7.2832933249999972</c:v>
                </c:pt>
                <c:pt idx="819">
                  <c:v>1.9815489551654664</c:v>
                </c:pt>
                <c:pt idx="820">
                  <c:v>10.537831674999998</c:v>
                </c:pt>
                <c:pt idx="821">
                  <c:v>18.033419800883916</c:v>
                </c:pt>
                <c:pt idx="822">
                  <c:v>20.157326955034296</c:v>
                </c:pt>
                <c:pt idx="823">
                  <c:v>21.251377777109369</c:v>
                </c:pt>
                <c:pt idx="824">
                  <c:v>20.577695572009606</c:v>
                </c:pt>
                <c:pt idx="825">
                  <c:v>19.297473449884261</c:v>
                </c:pt>
                <c:pt idx="826">
                  <c:v>19.843659581484381</c:v>
                </c:pt>
                <c:pt idx="827">
                  <c:v>19.859379056422203</c:v>
                </c:pt>
                <c:pt idx="828">
                  <c:v>22.962963217296046</c:v>
                </c:pt>
                <c:pt idx="829">
                  <c:v>28.073084886875005</c:v>
                </c:pt>
                <c:pt idx="830">
                  <c:v>29.026783403429345</c:v>
                </c:pt>
                <c:pt idx="831">
                  <c:v>24.754749570663062</c:v>
                </c:pt>
                <c:pt idx="832">
                  <c:v>16.444675025078151</c:v>
                </c:pt>
                <c:pt idx="833">
                  <c:v>12.029047829640776</c:v>
                </c:pt>
                <c:pt idx="834">
                  <c:v>12.703072427059622</c:v>
                </c:pt>
                <c:pt idx="835">
                  <c:v>12.897406090522194</c:v>
                </c:pt>
                <c:pt idx="836">
                  <c:v>12.000086582199103</c:v>
                </c:pt>
                <c:pt idx="837">
                  <c:v>13.19151734569874</c:v>
                </c:pt>
                <c:pt idx="838">
                  <c:v>16.131833244649425</c:v>
                </c:pt>
                <c:pt idx="839">
                  <c:v>16.479550028298188</c:v>
                </c:pt>
                <c:pt idx="840">
                  <c:v>16.193358435402196</c:v>
                </c:pt>
                <c:pt idx="841">
                  <c:v>19.336098116786797</c:v>
                </c:pt>
                <c:pt idx="842">
                  <c:v>22.184222731327729</c:v>
                </c:pt>
                <c:pt idx="843">
                  <c:v>20.396908635220452</c:v>
                </c:pt>
                <c:pt idx="844">
                  <c:v>15.342634590267561</c:v>
                </c:pt>
                <c:pt idx="845">
                  <c:v>11.821193172866939</c:v>
                </c:pt>
                <c:pt idx="846">
                  <c:v>11.272933623032438</c:v>
                </c:pt>
                <c:pt idx="847">
                  <c:v>13.156360920034311</c:v>
                </c:pt>
                <c:pt idx="848">
                  <c:v>18.22873718628998</c:v>
                </c:pt>
                <c:pt idx="849">
                  <c:v>24.258014822324988</c:v>
                </c:pt>
                <c:pt idx="850">
                  <c:v>24.967008479723606</c:v>
                </c:pt>
                <c:pt idx="851">
                  <c:v>20.275383324091976</c:v>
                </c:pt>
                <c:pt idx="852">
                  <c:v>17.906417800517485</c:v>
                </c:pt>
                <c:pt idx="853">
                  <c:v>18.141033040947647</c:v>
                </c:pt>
                <c:pt idx="854">
                  <c:v>17.038158457188032</c:v>
                </c:pt>
                <c:pt idx="855">
                  <c:v>13.818800285714698</c:v>
                </c:pt>
                <c:pt idx="856">
                  <c:v>11.826275595405539</c:v>
                </c:pt>
                <c:pt idx="857">
                  <c:v>17.939538044377475</c:v>
                </c:pt>
                <c:pt idx="858">
                  <c:v>26.569659919545703</c:v>
                </c:pt>
                <c:pt idx="859">
                  <c:v>27.250617391732654</c:v>
                </c:pt>
                <c:pt idx="860">
                  <c:v>22.802354773861509</c:v>
                </c:pt>
                <c:pt idx="861">
                  <c:v>25.94810182248029</c:v>
                </c:pt>
                <c:pt idx="862">
                  <c:v>39.10963989755821</c:v>
                </c:pt>
                <c:pt idx="863">
                  <c:v>39.20178510335937</c:v>
                </c:pt>
                <c:pt idx="864">
                  <c:v>26.171281621912634</c:v>
                </c:pt>
                <c:pt idx="865">
                  <c:v>21.77109385379979</c:v>
                </c:pt>
                <c:pt idx="866">
                  <c:v>27.504374528575941</c:v>
                </c:pt>
                <c:pt idx="867">
                  <c:v>34.480359422572825</c:v>
                </c:pt>
                <c:pt idx="868">
                  <c:v>30.48204273237311</c:v>
                </c:pt>
                <c:pt idx="869">
                  <c:v>18.582148679371567</c:v>
                </c:pt>
                <c:pt idx="870">
                  <c:v>11.212950292578194</c:v>
                </c:pt>
                <c:pt idx="871">
                  <c:v>8.6897891948842378</c:v>
                </c:pt>
                <c:pt idx="872">
                  <c:v>7.7770801211994369</c:v>
                </c:pt>
                <c:pt idx="873">
                  <c:v>6.0711414474116934</c:v>
                </c:pt>
                <c:pt idx="874">
                  <c:v>1.9533237460150872</c:v>
                </c:pt>
                <c:pt idx="875">
                  <c:v>-2.9195987064703965</c:v>
                </c:pt>
                <c:pt idx="876">
                  <c:v>-6.908841860826219</c:v>
                </c:pt>
                <c:pt idx="877">
                  <c:v>-4.686223727599752</c:v>
                </c:pt>
                <c:pt idx="878">
                  <c:v>2.7504383607133267</c:v>
                </c:pt>
                <c:pt idx="879">
                  <c:v>9.3903867265088721</c:v>
                </c:pt>
                <c:pt idx="880">
                  <c:v>4.9191367265089134</c:v>
                </c:pt>
                <c:pt idx="881">
                  <c:v>-2.6219168459490776</c:v>
                </c:pt>
                <c:pt idx="882">
                  <c:v>4.5336819639231809</c:v>
                </c:pt>
                <c:pt idx="883">
                  <c:v>11.772848630589849</c:v>
                </c:pt>
                <c:pt idx="884">
                  <c:v>12.496765297256474</c:v>
                </c:pt>
                <c:pt idx="885">
                  <c:v>14.702181207149922</c:v>
                </c:pt>
                <c:pt idx="886">
                  <c:v>15.531674165</c:v>
                </c:pt>
                <c:pt idx="887">
                  <c:v>14.141007943329022</c:v>
                </c:pt>
                <c:pt idx="888">
                  <c:v>11.248455359308489</c:v>
                </c:pt>
                <c:pt idx="889">
                  <c:v>7.5449829879913004</c:v>
                </c:pt>
                <c:pt idx="890">
                  <c:v>3.1024812071498622</c:v>
                </c:pt>
                <c:pt idx="891">
                  <c:v>-2.0443451288642858</c:v>
                </c:pt>
                <c:pt idx="892">
                  <c:v>-6.3663135937388544</c:v>
                </c:pt>
                <c:pt idx="893">
                  <c:v>-7.0766098200000105</c:v>
                </c:pt>
                <c:pt idx="894">
                  <c:v>-4.3651372890740454</c:v>
                </c:pt>
                <c:pt idx="895">
                  <c:v>0.26541060760373825</c:v>
                </c:pt>
                <c:pt idx="896">
                  <c:v>5.5016149338281064</c:v>
                </c:pt>
                <c:pt idx="897">
                  <c:v>8.7587496458057714</c:v>
                </c:pt>
                <c:pt idx="898">
                  <c:v>9.4177267291391118</c:v>
                </c:pt>
                <c:pt idx="899">
                  <c:v>7.4187991132175997</c:v>
                </c:pt>
                <c:pt idx="900">
                  <c:v>4.0795062716001231</c:v>
                </c:pt>
                <c:pt idx="901">
                  <c:v>-1.8536376805584334</c:v>
                </c:pt>
                <c:pt idx="902">
                  <c:v>-30.529886601889451</c:v>
                </c:pt>
                <c:pt idx="903">
                  <c:v>-52.16889902761578</c:v>
                </c:pt>
                <c:pt idx="904">
                  <c:v>-43.785268909477779</c:v>
                </c:pt>
                <c:pt idx="905">
                  <c:v>-27.214360316480942</c:v>
                </c:pt>
                <c:pt idx="906">
                  <c:v>-10.002462314140624</c:v>
                </c:pt>
                <c:pt idx="907">
                  <c:v>1.1880973868749991</c:v>
                </c:pt>
                <c:pt idx="908">
                  <c:v>8.6552101912852688</c:v>
                </c:pt>
                <c:pt idx="909">
                  <c:v>20.96063849077688</c:v>
                </c:pt>
                <c:pt idx="910">
                  <c:v>36.186952779910293</c:v>
                </c:pt>
                <c:pt idx="911">
                  <c:v>41.460888072064442</c:v>
                </c:pt>
                <c:pt idx="912">
                  <c:v>31.098894558214184</c:v>
                </c:pt>
                <c:pt idx="913">
                  <c:v>22.440906096842756</c:v>
                </c:pt>
                <c:pt idx="914">
                  <c:v>32.865095024999981</c:v>
                </c:pt>
                <c:pt idx="915">
                  <c:v>33.724996123032412</c:v>
                </c:pt>
                <c:pt idx="916">
                  <c:v>22.719884655505954</c:v>
                </c:pt>
                <c:pt idx="917">
                  <c:v>15.056681599286687</c:v>
                </c:pt>
                <c:pt idx="918">
                  <c:v>8.7065722172796551</c:v>
                </c:pt>
                <c:pt idx="919">
                  <c:v>12.505449605326969</c:v>
                </c:pt>
                <c:pt idx="920">
                  <c:v>18.327766416261035</c:v>
                </c:pt>
                <c:pt idx="921">
                  <c:v>27.747554366532146</c:v>
                </c:pt>
                <c:pt idx="922">
                  <c:v>32.732212207614332</c:v>
                </c:pt>
                <c:pt idx="923">
                  <c:v>29.659604548984351</c:v>
                </c:pt>
                <c:pt idx="924">
                  <c:v>12.328958309204252</c:v>
                </c:pt>
                <c:pt idx="925">
                  <c:v>-5.7108425356784203</c:v>
                </c:pt>
                <c:pt idx="926">
                  <c:v>-3.7288760320688277</c:v>
                </c:pt>
                <c:pt idx="927">
                  <c:v>0.86242364324413268</c:v>
                </c:pt>
                <c:pt idx="928">
                  <c:v>2.7414144326904251</c:v>
                </c:pt>
                <c:pt idx="929">
                  <c:v>4.6296748194415667</c:v>
                </c:pt>
                <c:pt idx="930">
                  <c:v>5.2050022831988638</c:v>
                </c:pt>
                <c:pt idx="931">
                  <c:v>5.1507470890543354</c:v>
                </c:pt>
                <c:pt idx="932">
                  <c:v>4.4424455050814196</c:v>
                </c:pt>
                <c:pt idx="933">
                  <c:v>1.8463222181250263</c:v>
                </c:pt>
                <c:pt idx="934">
                  <c:v>-2.6176511750265687</c:v>
                </c:pt>
                <c:pt idx="935">
                  <c:v>-3.2764745514751614</c:v>
                </c:pt>
                <c:pt idx="936">
                  <c:v>-0.28826522349194206</c:v>
                </c:pt>
                <c:pt idx="937">
                  <c:v>2.0500873133058888</c:v>
                </c:pt>
                <c:pt idx="938">
                  <c:v>2.5822507552227991</c:v>
                </c:pt>
                <c:pt idx="939">
                  <c:v>1.9338130457604503</c:v>
                </c:pt>
                <c:pt idx="940">
                  <c:v>3.0243871612620095</c:v>
                </c:pt>
                <c:pt idx="941">
                  <c:v>5.8644273607228516</c:v>
                </c:pt>
                <c:pt idx="942">
                  <c:v>6.9957200249999829</c:v>
                </c:pt>
                <c:pt idx="943">
                  <c:v>7.5489862187910362</c:v>
                </c:pt>
                <c:pt idx="944">
                  <c:v>8.6966070521243868</c:v>
                </c:pt>
                <c:pt idx="945">
                  <c:v>9.8700950250000243</c:v>
                </c:pt>
                <c:pt idx="946">
                  <c:v>13.960985387588305</c:v>
                </c:pt>
                <c:pt idx="947">
                  <c:v>17.742875545760427</c:v>
                </c:pt>
                <c:pt idx="948">
                  <c:v>15.689346701875014</c:v>
                </c:pt>
                <c:pt idx="949">
                  <c:v>10.450007473090732</c:v>
                </c:pt>
                <c:pt idx="950">
                  <c:v>2.0619545980063574</c:v>
                </c:pt>
                <c:pt idx="951">
                  <c:v>-11.546219183797682</c:v>
                </c:pt>
                <c:pt idx="952">
                  <c:v>-29.735387653157275</c:v>
                </c:pt>
                <c:pt idx="953">
                  <c:v>-42.526220261268861</c:v>
                </c:pt>
                <c:pt idx="954">
                  <c:v>-42.730524095410352</c:v>
                </c:pt>
                <c:pt idx="955">
                  <c:v>-37.687454004374999</c:v>
                </c:pt>
                <c:pt idx="956">
                  <c:v>-32.561249705179925</c:v>
                </c:pt>
                <c:pt idx="957">
                  <c:v>-18.097434248175578</c:v>
                </c:pt>
                <c:pt idx="958">
                  <c:v>-0.16913328574599037</c:v>
                </c:pt>
                <c:pt idx="959">
                  <c:v>14.787155663614541</c:v>
                </c:pt>
                <c:pt idx="960">
                  <c:v>30.458368978746687</c:v>
                </c:pt>
                <c:pt idx="961">
                  <c:v>45.329459806146247</c:v>
                </c:pt>
                <c:pt idx="962">
                  <c:v>51.437000322133045</c:v>
                </c:pt>
                <c:pt idx="963">
                  <c:v>47.796498472693862</c:v>
                </c:pt>
                <c:pt idx="964">
                  <c:v>37.317420784109245</c:v>
                </c:pt>
                <c:pt idx="965">
                  <c:v>24.368853914937741</c:v>
                </c:pt>
                <c:pt idx="966">
                  <c:v>13.82294324715332</c:v>
                </c:pt>
                <c:pt idx="967">
                  <c:v>7.7437419106249994</c:v>
                </c:pt>
                <c:pt idx="968">
                  <c:v>4.9485765804866455</c:v>
                </c:pt>
                <c:pt idx="969">
                  <c:v>1.0298453126595566</c:v>
                </c:pt>
                <c:pt idx="970">
                  <c:v>-6.0849563386838774</c:v>
                </c:pt>
                <c:pt idx="971">
                  <c:v>-19.085353895740745</c:v>
                </c:pt>
                <c:pt idx="972">
                  <c:v>-35.584385243203137</c:v>
                </c:pt>
                <c:pt idx="973">
                  <c:v>-40.362815821091402</c:v>
                </c:pt>
                <c:pt idx="974">
                  <c:v>-35.27907910132663</c:v>
                </c:pt>
                <c:pt idx="975">
                  <c:v>-30.117706467592594</c:v>
                </c:pt>
                <c:pt idx="976">
                  <c:v>-25.153306386906394</c:v>
                </c:pt>
                <c:pt idx="977">
                  <c:v>-15.604750904944598</c:v>
                </c:pt>
                <c:pt idx="978">
                  <c:v>-8.532236076268866</c:v>
                </c:pt>
                <c:pt idx="979">
                  <c:v>-5.928977912407408</c:v>
                </c:pt>
                <c:pt idx="980">
                  <c:v>-3.7892143796811757</c:v>
                </c:pt>
                <c:pt idx="981">
                  <c:v>-2.2774677999725652</c:v>
                </c:pt>
                <c:pt idx="982">
                  <c:v>-1.7124879800000006</c:v>
                </c:pt>
                <c:pt idx="983">
                  <c:v>-1.7195646547459065</c:v>
                </c:pt>
                <c:pt idx="984">
                  <c:v>-1.1375762160768177</c:v>
                </c:pt>
                <c:pt idx="985">
                  <c:v>-0.25064644230463395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0.39683906120713308</c:v>
                </c:pt>
                <c:pt idx="1028">
                  <c:v>3.3960045349999994</c:v>
                </c:pt>
                <c:pt idx="1029">
                  <c:v>11.049256461075961</c:v>
                </c:pt>
                <c:pt idx="1030">
                  <c:v>19.406276921801272</c:v>
                </c:pt>
                <c:pt idx="1031">
                  <c:v>23.226036694787378</c:v>
                </c:pt>
                <c:pt idx="1032">
                  <c:v>24.241834307866938</c:v>
                </c:pt>
                <c:pt idx="1033">
                  <c:v>25.388842959699076</c:v>
                </c:pt>
                <c:pt idx="1034">
                  <c:v>26.939299867550695</c:v>
                </c:pt>
                <c:pt idx="1035">
                  <c:v>26.490798309563623</c:v>
                </c:pt>
                <c:pt idx="1036">
                  <c:v>23.74790149484226</c:v>
                </c:pt>
                <c:pt idx="1037">
                  <c:v>21.777226183454317</c:v>
                </c:pt>
                <c:pt idx="1038">
                  <c:v>22.84375866342538</c:v>
                </c:pt>
                <c:pt idx="1039">
                  <c:v>26.88633433403978</c:v>
                </c:pt>
                <c:pt idx="1040">
                  <c:v>29.964521962311373</c:v>
                </c:pt>
                <c:pt idx="1041">
                  <c:v>30.125204738731135</c:v>
                </c:pt>
                <c:pt idx="1042">
                  <c:v>26.193009089322381</c:v>
                </c:pt>
                <c:pt idx="1043">
                  <c:v>19.28098071761864</c:v>
                </c:pt>
                <c:pt idx="1044">
                  <c:v>12.871591882766625</c:v>
                </c:pt>
                <c:pt idx="1045">
                  <c:v>9.5624574059259082</c:v>
                </c:pt>
                <c:pt idx="1046">
                  <c:v>9.5878646383115989</c:v>
                </c:pt>
                <c:pt idx="1047">
                  <c:v>10.204097186171868</c:v>
                </c:pt>
                <c:pt idx="1048">
                  <c:v>7.9876397834534654</c:v>
                </c:pt>
                <c:pt idx="1049">
                  <c:v>2.289984686171874</c:v>
                </c:pt>
                <c:pt idx="1050">
                  <c:v>-5.5969414723732145</c:v>
                </c:pt>
                <c:pt idx="1051">
                  <c:v>-11.471928016212384</c:v>
                </c:pt>
                <c:pt idx="1052">
                  <c:v>-14.799017743731152</c:v>
                </c:pt>
                <c:pt idx="1053">
                  <c:v>-18.194775205975116</c:v>
                </c:pt>
                <c:pt idx="1054">
                  <c:v>-22.873105551365757</c:v>
                </c:pt>
                <c:pt idx="1055">
                  <c:v>-28.064573286763636</c:v>
                </c:pt>
                <c:pt idx="1056">
                  <c:v>-32.122717899999991</c:v>
                </c:pt>
                <c:pt idx="1057">
                  <c:v>-30.80343097160933</c:v>
                </c:pt>
                <c:pt idx="1058">
                  <c:v>-23.15048749055984</c:v>
                </c:pt>
                <c:pt idx="1059">
                  <c:v>-16.96048858113426</c:v>
                </c:pt>
                <c:pt idx="1060">
                  <c:v>-11.567314415772998</c:v>
                </c:pt>
                <c:pt idx="1061">
                  <c:v>-5.1619556573808296</c:v>
                </c:pt>
                <c:pt idx="1062">
                  <c:v>-0.28471522592592691</c:v>
                </c:pt>
                <c:pt idx="1063">
                  <c:v>2.4183989258655911</c:v>
                </c:pt>
                <c:pt idx="1064">
                  <c:v>6.240417637750344</c:v>
                </c:pt>
                <c:pt idx="1065">
                  <c:v>13.600396725740737</c:v>
                </c:pt>
                <c:pt idx="1066">
                  <c:v>18.871828722522611</c:v>
                </c:pt>
                <c:pt idx="1067">
                  <c:v>14.514783180625003</c:v>
                </c:pt>
                <c:pt idx="1068">
                  <c:v>7.6828837767824103</c:v>
                </c:pt>
                <c:pt idx="1069">
                  <c:v>7.880096944999992</c:v>
                </c:pt>
                <c:pt idx="1070">
                  <c:v>13.335571080740745</c:v>
                </c:pt>
                <c:pt idx="1071">
                  <c:v>20.116484080000006</c:v>
                </c:pt>
                <c:pt idx="1072">
                  <c:v>26.01130441761573</c:v>
                </c:pt>
                <c:pt idx="1073">
                  <c:v>33.491939648673373</c:v>
                </c:pt>
                <c:pt idx="1074">
                  <c:v>43.94640467485587</c:v>
                </c:pt>
                <c:pt idx="1075">
                  <c:v>52.595568368469742</c:v>
                </c:pt>
                <c:pt idx="1076">
                  <c:v>53.310054007188867</c:v>
                </c:pt>
                <c:pt idx="1077">
                  <c:v>48.274666866786809</c:v>
                </c:pt>
                <c:pt idx="1078">
                  <c:v>42.326295307592588</c:v>
                </c:pt>
                <c:pt idx="1079">
                  <c:v>39.407693106849408</c:v>
                </c:pt>
                <c:pt idx="1080">
                  <c:v>34.000359295000024</c:v>
                </c:pt>
                <c:pt idx="1081">
                  <c:v>22.257573107603722</c:v>
                </c:pt>
                <c:pt idx="1082">
                  <c:v>9.6980339093749901</c:v>
                </c:pt>
                <c:pt idx="1083">
                  <c:v>-3.7374037398057149</c:v>
                </c:pt>
                <c:pt idx="1084">
                  <c:v>-10.930275180558468</c:v>
                </c:pt>
                <c:pt idx="1085">
                  <c:v>-5.1102483892124093</c:v>
                </c:pt>
                <c:pt idx="1086">
                  <c:v>4.8684988249734475</c:v>
                </c:pt>
                <c:pt idx="1087">
                  <c:v>9.8592654916400981</c:v>
                </c:pt>
                <c:pt idx="1088">
                  <c:v>10.509985655658303</c:v>
                </c:pt>
                <c:pt idx="1089">
                  <c:v>9.9109309457407022</c:v>
                </c:pt>
                <c:pt idx="1090">
                  <c:v>9.2849559457407391</c:v>
                </c:pt>
                <c:pt idx="1091">
                  <c:v>11.162880945740765</c:v>
                </c:pt>
                <c:pt idx="1092">
                  <c:v>17.538799605326993</c:v>
                </c:pt>
                <c:pt idx="1093">
                  <c:v>26.24663764639029</c:v>
                </c:pt>
                <c:pt idx="1094">
                  <c:v>29.072832383850834</c:v>
                </c:pt>
                <c:pt idx="1095">
                  <c:v>23.782471409375002</c:v>
                </c:pt>
                <c:pt idx="1096">
                  <c:v>16.660908006679627</c:v>
                </c:pt>
                <c:pt idx="1097">
                  <c:v>9.2515420489843549</c:v>
                </c:pt>
                <c:pt idx="1098">
                  <c:v>-0.3127432056225451</c:v>
                </c:pt>
                <c:pt idx="1099">
                  <c:v>-11.041325292385668</c:v>
                </c:pt>
                <c:pt idx="1100">
                  <c:v>-12.163696334453116</c:v>
                </c:pt>
                <c:pt idx="1101">
                  <c:v>-2.6039589764839364</c:v>
                </c:pt>
                <c:pt idx="1102">
                  <c:v>8.564350228614531</c:v>
                </c:pt>
                <c:pt idx="1103">
                  <c:v>20.552505945740766</c:v>
                </c:pt>
                <c:pt idx="1104">
                  <c:v>32.067672089054355</c:v>
                </c:pt>
                <c:pt idx="1105">
                  <c:v>34.721918457614308</c:v>
                </c:pt>
                <c:pt idx="1106">
                  <c:v>25.577992048984399</c:v>
                </c:pt>
                <c:pt idx="1107">
                  <c:v>14.209847419545767</c:v>
                </c:pt>
                <c:pt idx="1108">
                  <c:v>3.8931092715157738</c:v>
                </c:pt>
                <c:pt idx="1109">
                  <c:v>-5.7208265389559072</c:v>
                </c:pt>
                <c:pt idx="1110">
                  <c:v>-5.0779513567558112</c:v>
                </c:pt>
                <c:pt idx="1111">
                  <c:v>5.3332592949999817</c:v>
                </c:pt>
                <c:pt idx="1112">
                  <c:v>19.056154016023758</c:v>
                </c:pt>
                <c:pt idx="1113">
                  <c:v>36.919014774270408</c:v>
                </c:pt>
                <c:pt idx="1114">
                  <c:v>48.538050116362406</c:v>
                </c:pt>
                <c:pt idx="1115">
                  <c:v>41.453431963923251</c:v>
                </c:pt>
                <c:pt idx="1116">
                  <c:v>24.749389412612331</c:v>
                </c:pt>
                <c:pt idx="1117">
                  <c:v>11.538067496050711</c:v>
                </c:pt>
                <c:pt idx="1118">
                  <c:v>0.3552284132030627</c:v>
                </c:pt>
                <c:pt idx="1119">
                  <c:v>-5.5972937928500555</c:v>
                </c:pt>
                <c:pt idx="1120">
                  <c:v>-2.0790567891810707</c:v>
                </c:pt>
                <c:pt idx="1121">
                  <c:v>2.7954905729277923</c:v>
                </c:pt>
                <c:pt idx="1122">
                  <c:v>2.018404129765643</c:v>
                </c:pt>
                <c:pt idx="1123">
                  <c:v>-6.3856317000757672</c:v>
                </c:pt>
                <c:pt idx="1124">
                  <c:v>-20.527112962990458</c:v>
                </c:pt>
                <c:pt idx="1125">
                  <c:v>-37.841446334453167</c:v>
                </c:pt>
                <c:pt idx="1126">
                  <c:v>-49.654778298124981</c:v>
                </c:pt>
                <c:pt idx="1127">
                  <c:v>-49.610647160677594</c:v>
                </c:pt>
                <c:pt idx="1128">
                  <c:v>-43.740767147249649</c:v>
                </c:pt>
                <c:pt idx="1129">
                  <c:v>-33.056484257051942</c:v>
                </c:pt>
                <c:pt idx="1130">
                  <c:v>-23.04525624458763</c:v>
                </c:pt>
                <c:pt idx="1131">
                  <c:v>-18.240360042908417</c:v>
                </c:pt>
                <c:pt idx="1132">
                  <c:v>-16.280001775396943</c:v>
                </c:pt>
                <c:pt idx="1133">
                  <c:v>-16.010355837303674</c:v>
                </c:pt>
                <c:pt idx="1134">
                  <c:v>-14.876549060961086</c:v>
                </c:pt>
                <c:pt idx="1135">
                  <c:v>-11.554041492951816</c:v>
                </c:pt>
                <c:pt idx="1136">
                  <c:v>-6.4343023322111828</c:v>
                </c:pt>
                <c:pt idx="1137">
                  <c:v>-1.5766605781987335</c:v>
                </c:pt>
                <c:pt idx="1138">
                  <c:v>1.1854759563468806</c:v>
                </c:pt>
                <c:pt idx="1139">
                  <c:v>2.2600041167192861</c:v>
                </c:pt>
                <c:pt idx="1140">
                  <c:v>2.9307852551346003</c:v>
                </c:pt>
                <c:pt idx="1141">
                  <c:v>4.6416015412108829</c:v>
                </c:pt>
                <c:pt idx="1142">
                  <c:v>8.8909898912688643</c:v>
                </c:pt>
                <c:pt idx="1143">
                  <c:v>14.648683859142132</c:v>
                </c:pt>
                <c:pt idx="1144">
                  <c:v>15.381580853515617</c:v>
                </c:pt>
                <c:pt idx="1145">
                  <c:v>8.9160926412002759</c:v>
                </c:pt>
                <c:pt idx="1146">
                  <c:v>-1.4920397116323716</c:v>
                </c:pt>
                <c:pt idx="1147">
                  <c:v>-15.16988909306853</c:v>
                </c:pt>
                <c:pt idx="1148">
                  <c:v>-14.454839564050925</c:v>
                </c:pt>
                <c:pt idx="1149">
                  <c:v>-6.3424721219675915</c:v>
                </c:pt>
                <c:pt idx="1150">
                  <c:v>-0.92346522592592728</c:v>
                </c:pt>
                <c:pt idx="1151">
                  <c:v>1.3760347740740739</c:v>
                </c:pt>
                <c:pt idx="1152">
                  <c:v>3.8032847740740738</c:v>
                </c:pt>
                <c:pt idx="1153">
                  <c:v>11.665274536392211</c:v>
                </c:pt>
                <c:pt idx="1154">
                  <c:v>24.623035467688617</c:v>
                </c:pt>
                <c:pt idx="1155">
                  <c:v>32.430537547587349</c:v>
                </c:pt>
                <c:pt idx="1156">
                  <c:v>31.306873224603041</c:v>
                </c:pt>
                <c:pt idx="1157">
                  <c:v>34.541857285011154</c:v>
                </c:pt>
                <c:pt idx="1158">
                  <c:v>44.076399104803684</c:v>
                </c:pt>
                <c:pt idx="1159">
                  <c:v>55.398956599949408</c:v>
                </c:pt>
                <c:pt idx="1160">
                  <c:v>61.181753210298019</c:v>
                </c:pt>
                <c:pt idx="1161">
                  <c:v>59.074544613800569</c:v>
                </c:pt>
                <c:pt idx="1162">
                  <c:v>56.419449322356833</c:v>
                </c:pt>
                <c:pt idx="1163">
                  <c:v>57.111725021600137</c:v>
                </c:pt>
                <c:pt idx="1164">
                  <c:v>58.66158890022723</c:v>
                </c:pt>
                <c:pt idx="1165">
                  <c:v>59.950349164999956</c:v>
                </c:pt>
                <c:pt idx="1166">
                  <c:v>47.928788156330533</c:v>
                </c:pt>
                <c:pt idx="1167">
                  <c:v>34.293015525158623</c:v>
                </c:pt>
                <c:pt idx="1168">
                  <c:v>39.044300804412202</c:v>
                </c:pt>
                <c:pt idx="1169">
                  <c:v>43.571926694884326</c:v>
                </c:pt>
                <c:pt idx="1170">
                  <c:v>42.322374282757067</c:v>
                </c:pt>
                <c:pt idx="1171">
                  <c:v>41.760214834620889</c:v>
                </c:pt>
                <c:pt idx="1172">
                  <c:v>40.215675740624974</c:v>
                </c:pt>
                <c:pt idx="1173">
                  <c:v>38.46064549994545</c:v>
                </c:pt>
                <c:pt idx="1174">
                  <c:v>37.46036737837521</c:v>
                </c:pt>
                <c:pt idx="1175">
                  <c:v>35.456078931874998</c:v>
                </c:pt>
                <c:pt idx="1176">
                  <c:v>33.273418962109403</c:v>
                </c:pt>
                <c:pt idx="1177">
                  <c:v>32.820791669728486</c:v>
                </c:pt>
                <c:pt idx="1178">
                  <c:v>35.137211705331232</c:v>
                </c:pt>
                <c:pt idx="1179">
                  <c:v>37.617836315324602</c:v>
                </c:pt>
                <c:pt idx="1180">
                  <c:v>38.250854583046873</c:v>
                </c:pt>
                <c:pt idx="1181">
                  <c:v>37.931659387227519</c:v>
                </c:pt>
                <c:pt idx="1182">
                  <c:v>35.597789879556835</c:v>
                </c:pt>
                <c:pt idx="1183">
                  <c:v>33.095985328391706</c:v>
                </c:pt>
                <c:pt idx="1184">
                  <c:v>31.480284654469994</c:v>
                </c:pt>
                <c:pt idx="1185">
                  <c:v>28.799092235829868</c:v>
                </c:pt>
                <c:pt idx="1186">
                  <c:v>24.004311389146807</c:v>
                </c:pt>
                <c:pt idx="1187">
                  <c:v>21.030930139146832</c:v>
                </c:pt>
                <c:pt idx="1188">
                  <c:v>21.030930139146832</c:v>
                </c:pt>
                <c:pt idx="1189">
                  <c:v>21.030930139146832</c:v>
                </c:pt>
                <c:pt idx="1190">
                  <c:v>21.030930139146832</c:v>
                </c:pt>
                <c:pt idx="1191">
                  <c:v>21.030930139146832</c:v>
                </c:pt>
                <c:pt idx="1192">
                  <c:v>21.030930139146832</c:v>
                </c:pt>
                <c:pt idx="1193">
                  <c:v>21.030930139146832</c:v>
                </c:pt>
                <c:pt idx="1194">
                  <c:v>21.030930139146832</c:v>
                </c:pt>
                <c:pt idx="1195">
                  <c:v>22.022057222480253</c:v>
                </c:pt>
                <c:pt idx="1196">
                  <c:v>22.068369010775118</c:v>
                </c:pt>
                <c:pt idx="1197">
                  <c:v>22.068369010774976</c:v>
                </c:pt>
                <c:pt idx="1198">
                  <c:v>26.087778770379046</c:v>
                </c:pt>
                <c:pt idx="1199">
                  <c:v>30.281140754461326</c:v>
                </c:pt>
                <c:pt idx="1200">
                  <c:v>34.569563234467559</c:v>
                </c:pt>
                <c:pt idx="1201">
                  <c:v>38.084847662187009</c:v>
                </c:pt>
                <c:pt idx="1202">
                  <c:v>36.556638283322243</c:v>
                </c:pt>
                <c:pt idx="1203">
                  <c:v>32.825627267126208</c:v>
                </c:pt>
                <c:pt idx="1204">
                  <c:v>28.937383969849041</c:v>
                </c:pt>
                <c:pt idx="1205">
                  <c:v>25.948295914356105</c:v>
                </c:pt>
                <c:pt idx="1206">
                  <c:v>24.965930350596626</c:v>
                </c:pt>
                <c:pt idx="1207">
                  <c:v>25.016286645000029</c:v>
                </c:pt>
                <c:pt idx="1208">
                  <c:v>25.066719042528419</c:v>
                </c:pt>
                <c:pt idx="1209">
                  <c:v>24.080323454810618</c:v>
                </c:pt>
                <c:pt idx="1210">
                  <c:v>23.043419288143866</c:v>
                </c:pt>
                <c:pt idx="1211">
                  <c:v>23.043419288143866</c:v>
                </c:pt>
                <c:pt idx="1212">
                  <c:v>22.006515121477108</c:v>
                </c:pt>
                <c:pt idx="1213">
                  <c:v>21.959200292528305</c:v>
                </c:pt>
                <c:pt idx="1214">
                  <c:v>22.995039875861728</c:v>
                </c:pt>
                <c:pt idx="1215">
                  <c:v>22.995039875861728</c:v>
                </c:pt>
                <c:pt idx="1216">
                  <c:v>21.95920029252845</c:v>
                </c:pt>
                <c:pt idx="1217">
                  <c:v>20.87718664499997</c:v>
                </c:pt>
                <c:pt idx="1218">
                  <c:v>20.831088683929902</c:v>
                </c:pt>
                <c:pt idx="1219">
                  <c:v>20.785066747689587</c:v>
                </c:pt>
                <c:pt idx="1220">
                  <c:v>19.707539507983249</c:v>
                </c:pt>
                <c:pt idx="1221">
                  <c:v>17.559100054991745</c:v>
                </c:pt>
                <c:pt idx="1222">
                  <c:v>16.40549393379278</c:v>
                </c:pt>
                <c:pt idx="1223">
                  <c:v>15.258954603450437</c:v>
                </c:pt>
                <c:pt idx="1224">
                  <c:v>16.118439211652255</c:v>
                </c:pt>
                <c:pt idx="1225">
                  <c:v>18.070453276098942</c:v>
                </c:pt>
                <c:pt idx="1226">
                  <c:v>18.999701845625566</c:v>
                </c:pt>
                <c:pt idx="1227">
                  <c:v>18.956099551138571</c:v>
                </c:pt>
                <c:pt idx="1228">
                  <c:v>18.869118495520432</c:v>
                </c:pt>
                <c:pt idx="1229">
                  <c:v>18.825739577798487</c:v>
                </c:pt>
                <c:pt idx="1230">
                  <c:v>17.731044154385124</c:v>
                </c:pt>
                <c:pt idx="1231">
                  <c:v>18.652966147265651</c:v>
                </c:pt>
                <c:pt idx="1232">
                  <c:v>20.619891291577559</c:v>
                </c:pt>
                <c:pt idx="1233">
                  <c:v>20.619891291577417</c:v>
                </c:pt>
                <c:pt idx="1234">
                  <c:v>20.574827846743204</c:v>
                </c:pt>
                <c:pt idx="1235">
                  <c:v>19.570925763409928</c:v>
                </c:pt>
                <c:pt idx="1236">
                  <c:v>17.479603626455088</c:v>
                </c:pt>
                <c:pt idx="1237">
                  <c:v>14.397449110037734</c:v>
                </c:pt>
                <c:pt idx="1238">
                  <c:v>10.229361579587536</c:v>
                </c:pt>
                <c:pt idx="1239">
                  <c:v>7.0645589024965112</c:v>
                </c:pt>
                <c:pt idx="1240">
                  <c:v>5.8467545984910823</c:v>
                </c:pt>
                <c:pt idx="1241">
                  <c:v>6.6213651202868311</c:v>
                </c:pt>
                <c:pt idx="1242">
                  <c:v>7.3845741765509496</c:v>
                </c:pt>
                <c:pt idx="1243">
                  <c:v>7.2084083750000243</c:v>
                </c:pt>
                <c:pt idx="1244">
                  <c:v>7.0060866155136763</c:v>
                </c:pt>
                <c:pt idx="1245">
                  <c:v>7.7796811927917897</c:v>
                </c:pt>
                <c:pt idx="1246">
                  <c:v>6.6672050653246346</c:v>
                </c:pt>
                <c:pt idx="1247">
                  <c:v>5.5436740586772029</c:v>
                </c:pt>
                <c:pt idx="1248">
                  <c:v>5.3613940473292283</c:v>
                </c:pt>
                <c:pt idx="1249">
                  <c:v>5.1824402592935002</c:v>
                </c:pt>
                <c:pt idx="1250">
                  <c:v>5.9148754225824334</c:v>
                </c:pt>
                <c:pt idx="1251">
                  <c:v>6.6622347452309203</c:v>
                </c:pt>
                <c:pt idx="1252">
                  <c:v>6.5038918677637128</c:v>
                </c:pt>
                <c:pt idx="1253">
                  <c:v>6.3479194617086678</c:v>
                </c:pt>
                <c:pt idx="1254">
                  <c:v>6.1943006152598556</c:v>
                </c:pt>
                <c:pt idx="1255">
                  <c:v>6.0430184166120933</c:v>
                </c:pt>
                <c:pt idx="1256">
                  <c:v>5.8940559539597031</c:v>
                </c:pt>
                <c:pt idx="1257">
                  <c:v>5.7473963154971219</c:v>
                </c:pt>
                <c:pt idx="1258">
                  <c:v>5.6030225894189289</c:v>
                </c:pt>
                <c:pt idx="1259">
                  <c:v>6.3115199472525996</c:v>
                </c:pt>
                <c:pt idx="1260">
                  <c:v>7.8800558226345538</c:v>
                </c:pt>
                <c:pt idx="1261">
                  <c:v>9.4570823238468531</c:v>
                </c:pt>
                <c:pt idx="1262">
                  <c:v>12.7238915174339</c:v>
                </c:pt>
                <c:pt idx="1263">
                  <c:v>16.075199850767163</c:v>
                </c:pt>
                <c:pt idx="1264">
                  <c:v>18.628496174478666</c:v>
                </c:pt>
                <c:pt idx="1265">
                  <c:v>20.432482722761023</c:v>
                </c:pt>
                <c:pt idx="1266">
                  <c:v>19.713964155967936</c:v>
                </c:pt>
                <c:pt idx="1267">
                  <c:v>18.949244424780446</c:v>
                </c:pt>
                <c:pt idx="1268">
                  <c:v>17.330978152800949</c:v>
                </c:pt>
                <c:pt idx="1269">
                  <c:v>13.932828152800898</c:v>
                </c:pt>
                <c:pt idx="1270">
                  <c:v>11.322569424780518</c:v>
                </c:pt>
                <c:pt idx="1271">
                  <c:v>9.5421381438595105</c:v>
                </c:pt>
                <c:pt idx="1272">
                  <c:v>8.5888979449624081</c:v>
                </c:pt>
                <c:pt idx="1273">
                  <c:v>9.3165586471455715</c:v>
                </c:pt>
                <c:pt idx="1274">
                  <c:v>10.065486776785884</c:v>
                </c:pt>
                <c:pt idx="1275">
                  <c:v>10.808578449423759</c:v>
                </c:pt>
                <c:pt idx="1276">
                  <c:v>13.230818961131341</c:v>
                </c:pt>
                <c:pt idx="1277">
                  <c:v>15.712362711131316</c:v>
                </c:pt>
                <c:pt idx="1278">
                  <c:v>16.57661720670184</c:v>
                </c:pt>
                <c:pt idx="1279">
                  <c:v>17.443061782757066</c:v>
                </c:pt>
                <c:pt idx="1280">
                  <c:v>18.3510819061703</c:v>
                </c:pt>
                <c:pt idx="1281">
                  <c:v>16.762898707734397</c:v>
                </c:pt>
                <c:pt idx="1282">
                  <c:v>15.929329957734444</c:v>
                </c:pt>
                <c:pt idx="1283">
                  <c:v>15.965705277311457</c:v>
                </c:pt>
                <c:pt idx="1284">
                  <c:v>15.131071943978052</c:v>
                </c:pt>
                <c:pt idx="1285">
                  <c:v>13.461805277311363</c:v>
                </c:pt>
                <c:pt idx="1286">
                  <c:v>11.73049511011912</c:v>
                </c:pt>
                <c:pt idx="1287">
                  <c:v>10.838321517592593</c:v>
                </c:pt>
                <c:pt idx="1288">
                  <c:v>9.0949127111313413</c:v>
                </c:pt>
                <c:pt idx="1289">
                  <c:v>8.1626293844565758</c:v>
                </c:pt>
                <c:pt idx="1290">
                  <c:v>8.877160248573901</c:v>
                </c:pt>
                <c:pt idx="1291">
                  <c:v>8.7964986793715454</c:v>
                </c:pt>
                <c:pt idx="1292">
                  <c:v>7.0673641948843287</c:v>
                </c:pt>
                <c:pt idx="1293">
                  <c:v>6.14007537662562</c:v>
                </c:pt>
                <c:pt idx="1294">
                  <c:v>6.0254807987379957</c:v>
                </c:pt>
                <c:pt idx="1295">
                  <c:v>7.5028456742968963</c:v>
                </c:pt>
                <c:pt idx="1296">
                  <c:v>10.597487065925879</c:v>
                </c:pt>
                <c:pt idx="1297">
                  <c:v>13.732767471078855</c:v>
                </c:pt>
                <c:pt idx="1298">
                  <c:v>16.141837065925902</c:v>
                </c:pt>
                <c:pt idx="1299">
                  <c:v>17.802596922572874</c:v>
                </c:pt>
                <c:pt idx="1300">
                  <c:v>17.918024966022912</c:v>
                </c:pt>
                <c:pt idx="1301">
                  <c:v>17.195767997422234</c:v>
                </c:pt>
                <c:pt idx="1302">
                  <c:v>17.271119144858257</c:v>
                </c:pt>
                <c:pt idx="1303">
                  <c:v>18.15046653469382</c:v>
                </c:pt>
                <c:pt idx="1304">
                  <c:v>17.460530121199458</c:v>
                </c:pt>
                <c:pt idx="1305">
                  <c:v>15.882552547016809</c:v>
                </c:pt>
                <c:pt idx="1306">
                  <c:v>15.109459399039734</c:v>
                </c:pt>
                <c:pt idx="1307">
                  <c:v>14.300376065706445</c:v>
                </c:pt>
                <c:pt idx="1308">
                  <c:v>13.491292732373159</c:v>
                </c:pt>
                <c:pt idx="1309">
                  <c:v>13.458496297016829</c:v>
                </c:pt>
                <c:pt idx="1310">
                  <c:v>13.458496297016714</c:v>
                </c:pt>
                <c:pt idx="1311">
                  <c:v>12.618805121199392</c:v>
                </c:pt>
                <c:pt idx="1312">
                  <c:v>11.78130245995898</c:v>
                </c:pt>
                <c:pt idx="1313">
                  <c:v>10.112862368027155</c:v>
                </c:pt>
                <c:pt idx="1314">
                  <c:v>10.028314132071328</c:v>
                </c:pt>
                <c:pt idx="1315">
                  <c:v>9.9722431626157384</c:v>
                </c:pt>
                <c:pt idx="1316">
                  <c:v>6.7076019242968297</c:v>
                </c:pt>
                <c:pt idx="1317">
                  <c:v>5.7785402235271963</c:v>
                </c:pt>
                <c:pt idx="1318">
                  <c:v>7.2596854713894441</c:v>
                </c:pt>
                <c:pt idx="1319">
                  <c:v>11.846078978562327</c:v>
                </c:pt>
                <c:pt idx="1320">
                  <c:v>18.948779630743655</c:v>
                </c:pt>
                <c:pt idx="1321">
                  <c:v>24.663440747565197</c:v>
                </c:pt>
                <c:pt idx="1322">
                  <c:v>30.675991632689538</c:v>
                </c:pt>
                <c:pt idx="1323">
                  <c:v>37.01843825556378</c:v>
                </c:pt>
                <c:pt idx="1324">
                  <c:v>40.527800211131435</c:v>
                </c:pt>
                <c:pt idx="1325">
                  <c:v>37.337674219999947</c:v>
                </c:pt>
                <c:pt idx="1326">
                  <c:v>29.491494738227718</c:v>
                </c:pt>
                <c:pt idx="1327">
                  <c:v>22.018408103731158</c:v>
                </c:pt>
                <c:pt idx="1328">
                  <c:v>17.795550740625021</c:v>
                </c:pt>
                <c:pt idx="1329">
                  <c:v>16.070925740625</c:v>
                </c:pt>
                <c:pt idx="1330">
                  <c:v>16.070925740625</c:v>
                </c:pt>
                <c:pt idx="1331">
                  <c:v>16.070925740625</c:v>
                </c:pt>
                <c:pt idx="1332">
                  <c:v>15.208613240625047</c:v>
                </c:pt>
                <c:pt idx="1333">
                  <c:v>12.589001918356971</c:v>
                </c:pt>
                <c:pt idx="1334">
                  <c:v>10.775251850890697</c:v>
                </c:pt>
                <c:pt idx="1335">
                  <c:v>10.684565571561153</c:v>
                </c:pt>
                <c:pt idx="1336">
                  <c:v>12.297778466392389</c:v>
                </c:pt>
                <c:pt idx="1337">
                  <c:v>13.966938697252528</c:v>
                </c:pt>
                <c:pt idx="1338">
                  <c:v>14.782365652800848</c:v>
                </c:pt>
                <c:pt idx="1339">
                  <c:v>15.631903152800922</c:v>
                </c:pt>
                <c:pt idx="1340">
                  <c:v>16.481440652800998</c:v>
                </c:pt>
                <c:pt idx="1341">
                  <c:v>17.369347030585907</c:v>
                </c:pt>
                <c:pt idx="1342">
                  <c:v>19.962778466392315</c:v>
                </c:pt>
                <c:pt idx="1343">
                  <c:v>22.697681355740723</c:v>
                </c:pt>
                <c:pt idx="1344">
                  <c:v>22.878591437064443</c:v>
                </c:pt>
                <c:pt idx="1345">
                  <c:v>22.196072054602219</c:v>
                </c:pt>
                <c:pt idx="1346">
                  <c:v>19.727081040268594</c:v>
                </c:pt>
                <c:pt idx="1347">
                  <c:v>17.162553219259209</c:v>
                </c:pt>
                <c:pt idx="1348">
                  <c:v>14.556453219259355</c:v>
                </c:pt>
                <c:pt idx="1349">
                  <c:v>8.4201518386926306</c:v>
                </c:pt>
                <c:pt idx="1350">
                  <c:v>0.49618171845187042</c:v>
                </c:pt>
                <c:pt idx="1351">
                  <c:v>-5.6255972418861457</c:v>
                </c:pt>
                <c:pt idx="1352">
                  <c:v>-8.2496048898808088</c:v>
                </c:pt>
                <c:pt idx="1353">
                  <c:v>-9.1369870459259737</c:v>
                </c:pt>
                <c:pt idx="1354">
                  <c:v>-9.9843433551417835</c:v>
                </c:pt>
                <c:pt idx="1355">
                  <c:v>-11.572159466875021</c:v>
                </c:pt>
                <c:pt idx="1356">
                  <c:v>-14.609209386441465</c:v>
                </c:pt>
                <c:pt idx="1357">
                  <c:v>-16.713909883124934</c:v>
                </c:pt>
                <c:pt idx="1358">
                  <c:v>-17.936162063792075</c:v>
                </c:pt>
                <c:pt idx="1359">
                  <c:v>-19.738210482294171</c:v>
                </c:pt>
                <c:pt idx="1360">
                  <c:v>-19.979346823399297</c:v>
                </c:pt>
                <c:pt idx="1361">
                  <c:v>-13.610115203923147</c:v>
                </c:pt>
                <c:pt idx="1362">
                  <c:v>-1.8989237442790075</c:v>
                </c:pt>
                <c:pt idx="1363">
                  <c:v>10.808653838414754</c:v>
                </c:pt>
                <c:pt idx="1364">
                  <c:v>22.54809495416324</c:v>
                </c:pt>
                <c:pt idx="1365">
                  <c:v>24.524524113217606</c:v>
                </c:pt>
                <c:pt idx="1366">
                  <c:v>16.259710607603775</c:v>
                </c:pt>
                <c:pt idx="1367">
                  <c:v>5.6160364679311172</c:v>
                </c:pt>
                <c:pt idx="1368">
                  <c:v>-7.7156774375275585</c:v>
                </c:pt>
                <c:pt idx="1369">
                  <c:v>-12.770187240740741</c:v>
                </c:pt>
                <c:pt idx="1370">
                  <c:v>-4.4916997713854787</c:v>
                </c:pt>
                <c:pt idx="1371">
                  <c:v>5.3471284890234809</c:v>
                </c:pt>
                <c:pt idx="1372">
                  <c:v>9.0391034890234874</c:v>
                </c:pt>
                <c:pt idx="1373">
                  <c:v>5.9624576556901561</c:v>
                </c:pt>
                <c:pt idx="1374">
                  <c:v>-0.84222079316258269</c:v>
                </c:pt>
                <c:pt idx="1375">
                  <c:v>-9.2937550269092934</c:v>
                </c:pt>
                <c:pt idx="1376">
                  <c:v>-23.001968316108247</c:v>
                </c:pt>
                <c:pt idx="1377">
                  <c:v>-40.150668314478722</c:v>
                </c:pt>
                <c:pt idx="1378">
                  <c:v>-44.983697139013721</c:v>
                </c:pt>
                <c:pt idx="1379">
                  <c:v>-39.982107009282416</c:v>
                </c:pt>
                <c:pt idx="1380">
                  <c:v>-34.89210430896852</c:v>
                </c:pt>
                <c:pt idx="1381">
                  <c:v>-20.271845421755824</c:v>
                </c:pt>
                <c:pt idx="1382">
                  <c:v>2.4727913471730303</c:v>
                </c:pt>
                <c:pt idx="1383">
                  <c:v>21.100681478746676</c:v>
                </c:pt>
                <c:pt idx="1384">
                  <c:v>26.241125373758251</c:v>
                </c:pt>
                <c:pt idx="1385">
                  <c:v>19.005779732256535</c:v>
                </c:pt>
                <c:pt idx="1386">
                  <c:v>12.598486932113666</c:v>
                </c:pt>
                <c:pt idx="1387">
                  <c:v>15.742234828175564</c:v>
                </c:pt>
                <c:pt idx="1388">
                  <c:v>25.794920558059836</c:v>
                </c:pt>
                <c:pt idx="1389">
                  <c:v>37.919129773418746</c:v>
                </c:pt>
                <c:pt idx="1390">
                  <c:v>44.674193544024902</c:v>
                </c:pt>
                <c:pt idx="1391">
                  <c:v>40.981400679032049</c:v>
                </c:pt>
                <c:pt idx="1392">
                  <c:v>30.92225740592589</c:v>
                </c:pt>
                <c:pt idx="1393">
                  <c:v>20.353187933891785</c:v>
                </c:pt>
                <c:pt idx="1394">
                  <c:v>11.858180004453134</c:v>
                </c:pt>
                <c:pt idx="1395">
                  <c:v>7.1825300044531497</c:v>
                </c:pt>
                <c:pt idx="1396">
                  <c:v>3.6467552960604368</c:v>
                </c:pt>
                <c:pt idx="1397">
                  <c:v>-0.47090805594382301</c:v>
                </c:pt>
                <c:pt idx="1398">
                  <c:v>-3.3619065084293571</c:v>
                </c:pt>
                <c:pt idx="1399">
                  <c:v>-6.1443817528466864</c:v>
                </c:pt>
                <c:pt idx="1400">
                  <c:v>-8.7732092662123833</c:v>
                </c:pt>
                <c:pt idx="1401">
                  <c:v>-10.166783694002188</c:v>
                </c:pt>
                <c:pt idx="1402">
                  <c:v>-12.943922368449066</c:v>
                </c:pt>
                <c:pt idx="1403">
                  <c:v>-20.643567147249666</c:v>
                </c:pt>
                <c:pt idx="1404">
                  <c:v>-33.046949738205605</c:v>
                </c:pt>
                <c:pt idx="1405">
                  <c:v>-36.437330160396833</c:v>
                </c:pt>
                <c:pt idx="1406">
                  <c:v>-25.645964654074067</c:v>
                </c:pt>
                <c:pt idx="1407">
                  <c:v>-9.2471033057407457</c:v>
                </c:pt>
                <c:pt idx="1408">
                  <c:v>2.4289497640167368</c:v>
                </c:pt>
                <c:pt idx="1409">
                  <c:v>5.0884725971730358</c:v>
                </c:pt>
                <c:pt idx="1410">
                  <c:v>3.6658817400950507</c:v>
                </c:pt>
                <c:pt idx="1411">
                  <c:v>2.1921091504981178</c:v>
                </c:pt>
                <c:pt idx="1412">
                  <c:v>1.2968197861568731</c:v>
                </c:pt>
                <c:pt idx="1413">
                  <c:v>2.4071556543894652</c:v>
                </c:pt>
                <c:pt idx="1414">
                  <c:v>7.5535922176200279</c:v>
                </c:pt>
                <c:pt idx="1415">
                  <c:v>16.382467959699074</c:v>
                </c:pt>
                <c:pt idx="1416">
                  <c:v>25.751945205939954</c:v>
                </c:pt>
                <c:pt idx="1417">
                  <c:v>31.519732897592572</c:v>
                </c:pt>
                <c:pt idx="1418">
                  <c:v>30.006842299259269</c:v>
                </c:pt>
                <c:pt idx="1419">
                  <c:v>19.874613152624867</c:v>
                </c:pt>
                <c:pt idx="1420">
                  <c:v>5.6495850225896982</c:v>
                </c:pt>
                <c:pt idx="1421">
                  <c:v>-9.2981639307085082</c:v>
                </c:pt>
                <c:pt idx="1422">
                  <c:v>-17.78017762487022</c:v>
                </c:pt>
                <c:pt idx="1423">
                  <c:v>-10.476416601326626</c:v>
                </c:pt>
                <c:pt idx="1424">
                  <c:v>1.8392323164578124</c:v>
                </c:pt>
                <c:pt idx="1425">
                  <c:v>11.809988972812929</c:v>
                </c:pt>
                <c:pt idx="1426">
                  <c:v>23.654210808370941</c:v>
                </c:pt>
                <c:pt idx="1427">
                  <c:v>28.38751925818919</c:v>
                </c:pt>
                <c:pt idx="1428">
                  <c:v>19.017562761794412</c:v>
                </c:pt>
                <c:pt idx="1429">
                  <c:v>6.2477756067520849</c:v>
                </c:pt>
                <c:pt idx="1430">
                  <c:v>-5.0196267715253073</c:v>
                </c:pt>
                <c:pt idx="1431">
                  <c:v>-17.261261340385257</c:v>
                </c:pt>
                <c:pt idx="1432">
                  <c:v>-29.52019219219908</c:v>
                </c:pt>
                <c:pt idx="1433">
                  <c:v>-31.390258419257872</c:v>
                </c:pt>
                <c:pt idx="1434">
                  <c:v>-26.454802669718791</c:v>
                </c:pt>
                <c:pt idx="1435">
                  <c:v>-12.694429723954903</c:v>
                </c:pt>
                <c:pt idx="1436">
                  <c:v>0.41520469247545394</c:v>
                </c:pt>
                <c:pt idx="1437">
                  <c:v>6.5161969420491488</c:v>
                </c:pt>
                <c:pt idx="1438">
                  <c:v>7.6688855305820276</c:v>
                </c:pt>
                <c:pt idx="1439">
                  <c:v>4.9624220129286698</c:v>
                </c:pt>
                <c:pt idx="1440">
                  <c:v>1.2218836012235263</c:v>
                </c:pt>
                <c:pt idx="1441">
                  <c:v>-3.1539176991160836</c:v>
                </c:pt>
                <c:pt idx="1442">
                  <c:v>-4.159460356083672</c:v>
                </c:pt>
                <c:pt idx="1443">
                  <c:v>-0.97306225464988716</c:v>
                </c:pt>
                <c:pt idx="1444">
                  <c:v>2.1063316749999998</c:v>
                </c:pt>
                <c:pt idx="1445">
                  <c:v>3.118131495350116</c:v>
                </c:pt>
                <c:pt idx="1446">
                  <c:v>1.3814549687119511</c:v>
                </c:pt>
                <c:pt idx="1447">
                  <c:v>-4.5758233077135841</c:v>
                </c:pt>
                <c:pt idx="1448">
                  <c:v>-11.039101714699074</c:v>
                </c:pt>
                <c:pt idx="1449">
                  <c:v>-9.8316626400781253</c:v>
                </c:pt>
                <c:pt idx="1450">
                  <c:v>-3.7403561548876891</c:v>
                </c:pt>
                <c:pt idx="1451">
                  <c:v>-0.45227888092592594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1.2787946598962621</c:v>
                </c:pt>
                <c:pt idx="1480">
                  <c:v>2.4178980091700959</c:v>
                </c:pt>
                <c:pt idx="1481">
                  <c:v>3.0612491639843746</c:v>
                </c:pt>
                <c:pt idx="1482">
                  <c:v>3.3364389497988465</c:v>
                </c:pt>
                <c:pt idx="1483">
                  <c:v>3.4963753175651573</c:v>
                </c:pt>
                <c:pt idx="1484">
                  <c:v>3.7341828854046648</c:v>
                </c:pt>
                <c:pt idx="1485">
                  <c:v>4.3776137975881984</c:v>
                </c:pt>
                <c:pt idx="1486">
                  <c:v>5.8776097717563642</c:v>
                </c:pt>
                <c:pt idx="1487">
                  <c:v>8.1157149202459475</c:v>
                </c:pt>
                <c:pt idx="1488">
                  <c:v>11.211486455165469</c:v>
                </c:pt>
                <c:pt idx="1489">
                  <c:v>15.192582164375004</c:v>
                </c:pt>
                <c:pt idx="1490">
                  <c:v>19.7347036667853</c:v>
                </c:pt>
                <c:pt idx="1491">
                  <c:v>24.293924404389458</c:v>
                </c:pt>
                <c:pt idx="1492">
                  <c:v>27.837996306250542</c:v>
                </c:pt>
                <c:pt idx="1493">
                  <c:v>29.775185202651002</c:v>
                </c:pt>
                <c:pt idx="1494">
                  <c:v>30.867004692201959</c:v>
                </c:pt>
                <c:pt idx="1495">
                  <c:v>30.521400845575261</c:v>
                </c:pt>
                <c:pt idx="1496">
                  <c:v>29.452393742354793</c:v>
                </c:pt>
                <c:pt idx="1497">
                  <c:v>27.806637246899573</c:v>
                </c:pt>
                <c:pt idx="1498">
                  <c:v>25.0773812750781</c:v>
                </c:pt>
                <c:pt idx="1499">
                  <c:v>21.819679007188874</c:v>
                </c:pt>
                <c:pt idx="1500">
                  <c:v>18.128790339322382</c:v>
                </c:pt>
                <c:pt idx="1501">
                  <c:v>16.285972121015629</c:v>
                </c:pt>
                <c:pt idx="1502">
                  <c:v>15.486886997153341</c:v>
                </c:pt>
                <c:pt idx="1503">
                  <c:v>15.147445680176061</c:v>
                </c:pt>
                <c:pt idx="1504">
                  <c:v>15.400398640115721</c:v>
                </c:pt>
                <c:pt idx="1505">
                  <c:v>14.469095025000009</c:v>
                </c:pt>
                <c:pt idx="1506">
                  <c:v>14.061451897994363</c:v>
                </c:pt>
                <c:pt idx="1507">
                  <c:v>14.815271379093799</c:v>
                </c:pt>
                <c:pt idx="1508">
                  <c:v>16.208855845768159</c:v>
                </c:pt>
                <c:pt idx="1509">
                  <c:v>18.268552266854321</c:v>
                </c:pt>
                <c:pt idx="1510">
                  <c:v>22.290485920034314</c:v>
                </c:pt>
                <c:pt idx="1511">
                  <c:v>27.894157875390629</c:v>
                </c:pt>
                <c:pt idx="1512">
                  <c:v>33.990309589054327</c:v>
                </c:pt>
                <c:pt idx="1513">
                  <c:v>40.027801790947677</c:v>
                </c:pt>
                <c:pt idx="1514">
                  <c:v>43.893498212159081</c:v>
                </c:pt>
                <c:pt idx="1515">
                  <c:v>43.655660635222361</c:v>
                </c:pt>
                <c:pt idx="1516">
                  <c:v>38.65017583917016</c:v>
                </c:pt>
                <c:pt idx="1517">
                  <c:v>32.907628488567305</c:v>
                </c:pt>
                <c:pt idx="1518">
                  <c:v>28.268677492460029</c:v>
                </c:pt>
                <c:pt idx="1519">
                  <c:v>24.823193555840518</c:v>
                </c:pt>
                <c:pt idx="1520">
                  <c:v>22.034545361909249</c:v>
                </c:pt>
                <c:pt idx="1521">
                  <c:v>19.068678033124911</c:v>
                </c:pt>
                <c:pt idx="1522">
                  <c:v>15.244815223527221</c:v>
                </c:pt>
                <c:pt idx="1523">
                  <c:v>9.695399080898488</c:v>
                </c:pt>
                <c:pt idx="1524">
                  <c:v>1.7509547800274332</c:v>
                </c:pt>
                <c:pt idx="1525">
                  <c:v>-8.4609551061144135</c:v>
                </c:pt>
                <c:pt idx="1526">
                  <c:v>-16.778603085740784</c:v>
                </c:pt>
                <c:pt idx="1527">
                  <c:v>-21.643896223337578</c:v>
                </c:pt>
                <c:pt idx="1528">
                  <c:v>-21.166151093738815</c:v>
                </c:pt>
                <c:pt idx="1529">
                  <c:v>-16.613964881207139</c:v>
                </c:pt>
                <c:pt idx="1530">
                  <c:v>-10.371536820813624</c:v>
                </c:pt>
                <c:pt idx="1531">
                  <c:v>-3.1503001805584523</c:v>
                </c:pt>
                <c:pt idx="1532">
                  <c:v>3.8689887557210292</c:v>
                </c:pt>
                <c:pt idx="1533">
                  <c:v>10.863562759259231</c:v>
                </c:pt>
                <c:pt idx="1534">
                  <c:v>18.690044954163227</c:v>
                </c:pt>
                <c:pt idx="1535">
                  <c:v>28.248230065458699</c:v>
                </c:pt>
                <c:pt idx="1536">
                  <c:v>38.680753703676238</c:v>
                </c:pt>
                <c:pt idx="1537">
                  <c:v>47.397925641207145</c:v>
                </c:pt>
                <c:pt idx="1538">
                  <c:v>55.581299164999997</c:v>
                </c:pt>
                <c:pt idx="1539">
                  <c:v>62.41137982299724</c:v>
                </c:pt>
                <c:pt idx="1540">
                  <c:v>68.15251871602301</c:v>
                </c:pt>
                <c:pt idx="1541">
                  <c:v>72.720771943977994</c:v>
                </c:pt>
                <c:pt idx="1542">
                  <c:v>72.972568489332133</c:v>
                </c:pt>
                <c:pt idx="1543">
                  <c:v>68.176070398839769</c:v>
                </c:pt>
                <c:pt idx="1544">
                  <c:v>56.718194892010395</c:v>
                </c:pt>
                <c:pt idx="1545">
                  <c:v>43.872115122757997</c:v>
                </c:pt>
                <c:pt idx="1546">
                  <c:v>34.994033374999951</c:v>
                </c:pt>
                <c:pt idx="1547">
                  <c:v>29.568361676550918</c:v>
                </c:pt>
                <c:pt idx="1548">
                  <c:v>28.816394046223476</c:v>
                </c:pt>
                <c:pt idx="1549">
                  <c:v>30.057772568764463</c:v>
                </c:pt>
                <c:pt idx="1550">
                  <c:v>32.291004598491106</c:v>
                </c:pt>
                <c:pt idx="1551">
                  <c:v>34.66683196648443</c:v>
                </c:pt>
                <c:pt idx="1552">
                  <c:v>36.081703246254285</c:v>
                </c:pt>
                <c:pt idx="1553">
                  <c:v>36.575238234467591</c:v>
                </c:pt>
                <c:pt idx="1554">
                  <c:v>37.010952077798457</c:v>
                </c:pt>
                <c:pt idx="1555">
                  <c:v>39.550982961652082</c:v>
                </c:pt>
                <c:pt idx="1556">
                  <c:v>43.226262685115742</c:v>
                </c:pt>
                <c:pt idx="1557">
                  <c:v>47.111267479800034</c:v>
                </c:pt>
                <c:pt idx="1558">
                  <c:v>52.205874233692683</c:v>
                </c:pt>
                <c:pt idx="1559">
                  <c:v>57.664706028923121</c:v>
                </c:pt>
                <c:pt idx="1560">
                  <c:v>60.100578565740619</c:v>
                </c:pt>
                <c:pt idx="1561">
                  <c:v>61.488053929718809</c:v>
                </c:pt>
                <c:pt idx="1562">
                  <c:v>62.896294485466406</c:v>
                </c:pt>
                <c:pt idx="1563">
                  <c:v>65.462595930925886</c:v>
                </c:pt>
                <c:pt idx="1564">
                  <c:v>68.177888698168047</c:v>
                </c:pt>
                <c:pt idx="1565">
                  <c:v>69.780757161285223</c:v>
                </c:pt>
                <c:pt idx="1566">
                  <c:v>72.599829735558444</c:v>
                </c:pt>
                <c:pt idx="1567">
                  <c:v>73.159724149672925</c:v>
                </c:pt>
                <c:pt idx="1568">
                  <c:v>71.058119628697312</c:v>
                </c:pt>
                <c:pt idx="1569">
                  <c:v>70.026319388916377</c:v>
                </c:pt>
                <c:pt idx="1570">
                  <c:v>68.856456907615765</c:v>
                </c:pt>
                <c:pt idx="1571">
                  <c:v>67.551272293768733</c:v>
                </c:pt>
                <c:pt idx="1572">
                  <c:v>66.113697480068879</c:v>
                </c:pt>
                <c:pt idx="1573">
                  <c:v>61.953546490532268</c:v>
                </c:pt>
                <c:pt idx="1574">
                  <c:v>56.147370423190218</c:v>
                </c:pt>
                <c:pt idx="1575">
                  <c:v>51.412985475281211</c:v>
                </c:pt>
                <c:pt idx="1576">
                  <c:v>45.160009775740718</c:v>
                </c:pt>
                <c:pt idx="1577">
                  <c:v>38.652018004557732</c:v>
                </c:pt>
                <c:pt idx="1578">
                  <c:v>33.317584775740649</c:v>
                </c:pt>
                <c:pt idx="1579">
                  <c:v>30.492277914765697</c:v>
                </c:pt>
                <c:pt idx="1580">
                  <c:v>27.680614897800954</c:v>
                </c:pt>
                <c:pt idx="1581">
                  <c:v>26.067757808998234</c:v>
                </c:pt>
                <c:pt idx="1582">
                  <c:v>24.526892771212374</c:v>
                </c:pt>
                <c:pt idx="1583">
                  <c:v>20.294227233984412</c:v>
                </c:pt>
                <c:pt idx="1584">
                  <c:v>17.337908159972564</c:v>
                </c:pt>
                <c:pt idx="1585">
                  <c:v>14.36643107407404</c:v>
                </c:pt>
                <c:pt idx="1586">
                  <c:v>11.388404873266698</c:v>
                </c:pt>
                <c:pt idx="1587">
                  <c:v>9.6699590978284515</c:v>
                </c:pt>
                <c:pt idx="1588">
                  <c:v>10.475305842001884</c:v>
                </c:pt>
                <c:pt idx="1589">
                  <c:v>13.787550992380899</c:v>
                </c:pt>
                <c:pt idx="1590">
                  <c:v>17.148824148162646</c:v>
                </c:pt>
                <c:pt idx="1591">
                  <c:v>20.522087008504048</c:v>
                </c:pt>
                <c:pt idx="1592">
                  <c:v>22.751437520872308</c:v>
                </c:pt>
                <c:pt idx="1593">
                  <c:v>24.965189071563955</c:v>
                </c:pt>
                <c:pt idx="1594">
                  <c:v>27.278774087039604</c:v>
                </c:pt>
                <c:pt idx="1595">
                  <c:v>24.742474149672923</c:v>
                </c:pt>
                <c:pt idx="1596">
                  <c:v>22.108837744294547</c:v>
                </c:pt>
                <c:pt idx="1597">
                  <c:v>18.291739427856399</c:v>
                </c:pt>
                <c:pt idx="1598">
                  <c:v>13.169775399050927</c:v>
                </c:pt>
                <c:pt idx="1599">
                  <c:v>10.443946503430181</c:v>
                </c:pt>
                <c:pt idx="1600">
                  <c:v>7.7188708696078043</c:v>
                </c:pt>
                <c:pt idx="1601">
                  <c:v>6.1689420692852943</c:v>
                </c:pt>
                <c:pt idx="1602">
                  <c:v>8.1140970315013377</c:v>
                </c:pt>
                <c:pt idx="1603">
                  <c:v>12.397416195795653</c:v>
                </c:pt>
                <c:pt idx="1604">
                  <c:v>15.568736875234272</c:v>
                </c:pt>
                <c:pt idx="1605">
                  <c:v>19.886803529294532</c:v>
                </c:pt>
                <c:pt idx="1606">
                  <c:v>23.188494979231919</c:v>
                </c:pt>
                <c:pt idx="1607">
                  <c:v>25.347157154374965</c:v>
                </c:pt>
                <c:pt idx="1608">
                  <c:v>27.608332154374999</c:v>
                </c:pt>
                <c:pt idx="1609">
                  <c:v>29.869507154375032</c:v>
                </c:pt>
                <c:pt idx="1610">
                  <c:v>31.117511645898464</c:v>
                </c:pt>
                <c:pt idx="1611">
                  <c:v>32.310126311964602</c:v>
                </c:pt>
                <c:pt idx="1612">
                  <c:v>35.901245930925953</c:v>
                </c:pt>
                <c:pt idx="1613">
                  <c:v>39.579151461015094</c:v>
                </c:pt>
                <c:pt idx="1614">
                  <c:v>43.425004301994989</c:v>
                </c:pt>
                <c:pt idx="1615">
                  <c:v>47.386576198168065</c:v>
                </c:pt>
                <c:pt idx="1616">
                  <c:v>52.718225140150032</c:v>
                </c:pt>
                <c:pt idx="1617">
                  <c:v>57.12618336960783</c:v>
                </c:pt>
                <c:pt idx="1618">
                  <c:v>60.513491653130245</c:v>
                </c:pt>
                <c:pt idx="1619">
                  <c:v>60.445522363807335</c:v>
                </c:pt>
                <c:pt idx="1620">
                  <c:v>57.761807821563806</c:v>
                </c:pt>
                <c:pt idx="1621">
                  <c:v>54.936290790932382</c:v>
                </c:pt>
                <c:pt idx="1622">
                  <c:v>50.662208570979466</c:v>
                </c:pt>
                <c:pt idx="1623">
                  <c:v>43.695024727034522</c:v>
                </c:pt>
                <c:pt idx="1624">
                  <c:v>35.144481906993555</c:v>
                </c:pt>
                <c:pt idx="1625">
                  <c:v>27.631044129131507</c:v>
                </c:pt>
                <c:pt idx="1626">
                  <c:v>16.261642659047599</c:v>
                </c:pt>
                <c:pt idx="1627">
                  <c:v>3.5098403199999302</c:v>
                </c:pt>
                <c:pt idx="1628">
                  <c:v>-6.7008725150574762</c:v>
                </c:pt>
                <c:pt idx="1629">
                  <c:v>-13.150567760219522</c:v>
                </c:pt>
                <c:pt idx="1630">
                  <c:v>-13.533759462931174</c:v>
                </c:pt>
                <c:pt idx="1631">
                  <c:v>-6.9504063145456536</c:v>
                </c:pt>
                <c:pt idx="1632">
                  <c:v>2.994160310489502</c:v>
                </c:pt>
                <c:pt idx="1633">
                  <c:v>13.99866717232689</c:v>
                </c:pt>
                <c:pt idx="1634">
                  <c:v>22.881953674826047</c:v>
                </c:pt>
                <c:pt idx="1635">
                  <c:v>26.206947591999914</c:v>
                </c:pt>
                <c:pt idx="1636">
                  <c:v>26.206947591999754</c:v>
                </c:pt>
                <c:pt idx="1637">
                  <c:v>22.780436767407338</c:v>
                </c:pt>
                <c:pt idx="1638">
                  <c:v>19.265762560078251</c:v>
                </c:pt>
                <c:pt idx="1639">
                  <c:v>16.843988315656489</c:v>
                </c:pt>
                <c:pt idx="1640">
                  <c:v>16.621133514999933</c:v>
                </c:pt>
                <c:pt idx="1641">
                  <c:v>19.765821471330494</c:v>
                </c:pt>
                <c:pt idx="1642">
                  <c:v>25.196704325949131</c:v>
                </c:pt>
                <c:pt idx="1643">
                  <c:v>32.991853474181646</c:v>
                </c:pt>
                <c:pt idx="1644">
                  <c:v>39.96105851499987</c:v>
                </c:pt>
                <c:pt idx="1645">
                  <c:v>46.02450877761121</c:v>
                </c:pt>
                <c:pt idx="1646">
                  <c:v>51.272923422327018</c:v>
                </c:pt>
                <c:pt idx="1647">
                  <c:v>55.556418127681816</c:v>
                </c:pt>
                <c:pt idx="1648">
                  <c:v>60.09237828150134</c:v>
                </c:pt>
                <c:pt idx="1649">
                  <c:v>62.476234570034151</c:v>
                </c:pt>
                <c:pt idx="1650">
                  <c:v>63.721883083399845</c:v>
                </c:pt>
                <c:pt idx="1651">
                  <c:v>62.585040747498709</c:v>
                </c:pt>
                <c:pt idx="1652">
                  <c:v>60.017905337039466</c:v>
                </c:pt>
                <c:pt idx="1653">
                  <c:v>58.526843879865325</c:v>
                </c:pt>
                <c:pt idx="1654">
                  <c:v>55.680690196021914</c:v>
                </c:pt>
                <c:pt idx="1655">
                  <c:v>53.861686055582908</c:v>
                </c:pt>
                <c:pt idx="1656">
                  <c:v>54.51836798592602</c:v>
                </c:pt>
                <c:pt idx="1657">
                  <c:v>55.18094274096034</c:v>
                </c:pt>
                <c:pt idx="1658">
                  <c:v>55.849450407928607</c:v>
                </c:pt>
                <c:pt idx="1659">
                  <c:v>56.523931074074007</c:v>
                </c:pt>
                <c:pt idx="1660">
                  <c:v>57.204424826639169</c:v>
                </c:pt>
                <c:pt idx="1661">
                  <c:v>56.596438419533612</c:v>
                </c:pt>
                <c:pt idx="1662">
                  <c:v>57.194711904566503</c:v>
                </c:pt>
                <c:pt idx="1663">
                  <c:v>57.884199912391431</c:v>
                </c:pt>
                <c:pt idx="1664">
                  <c:v>55.856652251446476</c:v>
                </c:pt>
                <c:pt idx="1665">
                  <c:v>55.044766830157798</c:v>
                </c:pt>
                <c:pt idx="1666">
                  <c:v>52.892883623221017</c:v>
                </c:pt>
                <c:pt idx="1667">
                  <c:v>50.556065048449042</c:v>
                </c:pt>
                <c:pt idx="1668">
                  <c:v>49.543029892504123</c:v>
                </c:pt>
                <c:pt idx="1669">
                  <c:v>48.443088497065546</c:v>
                </c:pt>
                <c:pt idx="1670">
                  <c:v>47.337648176076826</c:v>
                </c:pt>
                <c:pt idx="1671">
                  <c:v>44.800617380717547</c:v>
                </c:pt>
                <c:pt idx="1672">
                  <c:v>43.529056876847498</c:v>
                </c:pt>
                <c:pt idx="1673">
                  <c:v>43.605358073244204</c:v>
                </c:pt>
                <c:pt idx="1674">
                  <c:v>42.330802298203224</c:v>
                </c:pt>
                <c:pt idx="1675">
                  <c:v>40.979846048203122</c:v>
                </c:pt>
                <c:pt idx="1676">
                  <c:v>39.628889798203005</c:v>
                </c:pt>
                <c:pt idx="1677">
                  <c:v>36.855899739910683</c:v>
                </c:pt>
                <c:pt idx="1678">
                  <c:v>34.01851738071759</c:v>
                </c:pt>
                <c:pt idx="1679">
                  <c:v>32.468293310975177</c:v>
                </c:pt>
                <c:pt idx="1680">
                  <c:v>32.266721725000075</c:v>
                </c:pt>
                <c:pt idx="1681">
                  <c:v>34.742400508816466</c:v>
                </c:pt>
                <c:pt idx="1682">
                  <c:v>38.68492370910824</c:v>
                </c:pt>
                <c:pt idx="1683">
                  <c:v>42.696273709108397</c:v>
                </c:pt>
                <c:pt idx="1684">
                  <c:v>48.203784059171056</c:v>
                </c:pt>
                <c:pt idx="1685">
                  <c:v>51.210062332958643</c:v>
                </c:pt>
                <c:pt idx="1686">
                  <c:v>51.539429880717549</c:v>
                </c:pt>
                <c:pt idx="1687">
                  <c:v>51.870383380019859</c:v>
                </c:pt>
                <c:pt idx="1688">
                  <c:v>49.490369508437006</c:v>
                </c:pt>
                <c:pt idx="1689">
                  <c:v>46.936164916138424</c:v>
                </c:pt>
                <c:pt idx="1690">
                  <c:v>45.734380776875156</c:v>
                </c:pt>
                <c:pt idx="1691">
                  <c:v>44.451240843703204</c:v>
                </c:pt>
                <c:pt idx="1692">
                  <c:v>44.528738550342787</c:v>
                </c:pt>
                <c:pt idx="1693">
                  <c:v>44.606336475089535</c:v>
                </c:pt>
                <c:pt idx="1694">
                  <c:v>44.684034696239074</c:v>
                </c:pt>
                <c:pt idx="1695">
                  <c:v>44.761833292086038</c:v>
                </c:pt>
                <c:pt idx="1696">
                  <c:v>44.839732340925757</c:v>
                </c:pt>
                <c:pt idx="1697">
                  <c:v>44.917731921054475</c:v>
                </c:pt>
                <c:pt idx="1698">
                  <c:v>43.62677794410056</c:v>
                </c:pt>
                <c:pt idx="1699">
                  <c:v>40.888669610767394</c:v>
                </c:pt>
                <c:pt idx="1700">
                  <c:v>38.077784004388192</c:v>
                </c:pt>
                <c:pt idx="1701">
                  <c:v>36.566670792085731</c:v>
                </c:pt>
                <c:pt idx="1702">
                  <c:v>36.423948975089608</c:v>
                </c:pt>
                <c:pt idx="1703">
                  <c:v>34.920026260369838</c:v>
                </c:pt>
                <c:pt idx="1704">
                  <c:v>34.710489916138542</c:v>
                </c:pt>
                <c:pt idx="1705">
                  <c:v>35.927577841770528</c:v>
                </c:pt>
                <c:pt idx="1706">
                  <c:v>35.78665642740733</c:v>
                </c:pt>
                <c:pt idx="1707">
                  <c:v>36.998154213353097</c:v>
                </c:pt>
                <c:pt idx="1708">
                  <c:v>38.27793354820308</c:v>
                </c:pt>
                <c:pt idx="1709">
                  <c:v>38.205791406577461</c:v>
                </c:pt>
                <c:pt idx="1710">
                  <c:v>40.831402710180789</c:v>
                </c:pt>
                <c:pt idx="1711">
                  <c:v>43.605358073244204</c:v>
                </c:pt>
                <c:pt idx="1712">
                  <c:v>45.032714798203081</c:v>
                </c:pt>
                <c:pt idx="1713">
                  <c:v>47.894113896989332</c:v>
                </c:pt>
                <c:pt idx="1714">
                  <c:v>49.490369508437205</c:v>
                </c:pt>
                <c:pt idx="1715">
                  <c:v>51.093910354896209</c:v>
                </c:pt>
                <c:pt idx="1716">
                  <c:v>52.788723975089653</c:v>
                </c:pt>
                <c:pt idx="1717">
                  <c:v>54.493659004388036</c:v>
                </c:pt>
                <c:pt idx="1718">
                  <c:v>56.295740531365752</c:v>
                </c:pt>
                <c:pt idx="1719">
                  <c:v>58.110992918200679</c:v>
                </c:pt>
                <c:pt idx="1720">
                  <c:v>58.644667597403988</c:v>
                </c:pt>
                <c:pt idx="1721">
                  <c:v>56.311505325899439</c:v>
                </c:pt>
                <c:pt idx="1722">
                  <c:v>52.479039773761052</c:v>
                </c:pt>
                <c:pt idx="1723">
                  <c:v>48.458740836323877</c:v>
                </c:pt>
                <c:pt idx="1724">
                  <c:v>44.347257913796831</c:v>
                </c:pt>
                <c:pt idx="1725">
                  <c:v>35.888140836323409</c:v>
                </c:pt>
                <c:pt idx="1726">
                  <c:v>24.396748903112332</c:v>
                </c:pt>
                <c:pt idx="1727">
                  <c:v>11.395181267727425</c:v>
                </c:pt>
                <c:pt idx="1728">
                  <c:v>-3.0026426590742412</c:v>
                </c:pt>
                <c:pt idx="1729">
                  <c:v>-17.224654243440977</c:v>
                </c:pt>
                <c:pt idx="1730">
                  <c:v>-25.798727699837507</c:v>
                </c:pt>
                <c:pt idx="1731">
                  <c:v>-28.84276158046632</c:v>
                </c:pt>
                <c:pt idx="1732">
                  <c:v>-29.197464078244959</c:v>
                </c:pt>
                <c:pt idx="1733">
                  <c:v>-26.998631522965503</c:v>
                </c:pt>
                <c:pt idx="1734">
                  <c:v>-24.837083845102811</c:v>
                </c:pt>
                <c:pt idx="1735">
                  <c:v>-23.904222656115333</c:v>
                </c:pt>
                <c:pt idx="1736">
                  <c:v>-25.305464180714729</c:v>
                </c:pt>
                <c:pt idx="1737">
                  <c:v>-25.477338124765662</c:v>
                </c:pt>
                <c:pt idx="1738">
                  <c:v>-24.481029928367562</c:v>
                </c:pt>
                <c:pt idx="1739">
                  <c:v>-22.399088307406785</c:v>
                </c:pt>
                <c:pt idx="1740">
                  <c:v>-17.154210637743539</c:v>
                </c:pt>
                <c:pt idx="1741">
                  <c:v>-9.959790447488885</c:v>
                </c:pt>
                <c:pt idx="1742">
                  <c:v>-4.9921883549998789</c:v>
                </c:pt>
                <c:pt idx="1743">
                  <c:v>-2.1767584713517598</c:v>
                </c:pt>
                <c:pt idx="1744">
                  <c:v>0.61638496240731599</c:v>
                </c:pt>
                <c:pt idx="1745">
                  <c:v>1.3776123783753376</c:v>
                </c:pt>
                <c:pt idx="1746">
                  <c:v>1.1369589024965632</c:v>
                </c:pt>
                <c:pt idx="1747">
                  <c:v>2.8581462393750248</c:v>
                </c:pt>
                <c:pt idx="1748">
                  <c:v>4.5971232128901418</c:v>
                </c:pt>
                <c:pt idx="1749">
                  <c:v>6.3065934436067721</c:v>
                </c:pt>
                <c:pt idx="1750">
                  <c:v>9.0001082017008738</c:v>
                </c:pt>
                <c:pt idx="1751">
                  <c:v>9.7945420830468688</c:v>
                </c:pt>
                <c:pt idx="1752">
                  <c:v>9.6368533276740322</c:v>
                </c:pt>
                <c:pt idx="1753">
                  <c:v>9.4808988153246059</c:v>
                </c:pt>
                <c:pt idx="1754">
                  <c:v>9.3266687590740709</c:v>
                </c:pt>
                <c:pt idx="1755">
                  <c:v>9.1741533719979174</c:v>
                </c:pt>
                <c:pt idx="1756">
                  <c:v>9.0233428671716336</c:v>
                </c:pt>
                <c:pt idx="1757">
                  <c:v>7.9576212076707664</c:v>
                </c:pt>
                <c:pt idx="1758">
                  <c:v>7.787293962109425</c:v>
                </c:pt>
                <c:pt idx="1759">
                  <c:v>7.6471962290166831</c:v>
                </c:pt>
                <c:pt idx="1760">
                  <c:v>6.5827659405829664</c:v>
                </c:pt>
                <c:pt idx="1761">
                  <c:v>6.4256104127974689</c:v>
                </c:pt>
                <c:pt idx="1762">
                  <c:v>6.2708169005212362</c:v>
                </c:pt>
                <c:pt idx="1763">
                  <c:v>6.1183684919487042</c:v>
                </c:pt>
                <c:pt idx="1764">
                  <c:v>5.0952899419410409</c:v>
                </c:pt>
                <c:pt idx="1765">
                  <c:v>2.3340030362355777</c:v>
                </c:pt>
                <c:pt idx="1766">
                  <c:v>-2.9800686442592843</c:v>
                </c:pt>
                <c:pt idx="1767">
                  <c:v>-9.8825922772390502</c:v>
                </c:pt>
                <c:pt idx="1768">
                  <c:v>-18.178786075625005</c:v>
                </c:pt>
                <c:pt idx="1769">
                  <c:v>-26.776846585911098</c:v>
                </c:pt>
                <c:pt idx="1770">
                  <c:v>-33.095137128087387</c:v>
                </c:pt>
                <c:pt idx="1771">
                  <c:v>-34.980855887782113</c:v>
                </c:pt>
                <c:pt idx="1772">
                  <c:v>-33.732399077929578</c:v>
                </c:pt>
                <c:pt idx="1773">
                  <c:v>-31.096119782068889</c:v>
                </c:pt>
                <c:pt idx="1774">
                  <c:v>-26.716549101889488</c:v>
                </c:pt>
                <c:pt idx="1775">
                  <c:v>-22.101753876967603</c:v>
                </c:pt>
                <c:pt idx="1776">
                  <c:v>-19.618199027615724</c:v>
                </c:pt>
                <c:pt idx="1777">
                  <c:v>-19.486170589374993</c:v>
                </c:pt>
                <c:pt idx="1778">
                  <c:v>-21.363631768502575</c:v>
                </c:pt>
                <c:pt idx="1779">
                  <c:v>-24.273767245000013</c:v>
                </c:pt>
                <c:pt idx="1780">
                  <c:v>-25.972963228920712</c:v>
                </c:pt>
                <c:pt idx="1781">
                  <c:v>-24.829338391524892</c:v>
                </c:pt>
                <c:pt idx="1782">
                  <c:v>-21.228139550775015</c:v>
                </c:pt>
                <c:pt idx="1783">
                  <c:v>-16.630886140459531</c:v>
                </c:pt>
                <c:pt idx="1784">
                  <c:v>-12.099847443749468</c:v>
                </c:pt>
                <c:pt idx="1785">
                  <c:v>-9.1659037585614911</c:v>
                </c:pt>
                <c:pt idx="1786">
                  <c:v>-7.7156573327791769</c:v>
                </c:pt>
                <c:pt idx="1787">
                  <c:v>-6.9291656921330596</c:v>
                </c:pt>
                <c:pt idx="1788">
                  <c:v>-6.6552941464843718</c:v>
                </c:pt>
                <c:pt idx="1789">
                  <c:v>-6.9596765751259237</c:v>
                </c:pt>
                <c:pt idx="1790">
                  <c:v>-7.5562535017635444</c:v>
                </c:pt>
                <c:pt idx="1791">
                  <c:v>-7.9387685094805569</c:v>
                </c:pt>
                <c:pt idx="1792">
                  <c:v>-7.492569271027202</c:v>
                </c:pt>
                <c:pt idx="1793">
                  <c:v>-5.5860611586313658</c:v>
                </c:pt>
                <c:pt idx="1794">
                  <c:v>-4.2278297034910839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E8-D44C-8228-04BC9D4F05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5080335"/>
        <c:axId val="160419167"/>
      </c:scatterChart>
      <c:valAx>
        <c:axId val="1850803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419167"/>
        <c:crosses val="autoZero"/>
        <c:crossBetween val="midCat"/>
      </c:valAx>
      <c:valAx>
        <c:axId val="160419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50803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WLTP Cycle</c:v>
          </c:tx>
          <c:spPr>
            <a:ln w="9525" cap="rnd">
              <a:solidFill>
                <a:schemeClr val="accent6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WLTC_class_3!$D$3:$D$1803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4C4-4B3E-BEEC-11B464031B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3518047"/>
        <c:axId val="203519007"/>
      </c:scatterChart>
      <c:valAx>
        <c:axId val="203518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519007"/>
        <c:crosses val="autoZero"/>
        <c:crossBetween val="midCat"/>
      </c:valAx>
      <c:valAx>
        <c:axId val="203519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51804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Tractive,</a:t>
            </a:r>
            <a:r>
              <a:rPr lang="en-GB" baseline="0"/>
              <a:t> Braking Energy &amp; Energy Recovered (27%) vs Time</a:t>
            </a:r>
            <a:endParaRPr lang="en-GB"/>
          </a:p>
        </c:rich>
      </c:tx>
      <c:layout>
        <c:manualLayout>
          <c:xMode val="edge"/>
          <c:yMode val="edge"/>
          <c:x val="0.14852258723854059"/>
          <c:y val="3.13207671017077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WLTC_class_3!$P$3:$P$1803</c:f>
              <c:numCache>
                <c:formatCode>General</c:formatCode>
                <c:ptCount val="1801"/>
                <c:pt idx="0">
                  <c:v>406.04570999999999</c:v>
                </c:pt>
                <c:pt idx="1">
                  <c:v>812.09141999999997</c:v>
                </c:pt>
                <c:pt idx="2">
                  <c:v>1218.1371300000001</c:v>
                </c:pt>
                <c:pt idx="3">
                  <c:v>1624.1828399999999</c:v>
                </c:pt>
                <c:pt idx="4">
                  <c:v>2030.2285499999998</c:v>
                </c:pt>
                <c:pt idx="5">
                  <c:v>2436.2742599999997</c:v>
                </c:pt>
                <c:pt idx="6">
                  <c:v>2842.3199699999996</c:v>
                </c:pt>
                <c:pt idx="7">
                  <c:v>3248.3656799999994</c:v>
                </c:pt>
                <c:pt idx="8">
                  <c:v>3654.4113899999993</c:v>
                </c:pt>
                <c:pt idx="9">
                  <c:v>4060.4570999999992</c:v>
                </c:pt>
                <c:pt idx="10">
                  <c:v>4466.502809999999</c:v>
                </c:pt>
                <c:pt idx="11">
                  <c:v>4872.5485199999994</c:v>
                </c:pt>
                <c:pt idx="12">
                  <c:v>5355.2442299999993</c:v>
                </c:pt>
                <c:pt idx="13">
                  <c:v>6412.8168190895049</c:v>
                </c:pt>
                <c:pt idx="14">
                  <c:v>8811.8982933063253</c:v>
                </c:pt>
                <c:pt idx="15">
                  <c:v>12361.963859556326</c:v>
                </c:pt>
                <c:pt idx="16">
                  <c:v>15723.638808618827</c:v>
                </c:pt>
                <c:pt idx="17">
                  <c:v>18820.496282372686</c:v>
                </c:pt>
                <c:pt idx="18">
                  <c:v>22535.909161219137</c:v>
                </c:pt>
                <c:pt idx="19">
                  <c:v>26451.650982658182</c:v>
                </c:pt>
                <c:pt idx="20">
                  <c:v>29112.303305312504</c:v>
                </c:pt>
                <c:pt idx="21">
                  <c:v>30358.700551288584</c:v>
                </c:pt>
                <c:pt idx="22">
                  <c:v>31108.439957912815</c:v>
                </c:pt>
                <c:pt idx="23">
                  <c:v>31820.384267777783</c:v>
                </c:pt>
                <c:pt idx="24">
                  <c:v>32571.994777777782</c:v>
                </c:pt>
                <c:pt idx="25">
                  <c:v>33784.321282395838</c:v>
                </c:pt>
                <c:pt idx="26">
                  <c:v>35308.031479124234</c:v>
                </c:pt>
                <c:pt idx="27">
                  <c:v>37026.606695933646</c:v>
                </c:pt>
                <c:pt idx="28">
                  <c:v>39288.553007650466</c:v>
                </c:pt>
                <c:pt idx="29">
                  <c:v>41673.777546122685</c:v>
                </c:pt>
                <c:pt idx="30">
                  <c:v>43952.917526820987</c:v>
                </c:pt>
                <c:pt idx="31">
                  <c:v>45742.141841315584</c:v>
                </c:pt>
                <c:pt idx="32">
                  <c:v>46999.540186828701</c:v>
                </c:pt>
                <c:pt idx="33">
                  <c:v>48030.213049934413</c:v>
                </c:pt>
                <c:pt idx="34">
                  <c:v>48948.368762114194</c:v>
                </c:pt>
                <c:pt idx="35">
                  <c:v>49676.973519336418</c:v>
                </c:pt>
                <c:pt idx="36">
                  <c:v>50099.395904201388</c:v>
                </c:pt>
                <c:pt idx="37">
                  <c:v>50099.395904201388</c:v>
                </c:pt>
                <c:pt idx="38">
                  <c:v>50099.395904201388</c:v>
                </c:pt>
                <c:pt idx="39">
                  <c:v>50099.395904201388</c:v>
                </c:pt>
                <c:pt idx="40">
                  <c:v>50099.395904201388</c:v>
                </c:pt>
                <c:pt idx="41">
                  <c:v>50099.395904201388</c:v>
                </c:pt>
                <c:pt idx="42">
                  <c:v>50099.395904201388</c:v>
                </c:pt>
                <c:pt idx="43">
                  <c:v>50099.395904201388</c:v>
                </c:pt>
                <c:pt idx="44">
                  <c:v>50099.395904201388</c:v>
                </c:pt>
                <c:pt idx="45">
                  <c:v>50099.395904201388</c:v>
                </c:pt>
                <c:pt idx="46">
                  <c:v>50099.395904201388</c:v>
                </c:pt>
                <c:pt idx="47">
                  <c:v>50099.395904201388</c:v>
                </c:pt>
                <c:pt idx="48">
                  <c:v>50099.395904201388</c:v>
                </c:pt>
                <c:pt idx="49">
                  <c:v>50099.395904201388</c:v>
                </c:pt>
                <c:pt idx="50">
                  <c:v>50290.375882179782</c:v>
                </c:pt>
                <c:pt idx="51">
                  <c:v>50558.005860158177</c:v>
                </c:pt>
                <c:pt idx="52">
                  <c:v>50558.005860158177</c:v>
                </c:pt>
                <c:pt idx="53">
                  <c:v>50558.005860158177</c:v>
                </c:pt>
                <c:pt idx="54">
                  <c:v>50558.005860158177</c:v>
                </c:pt>
                <c:pt idx="55">
                  <c:v>50558.005860158177</c:v>
                </c:pt>
                <c:pt idx="56">
                  <c:v>50932.4912923804</c:v>
                </c:pt>
                <c:pt idx="57">
                  <c:v>51345.301724602621</c:v>
                </c:pt>
                <c:pt idx="58">
                  <c:v>51873.08715682484</c:v>
                </c:pt>
                <c:pt idx="59">
                  <c:v>52516.19005310956</c:v>
                </c:pt>
                <c:pt idx="60">
                  <c:v>53849.493869359561</c:v>
                </c:pt>
                <c:pt idx="61">
                  <c:v>55300.465890644286</c:v>
                </c:pt>
                <c:pt idx="62">
                  <c:v>56177.408502206788</c:v>
                </c:pt>
                <c:pt idx="63">
                  <c:v>56940.255527658177</c:v>
                </c:pt>
                <c:pt idx="64">
                  <c:v>57818.529943908179</c:v>
                </c:pt>
                <c:pt idx="65">
                  <c:v>58851.512267970676</c:v>
                </c:pt>
                <c:pt idx="66">
                  <c:v>59655.692245949074</c:v>
                </c:pt>
                <c:pt idx="67">
                  <c:v>60307.078168777007</c:v>
                </c:pt>
                <c:pt idx="68">
                  <c:v>61572.178492357256</c:v>
                </c:pt>
                <c:pt idx="69">
                  <c:v>63837.183052222223</c:v>
                </c:pt>
                <c:pt idx="70">
                  <c:v>66644.663790617284</c:v>
                </c:pt>
                <c:pt idx="71">
                  <c:v>69613.149265760032</c:v>
                </c:pt>
                <c:pt idx="72">
                  <c:v>72398.737641886575</c:v>
                </c:pt>
                <c:pt idx="73">
                  <c:v>74617.658880976087</c:v>
                </c:pt>
                <c:pt idx="74">
                  <c:v>76190.720574926701</c:v>
                </c:pt>
                <c:pt idx="75">
                  <c:v>77422.469348680563</c:v>
                </c:pt>
                <c:pt idx="76">
                  <c:v>78618.933019483025</c:v>
                </c:pt>
                <c:pt idx="77">
                  <c:v>79895.513610424387</c:v>
                </c:pt>
                <c:pt idx="78">
                  <c:v>81099.366330937497</c:v>
                </c:pt>
                <c:pt idx="79">
                  <c:v>81961.21791472222</c:v>
                </c:pt>
                <c:pt idx="80">
                  <c:v>82325.584859772382</c:v>
                </c:pt>
                <c:pt idx="81">
                  <c:v>82419.832948244599</c:v>
                </c:pt>
                <c:pt idx="82">
                  <c:v>82419.832948244599</c:v>
                </c:pt>
                <c:pt idx="83">
                  <c:v>82419.832948244599</c:v>
                </c:pt>
                <c:pt idx="84">
                  <c:v>82660.240496593367</c:v>
                </c:pt>
                <c:pt idx="85">
                  <c:v>82707.984378217589</c:v>
                </c:pt>
                <c:pt idx="86">
                  <c:v>82707.984378217589</c:v>
                </c:pt>
                <c:pt idx="87">
                  <c:v>82707.984378217589</c:v>
                </c:pt>
                <c:pt idx="88">
                  <c:v>82748.69435804784</c:v>
                </c:pt>
                <c:pt idx="89">
                  <c:v>82748.69435804784</c:v>
                </c:pt>
                <c:pt idx="90">
                  <c:v>82748.69435804784</c:v>
                </c:pt>
                <c:pt idx="91">
                  <c:v>82748.69435804784</c:v>
                </c:pt>
                <c:pt idx="92">
                  <c:v>82748.69435804784</c:v>
                </c:pt>
                <c:pt idx="93">
                  <c:v>82748.69435804784</c:v>
                </c:pt>
                <c:pt idx="94">
                  <c:v>82748.69435804784</c:v>
                </c:pt>
                <c:pt idx="95">
                  <c:v>82748.69435804784</c:v>
                </c:pt>
                <c:pt idx="96">
                  <c:v>82748.69435804784</c:v>
                </c:pt>
                <c:pt idx="97">
                  <c:v>82748.69435804784</c:v>
                </c:pt>
                <c:pt idx="98">
                  <c:v>82748.69435804784</c:v>
                </c:pt>
                <c:pt idx="99">
                  <c:v>82748.69435804784</c:v>
                </c:pt>
                <c:pt idx="100">
                  <c:v>82748.69435804784</c:v>
                </c:pt>
                <c:pt idx="101">
                  <c:v>83154.740068047846</c:v>
                </c:pt>
                <c:pt idx="102">
                  <c:v>83560.785778047852</c:v>
                </c:pt>
                <c:pt idx="103">
                  <c:v>83966.831488047857</c:v>
                </c:pt>
                <c:pt idx="104">
                  <c:v>84372.877198047863</c:v>
                </c:pt>
                <c:pt idx="105">
                  <c:v>84778.922908047869</c:v>
                </c:pt>
                <c:pt idx="106">
                  <c:v>85184.968618047875</c:v>
                </c:pt>
                <c:pt idx="107">
                  <c:v>85591.014328047881</c:v>
                </c:pt>
                <c:pt idx="108">
                  <c:v>85997.060038047886</c:v>
                </c:pt>
                <c:pt idx="109">
                  <c:v>86403.105748047892</c:v>
                </c:pt>
                <c:pt idx="110">
                  <c:v>86809.151458047898</c:v>
                </c:pt>
                <c:pt idx="111">
                  <c:v>87215.197168047904</c:v>
                </c:pt>
                <c:pt idx="112">
                  <c:v>87621.242878047909</c:v>
                </c:pt>
                <c:pt idx="113">
                  <c:v>88027.288588047915</c:v>
                </c:pt>
                <c:pt idx="114">
                  <c:v>88433.334298047921</c:v>
                </c:pt>
                <c:pt idx="115">
                  <c:v>88839.380008047927</c:v>
                </c:pt>
                <c:pt idx="116">
                  <c:v>89245.425718047933</c:v>
                </c:pt>
                <c:pt idx="117">
                  <c:v>89651.471428047938</c:v>
                </c:pt>
                <c:pt idx="118">
                  <c:v>90057.517138047944</c:v>
                </c:pt>
                <c:pt idx="119">
                  <c:v>90463.56284804795</c:v>
                </c:pt>
                <c:pt idx="120">
                  <c:v>90869.608558047956</c:v>
                </c:pt>
                <c:pt idx="121">
                  <c:v>91275.654268047962</c:v>
                </c:pt>
                <c:pt idx="122">
                  <c:v>91681.699978047967</c:v>
                </c:pt>
                <c:pt idx="123">
                  <c:v>92087.745688047973</c:v>
                </c:pt>
                <c:pt idx="124">
                  <c:v>92493.791398047979</c:v>
                </c:pt>
                <c:pt idx="125">
                  <c:v>92899.837108047985</c:v>
                </c:pt>
                <c:pt idx="126">
                  <c:v>93305.88281804799</c:v>
                </c:pt>
                <c:pt idx="127">
                  <c:v>93711.928528047996</c:v>
                </c:pt>
                <c:pt idx="128">
                  <c:v>94117.974238048002</c:v>
                </c:pt>
                <c:pt idx="129">
                  <c:v>94524.019948048008</c:v>
                </c:pt>
                <c:pt idx="130">
                  <c:v>94930.065658048014</c:v>
                </c:pt>
                <c:pt idx="131">
                  <c:v>95336.111368048019</c:v>
                </c:pt>
                <c:pt idx="132">
                  <c:v>95742.157078048025</c:v>
                </c:pt>
                <c:pt idx="133">
                  <c:v>96148.202788048031</c:v>
                </c:pt>
                <c:pt idx="134">
                  <c:v>96554.248498048037</c:v>
                </c:pt>
                <c:pt idx="135">
                  <c:v>96960.294208048042</c:v>
                </c:pt>
                <c:pt idx="136">
                  <c:v>97366.339918048048</c:v>
                </c:pt>
                <c:pt idx="137">
                  <c:v>97772.385628048054</c:v>
                </c:pt>
                <c:pt idx="138">
                  <c:v>98255.081338048054</c:v>
                </c:pt>
                <c:pt idx="139">
                  <c:v>99389.30392713756</c:v>
                </c:pt>
                <c:pt idx="140">
                  <c:v>102056.6942249655</c:v>
                </c:pt>
                <c:pt idx="141">
                  <c:v>106220.33795797861</c:v>
                </c:pt>
                <c:pt idx="142">
                  <c:v>110580.28938204111</c:v>
                </c:pt>
                <c:pt idx="143">
                  <c:v>113758.37008988061</c:v>
                </c:pt>
                <c:pt idx="144">
                  <c:v>115522.57153894311</c:v>
                </c:pt>
                <c:pt idx="145">
                  <c:v>116675.3957048266</c:v>
                </c:pt>
                <c:pt idx="146">
                  <c:v>118213.19064692537</c:v>
                </c:pt>
                <c:pt idx="147">
                  <c:v>120406.60700414759</c:v>
                </c:pt>
                <c:pt idx="148">
                  <c:v>122720.88554879265</c:v>
                </c:pt>
                <c:pt idx="149">
                  <c:v>124619.32642347243</c:v>
                </c:pt>
                <c:pt idx="150">
                  <c:v>125870.25180538601</c:v>
                </c:pt>
                <c:pt idx="151">
                  <c:v>126394.66518151255</c:v>
                </c:pt>
                <c:pt idx="152">
                  <c:v>126394.66518151255</c:v>
                </c:pt>
                <c:pt idx="153">
                  <c:v>126394.66518151255</c:v>
                </c:pt>
                <c:pt idx="154">
                  <c:v>126394.66518151255</c:v>
                </c:pt>
                <c:pt idx="155">
                  <c:v>126394.66518151255</c:v>
                </c:pt>
                <c:pt idx="156">
                  <c:v>126394.66518151255</c:v>
                </c:pt>
                <c:pt idx="157">
                  <c:v>126539.20061373478</c:v>
                </c:pt>
                <c:pt idx="158">
                  <c:v>127757.52942998477</c:v>
                </c:pt>
                <c:pt idx="159">
                  <c:v>129935.86468460283</c:v>
                </c:pt>
                <c:pt idx="160">
                  <c:v>132655.3081405905</c:v>
                </c:pt>
                <c:pt idx="161">
                  <c:v>135456.48312437523</c:v>
                </c:pt>
                <c:pt idx="162">
                  <c:v>137957.80169062523</c:v>
                </c:pt>
                <c:pt idx="163">
                  <c:v>140004.04434940996</c:v>
                </c:pt>
                <c:pt idx="164">
                  <c:v>141978.87543996552</c:v>
                </c:pt>
                <c:pt idx="165">
                  <c:v>143767.17809103418</c:v>
                </c:pt>
                <c:pt idx="166">
                  <c:v>145215.1106550658</c:v>
                </c:pt>
                <c:pt idx="167">
                  <c:v>146474.38718051719</c:v>
                </c:pt>
                <c:pt idx="168">
                  <c:v>148120.28808094931</c:v>
                </c:pt>
                <c:pt idx="169">
                  <c:v>150117.54046749251</c:v>
                </c:pt>
                <c:pt idx="170">
                  <c:v>151661.69515804807</c:v>
                </c:pt>
                <c:pt idx="171">
                  <c:v>152212.22599922091</c:v>
                </c:pt>
                <c:pt idx="172">
                  <c:v>152212.22599922091</c:v>
                </c:pt>
                <c:pt idx="173">
                  <c:v>152212.22599922091</c:v>
                </c:pt>
                <c:pt idx="174">
                  <c:v>152212.22599922091</c:v>
                </c:pt>
                <c:pt idx="175">
                  <c:v>152212.22599922091</c:v>
                </c:pt>
                <c:pt idx="176">
                  <c:v>152212.22599922091</c:v>
                </c:pt>
                <c:pt idx="177">
                  <c:v>152877.81783871551</c:v>
                </c:pt>
                <c:pt idx="178">
                  <c:v>154350.1513495064</c:v>
                </c:pt>
                <c:pt idx="179">
                  <c:v>156057.22794785516</c:v>
                </c:pt>
                <c:pt idx="180">
                  <c:v>157193.17832976874</c:v>
                </c:pt>
                <c:pt idx="181">
                  <c:v>157755.35861631195</c:v>
                </c:pt>
                <c:pt idx="182">
                  <c:v>158048.98626738062</c:v>
                </c:pt>
                <c:pt idx="183">
                  <c:v>158048.98626738062</c:v>
                </c:pt>
                <c:pt idx="184">
                  <c:v>158048.98626738062</c:v>
                </c:pt>
                <c:pt idx="185">
                  <c:v>158048.98626738062</c:v>
                </c:pt>
                <c:pt idx="186">
                  <c:v>158048.98626738062</c:v>
                </c:pt>
                <c:pt idx="187">
                  <c:v>158048.98626738062</c:v>
                </c:pt>
                <c:pt idx="188">
                  <c:v>158048.98626738062</c:v>
                </c:pt>
                <c:pt idx="189">
                  <c:v>158048.98626738062</c:v>
                </c:pt>
                <c:pt idx="190">
                  <c:v>158048.98626738062</c:v>
                </c:pt>
                <c:pt idx="191">
                  <c:v>158048.98626738062</c:v>
                </c:pt>
                <c:pt idx="192">
                  <c:v>158048.98626738062</c:v>
                </c:pt>
                <c:pt idx="193">
                  <c:v>158048.98626738062</c:v>
                </c:pt>
                <c:pt idx="194">
                  <c:v>158194.09717076411</c:v>
                </c:pt>
                <c:pt idx="195">
                  <c:v>158415.5099728166</c:v>
                </c:pt>
                <c:pt idx="196">
                  <c:v>158751.67040503881</c:v>
                </c:pt>
                <c:pt idx="197">
                  <c:v>159164.48083726104</c:v>
                </c:pt>
                <c:pt idx="198">
                  <c:v>159577.29126948328</c:v>
                </c:pt>
                <c:pt idx="199">
                  <c:v>160181.72670170551</c:v>
                </c:pt>
                <c:pt idx="200">
                  <c:v>160978.362605089</c:v>
                </c:pt>
                <c:pt idx="201">
                  <c:v>161967.22246825258</c:v>
                </c:pt>
                <c:pt idx="202">
                  <c:v>163148.97571683282</c:v>
                </c:pt>
                <c:pt idx="203">
                  <c:v>164523.71630530505</c:v>
                </c:pt>
                <c:pt idx="204">
                  <c:v>166475.55156825643</c:v>
                </c:pt>
                <c:pt idx="205">
                  <c:v>168699.83106104963</c:v>
                </c:pt>
                <c:pt idx="206">
                  <c:v>170966.590220741</c:v>
                </c:pt>
                <c:pt idx="207">
                  <c:v>173583.7707172379</c:v>
                </c:pt>
                <c:pt idx="208">
                  <c:v>176246.65962617696</c:v>
                </c:pt>
                <c:pt idx="209">
                  <c:v>178648.43991272018</c:v>
                </c:pt>
                <c:pt idx="210">
                  <c:v>181248.79031407821</c:v>
                </c:pt>
                <c:pt idx="211">
                  <c:v>183820.91770062142</c:v>
                </c:pt>
                <c:pt idx="212">
                  <c:v>185826.0251510728</c:v>
                </c:pt>
                <c:pt idx="213">
                  <c:v>187454.00796354192</c:v>
                </c:pt>
                <c:pt idx="214">
                  <c:v>188856.90808760442</c:v>
                </c:pt>
                <c:pt idx="215">
                  <c:v>190340.70072599949</c:v>
                </c:pt>
                <c:pt idx="216">
                  <c:v>192137.06182243853</c:v>
                </c:pt>
                <c:pt idx="217">
                  <c:v>194171.23643868853</c:v>
                </c:pt>
                <c:pt idx="218">
                  <c:v>196214.49692247325</c:v>
                </c:pt>
                <c:pt idx="219">
                  <c:v>198074.70998008127</c:v>
                </c:pt>
                <c:pt idx="220">
                  <c:v>199674.1343302819</c:v>
                </c:pt>
                <c:pt idx="221">
                  <c:v>201011.05624344549</c:v>
                </c:pt>
                <c:pt idx="222">
                  <c:v>202045.79636581047</c:v>
                </c:pt>
                <c:pt idx="223">
                  <c:v>202890.89956487296</c:v>
                </c:pt>
                <c:pt idx="224">
                  <c:v>203699.68087334905</c:v>
                </c:pt>
                <c:pt idx="225">
                  <c:v>204509.97437910523</c:v>
                </c:pt>
                <c:pt idx="226">
                  <c:v>205437.27230152808</c:v>
                </c:pt>
                <c:pt idx="227">
                  <c:v>206405.96753529352</c:v>
                </c:pt>
                <c:pt idx="228">
                  <c:v>207338.92386599182</c:v>
                </c:pt>
                <c:pt idx="229">
                  <c:v>208236.16478224183</c:v>
                </c:pt>
                <c:pt idx="230">
                  <c:v>209058.86027873875</c:v>
                </c:pt>
                <c:pt idx="231">
                  <c:v>209729.84407564075</c:v>
                </c:pt>
                <c:pt idx="232">
                  <c:v>210170.87787254277</c:v>
                </c:pt>
                <c:pt idx="233">
                  <c:v>210170.87787254277</c:v>
                </c:pt>
                <c:pt idx="234">
                  <c:v>210170.87787254277</c:v>
                </c:pt>
                <c:pt idx="235">
                  <c:v>210170.87787254277</c:v>
                </c:pt>
                <c:pt idx="236">
                  <c:v>210170.87787254277</c:v>
                </c:pt>
                <c:pt idx="237">
                  <c:v>210170.87787254277</c:v>
                </c:pt>
                <c:pt idx="238">
                  <c:v>210170.87787254277</c:v>
                </c:pt>
                <c:pt idx="239">
                  <c:v>210170.87787254277</c:v>
                </c:pt>
                <c:pt idx="240">
                  <c:v>210170.87787254277</c:v>
                </c:pt>
                <c:pt idx="241">
                  <c:v>210170.87787254277</c:v>
                </c:pt>
                <c:pt idx="242">
                  <c:v>210170.87787254277</c:v>
                </c:pt>
                <c:pt idx="243">
                  <c:v>210170.87787254277</c:v>
                </c:pt>
                <c:pt idx="244">
                  <c:v>210170.87787254277</c:v>
                </c:pt>
                <c:pt idx="245">
                  <c:v>210170.87787254277</c:v>
                </c:pt>
                <c:pt idx="246">
                  <c:v>210170.87787254277</c:v>
                </c:pt>
                <c:pt idx="247">
                  <c:v>210170.87787254277</c:v>
                </c:pt>
                <c:pt idx="248">
                  <c:v>210170.87787254277</c:v>
                </c:pt>
                <c:pt idx="249">
                  <c:v>210170.87787254277</c:v>
                </c:pt>
                <c:pt idx="250">
                  <c:v>210170.87787254277</c:v>
                </c:pt>
                <c:pt idx="251">
                  <c:v>210170.87787254277</c:v>
                </c:pt>
                <c:pt idx="252">
                  <c:v>210170.87787254277</c:v>
                </c:pt>
                <c:pt idx="253">
                  <c:v>210170.87787254277</c:v>
                </c:pt>
                <c:pt idx="254">
                  <c:v>210361.85785052116</c:v>
                </c:pt>
                <c:pt idx="255">
                  <c:v>210629.48782849955</c:v>
                </c:pt>
                <c:pt idx="256">
                  <c:v>210629.48782849955</c:v>
                </c:pt>
                <c:pt idx="257">
                  <c:v>210629.48782849955</c:v>
                </c:pt>
                <c:pt idx="258">
                  <c:v>210930.43550271637</c:v>
                </c:pt>
                <c:pt idx="259">
                  <c:v>212650.67233439846</c:v>
                </c:pt>
                <c:pt idx="260">
                  <c:v>215064.67002111528</c:v>
                </c:pt>
                <c:pt idx="261">
                  <c:v>217521.87599168628</c:v>
                </c:pt>
                <c:pt idx="262">
                  <c:v>219907.78173008133</c:v>
                </c:pt>
                <c:pt idx="263">
                  <c:v>222452.73043577964</c:v>
                </c:pt>
                <c:pt idx="264">
                  <c:v>225503.57082666311</c:v>
                </c:pt>
                <c:pt idx="265">
                  <c:v>228795.28624393549</c:v>
                </c:pt>
                <c:pt idx="266">
                  <c:v>231753.67815981898</c:v>
                </c:pt>
                <c:pt idx="267">
                  <c:v>234032.45124829121</c:v>
                </c:pt>
                <c:pt idx="268">
                  <c:v>236011.37214718011</c:v>
                </c:pt>
                <c:pt idx="269">
                  <c:v>237883.57523513149</c:v>
                </c:pt>
                <c:pt idx="270">
                  <c:v>239531.97999235371</c:v>
                </c:pt>
                <c:pt idx="271">
                  <c:v>240650.19781641621</c:v>
                </c:pt>
                <c:pt idx="272">
                  <c:v>241040.67236129276</c:v>
                </c:pt>
                <c:pt idx="273">
                  <c:v>241276.12566018166</c:v>
                </c:pt>
                <c:pt idx="274">
                  <c:v>241276.12566018166</c:v>
                </c:pt>
                <c:pt idx="275">
                  <c:v>241276.12566018166</c:v>
                </c:pt>
                <c:pt idx="276">
                  <c:v>241276.12566018166</c:v>
                </c:pt>
                <c:pt idx="277">
                  <c:v>241276.12566018166</c:v>
                </c:pt>
                <c:pt idx="278">
                  <c:v>241276.12566018166</c:v>
                </c:pt>
                <c:pt idx="279">
                  <c:v>241276.12566018166</c:v>
                </c:pt>
                <c:pt idx="280">
                  <c:v>241276.12566018166</c:v>
                </c:pt>
                <c:pt idx="281">
                  <c:v>241276.12566018166</c:v>
                </c:pt>
                <c:pt idx="282">
                  <c:v>242276.21496223414</c:v>
                </c:pt>
                <c:pt idx="283">
                  <c:v>245159.69600543243</c:v>
                </c:pt>
                <c:pt idx="284">
                  <c:v>248396.70592970712</c:v>
                </c:pt>
                <c:pt idx="285">
                  <c:v>251719.97175953738</c:v>
                </c:pt>
                <c:pt idx="286">
                  <c:v>254940.04307125421</c:v>
                </c:pt>
                <c:pt idx="287">
                  <c:v>257941.24866219558</c:v>
                </c:pt>
                <c:pt idx="288">
                  <c:v>260954.56169659758</c:v>
                </c:pt>
                <c:pt idx="289">
                  <c:v>263981.00533869636</c:v>
                </c:pt>
                <c:pt idx="290">
                  <c:v>266485.05275272799</c:v>
                </c:pt>
                <c:pt idx="291">
                  <c:v>267962.93844328355</c:v>
                </c:pt>
                <c:pt idx="292">
                  <c:v>268485.48958175577</c:v>
                </c:pt>
                <c:pt idx="293">
                  <c:v>268485.48958175577</c:v>
                </c:pt>
                <c:pt idx="294">
                  <c:v>268485.48958175577</c:v>
                </c:pt>
                <c:pt idx="295">
                  <c:v>268498.41199578741</c:v>
                </c:pt>
                <c:pt idx="296">
                  <c:v>268777.39913078741</c:v>
                </c:pt>
                <c:pt idx="297">
                  <c:v>269285.89702861535</c:v>
                </c:pt>
                <c:pt idx="298">
                  <c:v>269948.13416361535</c:v>
                </c:pt>
                <c:pt idx="299">
                  <c:v>270650.01964740007</c:v>
                </c:pt>
                <c:pt idx="300">
                  <c:v>271237.81706143171</c:v>
                </c:pt>
                <c:pt idx="301">
                  <c:v>271672.31447546335</c:v>
                </c:pt>
                <c:pt idx="302">
                  <c:v>271914.29995924811</c:v>
                </c:pt>
                <c:pt idx="303">
                  <c:v>271924.13455944875</c:v>
                </c:pt>
                <c:pt idx="304">
                  <c:v>271924.13455944875</c:v>
                </c:pt>
                <c:pt idx="305">
                  <c:v>271924.13455944875</c:v>
                </c:pt>
                <c:pt idx="306">
                  <c:v>271924.13455944875</c:v>
                </c:pt>
                <c:pt idx="307">
                  <c:v>271924.13455944875</c:v>
                </c:pt>
                <c:pt idx="308">
                  <c:v>271924.13455944875</c:v>
                </c:pt>
                <c:pt idx="309">
                  <c:v>272138.20053135074</c:v>
                </c:pt>
                <c:pt idx="310">
                  <c:v>272389.83610927127</c:v>
                </c:pt>
                <c:pt idx="311">
                  <c:v>272524.99717376585</c:v>
                </c:pt>
                <c:pt idx="312">
                  <c:v>272543.32998623501</c:v>
                </c:pt>
                <c:pt idx="313">
                  <c:v>272543.32998623501</c:v>
                </c:pt>
                <c:pt idx="314">
                  <c:v>272543.32998623501</c:v>
                </c:pt>
                <c:pt idx="315">
                  <c:v>272543.32998623501</c:v>
                </c:pt>
                <c:pt idx="316">
                  <c:v>272543.32998623501</c:v>
                </c:pt>
                <c:pt idx="317">
                  <c:v>272543.32998623501</c:v>
                </c:pt>
                <c:pt idx="318">
                  <c:v>272543.32998623501</c:v>
                </c:pt>
                <c:pt idx="319">
                  <c:v>272543.32998623501</c:v>
                </c:pt>
                <c:pt idx="320">
                  <c:v>272543.32998623501</c:v>
                </c:pt>
                <c:pt idx="321">
                  <c:v>272543.32998623501</c:v>
                </c:pt>
                <c:pt idx="322">
                  <c:v>272543.32998623501</c:v>
                </c:pt>
                <c:pt idx="323">
                  <c:v>272710.22705335304</c:v>
                </c:pt>
                <c:pt idx="324">
                  <c:v>272915.44912047108</c:v>
                </c:pt>
                <c:pt idx="325">
                  <c:v>272965.98441953358</c:v>
                </c:pt>
                <c:pt idx="326">
                  <c:v>273245.56399745413</c:v>
                </c:pt>
                <c:pt idx="327">
                  <c:v>273563.46857537463</c:v>
                </c:pt>
                <c:pt idx="328">
                  <c:v>273765.72872765857</c:v>
                </c:pt>
                <c:pt idx="329">
                  <c:v>273765.72872765857</c:v>
                </c:pt>
                <c:pt idx="330">
                  <c:v>273765.72872765857</c:v>
                </c:pt>
                <c:pt idx="331">
                  <c:v>273765.72872765857</c:v>
                </c:pt>
                <c:pt idx="332">
                  <c:v>273878.59160650504</c:v>
                </c:pt>
                <c:pt idx="333">
                  <c:v>273914.48879831447</c:v>
                </c:pt>
                <c:pt idx="334">
                  <c:v>273914.48879831447</c:v>
                </c:pt>
                <c:pt idx="335">
                  <c:v>273987.04188887001</c:v>
                </c:pt>
                <c:pt idx="336">
                  <c:v>273987.04188887001</c:v>
                </c:pt>
                <c:pt idx="337">
                  <c:v>274134.68956308684</c:v>
                </c:pt>
                <c:pt idx="338">
                  <c:v>274550.34164841479</c:v>
                </c:pt>
                <c:pt idx="339">
                  <c:v>275387.8393226316</c:v>
                </c:pt>
                <c:pt idx="340">
                  <c:v>277069.75115431368</c:v>
                </c:pt>
                <c:pt idx="341">
                  <c:v>279675.20613229205</c:v>
                </c:pt>
                <c:pt idx="342">
                  <c:v>282516.64157826814</c:v>
                </c:pt>
                <c:pt idx="343">
                  <c:v>284444.64713767014</c:v>
                </c:pt>
                <c:pt idx="344">
                  <c:v>285339.95362120407</c:v>
                </c:pt>
                <c:pt idx="345">
                  <c:v>285967.6939912542</c:v>
                </c:pt>
                <c:pt idx="346">
                  <c:v>286825.86165003892</c:v>
                </c:pt>
                <c:pt idx="347">
                  <c:v>287686.2236155945</c:v>
                </c:pt>
                <c:pt idx="348">
                  <c:v>288393.78353986918</c:v>
                </c:pt>
                <c:pt idx="349">
                  <c:v>289255.9048029749</c:v>
                </c:pt>
                <c:pt idx="350">
                  <c:v>290081.24567765469</c:v>
                </c:pt>
                <c:pt idx="351">
                  <c:v>290716.01008427894</c:v>
                </c:pt>
                <c:pt idx="352">
                  <c:v>291159.41397275118</c:v>
                </c:pt>
                <c:pt idx="353">
                  <c:v>291525.90337937541</c:v>
                </c:pt>
                <c:pt idx="354">
                  <c:v>291892.1292436964</c:v>
                </c:pt>
                <c:pt idx="355">
                  <c:v>292296.41750525893</c:v>
                </c:pt>
                <c:pt idx="356">
                  <c:v>292815.68076682143</c:v>
                </c:pt>
                <c:pt idx="357">
                  <c:v>293373.79517344566</c:v>
                </c:pt>
                <c:pt idx="358">
                  <c:v>293778.87406191789</c:v>
                </c:pt>
                <c:pt idx="359">
                  <c:v>293778.87406191789</c:v>
                </c:pt>
                <c:pt idx="360">
                  <c:v>293778.87406191789</c:v>
                </c:pt>
                <c:pt idx="361">
                  <c:v>293778.87406191789</c:v>
                </c:pt>
                <c:pt idx="362">
                  <c:v>293778.87406191789</c:v>
                </c:pt>
                <c:pt idx="363">
                  <c:v>293778.87406191789</c:v>
                </c:pt>
                <c:pt idx="364">
                  <c:v>293778.87406191789</c:v>
                </c:pt>
                <c:pt idx="365">
                  <c:v>294051.74904848036</c:v>
                </c:pt>
                <c:pt idx="366">
                  <c:v>294516.24903504289</c:v>
                </c:pt>
                <c:pt idx="367">
                  <c:v>295134.24397714162</c:v>
                </c:pt>
                <c:pt idx="368">
                  <c:v>296059.62813683297</c:v>
                </c:pt>
                <c:pt idx="369">
                  <c:v>297370.09299947572</c:v>
                </c:pt>
                <c:pt idx="370">
                  <c:v>298645.2318889703</c:v>
                </c:pt>
                <c:pt idx="371">
                  <c:v>299462.2671880328</c:v>
                </c:pt>
                <c:pt idx="372">
                  <c:v>299704.88598493481</c:v>
                </c:pt>
                <c:pt idx="373">
                  <c:v>299704.88598493481</c:v>
                </c:pt>
                <c:pt idx="374">
                  <c:v>299704.88598493481</c:v>
                </c:pt>
                <c:pt idx="375">
                  <c:v>299704.88598493481</c:v>
                </c:pt>
                <c:pt idx="376">
                  <c:v>299704.88598493481</c:v>
                </c:pt>
                <c:pt idx="377">
                  <c:v>299704.88598493481</c:v>
                </c:pt>
                <c:pt idx="378">
                  <c:v>299704.88598493481</c:v>
                </c:pt>
                <c:pt idx="379">
                  <c:v>299704.88598493481</c:v>
                </c:pt>
                <c:pt idx="380">
                  <c:v>299704.88598493481</c:v>
                </c:pt>
                <c:pt idx="381">
                  <c:v>299704.88598493481</c:v>
                </c:pt>
                <c:pt idx="382">
                  <c:v>299704.88598493481</c:v>
                </c:pt>
                <c:pt idx="383">
                  <c:v>299704.88598493481</c:v>
                </c:pt>
                <c:pt idx="384">
                  <c:v>299704.88598493481</c:v>
                </c:pt>
                <c:pt idx="385">
                  <c:v>299704.88598493481</c:v>
                </c:pt>
                <c:pt idx="386">
                  <c:v>299704.88598493481</c:v>
                </c:pt>
                <c:pt idx="387">
                  <c:v>299766.0066949348</c:v>
                </c:pt>
                <c:pt idx="388">
                  <c:v>300172.05240493477</c:v>
                </c:pt>
                <c:pt idx="389">
                  <c:v>300578.09811493475</c:v>
                </c:pt>
                <c:pt idx="390">
                  <c:v>300984.14382493473</c:v>
                </c:pt>
                <c:pt idx="391">
                  <c:v>301390.1895349347</c:v>
                </c:pt>
                <c:pt idx="392">
                  <c:v>301987.86024493468</c:v>
                </c:pt>
                <c:pt idx="393">
                  <c:v>303198.74269924412</c:v>
                </c:pt>
                <c:pt idx="394">
                  <c:v>305252.97057886218</c:v>
                </c:pt>
                <c:pt idx="395">
                  <c:v>308036.24864441773</c:v>
                </c:pt>
                <c:pt idx="396">
                  <c:v>311319.90561631974</c:v>
                </c:pt>
                <c:pt idx="397">
                  <c:v>314914.03351260448</c:v>
                </c:pt>
                <c:pt idx="398">
                  <c:v>318628.97427021252</c:v>
                </c:pt>
                <c:pt idx="399">
                  <c:v>321968.24010739231</c:v>
                </c:pt>
                <c:pt idx="400">
                  <c:v>324203.07256685221</c:v>
                </c:pt>
                <c:pt idx="401">
                  <c:v>325176.45527932135</c:v>
                </c:pt>
                <c:pt idx="402">
                  <c:v>325345.01299179049</c:v>
                </c:pt>
                <c:pt idx="403">
                  <c:v>325345.01299179049</c:v>
                </c:pt>
                <c:pt idx="404">
                  <c:v>325345.01299179049</c:v>
                </c:pt>
                <c:pt idx="405">
                  <c:v>325345.01299179049</c:v>
                </c:pt>
                <c:pt idx="406">
                  <c:v>325345.01299179049</c:v>
                </c:pt>
                <c:pt idx="407">
                  <c:v>325345.01299179049</c:v>
                </c:pt>
                <c:pt idx="408">
                  <c:v>325345.01299179049</c:v>
                </c:pt>
                <c:pt idx="409">
                  <c:v>325345.01299179049</c:v>
                </c:pt>
                <c:pt idx="410">
                  <c:v>325345.01299179049</c:v>
                </c:pt>
                <c:pt idx="411">
                  <c:v>325683.48517387768</c:v>
                </c:pt>
                <c:pt idx="412">
                  <c:v>326213.71342245792</c:v>
                </c:pt>
                <c:pt idx="413">
                  <c:v>326820.85662265855</c:v>
                </c:pt>
                <c:pt idx="414">
                  <c:v>327505.05429687537</c:v>
                </c:pt>
                <c:pt idx="415">
                  <c:v>328458.07942340703</c:v>
                </c:pt>
                <c:pt idx="416">
                  <c:v>329834.12644885841</c:v>
                </c:pt>
                <c:pt idx="417">
                  <c:v>331327.49498733063</c:v>
                </c:pt>
                <c:pt idx="418">
                  <c:v>332401.49316756596</c:v>
                </c:pt>
                <c:pt idx="419">
                  <c:v>332863.00164363463</c:v>
                </c:pt>
                <c:pt idx="420">
                  <c:v>332863.00164363463</c:v>
                </c:pt>
                <c:pt idx="421">
                  <c:v>332863.00164363463</c:v>
                </c:pt>
                <c:pt idx="422">
                  <c:v>332863.00164363463</c:v>
                </c:pt>
                <c:pt idx="423">
                  <c:v>333204.72605988465</c:v>
                </c:pt>
                <c:pt idx="424">
                  <c:v>334006.65676772414</c:v>
                </c:pt>
                <c:pt idx="425">
                  <c:v>335461.37522371177</c:v>
                </c:pt>
                <c:pt idx="426">
                  <c:v>337954.10869978042</c:v>
                </c:pt>
                <c:pt idx="427">
                  <c:v>341565.12350368476</c:v>
                </c:pt>
                <c:pt idx="428">
                  <c:v>345455.68784462614</c:v>
                </c:pt>
                <c:pt idx="429">
                  <c:v>348208.14314505825</c:v>
                </c:pt>
                <c:pt idx="430">
                  <c:v>349394.76978229592</c:v>
                </c:pt>
                <c:pt idx="431">
                  <c:v>349623.58569725347</c:v>
                </c:pt>
                <c:pt idx="432">
                  <c:v>349623.58569725347</c:v>
                </c:pt>
                <c:pt idx="433">
                  <c:v>349623.58569725347</c:v>
                </c:pt>
                <c:pt idx="434">
                  <c:v>349769.05453721102</c:v>
                </c:pt>
                <c:pt idx="435">
                  <c:v>349952.26210124267</c:v>
                </c:pt>
                <c:pt idx="436">
                  <c:v>349952.26210124267</c:v>
                </c:pt>
                <c:pt idx="437">
                  <c:v>349952.26210124267</c:v>
                </c:pt>
                <c:pt idx="438">
                  <c:v>349952.26210124267</c:v>
                </c:pt>
                <c:pt idx="439">
                  <c:v>349952.26210124267</c:v>
                </c:pt>
                <c:pt idx="440">
                  <c:v>349952.26210124267</c:v>
                </c:pt>
                <c:pt idx="441">
                  <c:v>349952.26210124267</c:v>
                </c:pt>
                <c:pt idx="442">
                  <c:v>349952.26210124267</c:v>
                </c:pt>
                <c:pt idx="443">
                  <c:v>349952.26210124267</c:v>
                </c:pt>
                <c:pt idx="444">
                  <c:v>349952.26210124267</c:v>
                </c:pt>
                <c:pt idx="445">
                  <c:v>349952.26210124267</c:v>
                </c:pt>
                <c:pt idx="446">
                  <c:v>350281.65781124268</c:v>
                </c:pt>
                <c:pt idx="447">
                  <c:v>350687.70352124266</c:v>
                </c:pt>
                <c:pt idx="448">
                  <c:v>351093.74923124263</c:v>
                </c:pt>
                <c:pt idx="449">
                  <c:v>351499.79494124261</c:v>
                </c:pt>
                <c:pt idx="450">
                  <c:v>351905.84065124259</c:v>
                </c:pt>
                <c:pt idx="451">
                  <c:v>352311.88636124256</c:v>
                </c:pt>
                <c:pt idx="452">
                  <c:v>352717.93207124254</c:v>
                </c:pt>
                <c:pt idx="453">
                  <c:v>353123.97778124252</c:v>
                </c:pt>
                <c:pt idx="454">
                  <c:v>353530.02349124249</c:v>
                </c:pt>
                <c:pt idx="455">
                  <c:v>353936.06920124247</c:v>
                </c:pt>
                <c:pt idx="456">
                  <c:v>354342.11491124245</c:v>
                </c:pt>
                <c:pt idx="457">
                  <c:v>354748.16062124242</c:v>
                </c:pt>
                <c:pt idx="458">
                  <c:v>355154.2063312424</c:v>
                </c:pt>
                <c:pt idx="459">
                  <c:v>355560.25204124238</c:v>
                </c:pt>
                <c:pt idx="460">
                  <c:v>355966.29775124235</c:v>
                </c:pt>
                <c:pt idx="461">
                  <c:v>356372.34346124233</c:v>
                </c:pt>
                <c:pt idx="462">
                  <c:v>356778.38917124231</c:v>
                </c:pt>
                <c:pt idx="463">
                  <c:v>357184.43488124228</c:v>
                </c:pt>
                <c:pt idx="464">
                  <c:v>357590.48059124226</c:v>
                </c:pt>
                <c:pt idx="465">
                  <c:v>357996.52630124224</c:v>
                </c:pt>
                <c:pt idx="466">
                  <c:v>358402.57201124221</c:v>
                </c:pt>
                <c:pt idx="467">
                  <c:v>358808.61772124219</c:v>
                </c:pt>
                <c:pt idx="468">
                  <c:v>359214.66343124217</c:v>
                </c:pt>
                <c:pt idx="469">
                  <c:v>359620.70914124214</c:v>
                </c:pt>
                <c:pt idx="470">
                  <c:v>360026.75485124212</c:v>
                </c:pt>
                <c:pt idx="471">
                  <c:v>360432.8005612421</c:v>
                </c:pt>
                <c:pt idx="472">
                  <c:v>360838.84627124207</c:v>
                </c:pt>
                <c:pt idx="473">
                  <c:v>361244.89198124205</c:v>
                </c:pt>
                <c:pt idx="474">
                  <c:v>361650.93769124203</c:v>
                </c:pt>
                <c:pt idx="475">
                  <c:v>362056.983401242</c:v>
                </c:pt>
                <c:pt idx="476">
                  <c:v>362463.02911124198</c:v>
                </c:pt>
                <c:pt idx="477">
                  <c:v>362869.07482124196</c:v>
                </c:pt>
                <c:pt idx="478">
                  <c:v>363275.12053124193</c:v>
                </c:pt>
                <c:pt idx="479">
                  <c:v>363681.16624124191</c:v>
                </c:pt>
                <c:pt idx="480">
                  <c:v>364087.21195124189</c:v>
                </c:pt>
                <c:pt idx="481">
                  <c:v>364493.25766124186</c:v>
                </c:pt>
                <c:pt idx="482">
                  <c:v>364899.30337124184</c:v>
                </c:pt>
                <c:pt idx="483">
                  <c:v>365305.34908124182</c:v>
                </c:pt>
                <c:pt idx="484">
                  <c:v>365711.39479124179</c:v>
                </c:pt>
                <c:pt idx="485">
                  <c:v>366117.44050124177</c:v>
                </c:pt>
                <c:pt idx="486">
                  <c:v>366523.48621124175</c:v>
                </c:pt>
                <c:pt idx="487">
                  <c:v>366929.53192124172</c:v>
                </c:pt>
                <c:pt idx="488">
                  <c:v>367335.5776312417</c:v>
                </c:pt>
                <c:pt idx="489">
                  <c:v>367741.62334124168</c:v>
                </c:pt>
                <c:pt idx="490">
                  <c:v>368147.66905124165</c:v>
                </c:pt>
                <c:pt idx="491">
                  <c:v>368553.71476124163</c:v>
                </c:pt>
                <c:pt idx="492">
                  <c:v>368959.76047124161</c:v>
                </c:pt>
                <c:pt idx="493">
                  <c:v>369365.80618124158</c:v>
                </c:pt>
                <c:pt idx="494">
                  <c:v>369771.85189124156</c:v>
                </c:pt>
                <c:pt idx="495">
                  <c:v>370177.89760124154</c:v>
                </c:pt>
                <c:pt idx="496">
                  <c:v>370583.94331124151</c:v>
                </c:pt>
                <c:pt idx="497">
                  <c:v>370989.98902124149</c:v>
                </c:pt>
                <c:pt idx="498">
                  <c:v>371396.03473124147</c:v>
                </c:pt>
                <c:pt idx="499">
                  <c:v>371802.08044124144</c:v>
                </c:pt>
                <c:pt idx="500">
                  <c:v>372208.12615124142</c:v>
                </c:pt>
                <c:pt idx="501">
                  <c:v>372614.1718612414</c:v>
                </c:pt>
                <c:pt idx="502">
                  <c:v>373020.21757124137</c:v>
                </c:pt>
                <c:pt idx="503">
                  <c:v>373426.26328124135</c:v>
                </c:pt>
                <c:pt idx="504">
                  <c:v>373832.30899124133</c:v>
                </c:pt>
                <c:pt idx="505">
                  <c:v>374238.3547012413</c:v>
                </c:pt>
                <c:pt idx="506">
                  <c:v>374644.40041124128</c:v>
                </c:pt>
                <c:pt idx="507">
                  <c:v>375050.44612124126</c:v>
                </c:pt>
                <c:pt idx="508">
                  <c:v>375456.49183124123</c:v>
                </c:pt>
                <c:pt idx="509">
                  <c:v>375862.53754124121</c:v>
                </c:pt>
                <c:pt idx="510">
                  <c:v>376268.58325124119</c:v>
                </c:pt>
                <c:pt idx="511">
                  <c:v>376674.62896124116</c:v>
                </c:pt>
                <c:pt idx="512">
                  <c:v>377272.29967124114</c:v>
                </c:pt>
                <c:pt idx="513">
                  <c:v>378636.48212555057</c:v>
                </c:pt>
                <c:pt idx="514">
                  <c:v>381380.64644328592</c:v>
                </c:pt>
                <c:pt idx="515">
                  <c:v>385352.96348175814</c:v>
                </c:pt>
                <c:pt idx="516">
                  <c:v>389674.70030232915</c:v>
                </c:pt>
                <c:pt idx="517">
                  <c:v>393428.2798678847</c:v>
                </c:pt>
                <c:pt idx="518">
                  <c:v>395808.64276200894</c:v>
                </c:pt>
                <c:pt idx="519">
                  <c:v>396773.7692249603</c:v>
                </c:pt>
                <c:pt idx="520">
                  <c:v>396972.39568791166</c:v>
                </c:pt>
                <c:pt idx="521">
                  <c:v>396972.39568791166</c:v>
                </c:pt>
                <c:pt idx="522">
                  <c:v>396972.39568791166</c:v>
                </c:pt>
                <c:pt idx="523">
                  <c:v>396972.39568791166</c:v>
                </c:pt>
                <c:pt idx="524">
                  <c:v>396972.39568791166</c:v>
                </c:pt>
                <c:pt idx="525">
                  <c:v>396972.39568791166</c:v>
                </c:pt>
                <c:pt idx="526">
                  <c:v>396972.39568791166</c:v>
                </c:pt>
                <c:pt idx="527">
                  <c:v>396972.39568791166</c:v>
                </c:pt>
                <c:pt idx="528">
                  <c:v>396972.39568791166</c:v>
                </c:pt>
                <c:pt idx="529">
                  <c:v>396972.39568791166</c:v>
                </c:pt>
                <c:pt idx="530">
                  <c:v>396972.39568791166</c:v>
                </c:pt>
                <c:pt idx="531">
                  <c:v>396995.19139791164</c:v>
                </c:pt>
                <c:pt idx="532">
                  <c:v>397401.23710791161</c:v>
                </c:pt>
                <c:pt idx="533">
                  <c:v>397883.93281791161</c:v>
                </c:pt>
                <c:pt idx="534">
                  <c:v>398749.88040700112</c:v>
                </c:pt>
                <c:pt idx="535">
                  <c:v>400305.74376422336</c:v>
                </c:pt>
                <c:pt idx="536">
                  <c:v>402245.27052113693</c:v>
                </c:pt>
                <c:pt idx="537">
                  <c:v>404568.83649564313</c:v>
                </c:pt>
                <c:pt idx="538">
                  <c:v>407967.39095510304</c:v>
                </c:pt>
                <c:pt idx="539">
                  <c:v>412443.8258182666</c:v>
                </c:pt>
                <c:pt idx="540">
                  <c:v>416737.30016314314</c:v>
                </c:pt>
                <c:pt idx="541">
                  <c:v>419352.93839692784</c:v>
                </c:pt>
                <c:pt idx="542">
                  <c:v>420323.73219382984</c:v>
                </c:pt>
                <c:pt idx="543">
                  <c:v>420681.32599073183</c:v>
                </c:pt>
                <c:pt idx="544">
                  <c:v>420770.18628979434</c:v>
                </c:pt>
                <c:pt idx="545">
                  <c:v>420770.18628979434</c:v>
                </c:pt>
                <c:pt idx="546">
                  <c:v>420770.18628979434</c:v>
                </c:pt>
                <c:pt idx="547">
                  <c:v>420770.18628979434</c:v>
                </c:pt>
                <c:pt idx="548">
                  <c:v>420770.18628979434</c:v>
                </c:pt>
                <c:pt idx="549">
                  <c:v>420770.18628979434</c:v>
                </c:pt>
                <c:pt idx="550">
                  <c:v>420770.18628979434</c:v>
                </c:pt>
                <c:pt idx="551">
                  <c:v>420770.18628979434</c:v>
                </c:pt>
                <c:pt idx="552">
                  <c:v>420770.18628979434</c:v>
                </c:pt>
                <c:pt idx="553">
                  <c:v>420802.58837512229</c:v>
                </c:pt>
                <c:pt idx="554">
                  <c:v>420834.20124285761</c:v>
                </c:pt>
                <c:pt idx="555">
                  <c:v>421018.60675642628</c:v>
                </c:pt>
                <c:pt idx="556">
                  <c:v>421356.06423018011</c:v>
                </c:pt>
                <c:pt idx="557">
                  <c:v>421846.82170393399</c:v>
                </c:pt>
                <c:pt idx="558">
                  <c:v>422529.45221750269</c:v>
                </c:pt>
                <c:pt idx="559">
                  <c:v>423404.34427264158</c:v>
                </c:pt>
                <c:pt idx="560">
                  <c:v>424855.0419468584</c:v>
                </c:pt>
                <c:pt idx="561">
                  <c:v>426232.00220980978</c:v>
                </c:pt>
                <c:pt idx="562">
                  <c:v>426843.2493414919</c:v>
                </c:pt>
                <c:pt idx="563">
                  <c:v>427262.87147317402</c:v>
                </c:pt>
                <c:pt idx="564">
                  <c:v>427262.87147317402</c:v>
                </c:pt>
                <c:pt idx="565">
                  <c:v>427262.87147317402</c:v>
                </c:pt>
                <c:pt idx="566">
                  <c:v>427262.87147317402</c:v>
                </c:pt>
                <c:pt idx="567">
                  <c:v>427262.87147317402</c:v>
                </c:pt>
                <c:pt idx="568">
                  <c:v>427262.87147317402</c:v>
                </c:pt>
                <c:pt idx="569">
                  <c:v>427668.91718317399</c:v>
                </c:pt>
                <c:pt idx="570">
                  <c:v>428074.96289317397</c:v>
                </c:pt>
                <c:pt idx="571">
                  <c:v>428481.00860317395</c:v>
                </c:pt>
                <c:pt idx="572">
                  <c:v>428887.05431317393</c:v>
                </c:pt>
                <c:pt idx="573">
                  <c:v>429293.1000231739</c:v>
                </c:pt>
                <c:pt idx="574">
                  <c:v>429699.14573317388</c:v>
                </c:pt>
                <c:pt idx="575">
                  <c:v>430105.19144317386</c:v>
                </c:pt>
                <c:pt idx="576">
                  <c:v>430511.23715317383</c:v>
                </c:pt>
                <c:pt idx="577">
                  <c:v>430917.28286317381</c:v>
                </c:pt>
                <c:pt idx="578">
                  <c:v>431323.32857317379</c:v>
                </c:pt>
                <c:pt idx="579">
                  <c:v>431729.37428317376</c:v>
                </c:pt>
                <c:pt idx="580">
                  <c:v>432135.41999317374</c:v>
                </c:pt>
                <c:pt idx="581">
                  <c:v>432541.46570317372</c:v>
                </c:pt>
                <c:pt idx="582">
                  <c:v>432947.51141317369</c:v>
                </c:pt>
                <c:pt idx="583">
                  <c:v>433353.55712317367</c:v>
                </c:pt>
                <c:pt idx="584">
                  <c:v>433759.60283317365</c:v>
                </c:pt>
                <c:pt idx="585">
                  <c:v>434165.64854317362</c:v>
                </c:pt>
                <c:pt idx="586">
                  <c:v>434571.6942531736</c:v>
                </c:pt>
                <c:pt idx="587">
                  <c:v>434977.73996317358</c:v>
                </c:pt>
                <c:pt idx="588">
                  <c:v>435383.78567317355</c:v>
                </c:pt>
                <c:pt idx="589">
                  <c:v>435789.83138317353</c:v>
                </c:pt>
                <c:pt idx="590">
                  <c:v>436195.87709317351</c:v>
                </c:pt>
                <c:pt idx="591">
                  <c:v>436601.92280317348</c:v>
                </c:pt>
                <c:pt idx="592">
                  <c:v>437007.96851317346</c:v>
                </c:pt>
                <c:pt idx="593">
                  <c:v>437414.01422317344</c:v>
                </c:pt>
                <c:pt idx="594">
                  <c:v>437820.05993317341</c:v>
                </c:pt>
                <c:pt idx="595">
                  <c:v>438226.10564317339</c:v>
                </c:pt>
                <c:pt idx="596">
                  <c:v>438632.15135317337</c:v>
                </c:pt>
                <c:pt idx="597">
                  <c:v>439038.19706317334</c:v>
                </c:pt>
                <c:pt idx="598">
                  <c:v>439444.24277317332</c:v>
                </c:pt>
                <c:pt idx="599">
                  <c:v>439850.2884831733</c:v>
                </c:pt>
                <c:pt idx="600">
                  <c:v>440256.33419317327</c:v>
                </c:pt>
                <c:pt idx="601">
                  <c:v>441045.62990317325</c:v>
                </c:pt>
                <c:pt idx="602">
                  <c:v>442256.54759041092</c:v>
                </c:pt>
                <c:pt idx="603">
                  <c:v>444119.15047002898</c:v>
                </c:pt>
                <c:pt idx="604">
                  <c:v>447209.02853558451</c:v>
                </c:pt>
                <c:pt idx="605">
                  <c:v>451221.51443063468</c:v>
                </c:pt>
                <c:pt idx="606">
                  <c:v>455737.80763083528</c:v>
                </c:pt>
                <c:pt idx="607">
                  <c:v>460492.99529708526</c:v>
                </c:pt>
                <c:pt idx="608">
                  <c:v>465030.36295586999</c:v>
                </c:pt>
                <c:pt idx="609">
                  <c:v>469044.33424119791</c:v>
                </c:pt>
                <c:pt idx="610">
                  <c:v>472688.24626508681</c:v>
                </c:pt>
                <c:pt idx="611">
                  <c:v>476269.33838774113</c:v>
                </c:pt>
                <c:pt idx="612">
                  <c:v>479674.54147569253</c:v>
                </c:pt>
                <c:pt idx="613">
                  <c:v>482251.27729927277</c:v>
                </c:pt>
                <c:pt idx="614">
                  <c:v>483648.39073722414</c:v>
                </c:pt>
                <c:pt idx="615">
                  <c:v>484242.50189199654</c:v>
                </c:pt>
                <c:pt idx="616">
                  <c:v>484644.07480926893</c:v>
                </c:pt>
                <c:pt idx="617">
                  <c:v>485045.19251710846</c:v>
                </c:pt>
                <c:pt idx="618">
                  <c:v>485330.42762471648</c:v>
                </c:pt>
                <c:pt idx="619">
                  <c:v>485383.90880639857</c:v>
                </c:pt>
                <c:pt idx="620">
                  <c:v>485383.90880639857</c:v>
                </c:pt>
                <c:pt idx="621">
                  <c:v>485383.90880639857</c:v>
                </c:pt>
                <c:pt idx="622">
                  <c:v>485383.90880639857</c:v>
                </c:pt>
                <c:pt idx="623">
                  <c:v>485652.61356362078</c:v>
                </c:pt>
                <c:pt idx="624">
                  <c:v>486189.17663274502</c:v>
                </c:pt>
                <c:pt idx="625">
                  <c:v>486994.84901760996</c:v>
                </c:pt>
                <c:pt idx="626">
                  <c:v>487956.34689877124</c:v>
                </c:pt>
                <c:pt idx="627">
                  <c:v>488805.42909983994</c:v>
                </c:pt>
                <c:pt idx="628">
                  <c:v>489425.8536447165</c:v>
                </c:pt>
                <c:pt idx="629">
                  <c:v>489931.30318959302</c:v>
                </c:pt>
                <c:pt idx="630">
                  <c:v>490475.07773446955</c:v>
                </c:pt>
                <c:pt idx="631">
                  <c:v>491249.23493970488</c:v>
                </c:pt>
                <c:pt idx="632">
                  <c:v>492370.93283753283</c:v>
                </c:pt>
                <c:pt idx="633">
                  <c:v>493727.01538659533</c:v>
                </c:pt>
                <c:pt idx="634">
                  <c:v>495241.84353704669</c:v>
                </c:pt>
                <c:pt idx="635">
                  <c:v>496801.52088626352</c:v>
                </c:pt>
                <c:pt idx="636">
                  <c:v>498214.1213101524</c:v>
                </c:pt>
                <c:pt idx="637">
                  <c:v>499286.69176220486</c:v>
                </c:pt>
                <c:pt idx="638">
                  <c:v>499977.99653277587</c:v>
                </c:pt>
                <c:pt idx="639">
                  <c:v>500477.67630334687</c:v>
                </c:pt>
                <c:pt idx="640">
                  <c:v>500900.20858497109</c:v>
                </c:pt>
                <c:pt idx="641">
                  <c:v>501321.74870733608</c:v>
                </c:pt>
                <c:pt idx="642">
                  <c:v>502011.06915938854</c:v>
                </c:pt>
                <c:pt idx="643">
                  <c:v>503201.09735845105</c:v>
                </c:pt>
                <c:pt idx="644">
                  <c:v>504550.47998390242</c:v>
                </c:pt>
                <c:pt idx="645">
                  <c:v>505559.56721612462</c:v>
                </c:pt>
                <c:pt idx="646">
                  <c:v>506378.58956240932</c:v>
                </c:pt>
                <c:pt idx="647">
                  <c:v>507238.03021440393</c:v>
                </c:pt>
                <c:pt idx="648">
                  <c:v>508099.57920482446</c:v>
                </c:pt>
                <c:pt idx="649">
                  <c:v>508886.60156638699</c:v>
                </c:pt>
                <c:pt idx="650">
                  <c:v>509483.06625078898</c:v>
                </c:pt>
                <c:pt idx="651">
                  <c:v>509695.74680399883</c:v>
                </c:pt>
                <c:pt idx="652">
                  <c:v>509695.74680399883</c:v>
                </c:pt>
                <c:pt idx="653">
                  <c:v>509695.74680399883</c:v>
                </c:pt>
                <c:pt idx="654">
                  <c:v>509695.74680399883</c:v>
                </c:pt>
                <c:pt idx="655">
                  <c:v>509695.74680399883</c:v>
                </c:pt>
                <c:pt idx="656">
                  <c:v>509695.74680399883</c:v>
                </c:pt>
                <c:pt idx="657">
                  <c:v>509695.74680399883</c:v>
                </c:pt>
                <c:pt idx="658">
                  <c:v>509695.74680399883</c:v>
                </c:pt>
                <c:pt idx="659">
                  <c:v>509695.74680399883</c:v>
                </c:pt>
                <c:pt idx="660">
                  <c:v>509695.74680399883</c:v>
                </c:pt>
                <c:pt idx="661">
                  <c:v>509695.74680399883</c:v>
                </c:pt>
                <c:pt idx="662">
                  <c:v>509695.74680399883</c:v>
                </c:pt>
                <c:pt idx="663">
                  <c:v>509695.74680399883</c:v>
                </c:pt>
                <c:pt idx="664">
                  <c:v>509695.74680399883</c:v>
                </c:pt>
                <c:pt idx="665">
                  <c:v>509695.74680399883</c:v>
                </c:pt>
                <c:pt idx="666">
                  <c:v>509878.60723622103</c:v>
                </c:pt>
                <c:pt idx="667">
                  <c:v>511058.49313960451</c:v>
                </c:pt>
                <c:pt idx="668">
                  <c:v>513964.87138818478</c:v>
                </c:pt>
                <c:pt idx="669">
                  <c:v>517913.77588097798</c:v>
                </c:pt>
                <c:pt idx="670">
                  <c:v>521794.35661937302</c:v>
                </c:pt>
                <c:pt idx="671">
                  <c:v>525609.83248369396</c:v>
                </c:pt>
                <c:pt idx="672">
                  <c:v>528363.48288505198</c:v>
                </c:pt>
                <c:pt idx="673">
                  <c:v>530356.83428178041</c:v>
                </c:pt>
                <c:pt idx="674">
                  <c:v>532356.76249178045</c:v>
                </c:pt>
                <c:pt idx="675">
                  <c:v>534363.64333295333</c:v>
                </c:pt>
                <c:pt idx="676">
                  <c:v>535726.32762320025</c:v>
                </c:pt>
                <c:pt idx="677">
                  <c:v>536400.29359510227</c:v>
                </c:pt>
                <c:pt idx="678">
                  <c:v>536400.29359510227</c:v>
                </c:pt>
                <c:pt idx="679">
                  <c:v>536400.29359510227</c:v>
                </c:pt>
                <c:pt idx="680">
                  <c:v>536400.29359510227</c:v>
                </c:pt>
                <c:pt idx="681">
                  <c:v>536400.29359510227</c:v>
                </c:pt>
                <c:pt idx="682">
                  <c:v>536400.29359510227</c:v>
                </c:pt>
                <c:pt idx="683">
                  <c:v>536400.29359510227</c:v>
                </c:pt>
                <c:pt idx="684">
                  <c:v>536400.29359510227</c:v>
                </c:pt>
                <c:pt idx="685">
                  <c:v>536400.29359510227</c:v>
                </c:pt>
                <c:pt idx="686">
                  <c:v>537742.92004416476</c:v>
                </c:pt>
                <c:pt idx="687">
                  <c:v>540086.52885711612</c:v>
                </c:pt>
                <c:pt idx="688">
                  <c:v>542282.35843503661</c:v>
                </c:pt>
                <c:pt idx="689">
                  <c:v>544444.54194582754</c:v>
                </c:pt>
                <c:pt idx="690">
                  <c:v>546574.77761662996</c:v>
                </c:pt>
                <c:pt idx="691">
                  <c:v>547982.07765874802</c:v>
                </c:pt>
                <c:pt idx="692">
                  <c:v>548739.57770503277</c:v>
                </c:pt>
                <c:pt idx="693">
                  <c:v>549535.98526906443</c:v>
                </c:pt>
                <c:pt idx="694">
                  <c:v>550602.73624086997</c:v>
                </c:pt>
                <c:pt idx="695">
                  <c:v>551595.56424132141</c:v>
                </c:pt>
                <c:pt idx="696">
                  <c:v>551938.4151417535</c:v>
                </c:pt>
                <c:pt idx="697">
                  <c:v>551938.4151417535</c:v>
                </c:pt>
                <c:pt idx="698">
                  <c:v>551938.4151417535</c:v>
                </c:pt>
                <c:pt idx="699">
                  <c:v>551938.4151417535</c:v>
                </c:pt>
                <c:pt idx="700">
                  <c:v>551938.4151417535</c:v>
                </c:pt>
                <c:pt idx="701">
                  <c:v>551938.4151417535</c:v>
                </c:pt>
                <c:pt idx="702">
                  <c:v>552058.97430144483</c:v>
                </c:pt>
                <c:pt idx="703">
                  <c:v>552409.08697325038</c:v>
                </c:pt>
                <c:pt idx="704">
                  <c:v>552797.52464505588</c:v>
                </c:pt>
                <c:pt idx="705">
                  <c:v>552802.5154822357</c:v>
                </c:pt>
                <c:pt idx="706">
                  <c:v>552802.5154822357</c:v>
                </c:pt>
                <c:pt idx="707">
                  <c:v>552802.5154822357</c:v>
                </c:pt>
                <c:pt idx="708">
                  <c:v>552802.5154822357</c:v>
                </c:pt>
                <c:pt idx="709">
                  <c:v>552802.5154822357</c:v>
                </c:pt>
                <c:pt idx="710">
                  <c:v>553368.62591445795</c:v>
                </c:pt>
                <c:pt idx="711">
                  <c:v>555737.43193834682</c:v>
                </c:pt>
                <c:pt idx="712">
                  <c:v>559184.8892624093</c:v>
                </c:pt>
                <c:pt idx="713">
                  <c:v>561413.12470838532</c:v>
                </c:pt>
                <c:pt idx="714">
                  <c:v>561879.82088080817</c:v>
                </c:pt>
                <c:pt idx="715">
                  <c:v>561879.82088080817</c:v>
                </c:pt>
                <c:pt idx="716">
                  <c:v>561879.82088080817</c:v>
                </c:pt>
                <c:pt idx="717">
                  <c:v>561879.82088080817</c:v>
                </c:pt>
                <c:pt idx="718">
                  <c:v>561879.82088080817</c:v>
                </c:pt>
                <c:pt idx="719">
                  <c:v>562675.88131303038</c:v>
                </c:pt>
                <c:pt idx="720">
                  <c:v>564622.86617619393</c:v>
                </c:pt>
                <c:pt idx="721">
                  <c:v>567148.81305903348</c:v>
                </c:pt>
                <c:pt idx="722">
                  <c:v>569333.88672862062</c:v>
                </c:pt>
                <c:pt idx="723">
                  <c:v>571292.86769919156</c:v>
                </c:pt>
                <c:pt idx="724">
                  <c:v>573025.74563575408</c:v>
                </c:pt>
                <c:pt idx="725">
                  <c:v>575030.17523464293</c:v>
                </c:pt>
                <c:pt idx="726">
                  <c:v>577730.63515891763</c:v>
                </c:pt>
                <c:pt idx="727">
                  <c:v>581321.32898915303</c:v>
                </c:pt>
                <c:pt idx="728">
                  <c:v>584811.94101304188</c:v>
                </c:pt>
                <c:pt idx="729">
                  <c:v>587354.65967929189</c:v>
                </c:pt>
                <c:pt idx="730">
                  <c:v>589292.97248443076</c:v>
                </c:pt>
                <c:pt idx="731">
                  <c:v>590431.84012282582</c:v>
                </c:pt>
                <c:pt idx="732">
                  <c:v>591073.65954102413</c:v>
                </c:pt>
                <c:pt idx="733">
                  <c:v>591677.54809824633</c:v>
                </c:pt>
                <c:pt idx="734">
                  <c:v>592320.55275215069</c:v>
                </c:pt>
                <c:pt idx="735">
                  <c:v>593002.6772609161</c:v>
                </c:pt>
                <c:pt idx="736">
                  <c:v>593762.6510985588</c:v>
                </c:pt>
                <c:pt idx="737">
                  <c:v>594639.21219499782</c:v>
                </c:pt>
                <c:pt idx="738">
                  <c:v>595479.89486597385</c:v>
                </c:pt>
                <c:pt idx="739">
                  <c:v>596130.18850807264</c:v>
                </c:pt>
                <c:pt idx="740">
                  <c:v>597125.82101963519</c:v>
                </c:pt>
                <c:pt idx="741">
                  <c:v>598509.74324925325</c:v>
                </c:pt>
                <c:pt idx="742">
                  <c:v>599745.10407283355</c:v>
                </c:pt>
                <c:pt idx="743">
                  <c:v>600600.73255196935</c:v>
                </c:pt>
                <c:pt idx="744">
                  <c:v>601188.52996600093</c:v>
                </c:pt>
                <c:pt idx="745">
                  <c:v>601738.44725447311</c:v>
                </c:pt>
                <c:pt idx="746">
                  <c:v>602288.36454294529</c:v>
                </c:pt>
                <c:pt idx="747">
                  <c:v>602992.02764540282</c:v>
                </c:pt>
                <c:pt idx="748">
                  <c:v>603927.43339924922</c:v>
                </c:pt>
                <c:pt idx="749">
                  <c:v>605019.31246549927</c:v>
                </c:pt>
                <c:pt idx="750">
                  <c:v>605999.89954718133</c:v>
                </c:pt>
                <c:pt idx="751">
                  <c:v>606675.75068565353</c:v>
                </c:pt>
                <c:pt idx="752">
                  <c:v>607159.97682412574</c:v>
                </c:pt>
                <c:pt idx="753">
                  <c:v>607490.43553908332</c:v>
                </c:pt>
                <c:pt idx="754">
                  <c:v>607550.75895542977</c:v>
                </c:pt>
                <c:pt idx="755">
                  <c:v>607550.75895542977</c:v>
                </c:pt>
                <c:pt idx="756">
                  <c:v>607550.75895542977</c:v>
                </c:pt>
                <c:pt idx="757">
                  <c:v>607550.75895542977</c:v>
                </c:pt>
                <c:pt idx="758">
                  <c:v>607550.75895542977</c:v>
                </c:pt>
                <c:pt idx="759">
                  <c:v>607550.75895542977</c:v>
                </c:pt>
                <c:pt idx="760">
                  <c:v>607550.75895542977</c:v>
                </c:pt>
                <c:pt idx="761">
                  <c:v>607550.75895542977</c:v>
                </c:pt>
                <c:pt idx="762">
                  <c:v>607550.75895542977</c:v>
                </c:pt>
                <c:pt idx="763">
                  <c:v>607550.75895542977</c:v>
                </c:pt>
                <c:pt idx="764">
                  <c:v>607550.75895542977</c:v>
                </c:pt>
                <c:pt idx="765">
                  <c:v>607550.75895542977</c:v>
                </c:pt>
                <c:pt idx="766">
                  <c:v>609497.5014160471</c:v>
                </c:pt>
                <c:pt idx="767">
                  <c:v>612330.04829888663</c:v>
                </c:pt>
                <c:pt idx="768">
                  <c:v>615206.03177495534</c:v>
                </c:pt>
                <c:pt idx="769">
                  <c:v>618126.7737837208</c:v>
                </c:pt>
                <c:pt idx="770">
                  <c:v>621514.63149618998</c:v>
                </c:pt>
                <c:pt idx="771">
                  <c:v>625680.76405327721</c:v>
                </c:pt>
                <c:pt idx="772">
                  <c:v>629901.19762934593</c:v>
                </c:pt>
                <c:pt idx="773">
                  <c:v>633907.93157146394</c:v>
                </c:pt>
                <c:pt idx="774">
                  <c:v>637319.70395632891</c:v>
                </c:pt>
                <c:pt idx="775">
                  <c:v>640284.54205878649</c:v>
                </c:pt>
                <c:pt idx="776">
                  <c:v>643341.74686587369</c:v>
                </c:pt>
                <c:pt idx="777">
                  <c:v>645954.83602481277</c:v>
                </c:pt>
                <c:pt idx="778">
                  <c:v>648042.78501523333</c:v>
                </c:pt>
                <c:pt idx="779">
                  <c:v>649948.78255843162</c:v>
                </c:pt>
                <c:pt idx="780">
                  <c:v>651672.57074937294</c:v>
                </c:pt>
                <c:pt idx="781">
                  <c:v>653135.46735275642</c:v>
                </c:pt>
                <c:pt idx="782">
                  <c:v>654374.20155181887</c:v>
                </c:pt>
                <c:pt idx="783">
                  <c:v>655425.41797076946</c:v>
                </c:pt>
                <c:pt idx="784">
                  <c:v>656326.29630455421</c:v>
                </c:pt>
                <c:pt idx="785">
                  <c:v>657190.63806177641</c:v>
                </c:pt>
                <c:pt idx="786">
                  <c:v>658210.67753720854</c:v>
                </c:pt>
                <c:pt idx="787">
                  <c:v>659273.27419198095</c:v>
                </c:pt>
                <c:pt idx="788">
                  <c:v>660108.97201833897</c:v>
                </c:pt>
                <c:pt idx="789">
                  <c:v>660753.6578976484</c:v>
                </c:pt>
                <c:pt idx="790">
                  <c:v>661398.34377695783</c:v>
                </c:pt>
                <c:pt idx="791">
                  <c:v>662158.6186487634</c:v>
                </c:pt>
                <c:pt idx="792">
                  <c:v>662997.39113532589</c:v>
                </c:pt>
                <c:pt idx="793">
                  <c:v>663569.74469254806</c:v>
                </c:pt>
                <c:pt idx="794">
                  <c:v>663569.74469254806</c:v>
                </c:pt>
                <c:pt idx="795">
                  <c:v>663569.74469254806</c:v>
                </c:pt>
                <c:pt idx="796">
                  <c:v>663569.74469254806</c:v>
                </c:pt>
                <c:pt idx="797">
                  <c:v>663569.74469254806</c:v>
                </c:pt>
                <c:pt idx="798">
                  <c:v>663569.74469254806</c:v>
                </c:pt>
                <c:pt idx="799">
                  <c:v>663569.74469254806</c:v>
                </c:pt>
                <c:pt idx="800">
                  <c:v>663569.74469254806</c:v>
                </c:pt>
                <c:pt idx="801">
                  <c:v>663673.05750879808</c:v>
                </c:pt>
                <c:pt idx="802">
                  <c:v>664427.5068232927</c:v>
                </c:pt>
                <c:pt idx="803">
                  <c:v>666219.86545908358</c:v>
                </c:pt>
                <c:pt idx="804">
                  <c:v>669134.25091786834</c:v>
                </c:pt>
                <c:pt idx="805">
                  <c:v>672218.11862570781</c:v>
                </c:pt>
                <c:pt idx="806">
                  <c:v>674396.25131850108</c:v>
                </c:pt>
                <c:pt idx="807">
                  <c:v>675545.966440866</c:v>
                </c:pt>
                <c:pt idx="808">
                  <c:v>676007.321211437</c:v>
                </c:pt>
                <c:pt idx="809">
                  <c:v>676007.321211437</c:v>
                </c:pt>
                <c:pt idx="810">
                  <c:v>676007.321211437</c:v>
                </c:pt>
                <c:pt idx="811">
                  <c:v>676007.321211437</c:v>
                </c:pt>
                <c:pt idx="812">
                  <c:v>676007.321211437</c:v>
                </c:pt>
                <c:pt idx="813">
                  <c:v>676007.321211437</c:v>
                </c:pt>
                <c:pt idx="814">
                  <c:v>676007.321211437</c:v>
                </c:pt>
                <c:pt idx="815">
                  <c:v>676007.321211437</c:v>
                </c:pt>
                <c:pt idx="816">
                  <c:v>676007.321211437</c:v>
                </c:pt>
                <c:pt idx="817">
                  <c:v>676007.321211437</c:v>
                </c:pt>
                <c:pt idx="818">
                  <c:v>676007.321211437</c:v>
                </c:pt>
                <c:pt idx="819">
                  <c:v>676007.321211437</c:v>
                </c:pt>
                <c:pt idx="820">
                  <c:v>676426.94334311911</c:v>
                </c:pt>
                <c:pt idx="821">
                  <c:v>678534.5096781191</c:v>
                </c:pt>
                <c:pt idx="822">
                  <c:v>681568.16908387525</c:v>
                </c:pt>
                <c:pt idx="823">
                  <c:v>684494.23267412221</c:v>
                </c:pt>
                <c:pt idx="824">
                  <c:v>687236.34593568475</c:v>
                </c:pt>
                <c:pt idx="825">
                  <c:v>689641.53113241319</c:v>
                </c:pt>
                <c:pt idx="826">
                  <c:v>691746.71005421877</c:v>
                </c:pt>
                <c:pt idx="827">
                  <c:v>693781.95719078125</c:v>
                </c:pt>
                <c:pt idx="828">
                  <c:v>695709.01284046099</c:v>
                </c:pt>
                <c:pt idx="829">
                  <c:v>697834.11997625185</c:v>
                </c:pt>
                <c:pt idx="830">
                  <c:v>700275.25779250183</c:v>
                </c:pt>
                <c:pt idx="831">
                  <c:v>702650.17643460061</c:v>
                </c:pt>
                <c:pt idx="832">
                  <c:v>704574.95177918777</c:v>
                </c:pt>
                <c:pt idx="833">
                  <c:v>705816.05932825024</c:v>
                </c:pt>
                <c:pt idx="834">
                  <c:v>706714.49443585821</c:v>
                </c:pt>
                <c:pt idx="835">
                  <c:v>707653.5305906306</c:v>
                </c:pt>
                <c:pt idx="836">
                  <c:v>708595.32900697703</c:v>
                </c:pt>
                <c:pt idx="837">
                  <c:v>709462.80514544924</c:v>
                </c:pt>
                <c:pt idx="838">
                  <c:v>710408.81037342758</c:v>
                </c:pt>
                <c:pt idx="839">
                  <c:v>711549.76518051478</c:v>
                </c:pt>
                <c:pt idx="840">
                  <c:v>712695.0620936784</c:v>
                </c:pt>
                <c:pt idx="841">
                  <c:v>713805.46381496312</c:v>
                </c:pt>
                <c:pt idx="842">
                  <c:v>715111.46668964287</c:v>
                </c:pt>
                <c:pt idx="843">
                  <c:v>716576.84653978562</c:v>
                </c:pt>
                <c:pt idx="844">
                  <c:v>717895.13865983579</c:v>
                </c:pt>
                <c:pt idx="845">
                  <c:v>718872.72245673777</c:v>
                </c:pt>
                <c:pt idx="846">
                  <c:v>719621.95300994767</c:v>
                </c:pt>
                <c:pt idx="847">
                  <c:v>720333.92776508653</c:v>
                </c:pt>
                <c:pt idx="848">
                  <c:v>721161.95048033341</c:v>
                </c:pt>
                <c:pt idx="849">
                  <c:v>722299.27203788352</c:v>
                </c:pt>
                <c:pt idx="850">
                  <c:v>723786.98674589663</c:v>
                </c:pt>
                <c:pt idx="851">
                  <c:v>725282.51470807637</c:v>
                </c:pt>
                <c:pt idx="852">
                  <c:v>726477.13631145982</c:v>
                </c:pt>
                <c:pt idx="853">
                  <c:v>727521.91919771372</c:v>
                </c:pt>
                <c:pt idx="854">
                  <c:v>728570.19719044911</c:v>
                </c:pt>
                <c:pt idx="855">
                  <c:v>729545.35411327705</c:v>
                </c:pt>
                <c:pt idx="856">
                  <c:v>730331.25744706183</c:v>
                </c:pt>
                <c:pt idx="857">
                  <c:v>731002.78098244767</c:v>
                </c:pt>
                <c:pt idx="858">
                  <c:v>732019.82565897936</c:v>
                </c:pt>
                <c:pt idx="859">
                  <c:v>733502.78342193074</c:v>
                </c:pt>
                <c:pt idx="860">
                  <c:v>734993.69865916844</c:v>
                </c:pt>
                <c:pt idx="861">
                  <c:v>736222.56807811907</c:v>
                </c:pt>
                <c:pt idx="862">
                  <c:v>737608.52010424563</c:v>
                </c:pt>
                <c:pt idx="863">
                  <c:v>739654.95475004811</c:v>
                </c:pt>
                <c:pt idx="864">
                  <c:v>741639.85526161059</c:v>
                </c:pt>
                <c:pt idx="865">
                  <c:v>742942.98961622862</c:v>
                </c:pt>
                <c:pt idx="866">
                  <c:v>744019.58216943848</c:v>
                </c:pt>
                <c:pt idx="867">
                  <c:v>745368.57056593534</c:v>
                </c:pt>
                <c:pt idx="868">
                  <c:v>747032.50211983966</c:v>
                </c:pt>
                <c:pt idx="869">
                  <c:v>748476.38835453102</c:v>
                </c:pt>
                <c:pt idx="870">
                  <c:v>749349.70082510205</c:v>
                </c:pt>
                <c:pt idx="871">
                  <c:v>749877.36907416454</c:v>
                </c:pt>
                <c:pt idx="872">
                  <c:v>750287.91029597004</c:v>
                </c:pt>
                <c:pt idx="873">
                  <c:v>750657.27030172618</c:v>
                </c:pt>
                <c:pt idx="874">
                  <c:v>750947.13912414899</c:v>
                </c:pt>
                <c:pt idx="875">
                  <c:v>751041.14935791446</c:v>
                </c:pt>
                <c:pt idx="876">
                  <c:v>751041.14935791446</c:v>
                </c:pt>
                <c:pt idx="877">
                  <c:v>751041.14935791446</c:v>
                </c:pt>
                <c:pt idx="878">
                  <c:v>751041.14935791446</c:v>
                </c:pt>
                <c:pt idx="879">
                  <c:v>751181.79677408736</c:v>
                </c:pt>
                <c:pt idx="880">
                  <c:v>751664.73094859358</c:v>
                </c:pt>
                <c:pt idx="881">
                  <c:v>751917.71512309974</c:v>
                </c:pt>
                <c:pt idx="882">
                  <c:v>751917.71512309974</c:v>
                </c:pt>
                <c:pt idx="883">
                  <c:v>752157.73358001327</c:v>
                </c:pt>
                <c:pt idx="884">
                  <c:v>752781.0020369268</c:v>
                </c:pt>
                <c:pt idx="885">
                  <c:v>753442.5954938404</c:v>
                </c:pt>
                <c:pt idx="886">
                  <c:v>754219.80331095844</c:v>
                </c:pt>
                <c:pt idx="887">
                  <c:v>755037.25984595844</c:v>
                </c:pt>
                <c:pt idx="888">
                  <c:v>755779.35355727014</c:v>
                </c:pt>
                <c:pt idx="889">
                  <c:v>756368.79226605489</c:v>
                </c:pt>
                <c:pt idx="890">
                  <c:v>756765.31691943842</c:v>
                </c:pt>
                <c:pt idx="891">
                  <c:v>756929.3247365565</c:v>
                </c:pt>
                <c:pt idx="892">
                  <c:v>756929.3247365565</c:v>
                </c:pt>
                <c:pt idx="893">
                  <c:v>756929.3247365565</c:v>
                </c:pt>
                <c:pt idx="894">
                  <c:v>756929.3247365565</c:v>
                </c:pt>
                <c:pt idx="895">
                  <c:v>756929.3247365565</c:v>
                </c:pt>
                <c:pt idx="896">
                  <c:v>756944.58796638669</c:v>
                </c:pt>
                <c:pt idx="897">
                  <c:v>757263.52216544922</c:v>
                </c:pt>
                <c:pt idx="898">
                  <c:v>757772.91632901784</c:v>
                </c:pt>
                <c:pt idx="899">
                  <c:v>758320.63549258653</c:v>
                </c:pt>
                <c:pt idx="900">
                  <c:v>758752.79854772543</c:v>
                </c:pt>
                <c:pt idx="901">
                  <c:v>758991.59891484352</c:v>
                </c:pt>
                <c:pt idx="902">
                  <c:v>758991.59891484352</c:v>
                </c:pt>
                <c:pt idx="903">
                  <c:v>758991.59891484352</c:v>
                </c:pt>
                <c:pt idx="904">
                  <c:v>758991.59891484352</c:v>
                </c:pt>
                <c:pt idx="905">
                  <c:v>758991.59891484352</c:v>
                </c:pt>
                <c:pt idx="906">
                  <c:v>758991.59891484352</c:v>
                </c:pt>
                <c:pt idx="907">
                  <c:v>758991.59891484352</c:v>
                </c:pt>
                <c:pt idx="908">
                  <c:v>759094.91173109354</c:v>
                </c:pt>
                <c:pt idx="909">
                  <c:v>759849.36104558816</c:v>
                </c:pt>
                <c:pt idx="910">
                  <c:v>761641.71968137904</c:v>
                </c:pt>
                <c:pt idx="911">
                  <c:v>764556.1051401638</c:v>
                </c:pt>
                <c:pt idx="912">
                  <c:v>767639.97284800326</c:v>
                </c:pt>
                <c:pt idx="913">
                  <c:v>769818.10554079653</c:v>
                </c:pt>
                <c:pt idx="914">
                  <c:v>771351.07066316146</c:v>
                </c:pt>
                <c:pt idx="915">
                  <c:v>773542.0769981615</c:v>
                </c:pt>
                <c:pt idx="916">
                  <c:v>775672.07675330038</c:v>
                </c:pt>
                <c:pt idx="917">
                  <c:v>777079.84929649869</c:v>
                </c:pt>
                <c:pt idx="918">
                  <c:v>777995.45831267152</c:v>
                </c:pt>
                <c:pt idx="919">
                  <c:v>778526.70678694616</c:v>
                </c:pt>
                <c:pt idx="920">
                  <c:v>779288.46006239753</c:v>
                </c:pt>
                <c:pt idx="921">
                  <c:v>780397.36693800322</c:v>
                </c:pt>
                <c:pt idx="922">
                  <c:v>782048.46108212741</c:v>
                </c:pt>
                <c:pt idx="923">
                  <c:v>783939.8890748627</c:v>
                </c:pt>
                <c:pt idx="924">
                  <c:v>785610.85271142516</c:v>
                </c:pt>
                <c:pt idx="925">
                  <c:v>786292.63842437661</c:v>
                </c:pt>
                <c:pt idx="926">
                  <c:v>786292.63842437661</c:v>
                </c:pt>
                <c:pt idx="927">
                  <c:v>786292.63842437661</c:v>
                </c:pt>
                <c:pt idx="928">
                  <c:v>786342.71463591978</c:v>
                </c:pt>
                <c:pt idx="929">
                  <c:v>786503.71124208102</c:v>
                </c:pt>
                <c:pt idx="930">
                  <c:v>786777.38660086575</c:v>
                </c:pt>
                <c:pt idx="931">
                  <c:v>787087.10574498994</c:v>
                </c:pt>
                <c:pt idx="932">
                  <c:v>787395.12384333869</c:v>
                </c:pt>
                <c:pt idx="933">
                  <c:v>787662.56203428004</c:v>
                </c:pt>
                <c:pt idx="934">
                  <c:v>787774.46035052999</c:v>
                </c:pt>
                <c:pt idx="935">
                  <c:v>787774.46035052999</c:v>
                </c:pt>
                <c:pt idx="936">
                  <c:v>787774.46035052999</c:v>
                </c:pt>
                <c:pt idx="937">
                  <c:v>787774.46035052999</c:v>
                </c:pt>
                <c:pt idx="938">
                  <c:v>787906.25167781394</c:v>
                </c:pt>
                <c:pt idx="939">
                  <c:v>788073.74902409862</c:v>
                </c:pt>
                <c:pt idx="940">
                  <c:v>788200.32587800291</c:v>
                </c:pt>
                <c:pt idx="941">
                  <c:v>788400.46914602758</c:v>
                </c:pt>
                <c:pt idx="942">
                  <c:v>788790.70830496657</c:v>
                </c:pt>
                <c:pt idx="943">
                  <c:v>789257.08963996661</c:v>
                </c:pt>
                <c:pt idx="944">
                  <c:v>789761.28909057227</c:v>
                </c:pt>
                <c:pt idx="945">
                  <c:v>790342.13854117796</c:v>
                </c:pt>
                <c:pt idx="946">
                  <c:v>791000.144876178</c:v>
                </c:pt>
                <c:pt idx="947">
                  <c:v>791927.44279860088</c:v>
                </c:pt>
                <c:pt idx="948">
                  <c:v>793088.7946525052</c:v>
                </c:pt>
                <c:pt idx="949">
                  <c:v>794101.01056875521</c:v>
                </c:pt>
                <c:pt idx="950">
                  <c:v>794770.40606525214</c:v>
                </c:pt>
                <c:pt idx="951">
                  <c:v>794902.72400737018</c:v>
                </c:pt>
                <c:pt idx="952">
                  <c:v>794902.72400737018</c:v>
                </c:pt>
                <c:pt idx="953">
                  <c:v>794902.72400737018</c:v>
                </c:pt>
                <c:pt idx="954">
                  <c:v>794902.72400737018</c:v>
                </c:pt>
                <c:pt idx="955">
                  <c:v>794902.72400737018</c:v>
                </c:pt>
                <c:pt idx="956">
                  <c:v>794902.72400737018</c:v>
                </c:pt>
                <c:pt idx="957">
                  <c:v>794902.72400737018</c:v>
                </c:pt>
                <c:pt idx="958">
                  <c:v>794902.72400737018</c:v>
                </c:pt>
                <c:pt idx="959">
                  <c:v>794902.72400737018</c:v>
                </c:pt>
                <c:pt idx="960">
                  <c:v>796950.17633002449</c:v>
                </c:pt>
                <c:pt idx="961">
                  <c:v>800692.50152877835</c:v>
                </c:pt>
                <c:pt idx="962">
                  <c:v>805408.86150860856</c:v>
                </c:pt>
                <c:pt idx="963">
                  <c:v>809992.35658681847</c:v>
                </c:pt>
                <c:pt idx="964">
                  <c:v>813790.75381643651</c:v>
                </c:pt>
                <c:pt idx="965">
                  <c:v>816532.44187404448</c:v>
                </c:pt>
                <c:pt idx="966">
                  <c:v>818249.23001677985</c:v>
                </c:pt>
                <c:pt idx="967">
                  <c:v>819204.36621044111</c:v>
                </c:pt>
                <c:pt idx="968">
                  <c:v>819738.41737669113</c:v>
                </c:pt>
                <c:pt idx="969">
                  <c:v>820080.35357035242</c:v>
                </c:pt>
                <c:pt idx="970">
                  <c:v>820152.06426910625</c:v>
                </c:pt>
                <c:pt idx="971">
                  <c:v>820152.06426910625</c:v>
                </c:pt>
                <c:pt idx="972">
                  <c:v>820152.06426910625</c:v>
                </c:pt>
                <c:pt idx="973">
                  <c:v>820152.06426910625</c:v>
                </c:pt>
                <c:pt idx="974">
                  <c:v>820152.06426910625</c:v>
                </c:pt>
                <c:pt idx="975">
                  <c:v>820152.06426910625</c:v>
                </c:pt>
                <c:pt idx="976">
                  <c:v>820152.06426910625</c:v>
                </c:pt>
                <c:pt idx="977">
                  <c:v>820152.06426910625</c:v>
                </c:pt>
                <c:pt idx="978">
                  <c:v>820152.06426910625</c:v>
                </c:pt>
                <c:pt idx="979">
                  <c:v>820152.06426910625</c:v>
                </c:pt>
                <c:pt idx="980">
                  <c:v>820152.06426910625</c:v>
                </c:pt>
                <c:pt idx="981">
                  <c:v>820152.06426910625</c:v>
                </c:pt>
                <c:pt idx="982">
                  <c:v>820152.06426910625</c:v>
                </c:pt>
                <c:pt idx="983">
                  <c:v>820152.06426910625</c:v>
                </c:pt>
                <c:pt idx="984">
                  <c:v>820152.06426910625</c:v>
                </c:pt>
                <c:pt idx="985">
                  <c:v>820152.06426910625</c:v>
                </c:pt>
                <c:pt idx="986">
                  <c:v>820152.06426910625</c:v>
                </c:pt>
                <c:pt idx="987">
                  <c:v>820152.06426910625</c:v>
                </c:pt>
                <c:pt idx="988">
                  <c:v>820558.10997910623</c:v>
                </c:pt>
                <c:pt idx="989">
                  <c:v>820964.15568910621</c:v>
                </c:pt>
                <c:pt idx="990">
                  <c:v>821370.20139910618</c:v>
                </c:pt>
                <c:pt idx="991">
                  <c:v>821776.24710910616</c:v>
                </c:pt>
                <c:pt idx="992">
                  <c:v>822182.29281910614</c:v>
                </c:pt>
                <c:pt idx="993">
                  <c:v>822588.33852910611</c:v>
                </c:pt>
                <c:pt idx="994">
                  <c:v>822994.38423910609</c:v>
                </c:pt>
                <c:pt idx="995">
                  <c:v>823400.42994910607</c:v>
                </c:pt>
                <c:pt idx="996">
                  <c:v>823806.47565910604</c:v>
                </c:pt>
                <c:pt idx="997">
                  <c:v>824212.52136910602</c:v>
                </c:pt>
                <c:pt idx="998">
                  <c:v>824618.567079106</c:v>
                </c:pt>
                <c:pt idx="999">
                  <c:v>825024.61278910597</c:v>
                </c:pt>
                <c:pt idx="1000">
                  <c:v>825430.65849910595</c:v>
                </c:pt>
                <c:pt idx="1001">
                  <c:v>825836.70420910593</c:v>
                </c:pt>
                <c:pt idx="1002">
                  <c:v>826242.7499191059</c:v>
                </c:pt>
                <c:pt idx="1003">
                  <c:v>826648.79562910588</c:v>
                </c:pt>
                <c:pt idx="1004">
                  <c:v>827054.84133910586</c:v>
                </c:pt>
                <c:pt idx="1005">
                  <c:v>827460.88704910583</c:v>
                </c:pt>
                <c:pt idx="1006">
                  <c:v>827866.93275910581</c:v>
                </c:pt>
                <c:pt idx="1007">
                  <c:v>828272.97846910579</c:v>
                </c:pt>
                <c:pt idx="1008">
                  <c:v>828679.02417910576</c:v>
                </c:pt>
                <c:pt idx="1009">
                  <c:v>829085.06988910574</c:v>
                </c:pt>
                <c:pt idx="1010">
                  <c:v>829491.11559910572</c:v>
                </c:pt>
                <c:pt idx="1011">
                  <c:v>829897.16130910569</c:v>
                </c:pt>
                <c:pt idx="1012">
                  <c:v>830303.20701910567</c:v>
                </c:pt>
                <c:pt idx="1013">
                  <c:v>830709.25272910565</c:v>
                </c:pt>
                <c:pt idx="1014">
                  <c:v>831115.29843910562</c:v>
                </c:pt>
                <c:pt idx="1015">
                  <c:v>831521.3441491056</c:v>
                </c:pt>
                <c:pt idx="1016">
                  <c:v>831927.38985910558</c:v>
                </c:pt>
                <c:pt idx="1017">
                  <c:v>832333.43556910555</c:v>
                </c:pt>
                <c:pt idx="1018">
                  <c:v>832739.48127910553</c:v>
                </c:pt>
                <c:pt idx="1019">
                  <c:v>833145.52698910551</c:v>
                </c:pt>
                <c:pt idx="1020">
                  <c:v>833551.57269910548</c:v>
                </c:pt>
                <c:pt idx="1021">
                  <c:v>833957.61840910546</c:v>
                </c:pt>
                <c:pt idx="1022">
                  <c:v>834363.66411910544</c:v>
                </c:pt>
                <c:pt idx="1023">
                  <c:v>834769.70982910541</c:v>
                </c:pt>
                <c:pt idx="1024">
                  <c:v>835175.75553910539</c:v>
                </c:pt>
                <c:pt idx="1025">
                  <c:v>835581.80124910537</c:v>
                </c:pt>
                <c:pt idx="1026">
                  <c:v>835987.84695910534</c:v>
                </c:pt>
                <c:pt idx="1027">
                  <c:v>836700.4926691053</c:v>
                </c:pt>
                <c:pt idx="1028">
                  <c:v>838486.26844453742</c:v>
                </c:pt>
                <c:pt idx="1029">
                  <c:v>841882.27297953737</c:v>
                </c:pt>
                <c:pt idx="1030">
                  <c:v>846507.54312603432</c:v>
                </c:pt>
                <c:pt idx="1031">
                  <c:v>851292.65250401269</c:v>
                </c:pt>
                <c:pt idx="1032">
                  <c:v>855473.33910907444</c:v>
                </c:pt>
                <c:pt idx="1033">
                  <c:v>859050.00318728434</c:v>
                </c:pt>
                <c:pt idx="1034">
                  <c:v>862291.13207575656</c:v>
                </c:pt>
                <c:pt idx="1035">
                  <c:v>865350.48474210303</c:v>
                </c:pt>
                <c:pt idx="1036">
                  <c:v>868075.25256822957</c:v>
                </c:pt>
                <c:pt idx="1037">
                  <c:v>870348.98781773576</c:v>
                </c:pt>
                <c:pt idx="1038">
                  <c:v>872323.74888223037</c:v>
                </c:pt>
                <c:pt idx="1039">
                  <c:v>874305.37613978051</c:v>
                </c:pt>
                <c:pt idx="1040">
                  <c:v>876525.34869947191</c:v>
                </c:pt>
                <c:pt idx="1041">
                  <c:v>878870.39824434847</c:v>
                </c:pt>
                <c:pt idx="1042">
                  <c:v>881111.11595218803</c:v>
                </c:pt>
                <c:pt idx="1043">
                  <c:v>882978.340362516</c:v>
                </c:pt>
                <c:pt idx="1044">
                  <c:v>884315.74942963407</c:v>
                </c:pt>
                <c:pt idx="1045">
                  <c:v>885196.69488168659</c:v>
                </c:pt>
                <c:pt idx="1046">
                  <c:v>885848.6806139088</c:v>
                </c:pt>
                <c:pt idx="1047">
                  <c:v>886501.16289553302</c:v>
                </c:pt>
                <c:pt idx="1048">
                  <c:v>887192.9660945955</c:v>
                </c:pt>
                <c:pt idx="1049">
                  <c:v>887732.46896927524</c:v>
                </c:pt>
                <c:pt idx="1050">
                  <c:v>887887.72216833779</c:v>
                </c:pt>
                <c:pt idx="1051">
                  <c:v>887887.72216833779</c:v>
                </c:pt>
                <c:pt idx="1052">
                  <c:v>887887.72216833779</c:v>
                </c:pt>
                <c:pt idx="1053">
                  <c:v>887887.72216833779</c:v>
                </c:pt>
                <c:pt idx="1054">
                  <c:v>887887.72216833779</c:v>
                </c:pt>
                <c:pt idx="1055">
                  <c:v>887887.72216833779</c:v>
                </c:pt>
                <c:pt idx="1056">
                  <c:v>887887.72216833779</c:v>
                </c:pt>
                <c:pt idx="1057">
                  <c:v>887887.72216833779</c:v>
                </c:pt>
                <c:pt idx="1058">
                  <c:v>887887.72216833779</c:v>
                </c:pt>
                <c:pt idx="1059">
                  <c:v>887887.72216833779</c:v>
                </c:pt>
                <c:pt idx="1060">
                  <c:v>887887.72216833779</c:v>
                </c:pt>
                <c:pt idx="1061">
                  <c:v>887887.72216833779</c:v>
                </c:pt>
                <c:pt idx="1062">
                  <c:v>887887.72216833779</c:v>
                </c:pt>
                <c:pt idx="1063">
                  <c:v>887887.72216833779</c:v>
                </c:pt>
                <c:pt idx="1064">
                  <c:v>888607.24581570271</c:v>
                </c:pt>
                <c:pt idx="1065">
                  <c:v>890362.36327632004</c:v>
                </c:pt>
                <c:pt idx="1066">
                  <c:v>893500.91636687564</c:v>
                </c:pt>
                <c:pt idx="1067">
                  <c:v>896914.91553275916</c:v>
                </c:pt>
                <c:pt idx="1068">
                  <c:v>899147.95909900917</c:v>
                </c:pt>
                <c:pt idx="1069">
                  <c:v>900272.28355414805</c:v>
                </c:pt>
                <c:pt idx="1070">
                  <c:v>901398.01168914803</c:v>
                </c:pt>
                <c:pt idx="1071">
                  <c:v>903216.49865470361</c:v>
                </c:pt>
                <c:pt idx="1072">
                  <c:v>905731.05916470359</c:v>
                </c:pt>
                <c:pt idx="1073">
                  <c:v>908675.73513650917</c:v>
                </c:pt>
                <c:pt idx="1074">
                  <c:v>912091.34371257783</c:v>
                </c:pt>
                <c:pt idx="1075">
                  <c:v>916096.58565762802</c:v>
                </c:pt>
                <c:pt idx="1076">
                  <c:v>920351.50804249302</c:v>
                </c:pt>
                <c:pt idx="1077">
                  <c:v>924244.33145883947</c:v>
                </c:pt>
                <c:pt idx="1078">
                  <c:v>927504.90933351929</c:v>
                </c:pt>
                <c:pt idx="1079">
                  <c:v>930206.58775740815</c:v>
                </c:pt>
                <c:pt idx="1080">
                  <c:v>932615.20737005095</c:v>
                </c:pt>
                <c:pt idx="1081">
                  <c:v>934615.228505051</c:v>
                </c:pt>
                <c:pt idx="1082">
                  <c:v>935895.21673488128</c:v>
                </c:pt>
                <c:pt idx="1083">
                  <c:v>936449.39010113128</c:v>
                </c:pt>
                <c:pt idx="1084">
                  <c:v>936449.39010113128</c:v>
                </c:pt>
                <c:pt idx="1085">
                  <c:v>936449.39010113128</c:v>
                </c:pt>
                <c:pt idx="1086">
                  <c:v>936449.39010113128</c:v>
                </c:pt>
                <c:pt idx="1087">
                  <c:v>936748.4787661467</c:v>
                </c:pt>
                <c:pt idx="1088">
                  <c:v>937354.16743116209</c:v>
                </c:pt>
                <c:pt idx="1089">
                  <c:v>937998.73213917518</c:v>
                </c:pt>
                <c:pt idx="1090">
                  <c:v>938605.52382973069</c:v>
                </c:pt>
                <c:pt idx="1091">
                  <c:v>939173.99052028626</c:v>
                </c:pt>
                <c:pt idx="1092">
                  <c:v>939857.4322108418</c:v>
                </c:pt>
                <c:pt idx="1093">
                  <c:v>940925.78548629314</c:v>
                </c:pt>
                <c:pt idx="1094">
                  <c:v>942497.9634484729</c:v>
                </c:pt>
                <c:pt idx="1095">
                  <c:v>944194.27133472671</c:v>
                </c:pt>
                <c:pt idx="1096">
                  <c:v>945553.26970097667</c:v>
                </c:pt>
                <c:pt idx="1097">
                  <c:v>946494.8594784342</c:v>
                </c:pt>
                <c:pt idx="1098">
                  <c:v>947016.07311499666</c:v>
                </c:pt>
                <c:pt idx="1099">
                  <c:v>947016.07311499666</c:v>
                </c:pt>
                <c:pt idx="1100">
                  <c:v>947016.07311499666</c:v>
                </c:pt>
                <c:pt idx="1101">
                  <c:v>947016.07311499666</c:v>
                </c:pt>
                <c:pt idx="1102">
                  <c:v>947016.07311499666</c:v>
                </c:pt>
                <c:pt idx="1103">
                  <c:v>947544.01251265092</c:v>
                </c:pt>
                <c:pt idx="1104">
                  <c:v>948802.32920320646</c:v>
                </c:pt>
                <c:pt idx="1105">
                  <c:v>950719.99730155524</c:v>
                </c:pt>
                <c:pt idx="1106">
                  <c:v>952726.40029429062</c:v>
                </c:pt>
                <c:pt idx="1107">
                  <c:v>954167.41393085313</c:v>
                </c:pt>
                <c:pt idx="1108">
                  <c:v>954960.52169380453</c:v>
                </c:pt>
                <c:pt idx="1109">
                  <c:v>955178.14892016258</c:v>
                </c:pt>
                <c:pt idx="1110">
                  <c:v>955178.14892016258</c:v>
                </c:pt>
                <c:pt idx="1111">
                  <c:v>955178.14892016258</c:v>
                </c:pt>
                <c:pt idx="1112">
                  <c:v>955491.87005516258</c:v>
                </c:pt>
                <c:pt idx="1113">
                  <c:v>956610.99166132382</c:v>
                </c:pt>
                <c:pt idx="1114">
                  <c:v>958734.12989115401</c:v>
                </c:pt>
                <c:pt idx="1115">
                  <c:v>961410.04077046341</c:v>
                </c:pt>
                <c:pt idx="1116">
                  <c:v>963604.63422737701</c:v>
                </c:pt>
                <c:pt idx="1117">
                  <c:v>964888.46422572574</c:v>
                </c:pt>
                <c:pt idx="1118">
                  <c:v>965484.40458420187</c:v>
                </c:pt>
                <c:pt idx="1119">
                  <c:v>965502.85800826433</c:v>
                </c:pt>
                <c:pt idx="1120">
                  <c:v>965502.85800826433</c:v>
                </c:pt>
                <c:pt idx="1121">
                  <c:v>965502.85800826433</c:v>
                </c:pt>
                <c:pt idx="1122">
                  <c:v>965654.8786436501</c:v>
                </c:pt>
                <c:pt idx="1123">
                  <c:v>965765.47613021254</c:v>
                </c:pt>
                <c:pt idx="1124">
                  <c:v>965765.47613021254</c:v>
                </c:pt>
                <c:pt idx="1125">
                  <c:v>965765.47613021254</c:v>
                </c:pt>
                <c:pt idx="1126">
                  <c:v>965765.47613021254</c:v>
                </c:pt>
                <c:pt idx="1127">
                  <c:v>965765.47613021254</c:v>
                </c:pt>
                <c:pt idx="1128">
                  <c:v>965765.47613021254</c:v>
                </c:pt>
                <c:pt idx="1129">
                  <c:v>965765.47613021254</c:v>
                </c:pt>
                <c:pt idx="1130">
                  <c:v>965765.47613021254</c:v>
                </c:pt>
                <c:pt idx="1131">
                  <c:v>965765.47613021254</c:v>
                </c:pt>
                <c:pt idx="1132">
                  <c:v>965765.47613021254</c:v>
                </c:pt>
                <c:pt idx="1133">
                  <c:v>965765.47613021254</c:v>
                </c:pt>
                <c:pt idx="1134">
                  <c:v>965765.47613021254</c:v>
                </c:pt>
                <c:pt idx="1135">
                  <c:v>965765.47613021254</c:v>
                </c:pt>
                <c:pt idx="1136">
                  <c:v>965765.47613021254</c:v>
                </c:pt>
                <c:pt idx="1137">
                  <c:v>965765.47613021254</c:v>
                </c:pt>
                <c:pt idx="1138">
                  <c:v>965765.47613021254</c:v>
                </c:pt>
                <c:pt idx="1139">
                  <c:v>966066.0193304132</c:v>
                </c:pt>
                <c:pt idx="1140">
                  <c:v>966634.97141574114</c:v>
                </c:pt>
                <c:pt idx="1141">
                  <c:v>967357.63079371955</c:v>
                </c:pt>
                <c:pt idx="1142">
                  <c:v>968464.23778367706</c:v>
                </c:pt>
                <c:pt idx="1143">
                  <c:v>970415.91849151661</c:v>
                </c:pt>
                <c:pt idx="1144">
                  <c:v>973176.92696758534</c:v>
                </c:pt>
                <c:pt idx="1145">
                  <c:v>975637.9799041478</c:v>
                </c:pt>
                <c:pt idx="1146">
                  <c:v>976953.46898235765</c:v>
                </c:pt>
                <c:pt idx="1147">
                  <c:v>976953.46898235765</c:v>
                </c:pt>
                <c:pt idx="1148">
                  <c:v>976953.46898235765</c:v>
                </c:pt>
                <c:pt idx="1149">
                  <c:v>976953.46898235765</c:v>
                </c:pt>
                <c:pt idx="1150">
                  <c:v>976953.46898235765</c:v>
                </c:pt>
                <c:pt idx="1151">
                  <c:v>976953.46898235765</c:v>
                </c:pt>
                <c:pt idx="1152">
                  <c:v>977366.27941457985</c:v>
                </c:pt>
                <c:pt idx="1153">
                  <c:v>978507.26484680211</c:v>
                </c:pt>
                <c:pt idx="1154">
                  <c:v>981528.48702888924</c:v>
                </c:pt>
                <c:pt idx="1155">
                  <c:v>986243.53637376579</c:v>
                </c:pt>
                <c:pt idx="1156">
                  <c:v>990894.92821326037</c:v>
                </c:pt>
                <c:pt idx="1157">
                  <c:v>994676.96658938692</c:v>
                </c:pt>
                <c:pt idx="1158">
                  <c:v>998355.98097477271</c:v>
                </c:pt>
                <c:pt idx="1159">
                  <c:v>1002509.7777490474</c:v>
                </c:pt>
                <c:pt idx="1160">
                  <c:v>1007105.0829048036</c:v>
                </c:pt>
                <c:pt idx="1161">
                  <c:v>1011609.261055255</c:v>
                </c:pt>
                <c:pt idx="1162">
                  <c:v>1015562.2045610112</c:v>
                </c:pt>
                <c:pt idx="1163">
                  <c:v>1019076.2187056562</c:v>
                </c:pt>
                <c:pt idx="1164">
                  <c:v>1022419.3440727743</c:v>
                </c:pt>
                <c:pt idx="1165">
                  <c:v>1025668.2936118637</c:v>
                </c:pt>
                <c:pt idx="1166">
                  <c:v>1028823.5751468637</c:v>
                </c:pt>
                <c:pt idx="1167">
                  <c:v>1031233.4024843328</c:v>
                </c:pt>
                <c:pt idx="1168">
                  <c:v>1032924.5648937926</c:v>
                </c:pt>
                <c:pt idx="1169">
                  <c:v>1034816.347974491</c:v>
                </c:pt>
                <c:pt idx="1170">
                  <c:v>1036874.8641962965</c:v>
                </c:pt>
                <c:pt idx="1171">
                  <c:v>1038830.7120450505</c:v>
                </c:pt>
                <c:pt idx="1172">
                  <c:v>1040721.7406413351</c:v>
                </c:pt>
                <c:pt idx="1173">
                  <c:v>1042509.1040075851</c:v>
                </c:pt>
                <c:pt idx="1174">
                  <c:v>1044191.4651716168</c:v>
                </c:pt>
                <c:pt idx="1175">
                  <c:v>1045806.5229268521</c:v>
                </c:pt>
                <c:pt idx="1176">
                  <c:v>1047315.2922431021</c:v>
                </c:pt>
                <c:pt idx="1177">
                  <c:v>1048716.2783046647</c:v>
                </c:pt>
                <c:pt idx="1178">
                  <c:v>1050085.3959177705</c:v>
                </c:pt>
                <c:pt idx="1179">
                  <c:v>1051537.6802132835</c:v>
                </c:pt>
                <c:pt idx="1180">
                  <c:v>1053074.8449208336</c:v>
                </c:pt>
                <c:pt idx="1181">
                  <c:v>1054620.3339948962</c:v>
                </c:pt>
                <c:pt idx="1182">
                  <c:v>1056135.9163899464</c:v>
                </c:pt>
                <c:pt idx="1183">
                  <c:v>1057544.1806049617</c:v>
                </c:pt>
                <c:pt idx="1184">
                  <c:v>1058843.4777389008</c:v>
                </c:pt>
                <c:pt idx="1185">
                  <c:v>1060071.3111598769</c:v>
                </c:pt>
                <c:pt idx="1186">
                  <c:v>1061188.5173241978</c:v>
                </c:pt>
                <c:pt idx="1187">
                  <c:v>1062116.7184090628</c:v>
                </c:pt>
                <c:pt idx="1188">
                  <c:v>1062929.9444939278</c:v>
                </c:pt>
                <c:pt idx="1189">
                  <c:v>1063743.1705787927</c:v>
                </c:pt>
                <c:pt idx="1190">
                  <c:v>1064556.3966636576</c:v>
                </c:pt>
                <c:pt idx="1191">
                  <c:v>1065369.6227485226</c:v>
                </c:pt>
                <c:pt idx="1192">
                  <c:v>1066182.8488333875</c:v>
                </c:pt>
                <c:pt idx="1193">
                  <c:v>1066996.0749182524</c:v>
                </c:pt>
                <c:pt idx="1194">
                  <c:v>1067809.3010031173</c:v>
                </c:pt>
                <c:pt idx="1195">
                  <c:v>1068622.5270879823</c:v>
                </c:pt>
                <c:pt idx="1196">
                  <c:v>1069474.0781728472</c:v>
                </c:pt>
                <c:pt idx="1197">
                  <c:v>1070326.5044436497</c:v>
                </c:pt>
                <c:pt idx="1198">
                  <c:v>1071178.9307144522</c:v>
                </c:pt>
                <c:pt idx="1199">
                  <c:v>1072185.5331107369</c:v>
                </c:pt>
                <c:pt idx="1200">
                  <c:v>1073348.9494043982</c:v>
                </c:pt>
                <c:pt idx="1201">
                  <c:v>1074670.079209537</c:v>
                </c:pt>
                <c:pt idx="1202">
                  <c:v>1076113.2944893672</c:v>
                </c:pt>
                <c:pt idx="1203">
                  <c:v>1077487.0303747531</c:v>
                </c:pt>
                <c:pt idx="1204">
                  <c:v>1078712.8836751853</c:v>
                </c:pt>
                <c:pt idx="1205">
                  <c:v>1079789.0673765433</c:v>
                </c:pt>
                <c:pt idx="1206">
                  <c:v>1080752.0969156327</c:v>
                </c:pt>
                <c:pt idx="1207">
                  <c:v>1081677.7132829051</c:v>
                </c:pt>
                <c:pt idx="1208">
                  <c:v>1082604.242417905</c:v>
                </c:pt>
                <c:pt idx="1209">
                  <c:v>1083531.6852601774</c:v>
                </c:pt>
                <c:pt idx="1210">
                  <c:v>1084421.7177492669</c:v>
                </c:pt>
                <c:pt idx="1211">
                  <c:v>1085273.4252383565</c:v>
                </c:pt>
                <c:pt idx="1212">
                  <c:v>1086125.132727446</c:v>
                </c:pt>
                <c:pt idx="1213">
                  <c:v>1086938.5152165354</c:v>
                </c:pt>
                <c:pt idx="1214">
                  <c:v>1087750.9830588079</c:v>
                </c:pt>
                <c:pt idx="1215">
                  <c:v>1088601.7759010803</c:v>
                </c:pt>
                <c:pt idx="1216">
                  <c:v>1089452.5687433528</c:v>
                </c:pt>
                <c:pt idx="1217">
                  <c:v>1090265.0365856253</c:v>
                </c:pt>
                <c:pt idx="1218">
                  <c:v>1091038.2657206252</c:v>
                </c:pt>
                <c:pt idx="1219">
                  <c:v>1091810.5820878975</c:v>
                </c:pt>
                <c:pt idx="1220">
                  <c:v>1092581.9866269869</c:v>
                </c:pt>
                <c:pt idx="1221">
                  <c:v>1093314.1552774382</c:v>
                </c:pt>
                <c:pt idx="1222">
                  <c:v>1093967.8549692477</c:v>
                </c:pt>
                <c:pt idx="1223">
                  <c:v>1094580.5082696797</c:v>
                </c:pt>
                <c:pt idx="1224">
                  <c:v>1095152.1236346373</c:v>
                </c:pt>
                <c:pt idx="1225">
                  <c:v>1095758.4599059219</c:v>
                </c:pt>
                <c:pt idx="1226">
                  <c:v>1096439.6497676386</c:v>
                </c:pt>
                <c:pt idx="1227">
                  <c:v>1097157.3719779665</c:v>
                </c:pt>
                <c:pt idx="1228">
                  <c:v>1097874.1992719171</c:v>
                </c:pt>
                <c:pt idx="1229">
                  <c:v>1098589.2395517475</c:v>
                </c:pt>
                <c:pt idx="1230">
                  <c:v>1099303.3877338346</c:v>
                </c:pt>
                <c:pt idx="1231">
                  <c:v>1099977.42953907</c:v>
                </c:pt>
                <c:pt idx="1232">
                  <c:v>1100688.0187256325</c:v>
                </c:pt>
                <c:pt idx="1233">
                  <c:v>1101474.3705121756</c:v>
                </c:pt>
                <c:pt idx="1234">
                  <c:v>1102260.7222987188</c:v>
                </c:pt>
                <c:pt idx="1235">
                  <c:v>1103046.1876247874</c:v>
                </c:pt>
                <c:pt idx="1236">
                  <c:v>1103793.3279508562</c:v>
                </c:pt>
                <c:pt idx="1237">
                  <c:v>1104462.0481746101</c:v>
                </c:pt>
                <c:pt idx="1238">
                  <c:v>1105014.0270542281</c:v>
                </c:pt>
                <c:pt idx="1239">
                  <c:v>1105408.3065155398</c:v>
                </c:pt>
                <c:pt idx="1240">
                  <c:v>1105682.3626798608</c:v>
                </c:pt>
                <c:pt idx="1241">
                  <c:v>1105911.1487293669</c:v>
                </c:pt>
                <c:pt idx="1242">
                  <c:v>1106172.2321295098</c:v>
                </c:pt>
                <c:pt idx="1243">
                  <c:v>1106465.6589179821</c:v>
                </c:pt>
                <c:pt idx="1244">
                  <c:v>1106753.9952529822</c:v>
                </c:pt>
                <c:pt idx="1245">
                  <c:v>1107036.4354748842</c:v>
                </c:pt>
                <c:pt idx="1246">
                  <c:v>1107352.1835278047</c:v>
                </c:pt>
                <c:pt idx="1247">
                  <c:v>1107624.6232353549</c:v>
                </c:pt>
                <c:pt idx="1248">
                  <c:v>1107852.9667892591</c:v>
                </c:pt>
                <c:pt idx="1249">
                  <c:v>1108075.5852272105</c:v>
                </c:pt>
                <c:pt idx="1250">
                  <c:v>1108292.524586902</c:v>
                </c:pt>
                <c:pt idx="1251">
                  <c:v>1108542.1559060263</c:v>
                </c:pt>
                <c:pt idx="1252">
                  <c:v>1108825.3205469097</c:v>
                </c:pt>
                <c:pt idx="1253">
                  <c:v>1109103.7273331636</c:v>
                </c:pt>
                <c:pt idx="1254">
                  <c:v>1109377.410088399</c:v>
                </c:pt>
                <c:pt idx="1255">
                  <c:v>1109646.402636227</c:v>
                </c:pt>
                <c:pt idx="1256">
                  <c:v>1109910.7388002586</c:v>
                </c:pt>
                <c:pt idx="1257">
                  <c:v>1110170.4524041051</c:v>
                </c:pt>
                <c:pt idx="1258">
                  <c:v>1110425.5772713774</c:v>
                </c:pt>
                <c:pt idx="1259">
                  <c:v>1110676.1472256868</c:v>
                </c:pt>
                <c:pt idx="1260">
                  <c:v>1110960.5210906444</c:v>
                </c:pt>
                <c:pt idx="1261">
                  <c:v>1111317.8032186227</c:v>
                </c:pt>
                <c:pt idx="1262">
                  <c:v>1111748.7588688233</c:v>
                </c:pt>
                <c:pt idx="1263">
                  <c:v>1112330.7920259105</c:v>
                </c:pt>
                <c:pt idx="1264">
                  <c:v>1113066.1251829977</c:v>
                </c:pt>
                <c:pt idx="1265">
                  <c:v>1113917.173231578</c:v>
                </c:pt>
                <c:pt idx="1266">
                  <c:v>1114847.0965919059</c:v>
                </c:pt>
                <c:pt idx="1267">
                  <c:v>1115740.9287198843</c:v>
                </c:pt>
                <c:pt idx="1268">
                  <c:v>1116597.92972402</c:v>
                </c:pt>
                <c:pt idx="1269">
                  <c:v>1117379.7783624921</c:v>
                </c:pt>
                <c:pt idx="1270">
                  <c:v>1118008.3270009644</c:v>
                </c:pt>
                <c:pt idx="1271">
                  <c:v>1118520.4030051003</c:v>
                </c:pt>
                <c:pt idx="1272">
                  <c:v>1118953.5896043172</c:v>
                </c:pt>
                <c:pt idx="1273">
                  <c:v>1119345.4784839354</c:v>
                </c:pt>
                <c:pt idx="1274">
                  <c:v>1119772.7346766707</c:v>
                </c:pt>
                <c:pt idx="1275">
                  <c:v>1120236.107469464</c:v>
                </c:pt>
                <c:pt idx="1276">
                  <c:v>1120735.6053182178</c:v>
                </c:pt>
                <c:pt idx="1277">
                  <c:v>1121348.6162353358</c:v>
                </c:pt>
                <c:pt idx="1278">
                  <c:v>1122076.602152454</c:v>
                </c:pt>
                <c:pt idx="1279">
                  <c:v>1122843.6435656175</c:v>
                </c:pt>
                <c:pt idx="1280">
                  <c:v>1123649.7414143714</c:v>
                </c:pt>
                <c:pt idx="1281">
                  <c:v>1124495.6299529402</c:v>
                </c:pt>
                <c:pt idx="1282">
                  <c:v>1125266.3379395027</c:v>
                </c:pt>
                <c:pt idx="1283">
                  <c:v>1125998.7209260652</c:v>
                </c:pt>
                <c:pt idx="1284">
                  <c:v>1126731.8400459418</c:v>
                </c:pt>
                <c:pt idx="1285">
                  <c:v>1127426.6341658183</c:v>
                </c:pt>
                <c:pt idx="1286">
                  <c:v>1128044.7782856948</c:v>
                </c:pt>
                <c:pt idx="1287">
                  <c:v>1128584.8010784879</c:v>
                </c:pt>
                <c:pt idx="1288">
                  <c:v>1129085.0313023769</c:v>
                </c:pt>
                <c:pt idx="1289">
                  <c:v>1129506.4172194949</c:v>
                </c:pt>
                <c:pt idx="1290">
                  <c:v>1129886.5655478784</c:v>
                </c:pt>
                <c:pt idx="1291">
                  <c:v>1130302.1413202432</c:v>
                </c:pt>
                <c:pt idx="1292">
                  <c:v>1130715.5537908142</c:v>
                </c:pt>
                <c:pt idx="1293">
                  <c:v>1131049.4450126197</c:v>
                </c:pt>
                <c:pt idx="1294">
                  <c:v>1131341.4433132254</c:v>
                </c:pt>
                <c:pt idx="1295">
                  <c:v>1131629.8971812502</c:v>
                </c:pt>
                <c:pt idx="1296">
                  <c:v>1131991.4801053125</c:v>
                </c:pt>
                <c:pt idx="1297">
                  <c:v>1132504.2617375348</c:v>
                </c:pt>
                <c:pt idx="1298">
                  <c:v>1133169.6448182331</c:v>
                </c:pt>
                <c:pt idx="1299">
                  <c:v>1133950.7014504552</c:v>
                </c:pt>
                <c:pt idx="1300">
                  <c:v>1134809.8080043595</c:v>
                </c:pt>
                <c:pt idx="1301">
                  <c:v>1135671.0214873727</c:v>
                </c:pt>
                <c:pt idx="1302">
                  <c:v>1136495.3192875155</c:v>
                </c:pt>
                <c:pt idx="1303">
                  <c:v>1137321.0301629668</c:v>
                </c:pt>
                <c:pt idx="1304">
                  <c:v>1138186.4828719059</c:v>
                </c:pt>
                <c:pt idx="1305">
                  <c:v>1139015.7428776622</c:v>
                </c:pt>
                <c:pt idx="1306">
                  <c:v>1139769.0655281136</c:v>
                </c:pt>
                <c:pt idx="1307">
                  <c:v>1140484.7767628049</c:v>
                </c:pt>
                <c:pt idx="1308">
                  <c:v>1141162.1629974963</c:v>
                </c:pt>
                <c:pt idx="1309">
                  <c:v>1141801.2242321877</c:v>
                </c:pt>
                <c:pt idx="1310">
                  <c:v>1142439.5718826391</c:v>
                </c:pt>
                <c:pt idx="1311">
                  <c:v>1143077.9195330904</c:v>
                </c:pt>
                <c:pt idx="1312">
                  <c:v>1143677.2295388465</c:v>
                </c:pt>
                <c:pt idx="1313">
                  <c:v>1144237.5028394524</c:v>
                </c:pt>
                <c:pt idx="1314">
                  <c:v>1144719.7055483914</c:v>
                </c:pt>
                <c:pt idx="1315">
                  <c:v>1145199.7844164162</c:v>
                </c:pt>
                <c:pt idx="1316">
                  <c:v>1145678.4520882217</c:v>
                </c:pt>
                <c:pt idx="1317">
                  <c:v>1146001.7100122841</c:v>
                </c:pt>
                <c:pt idx="1318">
                  <c:v>1146282.4488085688</c:v>
                </c:pt>
                <c:pt idx="1319">
                  <c:v>1146637.0603105633</c:v>
                </c:pt>
                <c:pt idx="1320">
                  <c:v>1147218.8595509839</c:v>
                </c:pt>
                <c:pt idx="1321">
                  <c:v>1148146.9630431018</c:v>
                </c:pt>
                <c:pt idx="1322">
                  <c:v>1149346.8061064968</c:v>
                </c:pt>
                <c:pt idx="1323">
                  <c:v>1150821.21958951</c:v>
                </c:pt>
                <c:pt idx="1324">
                  <c:v>1152572.420347986</c:v>
                </c:pt>
                <c:pt idx="1325">
                  <c:v>1154450.1562651042</c:v>
                </c:pt>
                <c:pt idx="1326">
                  <c:v>1156147.3232751042</c:v>
                </c:pt>
                <c:pt idx="1327">
                  <c:v>1157469.4824414507</c:v>
                </c:pt>
                <c:pt idx="1328">
                  <c:v>1158450.5006242902</c:v>
                </c:pt>
                <c:pt idx="1329">
                  <c:v>1159241.4139905402</c:v>
                </c:pt>
                <c:pt idx="1330">
                  <c:v>1159955.6773567903</c:v>
                </c:pt>
                <c:pt idx="1331">
                  <c:v>1160669.9407230404</c:v>
                </c:pt>
                <c:pt idx="1332">
                  <c:v>1161384.2040892905</c:v>
                </c:pt>
                <c:pt idx="1333">
                  <c:v>1162060.1424555404</c:v>
                </c:pt>
                <c:pt idx="1334">
                  <c:v>1162620.3452603128</c:v>
                </c:pt>
                <c:pt idx="1335">
                  <c:v>1163101.6220179207</c:v>
                </c:pt>
                <c:pt idx="1336">
                  <c:v>1163580.6311842671</c:v>
                </c:pt>
                <c:pt idx="1337">
                  <c:v>1164134.0312152547</c:v>
                </c:pt>
                <c:pt idx="1338">
                  <c:v>1164763.3300802123</c:v>
                </c:pt>
                <c:pt idx="1339">
                  <c:v>1165430.2037186846</c:v>
                </c:pt>
                <c:pt idx="1340">
                  <c:v>1166135.4023571569</c:v>
                </c:pt>
                <c:pt idx="1341">
                  <c:v>1166878.925995629</c:v>
                </c:pt>
                <c:pt idx="1342">
                  <c:v>1167661.5248605865</c:v>
                </c:pt>
                <c:pt idx="1343">
                  <c:v>1168559.8498915741</c:v>
                </c:pt>
                <c:pt idx="1344">
                  <c:v>1169576.1639821297</c:v>
                </c:pt>
                <c:pt idx="1345">
                  <c:v>1170595.5071649691</c:v>
                </c:pt>
                <c:pt idx="1346">
                  <c:v>1171579.5694728086</c:v>
                </c:pt>
                <c:pt idx="1347">
                  <c:v>1172450.949739618</c:v>
                </c:pt>
                <c:pt idx="1348">
                  <c:v>1173208.1212051734</c:v>
                </c:pt>
                <c:pt idx="1349">
                  <c:v>1173850.317670729</c:v>
                </c:pt>
                <c:pt idx="1350">
                  <c:v>1174222.7076783371</c:v>
                </c:pt>
                <c:pt idx="1351">
                  <c:v>1174244.8421787885</c:v>
                </c:pt>
                <c:pt idx="1352">
                  <c:v>1174244.8421787885</c:v>
                </c:pt>
                <c:pt idx="1353">
                  <c:v>1174244.8421787885</c:v>
                </c:pt>
                <c:pt idx="1354">
                  <c:v>1174244.8421787885</c:v>
                </c:pt>
                <c:pt idx="1355">
                  <c:v>1174244.8421787885</c:v>
                </c:pt>
                <c:pt idx="1356">
                  <c:v>1174244.8421787885</c:v>
                </c:pt>
                <c:pt idx="1357">
                  <c:v>1174244.8421787885</c:v>
                </c:pt>
                <c:pt idx="1358">
                  <c:v>1174244.8421787885</c:v>
                </c:pt>
                <c:pt idx="1359">
                  <c:v>1174244.8421787885</c:v>
                </c:pt>
                <c:pt idx="1360">
                  <c:v>1174244.8421787885</c:v>
                </c:pt>
                <c:pt idx="1361">
                  <c:v>1174244.8421787885</c:v>
                </c:pt>
                <c:pt idx="1362">
                  <c:v>1174244.8421787885</c:v>
                </c:pt>
                <c:pt idx="1363">
                  <c:v>1174244.8421787885</c:v>
                </c:pt>
                <c:pt idx="1364">
                  <c:v>1174895.53036973</c:v>
                </c:pt>
                <c:pt idx="1365">
                  <c:v>1176239.4565590511</c:v>
                </c:pt>
                <c:pt idx="1366">
                  <c:v>1177668.0696141899</c:v>
                </c:pt>
                <c:pt idx="1367">
                  <c:v>1178603.1328440201</c:v>
                </c:pt>
                <c:pt idx="1368">
                  <c:v>1178925.5846986382</c:v>
                </c:pt>
                <c:pt idx="1369">
                  <c:v>1178925.5846986382</c:v>
                </c:pt>
                <c:pt idx="1370">
                  <c:v>1178925.5846986382</c:v>
                </c:pt>
                <c:pt idx="1371">
                  <c:v>1178925.5846986382</c:v>
                </c:pt>
                <c:pt idx="1372">
                  <c:v>1179258.6238432832</c:v>
                </c:pt>
                <c:pt idx="1373">
                  <c:v>1179821.6129879283</c:v>
                </c:pt>
                <c:pt idx="1374">
                  <c:v>1180192.9771325735</c:v>
                </c:pt>
                <c:pt idx="1375">
                  <c:v>1180192.9771325735</c:v>
                </c:pt>
                <c:pt idx="1376">
                  <c:v>1180192.9771325735</c:v>
                </c:pt>
                <c:pt idx="1377">
                  <c:v>1180192.9771325735</c:v>
                </c:pt>
                <c:pt idx="1378">
                  <c:v>1180192.9771325735</c:v>
                </c:pt>
                <c:pt idx="1379">
                  <c:v>1180192.9771325735</c:v>
                </c:pt>
                <c:pt idx="1380">
                  <c:v>1180192.9771325735</c:v>
                </c:pt>
                <c:pt idx="1381">
                  <c:v>1180192.9771325735</c:v>
                </c:pt>
                <c:pt idx="1382">
                  <c:v>1180192.9771325735</c:v>
                </c:pt>
                <c:pt idx="1383">
                  <c:v>1180519.0595080249</c:v>
                </c:pt>
                <c:pt idx="1384">
                  <c:v>1183111.6347067789</c:v>
                </c:pt>
                <c:pt idx="1385">
                  <c:v>1185983.0040485882</c:v>
                </c:pt>
                <c:pt idx="1386">
                  <c:v>1187904.9368305018</c:v>
                </c:pt>
                <c:pt idx="1387">
                  <c:v>1189140.7557121259</c:v>
                </c:pt>
                <c:pt idx="1388">
                  <c:v>1190647.990961632</c:v>
                </c:pt>
                <c:pt idx="1389">
                  <c:v>1193004.887256277</c:v>
                </c:pt>
                <c:pt idx="1390">
                  <c:v>1196216.8606017902</c:v>
                </c:pt>
                <c:pt idx="1391">
                  <c:v>1199675.5078439084</c:v>
                </c:pt>
                <c:pt idx="1392">
                  <c:v>1202614.4130718869</c:v>
                </c:pt>
                <c:pt idx="1393">
                  <c:v>1204722.7488041092</c:v>
                </c:pt>
                <c:pt idx="1394">
                  <c:v>1206072.1314295605</c:v>
                </c:pt>
                <c:pt idx="1395">
                  <c:v>1206849.717003623</c:v>
                </c:pt>
                <c:pt idx="1396">
                  <c:v>1207320.7025776855</c:v>
                </c:pt>
                <c:pt idx="1397">
                  <c:v>1207560.7084106987</c:v>
                </c:pt>
                <c:pt idx="1398">
                  <c:v>1207560.7084106987</c:v>
                </c:pt>
                <c:pt idx="1399">
                  <c:v>1207560.7084106987</c:v>
                </c:pt>
                <c:pt idx="1400">
                  <c:v>1207560.7084106987</c:v>
                </c:pt>
                <c:pt idx="1401">
                  <c:v>1207560.7084106987</c:v>
                </c:pt>
                <c:pt idx="1402">
                  <c:v>1207560.7084106987</c:v>
                </c:pt>
                <c:pt idx="1403">
                  <c:v>1207560.7084106987</c:v>
                </c:pt>
                <c:pt idx="1404">
                  <c:v>1207560.7084106987</c:v>
                </c:pt>
                <c:pt idx="1405">
                  <c:v>1207560.7084106987</c:v>
                </c:pt>
                <c:pt idx="1406">
                  <c:v>1207560.7084106987</c:v>
                </c:pt>
                <c:pt idx="1407">
                  <c:v>1207560.7084106987</c:v>
                </c:pt>
                <c:pt idx="1408">
                  <c:v>1207560.7084106987</c:v>
                </c:pt>
                <c:pt idx="1409">
                  <c:v>1207885.7723196377</c:v>
                </c:pt>
                <c:pt idx="1410">
                  <c:v>1208556.7796950892</c:v>
                </c:pt>
                <c:pt idx="1411">
                  <c:v>1209036.6769410654</c:v>
                </c:pt>
                <c:pt idx="1412">
                  <c:v>1209324.6912820067</c:v>
                </c:pt>
                <c:pt idx="1413">
                  <c:v>1209496.9625451125</c:v>
                </c:pt>
                <c:pt idx="1414">
                  <c:v>1209821.5228580639</c:v>
                </c:pt>
                <c:pt idx="1415">
                  <c:v>1210836.1844992368</c:v>
                </c:pt>
                <c:pt idx="1416">
                  <c:v>1212927.563387709</c:v>
                </c:pt>
                <c:pt idx="1417">
                  <c:v>1215908.4959517405</c:v>
                </c:pt>
                <c:pt idx="1418">
                  <c:v>1219169.1579756294</c:v>
                </c:pt>
                <c:pt idx="1419">
                  <c:v>1221982.2994411851</c:v>
                </c:pt>
                <c:pt idx="1420">
                  <c:v>1223731.6541441055</c:v>
                </c:pt>
                <c:pt idx="1421">
                  <c:v>1224219.3881028902</c:v>
                </c:pt>
                <c:pt idx="1422">
                  <c:v>1224219.3881028902</c:v>
                </c:pt>
                <c:pt idx="1423">
                  <c:v>1224219.3881028902</c:v>
                </c:pt>
                <c:pt idx="1424">
                  <c:v>1224219.3881028902</c:v>
                </c:pt>
                <c:pt idx="1425">
                  <c:v>1224412.4270632181</c:v>
                </c:pt>
                <c:pt idx="1426">
                  <c:v>1225641.2120430483</c:v>
                </c:pt>
                <c:pt idx="1427">
                  <c:v>1227987.084189333</c:v>
                </c:pt>
                <c:pt idx="1428">
                  <c:v>1230574.3011343831</c:v>
                </c:pt>
                <c:pt idx="1429">
                  <c:v>1232212.1773531022</c:v>
                </c:pt>
                <c:pt idx="1430">
                  <c:v>1232741.4006986155</c:v>
                </c:pt>
                <c:pt idx="1431">
                  <c:v>1232741.4006986155</c:v>
                </c:pt>
                <c:pt idx="1432">
                  <c:v>1232741.4006986155</c:v>
                </c:pt>
                <c:pt idx="1433">
                  <c:v>1232741.4006986155</c:v>
                </c:pt>
                <c:pt idx="1434">
                  <c:v>1232741.4006986155</c:v>
                </c:pt>
                <c:pt idx="1435">
                  <c:v>1232741.4006986155</c:v>
                </c:pt>
                <c:pt idx="1436">
                  <c:v>1232741.4006986155</c:v>
                </c:pt>
                <c:pt idx="1437">
                  <c:v>1232819.6591746842</c:v>
                </c:pt>
                <c:pt idx="1438">
                  <c:v>1234010.4362808454</c:v>
                </c:pt>
                <c:pt idx="1439">
                  <c:v>1235318.8717268214</c:v>
                </c:pt>
                <c:pt idx="1440">
                  <c:v>1236130.9044198461</c:v>
                </c:pt>
                <c:pt idx="1441">
                  <c:v>1236329.9442824889</c:v>
                </c:pt>
                <c:pt idx="1442">
                  <c:v>1236329.9442824889</c:v>
                </c:pt>
                <c:pt idx="1443">
                  <c:v>1236329.9442824889</c:v>
                </c:pt>
                <c:pt idx="1444">
                  <c:v>1236329.9442824889</c:v>
                </c:pt>
                <c:pt idx="1445">
                  <c:v>1236751.2106174889</c:v>
                </c:pt>
                <c:pt idx="1446">
                  <c:v>1237364.613534607</c:v>
                </c:pt>
                <c:pt idx="1447">
                  <c:v>1237633.4372041943</c:v>
                </c:pt>
                <c:pt idx="1448">
                  <c:v>1237633.4372041943</c:v>
                </c:pt>
                <c:pt idx="1449">
                  <c:v>1237633.4372041943</c:v>
                </c:pt>
                <c:pt idx="1450">
                  <c:v>1237633.4372041943</c:v>
                </c:pt>
                <c:pt idx="1451">
                  <c:v>1237633.4372041943</c:v>
                </c:pt>
                <c:pt idx="1452">
                  <c:v>1237633.4372041943</c:v>
                </c:pt>
                <c:pt idx="1453">
                  <c:v>1237633.4372041943</c:v>
                </c:pt>
                <c:pt idx="1454">
                  <c:v>1238039.4829141942</c:v>
                </c:pt>
                <c:pt idx="1455">
                  <c:v>1238445.5286241942</c:v>
                </c:pt>
                <c:pt idx="1456">
                  <c:v>1238851.5743341942</c:v>
                </c:pt>
                <c:pt idx="1457">
                  <c:v>1239257.6200441942</c:v>
                </c:pt>
                <c:pt idx="1458">
                  <c:v>1239663.6657541941</c:v>
                </c:pt>
                <c:pt idx="1459">
                  <c:v>1240069.7114641941</c:v>
                </c:pt>
                <c:pt idx="1460">
                  <c:v>1240475.7571741941</c:v>
                </c:pt>
                <c:pt idx="1461">
                  <c:v>1240881.8028841941</c:v>
                </c:pt>
                <c:pt idx="1462">
                  <c:v>1241287.848594194</c:v>
                </c:pt>
                <c:pt idx="1463">
                  <c:v>1241693.894304194</c:v>
                </c:pt>
                <c:pt idx="1464">
                  <c:v>1242099.940014194</c:v>
                </c:pt>
                <c:pt idx="1465">
                  <c:v>1242505.985724194</c:v>
                </c:pt>
                <c:pt idx="1466">
                  <c:v>1242912.031434194</c:v>
                </c:pt>
                <c:pt idx="1467">
                  <c:v>1243318.0771441939</c:v>
                </c:pt>
                <c:pt idx="1468">
                  <c:v>1243724.1228541939</c:v>
                </c:pt>
                <c:pt idx="1469">
                  <c:v>1244130.1685641939</c:v>
                </c:pt>
                <c:pt idx="1470">
                  <c:v>1244536.2142741939</c:v>
                </c:pt>
                <c:pt idx="1471">
                  <c:v>1244942.2599841938</c:v>
                </c:pt>
                <c:pt idx="1472">
                  <c:v>1245348.3056941938</c:v>
                </c:pt>
                <c:pt idx="1473">
                  <c:v>1245754.3514041938</c:v>
                </c:pt>
                <c:pt idx="1474">
                  <c:v>1246160.3971141938</c:v>
                </c:pt>
                <c:pt idx="1475">
                  <c:v>1246566.4428241937</c:v>
                </c:pt>
                <c:pt idx="1476">
                  <c:v>1246972.4885341937</c:v>
                </c:pt>
                <c:pt idx="1477">
                  <c:v>1247378.5342441937</c:v>
                </c:pt>
                <c:pt idx="1478">
                  <c:v>1247784.5799541937</c:v>
                </c:pt>
                <c:pt idx="1479">
                  <c:v>1249033.7756641936</c:v>
                </c:pt>
                <c:pt idx="1480">
                  <c:v>1251126.3487440238</c:v>
                </c:pt>
                <c:pt idx="1481">
                  <c:v>1253104.6289333447</c:v>
                </c:pt>
                <c:pt idx="1482">
                  <c:v>1254853.9141699073</c:v>
                </c:pt>
                <c:pt idx="1483">
                  <c:v>1256374.3167293093</c:v>
                </c:pt>
                <c:pt idx="1484">
                  <c:v>1257742.4635927044</c:v>
                </c:pt>
                <c:pt idx="1485">
                  <c:v>1259035.0653607291</c:v>
                </c:pt>
                <c:pt idx="1486">
                  <c:v>1260405.4488104088</c:v>
                </c:pt>
                <c:pt idx="1487">
                  <c:v>1262045.712002527</c:v>
                </c:pt>
                <c:pt idx="1488">
                  <c:v>1264033.2340238118</c:v>
                </c:pt>
                <c:pt idx="1489">
                  <c:v>1266407.4311554939</c:v>
                </c:pt>
                <c:pt idx="1490">
                  <c:v>1269169.718821744</c:v>
                </c:pt>
                <c:pt idx="1491">
                  <c:v>1272245.2570555287</c:v>
                </c:pt>
                <c:pt idx="1492">
                  <c:v>1275520.8423684801</c:v>
                </c:pt>
                <c:pt idx="1493">
                  <c:v>1278806.638653808</c:v>
                </c:pt>
                <c:pt idx="1494">
                  <c:v>1281950.0599655248</c:v>
                </c:pt>
                <c:pt idx="1495">
                  <c:v>1284913.2924159763</c:v>
                </c:pt>
                <c:pt idx="1496">
                  <c:v>1287619.6235254363</c:v>
                </c:pt>
                <c:pt idx="1497">
                  <c:v>1290068.321388542</c:v>
                </c:pt>
                <c:pt idx="1498">
                  <c:v>1292258.7785896107</c:v>
                </c:pt>
                <c:pt idx="1499">
                  <c:v>1294151.4111386733</c:v>
                </c:pt>
                <c:pt idx="1500">
                  <c:v>1295744.7345550198</c:v>
                </c:pt>
                <c:pt idx="1501">
                  <c:v>1297037.0839653476</c:v>
                </c:pt>
                <c:pt idx="1502">
                  <c:v>1298179.9592019101</c:v>
                </c:pt>
                <c:pt idx="1503">
                  <c:v>1299250.0703955714</c:v>
                </c:pt>
                <c:pt idx="1504">
                  <c:v>1300284.8105179365</c:v>
                </c:pt>
                <c:pt idx="1505">
                  <c:v>1301323.0396397421</c:v>
                </c:pt>
                <c:pt idx="1506">
                  <c:v>1302287.645974742</c:v>
                </c:pt>
                <c:pt idx="1507">
                  <c:v>1303216.4758248848</c:v>
                </c:pt>
                <c:pt idx="1508">
                  <c:v>1304186.2026787892</c:v>
                </c:pt>
                <c:pt idx="1509">
                  <c:v>1305235.6969421841</c:v>
                </c:pt>
                <c:pt idx="1510">
                  <c:v>1306403.8459326047</c:v>
                </c:pt>
                <c:pt idx="1511">
                  <c:v>1307806.7436478517</c:v>
                </c:pt>
                <c:pt idx="1512">
                  <c:v>1309523.3072094142</c:v>
                </c:pt>
                <c:pt idx="1513">
                  <c:v>1311555.9503077629</c:v>
                </c:pt>
                <c:pt idx="1514">
                  <c:v>1313868.9533004982</c:v>
                </c:pt>
                <c:pt idx="1515">
                  <c:v>1316311.2499552707</c:v>
                </c:pt>
                <c:pt idx="1516">
                  <c:v>1318653.4314498578</c:v>
                </c:pt>
                <c:pt idx="1517">
                  <c:v>1320664.1342391788</c:v>
                </c:pt>
                <c:pt idx="1518">
                  <c:v>1322339.7702018216</c:v>
                </c:pt>
                <c:pt idx="1519">
                  <c:v>1323755.1699093718</c:v>
                </c:pt>
                <c:pt idx="1520">
                  <c:v>1324984.3789437737</c:v>
                </c:pt>
                <c:pt idx="1521">
                  <c:v>1326065.0923402705</c:v>
                </c:pt>
                <c:pt idx="1522">
                  <c:v>1326995.2717565205</c:v>
                </c:pt>
                <c:pt idx="1523">
                  <c:v>1327735.9105528053</c:v>
                </c:pt>
                <c:pt idx="1524">
                  <c:v>1328207.5786162002</c:v>
                </c:pt>
                <c:pt idx="1525">
                  <c:v>1328293.2231434842</c:v>
                </c:pt>
                <c:pt idx="1526">
                  <c:v>1328293.2231434842</c:v>
                </c:pt>
                <c:pt idx="1527">
                  <c:v>1328293.2231434842</c:v>
                </c:pt>
                <c:pt idx="1528">
                  <c:v>1328293.2231434842</c:v>
                </c:pt>
                <c:pt idx="1529">
                  <c:v>1328293.2231434842</c:v>
                </c:pt>
                <c:pt idx="1530">
                  <c:v>1328293.2231434842</c:v>
                </c:pt>
                <c:pt idx="1531">
                  <c:v>1328293.2231434842</c:v>
                </c:pt>
                <c:pt idx="1532">
                  <c:v>1328293.2231434842</c:v>
                </c:pt>
                <c:pt idx="1533">
                  <c:v>1328524.5912418331</c:v>
                </c:pt>
                <c:pt idx="1534">
                  <c:v>1329176.4050073887</c:v>
                </c:pt>
                <c:pt idx="1535">
                  <c:v>1330290.3811967096</c:v>
                </c:pt>
                <c:pt idx="1536">
                  <c:v>1331946.6292135769</c:v>
                </c:pt>
                <c:pt idx="1537">
                  <c:v>1334149.9632853053</c:v>
                </c:pt>
                <c:pt idx="1538">
                  <c:v>1336751.0689607374</c:v>
                </c:pt>
                <c:pt idx="1539">
                  <c:v>1339676.4004957373</c:v>
                </c:pt>
                <c:pt idx="1540">
                  <c:v>1342814.4028332063</c:v>
                </c:pt>
                <c:pt idx="1541">
                  <c:v>1346090.0913162194</c:v>
                </c:pt>
                <c:pt idx="1542">
                  <c:v>1349429.310436096</c:v>
                </c:pt>
                <c:pt idx="1543">
                  <c:v>1352640.8171177781</c:v>
                </c:pt>
                <c:pt idx="1544">
                  <c:v>1355531.6752265629</c:v>
                </c:pt>
                <c:pt idx="1545">
                  <c:v>1357867.8937804671</c:v>
                </c:pt>
                <c:pt idx="1546">
                  <c:v>1359642.496189927</c:v>
                </c:pt>
                <c:pt idx="1547">
                  <c:v>1361042.2575249269</c:v>
                </c:pt>
                <c:pt idx="1548">
                  <c:v>1362217.1593133991</c:v>
                </c:pt>
                <c:pt idx="1549">
                  <c:v>1363357.1485284145</c:v>
                </c:pt>
                <c:pt idx="1550">
                  <c:v>1364539.749416366</c:v>
                </c:pt>
                <c:pt idx="1551">
                  <c:v>1365803.3104658721</c:v>
                </c:pt>
                <c:pt idx="1552">
                  <c:v>1367149.5952024346</c:v>
                </c:pt>
                <c:pt idx="1553">
                  <c:v>1368540.3246637464</c:v>
                </c:pt>
                <c:pt idx="1554">
                  <c:v>1369938.1044688853</c:v>
                </c:pt>
                <c:pt idx="1555">
                  <c:v>1371342.1026509725</c:v>
                </c:pt>
                <c:pt idx="1556">
                  <c:v>1372829.9139222573</c:v>
                </c:pt>
                <c:pt idx="1557">
                  <c:v>1374440.8305440629</c:v>
                </c:pt>
                <c:pt idx="1558">
                  <c:v>1376176.7626108723</c:v>
                </c:pt>
                <c:pt idx="1559">
                  <c:v>1378077.0775475891</c:v>
                </c:pt>
                <c:pt idx="1560">
                  <c:v>1380144.7363295027</c:v>
                </c:pt>
                <c:pt idx="1561">
                  <c:v>1382265.9332200582</c:v>
                </c:pt>
                <c:pt idx="1562">
                  <c:v>1384402.5837427126</c:v>
                </c:pt>
                <c:pt idx="1563">
                  <c:v>1386554.9284209225</c:v>
                </c:pt>
                <c:pt idx="1564">
                  <c:v>1388761.5327781448</c:v>
                </c:pt>
                <c:pt idx="1565">
                  <c:v>1391023.6562741208</c:v>
                </c:pt>
                <c:pt idx="1566">
                  <c:v>1393303.2454372845</c:v>
                </c:pt>
                <c:pt idx="1567">
                  <c:v>1395638.8967960691</c:v>
                </c:pt>
                <c:pt idx="1568">
                  <c:v>1397955.2996715205</c:v>
                </c:pt>
                <c:pt idx="1569">
                  <c:v>1400173.9400068484</c:v>
                </c:pt>
                <c:pt idx="1570">
                  <c:v>1402332.2854674656</c:v>
                </c:pt>
                <c:pt idx="1571">
                  <c:v>1404429.4364392711</c:v>
                </c:pt>
                <c:pt idx="1572">
                  <c:v>1406464.4538472842</c:v>
                </c:pt>
                <c:pt idx="1573">
                  <c:v>1408436.3619742787</c:v>
                </c:pt>
                <c:pt idx="1574">
                  <c:v>1410267.5012794177</c:v>
                </c:pt>
                <c:pt idx="1575">
                  <c:v>1411916.2005740628</c:v>
                </c:pt>
                <c:pt idx="1576">
                  <c:v>1413418.5280717171</c:v>
                </c:pt>
                <c:pt idx="1577">
                  <c:v>1414733.8681622727</c:v>
                </c:pt>
                <c:pt idx="1578">
                  <c:v>1415858.7449999154</c:v>
                </c:pt>
                <c:pt idx="1579">
                  <c:v>1416829.1600904709</c:v>
                </c:pt>
                <c:pt idx="1580">
                  <c:v>1417719.4455770333</c:v>
                </c:pt>
                <c:pt idx="1581">
                  <c:v>1418529.6099155056</c:v>
                </c:pt>
                <c:pt idx="1582">
                  <c:v>1419295.6827980557</c:v>
                </c:pt>
                <c:pt idx="1583">
                  <c:v>1420018.8344276738</c:v>
                </c:pt>
                <c:pt idx="1584">
                  <c:v>1420620.1448642362</c:v>
                </c:pt>
                <c:pt idx="1585">
                  <c:v>1421136.8374915202</c:v>
                </c:pt>
                <c:pt idx="1586">
                  <c:v>1421567.8304237425</c:v>
                </c:pt>
                <c:pt idx="1587">
                  <c:v>1421912.0643241939</c:v>
                </c:pt>
                <c:pt idx="1588">
                  <c:v>1422206.8302238737</c:v>
                </c:pt>
                <c:pt idx="1589">
                  <c:v>1422528.8720772571</c:v>
                </c:pt>
                <c:pt idx="1590">
                  <c:v>1422956.0251200504</c:v>
                </c:pt>
                <c:pt idx="1591">
                  <c:v>1423490.5339246686</c:v>
                </c:pt>
                <c:pt idx="1592">
                  <c:v>1424133.5235959534</c:v>
                </c:pt>
                <c:pt idx="1593">
                  <c:v>1424848.852635911</c:v>
                </c:pt>
                <c:pt idx="1594">
                  <c:v>1425636.5360772575</c:v>
                </c:pt>
                <c:pt idx="1595">
                  <c:v>1426498.7273565668</c:v>
                </c:pt>
                <c:pt idx="1596">
                  <c:v>1427282.1302320182</c:v>
                </c:pt>
                <c:pt idx="1597">
                  <c:v>1427984.6175742906</c:v>
                </c:pt>
                <c:pt idx="1598">
                  <c:v>1428567.8794161</c:v>
                </c:pt>
                <c:pt idx="1599">
                  <c:v>1428990.4390545723</c:v>
                </c:pt>
                <c:pt idx="1600">
                  <c:v>1429327.9454047729</c:v>
                </c:pt>
                <c:pt idx="1601">
                  <c:v>1429579.4199308415</c:v>
                </c:pt>
                <c:pt idx="1602">
                  <c:v>1429782.2344646263</c:v>
                </c:pt>
                <c:pt idx="1603">
                  <c:v>1430051.4579606024</c:v>
                </c:pt>
                <c:pt idx="1604">
                  <c:v>1430465.8562735538</c:v>
                </c:pt>
                <c:pt idx="1605">
                  <c:v>1430989.1751601163</c:v>
                </c:pt>
                <c:pt idx="1606">
                  <c:v>1431660.7745288354</c:v>
                </c:pt>
                <c:pt idx="1607">
                  <c:v>1432445.3476672305</c:v>
                </c:pt>
                <c:pt idx="1608">
                  <c:v>1433304.5733334806</c:v>
                </c:pt>
                <c:pt idx="1609">
                  <c:v>1434240.4489997306</c:v>
                </c:pt>
                <c:pt idx="1610">
                  <c:v>1435252.9746659806</c:v>
                </c:pt>
                <c:pt idx="1611">
                  <c:v>1436305.8228043756</c:v>
                </c:pt>
                <c:pt idx="1612">
                  <c:v>1437397.9960881602</c:v>
                </c:pt>
                <c:pt idx="1613">
                  <c:v>1438608.1504453823</c:v>
                </c:pt>
                <c:pt idx="1614">
                  <c:v>1439937.3010541478</c:v>
                </c:pt>
                <c:pt idx="1615">
                  <c:v>1441387.4867265706</c:v>
                </c:pt>
                <c:pt idx="1616">
                  <c:v>1442959.7602225468</c:v>
                </c:pt>
                <c:pt idx="1617">
                  <c:v>1444694.5464245991</c:v>
                </c:pt>
                <c:pt idx="1618">
                  <c:v>1446555.6709506677</c:v>
                </c:pt>
                <c:pt idx="1619">
                  <c:v>1448505.9714873845</c:v>
                </c:pt>
                <c:pt idx="1620">
                  <c:v>1450431.6695449925</c:v>
                </c:pt>
                <c:pt idx="1621">
                  <c:v>1452254.1279863389</c:v>
                </c:pt>
                <c:pt idx="1622">
                  <c:v>1453972.3786105558</c:v>
                </c:pt>
                <c:pt idx="1623">
                  <c:v>1455546.0106282912</c:v>
                </c:pt>
                <c:pt idx="1624">
                  <c:v>1456896.2431520449</c:v>
                </c:pt>
                <c:pt idx="1625">
                  <c:v>1457980.391694163</c:v>
                </c:pt>
                <c:pt idx="1626">
                  <c:v>1458833.4942573265</c:v>
                </c:pt>
                <c:pt idx="1627">
                  <c:v>1459337.2973001197</c:v>
                </c:pt>
                <c:pt idx="1628">
                  <c:v>1459446.9798101196</c:v>
                </c:pt>
                <c:pt idx="1629">
                  <c:v>1459446.9798101196</c:v>
                </c:pt>
                <c:pt idx="1630">
                  <c:v>1459446.9798101196</c:v>
                </c:pt>
                <c:pt idx="1631">
                  <c:v>1459446.9798101196</c:v>
                </c:pt>
                <c:pt idx="1632">
                  <c:v>1459446.9798101196</c:v>
                </c:pt>
                <c:pt idx="1633">
                  <c:v>1459547.7179140239</c:v>
                </c:pt>
                <c:pt idx="1634">
                  <c:v>1460022.6962535186</c:v>
                </c:pt>
                <c:pt idx="1635">
                  <c:v>1460801.2882500156</c:v>
                </c:pt>
                <c:pt idx="1636">
                  <c:v>1461693.861677936</c:v>
                </c:pt>
                <c:pt idx="1637">
                  <c:v>1462586.4351058565</c:v>
                </c:pt>
                <c:pt idx="1638">
                  <c:v>1463363.0409047455</c:v>
                </c:pt>
                <c:pt idx="1639">
                  <c:v>1464021.6994538079</c:v>
                </c:pt>
                <c:pt idx="1640">
                  <c:v>1464599.7581567285</c:v>
                </c:pt>
                <c:pt idx="1641">
                  <c:v>1465172.9006917286</c:v>
                </c:pt>
                <c:pt idx="1642">
                  <c:v>1465857.1022041978</c:v>
                </c:pt>
                <c:pt idx="1643">
                  <c:v>1466730.9763426699</c:v>
                </c:pt>
                <c:pt idx="1644">
                  <c:v>1467874.1011983682</c:v>
                </c:pt>
                <c:pt idx="1645">
                  <c:v>1469252.0687333683</c:v>
                </c:pt>
                <c:pt idx="1646">
                  <c:v>1470828.5504802703</c:v>
                </c:pt>
                <c:pt idx="1647">
                  <c:v>1472568.2538197648</c:v>
                </c:pt>
                <c:pt idx="1648">
                  <c:v>1474433.9544285303</c:v>
                </c:pt>
                <c:pt idx="1649">
                  <c:v>1476427.8029245064</c:v>
                </c:pt>
                <c:pt idx="1650">
                  <c:v>1478474.3401806676</c:v>
                </c:pt>
                <c:pt idx="1651">
                  <c:v>1480535.4253477857</c:v>
                </c:pt>
                <c:pt idx="1652">
                  <c:v>1482534.592576632</c:v>
                </c:pt>
                <c:pt idx="1653">
                  <c:v>1484431.5588559415</c:v>
                </c:pt>
                <c:pt idx="1654">
                  <c:v>1486263.70353392</c:v>
                </c:pt>
                <c:pt idx="1655">
                  <c:v>1487991.7249537965</c:v>
                </c:pt>
                <c:pt idx="1656">
                  <c:v>1489651.8454144138</c:v>
                </c:pt>
                <c:pt idx="1657">
                  <c:v>1491320.7750466361</c:v>
                </c:pt>
                <c:pt idx="1658">
                  <c:v>1492998.5739813275</c:v>
                </c:pt>
                <c:pt idx="1659">
                  <c:v>1494685.302349352</c:v>
                </c:pt>
                <c:pt idx="1660">
                  <c:v>1496381.0202815742</c:v>
                </c:pt>
                <c:pt idx="1661">
                  <c:v>1498085.7879088582</c:v>
                </c:pt>
                <c:pt idx="1662">
                  <c:v>1499761.340362068</c:v>
                </c:pt>
                <c:pt idx="1663">
                  <c:v>1501444.9132390625</c:v>
                </c:pt>
                <c:pt idx="1664">
                  <c:v>1503137.7086873534</c:v>
                </c:pt>
                <c:pt idx="1665">
                  <c:v>1504761.9732116282</c:v>
                </c:pt>
                <c:pt idx="1666">
                  <c:v>1506354.9085861344</c:v>
                </c:pt>
                <c:pt idx="1667">
                  <c:v>1507878.2236344833</c:v>
                </c:pt>
                <c:pt idx="1668">
                  <c:v>1509329.5939229554</c:v>
                </c:pt>
                <c:pt idx="1669">
                  <c:v>1510747.3594842672</c:v>
                </c:pt>
                <c:pt idx="1670">
                  <c:v>1512130.3501154284</c:v>
                </c:pt>
                <c:pt idx="1671">
                  <c:v>1513478.574272342</c:v>
                </c:pt>
                <c:pt idx="1672">
                  <c:v>1514752.5254774808</c:v>
                </c:pt>
                <c:pt idx="1673">
                  <c:v>1515989.3416160494</c:v>
                </c:pt>
                <c:pt idx="1674">
                  <c:v>1517227.3486275927</c:v>
                </c:pt>
                <c:pt idx="1675">
                  <c:v>1518428.2224516552</c:v>
                </c:pt>
                <c:pt idx="1676">
                  <c:v>1519590.7712757178</c:v>
                </c:pt>
                <c:pt idx="1677">
                  <c:v>1520714.9950997801</c:v>
                </c:pt>
                <c:pt idx="1678">
                  <c:v>1521761.3771113234</c:v>
                </c:pt>
                <c:pt idx="1679">
                  <c:v>1522728.7283164624</c:v>
                </c:pt>
                <c:pt idx="1680">
                  <c:v>1523654.1903585803</c:v>
                </c:pt>
                <c:pt idx="1681">
                  <c:v>1524576.0966935803</c:v>
                </c:pt>
                <c:pt idx="1682">
                  <c:v>1525571.1057773649</c:v>
                </c:pt>
                <c:pt idx="1683">
                  <c:v>1526679.9093231673</c:v>
                </c:pt>
                <c:pt idx="1684">
                  <c:v>1527903.6878689697</c:v>
                </c:pt>
                <c:pt idx="1685">
                  <c:v>1529283.1284302815</c:v>
                </c:pt>
                <c:pt idx="1686">
                  <c:v>1530743.9542971489</c:v>
                </c:pt>
                <c:pt idx="1687">
                  <c:v>1532209.5305022877</c:v>
                </c:pt>
                <c:pt idx="1688">
                  <c:v>1533679.8720784143</c:v>
                </c:pt>
                <c:pt idx="1689">
                  <c:v>1535078.3440582445</c:v>
                </c:pt>
                <c:pt idx="1690">
                  <c:v>1536402.561877195</c:v>
                </c:pt>
                <c:pt idx="1691">
                  <c:v>1537690.8542934451</c:v>
                </c:pt>
                <c:pt idx="1692">
                  <c:v>1538942.022917662</c:v>
                </c:pt>
                <c:pt idx="1693">
                  <c:v>1540194.3936893905</c:v>
                </c:pt>
                <c:pt idx="1694">
                  <c:v>1541447.9675481752</c:v>
                </c:pt>
                <c:pt idx="1695">
                  <c:v>1542702.745433561</c:v>
                </c:pt>
                <c:pt idx="1696">
                  <c:v>1543958.7282850926</c:v>
                </c:pt>
                <c:pt idx="1697">
                  <c:v>1545215.9170423148</c:v>
                </c:pt>
                <c:pt idx="1698">
                  <c:v>1546474.3126447722</c:v>
                </c:pt>
                <c:pt idx="1699">
                  <c:v>1547695.5910320098</c:v>
                </c:pt>
                <c:pt idx="1700">
                  <c:v>1548840.2194192475</c:v>
                </c:pt>
                <c:pt idx="1701">
                  <c:v>1549906.9900217049</c:v>
                </c:pt>
                <c:pt idx="1702">
                  <c:v>1550933.0228732366</c:v>
                </c:pt>
                <c:pt idx="1703">
                  <c:v>1551956.6467320214</c:v>
                </c:pt>
                <c:pt idx="1704">
                  <c:v>1552939.5403562381</c:v>
                </c:pt>
                <c:pt idx="1705">
                  <c:v>1553918.8331751889</c:v>
                </c:pt>
                <c:pt idx="1706">
                  <c:v>1554934.055155019</c:v>
                </c:pt>
                <c:pt idx="1707">
                  <c:v>1555946.885053908</c:v>
                </c:pt>
                <c:pt idx="1708">
                  <c:v>1556995.6516300344</c:v>
                </c:pt>
                <c:pt idx="1709">
                  <c:v>1558081.5504540969</c:v>
                </c:pt>
                <c:pt idx="1710">
                  <c:v>1559166.2574656401</c:v>
                </c:pt>
                <c:pt idx="1711">
                  <c:v>1560326.4236042087</c:v>
                </c:pt>
                <c:pt idx="1712">
                  <c:v>1561564.430615752</c:v>
                </c:pt>
                <c:pt idx="1713">
                  <c:v>1562841.9544398144</c:v>
                </c:pt>
                <c:pt idx="1714">
                  <c:v>1564198.5147075497</c:v>
                </c:pt>
                <c:pt idx="1715">
                  <c:v>1565596.9866873799</c:v>
                </c:pt>
                <c:pt idx="1716">
                  <c:v>1567037.3788352078</c:v>
                </c:pt>
                <c:pt idx="1717">
                  <c:v>1568520.9026939925</c:v>
                </c:pt>
                <c:pt idx="1718">
                  <c:v>1570047.5732964501</c:v>
                </c:pt>
                <c:pt idx="1719">
                  <c:v>1571618.6172182555</c:v>
                </c:pt>
                <c:pt idx="1720">
                  <c:v>1573234.057948028</c:v>
                </c:pt>
                <c:pt idx="1721">
                  <c:v>1574856.8158523373</c:v>
                </c:pt>
                <c:pt idx="1722">
                  <c:v>1576409.0472395748</c:v>
                </c:pt>
                <c:pt idx="1723">
                  <c:v>1577851.2193249606</c:v>
                </c:pt>
                <c:pt idx="1724">
                  <c:v>1579180.879896689</c:v>
                </c:pt>
                <c:pt idx="1725">
                  <c:v>1580396.7986209057</c:v>
                </c:pt>
                <c:pt idx="1726">
                  <c:v>1581381.534192634</c:v>
                </c:pt>
                <c:pt idx="1727">
                  <c:v>1582053.5180950917</c:v>
                </c:pt>
                <c:pt idx="1728">
                  <c:v>1582369.5631841812</c:v>
                </c:pt>
                <c:pt idx="1729">
                  <c:v>1582369.5631841812</c:v>
                </c:pt>
                <c:pt idx="1730">
                  <c:v>1582369.5631841812</c:v>
                </c:pt>
                <c:pt idx="1731">
                  <c:v>1582369.5631841812</c:v>
                </c:pt>
                <c:pt idx="1732">
                  <c:v>1582369.5631841812</c:v>
                </c:pt>
                <c:pt idx="1733">
                  <c:v>1582369.5631841812</c:v>
                </c:pt>
                <c:pt idx="1734">
                  <c:v>1582369.5631841812</c:v>
                </c:pt>
                <c:pt idx="1735">
                  <c:v>1582369.5631841812</c:v>
                </c:pt>
                <c:pt idx="1736">
                  <c:v>1582369.5631841812</c:v>
                </c:pt>
                <c:pt idx="1737">
                  <c:v>1582369.5631841812</c:v>
                </c:pt>
                <c:pt idx="1738">
                  <c:v>1582369.5631841812</c:v>
                </c:pt>
                <c:pt idx="1739">
                  <c:v>1582369.5631841812</c:v>
                </c:pt>
                <c:pt idx="1740">
                  <c:v>1582369.5631841812</c:v>
                </c:pt>
                <c:pt idx="1741">
                  <c:v>1582369.5631841812</c:v>
                </c:pt>
                <c:pt idx="1742">
                  <c:v>1582369.5631841812</c:v>
                </c:pt>
                <c:pt idx="1743">
                  <c:v>1582369.5631841812</c:v>
                </c:pt>
                <c:pt idx="1744">
                  <c:v>1582369.5631841812</c:v>
                </c:pt>
                <c:pt idx="1745">
                  <c:v>1582392.97020807</c:v>
                </c:pt>
                <c:pt idx="1746">
                  <c:v>1582445.8423249372</c:v>
                </c:pt>
                <c:pt idx="1747">
                  <c:v>1582489.9484892583</c:v>
                </c:pt>
                <c:pt idx="1748">
                  <c:v>1582602.0326555083</c:v>
                </c:pt>
                <c:pt idx="1749">
                  <c:v>1582783.8968705237</c:v>
                </c:pt>
                <c:pt idx="1750">
                  <c:v>1583035.6012651687</c:v>
                </c:pt>
                <c:pt idx="1751">
                  <c:v>1583397.2127554156</c:v>
                </c:pt>
                <c:pt idx="1752">
                  <c:v>1583792.9518294781</c:v>
                </c:pt>
                <c:pt idx="1753">
                  <c:v>1584184.5169759751</c:v>
                </c:pt>
                <c:pt idx="1754">
                  <c:v>1584571.9316835252</c:v>
                </c:pt>
                <c:pt idx="1755">
                  <c:v>1584955.2194407475</c:v>
                </c:pt>
                <c:pt idx="1756">
                  <c:v>1585334.4037362607</c:v>
                </c:pt>
                <c:pt idx="1757">
                  <c:v>1585709.5080586835</c:v>
                </c:pt>
                <c:pt idx="1758">
                  <c:v>1586042.230896635</c:v>
                </c:pt>
                <c:pt idx="1759">
                  <c:v>1586370.1169581974</c:v>
                </c:pt>
                <c:pt idx="1760">
                  <c:v>1586693.9982102499</c:v>
                </c:pt>
                <c:pt idx="1761">
                  <c:v>1586974.7796958673</c:v>
                </c:pt>
                <c:pt idx="1762">
                  <c:v>1587250.8202386606</c:v>
                </c:pt>
                <c:pt idx="1763">
                  <c:v>1587522.1536622408</c:v>
                </c:pt>
                <c:pt idx="1764">
                  <c:v>1587788.8137902191</c:v>
                </c:pt>
                <c:pt idx="1765">
                  <c:v>1588012.5094462067</c:v>
                </c:pt>
                <c:pt idx="1766">
                  <c:v>1588115.8601341581</c:v>
                </c:pt>
                <c:pt idx="1767">
                  <c:v>1588115.8601341581</c:v>
                </c:pt>
                <c:pt idx="1768">
                  <c:v>1588115.8601341581</c:v>
                </c:pt>
                <c:pt idx="1769">
                  <c:v>1588115.8601341581</c:v>
                </c:pt>
                <c:pt idx="1770">
                  <c:v>1588115.8601341581</c:v>
                </c:pt>
                <c:pt idx="1771">
                  <c:v>1588115.8601341581</c:v>
                </c:pt>
                <c:pt idx="1772">
                  <c:v>1588115.8601341581</c:v>
                </c:pt>
                <c:pt idx="1773">
                  <c:v>1588115.8601341581</c:v>
                </c:pt>
                <c:pt idx="1774">
                  <c:v>1588115.8601341581</c:v>
                </c:pt>
                <c:pt idx="1775">
                  <c:v>1588115.8601341581</c:v>
                </c:pt>
                <c:pt idx="1776">
                  <c:v>1588115.8601341581</c:v>
                </c:pt>
                <c:pt idx="1777">
                  <c:v>1588115.8601341581</c:v>
                </c:pt>
                <c:pt idx="1778">
                  <c:v>1588115.8601341581</c:v>
                </c:pt>
                <c:pt idx="1779">
                  <c:v>1588115.8601341581</c:v>
                </c:pt>
                <c:pt idx="1780">
                  <c:v>1588115.8601341581</c:v>
                </c:pt>
                <c:pt idx="1781">
                  <c:v>1588115.8601341581</c:v>
                </c:pt>
                <c:pt idx="1782">
                  <c:v>1588115.8601341581</c:v>
                </c:pt>
                <c:pt idx="1783">
                  <c:v>1588115.8601341581</c:v>
                </c:pt>
                <c:pt idx="1784">
                  <c:v>1588115.8601341581</c:v>
                </c:pt>
                <c:pt idx="1785">
                  <c:v>1588115.8601341581</c:v>
                </c:pt>
                <c:pt idx="1786">
                  <c:v>1588115.8601341581</c:v>
                </c:pt>
                <c:pt idx="1787">
                  <c:v>1588115.8601341581</c:v>
                </c:pt>
                <c:pt idx="1788">
                  <c:v>1588115.8601341581</c:v>
                </c:pt>
                <c:pt idx="1789">
                  <c:v>1588115.8601341581</c:v>
                </c:pt>
                <c:pt idx="1790">
                  <c:v>1588115.8601341581</c:v>
                </c:pt>
                <c:pt idx="1791">
                  <c:v>1588115.8601341581</c:v>
                </c:pt>
                <c:pt idx="1792">
                  <c:v>1588115.8601341581</c:v>
                </c:pt>
                <c:pt idx="1793">
                  <c:v>1588115.8601341581</c:v>
                </c:pt>
                <c:pt idx="1794">
                  <c:v>1588115.8601341581</c:v>
                </c:pt>
                <c:pt idx="1795">
                  <c:v>1588115.8601341581</c:v>
                </c:pt>
                <c:pt idx="1796">
                  <c:v>1588115.8601341581</c:v>
                </c:pt>
                <c:pt idx="1797">
                  <c:v>1588521.905844158</c:v>
                </c:pt>
                <c:pt idx="1798">
                  <c:v>1588927.951554158</c:v>
                </c:pt>
                <c:pt idx="1799">
                  <c:v>1589333.997264158</c:v>
                </c:pt>
                <c:pt idx="1800">
                  <c:v>1589740.042974158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C7-4836-9684-FEFC93D63EFD}"/>
            </c:ext>
          </c:extLst>
        </c:ser>
        <c:ser>
          <c:idx val="1"/>
          <c:order val="1"/>
          <c:tx>
            <c:v>Braking Energy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192.0276794290113</c:v>
                </c:pt>
                <c:pt idx="37">
                  <c:v>1348.3038417862658</c:v>
                </c:pt>
                <c:pt idx="38">
                  <c:v>3051.9948996682115</c:v>
                </c:pt>
                <c:pt idx="39">
                  <c:v>4612.8623513194452</c:v>
                </c:pt>
                <c:pt idx="40">
                  <c:v>5951.8523714891999</c:v>
                </c:pt>
                <c:pt idx="41">
                  <c:v>7642.9957792168243</c:v>
                </c:pt>
                <c:pt idx="42">
                  <c:v>9956.8422123495384</c:v>
                </c:pt>
                <c:pt idx="43">
                  <c:v>12127.300372854941</c:v>
                </c:pt>
                <c:pt idx="44">
                  <c:v>13307.752401049387</c:v>
                </c:pt>
                <c:pt idx="45">
                  <c:v>13571.036563869604</c:v>
                </c:pt>
                <c:pt idx="46">
                  <c:v>13681.990806647382</c:v>
                </c:pt>
                <c:pt idx="47">
                  <c:v>14024.582002029327</c:v>
                </c:pt>
                <c:pt idx="48">
                  <c:v>14254.156678449079</c:v>
                </c:pt>
                <c:pt idx="49">
                  <c:v>14254.156678449079</c:v>
                </c:pt>
                <c:pt idx="50">
                  <c:v>14254.156678449079</c:v>
                </c:pt>
                <c:pt idx="51">
                  <c:v>14638.713139976857</c:v>
                </c:pt>
                <c:pt idx="52">
                  <c:v>15869.063010667443</c:v>
                </c:pt>
                <c:pt idx="53">
                  <c:v>16834.655536913586</c:v>
                </c:pt>
                <c:pt idx="54">
                  <c:v>16843.306889548618</c:v>
                </c:pt>
                <c:pt idx="55">
                  <c:v>16843.306889548618</c:v>
                </c:pt>
                <c:pt idx="56">
                  <c:v>16843.306889548618</c:v>
                </c:pt>
                <c:pt idx="57">
                  <c:v>16843.306889548618</c:v>
                </c:pt>
                <c:pt idx="58">
                  <c:v>16843.306889548618</c:v>
                </c:pt>
                <c:pt idx="59">
                  <c:v>16843.306889548618</c:v>
                </c:pt>
                <c:pt idx="60">
                  <c:v>16843.306889548618</c:v>
                </c:pt>
                <c:pt idx="61">
                  <c:v>16843.306889548618</c:v>
                </c:pt>
                <c:pt idx="62">
                  <c:v>16843.306889548618</c:v>
                </c:pt>
                <c:pt idx="63">
                  <c:v>16843.306889548618</c:v>
                </c:pt>
                <c:pt idx="64">
                  <c:v>16843.306889548618</c:v>
                </c:pt>
                <c:pt idx="65">
                  <c:v>16843.306889548618</c:v>
                </c:pt>
                <c:pt idx="66">
                  <c:v>16843.306889548618</c:v>
                </c:pt>
                <c:pt idx="67">
                  <c:v>16843.306889548618</c:v>
                </c:pt>
                <c:pt idx="68">
                  <c:v>16843.306889548618</c:v>
                </c:pt>
                <c:pt idx="69">
                  <c:v>16843.306889548618</c:v>
                </c:pt>
                <c:pt idx="70">
                  <c:v>16843.306889548618</c:v>
                </c:pt>
                <c:pt idx="71">
                  <c:v>16843.306889548618</c:v>
                </c:pt>
                <c:pt idx="72">
                  <c:v>16843.306889548618</c:v>
                </c:pt>
                <c:pt idx="73">
                  <c:v>16843.306889548618</c:v>
                </c:pt>
                <c:pt idx="74">
                  <c:v>16843.306889548618</c:v>
                </c:pt>
                <c:pt idx="75">
                  <c:v>16843.306889548618</c:v>
                </c:pt>
                <c:pt idx="76">
                  <c:v>16843.306889548618</c:v>
                </c:pt>
                <c:pt idx="77">
                  <c:v>16843.306889548618</c:v>
                </c:pt>
                <c:pt idx="78">
                  <c:v>16843.306889548618</c:v>
                </c:pt>
                <c:pt idx="79">
                  <c:v>16843.306889548618</c:v>
                </c:pt>
                <c:pt idx="80">
                  <c:v>16843.306889548618</c:v>
                </c:pt>
                <c:pt idx="81">
                  <c:v>17019.154169035501</c:v>
                </c:pt>
                <c:pt idx="82">
                  <c:v>17122.62449805942</c:v>
                </c:pt>
                <c:pt idx="83">
                  <c:v>17122.62449805942</c:v>
                </c:pt>
                <c:pt idx="84">
                  <c:v>17122.62449805942</c:v>
                </c:pt>
                <c:pt idx="85">
                  <c:v>17192.584054398158</c:v>
                </c:pt>
                <c:pt idx="86">
                  <c:v>17226.225478329485</c:v>
                </c:pt>
                <c:pt idx="87">
                  <c:v>17226.225478329485</c:v>
                </c:pt>
                <c:pt idx="88">
                  <c:v>17800.008312079484</c:v>
                </c:pt>
                <c:pt idx="89">
                  <c:v>19990.583095270071</c:v>
                </c:pt>
                <c:pt idx="90">
                  <c:v>23343.70071981868</c:v>
                </c:pt>
                <c:pt idx="91">
                  <c:v>26862.39302679399</c:v>
                </c:pt>
                <c:pt idx="92">
                  <c:v>29432.120895111893</c:v>
                </c:pt>
                <c:pt idx="93">
                  <c:v>30932.852694911275</c:v>
                </c:pt>
                <c:pt idx="94">
                  <c:v>32474.617262689051</c:v>
                </c:pt>
                <c:pt idx="95">
                  <c:v>34440.831367638893</c:v>
                </c:pt>
                <c:pt idx="96">
                  <c:v>36141.0803433642</c:v>
                </c:pt>
                <c:pt idx="97">
                  <c:v>37114.125808364202</c:v>
                </c:pt>
                <c:pt idx="98">
                  <c:v>38087.552728533956</c:v>
                </c:pt>
                <c:pt idx="99">
                  <c:v>38524.657018533959</c:v>
                </c:pt>
                <c:pt idx="100">
                  <c:v>38524.657018533959</c:v>
                </c:pt>
                <c:pt idx="101">
                  <c:v>38524.657018533959</c:v>
                </c:pt>
                <c:pt idx="102">
                  <c:v>38524.657018533959</c:v>
                </c:pt>
                <c:pt idx="103">
                  <c:v>38524.657018533959</c:v>
                </c:pt>
                <c:pt idx="104">
                  <c:v>38524.657018533959</c:v>
                </c:pt>
                <c:pt idx="105">
                  <c:v>38524.657018533959</c:v>
                </c:pt>
                <c:pt idx="106">
                  <c:v>38524.657018533959</c:v>
                </c:pt>
                <c:pt idx="107">
                  <c:v>38524.657018533959</c:v>
                </c:pt>
                <c:pt idx="108">
                  <c:v>38524.657018533959</c:v>
                </c:pt>
                <c:pt idx="109">
                  <c:v>38524.657018533959</c:v>
                </c:pt>
                <c:pt idx="110">
                  <c:v>38524.657018533959</c:v>
                </c:pt>
                <c:pt idx="111">
                  <c:v>38524.657018533959</c:v>
                </c:pt>
                <c:pt idx="112">
                  <c:v>38524.657018533959</c:v>
                </c:pt>
                <c:pt idx="113">
                  <c:v>38524.657018533959</c:v>
                </c:pt>
                <c:pt idx="114">
                  <c:v>38524.657018533959</c:v>
                </c:pt>
                <c:pt idx="115">
                  <c:v>38524.657018533959</c:v>
                </c:pt>
                <c:pt idx="116">
                  <c:v>38524.657018533959</c:v>
                </c:pt>
                <c:pt idx="117">
                  <c:v>38524.657018533959</c:v>
                </c:pt>
                <c:pt idx="118">
                  <c:v>38524.657018533959</c:v>
                </c:pt>
                <c:pt idx="119">
                  <c:v>38524.657018533959</c:v>
                </c:pt>
                <c:pt idx="120">
                  <c:v>38524.657018533959</c:v>
                </c:pt>
                <c:pt idx="121">
                  <c:v>38524.657018533959</c:v>
                </c:pt>
                <c:pt idx="122">
                  <c:v>38524.657018533959</c:v>
                </c:pt>
                <c:pt idx="123">
                  <c:v>38524.657018533959</c:v>
                </c:pt>
                <c:pt idx="124">
                  <c:v>38524.657018533959</c:v>
                </c:pt>
                <c:pt idx="125">
                  <c:v>38524.657018533959</c:v>
                </c:pt>
                <c:pt idx="126">
                  <c:v>38524.657018533959</c:v>
                </c:pt>
                <c:pt idx="127">
                  <c:v>38524.657018533959</c:v>
                </c:pt>
                <c:pt idx="128">
                  <c:v>38524.657018533959</c:v>
                </c:pt>
                <c:pt idx="129">
                  <c:v>38524.657018533959</c:v>
                </c:pt>
                <c:pt idx="130">
                  <c:v>38524.657018533959</c:v>
                </c:pt>
                <c:pt idx="131">
                  <c:v>38524.657018533959</c:v>
                </c:pt>
                <c:pt idx="132">
                  <c:v>38524.657018533959</c:v>
                </c:pt>
                <c:pt idx="133">
                  <c:v>38524.657018533959</c:v>
                </c:pt>
                <c:pt idx="134">
                  <c:v>38524.657018533959</c:v>
                </c:pt>
                <c:pt idx="135">
                  <c:v>38524.657018533959</c:v>
                </c:pt>
                <c:pt idx="136">
                  <c:v>38524.657018533959</c:v>
                </c:pt>
                <c:pt idx="137">
                  <c:v>38524.657018533959</c:v>
                </c:pt>
                <c:pt idx="138">
                  <c:v>38524.657018533959</c:v>
                </c:pt>
                <c:pt idx="139">
                  <c:v>38524.657018533959</c:v>
                </c:pt>
                <c:pt idx="140">
                  <c:v>38524.657018533959</c:v>
                </c:pt>
                <c:pt idx="141">
                  <c:v>38524.657018533959</c:v>
                </c:pt>
                <c:pt idx="142">
                  <c:v>38524.657018533959</c:v>
                </c:pt>
                <c:pt idx="143">
                  <c:v>38524.657018533959</c:v>
                </c:pt>
                <c:pt idx="144">
                  <c:v>38524.657018533959</c:v>
                </c:pt>
                <c:pt idx="145">
                  <c:v>38524.657018533959</c:v>
                </c:pt>
                <c:pt idx="146">
                  <c:v>38524.657018533959</c:v>
                </c:pt>
                <c:pt idx="147">
                  <c:v>38524.657018533959</c:v>
                </c:pt>
                <c:pt idx="148">
                  <c:v>38524.657018533959</c:v>
                </c:pt>
                <c:pt idx="149">
                  <c:v>38524.657018533959</c:v>
                </c:pt>
                <c:pt idx="150">
                  <c:v>38524.657018533959</c:v>
                </c:pt>
                <c:pt idx="151">
                  <c:v>39074.456063395068</c:v>
                </c:pt>
                <c:pt idx="152">
                  <c:v>41239.754713888891</c:v>
                </c:pt>
                <c:pt idx="153">
                  <c:v>44603.889909984573</c:v>
                </c:pt>
                <c:pt idx="154">
                  <c:v>47748.009382527009</c:v>
                </c:pt>
                <c:pt idx="155">
                  <c:v>49364.878868958338</c:v>
                </c:pt>
                <c:pt idx="156">
                  <c:v>49364.878868958338</c:v>
                </c:pt>
                <c:pt idx="157">
                  <c:v>49364.878868958338</c:v>
                </c:pt>
                <c:pt idx="158">
                  <c:v>49364.878868958338</c:v>
                </c:pt>
                <c:pt idx="159">
                  <c:v>49364.878868958338</c:v>
                </c:pt>
                <c:pt idx="160">
                  <c:v>49364.878868958338</c:v>
                </c:pt>
                <c:pt idx="161">
                  <c:v>49364.878868958338</c:v>
                </c:pt>
                <c:pt idx="162">
                  <c:v>49364.878868958338</c:v>
                </c:pt>
                <c:pt idx="163">
                  <c:v>49364.878868958338</c:v>
                </c:pt>
                <c:pt idx="164">
                  <c:v>49364.878868958338</c:v>
                </c:pt>
                <c:pt idx="165">
                  <c:v>49364.878868958338</c:v>
                </c:pt>
                <c:pt idx="166">
                  <c:v>49364.878868958338</c:v>
                </c:pt>
                <c:pt idx="167">
                  <c:v>49364.878868958338</c:v>
                </c:pt>
                <c:pt idx="168">
                  <c:v>49364.878868958338</c:v>
                </c:pt>
                <c:pt idx="169">
                  <c:v>49364.878868958338</c:v>
                </c:pt>
                <c:pt idx="170">
                  <c:v>49364.878868958338</c:v>
                </c:pt>
                <c:pt idx="171">
                  <c:v>50004.548278016977</c:v>
                </c:pt>
                <c:pt idx="172">
                  <c:v>51993.426141454474</c:v>
                </c:pt>
                <c:pt idx="173">
                  <c:v>54608.235306068673</c:v>
                </c:pt>
                <c:pt idx="174">
                  <c:v>56352.214042962965</c:v>
                </c:pt>
                <c:pt idx="175">
                  <c:v>56682.598672912813</c:v>
                </c:pt>
                <c:pt idx="176">
                  <c:v>56682.598672912813</c:v>
                </c:pt>
                <c:pt idx="177">
                  <c:v>56682.598672912813</c:v>
                </c:pt>
                <c:pt idx="178">
                  <c:v>56682.598672912813</c:v>
                </c:pt>
                <c:pt idx="179">
                  <c:v>56682.598672912813</c:v>
                </c:pt>
                <c:pt idx="180">
                  <c:v>56682.598672912813</c:v>
                </c:pt>
                <c:pt idx="181">
                  <c:v>56682.598672912813</c:v>
                </c:pt>
                <c:pt idx="182">
                  <c:v>56696.398290999234</c:v>
                </c:pt>
                <c:pt idx="183">
                  <c:v>57440.803981134261</c:v>
                </c:pt>
                <c:pt idx="184">
                  <c:v>58804.03190707176</c:v>
                </c:pt>
                <c:pt idx="185">
                  <c:v>60326.396754787813</c:v>
                </c:pt>
                <c:pt idx="186">
                  <c:v>61700.90908298226</c:v>
                </c:pt>
                <c:pt idx="187">
                  <c:v>62772.757633919762</c:v>
                </c:pt>
                <c:pt idx="188">
                  <c:v>63579.375309857263</c:v>
                </c:pt>
                <c:pt idx="189">
                  <c:v>64158.20018054785</c:v>
                </c:pt>
                <c:pt idx="190">
                  <c:v>64508.777506331033</c:v>
                </c:pt>
                <c:pt idx="191">
                  <c:v>64707.114638595696</c:v>
                </c:pt>
                <c:pt idx="192">
                  <c:v>64753.151446477641</c:v>
                </c:pt>
                <c:pt idx="193">
                  <c:v>64753.151446477641</c:v>
                </c:pt>
                <c:pt idx="194">
                  <c:v>64753.151446477641</c:v>
                </c:pt>
                <c:pt idx="195">
                  <c:v>64753.151446477641</c:v>
                </c:pt>
                <c:pt idx="196">
                  <c:v>64753.151446477641</c:v>
                </c:pt>
                <c:pt idx="197">
                  <c:v>64753.151446477641</c:v>
                </c:pt>
                <c:pt idx="198">
                  <c:v>64753.151446477641</c:v>
                </c:pt>
                <c:pt idx="199">
                  <c:v>64753.151446477641</c:v>
                </c:pt>
                <c:pt idx="200">
                  <c:v>64753.151446477641</c:v>
                </c:pt>
                <c:pt idx="201">
                  <c:v>64753.151446477641</c:v>
                </c:pt>
                <c:pt idx="202">
                  <c:v>64753.151446477641</c:v>
                </c:pt>
                <c:pt idx="203">
                  <c:v>64753.151446477641</c:v>
                </c:pt>
                <c:pt idx="204">
                  <c:v>64753.151446477641</c:v>
                </c:pt>
                <c:pt idx="205">
                  <c:v>64753.151446477641</c:v>
                </c:pt>
                <c:pt idx="206">
                  <c:v>64753.151446477641</c:v>
                </c:pt>
                <c:pt idx="207">
                  <c:v>64753.151446477641</c:v>
                </c:pt>
                <c:pt idx="208">
                  <c:v>64753.151446477641</c:v>
                </c:pt>
                <c:pt idx="209">
                  <c:v>64753.151446477641</c:v>
                </c:pt>
                <c:pt idx="210">
                  <c:v>64753.151446477641</c:v>
                </c:pt>
                <c:pt idx="211">
                  <c:v>64753.151446477641</c:v>
                </c:pt>
                <c:pt idx="212">
                  <c:v>64753.151446477641</c:v>
                </c:pt>
                <c:pt idx="213">
                  <c:v>64753.151446477641</c:v>
                </c:pt>
                <c:pt idx="214">
                  <c:v>64753.151446477641</c:v>
                </c:pt>
                <c:pt idx="215">
                  <c:v>64753.151446477641</c:v>
                </c:pt>
                <c:pt idx="216">
                  <c:v>64753.151446477641</c:v>
                </c:pt>
                <c:pt idx="217">
                  <c:v>64753.151446477641</c:v>
                </c:pt>
                <c:pt idx="218">
                  <c:v>64753.151446477641</c:v>
                </c:pt>
                <c:pt idx="219">
                  <c:v>64753.151446477641</c:v>
                </c:pt>
                <c:pt idx="220">
                  <c:v>64753.151446477641</c:v>
                </c:pt>
                <c:pt idx="221">
                  <c:v>64753.151446477641</c:v>
                </c:pt>
                <c:pt idx="222">
                  <c:v>64753.151446477641</c:v>
                </c:pt>
                <c:pt idx="223">
                  <c:v>64753.151446477641</c:v>
                </c:pt>
                <c:pt idx="224">
                  <c:v>64753.151446477641</c:v>
                </c:pt>
                <c:pt idx="225">
                  <c:v>64753.151446477641</c:v>
                </c:pt>
                <c:pt idx="226">
                  <c:v>64753.151446477641</c:v>
                </c:pt>
                <c:pt idx="227">
                  <c:v>64753.151446477641</c:v>
                </c:pt>
                <c:pt idx="228">
                  <c:v>64753.151446477641</c:v>
                </c:pt>
                <c:pt idx="229">
                  <c:v>64753.151446477641</c:v>
                </c:pt>
                <c:pt idx="230">
                  <c:v>64753.151446477641</c:v>
                </c:pt>
                <c:pt idx="231">
                  <c:v>64753.151446477641</c:v>
                </c:pt>
                <c:pt idx="232">
                  <c:v>64811.930949980728</c:v>
                </c:pt>
                <c:pt idx="233">
                  <c:v>65529.020375918226</c:v>
                </c:pt>
                <c:pt idx="234">
                  <c:v>66486.18809429399</c:v>
                </c:pt>
                <c:pt idx="235">
                  <c:v>67146.029589155107</c:v>
                </c:pt>
                <c:pt idx="236">
                  <c:v>67313.328450682879</c:v>
                </c:pt>
                <c:pt idx="237">
                  <c:v>67330.117760127323</c:v>
                </c:pt>
                <c:pt idx="238">
                  <c:v>67695.500052287825</c:v>
                </c:pt>
                <c:pt idx="239">
                  <c:v>68757.447740571006</c:v>
                </c:pt>
                <c:pt idx="240">
                  <c:v>70328.75967144678</c:v>
                </c:pt>
                <c:pt idx="241">
                  <c:v>71681.407413896624</c:v>
                </c:pt>
                <c:pt idx="242">
                  <c:v>72926.690468846471</c:v>
                </c:pt>
                <c:pt idx="243">
                  <c:v>74334.257920497708</c:v>
                </c:pt>
                <c:pt idx="244">
                  <c:v>75673.247940667468</c:v>
                </c:pt>
                <c:pt idx="245">
                  <c:v>77364.391348395089</c:v>
                </c:pt>
                <c:pt idx="246">
                  <c:v>79678.237781527801</c:v>
                </c:pt>
                <c:pt idx="247">
                  <c:v>81848.695942033199</c:v>
                </c:pt>
                <c:pt idx="248">
                  <c:v>83029.147970227641</c:v>
                </c:pt>
                <c:pt idx="249">
                  <c:v>83292.432133047856</c:v>
                </c:pt>
                <c:pt idx="250">
                  <c:v>83403.386375825634</c:v>
                </c:pt>
                <c:pt idx="251">
                  <c:v>83745.977571207579</c:v>
                </c:pt>
                <c:pt idx="252">
                  <c:v>83975.552247627333</c:v>
                </c:pt>
                <c:pt idx="253">
                  <c:v>83975.552247627333</c:v>
                </c:pt>
                <c:pt idx="254">
                  <c:v>83975.552247627333</c:v>
                </c:pt>
                <c:pt idx="255">
                  <c:v>84360.108709155116</c:v>
                </c:pt>
                <c:pt idx="256">
                  <c:v>85053.908579845709</c:v>
                </c:pt>
                <c:pt idx="257">
                  <c:v>85053.908579845709</c:v>
                </c:pt>
                <c:pt idx="258">
                  <c:v>85053.908579845709</c:v>
                </c:pt>
                <c:pt idx="259">
                  <c:v>85053.908579845709</c:v>
                </c:pt>
                <c:pt idx="260">
                  <c:v>85053.908579845709</c:v>
                </c:pt>
                <c:pt idx="261">
                  <c:v>85053.908579845709</c:v>
                </c:pt>
                <c:pt idx="262">
                  <c:v>85053.908579845709</c:v>
                </c:pt>
                <c:pt idx="263">
                  <c:v>85053.908579845709</c:v>
                </c:pt>
                <c:pt idx="264">
                  <c:v>85053.908579845709</c:v>
                </c:pt>
                <c:pt idx="265">
                  <c:v>85053.908579845709</c:v>
                </c:pt>
                <c:pt idx="266">
                  <c:v>85053.908579845709</c:v>
                </c:pt>
                <c:pt idx="267">
                  <c:v>85053.908579845709</c:v>
                </c:pt>
                <c:pt idx="268">
                  <c:v>85053.908579845709</c:v>
                </c:pt>
                <c:pt idx="269">
                  <c:v>85053.908579845709</c:v>
                </c:pt>
                <c:pt idx="270">
                  <c:v>85053.908579845709</c:v>
                </c:pt>
                <c:pt idx="271">
                  <c:v>85053.908579845709</c:v>
                </c:pt>
                <c:pt idx="272">
                  <c:v>85053.908579845709</c:v>
                </c:pt>
                <c:pt idx="273">
                  <c:v>85279.636350227651</c:v>
                </c:pt>
                <c:pt idx="274">
                  <c:v>86508.503679251575</c:v>
                </c:pt>
                <c:pt idx="275">
                  <c:v>88208.782780362686</c:v>
                </c:pt>
                <c:pt idx="276">
                  <c:v>90187.70193918985</c:v>
                </c:pt>
                <c:pt idx="277">
                  <c:v>92447.140245239236</c:v>
                </c:pt>
                <c:pt idx="278">
                  <c:v>95407.165198954521</c:v>
                </c:pt>
                <c:pt idx="279">
                  <c:v>98611.4475401698</c:v>
                </c:pt>
                <c:pt idx="280">
                  <c:v>100215.11313441362</c:v>
                </c:pt>
                <c:pt idx="281">
                  <c:v>100215.11313441362</c:v>
                </c:pt>
                <c:pt idx="282">
                  <c:v>100215.11313441362</c:v>
                </c:pt>
                <c:pt idx="283">
                  <c:v>100215.11313441362</c:v>
                </c:pt>
                <c:pt idx="284">
                  <c:v>100215.11313441362</c:v>
                </c:pt>
                <c:pt idx="285">
                  <c:v>100215.11313441362</c:v>
                </c:pt>
                <c:pt idx="286">
                  <c:v>100215.11313441362</c:v>
                </c:pt>
                <c:pt idx="287">
                  <c:v>100215.11313441362</c:v>
                </c:pt>
                <c:pt idx="288">
                  <c:v>100215.11313441362</c:v>
                </c:pt>
                <c:pt idx="289">
                  <c:v>100215.11313441362</c:v>
                </c:pt>
                <c:pt idx="290">
                  <c:v>100215.11313441362</c:v>
                </c:pt>
                <c:pt idx="291">
                  <c:v>100215.11313441362</c:v>
                </c:pt>
                <c:pt idx="292">
                  <c:v>100346.87744385806</c:v>
                </c:pt>
                <c:pt idx="293">
                  <c:v>100560.31972704864</c:v>
                </c:pt>
                <c:pt idx="294">
                  <c:v>100560.31972704864</c:v>
                </c:pt>
                <c:pt idx="295">
                  <c:v>100560.31972704864</c:v>
                </c:pt>
                <c:pt idx="296">
                  <c:v>100560.31972704864</c:v>
                </c:pt>
                <c:pt idx="297">
                  <c:v>100560.31972704864</c:v>
                </c:pt>
                <c:pt idx="298">
                  <c:v>100560.31972704864</c:v>
                </c:pt>
                <c:pt idx="299">
                  <c:v>100560.31972704864</c:v>
                </c:pt>
                <c:pt idx="300">
                  <c:v>100560.31972704864</c:v>
                </c:pt>
                <c:pt idx="301">
                  <c:v>100560.31972704864</c:v>
                </c:pt>
                <c:pt idx="302">
                  <c:v>100560.31972704864</c:v>
                </c:pt>
                <c:pt idx="303">
                  <c:v>100745.58268425544</c:v>
                </c:pt>
                <c:pt idx="304">
                  <c:v>101203.37677919371</c:v>
                </c:pt>
                <c:pt idx="305">
                  <c:v>101859.003916088</c:v>
                </c:pt>
                <c:pt idx="306">
                  <c:v>102329.00269736887</c:v>
                </c:pt>
                <c:pt idx="307">
                  <c:v>102419.63179847998</c:v>
                </c:pt>
                <c:pt idx="308">
                  <c:v>102419.63179847998</c:v>
                </c:pt>
                <c:pt idx="309">
                  <c:v>102419.63179847998</c:v>
                </c:pt>
                <c:pt idx="310">
                  <c:v>102419.63179847998</c:v>
                </c:pt>
                <c:pt idx="311">
                  <c:v>102419.63179847998</c:v>
                </c:pt>
                <c:pt idx="312">
                  <c:v>102633.80407796687</c:v>
                </c:pt>
                <c:pt idx="313">
                  <c:v>103120.1734870255</c:v>
                </c:pt>
                <c:pt idx="314">
                  <c:v>103802.9952770255</c:v>
                </c:pt>
                <c:pt idx="315">
                  <c:v>104491.10858307489</c:v>
                </c:pt>
                <c:pt idx="316">
                  <c:v>105068.67966126934</c:v>
                </c:pt>
                <c:pt idx="317">
                  <c:v>105765.17699492289</c:v>
                </c:pt>
                <c:pt idx="318">
                  <c:v>106734.876771034</c:v>
                </c:pt>
                <c:pt idx="319">
                  <c:v>107786.67590671302</c:v>
                </c:pt>
                <c:pt idx="320">
                  <c:v>108268.42883265052</c:v>
                </c:pt>
                <c:pt idx="321">
                  <c:v>108291.49612018139</c:v>
                </c:pt>
                <c:pt idx="322">
                  <c:v>108291.49612018139</c:v>
                </c:pt>
                <c:pt idx="323">
                  <c:v>108291.49612018139</c:v>
                </c:pt>
                <c:pt idx="324">
                  <c:v>108291.49612018139</c:v>
                </c:pt>
                <c:pt idx="325">
                  <c:v>108291.49612018139</c:v>
                </c:pt>
                <c:pt idx="326">
                  <c:v>108291.49612018139</c:v>
                </c:pt>
                <c:pt idx="327">
                  <c:v>108291.49612018139</c:v>
                </c:pt>
                <c:pt idx="328">
                  <c:v>109048.02193763123</c:v>
                </c:pt>
                <c:pt idx="329">
                  <c:v>110845.084043507</c:v>
                </c:pt>
                <c:pt idx="330">
                  <c:v>111804.35155447536</c:v>
                </c:pt>
                <c:pt idx="331">
                  <c:v>111804.35155447536</c:v>
                </c:pt>
                <c:pt idx="332">
                  <c:v>111804.35155447536</c:v>
                </c:pt>
                <c:pt idx="333">
                  <c:v>111808.00452902397</c:v>
                </c:pt>
                <c:pt idx="334">
                  <c:v>111808.00452902397</c:v>
                </c:pt>
                <c:pt idx="335">
                  <c:v>111812.96394055174</c:v>
                </c:pt>
                <c:pt idx="336">
                  <c:v>111812.96394055174</c:v>
                </c:pt>
                <c:pt idx="337">
                  <c:v>111812.96394055174</c:v>
                </c:pt>
                <c:pt idx="338">
                  <c:v>111812.96394055174</c:v>
                </c:pt>
                <c:pt idx="339">
                  <c:v>111812.96394055174</c:v>
                </c:pt>
                <c:pt idx="340">
                  <c:v>111812.96394055174</c:v>
                </c:pt>
                <c:pt idx="341">
                  <c:v>111812.96394055174</c:v>
                </c:pt>
                <c:pt idx="342">
                  <c:v>111812.96394055174</c:v>
                </c:pt>
                <c:pt idx="343">
                  <c:v>111812.96394055174</c:v>
                </c:pt>
                <c:pt idx="344">
                  <c:v>111812.96394055174</c:v>
                </c:pt>
                <c:pt idx="345">
                  <c:v>111812.96394055174</c:v>
                </c:pt>
                <c:pt idx="346">
                  <c:v>111812.96394055174</c:v>
                </c:pt>
                <c:pt idx="347">
                  <c:v>111812.96394055174</c:v>
                </c:pt>
                <c:pt idx="348">
                  <c:v>111812.96394055174</c:v>
                </c:pt>
                <c:pt idx="349">
                  <c:v>111812.96394055174</c:v>
                </c:pt>
                <c:pt idx="350">
                  <c:v>111812.96394055174</c:v>
                </c:pt>
                <c:pt idx="351">
                  <c:v>111812.96394055174</c:v>
                </c:pt>
                <c:pt idx="352">
                  <c:v>111812.96394055174</c:v>
                </c:pt>
                <c:pt idx="353">
                  <c:v>111812.96394055174</c:v>
                </c:pt>
                <c:pt idx="354">
                  <c:v>111812.96394055174</c:v>
                </c:pt>
                <c:pt idx="355">
                  <c:v>111812.96394055174</c:v>
                </c:pt>
                <c:pt idx="356">
                  <c:v>111812.96394055174</c:v>
                </c:pt>
                <c:pt idx="357">
                  <c:v>111812.96394055174</c:v>
                </c:pt>
                <c:pt idx="358">
                  <c:v>111868.31307623076</c:v>
                </c:pt>
                <c:pt idx="359">
                  <c:v>112578.02416729172</c:v>
                </c:pt>
                <c:pt idx="360">
                  <c:v>113560.64268375776</c:v>
                </c:pt>
                <c:pt idx="361">
                  <c:v>114317.3869453627</c:v>
                </c:pt>
                <c:pt idx="362">
                  <c:v>114693.63548241131</c:v>
                </c:pt>
                <c:pt idx="363">
                  <c:v>114726.57503643523</c:v>
                </c:pt>
                <c:pt idx="364">
                  <c:v>114726.57503643523</c:v>
                </c:pt>
                <c:pt idx="365">
                  <c:v>114726.57503643523</c:v>
                </c:pt>
                <c:pt idx="366">
                  <c:v>114726.57503643523</c:v>
                </c:pt>
                <c:pt idx="367">
                  <c:v>114726.57503643523</c:v>
                </c:pt>
                <c:pt idx="368">
                  <c:v>114726.57503643523</c:v>
                </c:pt>
                <c:pt idx="369">
                  <c:v>114726.57503643523</c:v>
                </c:pt>
                <c:pt idx="370">
                  <c:v>114726.57503643523</c:v>
                </c:pt>
                <c:pt idx="371">
                  <c:v>114726.57503643523</c:v>
                </c:pt>
                <c:pt idx="372">
                  <c:v>115520.31953993831</c:v>
                </c:pt>
                <c:pt idx="373">
                  <c:v>117430.78572698693</c:v>
                </c:pt>
                <c:pt idx="374">
                  <c:v>119654.4475182022</c:v>
                </c:pt>
                <c:pt idx="375">
                  <c:v>121461.5106082022</c:v>
                </c:pt>
                <c:pt idx="376">
                  <c:v>122658.46245157797</c:v>
                </c:pt>
                <c:pt idx="377">
                  <c:v>123397.27922977242</c:v>
                </c:pt>
                <c:pt idx="378">
                  <c:v>123830.66245277782</c:v>
                </c:pt>
                <c:pt idx="379">
                  <c:v>124073.13519956794</c:v>
                </c:pt>
                <c:pt idx="380">
                  <c:v>124392.82918956794</c:v>
                </c:pt>
                <c:pt idx="381">
                  <c:v>124866.51045655482</c:v>
                </c:pt>
                <c:pt idx="382">
                  <c:v>125379.13682307875</c:v>
                </c:pt>
                <c:pt idx="383">
                  <c:v>125968.89799469526</c:v>
                </c:pt>
                <c:pt idx="384">
                  <c:v>126635.70377510806</c:v>
                </c:pt>
                <c:pt idx="385">
                  <c:v>127111.09501354556</c:v>
                </c:pt>
                <c:pt idx="386">
                  <c:v>127111.09501354556</c:v>
                </c:pt>
                <c:pt idx="387">
                  <c:v>127111.09501354556</c:v>
                </c:pt>
                <c:pt idx="388">
                  <c:v>127111.09501354556</c:v>
                </c:pt>
                <c:pt idx="389">
                  <c:v>127111.09501354556</c:v>
                </c:pt>
                <c:pt idx="390">
                  <c:v>127111.09501354556</c:v>
                </c:pt>
                <c:pt idx="391">
                  <c:v>127111.09501354556</c:v>
                </c:pt>
                <c:pt idx="392">
                  <c:v>127111.09501354556</c:v>
                </c:pt>
                <c:pt idx="393">
                  <c:v>127111.09501354556</c:v>
                </c:pt>
                <c:pt idx="394">
                  <c:v>127111.09501354556</c:v>
                </c:pt>
                <c:pt idx="395">
                  <c:v>127111.09501354556</c:v>
                </c:pt>
                <c:pt idx="396">
                  <c:v>127111.09501354556</c:v>
                </c:pt>
                <c:pt idx="397">
                  <c:v>127111.09501354556</c:v>
                </c:pt>
                <c:pt idx="398">
                  <c:v>127111.09501354556</c:v>
                </c:pt>
                <c:pt idx="399">
                  <c:v>127111.09501354556</c:v>
                </c:pt>
                <c:pt idx="400">
                  <c:v>127111.09501354556</c:v>
                </c:pt>
                <c:pt idx="401">
                  <c:v>127111.09501354556</c:v>
                </c:pt>
                <c:pt idx="402">
                  <c:v>127557.3979464275</c:v>
                </c:pt>
                <c:pt idx="403">
                  <c:v>128390.57376387734</c:v>
                </c:pt>
                <c:pt idx="404">
                  <c:v>129150.68535387734</c:v>
                </c:pt>
                <c:pt idx="405">
                  <c:v>129836.89605182488</c:v>
                </c:pt>
                <c:pt idx="406">
                  <c:v>130640.82287158954</c:v>
                </c:pt>
                <c:pt idx="407">
                  <c:v>131524.25073990744</c:v>
                </c:pt>
                <c:pt idx="408">
                  <c:v>132180.30812834494</c:v>
                </c:pt>
                <c:pt idx="409">
                  <c:v>132301.33992814433</c:v>
                </c:pt>
                <c:pt idx="410">
                  <c:v>132301.33992814433</c:v>
                </c:pt>
                <c:pt idx="411">
                  <c:v>132301.33992814433</c:v>
                </c:pt>
                <c:pt idx="412">
                  <c:v>132301.33992814433</c:v>
                </c:pt>
                <c:pt idx="413">
                  <c:v>132301.33992814433</c:v>
                </c:pt>
                <c:pt idx="414">
                  <c:v>132301.33992814433</c:v>
                </c:pt>
                <c:pt idx="415">
                  <c:v>132301.33992814433</c:v>
                </c:pt>
                <c:pt idx="416">
                  <c:v>132301.33992814433</c:v>
                </c:pt>
                <c:pt idx="417">
                  <c:v>132301.33992814433</c:v>
                </c:pt>
                <c:pt idx="418">
                  <c:v>132301.33992814433</c:v>
                </c:pt>
                <c:pt idx="419">
                  <c:v>132453.56558326777</c:v>
                </c:pt>
                <c:pt idx="420">
                  <c:v>132876.11820413198</c:v>
                </c:pt>
                <c:pt idx="421">
                  <c:v>132993.67744652397</c:v>
                </c:pt>
                <c:pt idx="422">
                  <c:v>132993.67744652397</c:v>
                </c:pt>
                <c:pt idx="423">
                  <c:v>132993.67744652397</c:v>
                </c:pt>
                <c:pt idx="424">
                  <c:v>132993.67744652397</c:v>
                </c:pt>
                <c:pt idx="425">
                  <c:v>132993.67744652397</c:v>
                </c:pt>
                <c:pt idx="426">
                  <c:v>132993.67744652397</c:v>
                </c:pt>
                <c:pt idx="427">
                  <c:v>132993.67744652397</c:v>
                </c:pt>
                <c:pt idx="428">
                  <c:v>132993.67744652397</c:v>
                </c:pt>
                <c:pt idx="429">
                  <c:v>132993.67744652397</c:v>
                </c:pt>
                <c:pt idx="430">
                  <c:v>132993.67744652397</c:v>
                </c:pt>
                <c:pt idx="431">
                  <c:v>133150.29174516595</c:v>
                </c:pt>
                <c:pt idx="432">
                  <c:v>133271.31652835652</c:v>
                </c:pt>
                <c:pt idx="433">
                  <c:v>133271.31652835652</c:v>
                </c:pt>
                <c:pt idx="434">
                  <c:v>133271.31652835652</c:v>
                </c:pt>
                <c:pt idx="435">
                  <c:v>133549.45821210652</c:v>
                </c:pt>
                <c:pt idx="436">
                  <c:v>134598.03283019294</c:v>
                </c:pt>
                <c:pt idx="437">
                  <c:v>136534.64751724154</c:v>
                </c:pt>
                <c:pt idx="438">
                  <c:v>139361.37584852241</c:v>
                </c:pt>
                <c:pt idx="439">
                  <c:v>142810.59439832179</c:v>
                </c:pt>
                <c:pt idx="440">
                  <c:v>146420.85620620372</c:v>
                </c:pt>
                <c:pt idx="441">
                  <c:v>149499.6002157832</c:v>
                </c:pt>
                <c:pt idx="442">
                  <c:v>151545.67615447147</c:v>
                </c:pt>
                <c:pt idx="443">
                  <c:v>152519.25105293983</c:v>
                </c:pt>
                <c:pt idx="444">
                  <c:v>152611.42846385032</c:v>
                </c:pt>
                <c:pt idx="445">
                  <c:v>152611.42846385032</c:v>
                </c:pt>
                <c:pt idx="446">
                  <c:v>152611.42846385032</c:v>
                </c:pt>
                <c:pt idx="447">
                  <c:v>152611.42846385032</c:v>
                </c:pt>
                <c:pt idx="448">
                  <c:v>152611.42846385032</c:v>
                </c:pt>
                <c:pt idx="449">
                  <c:v>152611.42846385032</c:v>
                </c:pt>
                <c:pt idx="450">
                  <c:v>152611.42846385032</c:v>
                </c:pt>
                <c:pt idx="451">
                  <c:v>152611.42846385032</c:v>
                </c:pt>
                <c:pt idx="452">
                  <c:v>152611.42846385032</c:v>
                </c:pt>
                <c:pt idx="453">
                  <c:v>152611.42846385032</c:v>
                </c:pt>
                <c:pt idx="454">
                  <c:v>152611.42846385032</c:v>
                </c:pt>
                <c:pt idx="455">
                  <c:v>152611.42846385032</c:v>
                </c:pt>
                <c:pt idx="456">
                  <c:v>152611.42846385032</c:v>
                </c:pt>
                <c:pt idx="457">
                  <c:v>152611.42846385032</c:v>
                </c:pt>
                <c:pt idx="458">
                  <c:v>152611.42846385032</c:v>
                </c:pt>
                <c:pt idx="459">
                  <c:v>152611.42846385032</c:v>
                </c:pt>
                <c:pt idx="460">
                  <c:v>152611.42846385032</c:v>
                </c:pt>
                <c:pt idx="461">
                  <c:v>152611.42846385032</c:v>
                </c:pt>
                <c:pt idx="462">
                  <c:v>152611.42846385032</c:v>
                </c:pt>
                <c:pt idx="463">
                  <c:v>152611.42846385032</c:v>
                </c:pt>
                <c:pt idx="464">
                  <c:v>152611.42846385032</c:v>
                </c:pt>
                <c:pt idx="465">
                  <c:v>152611.42846385032</c:v>
                </c:pt>
                <c:pt idx="466">
                  <c:v>152611.42846385032</c:v>
                </c:pt>
                <c:pt idx="467">
                  <c:v>152611.42846385032</c:v>
                </c:pt>
                <c:pt idx="468">
                  <c:v>152611.42846385032</c:v>
                </c:pt>
                <c:pt idx="469">
                  <c:v>152611.42846385032</c:v>
                </c:pt>
                <c:pt idx="470">
                  <c:v>152611.42846385032</c:v>
                </c:pt>
                <c:pt idx="471">
                  <c:v>152611.42846385032</c:v>
                </c:pt>
                <c:pt idx="472">
                  <c:v>152611.42846385032</c:v>
                </c:pt>
                <c:pt idx="473">
                  <c:v>152611.42846385032</c:v>
                </c:pt>
                <c:pt idx="474">
                  <c:v>152611.42846385032</c:v>
                </c:pt>
                <c:pt idx="475">
                  <c:v>152611.42846385032</c:v>
                </c:pt>
                <c:pt idx="476">
                  <c:v>152611.42846385032</c:v>
                </c:pt>
                <c:pt idx="477">
                  <c:v>152611.42846385032</c:v>
                </c:pt>
                <c:pt idx="478">
                  <c:v>152611.42846385032</c:v>
                </c:pt>
                <c:pt idx="479">
                  <c:v>152611.42846385032</c:v>
                </c:pt>
                <c:pt idx="480">
                  <c:v>152611.42846385032</c:v>
                </c:pt>
                <c:pt idx="481">
                  <c:v>152611.42846385032</c:v>
                </c:pt>
                <c:pt idx="482">
                  <c:v>152611.42846385032</c:v>
                </c:pt>
                <c:pt idx="483">
                  <c:v>152611.42846385032</c:v>
                </c:pt>
                <c:pt idx="484">
                  <c:v>152611.42846385032</c:v>
                </c:pt>
                <c:pt idx="485">
                  <c:v>152611.42846385032</c:v>
                </c:pt>
                <c:pt idx="486">
                  <c:v>152611.42846385032</c:v>
                </c:pt>
                <c:pt idx="487">
                  <c:v>152611.42846385032</c:v>
                </c:pt>
                <c:pt idx="488">
                  <c:v>152611.42846385032</c:v>
                </c:pt>
                <c:pt idx="489">
                  <c:v>152611.42846385032</c:v>
                </c:pt>
                <c:pt idx="490">
                  <c:v>152611.42846385032</c:v>
                </c:pt>
                <c:pt idx="491">
                  <c:v>152611.42846385032</c:v>
                </c:pt>
                <c:pt idx="492">
                  <c:v>152611.42846385032</c:v>
                </c:pt>
                <c:pt idx="493">
                  <c:v>152611.42846385032</c:v>
                </c:pt>
                <c:pt idx="494">
                  <c:v>152611.42846385032</c:v>
                </c:pt>
                <c:pt idx="495">
                  <c:v>152611.42846385032</c:v>
                </c:pt>
                <c:pt idx="496">
                  <c:v>152611.42846385032</c:v>
                </c:pt>
                <c:pt idx="497">
                  <c:v>152611.42846385032</c:v>
                </c:pt>
                <c:pt idx="498">
                  <c:v>152611.42846385032</c:v>
                </c:pt>
                <c:pt idx="499">
                  <c:v>152611.42846385032</c:v>
                </c:pt>
                <c:pt idx="500">
                  <c:v>152611.42846385032</c:v>
                </c:pt>
                <c:pt idx="501">
                  <c:v>152611.42846385032</c:v>
                </c:pt>
                <c:pt idx="502">
                  <c:v>152611.42846385032</c:v>
                </c:pt>
                <c:pt idx="503">
                  <c:v>152611.42846385032</c:v>
                </c:pt>
                <c:pt idx="504">
                  <c:v>152611.42846385032</c:v>
                </c:pt>
                <c:pt idx="505">
                  <c:v>152611.42846385032</c:v>
                </c:pt>
                <c:pt idx="506">
                  <c:v>152611.42846385032</c:v>
                </c:pt>
                <c:pt idx="507">
                  <c:v>152611.42846385032</c:v>
                </c:pt>
                <c:pt idx="508">
                  <c:v>152611.42846385032</c:v>
                </c:pt>
                <c:pt idx="509">
                  <c:v>152611.42846385032</c:v>
                </c:pt>
                <c:pt idx="510">
                  <c:v>152611.42846385032</c:v>
                </c:pt>
                <c:pt idx="511">
                  <c:v>152611.42846385032</c:v>
                </c:pt>
                <c:pt idx="512">
                  <c:v>152611.42846385032</c:v>
                </c:pt>
                <c:pt idx="513">
                  <c:v>152611.42846385032</c:v>
                </c:pt>
                <c:pt idx="514">
                  <c:v>152611.42846385032</c:v>
                </c:pt>
                <c:pt idx="515">
                  <c:v>152611.42846385032</c:v>
                </c:pt>
                <c:pt idx="516">
                  <c:v>152611.42846385032</c:v>
                </c:pt>
                <c:pt idx="517">
                  <c:v>152611.42846385032</c:v>
                </c:pt>
                <c:pt idx="518">
                  <c:v>152611.42846385032</c:v>
                </c:pt>
                <c:pt idx="519">
                  <c:v>152611.42846385032</c:v>
                </c:pt>
                <c:pt idx="520">
                  <c:v>152797.26965089893</c:v>
                </c:pt>
                <c:pt idx="521">
                  <c:v>153176.69009103396</c:v>
                </c:pt>
                <c:pt idx="522">
                  <c:v>153711.45169214508</c:v>
                </c:pt>
                <c:pt idx="523">
                  <c:v>154708.5467141667</c:v>
                </c:pt>
                <c:pt idx="524">
                  <c:v>156552.38972282025</c:v>
                </c:pt>
                <c:pt idx="525">
                  <c:v>159167.36656619603</c:v>
                </c:pt>
                <c:pt idx="526">
                  <c:v>161786.2824509491</c:v>
                </c:pt>
                <c:pt idx="527">
                  <c:v>163525.68510514664</c:v>
                </c:pt>
                <c:pt idx="528">
                  <c:v>164269.20148619602</c:v>
                </c:pt>
                <c:pt idx="529">
                  <c:v>164629.60879895836</c:v>
                </c:pt>
                <c:pt idx="530">
                  <c:v>164629.60879895836</c:v>
                </c:pt>
                <c:pt idx="531">
                  <c:v>164629.60879895836</c:v>
                </c:pt>
                <c:pt idx="532">
                  <c:v>164629.60879895836</c:v>
                </c:pt>
                <c:pt idx="533">
                  <c:v>164629.60879895836</c:v>
                </c:pt>
                <c:pt idx="534">
                  <c:v>164629.60879895836</c:v>
                </c:pt>
                <c:pt idx="535">
                  <c:v>164629.60879895836</c:v>
                </c:pt>
                <c:pt idx="536">
                  <c:v>164629.60879895836</c:v>
                </c:pt>
                <c:pt idx="537">
                  <c:v>164629.60879895836</c:v>
                </c:pt>
                <c:pt idx="538">
                  <c:v>164629.60879895836</c:v>
                </c:pt>
                <c:pt idx="539">
                  <c:v>164629.60879895836</c:v>
                </c:pt>
                <c:pt idx="540">
                  <c:v>164629.60879895836</c:v>
                </c:pt>
                <c:pt idx="541">
                  <c:v>164629.60879895836</c:v>
                </c:pt>
                <c:pt idx="542">
                  <c:v>164629.60879895836</c:v>
                </c:pt>
                <c:pt idx="543">
                  <c:v>164629.60879895836</c:v>
                </c:pt>
                <c:pt idx="544">
                  <c:v>164963.89864667441</c:v>
                </c:pt>
                <c:pt idx="545">
                  <c:v>165875.8666261613</c:v>
                </c:pt>
                <c:pt idx="546">
                  <c:v>166907.19164237657</c:v>
                </c:pt>
                <c:pt idx="547">
                  <c:v>167596.49297278936</c:v>
                </c:pt>
                <c:pt idx="548">
                  <c:v>168019.69951680172</c:v>
                </c:pt>
                <c:pt idx="549">
                  <c:v>168291.02242452934</c:v>
                </c:pt>
                <c:pt idx="550">
                  <c:v>168487.03559284724</c:v>
                </c:pt>
                <c:pt idx="551">
                  <c:v>168492.41357156253</c:v>
                </c:pt>
                <c:pt idx="552">
                  <c:v>168492.41357156253</c:v>
                </c:pt>
                <c:pt idx="553">
                  <c:v>168492.41357156253</c:v>
                </c:pt>
                <c:pt idx="554">
                  <c:v>168492.41357156253</c:v>
                </c:pt>
                <c:pt idx="555">
                  <c:v>168492.41357156253</c:v>
                </c:pt>
                <c:pt idx="556">
                  <c:v>168492.41357156253</c:v>
                </c:pt>
                <c:pt idx="557">
                  <c:v>168492.41357156253</c:v>
                </c:pt>
                <c:pt idx="558">
                  <c:v>168492.41357156253</c:v>
                </c:pt>
                <c:pt idx="559">
                  <c:v>168492.41357156253</c:v>
                </c:pt>
                <c:pt idx="560">
                  <c:v>168492.41357156253</c:v>
                </c:pt>
                <c:pt idx="561">
                  <c:v>168492.41357156253</c:v>
                </c:pt>
                <c:pt idx="562">
                  <c:v>168492.41357156253</c:v>
                </c:pt>
                <c:pt idx="563">
                  <c:v>168685.99143988042</c:v>
                </c:pt>
                <c:pt idx="564">
                  <c:v>170913.22960819834</c:v>
                </c:pt>
                <c:pt idx="565">
                  <c:v>174564.84175018521</c:v>
                </c:pt>
                <c:pt idx="566">
                  <c:v>178028.53868462966</c:v>
                </c:pt>
                <c:pt idx="567">
                  <c:v>179462.09297462966</c:v>
                </c:pt>
                <c:pt idx="568">
                  <c:v>179462.09297462966</c:v>
                </c:pt>
                <c:pt idx="569">
                  <c:v>179462.09297462966</c:v>
                </c:pt>
                <c:pt idx="570">
                  <c:v>179462.09297462966</c:v>
                </c:pt>
                <c:pt idx="571">
                  <c:v>179462.09297462966</c:v>
                </c:pt>
                <c:pt idx="572">
                  <c:v>179462.09297462966</c:v>
                </c:pt>
                <c:pt idx="573">
                  <c:v>179462.09297462966</c:v>
                </c:pt>
                <c:pt idx="574">
                  <c:v>179462.09297462966</c:v>
                </c:pt>
                <c:pt idx="575">
                  <c:v>179462.09297462966</c:v>
                </c:pt>
                <c:pt idx="576">
                  <c:v>179462.09297462966</c:v>
                </c:pt>
                <c:pt idx="577">
                  <c:v>179462.09297462966</c:v>
                </c:pt>
                <c:pt idx="578">
                  <c:v>179462.09297462966</c:v>
                </c:pt>
                <c:pt idx="579">
                  <c:v>179462.09297462966</c:v>
                </c:pt>
                <c:pt idx="580">
                  <c:v>179462.09297462966</c:v>
                </c:pt>
                <c:pt idx="581">
                  <c:v>179462.09297462966</c:v>
                </c:pt>
                <c:pt idx="582">
                  <c:v>179462.09297462966</c:v>
                </c:pt>
                <c:pt idx="583">
                  <c:v>179462.09297462966</c:v>
                </c:pt>
                <c:pt idx="584">
                  <c:v>179462.09297462966</c:v>
                </c:pt>
                <c:pt idx="585">
                  <c:v>179462.09297462966</c:v>
                </c:pt>
                <c:pt idx="586">
                  <c:v>179462.09297462966</c:v>
                </c:pt>
                <c:pt idx="587">
                  <c:v>179462.09297462966</c:v>
                </c:pt>
                <c:pt idx="588">
                  <c:v>179462.09297462966</c:v>
                </c:pt>
                <c:pt idx="589">
                  <c:v>179462.09297462966</c:v>
                </c:pt>
                <c:pt idx="590">
                  <c:v>179462.09297462966</c:v>
                </c:pt>
                <c:pt idx="591">
                  <c:v>179462.09297462966</c:v>
                </c:pt>
                <c:pt idx="592">
                  <c:v>179462.09297462966</c:v>
                </c:pt>
                <c:pt idx="593">
                  <c:v>179462.09297462966</c:v>
                </c:pt>
                <c:pt idx="594">
                  <c:v>179462.09297462966</c:v>
                </c:pt>
                <c:pt idx="595">
                  <c:v>179462.09297462966</c:v>
                </c:pt>
                <c:pt idx="596">
                  <c:v>179462.09297462966</c:v>
                </c:pt>
                <c:pt idx="597">
                  <c:v>179462.09297462966</c:v>
                </c:pt>
                <c:pt idx="598">
                  <c:v>179462.09297462966</c:v>
                </c:pt>
                <c:pt idx="599">
                  <c:v>179462.09297462966</c:v>
                </c:pt>
                <c:pt idx="600">
                  <c:v>179462.09297462966</c:v>
                </c:pt>
                <c:pt idx="601">
                  <c:v>179462.09297462966</c:v>
                </c:pt>
                <c:pt idx="602">
                  <c:v>179462.09297462966</c:v>
                </c:pt>
                <c:pt idx="603">
                  <c:v>179462.09297462966</c:v>
                </c:pt>
                <c:pt idx="604">
                  <c:v>179462.09297462966</c:v>
                </c:pt>
                <c:pt idx="605">
                  <c:v>179462.09297462966</c:v>
                </c:pt>
                <c:pt idx="606">
                  <c:v>179462.09297462966</c:v>
                </c:pt>
                <c:pt idx="607">
                  <c:v>179462.09297462966</c:v>
                </c:pt>
                <c:pt idx="608">
                  <c:v>179462.09297462966</c:v>
                </c:pt>
                <c:pt idx="609">
                  <c:v>179462.09297462966</c:v>
                </c:pt>
                <c:pt idx="610">
                  <c:v>179462.09297462966</c:v>
                </c:pt>
                <c:pt idx="611">
                  <c:v>179462.09297462966</c:v>
                </c:pt>
                <c:pt idx="612">
                  <c:v>179462.09297462966</c:v>
                </c:pt>
                <c:pt idx="613">
                  <c:v>179462.09297462966</c:v>
                </c:pt>
                <c:pt idx="614">
                  <c:v>179462.09297462966</c:v>
                </c:pt>
                <c:pt idx="615">
                  <c:v>179462.09297462966</c:v>
                </c:pt>
                <c:pt idx="616">
                  <c:v>179462.09297462966</c:v>
                </c:pt>
                <c:pt idx="617">
                  <c:v>179462.09297462966</c:v>
                </c:pt>
                <c:pt idx="618">
                  <c:v>179462.09297462966</c:v>
                </c:pt>
                <c:pt idx="619">
                  <c:v>179680.44954665127</c:v>
                </c:pt>
                <c:pt idx="620">
                  <c:v>179980.25672258876</c:v>
                </c:pt>
                <c:pt idx="621">
                  <c:v>180054.37943170528</c:v>
                </c:pt>
                <c:pt idx="622">
                  <c:v>180054.37943170528</c:v>
                </c:pt>
                <c:pt idx="623">
                  <c:v>180054.37943170528</c:v>
                </c:pt>
                <c:pt idx="624">
                  <c:v>180054.37943170528</c:v>
                </c:pt>
                <c:pt idx="625">
                  <c:v>180054.37943170528</c:v>
                </c:pt>
                <c:pt idx="626">
                  <c:v>180054.37943170528</c:v>
                </c:pt>
                <c:pt idx="627">
                  <c:v>180054.37943170528</c:v>
                </c:pt>
                <c:pt idx="628">
                  <c:v>180054.37943170528</c:v>
                </c:pt>
                <c:pt idx="629">
                  <c:v>180054.37943170528</c:v>
                </c:pt>
                <c:pt idx="630">
                  <c:v>180054.37943170528</c:v>
                </c:pt>
                <c:pt idx="631">
                  <c:v>180054.37943170528</c:v>
                </c:pt>
                <c:pt idx="632">
                  <c:v>180054.37943170528</c:v>
                </c:pt>
                <c:pt idx="633">
                  <c:v>180054.37943170528</c:v>
                </c:pt>
                <c:pt idx="634">
                  <c:v>180054.37943170528</c:v>
                </c:pt>
                <c:pt idx="635">
                  <c:v>180054.37943170528</c:v>
                </c:pt>
                <c:pt idx="636">
                  <c:v>180054.37943170528</c:v>
                </c:pt>
                <c:pt idx="637">
                  <c:v>180054.37943170528</c:v>
                </c:pt>
                <c:pt idx="638">
                  <c:v>180054.37943170528</c:v>
                </c:pt>
                <c:pt idx="639">
                  <c:v>180054.37943170528</c:v>
                </c:pt>
                <c:pt idx="640">
                  <c:v>180054.37943170528</c:v>
                </c:pt>
                <c:pt idx="641">
                  <c:v>180054.37943170528</c:v>
                </c:pt>
                <c:pt idx="642">
                  <c:v>180054.37943170528</c:v>
                </c:pt>
                <c:pt idx="643">
                  <c:v>180054.37943170528</c:v>
                </c:pt>
                <c:pt idx="644">
                  <c:v>180054.37943170528</c:v>
                </c:pt>
                <c:pt idx="645">
                  <c:v>180054.37943170528</c:v>
                </c:pt>
                <c:pt idx="646">
                  <c:v>180054.37943170528</c:v>
                </c:pt>
                <c:pt idx="647">
                  <c:v>180054.37943170528</c:v>
                </c:pt>
                <c:pt idx="648">
                  <c:v>180054.37943170528</c:v>
                </c:pt>
                <c:pt idx="649">
                  <c:v>180054.37943170528</c:v>
                </c:pt>
                <c:pt idx="650">
                  <c:v>180054.37943170528</c:v>
                </c:pt>
                <c:pt idx="651">
                  <c:v>180497.46310442133</c:v>
                </c:pt>
                <c:pt idx="652">
                  <c:v>181448.0901819985</c:v>
                </c:pt>
                <c:pt idx="653">
                  <c:v>182485.85398833724</c:v>
                </c:pt>
                <c:pt idx="654">
                  <c:v>183839.81994205253</c:v>
                </c:pt>
                <c:pt idx="655">
                  <c:v>185973.54146291674</c:v>
                </c:pt>
                <c:pt idx="656">
                  <c:v>188545.82495291674</c:v>
                </c:pt>
                <c:pt idx="657">
                  <c:v>190635.3671404476</c:v>
                </c:pt>
                <c:pt idx="658">
                  <c:v>192044.66100558263</c:v>
                </c:pt>
                <c:pt idx="659">
                  <c:v>193691.22204525469</c:v>
                </c:pt>
                <c:pt idx="660">
                  <c:v>196421.00620986888</c:v>
                </c:pt>
                <c:pt idx="661">
                  <c:v>199930.67888721457</c:v>
                </c:pt>
                <c:pt idx="662">
                  <c:v>203566.95390065206</c:v>
                </c:pt>
                <c:pt idx="663">
                  <c:v>206062.46706896997</c:v>
                </c:pt>
                <c:pt idx="664">
                  <c:v>206951.4095952161</c:v>
                </c:pt>
                <c:pt idx="665">
                  <c:v>206951.4095952161</c:v>
                </c:pt>
                <c:pt idx="666">
                  <c:v>206951.4095952161</c:v>
                </c:pt>
                <c:pt idx="667">
                  <c:v>206951.4095952161</c:v>
                </c:pt>
                <c:pt idx="668">
                  <c:v>206951.4095952161</c:v>
                </c:pt>
                <c:pt idx="669">
                  <c:v>206951.4095952161</c:v>
                </c:pt>
                <c:pt idx="670">
                  <c:v>206951.4095952161</c:v>
                </c:pt>
                <c:pt idx="671">
                  <c:v>206951.4095952161</c:v>
                </c:pt>
                <c:pt idx="672">
                  <c:v>206951.4095952161</c:v>
                </c:pt>
                <c:pt idx="673">
                  <c:v>206951.4095952161</c:v>
                </c:pt>
                <c:pt idx="674">
                  <c:v>206951.4095952161</c:v>
                </c:pt>
                <c:pt idx="675">
                  <c:v>206951.4095952161</c:v>
                </c:pt>
                <c:pt idx="676">
                  <c:v>206951.4095952161</c:v>
                </c:pt>
                <c:pt idx="677">
                  <c:v>206966.5344711536</c:v>
                </c:pt>
                <c:pt idx="678">
                  <c:v>208328.63638268138</c:v>
                </c:pt>
                <c:pt idx="679">
                  <c:v>210622.11865306331</c:v>
                </c:pt>
                <c:pt idx="680">
                  <c:v>213464.51768125777</c:v>
                </c:pt>
                <c:pt idx="681">
                  <c:v>216473.22141815207</c:v>
                </c:pt>
                <c:pt idx="682">
                  <c:v>218342.25506092983</c:v>
                </c:pt>
                <c:pt idx="683">
                  <c:v>219409.96961495376</c:v>
                </c:pt>
                <c:pt idx="684">
                  <c:v>219830.29316589126</c:v>
                </c:pt>
                <c:pt idx="685">
                  <c:v>219830.29316589126</c:v>
                </c:pt>
                <c:pt idx="686">
                  <c:v>219830.29316589126</c:v>
                </c:pt>
                <c:pt idx="687">
                  <c:v>219830.29316589126</c:v>
                </c:pt>
                <c:pt idx="688">
                  <c:v>219830.29316589126</c:v>
                </c:pt>
                <c:pt idx="689">
                  <c:v>219830.29316589126</c:v>
                </c:pt>
                <c:pt idx="690">
                  <c:v>219830.29316589126</c:v>
                </c:pt>
                <c:pt idx="691">
                  <c:v>219830.29316589126</c:v>
                </c:pt>
                <c:pt idx="692">
                  <c:v>219830.29316589126</c:v>
                </c:pt>
                <c:pt idx="693">
                  <c:v>219830.29316589126</c:v>
                </c:pt>
                <c:pt idx="694">
                  <c:v>219830.29316589126</c:v>
                </c:pt>
                <c:pt idx="695">
                  <c:v>219830.29316589126</c:v>
                </c:pt>
                <c:pt idx="696">
                  <c:v>221252.85763089126</c:v>
                </c:pt>
                <c:pt idx="697">
                  <c:v>223338.63832102629</c:v>
                </c:pt>
                <c:pt idx="698">
                  <c:v>224894.22268255407</c:v>
                </c:pt>
                <c:pt idx="699">
                  <c:v>225996.10944876936</c:v>
                </c:pt>
                <c:pt idx="700">
                  <c:v>226295.91327634652</c:v>
                </c:pt>
                <c:pt idx="701">
                  <c:v>226295.91327634652</c:v>
                </c:pt>
                <c:pt idx="702">
                  <c:v>226295.91327634652</c:v>
                </c:pt>
                <c:pt idx="703">
                  <c:v>226295.91327634652</c:v>
                </c:pt>
                <c:pt idx="704">
                  <c:v>226295.91327634652</c:v>
                </c:pt>
                <c:pt idx="705">
                  <c:v>227021.01411046303</c:v>
                </c:pt>
                <c:pt idx="706">
                  <c:v>228439.51642374622</c:v>
                </c:pt>
                <c:pt idx="707">
                  <c:v>229977.33443378867</c:v>
                </c:pt>
                <c:pt idx="708">
                  <c:v>230751.66697317138</c:v>
                </c:pt>
                <c:pt idx="709">
                  <c:v>230751.66697317138</c:v>
                </c:pt>
                <c:pt idx="710">
                  <c:v>230751.66697317138</c:v>
                </c:pt>
                <c:pt idx="711">
                  <c:v>230751.66697317138</c:v>
                </c:pt>
                <c:pt idx="712">
                  <c:v>230751.66697317138</c:v>
                </c:pt>
                <c:pt idx="713">
                  <c:v>230751.66697317138</c:v>
                </c:pt>
                <c:pt idx="714">
                  <c:v>231589.23281348002</c:v>
                </c:pt>
                <c:pt idx="715">
                  <c:v>233964.83414389283</c:v>
                </c:pt>
                <c:pt idx="716">
                  <c:v>236040.83696180565</c:v>
                </c:pt>
                <c:pt idx="717">
                  <c:v>236356.20152958343</c:v>
                </c:pt>
                <c:pt idx="718">
                  <c:v>236356.20152958343</c:v>
                </c:pt>
                <c:pt idx="719">
                  <c:v>236356.20152958343</c:v>
                </c:pt>
                <c:pt idx="720">
                  <c:v>236356.20152958343</c:v>
                </c:pt>
                <c:pt idx="721">
                  <c:v>236356.20152958343</c:v>
                </c:pt>
                <c:pt idx="722">
                  <c:v>236356.20152958343</c:v>
                </c:pt>
                <c:pt idx="723">
                  <c:v>236356.20152958343</c:v>
                </c:pt>
                <c:pt idx="724">
                  <c:v>236356.20152958343</c:v>
                </c:pt>
                <c:pt idx="725">
                  <c:v>236356.20152958343</c:v>
                </c:pt>
                <c:pt idx="726">
                  <c:v>236356.20152958343</c:v>
                </c:pt>
                <c:pt idx="727">
                  <c:v>236356.20152958343</c:v>
                </c:pt>
                <c:pt idx="728">
                  <c:v>236356.20152958343</c:v>
                </c:pt>
                <c:pt idx="729">
                  <c:v>236356.20152958343</c:v>
                </c:pt>
                <c:pt idx="730">
                  <c:v>236356.20152958343</c:v>
                </c:pt>
                <c:pt idx="731">
                  <c:v>236356.20152958343</c:v>
                </c:pt>
                <c:pt idx="732">
                  <c:v>236356.20152958343</c:v>
                </c:pt>
                <c:pt idx="733">
                  <c:v>236356.20152958343</c:v>
                </c:pt>
                <c:pt idx="734">
                  <c:v>236356.20152958343</c:v>
                </c:pt>
                <c:pt idx="735">
                  <c:v>236356.20152958343</c:v>
                </c:pt>
                <c:pt idx="736">
                  <c:v>236356.20152958343</c:v>
                </c:pt>
                <c:pt idx="737">
                  <c:v>236356.20152958343</c:v>
                </c:pt>
                <c:pt idx="738">
                  <c:v>236356.20152958343</c:v>
                </c:pt>
                <c:pt idx="739">
                  <c:v>236356.20152958343</c:v>
                </c:pt>
                <c:pt idx="740">
                  <c:v>236356.20152958343</c:v>
                </c:pt>
                <c:pt idx="741">
                  <c:v>236356.20152958343</c:v>
                </c:pt>
                <c:pt idx="742">
                  <c:v>236356.20152958343</c:v>
                </c:pt>
                <c:pt idx="743">
                  <c:v>236356.20152958343</c:v>
                </c:pt>
                <c:pt idx="744">
                  <c:v>236356.20152958343</c:v>
                </c:pt>
                <c:pt idx="745">
                  <c:v>236356.20152958343</c:v>
                </c:pt>
                <c:pt idx="746">
                  <c:v>236356.20152958343</c:v>
                </c:pt>
                <c:pt idx="747">
                  <c:v>236356.20152958343</c:v>
                </c:pt>
                <c:pt idx="748">
                  <c:v>236356.20152958343</c:v>
                </c:pt>
                <c:pt idx="749">
                  <c:v>236356.20152958343</c:v>
                </c:pt>
                <c:pt idx="750">
                  <c:v>236356.20152958343</c:v>
                </c:pt>
                <c:pt idx="751">
                  <c:v>236356.20152958343</c:v>
                </c:pt>
                <c:pt idx="752">
                  <c:v>236356.20152958343</c:v>
                </c:pt>
                <c:pt idx="753">
                  <c:v>236356.20152958343</c:v>
                </c:pt>
                <c:pt idx="754">
                  <c:v>236491.17861231105</c:v>
                </c:pt>
                <c:pt idx="755">
                  <c:v>236821.84375632339</c:v>
                </c:pt>
                <c:pt idx="756">
                  <c:v>237809.76841173621</c:v>
                </c:pt>
                <c:pt idx="757">
                  <c:v>239996.76074076013</c:v>
                </c:pt>
                <c:pt idx="758">
                  <c:v>243197.35915697541</c:v>
                </c:pt>
                <c:pt idx="759">
                  <c:v>246684.16284525857</c:v>
                </c:pt>
                <c:pt idx="760">
                  <c:v>250224.40927839128</c:v>
                </c:pt>
                <c:pt idx="761">
                  <c:v>253854.42692377322</c:v>
                </c:pt>
                <c:pt idx="762">
                  <c:v>257035.02660019297</c:v>
                </c:pt>
                <c:pt idx="763">
                  <c:v>259072.17451486504</c:v>
                </c:pt>
                <c:pt idx="764">
                  <c:v>259234.2390826428</c:v>
                </c:pt>
                <c:pt idx="765">
                  <c:v>259234.2390826428</c:v>
                </c:pt>
                <c:pt idx="766">
                  <c:v>259234.2390826428</c:v>
                </c:pt>
                <c:pt idx="767">
                  <c:v>259234.2390826428</c:v>
                </c:pt>
                <c:pt idx="768">
                  <c:v>259234.2390826428</c:v>
                </c:pt>
                <c:pt idx="769">
                  <c:v>259234.2390826428</c:v>
                </c:pt>
                <c:pt idx="770">
                  <c:v>259234.2390826428</c:v>
                </c:pt>
                <c:pt idx="771">
                  <c:v>259234.2390826428</c:v>
                </c:pt>
                <c:pt idx="772">
                  <c:v>259234.2390826428</c:v>
                </c:pt>
                <c:pt idx="773">
                  <c:v>259234.2390826428</c:v>
                </c:pt>
                <c:pt idx="774">
                  <c:v>259234.2390826428</c:v>
                </c:pt>
                <c:pt idx="775">
                  <c:v>259234.2390826428</c:v>
                </c:pt>
                <c:pt idx="776">
                  <c:v>259234.2390826428</c:v>
                </c:pt>
                <c:pt idx="777">
                  <c:v>259234.2390826428</c:v>
                </c:pt>
                <c:pt idx="778">
                  <c:v>259234.2390826428</c:v>
                </c:pt>
                <c:pt idx="779">
                  <c:v>259234.2390826428</c:v>
                </c:pt>
                <c:pt idx="780">
                  <c:v>259234.2390826428</c:v>
                </c:pt>
                <c:pt idx="781">
                  <c:v>259234.2390826428</c:v>
                </c:pt>
                <c:pt idx="782">
                  <c:v>259234.2390826428</c:v>
                </c:pt>
                <c:pt idx="783">
                  <c:v>259234.2390826428</c:v>
                </c:pt>
                <c:pt idx="784">
                  <c:v>259234.2390826428</c:v>
                </c:pt>
                <c:pt idx="785">
                  <c:v>259234.2390826428</c:v>
                </c:pt>
                <c:pt idx="786">
                  <c:v>259234.2390826428</c:v>
                </c:pt>
                <c:pt idx="787">
                  <c:v>259234.2390826428</c:v>
                </c:pt>
                <c:pt idx="788">
                  <c:v>259234.2390826428</c:v>
                </c:pt>
                <c:pt idx="789">
                  <c:v>259234.2390826428</c:v>
                </c:pt>
                <c:pt idx="790">
                  <c:v>259234.2390826428</c:v>
                </c:pt>
                <c:pt idx="791">
                  <c:v>259234.2390826428</c:v>
                </c:pt>
                <c:pt idx="792">
                  <c:v>259234.2390826428</c:v>
                </c:pt>
                <c:pt idx="793">
                  <c:v>259584.15840721069</c:v>
                </c:pt>
                <c:pt idx="794">
                  <c:v>261249.86373067906</c:v>
                </c:pt>
                <c:pt idx="795">
                  <c:v>264087.3119177277</c:v>
                </c:pt>
                <c:pt idx="796">
                  <c:v>267527.01954592217</c:v>
                </c:pt>
                <c:pt idx="797">
                  <c:v>270724.32112957572</c:v>
                </c:pt>
                <c:pt idx="798">
                  <c:v>272906.31883869221</c:v>
                </c:pt>
                <c:pt idx="799">
                  <c:v>273757.59222712973</c:v>
                </c:pt>
                <c:pt idx="800">
                  <c:v>273757.59222712973</c:v>
                </c:pt>
                <c:pt idx="801">
                  <c:v>273757.59222712973</c:v>
                </c:pt>
                <c:pt idx="802">
                  <c:v>273757.59222712973</c:v>
                </c:pt>
                <c:pt idx="803">
                  <c:v>273757.59222712973</c:v>
                </c:pt>
                <c:pt idx="804">
                  <c:v>273757.59222712973</c:v>
                </c:pt>
                <c:pt idx="805">
                  <c:v>273757.59222712973</c:v>
                </c:pt>
                <c:pt idx="806">
                  <c:v>273757.59222712973</c:v>
                </c:pt>
                <c:pt idx="807">
                  <c:v>273757.59222712973</c:v>
                </c:pt>
                <c:pt idx="808">
                  <c:v>273873.59050584503</c:v>
                </c:pt>
                <c:pt idx="809">
                  <c:v>274417.01526928251</c:v>
                </c:pt>
                <c:pt idx="810">
                  <c:v>275389.60655432497</c:v>
                </c:pt>
                <c:pt idx="811">
                  <c:v>277177.51426585275</c:v>
                </c:pt>
                <c:pt idx="812">
                  <c:v>279632.78159487667</c:v>
                </c:pt>
                <c:pt idx="813">
                  <c:v>282295.34553038207</c:v>
                </c:pt>
                <c:pt idx="814">
                  <c:v>285126.0467566282</c:v>
                </c:pt>
                <c:pt idx="815">
                  <c:v>288200.46419259656</c:v>
                </c:pt>
                <c:pt idx="816">
                  <c:v>291287.82479708345</c:v>
                </c:pt>
                <c:pt idx="817">
                  <c:v>294040.22333413205</c:v>
                </c:pt>
                <c:pt idx="818">
                  <c:v>295496.88199913205</c:v>
                </c:pt>
                <c:pt idx="819">
                  <c:v>295496.88199913205</c:v>
                </c:pt>
                <c:pt idx="820">
                  <c:v>295496.88199913205</c:v>
                </c:pt>
                <c:pt idx="821">
                  <c:v>295496.88199913205</c:v>
                </c:pt>
                <c:pt idx="822">
                  <c:v>295496.88199913205</c:v>
                </c:pt>
                <c:pt idx="823">
                  <c:v>295496.88199913205</c:v>
                </c:pt>
                <c:pt idx="824">
                  <c:v>295496.88199913205</c:v>
                </c:pt>
                <c:pt idx="825">
                  <c:v>295496.88199913205</c:v>
                </c:pt>
                <c:pt idx="826">
                  <c:v>295496.88199913205</c:v>
                </c:pt>
                <c:pt idx="827">
                  <c:v>295496.88199913205</c:v>
                </c:pt>
                <c:pt idx="828">
                  <c:v>295496.88199913205</c:v>
                </c:pt>
                <c:pt idx="829">
                  <c:v>295496.88199913205</c:v>
                </c:pt>
                <c:pt idx="830">
                  <c:v>295496.88199913205</c:v>
                </c:pt>
                <c:pt idx="831">
                  <c:v>295496.88199913205</c:v>
                </c:pt>
                <c:pt idx="832">
                  <c:v>295496.88199913205</c:v>
                </c:pt>
                <c:pt idx="833">
                  <c:v>295496.88199913205</c:v>
                </c:pt>
                <c:pt idx="834">
                  <c:v>295496.88199913205</c:v>
                </c:pt>
                <c:pt idx="835">
                  <c:v>295496.88199913205</c:v>
                </c:pt>
                <c:pt idx="836">
                  <c:v>295496.88199913205</c:v>
                </c:pt>
                <c:pt idx="837">
                  <c:v>295496.88199913205</c:v>
                </c:pt>
                <c:pt idx="838">
                  <c:v>295496.88199913205</c:v>
                </c:pt>
                <c:pt idx="839">
                  <c:v>295496.88199913205</c:v>
                </c:pt>
                <c:pt idx="840">
                  <c:v>295496.88199913205</c:v>
                </c:pt>
                <c:pt idx="841">
                  <c:v>295496.88199913205</c:v>
                </c:pt>
                <c:pt idx="842">
                  <c:v>295496.88199913205</c:v>
                </c:pt>
                <c:pt idx="843">
                  <c:v>295496.88199913205</c:v>
                </c:pt>
                <c:pt idx="844">
                  <c:v>295496.88199913205</c:v>
                </c:pt>
                <c:pt idx="845">
                  <c:v>295496.88199913205</c:v>
                </c:pt>
                <c:pt idx="846">
                  <c:v>295496.88199913205</c:v>
                </c:pt>
                <c:pt idx="847">
                  <c:v>295496.88199913205</c:v>
                </c:pt>
                <c:pt idx="848">
                  <c:v>295496.88199913205</c:v>
                </c:pt>
                <c:pt idx="849">
                  <c:v>295496.88199913205</c:v>
                </c:pt>
                <c:pt idx="850">
                  <c:v>295496.88199913205</c:v>
                </c:pt>
                <c:pt idx="851">
                  <c:v>295496.88199913205</c:v>
                </c:pt>
                <c:pt idx="852">
                  <c:v>295496.88199913205</c:v>
                </c:pt>
                <c:pt idx="853">
                  <c:v>295496.88199913205</c:v>
                </c:pt>
                <c:pt idx="854">
                  <c:v>295496.88199913205</c:v>
                </c:pt>
                <c:pt idx="855">
                  <c:v>295496.88199913205</c:v>
                </c:pt>
                <c:pt idx="856">
                  <c:v>295496.88199913205</c:v>
                </c:pt>
                <c:pt idx="857">
                  <c:v>295496.88199913205</c:v>
                </c:pt>
                <c:pt idx="858">
                  <c:v>295496.88199913205</c:v>
                </c:pt>
                <c:pt idx="859">
                  <c:v>295496.88199913205</c:v>
                </c:pt>
                <c:pt idx="860">
                  <c:v>295496.88199913205</c:v>
                </c:pt>
                <c:pt idx="861">
                  <c:v>295496.88199913205</c:v>
                </c:pt>
                <c:pt idx="862">
                  <c:v>295496.88199913205</c:v>
                </c:pt>
                <c:pt idx="863">
                  <c:v>295496.88199913205</c:v>
                </c:pt>
                <c:pt idx="864">
                  <c:v>295496.88199913205</c:v>
                </c:pt>
                <c:pt idx="865">
                  <c:v>295496.88199913205</c:v>
                </c:pt>
                <c:pt idx="866">
                  <c:v>295496.88199913205</c:v>
                </c:pt>
                <c:pt idx="867">
                  <c:v>295496.88199913205</c:v>
                </c:pt>
                <c:pt idx="868">
                  <c:v>295496.88199913205</c:v>
                </c:pt>
                <c:pt idx="869">
                  <c:v>295496.88199913205</c:v>
                </c:pt>
                <c:pt idx="870">
                  <c:v>295496.88199913205</c:v>
                </c:pt>
                <c:pt idx="871">
                  <c:v>295496.88199913205</c:v>
                </c:pt>
                <c:pt idx="872">
                  <c:v>295496.88199913205</c:v>
                </c:pt>
                <c:pt idx="873">
                  <c:v>295496.88199913205</c:v>
                </c:pt>
                <c:pt idx="874">
                  <c:v>295496.88199913205</c:v>
                </c:pt>
                <c:pt idx="875">
                  <c:v>295639.10872908187</c:v>
                </c:pt>
                <c:pt idx="876">
                  <c:v>295981.22469467984</c:v>
                </c:pt>
                <c:pt idx="877">
                  <c:v>296217.83627138892</c:v>
                </c:pt>
                <c:pt idx="878">
                  <c:v>296217.83627138892</c:v>
                </c:pt>
                <c:pt idx="879">
                  <c:v>296217.83627138892</c:v>
                </c:pt>
                <c:pt idx="880">
                  <c:v>296217.83627138892</c:v>
                </c:pt>
                <c:pt idx="881">
                  <c:v>296354.6319329167</c:v>
                </c:pt>
                <c:pt idx="882">
                  <c:v>296354.6319329167</c:v>
                </c:pt>
                <c:pt idx="883">
                  <c:v>296354.6319329167</c:v>
                </c:pt>
                <c:pt idx="884">
                  <c:v>296354.6319329167</c:v>
                </c:pt>
                <c:pt idx="885">
                  <c:v>296354.6319329167</c:v>
                </c:pt>
                <c:pt idx="886">
                  <c:v>296354.6319329167</c:v>
                </c:pt>
                <c:pt idx="887">
                  <c:v>296354.6319329167</c:v>
                </c:pt>
                <c:pt idx="888">
                  <c:v>296354.6319329167</c:v>
                </c:pt>
                <c:pt idx="889">
                  <c:v>296354.6319329167</c:v>
                </c:pt>
                <c:pt idx="890">
                  <c:v>296354.6319329167</c:v>
                </c:pt>
                <c:pt idx="891">
                  <c:v>296463.98769018135</c:v>
                </c:pt>
                <c:pt idx="892">
                  <c:v>296810.19205479557</c:v>
                </c:pt>
                <c:pt idx="893">
                  <c:v>297203.33704479557</c:v>
                </c:pt>
                <c:pt idx="894">
                  <c:v>297450.42028757336</c:v>
                </c:pt>
                <c:pt idx="895">
                  <c:v>297450.42028757336</c:v>
                </c:pt>
                <c:pt idx="896">
                  <c:v>297450.42028757336</c:v>
                </c:pt>
                <c:pt idx="897">
                  <c:v>297450.42028757336</c:v>
                </c:pt>
                <c:pt idx="898">
                  <c:v>297450.42028757336</c:v>
                </c:pt>
                <c:pt idx="899">
                  <c:v>297450.42028757336</c:v>
                </c:pt>
                <c:pt idx="900">
                  <c:v>297450.42028757336</c:v>
                </c:pt>
                <c:pt idx="901">
                  <c:v>297559.99492878863</c:v>
                </c:pt>
                <c:pt idx="902">
                  <c:v>299400.99311583722</c:v>
                </c:pt>
                <c:pt idx="903">
                  <c:v>302840.7007440317</c:v>
                </c:pt>
                <c:pt idx="904">
                  <c:v>306038.00232768524</c:v>
                </c:pt>
                <c:pt idx="905">
                  <c:v>308220.00003680174</c:v>
                </c:pt>
                <c:pt idx="906">
                  <c:v>309071.27342523925</c:v>
                </c:pt>
                <c:pt idx="907">
                  <c:v>309071.27342523925</c:v>
                </c:pt>
                <c:pt idx="908">
                  <c:v>309071.27342523925</c:v>
                </c:pt>
                <c:pt idx="909">
                  <c:v>309071.27342523925</c:v>
                </c:pt>
                <c:pt idx="910">
                  <c:v>309071.27342523925</c:v>
                </c:pt>
                <c:pt idx="911">
                  <c:v>309071.27342523925</c:v>
                </c:pt>
                <c:pt idx="912">
                  <c:v>309071.27342523925</c:v>
                </c:pt>
                <c:pt idx="913">
                  <c:v>309071.27342523925</c:v>
                </c:pt>
                <c:pt idx="914">
                  <c:v>309071.27342523925</c:v>
                </c:pt>
                <c:pt idx="915">
                  <c:v>309071.27342523925</c:v>
                </c:pt>
                <c:pt idx="916">
                  <c:v>309071.27342523925</c:v>
                </c:pt>
                <c:pt idx="917">
                  <c:v>309071.27342523925</c:v>
                </c:pt>
                <c:pt idx="918">
                  <c:v>309071.27342523925</c:v>
                </c:pt>
                <c:pt idx="919">
                  <c:v>309071.27342523925</c:v>
                </c:pt>
                <c:pt idx="920">
                  <c:v>309071.27342523925</c:v>
                </c:pt>
                <c:pt idx="921">
                  <c:v>309071.27342523925</c:v>
                </c:pt>
                <c:pt idx="922">
                  <c:v>309071.27342523925</c:v>
                </c:pt>
                <c:pt idx="923">
                  <c:v>309071.27342523925</c:v>
                </c:pt>
                <c:pt idx="924">
                  <c:v>309071.27342523925</c:v>
                </c:pt>
                <c:pt idx="925">
                  <c:v>309392.00717139279</c:v>
                </c:pt>
                <c:pt idx="926">
                  <c:v>309606.10531677475</c:v>
                </c:pt>
                <c:pt idx="927">
                  <c:v>309606.10531677475</c:v>
                </c:pt>
                <c:pt idx="928">
                  <c:v>309606.10531677475</c:v>
                </c:pt>
                <c:pt idx="929">
                  <c:v>309606.10531677475</c:v>
                </c:pt>
                <c:pt idx="930">
                  <c:v>309606.10531677475</c:v>
                </c:pt>
                <c:pt idx="931">
                  <c:v>309606.10531677475</c:v>
                </c:pt>
                <c:pt idx="932">
                  <c:v>309606.10531677475</c:v>
                </c:pt>
                <c:pt idx="933">
                  <c:v>309606.10531677475</c:v>
                </c:pt>
                <c:pt idx="934">
                  <c:v>309766.9166517593</c:v>
                </c:pt>
                <c:pt idx="935">
                  <c:v>309972.05244976468</c:v>
                </c:pt>
                <c:pt idx="936">
                  <c:v>309990.38734030479</c:v>
                </c:pt>
                <c:pt idx="937">
                  <c:v>309990.38734030479</c:v>
                </c:pt>
                <c:pt idx="938">
                  <c:v>309990.38734030479</c:v>
                </c:pt>
                <c:pt idx="939">
                  <c:v>309990.38734030479</c:v>
                </c:pt>
                <c:pt idx="940">
                  <c:v>309990.38734030479</c:v>
                </c:pt>
                <c:pt idx="941">
                  <c:v>309990.38734030479</c:v>
                </c:pt>
                <c:pt idx="942">
                  <c:v>309990.38734030479</c:v>
                </c:pt>
                <c:pt idx="943">
                  <c:v>309990.38734030479</c:v>
                </c:pt>
                <c:pt idx="944">
                  <c:v>309990.38734030479</c:v>
                </c:pt>
                <c:pt idx="945">
                  <c:v>309990.38734030479</c:v>
                </c:pt>
                <c:pt idx="946">
                  <c:v>309990.38734030479</c:v>
                </c:pt>
                <c:pt idx="947">
                  <c:v>309990.38734030479</c:v>
                </c:pt>
                <c:pt idx="948">
                  <c:v>309990.38734030479</c:v>
                </c:pt>
                <c:pt idx="949">
                  <c:v>309990.38734030479</c:v>
                </c:pt>
                <c:pt idx="950">
                  <c:v>309990.38734030479</c:v>
                </c:pt>
                <c:pt idx="951">
                  <c:v>310744.76826701389</c:v>
                </c:pt>
                <c:pt idx="952">
                  <c:v>312776.02814464894</c:v>
                </c:pt>
                <c:pt idx="953">
                  <c:v>315939.13543680945</c:v>
                </c:pt>
                <c:pt idx="954">
                  <c:v>319508.27434037038</c:v>
                </c:pt>
                <c:pt idx="955">
                  <c:v>323097.55567412038</c:v>
                </c:pt>
                <c:pt idx="956">
                  <c:v>326704.34025684802</c:v>
                </c:pt>
                <c:pt idx="957">
                  <c:v>329099.58890734182</c:v>
                </c:pt>
                <c:pt idx="958">
                  <c:v>329123.84706784721</c:v>
                </c:pt>
                <c:pt idx="959">
                  <c:v>329123.84706784721</c:v>
                </c:pt>
                <c:pt idx="960">
                  <c:v>329123.84706784721</c:v>
                </c:pt>
                <c:pt idx="961">
                  <c:v>329123.84706784721</c:v>
                </c:pt>
                <c:pt idx="962">
                  <c:v>329123.84706784721</c:v>
                </c:pt>
                <c:pt idx="963">
                  <c:v>329123.84706784721</c:v>
                </c:pt>
                <c:pt idx="964">
                  <c:v>329123.84706784721</c:v>
                </c:pt>
                <c:pt idx="965">
                  <c:v>329123.84706784721</c:v>
                </c:pt>
                <c:pt idx="966">
                  <c:v>329123.84706784721</c:v>
                </c:pt>
                <c:pt idx="967">
                  <c:v>329123.84706784721</c:v>
                </c:pt>
                <c:pt idx="968">
                  <c:v>329123.84706784721</c:v>
                </c:pt>
                <c:pt idx="969">
                  <c:v>329123.84706784721</c:v>
                </c:pt>
                <c:pt idx="970">
                  <c:v>329554.21726076002</c:v>
                </c:pt>
                <c:pt idx="971">
                  <c:v>330950.70657020446</c:v>
                </c:pt>
                <c:pt idx="972">
                  <c:v>333741.63874614198</c:v>
                </c:pt>
                <c:pt idx="973">
                  <c:v>337320.60763668211</c:v>
                </c:pt>
                <c:pt idx="974">
                  <c:v>340918.47406061343</c:v>
                </c:pt>
                <c:pt idx="975">
                  <c:v>344532.59883672453</c:v>
                </c:pt>
                <c:pt idx="976">
                  <c:v>348198.66778380401</c:v>
                </c:pt>
                <c:pt idx="977">
                  <c:v>351109.39852255012</c:v>
                </c:pt>
                <c:pt idx="978">
                  <c:v>353029.15163971065</c:v>
                </c:pt>
                <c:pt idx="979">
                  <c:v>354646.14561582176</c:v>
                </c:pt>
                <c:pt idx="980">
                  <c:v>355921.02148188272</c:v>
                </c:pt>
                <c:pt idx="981">
                  <c:v>356852.71285459877</c:v>
                </c:pt>
                <c:pt idx="982">
                  <c:v>357708.95684459875</c:v>
                </c:pt>
                <c:pt idx="983">
                  <c:v>358834.49007315969</c:v>
                </c:pt>
                <c:pt idx="984">
                  <c:v>360114.2633162461</c:v>
                </c:pt>
                <c:pt idx="985">
                  <c:v>360934.56076378853</c:v>
                </c:pt>
                <c:pt idx="986">
                  <c:v>360950.0900537885</c:v>
                </c:pt>
                <c:pt idx="987">
                  <c:v>360950.0900537885</c:v>
                </c:pt>
                <c:pt idx="988">
                  <c:v>360950.0900537885</c:v>
                </c:pt>
                <c:pt idx="989">
                  <c:v>360950.0900537885</c:v>
                </c:pt>
                <c:pt idx="990">
                  <c:v>360950.0900537885</c:v>
                </c:pt>
                <c:pt idx="991">
                  <c:v>360950.0900537885</c:v>
                </c:pt>
                <c:pt idx="992">
                  <c:v>360950.0900537885</c:v>
                </c:pt>
                <c:pt idx="993">
                  <c:v>360950.0900537885</c:v>
                </c:pt>
                <c:pt idx="994">
                  <c:v>360950.0900537885</c:v>
                </c:pt>
                <c:pt idx="995">
                  <c:v>360950.0900537885</c:v>
                </c:pt>
                <c:pt idx="996">
                  <c:v>360950.0900537885</c:v>
                </c:pt>
                <c:pt idx="997">
                  <c:v>360950.0900537885</c:v>
                </c:pt>
                <c:pt idx="998">
                  <c:v>360950.0900537885</c:v>
                </c:pt>
                <c:pt idx="999">
                  <c:v>360950.0900537885</c:v>
                </c:pt>
                <c:pt idx="1000">
                  <c:v>360950.0900537885</c:v>
                </c:pt>
                <c:pt idx="1001">
                  <c:v>360950.0900537885</c:v>
                </c:pt>
                <c:pt idx="1002">
                  <c:v>360950.0900537885</c:v>
                </c:pt>
                <c:pt idx="1003">
                  <c:v>360950.0900537885</c:v>
                </c:pt>
                <c:pt idx="1004">
                  <c:v>360950.0900537885</c:v>
                </c:pt>
                <c:pt idx="1005">
                  <c:v>360950.0900537885</c:v>
                </c:pt>
                <c:pt idx="1006">
                  <c:v>360950.0900537885</c:v>
                </c:pt>
                <c:pt idx="1007">
                  <c:v>360950.0900537885</c:v>
                </c:pt>
                <c:pt idx="1008">
                  <c:v>360950.0900537885</c:v>
                </c:pt>
                <c:pt idx="1009">
                  <c:v>360950.0900537885</c:v>
                </c:pt>
                <c:pt idx="1010">
                  <c:v>360950.0900537885</c:v>
                </c:pt>
                <c:pt idx="1011">
                  <c:v>360950.0900537885</c:v>
                </c:pt>
                <c:pt idx="1012">
                  <c:v>360950.0900537885</c:v>
                </c:pt>
                <c:pt idx="1013">
                  <c:v>360950.0900537885</c:v>
                </c:pt>
                <c:pt idx="1014">
                  <c:v>360950.0900537885</c:v>
                </c:pt>
                <c:pt idx="1015">
                  <c:v>360950.0900537885</c:v>
                </c:pt>
                <c:pt idx="1016">
                  <c:v>360950.0900537885</c:v>
                </c:pt>
                <c:pt idx="1017">
                  <c:v>360950.0900537885</c:v>
                </c:pt>
                <c:pt idx="1018">
                  <c:v>360950.0900537885</c:v>
                </c:pt>
                <c:pt idx="1019">
                  <c:v>360950.0900537885</c:v>
                </c:pt>
                <c:pt idx="1020">
                  <c:v>360950.0900537885</c:v>
                </c:pt>
                <c:pt idx="1021">
                  <c:v>360950.0900537885</c:v>
                </c:pt>
                <c:pt idx="1022">
                  <c:v>360950.0900537885</c:v>
                </c:pt>
                <c:pt idx="1023">
                  <c:v>360950.0900537885</c:v>
                </c:pt>
                <c:pt idx="1024">
                  <c:v>360950.0900537885</c:v>
                </c:pt>
                <c:pt idx="1025">
                  <c:v>360950.0900537885</c:v>
                </c:pt>
                <c:pt idx="1026">
                  <c:v>360950.0900537885</c:v>
                </c:pt>
                <c:pt idx="1027">
                  <c:v>360950.0900537885</c:v>
                </c:pt>
                <c:pt idx="1028">
                  <c:v>360950.0900537885</c:v>
                </c:pt>
                <c:pt idx="1029">
                  <c:v>360950.0900537885</c:v>
                </c:pt>
                <c:pt idx="1030">
                  <c:v>360950.0900537885</c:v>
                </c:pt>
                <c:pt idx="1031">
                  <c:v>360950.0900537885</c:v>
                </c:pt>
                <c:pt idx="1032">
                  <c:v>360950.0900537885</c:v>
                </c:pt>
                <c:pt idx="1033">
                  <c:v>360950.0900537885</c:v>
                </c:pt>
                <c:pt idx="1034">
                  <c:v>360950.0900537885</c:v>
                </c:pt>
                <c:pt idx="1035">
                  <c:v>360950.0900537885</c:v>
                </c:pt>
                <c:pt idx="1036">
                  <c:v>360950.0900537885</c:v>
                </c:pt>
                <c:pt idx="1037">
                  <c:v>360950.0900537885</c:v>
                </c:pt>
                <c:pt idx="1038">
                  <c:v>360950.0900537885</c:v>
                </c:pt>
                <c:pt idx="1039">
                  <c:v>360950.0900537885</c:v>
                </c:pt>
                <c:pt idx="1040">
                  <c:v>360950.0900537885</c:v>
                </c:pt>
                <c:pt idx="1041">
                  <c:v>360950.0900537885</c:v>
                </c:pt>
                <c:pt idx="1042">
                  <c:v>360950.0900537885</c:v>
                </c:pt>
                <c:pt idx="1043">
                  <c:v>360950.0900537885</c:v>
                </c:pt>
                <c:pt idx="1044">
                  <c:v>360950.0900537885</c:v>
                </c:pt>
                <c:pt idx="1045">
                  <c:v>360950.0900537885</c:v>
                </c:pt>
                <c:pt idx="1046">
                  <c:v>360950.0900537885</c:v>
                </c:pt>
                <c:pt idx="1047">
                  <c:v>360950.0900537885</c:v>
                </c:pt>
                <c:pt idx="1048">
                  <c:v>360950.0900537885</c:v>
                </c:pt>
                <c:pt idx="1049">
                  <c:v>360950.0900537885</c:v>
                </c:pt>
                <c:pt idx="1050">
                  <c:v>361335.34797540499</c:v>
                </c:pt>
                <c:pt idx="1051">
                  <c:v>362149.92274578696</c:v>
                </c:pt>
                <c:pt idx="1052">
                  <c:v>363241.65356294747</c:v>
                </c:pt>
                <c:pt idx="1053">
                  <c:v>364650.28132082941</c:v>
                </c:pt>
                <c:pt idx="1054">
                  <c:v>366530.26259902387</c:v>
                </c:pt>
                <c:pt idx="1055">
                  <c:v>369037.27162712184</c:v>
                </c:pt>
                <c:pt idx="1056">
                  <c:v>372249.54341712187</c:v>
                </c:pt>
                <c:pt idx="1057">
                  <c:v>375861.67213040503</c:v>
                </c:pt>
                <c:pt idx="1058">
                  <c:v>379142.84358575998</c:v>
                </c:pt>
                <c:pt idx="1059">
                  <c:v>382050.35591395444</c:v>
                </c:pt>
                <c:pt idx="1060">
                  <c:v>384543.90872214502</c:v>
                </c:pt>
                <c:pt idx="1061">
                  <c:v>385930.70277935179</c:v>
                </c:pt>
                <c:pt idx="1062">
                  <c:v>386016.11734712956</c:v>
                </c:pt>
                <c:pt idx="1063">
                  <c:v>386016.11734712956</c:v>
                </c:pt>
                <c:pt idx="1064">
                  <c:v>386016.11734712956</c:v>
                </c:pt>
                <c:pt idx="1065">
                  <c:v>386016.11734712956</c:v>
                </c:pt>
                <c:pt idx="1066">
                  <c:v>386016.11734712956</c:v>
                </c:pt>
                <c:pt idx="1067">
                  <c:v>386016.11734712956</c:v>
                </c:pt>
                <c:pt idx="1068">
                  <c:v>386016.11734712956</c:v>
                </c:pt>
                <c:pt idx="1069">
                  <c:v>386016.11734712956</c:v>
                </c:pt>
                <c:pt idx="1070">
                  <c:v>386016.11734712956</c:v>
                </c:pt>
                <c:pt idx="1071">
                  <c:v>386016.11734712956</c:v>
                </c:pt>
                <c:pt idx="1072">
                  <c:v>386016.11734712956</c:v>
                </c:pt>
                <c:pt idx="1073">
                  <c:v>386016.11734712956</c:v>
                </c:pt>
                <c:pt idx="1074">
                  <c:v>386016.11734712956</c:v>
                </c:pt>
                <c:pt idx="1075">
                  <c:v>386016.11734712956</c:v>
                </c:pt>
                <c:pt idx="1076">
                  <c:v>386016.11734712956</c:v>
                </c:pt>
                <c:pt idx="1077">
                  <c:v>386016.11734712956</c:v>
                </c:pt>
                <c:pt idx="1078">
                  <c:v>386016.11734712956</c:v>
                </c:pt>
                <c:pt idx="1079">
                  <c:v>386016.11734712956</c:v>
                </c:pt>
                <c:pt idx="1080">
                  <c:v>386016.11734712956</c:v>
                </c:pt>
                <c:pt idx="1081">
                  <c:v>386016.11734712956</c:v>
                </c:pt>
                <c:pt idx="1082">
                  <c:v>386016.11734712956</c:v>
                </c:pt>
                <c:pt idx="1083">
                  <c:v>386231.39180254238</c:v>
                </c:pt>
                <c:pt idx="1084">
                  <c:v>386877.51644375763</c:v>
                </c:pt>
                <c:pt idx="1085">
                  <c:v>387187.75074731861</c:v>
                </c:pt>
                <c:pt idx="1086">
                  <c:v>387187.75074731861</c:v>
                </c:pt>
                <c:pt idx="1087">
                  <c:v>387187.75074731861</c:v>
                </c:pt>
                <c:pt idx="1088">
                  <c:v>387187.75074731861</c:v>
                </c:pt>
                <c:pt idx="1089">
                  <c:v>387187.75074731861</c:v>
                </c:pt>
                <c:pt idx="1090">
                  <c:v>387187.75074731861</c:v>
                </c:pt>
                <c:pt idx="1091">
                  <c:v>387187.75074731861</c:v>
                </c:pt>
                <c:pt idx="1092">
                  <c:v>387187.75074731861</c:v>
                </c:pt>
                <c:pt idx="1093">
                  <c:v>387187.75074731861</c:v>
                </c:pt>
                <c:pt idx="1094">
                  <c:v>387187.75074731861</c:v>
                </c:pt>
                <c:pt idx="1095">
                  <c:v>387187.75074731861</c:v>
                </c:pt>
                <c:pt idx="1096">
                  <c:v>387187.75074731861</c:v>
                </c:pt>
                <c:pt idx="1097">
                  <c:v>387187.75074731861</c:v>
                </c:pt>
                <c:pt idx="1098">
                  <c:v>387205.48107078701</c:v>
                </c:pt>
                <c:pt idx="1099">
                  <c:v>387843.50307805167</c:v>
                </c:pt>
                <c:pt idx="1100">
                  <c:v>388569.69390398916</c:v>
                </c:pt>
                <c:pt idx="1101">
                  <c:v>388728.84929134639</c:v>
                </c:pt>
                <c:pt idx="1102">
                  <c:v>388728.84929134639</c:v>
                </c:pt>
                <c:pt idx="1103">
                  <c:v>388728.84929134639</c:v>
                </c:pt>
                <c:pt idx="1104">
                  <c:v>388728.84929134639</c:v>
                </c:pt>
                <c:pt idx="1105">
                  <c:v>388728.84929134639</c:v>
                </c:pt>
                <c:pt idx="1106">
                  <c:v>388728.84929134639</c:v>
                </c:pt>
                <c:pt idx="1107">
                  <c:v>388728.84929134639</c:v>
                </c:pt>
                <c:pt idx="1108">
                  <c:v>388728.84929134639</c:v>
                </c:pt>
                <c:pt idx="1109">
                  <c:v>389053.17961481476</c:v>
                </c:pt>
                <c:pt idx="1110">
                  <c:v>389348.02840327157</c:v>
                </c:pt>
                <c:pt idx="1111">
                  <c:v>389348.02840327157</c:v>
                </c:pt>
                <c:pt idx="1112">
                  <c:v>389348.02840327157</c:v>
                </c:pt>
                <c:pt idx="1113">
                  <c:v>389348.02840327157</c:v>
                </c:pt>
                <c:pt idx="1114">
                  <c:v>389348.02840327157</c:v>
                </c:pt>
                <c:pt idx="1115">
                  <c:v>389348.02840327157</c:v>
                </c:pt>
                <c:pt idx="1116">
                  <c:v>389348.02840327157</c:v>
                </c:pt>
                <c:pt idx="1117">
                  <c:v>389348.02840327157</c:v>
                </c:pt>
                <c:pt idx="1118">
                  <c:v>389348.02840327157</c:v>
                </c:pt>
                <c:pt idx="1119">
                  <c:v>389643.92058615352</c:v>
                </c:pt>
                <c:pt idx="1120">
                  <c:v>389755.79808153544</c:v>
                </c:pt>
                <c:pt idx="1121">
                  <c:v>389755.79808153544</c:v>
                </c:pt>
                <c:pt idx="1122">
                  <c:v>389755.79808153544</c:v>
                </c:pt>
                <c:pt idx="1123">
                  <c:v>390110.00877676305</c:v>
                </c:pt>
                <c:pt idx="1124">
                  <c:v>391279.27470503468</c:v>
                </c:pt>
                <c:pt idx="1125">
                  <c:v>393538.46553097217</c:v>
                </c:pt>
                <c:pt idx="1126">
                  <c:v>396741.99961472215</c:v>
                </c:pt>
                <c:pt idx="1127">
                  <c:v>400278.6002043942</c:v>
                </c:pt>
                <c:pt idx="1128">
                  <c:v>403762.37811877689</c:v>
                </c:pt>
                <c:pt idx="1129">
                  <c:v>406730.04254085635</c:v>
                </c:pt>
                <c:pt idx="1130">
                  <c:v>409021.83597954462</c:v>
                </c:pt>
                <c:pt idx="1131">
                  <c:v>411017.74163773522</c:v>
                </c:pt>
                <c:pt idx="1132">
                  <c:v>412984.45326160867</c:v>
                </c:pt>
                <c:pt idx="1133">
                  <c:v>415151.26833733398</c:v>
                </c:pt>
                <c:pt idx="1134">
                  <c:v>417479.77166861482</c:v>
                </c:pt>
                <c:pt idx="1135">
                  <c:v>419623.82060545124</c:v>
                </c:pt>
                <c:pt idx="1136">
                  <c:v>421044.89351317886</c:v>
                </c:pt>
                <c:pt idx="1137">
                  <c:v>421433.65913520049</c:v>
                </c:pt>
                <c:pt idx="1138">
                  <c:v>421433.65913520049</c:v>
                </c:pt>
                <c:pt idx="1139">
                  <c:v>421433.65913520049</c:v>
                </c:pt>
                <c:pt idx="1140">
                  <c:v>421433.65913520049</c:v>
                </c:pt>
                <c:pt idx="1141">
                  <c:v>421433.65913520049</c:v>
                </c:pt>
                <c:pt idx="1142">
                  <c:v>421433.65913520049</c:v>
                </c:pt>
                <c:pt idx="1143">
                  <c:v>421433.65913520049</c:v>
                </c:pt>
                <c:pt idx="1144">
                  <c:v>421433.65913520049</c:v>
                </c:pt>
                <c:pt idx="1145">
                  <c:v>421433.65913520049</c:v>
                </c:pt>
                <c:pt idx="1146">
                  <c:v>421650.24554495356</c:v>
                </c:pt>
                <c:pt idx="1147">
                  <c:v>424056.04293416266</c:v>
                </c:pt>
                <c:pt idx="1148">
                  <c:v>427046.69939569046</c:v>
                </c:pt>
                <c:pt idx="1149">
                  <c:v>428701.25734055159</c:v>
                </c:pt>
                <c:pt idx="1150">
                  <c:v>428978.29690832936</c:v>
                </c:pt>
                <c:pt idx="1151">
                  <c:v>428978.29690832936</c:v>
                </c:pt>
                <c:pt idx="1152">
                  <c:v>428978.29690832936</c:v>
                </c:pt>
                <c:pt idx="1153">
                  <c:v>428978.29690832936</c:v>
                </c:pt>
                <c:pt idx="1154">
                  <c:v>428978.29690832936</c:v>
                </c:pt>
                <c:pt idx="1155">
                  <c:v>428978.29690832936</c:v>
                </c:pt>
                <c:pt idx="1156">
                  <c:v>428978.29690832936</c:v>
                </c:pt>
                <c:pt idx="1157">
                  <c:v>428978.29690832936</c:v>
                </c:pt>
                <c:pt idx="1158">
                  <c:v>428978.29690832936</c:v>
                </c:pt>
                <c:pt idx="1159">
                  <c:v>428978.29690832936</c:v>
                </c:pt>
                <c:pt idx="1160">
                  <c:v>428978.29690832936</c:v>
                </c:pt>
                <c:pt idx="1161">
                  <c:v>428978.29690832936</c:v>
                </c:pt>
                <c:pt idx="1162">
                  <c:v>428978.29690832936</c:v>
                </c:pt>
                <c:pt idx="1163">
                  <c:v>428978.29690832936</c:v>
                </c:pt>
                <c:pt idx="1164">
                  <c:v>428978.29690832936</c:v>
                </c:pt>
                <c:pt idx="1165">
                  <c:v>428978.29690832936</c:v>
                </c:pt>
                <c:pt idx="1166">
                  <c:v>428978.29690832936</c:v>
                </c:pt>
                <c:pt idx="1167">
                  <c:v>428978.29690832936</c:v>
                </c:pt>
                <c:pt idx="1168">
                  <c:v>428978.29690832936</c:v>
                </c:pt>
                <c:pt idx="1169">
                  <c:v>428978.29690832936</c:v>
                </c:pt>
                <c:pt idx="1170">
                  <c:v>428978.29690832936</c:v>
                </c:pt>
                <c:pt idx="1171">
                  <c:v>428978.29690832936</c:v>
                </c:pt>
                <c:pt idx="1172">
                  <c:v>428978.29690832936</c:v>
                </c:pt>
                <c:pt idx="1173">
                  <c:v>428978.29690832936</c:v>
                </c:pt>
                <c:pt idx="1174">
                  <c:v>428978.29690832936</c:v>
                </c:pt>
                <c:pt idx="1175">
                  <c:v>428978.29690832936</c:v>
                </c:pt>
                <c:pt idx="1176">
                  <c:v>428978.29690832936</c:v>
                </c:pt>
                <c:pt idx="1177">
                  <c:v>428978.29690832936</c:v>
                </c:pt>
                <c:pt idx="1178">
                  <c:v>428978.29690832936</c:v>
                </c:pt>
                <c:pt idx="1179">
                  <c:v>428978.29690832936</c:v>
                </c:pt>
                <c:pt idx="1180">
                  <c:v>428978.29690832936</c:v>
                </c:pt>
                <c:pt idx="1181">
                  <c:v>428978.29690832936</c:v>
                </c:pt>
                <c:pt idx="1182">
                  <c:v>428978.29690832936</c:v>
                </c:pt>
                <c:pt idx="1183">
                  <c:v>428978.29690832936</c:v>
                </c:pt>
                <c:pt idx="1184">
                  <c:v>428978.29690832936</c:v>
                </c:pt>
                <c:pt idx="1185">
                  <c:v>428978.29690832936</c:v>
                </c:pt>
                <c:pt idx="1186">
                  <c:v>428978.29690832936</c:v>
                </c:pt>
                <c:pt idx="1187">
                  <c:v>428978.29690832936</c:v>
                </c:pt>
                <c:pt idx="1188">
                  <c:v>428978.29690832936</c:v>
                </c:pt>
                <c:pt idx="1189">
                  <c:v>428978.29690832936</c:v>
                </c:pt>
                <c:pt idx="1190">
                  <c:v>428978.29690832936</c:v>
                </c:pt>
                <c:pt idx="1191">
                  <c:v>428978.29690832936</c:v>
                </c:pt>
                <c:pt idx="1192">
                  <c:v>428978.29690832936</c:v>
                </c:pt>
                <c:pt idx="1193">
                  <c:v>428978.29690832936</c:v>
                </c:pt>
                <c:pt idx="1194">
                  <c:v>428978.29690832936</c:v>
                </c:pt>
                <c:pt idx="1195">
                  <c:v>428978.29690832936</c:v>
                </c:pt>
                <c:pt idx="1196">
                  <c:v>428978.29690832936</c:v>
                </c:pt>
                <c:pt idx="1197">
                  <c:v>428978.29690832936</c:v>
                </c:pt>
                <c:pt idx="1198">
                  <c:v>428978.29690832936</c:v>
                </c:pt>
                <c:pt idx="1199">
                  <c:v>428978.29690832936</c:v>
                </c:pt>
                <c:pt idx="1200">
                  <c:v>428978.29690832936</c:v>
                </c:pt>
                <c:pt idx="1201">
                  <c:v>428978.29690832936</c:v>
                </c:pt>
                <c:pt idx="1202">
                  <c:v>428978.29690832936</c:v>
                </c:pt>
                <c:pt idx="1203">
                  <c:v>428978.29690832936</c:v>
                </c:pt>
                <c:pt idx="1204">
                  <c:v>428978.29690832936</c:v>
                </c:pt>
                <c:pt idx="1205">
                  <c:v>428978.29690832936</c:v>
                </c:pt>
                <c:pt idx="1206">
                  <c:v>428978.29690832936</c:v>
                </c:pt>
                <c:pt idx="1207">
                  <c:v>428978.29690832936</c:v>
                </c:pt>
                <c:pt idx="1208">
                  <c:v>428978.29690832936</c:v>
                </c:pt>
                <c:pt idx="1209">
                  <c:v>428978.29690832936</c:v>
                </c:pt>
                <c:pt idx="1210">
                  <c:v>428978.29690832936</c:v>
                </c:pt>
                <c:pt idx="1211">
                  <c:v>428978.29690832936</c:v>
                </c:pt>
                <c:pt idx="1212">
                  <c:v>428978.29690832936</c:v>
                </c:pt>
                <c:pt idx="1213">
                  <c:v>428978.29690832936</c:v>
                </c:pt>
                <c:pt idx="1214">
                  <c:v>428978.29690832936</c:v>
                </c:pt>
                <c:pt idx="1215">
                  <c:v>428978.29690832936</c:v>
                </c:pt>
                <c:pt idx="1216">
                  <c:v>428978.29690832936</c:v>
                </c:pt>
                <c:pt idx="1217">
                  <c:v>428978.29690832936</c:v>
                </c:pt>
                <c:pt idx="1218">
                  <c:v>428978.29690832936</c:v>
                </c:pt>
                <c:pt idx="1219">
                  <c:v>428978.29690832936</c:v>
                </c:pt>
                <c:pt idx="1220">
                  <c:v>428978.29690832936</c:v>
                </c:pt>
                <c:pt idx="1221">
                  <c:v>428978.29690832936</c:v>
                </c:pt>
                <c:pt idx="1222">
                  <c:v>428978.29690832936</c:v>
                </c:pt>
                <c:pt idx="1223">
                  <c:v>428978.29690832936</c:v>
                </c:pt>
                <c:pt idx="1224">
                  <c:v>428978.29690832936</c:v>
                </c:pt>
                <c:pt idx="1225">
                  <c:v>428978.29690832936</c:v>
                </c:pt>
                <c:pt idx="1226">
                  <c:v>428978.29690832936</c:v>
                </c:pt>
                <c:pt idx="1227">
                  <c:v>428978.29690832936</c:v>
                </c:pt>
                <c:pt idx="1228">
                  <c:v>428978.29690832936</c:v>
                </c:pt>
                <c:pt idx="1229">
                  <c:v>428978.29690832936</c:v>
                </c:pt>
                <c:pt idx="1230">
                  <c:v>428978.29690832936</c:v>
                </c:pt>
                <c:pt idx="1231">
                  <c:v>428978.29690832936</c:v>
                </c:pt>
                <c:pt idx="1232">
                  <c:v>428978.29690832936</c:v>
                </c:pt>
                <c:pt idx="1233">
                  <c:v>428978.29690832936</c:v>
                </c:pt>
                <c:pt idx="1234">
                  <c:v>428978.29690832936</c:v>
                </c:pt>
                <c:pt idx="1235">
                  <c:v>428978.29690832936</c:v>
                </c:pt>
                <c:pt idx="1236">
                  <c:v>428978.29690832936</c:v>
                </c:pt>
                <c:pt idx="1237">
                  <c:v>428978.29690832936</c:v>
                </c:pt>
                <c:pt idx="1238">
                  <c:v>428978.29690832936</c:v>
                </c:pt>
                <c:pt idx="1239">
                  <c:v>428978.29690832936</c:v>
                </c:pt>
                <c:pt idx="1240">
                  <c:v>428978.29690832936</c:v>
                </c:pt>
                <c:pt idx="1241">
                  <c:v>428978.29690832936</c:v>
                </c:pt>
                <c:pt idx="1242">
                  <c:v>428978.29690832936</c:v>
                </c:pt>
                <c:pt idx="1243">
                  <c:v>428978.29690832936</c:v>
                </c:pt>
                <c:pt idx="1244">
                  <c:v>428978.29690832936</c:v>
                </c:pt>
                <c:pt idx="1245">
                  <c:v>428978.29690832936</c:v>
                </c:pt>
                <c:pt idx="1246">
                  <c:v>428978.29690832936</c:v>
                </c:pt>
                <c:pt idx="1247">
                  <c:v>428978.29690832936</c:v>
                </c:pt>
                <c:pt idx="1248">
                  <c:v>428978.29690832936</c:v>
                </c:pt>
                <c:pt idx="1249">
                  <c:v>428978.29690832936</c:v>
                </c:pt>
                <c:pt idx="1250">
                  <c:v>428978.29690832936</c:v>
                </c:pt>
                <c:pt idx="1251">
                  <c:v>428978.29690832936</c:v>
                </c:pt>
                <c:pt idx="1252">
                  <c:v>428978.29690832936</c:v>
                </c:pt>
                <c:pt idx="1253">
                  <c:v>428978.29690832936</c:v>
                </c:pt>
                <c:pt idx="1254">
                  <c:v>428978.29690832936</c:v>
                </c:pt>
                <c:pt idx="1255">
                  <c:v>428978.29690832936</c:v>
                </c:pt>
                <c:pt idx="1256">
                  <c:v>428978.29690832936</c:v>
                </c:pt>
                <c:pt idx="1257">
                  <c:v>428978.29690832936</c:v>
                </c:pt>
                <c:pt idx="1258">
                  <c:v>428978.29690832936</c:v>
                </c:pt>
                <c:pt idx="1259">
                  <c:v>428978.29690832936</c:v>
                </c:pt>
                <c:pt idx="1260">
                  <c:v>428978.29690832936</c:v>
                </c:pt>
                <c:pt idx="1261">
                  <c:v>428978.29690832936</c:v>
                </c:pt>
                <c:pt idx="1262">
                  <c:v>428978.29690832936</c:v>
                </c:pt>
                <c:pt idx="1263">
                  <c:v>428978.29690832936</c:v>
                </c:pt>
                <c:pt idx="1264">
                  <c:v>428978.29690832936</c:v>
                </c:pt>
                <c:pt idx="1265">
                  <c:v>428978.29690832936</c:v>
                </c:pt>
                <c:pt idx="1266">
                  <c:v>428978.29690832936</c:v>
                </c:pt>
                <c:pt idx="1267">
                  <c:v>428978.29690832936</c:v>
                </c:pt>
                <c:pt idx="1268">
                  <c:v>428978.29690832936</c:v>
                </c:pt>
                <c:pt idx="1269">
                  <c:v>428978.29690832936</c:v>
                </c:pt>
                <c:pt idx="1270">
                  <c:v>428978.29690832936</c:v>
                </c:pt>
                <c:pt idx="1271">
                  <c:v>428978.29690832936</c:v>
                </c:pt>
                <c:pt idx="1272">
                  <c:v>428978.29690832936</c:v>
                </c:pt>
                <c:pt idx="1273">
                  <c:v>428978.29690832936</c:v>
                </c:pt>
                <c:pt idx="1274">
                  <c:v>428978.29690832936</c:v>
                </c:pt>
                <c:pt idx="1275">
                  <c:v>428978.29690832936</c:v>
                </c:pt>
                <c:pt idx="1276">
                  <c:v>428978.29690832936</c:v>
                </c:pt>
                <c:pt idx="1277">
                  <c:v>428978.29690832936</c:v>
                </c:pt>
                <c:pt idx="1278">
                  <c:v>428978.29690832936</c:v>
                </c:pt>
                <c:pt idx="1279">
                  <c:v>428978.29690832936</c:v>
                </c:pt>
                <c:pt idx="1280">
                  <c:v>428978.29690832936</c:v>
                </c:pt>
                <c:pt idx="1281">
                  <c:v>428978.29690832936</c:v>
                </c:pt>
                <c:pt idx="1282">
                  <c:v>428978.29690832936</c:v>
                </c:pt>
                <c:pt idx="1283">
                  <c:v>428978.29690832936</c:v>
                </c:pt>
                <c:pt idx="1284">
                  <c:v>428978.29690832936</c:v>
                </c:pt>
                <c:pt idx="1285">
                  <c:v>428978.29690832936</c:v>
                </c:pt>
                <c:pt idx="1286">
                  <c:v>428978.29690832936</c:v>
                </c:pt>
                <c:pt idx="1287">
                  <c:v>428978.29690832936</c:v>
                </c:pt>
                <c:pt idx="1288">
                  <c:v>428978.29690832936</c:v>
                </c:pt>
                <c:pt idx="1289">
                  <c:v>428978.29690832936</c:v>
                </c:pt>
                <c:pt idx="1290">
                  <c:v>428978.29690832936</c:v>
                </c:pt>
                <c:pt idx="1291">
                  <c:v>428978.29690832936</c:v>
                </c:pt>
                <c:pt idx="1292">
                  <c:v>428978.29690832936</c:v>
                </c:pt>
                <c:pt idx="1293">
                  <c:v>428978.29690832936</c:v>
                </c:pt>
                <c:pt idx="1294">
                  <c:v>428978.29690832936</c:v>
                </c:pt>
                <c:pt idx="1295">
                  <c:v>428978.29690832936</c:v>
                </c:pt>
                <c:pt idx="1296">
                  <c:v>428978.29690832936</c:v>
                </c:pt>
                <c:pt idx="1297">
                  <c:v>428978.29690832936</c:v>
                </c:pt>
                <c:pt idx="1298">
                  <c:v>428978.29690832936</c:v>
                </c:pt>
                <c:pt idx="1299">
                  <c:v>428978.29690832936</c:v>
                </c:pt>
                <c:pt idx="1300">
                  <c:v>428978.29690832936</c:v>
                </c:pt>
                <c:pt idx="1301">
                  <c:v>428978.29690832936</c:v>
                </c:pt>
                <c:pt idx="1302">
                  <c:v>428978.29690832936</c:v>
                </c:pt>
                <c:pt idx="1303">
                  <c:v>428978.29690832936</c:v>
                </c:pt>
                <c:pt idx="1304">
                  <c:v>428978.29690832936</c:v>
                </c:pt>
                <c:pt idx="1305">
                  <c:v>428978.29690832936</c:v>
                </c:pt>
                <c:pt idx="1306">
                  <c:v>428978.29690832936</c:v>
                </c:pt>
                <c:pt idx="1307">
                  <c:v>428978.29690832936</c:v>
                </c:pt>
                <c:pt idx="1308">
                  <c:v>428978.29690832936</c:v>
                </c:pt>
                <c:pt idx="1309">
                  <c:v>428978.29690832936</c:v>
                </c:pt>
                <c:pt idx="1310">
                  <c:v>428978.29690832936</c:v>
                </c:pt>
                <c:pt idx="1311">
                  <c:v>428978.29690832936</c:v>
                </c:pt>
                <c:pt idx="1312">
                  <c:v>428978.29690832936</c:v>
                </c:pt>
                <c:pt idx="1313">
                  <c:v>428978.29690832936</c:v>
                </c:pt>
                <c:pt idx="1314">
                  <c:v>428978.29690832936</c:v>
                </c:pt>
                <c:pt idx="1315">
                  <c:v>428978.29690832936</c:v>
                </c:pt>
                <c:pt idx="1316">
                  <c:v>428978.29690832936</c:v>
                </c:pt>
                <c:pt idx="1317">
                  <c:v>428978.29690832936</c:v>
                </c:pt>
                <c:pt idx="1318">
                  <c:v>428978.29690832936</c:v>
                </c:pt>
                <c:pt idx="1319">
                  <c:v>428978.29690832936</c:v>
                </c:pt>
                <c:pt idx="1320">
                  <c:v>428978.29690832936</c:v>
                </c:pt>
                <c:pt idx="1321">
                  <c:v>428978.29690832936</c:v>
                </c:pt>
                <c:pt idx="1322">
                  <c:v>428978.29690832936</c:v>
                </c:pt>
                <c:pt idx="1323">
                  <c:v>428978.29690832936</c:v>
                </c:pt>
                <c:pt idx="1324">
                  <c:v>428978.29690832936</c:v>
                </c:pt>
                <c:pt idx="1325">
                  <c:v>428978.29690832936</c:v>
                </c:pt>
                <c:pt idx="1326">
                  <c:v>428978.29690832936</c:v>
                </c:pt>
                <c:pt idx="1327">
                  <c:v>428978.29690832936</c:v>
                </c:pt>
                <c:pt idx="1328">
                  <c:v>428978.29690832936</c:v>
                </c:pt>
                <c:pt idx="1329">
                  <c:v>428978.29690832936</c:v>
                </c:pt>
                <c:pt idx="1330">
                  <c:v>428978.29690832936</c:v>
                </c:pt>
                <c:pt idx="1331">
                  <c:v>428978.29690832936</c:v>
                </c:pt>
                <c:pt idx="1332">
                  <c:v>428978.29690832936</c:v>
                </c:pt>
                <c:pt idx="1333">
                  <c:v>428978.29690832936</c:v>
                </c:pt>
                <c:pt idx="1334">
                  <c:v>428978.29690832936</c:v>
                </c:pt>
                <c:pt idx="1335">
                  <c:v>428978.29690832936</c:v>
                </c:pt>
                <c:pt idx="1336">
                  <c:v>428978.29690832936</c:v>
                </c:pt>
                <c:pt idx="1337">
                  <c:v>428978.29690832936</c:v>
                </c:pt>
                <c:pt idx="1338">
                  <c:v>428978.29690832936</c:v>
                </c:pt>
                <c:pt idx="1339">
                  <c:v>428978.29690832936</c:v>
                </c:pt>
                <c:pt idx="1340">
                  <c:v>428978.29690832936</c:v>
                </c:pt>
                <c:pt idx="1341">
                  <c:v>428978.29690832936</c:v>
                </c:pt>
                <c:pt idx="1342">
                  <c:v>428978.29690832936</c:v>
                </c:pt>
                <c:pt idx="1343">
                  <c:v>428978.29690832936</c:v>
                </c:pt>
                <c:pt idx="1344">
                  <c:v>428978.29690832936</c:v>
                </c:pt>
                <c:pt idx="1345">
                  <c:v>428978.29690832936</c:v>
                </c:pt>
                <c:pt idx="1346">
                  <c:v>428978.29690832936</c:v>
                </c:pt>
                <c:pt idx="1347">
                  <c:v>428978.29690832936</c:v>
                </c:pt>
                <c:pt idx="1348">
                  <c:v>428978.29690832936</c:v>
                </c:pt>
                <c:pt idx="1349">
                  <c:v>428978.29690832936</c:v>
                </c:pt>
                <c:pt idx="1350">
                  <c:v>428978.29690832936</c:v>
                </c:pt>
                <c:pt idx="1351">
                  <c:v>429232.72090419353</c:v>
                </c:pt>
                <c:pt idx="1352">
                  <c:v>429612.49811140029</c:v>
                </c:pt>
                <c:pt idx="1353">
                  <c:v>430040.79437917809</c:v>
                </c:pt>
                <c:pt idx="1354">
                  <c:v>430518.13350372668</c:v>
                </c:pt>
                <c:pt idx="1355">
                  <c:v>431082.6290874767</c:v>
                </c:pt>
                <c:pt idx="1356">
                  <c:v>431812.07643548207</c:v>
                </c:pt>
                <c:pt idx="1357">
                  <c:v>432669.20001923206</c:v>
                </c:pt>
                <c:pt idx="1358">
                  <c:v>433615.97690236475</c:v>
                </c:pt>
                <c:pt idx="1359">
                  <c:v>434690.9777758331</c:v>
                </c:pt>
                <c:pt idx="1360">
                  <c:v>435818.33903859544</c:v>
                </c:pt>
                <c:pt idx="1361">
                  <c:v>436613.73538168188</c:v>
                </c:pt>
                <c:pt idx="1362">
                  <c:v>436727.29228333314</c:v>
                </c:pt>
                <c:pt idx="1363">
                  <c:v>436727.29228333314</c:v>
                </c:pt>
                <c:pt idx="1364">
                  <c:v>436727.29228333314</c:v>
                </c:pt>
                <c:pt idx="1365">
                  <c:v>436727.29228333314</c:v>
                </c:pt>
                <c:pt idx="1366">
                  <c:v>436727.29228333314</c:v>
                </c:pt>
                <c:pt idx="1367">
                  <c:v>436727.29228333314</c:v>
                </c:pt>
                <c:pt idx="1368">
                  <c:v>437176.02311976446</c:v>
                </c:pt>
                <c:pt idx="1369">
                  <c:v>437942.23435420892</c:v>
                </c:pt>
                <c:pt idx="1370">
                  <c:v>438219.11995655461</c:v>
                </c:pt>
                <c:pt idx="1371">
                  <c:v>438219.11995655461</c:v>
                </c:pt>
                <c:pt idx="1372">
                  <c:v>438219.11995655461</c:v>
                </c:pt>
                <c:pt idx="1373">
                  <c:v>438219.11995655461</c:v>
                </c:pt>
                <c:pt idx="1374">
                  <c:v>438272.03435193654</c:v>
                </c:pt>
                <c:pt idx="1375">
                  <c:v>438867.36385543965</c:v>
                </c:pt>
                <c:pt idx="1376">
                  <c:v>440392.35622998828</c:v>
                </c:pt>
                <c:pt idx="1377">
                  <c:v>443237.67918140802</c:v>
                </c:pt>
                <c:pt idx="1378">
                  <c:v>446796.82884515414</c:v>
                </c:pt>
                <c:pt idx="1379">
                  <c:v>450377.31604001526</c:v>
                </c:pt>
                <c:pt idx="1380">
                  <c:v>453976.50158477994</c:v>
                </c:pt>
                <c:pt idx="1381">
                  <c:v>456441.99629823671</c:v>
                </c:pt>
                <c:pt idx="1382">
                  <c:v>456441.99629823671</c:v>
                </c:pt>
                <c:pt idx="1383">
                  <c:v>456441.99629823671</c:v>
                </c:pt>
                <c:pt idx="1384">
                  <c:v>456441.99629823671</c:v>
                </c:pt>
                <c:pt idx="1385">
                  <c:v>456441.99629823671</c:v>
                </c:pt>
                <c:pt idx="1386">
                  <c:v>456441.99629823671</c:v>
                </c:pt>
                <c:pt idx="1387">
                  <c:v>456441.99629823671</c:v>
                </c:pt>
                <c:pt idx="1388">
                  <c:v>456441.99629823671</c:v>
                </c:pt>
                <c:pt idx="1389">
                  <c:v>456441.99629823671</c:v>
                </c:pt>
                <c:pt idx="1390">
                  <c:v>456441.99629823671</c:v>
                </c:pt>
                <c:pt idx="1391">
                  <c:v>456441.99629823671</c:v>
                </c:pt>
                <c:pt idx="1392">
                  <c:v>456441.99629823671</c:v>
                </c:pt>
                <c:pt idx="1393">
                  <c:v>456441.99629823671</c:v>
                </c:pt>
                <c:pt idx="1394">
                  <c:v>456441.99629823671</c:v>
                </c:pt>
                <c:pt idx="1395">
                  <c:v>456441.99629823671</c:v>
                </c:pt>
                <c:pt idx="1396">
                  <c:v>456441.99629823671</c:v>
                </c:pt>
                <c:pt idx="1397">
                  <c:v>456473.33213929768</c:v>
                </c:pt>
                <c:pt idx="1398">
                  <c:v>456700.82957219891</c:v>
                </c:pt>
                <c:pt idx="1399">
                  <c:v>457125.39337853767</c:v>
                </c:pt>
                <c:pt idx="1400">
                  <c:v>457748.34314891964</c:v>
                </c:pt>
                <c:pt idx="1401">
                  <c:v>458493.76924461022</c:v>
                </c:pt>
                <c:pt idx="1402">
                  <c:v>459476.85195613798</c:v>
                </c:pt>
                <c:pt idx="1403">
                  <c:v>461121.0298705207</c:v>
                </c:pt>
                <c:pt idx="1404">
                  <c:v>463967.17865180154</c:v>
                </c:pt>
                <c:pt idx="1405">
                  <c:v>467560.99751693656</c:v>
                </c:pt>
                <c:pt idx="1406">
                  <c:v>470520.14728471433</c:v>
                </c:pt>
                <c:pt idx="1407">
                  <c:v>471726.29119415878</c:v>
                </c:pt>
                <c:pt idx="1408">
                  <c:v>471726.29119415878</c:v>
                </c:pt>
                <c:pt idx="1409">
                  <c:v>471726.29119415878</c:v>
                </c:pt>
                <c:pt idx="1410">
                  <c:v>471726.29119415878</c:v>
                </c:pt>
                <c:pt idx="1411">
                  <c:v>471726.29119415878</c:v>
                </c:pt>
                <c:pt idx="1412">
                  <c:v>471726.29119415878</c:v>
                </c:pt>
                <c:pt idx="1413">
                  <c:v>471726.29119415878</c:v>
                </c:pt>
                <c:pt idx="1414">
                  <c:v>471726.29119415878</c:v>
                </c:pt>
                <c:pt idx="1415">
                  <c:v>471726.29119415878</c:v>
                </c:pt>
                <c:pt idx="1416">
                  <c:v>471726.29119415878</c:v>
                </c:pt>
                <c:pt idx="1417">
                  <c:v>471726.29119415878</c:v>
                </c:pt>
                <c:pt idx="1418">
                  <c:v>471726.29119415878</c:v>
                </c:pt>
                <c:pt idx="1419">
                  <c:v>471726.29119415878</c:v>
                </c:pt>
                <c:pt idx="1420">
                  <c:v>471726.29119415878</c:v>
                </c:pt>
                <c:pt idx="1421">
                  <c:v>472544.71149123827</c:v>
                </c:pt>
                <c:pt idx="1422">
                  <c:v>474215.95534109551</c:v>
                </c:pt>
                <c:pt idx="1423">
                  <c:v>475284.37176502682</c:v>
                </c:pt>
                <c:pt idx="1424">
                  <c:v>475284.37176502682</c:v>
                </c:pt>
                <c:pt idx="1425">
                  <c:v>475284.37176502682</c:v>
                </c:pt>
                <c:pt idx="1426">
                  <c:v>475284.37176502682</c:v>
                </c:pt>
                <c:pt idx="1427">
                  <c:v>475284.37176502682</c:v>
                </c:pt>
                <c:pt idx="1428">
                  <c:v>475284.37176502682</c:v>
                </c:pt>
                <c:pt idx="1429">
                  <c:v>475284.37176502682</c:v>
                </c:pt>
                <c:pt idx="1430">
                  <c:v>475715.65234682854</c:v>
                </c:pt>
                <c:pt idx="1431">
                  <c:v>477265.29176890804</c:v>
                </c:pt>
                <c:pt idx="1432">
                  <c:v>480168.91723043582</c:v>
                </c:pt>
                <c:pt idx="1433">
                  <c:v>483779.29839047824</c:v>
                </c:pt>
                <c:pt idx="1434">
                  <c:v>487442.27106782392</c:v>
                </c:pt>
                <c:pt idx="1435">
                  <c:v>489660.71509725292</c:v>
                </c:pt>
                <c:pt idx="1436">
                  <c:v>489660.71509725292</c:v>
                </c:pt>
                <c:pt idx="1437">
                  <c:v>489660.71509725292</c:v>
                </c:pt>
                <c:pt idx="1438">
                  <c:v>489660.71509725292</c:v>
                </c:pt>
                <c:pt idx="1439">
                  <c:v>489660.71509725292</c:v>
                </c:pt>
                <c:pt idx="1440">
                  <c:v>489660.71509725292</c:v>
                </c:pt>
                <c:pt idx="1441">
                  <c:v>490191.28069149674</c:v>
                </c:pt>
                <c:pt idx="1442">
                  <c:v>490955.26320587943</c:v>
                </c:pt>
                <c:pt idx="1443">
                  <c:v>491146.68528876139</c:v>
                </c:pt>
                <c:pt idx="1444">
                  <c:v>491146.68528876139</c:v>
                </c:pt>
                <c:pt idx="1445">
                  <c:v>491146.68528876139</c:v>
                </c:pt>
                <c:pt idx="1446">
                  <c:v>491146.68528876139</c:v>
                </c:pt>
                <c:pt idx="1447">
                  <c:v>492066.96260204457</c:v>
                </c:pt>
                <c:pt idx="1448">
                  <c:v>494716.34701357235</c:v>
                </c:pt>
                <c:pt idx="1449">
                  <c:v>498291.49706450984</c:v>
                </c:pt>
                <c:pt idx="1450">
                  <c:v>501218.7323161611</c:v>
                </c:pt>
                <c:pt idx="1451">
                  <c:v>502575.56895893888</c:v>
                </c:pt>
                <c:pt idx="1452">
                  <c:v>502629.42324893887</c:v>
                </c:pt>
                <c:pt idx="1453">
                  <c:v>502629.42324893887</c:v>
                </c:pt>
                <c:pt idx="1454">
                  <c:v>502629.42324893887</c:v>
                </c:pt>
                <c:pt idx="1455">
                  <c:v>502629.42324893887</c:v>
                </c:pt>
                <c:pt idx="1456">
                  <c:v>502629.42324893887</c:v>
                </c:pt>
                <c:pt idx="1457">
                  <c:v>502629.42324893887</c:v>
                </c:pt>
                <c:pt idx="1458">
                  <c:v>502629.42324893887</c:v>
                </c:pt>
                <c:pt idx="1459">
                  <c:v>502629.42324893887</c:v>
                </c:pt>
                <c:pt idx="1460">
                  <c:v>502629.42324893887</c:v>
                </c:pt>
                <c:pt idx="1461">
                  <c:v>502629.42324893887</c:v>
                </c:pt>
                <c:pt idx="1462">
                  <c:v>502629.42324893887</c:v>
                </c:pt>
                <c:pt idx="1463">
                  <c:v>502629.42324893887</c:v>
                </c:pt>
                <c:pt idx="1464">
                  <c:v>502629.42324893887</c:v>
                </c:pt>
                <c:pt idx="1465">
                  <c:v>502629.42324893887</c:v>
                </c:pt>
                <c:pt idx="1466">
                  <c:v>502629.42324893887</c:v>
                </c:pt>
                <c:pt idx="1467">
                  <c:v>502629.42324893887</c:v>
                </c:pt>
                <c:pt idx="1468">
                  <c:v>502629.42324893887</c:v>
                </c:pt>
                <c:pt idx="1469">
                  <c:v>502629.42324893887</c:v>
                </c:pt>
                <c:pt idx="1470">
                  <c:v>502629.42324893887</c:v>
                </c:pt>
                <c:pt idx="1471">
                  <c:v>502629.42324893887</c:v>
                </c:pt>
                <c:pt idx="1472">
                  <c:v>502629.42324893887</c:v>
                </c:pt>
                <c:pt idx="1473">
                  <c:v>502629.42324893887</c:v>
                </c:pt>
                <c:pt idx="1474">
                  <c:v>502629.42324893887</c:v>
                </c:pt>
                <c:pt idx="1475">
                  <c:v>502629.42324893887</c:v>
                </c:pt>
                <c:pt idx="1476">
                  <c:v>502629.42324893887</c:v>
                </c:pt>
                <c:pt idx="1477">
                  <c:v>502629.42324893887</c:v>
                </c:pt>
                <c:pt idx="1478">
                  <c:v>502629.42324893887</c:v>
                </c:pt>
                <c:pt idx="1479">
                  <c:v>502629.42324893887</c:v>
                </c:pt>
                <c:pt idx="1480">
                  <c:v>502629.42324893887</c:v>
                </c:pt>
                <c:pt idx="1481">
                  <c:v>502629.42324893887</c:v>
                </c:pt>
                <c:pt idx="1482">
                  <c:v>502629.42324893887</c:v>
                </c:pt>
                <c:pt idx="1483">
                  <c:v>502629.42324893887</c:v>
                </c:pt>
                <c:pt idx="1484">
                  <c:v>502629.42324893887</c:v>
                </c:pt>
                <c:pt idx="1485">
                  <c:v>502629.42324893887</c:v>
                </c:pt>
                <c:pt idx="1486">
                  <c:v>502629.42324893887</c:v>
                </c:pt>
                <c:pt idx="1487">
                  <c:v>502629.42324893887</c:v>
                </c:pt>
                <c:pt idx="1488">
                  <c:v>502629.42324893887</c:v>
                </c:pt>
                <c:pt idx="1489">
                  <c:v>502629.42324893887</c:v>
                </c:pt>
                <c:pt idx="1490">
                  <c:v>502629.42324893887</c:v>
                </c:pt>
                <c:pt idx="1491">
                  <c:v>502629.42324893887</c:v>
                </c:pt>
                <c:pt idx="1492">
                  <c:v>502629.42324893887</c:v>
                </c:pt>
                <c:pt idx="1493">
                  <c:v>502629.42324893887</c:v>
                </c:pt>
                <c:pt idx="1494">
                  <c:v>502629.42324893887</c:v>
                </c:pt>
                <c:pt idx="1495">
                  <c:v>502629.42324893887</c:v>
                </c:pt>
                <c:pt idx="1496">
                  <c:v>502629.42324893887</c:v>
                </c:pt>
                <c:pt idx="1497">
                  <c:v>502629.42324893887</c:v>
                </c:pt>
                <c:pt idx="1498">
                  <c:v>502629.42324893887</c:v>
                </c:pt>
                <c:pt idx="1499">
                  <c:v>502629.42324893887</c:v>
                </c:pt>
                <c:pt idx="1500">
                  <c:v>502629.42324893887</c:v>
                </c:pt>
                <c:pt idx="1501">
                  <c:v>502629.42324893887</c:v>
                </c:pt>
                <c:pt idx="1502">
                  <c:v>502629.42324893887</c:v>
                </c:pt>
                <c:pt idx="1503">
                  <c:v>502629.42324893887</c:v>
                </c:pt>
                <c:pt idx="1504">
                  <c:v>502629.42324893887</c:v>
                </c:pt>
                <c:pt idx="1505">
                  <c:v>502629.42324893887</c:v>
                </c:pt>
                <c:pt idx="1506">
                  <c:v>502629.42324893887</c:v>
                </c:pt>
                <c:pt idx="1507">
                  <c:v>502629.42324893887</c:v>
                </c:pt>
                <c:pt idx="1508">
                  <c:v>502629.42324893887</c:v>
                </c:pt>
                <c:pt idx="1509">
                  <c:v>502629.42324893887</c:v>
                </c:pt>
                <c:pt idx="1510">
                  <c:v>502629.42324893887</c:v>
                </c:pt>
                <c:pt idx="1511">
                  <c:v>502629.42324893887</c:v>
                </c:pt>
                <c:pt idx="1512">
                  <c:v>502629.42324893887</c:v>
                </c:pt>
                <c:pt idx="1513">
                  <c:v>502629.42324893887</c:v>
                </c:pt>
                <c:pt idx="1514">
                  <c:v>502629.42324893887</c:v>
                </c:pt>
                <c:pt idx="1515">
                  <c:v>502629.42324893887</c:v>
                </c:pt>
                <c:pt idx="1516">
                  <c:v>502629.42324893887</c:v>
                </c:pt>
                <c:pt idx="1517">
                  <c:v>502629.42324893887</c:v>
                </c:pt>
                <c:pt idx="1518">
                  <c:v>502629.42324893887</c:v>
                </c:pt>
                <c:pt idx="1519">
                  <c:v>502629.42324893887</c:v>
                </c:pt>
                <c:pt idx="1520">
                  <c:v>502629.42324893887</c:v>
                </c:pt>
                <c:pt idx="1521">
                  <c:v>502629.42324893887</c:v>
                </c:pt>
                <c:pt idx="1522">
                  <c:v>502629.42324893887</c:v>
                </c:pt>
                <c:pt idx="1523">
                  <c:v>502629.42324893887</c:v>
                </c:pt>
                <c:pt idx="1524">
                  <c:v>502629.42324893887</c:v>
                </c:pt>
                <c:pt idx="1525">
                  <c:v>503049.55343351833</c:v>
                </c:pt>
                <c:pt idx="1526">
                  <c:v>503902.70274296281</c:v>
                </c:pt>
                <c:pt idx="1527">
                  <c:v>505038.5340316511</c:v>
                </c:pt>
                <c:pt idx="1528">
                  <c:v>506189.56339626532</c:v>
                </c:pt>
                <c:pt idx="1529">
                  <c:v>507124.0989208332</c:v>
                </c:pt>
                <c:pt idx="1530">
                  <c:v>507724.38079470664</c:v>
                </c:pt>
                <c:pt idx="1531">
                  <c:v>507910.60543592193</c:v>
                </c:pt>
                <c:pt idx="1532">
                  <c:v>507910.60543592193</c:v>
                </c:pt>
                <c:pt idx="1533">
                  <c:v>507910.60543592193</c:v>
                </c:pt>
                <c:pt idx="1534">
                  <c:v>507910.60543592193</c:v>
                </c:pt>
                <c:pt idx="1535">
                  <c:v>507910.60543592193</c:v>
                </c:pt>
                <c:pt idx="1536">
                  <c:v>507910.60543592193</c:v>
                </c:pt>
                <c:pt idx="1537">
                  <c:v>507910.60543592193</c:v>
                </c:pt>
                <c:pt idx="1538">
                  <c:v>507910.60543592193</c:v>
                </c:pt>
                <c:pt idx="1539">
                  <c:v>507910.60543592193</c:v>
                </c:pt>
                <c:pt idx="1540">
                  <c:v>507910.60543592193</c:v>
                </c:pt>
                <c:pt idx="1541">
                  <c:v>507910.60543592193</c:v>
                </c:pt>
                <c:pt idx="1542">
                  <c:v>507910.60543592193</c:v>
                </c:pt>
                <c:pt idx="1543">
                  <c:v>507910.60543592193</c:v>
                </c:pt>
                <c:pt idx="1544">
                  <c:v>507910.60543592193</c:v>
                </c:pt>
                <c:pt idx="1545">
                  <c:v>507910.60543592193</c:v>
                </c:pt>
                <c:pt idx="1546">
                  <c:v>507910.60543592193</c:v>
                </c:pt>
                <c:pt idx="1547">
                  <c:v>507910.60543592193</c:v>
                </c:pt>
                <c:pt idx="1548">
                  <c:v>507910.60543592193</c:v>
                </c:pt>
                <c:pt idx="1549">
                  <c:v>507910.60543592193</c:v>
                </c:pt>
                <c:pt idx="1550">
                  <c:v>507910.60543592193</c:v>
                </c:pt>
                <c:pt idx="1551">
                  <c:v>507910.60543592193</c:v>
                </c:pt>
                <c:pt idx="1552">
                  <c:v>507910.60543592193</c:v>
                </c:pt>
                <c:pt idx="1553">
                  <c:v>507910.60543592193</c:v>
                </c:pt>
                <c:pt idx="1554">
                  <c:v>507910.60543592193</c:v>
                </c:pt>
                <c:pt idx="1555">
                  <c:v>507910.60543592193</c:v>
                </c:pt>
                <c:pt idx="1556">
                  <c:v>507910.60543592193</c:v>
                </c:pt>
                <c:pt idx="1557">
                  <c:v>507910.60543592193</c:v>
                </c:pt>
                <c:pt idx="1558">
                  <c:v>507910.60543592193</c:v>
                </c:pt>
                <c:pt idx="1559">
                  <c:v>507910.60543592193</c:v>
                </c:pt>
                <c:pt idx="1560">
                  <c:v>507910.60543592193</c:v>
                </c:pt>
                <c:pt idx="1561">
                  <c:v>507910.60543592193</c:v>
                </c:pt>
                <c:pt idx="1562">
                  <c:v>507910.60543592193</c:v>
                </c:pt>
                <c:pt idx="1563">
                  <c:v>507910.60543592193</c:v>
                </c:pt>
                <c:pt idx="1564">
                  <c:v>507910.60543592193</c:v>
                </c:pt>
                <c:pt idx="1565">
                  <c:v>507910.60543592193</c:v>
                </c:pt>
                <c:pt idx="1566">
                  <c:v>507910.60543592193</c:v>
                </c:pt>
                <c:pt idx="1567">
                  <c:v>507910.60543592193</c:v>
                </c:pt>
                <c:pt idx="1568">
                  <c:v>507910.60543592193</c:v>
                </c:pt>
                <c:pt idx="1569">
                  <c:v>507910.60543592193</c:v>
                </c:pt>
                <c:pt idx="1570">
                  <c:v>507910.60543592193</c:v>
                </c:pt>
                <c:pt idx="1571">
                  <c:v>507910.60543592193</c:v>
                </c:pt>
                <c:pt idx="1572">
                  <c:v>507910.60543592193</c:v>
                </c:pt>
                <c:pt idx="1573">
                  <c:v>507910.60543592193</c:v>
                </c:pt>
                <c:pt idx="1574">
                  <c:v>507910.60543592193</c:v>
                </c:pt>
                <c:pt idx="1575">
                  <c:v>507910.60543592193</c:v>
                </c:pt>
                <c:pt idx="1576">
                  <c:v>507910.60543592193</c:v>
                </c:pt>
                <c:pt idx="1577">
                  <c:v>507910.60543592193</c:v>
                </c:pt>
                <c:pt idx="1578">
                  <c:v>507910.60543592193</c:v>
                </c:pt>
                <c:pt idx="1579">
                  <c:v>507910.60543592193</c:v>
                </c:pt>
                <c:pt idx="1580">
                  <c:v>507910.60543592193</c:v>
                </c:pt>
                <c:pt idx="1581">
                  <c:v>507910.60543592193</c:v>
                </c:pt>
                <c:pt idx="1582">
                  <c:v>507910.60543592193</c:v>
                </c:pt>
                <c:pt idx="1583">
                  <c:v>507910.60543592193</c:v>
                </c:pt>
                <c:pt idx="1584">
                  <c:v>507910.60543592193</c:v>
                </c:pt>
                <c:pt idx="1585">
                  <c:v>507910.60543592193</c:v>
                </c:pt>
                <c:pt idx="1586">
                  <c:v>507910.60543592193</c:v>
                </c:pt>
                <c:pt idx="1587">
                  <c:v>507910.60543592193</c:v>
                </c:pt>
                <c:pt idx="1588">
                  <c:v>507910.60543592193</c:v>
                </c:pt>
                <c:pt idx="1589">
                  <c:v>507910.60543592193</c:v>
                </c:pt>
                <c:pt idx="1590">
                  <c:v>507910.60543592193</c:v>
                </c:pt>
                <c:pt idx="1591">
                  <c:v>507910.60543592193</c:v>
                </c:pt>
                <c:pt idx="1592">
                  <c:v>507910.60543592193</c:v>
                </c:pt>
                <c:pt idx="1593">
                  <c:v>507910.60543592193</c:v>
                </c:pt>
                <c:pt idx="1594">
                  <c:v>507910.60543592193</c:v>
                </c:pt>
                <c:pt idx="1595">
                  <c:v>507910.60543592193</c:v>
                </c:pt>
                <c:pt idx="1596">
                  <c:v>507910.60543592193</c:v>
                </c:pt>
                <c:pt idx="1597">
                  <c:v>507910.60543592193</c:v>
                </c:pt>
                <c:pt idx="1598">
                  <c:v>507910.60543592193</c:v>
                </c:pt>
                <c:pt idx="1599">
                  <c:v>507910.60543592193</c:v>
                </c:pt>
                <c:pt idx="1600">
                  <c:v>507910.60543592193</c:v>
                </c:pt>
                <c:pt idx="1601">
                  <c:v>507910.60543592193</c:v>
                </c:pt>
                <c:pt idx="1602">
                  <c:v>507910.60543592193</c:v>
                </c:pt>
                <c:pt idx="1603">
                  <c:v>507910.60543592193</c:v>
                </c:pt>
                <c:pt idx="1604">
                  <c:v>507910.60543592193</c:v>
                </c:pt>
                <c:pt idx="1605">
                  <c:v>507910.60543592193</c:v>
                </c:pt>
                <c:pt idx="1606">
                  <c:v>507910.60543592193</c:v>
                </c:pt>
                <c:pt idx="1607">
                  <c:v>507910.60543592193</c:v>
                </c:pt>
                <c:pt idx="1608">
                  <c:v>507910.60543592193</c:v>
                </c:pt>
                <c:pt idx="1609">
                  <c:v>507910.60543592193</c:v>
                </c:pt>
                <c:pt idx="1610">
                  <c:v>507910.60543592193</c:v>
                </c:pt>
                <c:pt idx="1611">
                  <c:v>507910.60543592193</c:v>
                </c:pt>
                <c:pt idx="1612">
                  <c:v>507910.60543592193</c:v>
                </c:pt>
                <c:pt idx="1613">
                  <c:v>507910.60543592193</c:v>
                </c:pt>
                <c:pt idx="1614">
                  <c:v>507910.60543592193</c:v>
                </c:pt>
                <c:pt idx="1615">
                  <c:v>507910.60543592193</c:v>
                </c:pt>
                <c:pt idx="1616">
                  <c:v>507910.60543592193</c:v>
                </c:pt>
                <c:pt idx="1617">
                  <c:v>507910.60543592193</c:v>
                </c:pt>
                <c:pt idx="1618">
                  <c:v>507910.60543592193</c:v>
                </c:pt>
                <c:pt idx="1619">
                  <c:v>507910.60543592193</c:v>
                </c:pt>
                <c:pt idx="1620">
                  <c:v>507910.60543592193</c:v>
                </c:pt>
                <c:pt idx="1621">
                  <c:v>507910.60543592193</c:v>
                </c:pt>
                <c:pt idx="1622">
                  <c:v>507910.60543592193</c:v>
                </c:pt>
                <c:pt idx="1623">
                  <c:v>507910.60543592193</c:v>
                </c:pt>
                <c:pt idx="1624">
                  <c:v>507910.60543592193</c:v>
                </c:pt>
                <c:pt idx="1625">
                  <c:v>507910.60543592193</c:v>
                </c:pt>
                <c:pt idx="1626">
                  <c:v>507910.60543592193</c:v>
                </c:pt>
                <c:pt idx="1627">
                  <c:v>507910.60543592193</c:v>
                </c:pt>
                <c:pt idx="1628">
                  <c:v>508122.58382831392</c:v>
                </c:pt>
                <c:pt idx="1629">
                  <c:v>508545.28064917814</c:v>
                </c:pt>
                <c:pt idx="1630">
                  <c:v>508987.80139456008</c:v>
                </c:pt>
                <c:pt idx="1631">
                  <c:v>509218.8398316087</c:v>
                </c:pt>
                <c:pt idx="1632">
                  <c:v>509218.8398316087</c:v>
                </c:pt>
                <c:pt idx="1633">
                  <c:v>509218.8398316087</c:v>
                </c:pt>
                <c:pt idx="1634">
                  <c:v>509218.8398316087</c:v>
                </c:pt>
                <c:pt idx="1635">
                  <c:v>509218.8398316087</c:v>
                </c:pt>
                <c:pt idx="1636">
                  <c:v>509218.8398316087</c:v>
                </c:pt>
                <c:pt idx="1637">
                  <c:v>509218.8398316087</c:v>
                </c:pt>
                <c:pt idx="1638">
                  <c:v>509218.8398316087</c:v>
                </c:pt>
                <c:pt idx="1639">
                  <c:v>509218.8398316087</c:v>
                </c:pt>
                <c:pt idx="1640">
                  <c:v>509218.8398316087</c:v>
                </c:pt>
                <c:pt idx="1641">
                  <c:v>509218.8398316087</c:v>
                </c:pt>
                <c:pt idx="1642">
                  <c:v>509218.8398316087</c:v>
                </c:pt>
                <c:pt idx="1643">
                  <c:v>509218.8398316087</c:v>
                </c:pt>
                <c:pt idx="1644">
                  <c:v>509218.8398316087</c:v>
                </c:pt>
                <c:pt idx="1645">
                  <c:v>509218.8398316087</c:v>
                </c:pt>
                <c:pt idx="1646">
                  <c:v>509218.8398316087</c:v>
                </c:pt>
                <c:pt idx="1647">
                  <c:v>509218.8398316087</c:v>
                </c:pt>
                <c:pt idx="1648">
                  <c:v>509218.8398316087</c:v>
                </c:pt>
                <c:pt idx="1649">
                  <c:v>509218.8398316087</c:v>
                </c:pt>
                <c:pt idx="1650">
                  <c:v>509218.8398316087</c:v>
                </c:pt>
                <c:pt idx="1651">
                  <c:v>509218.8398316087</c:v>
                </c:pt>
                <c:pt idx="1652">
                  <c:v>509218.8398316087</c:v>
                </c:pt>
                <c:pt idx="1653">
                  <c:v>509218.8398316087</c:v>
                </c:pt>
                <c:pt idx="1654">
                  <c:v>509218.8398316087</c:v>
                </c:pt>
                <c:pt idx="1655">
                  <c:v>509218.8398316087</c:v>
                </c:pt>
                <c:pt idx="1656">
                  <c:v>509218.8398316087</c:v>
                </c:pt>
                <c:pt idx="1657">
                  <c:v>509218.8398316087</c:v>
                </c:pt>
                <c:pt idx="1658">
                  <c:v>509218.8398316087</c:v>
                </c:pt>
                <c:pt idx="1659">
                  <c:v>509218.8398316087</c:v>
                </c:pt>
                <c:pt idx="1660">
                  <c:v>509218.8398316087</c:v>
                </c:pt>
                <c:pt idx="1661">
                  <c:v>509218.8398316087</c:v>
                </c:pt>
                <c:pt idx="1662">
                  <c:v>509218.8398316087</c:v>
                </c:pt>
                <c:pt idx="1663">
                  <c:v>509218.8398316087</c:v>
                </c:pt>
                <c:pt idx="1664">
                  <c:v>509218.8398316087</c:v>
                </c:pt>
                <c:pt idx="1665">
                  <c:v>509218.8398316087</c:v>
                </c:pt>
                <c:pt idx="1666">
                  <c:v>509218.8398316087</c:v>
                </c:pt>
                <c:pt idx="1667">
                  <c:v>509218.8398316087</c:v>
                </c:pt>
                <c:pt idx="1668">
                  <c:v>509218.8398316087</c:v>
                </c:pt>
                <c:pt idx="1669">
                  <c:v>509218.8398316087</c:v>
                </c:pt>
                <c:pt idx="1670">
                  <c:v>509218.8398316087</c:v>
                </c:pt>
                <c:pt idx="1671">
                  <c:v>509218.8398316087</c:v>
                </c:pt>
                <c:pt idx="1672">
                  <c:v>509218.8398316087</c:v>
                </c:pt>
                <c:pt idx="1673">
                  <c:v>509218.8398316087</c:v>
                </c:pt>
                <c:pt idx="1674">
                  <c:v>509218.8398316087</c:v>
                </c:pt>
                <c:pt idx="1675">
                  <c:v>509218.8398316087</c:v>
                </c:pt>
                <c:pt idx="1676">
                  <c:v>509218.8398316087</c:v>
                </c:pt>
                <c:pt idx="1677">
                  <c:v>509218.8398316087</c:v>
                </c:pt>
                <c:pt idx="1678">
                  <c:v>509218.8398316087</c:v>
                </c:pt>
                <c:pt idx="1679">
                  <c:v>509218.8398316087</c:v>
                </c:pt>
                <c:pt idx="1680">
                  <c:v>509218.8398316087</c:v>
                </c:pt>
                <c:pt idx="1681">
                  <c:v>509218.8398316087</c:v>
                </c:pt>
                <c:pt idx="1682">
                  <c:v>509218.8398316087</c:v>
                </c:pt>
                <c:pt idx="1683">
                  <c:v>509218.8398316087</c:v>
                </c:pt>
                <c:pt idx="1684">
                  <c:v>509218.8398316087</c:v>
                </c:pt>
                <c:pt idx="1685">
                  <c:v>509218.8398316087</c:v>
                </c:pt>
                <c:pt idx="1686">
                  <c:v>509218.8398316087</c:v>
                </c:pt>
                <c:pt idx="1687">
                  <c:v>509218.8398316087</c:v>
                </c:pt>
                <c:pt idx="1688">
                  <c:v>509218.8398316087</c:v>
                </c:pt>
                <c:pt idx="1689">
                  <c:v>509218.8398316087</c:v>
                </c:pt>
                <c:pt idx="1690">
                  <c:v>509218.8398316087</c:v>
                </c:pt>
                <c:pt idx="1691">
                  <c:v>509218.8398316087</c:v>
                </c:pt>
                <c:pt idx="1692">
                  <c:v>509218.8398316087</c:v>
                </c:pt>
                <c:pt idx="1693">
                  <c:v>509218.8398316087</c:v>
                </c:pt>
                <c:pt idx="1694">
                  <c:v>509218.8398316087</c:v>
                </c:pt>
                <c:pt idx="1695">
                  <c:v>509218.8398316087</c:v>
                </c:pt>
                <c:pt idx="1696">
                  <c:v>509218.8398316087</c:v>
                </c:pt>
                <c:pt idx="1697">
                  <c:v>509218.8398316087</c:v>
                </c:pt>
                <c:pt idx="1698">
                  <c:v>509218.8398316087</c:v>
                </c:pt>
                <c:pt idx="1699">
                  <c:v>509218.8398316087</c:v>
                </c:pt>
                <c:pt idx="1700">
                  <c:v>509218.8398316087</c:v>
                </c:pt>
                <c:pt idx="1701">
                  <c:v>509218.8398316087</c:v>
                </c:pt>
                <c:pt idx="1702">
                  <c:v>509218.8398316087</c:v>
                </c:pt>
                <c:pt idx="1703">
                  <c:v>509218.8398316087</c:v>
                </c:pt>
                <c:pt idx="1704">
                  <c:v>509218.8398316087</c:v>
                </c:pt>
                <c:pt idx="1705">
                  <c:v>509218.8398316087</c:v>
                </c:pt>
                <c:pt idx="1706">
                  <c:v>509218.8398316087</c:v>
                </c:pt>
                <c:pt idx="1707">
                  <c:v>509218.8398316087</c:v>
                </c:pt>
                <c:pt idx="1708">
                  <c:v>509218.8398316087</c:v>
                </c:pt>
                <c:pt idx="1709">
                  <c:v>509218.8398316087</c:v>
                </c:pt>
                <c:pt idx="1710">
                  <c:v>509218.8398316087</c:v>
                </c:pt>
                <c:pt idx="1711">
                  <c:v>509218.8398316087</c:v>
                </c:pt>
                <c:pt idx="1712">
                  <c:v>509218.8398316087</c:v>
                </c:pt>
                <c:pt idx="1713">
                  <c:v>509218.8398316087</c:v>
                </c:pt>
                <c:pt idx="1714">
                  <c:v>509218.8398316087</c:v>
                </c:pt>
                <c:pt idx="1715">
                  <c:v>509218.8398316087</c:v>
                </c:pt>
                <c:pt idx="1716">
                  <c:v>509218.8398316087</c:v>
                </c:pt>
                <c:pt idx="1717">
                  <c:v>509218.8398316087</c:v>
                </c:pt>
                <c:pt idx="1718">
                  <c:v>509218.8398316087</c:v>
                </c:pt>
                <c:pt idx="1719">
                  <c:v>509218.8398316087</c:v>
                </c:pt>
                <c:pt idx="1720">
                  <c:v>509218.8398316087</c:v>
                </c:pt>
                <c:pt idx="1721">
                  <c:v>509218.8398316087</c:v>
                </c:pt>
                <c:pt idx="1722">
                  <c:v>509218.8398316087</c:v>
                </c:pt>
                <c:pt idx="1723">
                  <c:v>509218.8398316087</c:v>
                </c:pt>
                <c:pt idx="1724">
                  <c:v>509218.8398316087</c:v>
                </c:pt>
                <c:pt idx="1725">
                  <c:v>509218.8398316087</c:v>
                </c:pt>
                <c:pt idx="1726">
                  <c:v>509218.8398316087</c:v>
                </c:pt>
                <c:pt idx="1727">
                  <c:v>509218.8398316087</c:v>
                </c:pt>
                <c:pt idx="1728">
                  <c:v>509303.02607438649</c:v>
                </c:pt>
                <c:pt idx="1729">
                  <c:v>509793.21386313264</c:v>
                </c:pt>
                <c:pt idx="1730">
                  <c:v>510541.60564169358</c:v>
                </c:pt>
                <c:pt idx="1731">
                  <c:v>511395.50318848371</c:v>
                </c:pt>
                <c:pt idx="1732">
                  <c:v>512278.78781606088</c:v>
                </c:pt>
                <c:pt idx="1733">
                  <c:v>513113.08029230702</c:v>
                </c:pt>
                <c:pt idx="1734">
                  <c:v>513896.72185096057</c:v>
                </c:pt>
                <c:pt idx="1735">
                  <c:v>514666.44637298217</c:v>
                </c:pt>
                <c:pt idx="1736">
                  <c:v>515498.40683919744</c:v>
                </c:pt>
                <c:pt idx="1737">
                  <c:v>516354.78795263497</c:v>
                </c:pt>
                <c:pt idx="1738">
                  <c:v>517195.73936238803</c:v>
                </c:pt>
                <c:pt idx="1739">
                  <c:v>517982.43904928234</c:v>
                </c:pt>
                <c:pt idx="1740">
                  <c:v>518597.53026736877</c:v>
                </c:pt>
                <c:pt idx="1741">
                  <c:v>518961.17373198294</c:v>
                </c:pt>
                <c:pt idx="1742">
                  <c:v>519146.06959698291</c:v>
                </c:pt>
                <c:pt idx="1743">
                  <c:v>519227.78315795126</c:v>
                </c:pt>
                <c:pt idx="1744">
                  <c:v>519227.78315795126</c:v>
                </c:pt>
                <c:pt idx="1745">
                  <c:v>519227.78315795126</c:v>
                </c:pt>
                <c:pt idx="1746">
                  <c:v>519227.78315795126</c:v>
                </c:pt>
                <c:pt idx="1747">
                  <c:v>519227.78315795126</c:v>
                </c:pt>
                <c:pt idx="1748">
                  <c:v>519227.78315795126</c:v>
                </c:pt>
                <c:pt idx="1749">
                  <c:v>519227.78315795126</c:v>
                </c:pt>
                <c:pt idx="1750">
                  <c:v>519227.78315795126</c:v>
                </c:pt>
                <c:pt idx="1751">
                  <c:v>519227.78315795126</c:v>
                </c:pt>
                <c:pt idx="1752">
                  <c:v>519227.78315795126</c:v>
                </c:pt>
                <c:pt idx="1753">
                  <c:v>519227.78315795126</c:v>
                </c:pt>
                <c:pt idx="1754">
                  <c:v>519227.78315795126</c:v>
                </c:pt>
                <c:pt idx="1755">
                  <c:v>519227.78315795126</c:v>
                </c:pt>
                <c:pt idx="1756">
                  <c:v>519227.78315795126</c:v>
                </c:pt>
                <c:pt idx="1757">
                  <c:v>519227.78315795126</c:v>
                </c:pt>
                <c:pt idx="1758">
                  <c:v>519227.78315795126</c:v>
                </c:pt>
                <c:pt idx="1759">
                  <c:v>519227.78315795126</c:v>
                </c:pt>
                <c:pt idx="1760">
                  <c:v>519227.78315795126</c:v>
                </c:pt>
                <c:pt idx="1761">
                  <c:v>519227.78315795126</c:v>
                </c:pt>
                <c:pt idx="1762">
                  <c:v>519227.78315795126</c:v>
                </c:pt>
                <c:pt idx="1763">
                  <c:v>519227.78315795126</c:v>
                </c:pt>
                <c:pt idx="1764">
                  <c:v>519227.78315795126</c:v>
                </c:pt>
                <c:pt idx="1765">
                  <c:v>519227.78315795126</c:v>
                </c:pt>
                <c:pt idx="1766">
                  <c:v>519361.21906739572</c:v>
                </c:pt>
                <c:pt idx="1767">
                  <c:v>519810.99570706778</c:v>
                </c:pt>
                <c:pt idx="1768">
                  <c:v>520656.52064081776</c:v>
                </c:pt>
                <c:pt idx="1769">
                  <c:v>521940.09784067504</c:v>
                </c:pt>
                <c:pt idx="1770">
                  <c:v>523587.98848605697</c:v>
                </c:pt>
                <c:pt idx="1771">
                  <c:v>525410.43539193273</c:v>
                </c:pt>
                <c:pt idx="1772">
                  <c:v>527253.17646447511</c:v>
                </c:pt>
                <c:pt idx="1773">
                  <c:v>529038.59960985708</c:v>
                </c:pt>
                <c:pt idx="1774">
                  <c:v>530649.64779690572</c:v>
                </c:pt>
                <c:pt idx="1775">
                  <c:v>532045.54804176686</c:v>
                </c:pt>
                <c:pt idx="1776">
                  <c:v>533339.05566996126</c:v>
                </c:pt>
                <c:pt idx="1777">
                  <c:v>534682.92950371129</c:v>
                </c:pt>
                <c:pt idx="1778">
                  <c:v>536230.39578875375</c:v>
                </c:pt>
                <c:pt idx="1779">
                  <c:v>538097.60865375376</c:v>
                </c:pt>
                <c:pt idx="1780">
                  <c:v>540247.09526580235</c:v>
                </c:pt>
                <c:pt idx="1781">
                  <c:v>542487.33632368431</c:v>
                </c:pt>
                <c:pt idx="1782">
                  <c:v>544586.82265288185</c:v>
                </c:pt>
                <c:pt idx="1783">
                  <c:v>546390.17175244971</c:v>
                </c:pt>
                <c:pt idx="1784">
                  <c:v>547818.35046712181</c:v>
                </c:pt>
                <c:pt idx="1785">
                  <c:v>548984.33115725685</c:v>
                </c:pt>
                <c:pt idx="1786">
                  <c:v>550040.46676174377</c:v>
                </c:pt>
                <c:pt idx="1787">
                  <c:v>551062.80268353387</c:v>
                </c:pt>
                <c:pt idx="1788">
                  <c:v>552127.64974697132</c:v>
                </c:pt>
                <c:pt idx="1789">
                  <c:v>553349.83685284713</c:v>
                </c:pt>
                <c:pt idx="1790">
                  <c:v>554844.48040264647</c:v>
                </c:pt>
                <c:pt idx="1791">
                  <c:v>556688.32341129996</c:v>
                </c:pt>
                <c:pt idx="1792">
                  <c:v>558881.27051501523</c:v>
                </c:pt>
                <c:pt idx="1793">
                  <c:v>561192.7440978972</c:v>
                </c:pt>
                <c:pt idx="1794">
                  <c:v>564119.70312339102</c:v>
                </c:pt>
                <c:pt idx="1795">
                  <c:v>565706.55741339107</c:v>
                </c:pt>
                <c:pt idx="1796">
                  <c:v>565706.55741339107</c:v>
                </c:pt>
                <c:pt idx="1797">
                  <c:v>565706.55741339107</c:v>
                </c:pt>
                <c:pt idx="1798">
                  <c:v>565706.55741339107</c:v>
                </c:pt>
                <c:pt idx="1799">
                  <c:v>565706.55741339107</c:v>
                </c:pt>
                <c:pt idx="1800">
                  <c:v>565706.55741339107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AC7-4836-9684-FEFC93D63EFD}"/>
            </c:ext>
          </c:extLst>
        </c:ser>
        <c:ser>
          <c:idx val="2"/>
          <c:order val="2"/>
          <c:tx>
            <c:v>Energy Recovered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WLTC_class_3!$AD$3:$AD$1803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51.847473445833053</c:v>
                </c:pt>
                <c:pt idx="37">
                  <c:v>364.0420372822918</c:v>
                </c:pt>
                <c:pt idx="38">
                  <c:v>824.03862291041719</c:v>
                </c:pt>
                <c:pt idx="39">
                  <c:v>1245.4728348562503</c:v>
                </c:pt>
                <c:pt idx="40">
                  <c:v>1607.000140302084</c:v>
                </c:pt>
                <c:pt idx="41">
                  <c:v>2063.6088603885428</c:v>
                </c:pt>
                <c:pt idx="42">
                  <c:v>2688.3473973343757</c:v>
                </c:pt>
                <c:pt idx="43">
                  <c:v>3274.3711006708345</c:v>
                </c:pt>
                <c:pt idx="44">
                  <c:v>3593.0931482833348</c:v>
                </c:pt>
                <c:pt idx="45">
                  <c:v>3664.1798722447934</c:v>
                </c:pt>
                <c:pt idx="46">
                  <c:v>3694.1375177947934</c:v>
                </c:pt>
                <c:pt idx="47">
                  <c:v>3786.6371405479185</c:v>
                </c:pt>
                <c:pt idx="48">
                  <c:v>3848.6223031812515</c:v>
                </c:pt>
                <c:pt idx="49">
                  <c:v>3848.6223031812515</c:v>
                </c:pt>
                <c:pt idx="50">
                  <c:v>3848.6223031812515</c:v>
                </c:pt>
                <c:pt idx="51">
                  <c:v>3952.4525477937518</c:v>
                </c:pt>
                <c:pt idx="52">
                  <c:v>4284.6470128802102</c:v>
                </c:pt>
                <c:pt idx="53">
                  <c:v>4545.356994966668</c:v>
                </c:pt>
                <c:pt idx="54">
                  <c:v>4547.6928601781274</c:v>
                </c:pt>
                <c:pt idx="55">
                  <c:v>4547.6928601781274</c:v>
                </c:pt>
                <c:pt idx="56">
                  <c:v>4547.6928601781274</c:v>
                </c:pt>
                <c:pt idx="57">
                  <c:v>4547.6928601781274</c:v>
                </c:pt>
                <c:pt idx="58">
                  <c:v>4547.6928601781274</c:v>
                </c:pt>
                <c:pt idx="59">
                  <c:v>4547.6928601781274</c:v>
                </c:pt>
                <c:pt idx="60">
                  <c:v>4547.6928601781274</c:v>
                </c:pt>
                <c:pt idx="61">
                  <c:v>4547.6928601781274</c:v>
                </c:pt>
                <c:pt idx="62">
                  <c:v>4547.6928601781274</c:v>
                </c:pt>
                <c:pt idx="63">
                  <c:v>4547.6928601781274</c:v>
                </c:pt>
                <c:pt idx="64">
                  <c:v>4547.6928601781274</c:v>
                </c:pt>
                <c:pt idx="65">
                  <c:v>4547.6928601781274</c:v>
                </c:pt>
                <c:pt idx="66">
                  <c:v>4547.6928601781274</c:v>
                </c:pt>
                <c:pt idx="67">
                  <c:v>4547.6928601781274</c:v>
                </c:pt>
                <c:pt idx="68">
                  <c:v>4547.6928601781274</c:v>
                </c:pt>
                <c:pt idx="69">
                  <c:v>4547.6928601781274</c:v>
                </c:pt>
                <c:pt idx="70">
                  <c:v>4547.6928601781274</c:v>
                </c:pt>
                <c:pt idx="71">
                  <c:v>4547.6928601781274</c:v>
                </c:pt>
                <c:pt idx="72">
                  <c:v>4547.6928601781274</c:v>
                </c:pt>
                <c:pt idx="73">
                  <c:v>4547.6928601781274</c:v>
                </c:pt>
                <c:pt idx="74">
                  <c:v>4547.6928601781274</c:v>
                </c:pt>
                <c:pt idx="75">
                  <c:v>4547.6928601781274</c:v>
                </c:pt>
                <c:pt idx="76">
                  <c:v>4547.6928601781274</c:v>
                </c:pt>
                <c:pt idx="77">
                  <c:v>4547.6928601781274</c:v>
                </c:pt>
                <c:pt idx="78">
                  <c:v>4547.6928601781274</c:v>
                </c:pt>
                <c:pt idx="79">
                  <c:v>4547.6928601781274</c:v>
                </c:pt>
                <c:pt idx="80">
                  <c:v>4547.6928601781274</c:v>
                </c:pt>
                <c:pt idx="81">
                  <c:v>4595.1716256395857</c:v>
                </c:pt>
                <c:pt idx="82">
                  <c:v>4623.1086144760438</c:v>
                </c:pt>
                <c:pt idx="83">
                  <c:v>4623.1086144760438</c:v>
                </c:pt>
                <c:pt idx="84">
                  <c:v>4623.1086144760438</c:v>
                </c:pt>
                <c:pt idx="85">
                  <c:v>4641.9976946875031</c:v>
                </c:pt>
                <c:pt idx="86">
                  <c:v>4651.0808791489608</c:v>
                </c:pt>
                <c:pt idx="87">
                  <c:v>4651.0808791489608</c:v>
                </c:pt>
                <c:pt idx="88">
                  <c:v>4806.0022442614609</c:v>
                </c:pt>
                <c:pt idx="89">
                  <c:v>5397.4574357229194</c:v>
                </c:pt>
                <c:pt idx="90">
                  <c:v>6302.7991943510442</c:v>
                </c:pt>
                <c:pt idx="91">
                  <c:v>7252.8461172343777</c:v>
                </c:pt>
                <c:pt idx="92">
                  <c:v>7946.6726416802121</c:v>
                </c:pt>
                <c:pt idx="93">
                  <c:v>8351.8702276260447</c:v>
                </c:pt>
                <c:pt idx="94">
                  <c:v>8768.1466609260442</c:v>
                </c:pt>
                <c:pt idx="95">
                  <c:v>9299.024469262502</c:v>
                </c:pt>
                <c:pt idx="96">
                  <c:v>9758.0916927083344</c:v>
                </c:pt>
                <c:pt idx="97">
                  <c:v>10020.813968258335</c:v>
                </c:pt>
                <c:pt idx="98">
                  <c:v>10283.639236704168</c:v>
                </c:pt>
                <c:pt idx="99">
                  <c:v>10401.657395004169</c:v>
                </c:pt>
                <c:pt idx="100">
                  <c:v>10401.657395004169</c:v>
                </c:pt>
                <c:pt idx="101">
                  <c:v>10401.657395004169</c:v>
                </c:pt>
                <c:pt idx="102">
                  <c:v>10401.657395004169</c:v>
                </c:pt>
                <c:pt idx="103">
                  <c:v>10401.657395004169</c:v>
                </c:pt>
                <c:pt idx="104">
                  <c:v>10401.657395004169</c:v>
                </c:pt>
                <c:pt idx="105">
                  <c:v>10401.657395004169</c:v>
                </c:pt>
                <c:pt idx="106">
                  <c:v>10401.657395004169</c:v>
                </c:pt>
                <c:pt idx="107">
                  <c:v>10401.657395004169</c:v>
                </c:pt>
                <c:pt idx="108">
                  <c:v>10401.657395004169</c:v>
                </c:pt>
                <c:pt idx="109">
                  <c:v>10401.657395004169</c:v>
                </c:pt>
                <c:pt idx="110">
                  <c:v>10401.657395004169</c:v>
                </c:pt>
                <c:pt idx="111">
                  <c:v>10401.657395004169</c:v>
                </c:pt>
                <c:pt idx="112">
                  <c:v>10401.657395004169</c:v>
                </c:pt>
                <c:pt idx="113">
                  <c:v>10401.657395004169</c:v>
                </c:pt>
                <c:pt idx="114">
                  <c:v>10401.657395004169</c:v>
                </c:pt>
                <c:pt idx="115">
                  <c:v>10401.657395004169</c:v>
                </c:pt>
                <c:pt idx="116">
                  <c:v>10401.657395004169</c:v>
                </c:pt>
                <c:pt idx="117">
                  <c:v>10401.657395004169</c:v>
                </c:pt>
                <c:pt idx="118">
                  <c:v>10401.657395004169</c:v>
                </c:pt>
                <c:pt idx="119">
                  <c:v>10401.657395004169</c:v>
                </c:pt>
                <c:pt idx="120">
                  <c:v>10401.657395004169</c:v>
                </c:pt>
                <c:pt idx="121">
                  <c:v>10401.657395004169</c:v>
                </c:pt>
                <c:pt idx="122">
                  <c:v>10401.657395004169</c:v>
                </c:pt>
                <c:pt idx="123">
                  <c:v>10401.657395004169</c:v>
                </c:pt>
                <c:pt idx="124">
                  <c:v>10401.657395004169</c:v>
                </c:pt>
                <c:pt idx="125">
                  <c:v>10401.657395004169</c:v>
                </c:pt>
                <c:pt idx="126">
                  <c:v>10401.657395004169</c:v>
                </c:pt>
                <c:pt idx="127">
                  <c:v>10401.657395004169</c:v>
                </c:pt>
                <c:pt idx="128">
                  <c:v>10401.657395004169</c:v>
                </c:pt>
                <c:pt idx="129">
                  <c:v>10401.657395004169</c:v>
                </c:pt>
                <c:pt idx="130">
                  <c:v>10401.657395004169</c:v>
                </c:pt>
                <c:pt idx="131">
                  <c:v>10401.657395004169</c:v>
                </c:pt>
                <c:pt idx="132">
                  <c:v>10401.657395004169</c:v>
                </c:pt>
                <c:pt idx="133">
                  <c:v>10401.657395004169</c:v>
                </c:pt>
                <c:pt idx="134">
                  <c:v>10401.657395004169</c:v>
                </c:pt>
                <c:pt idx="135">
                  <c:v>10401.657395004169</c:v>
                </c:pt>
                <c:pt idx="136">
                  <c:v>10401.657395004169</c:v>
                </c:pt>
                <c:pt idx="137">
                  <c:v>10401.657395004169</c:v>
                </c:pt>
                <c:pt idx="138">
                  <c:v>10401.657395004169</c:v>
                </c:pt>
                <c:pt idx="139">
                  <c:v>10401.657395004169</c:v>
                </c:pt>
                <c:pt idx="140">
                  <c:v>10401.657395004169</c:v>
                </c:pt>
                <c:pt idx="141">
                  <c:v>10401.657395004169</c:v>
                </c:pt>
                <c:pt idx="142">
                  <c:v>10401.657395004169</c:v>
                </c:pt>
                <c:pt idx="143">
                  <c:v>10401.657395004169</c:v>
                </c:pt>
                <c:pt idx="144">
                  <c:v>10401.657395004169</c:v>
                </c:pt>
                <c:pt idx="145">
                  <c:v>10401.657395004169</c:v>
                </c:pt>
                <c:pt idx="146">
                  <c:v>10401.657395004169</c:v>
                </c:pt>
                <c:pt idx="147">
                  <c:v>10401.657395004169</c:v>
                </c:pt>
                <c:pt idx="148">
                  <c:v>10401.657395004169</c:v>
                </c:pt>
                <c:pt idx="149">
                  <c:v>10401.657395004169</c:v>
                </c:pt>
                <c:pt idx="150">
                  <c:v>10401.657395004169</c:v>
                </c:pt>
                <c:pt idx="151">
                  <c:v>10550.103137116668</c:v>
                </c:pt>
                <c:pt idx="152">
                  <c:v>11134.733772750002</c:v>
                </c:pt>
                <c:pt idx="153">
                  <c:v>12043.050275695836</c:v>
                </c:pt>
                <c:pt idx="154">
                  <c:v>12891.962533282292</c:v>
                </c:pt>
                <c:pt idx="155">
                  <c:v>13328.517294618752</c:v>
                </c:pt>
                <c:pt idx="156">
                  <c:v>13328.517294618752</c:v>
                </c:pt>
                <c:pt idx="157">
                  <c:v>13328.517294618752</c:v>
                </c:pt>
                <c:pt idx="158">
                  <c:v>13328.517294618752</c:v>
                </c:pt>
                <c:pt idx="159">
                  <c:v>13328.517294618752</c:v>
                </c:pt>
                <c:pt idx="160">
                  <c:v>13328.517294618752</c:v>
                </c:pt>
                <c:pt idx="161">
                  <c:v>13328.517294618752</c:v>
                </c:pt>
                <c:pt idx="162">
                  <c:v>13328.517294618752</c:v>
                </c:pt>
                <c:pt idx="163">
                  <c:v>13328.517294618752</c:v>
                </c:pt>
                <c:pt idx="164">
                  <c:v>13328.517294618752</c:v>
                </c:pt>
                <c:pt idx="165">
                  <c:v>13328.517294618752</c:v>
                </c:pt>
                <c:pt idx="166">
                  <c:v>13328.517294618752</c:v>
                </c:pt>
                <c:pt idx="167">
                  <c:v>13328.517294618752</c:v>
                </c:pt>
                <c:pt idx="168">
                  <c:v>13328.517294618752</c:v>
                </c:pt>
                <c:pt idx="169">
                  <c:v>13328.517294618752</c:v>
                </c:pt>
                <c:pt idx="170">
                  <c:v>13328.517294618752</c:v>
                </c:pt>
                <c:pt idx="171">
                  <c:v>13501.228035064585</c:v>
                </c:pt>
                <c:pt idx="172">
                  <c:v>14038.225058192709</c:v>
                </c:pt>
                <c:pt idx="173">
                  <c:v>14744.223532638543</c:v>
                </c:pt>
                <c:pt idx="174">
                  <c:v>15215.097791600001</c:v>
                </c:pt>
                <c:pt idx="175">
                  <c:v>15304.301641686461</c:v>
                </c:pt>
                <c:pt idx="176">
                  <c:v>15304.301641686461</c:v>
                </c:pt>
                <c:pt idx="177">
                  <c:v>15304.301641686461</c:v>
                </c:pt>
                <c:pt idx="178">
                  <c:v>15304.301641686461</c:v>
                </c:pt>
                <c:pt idx="179">
                  <c:v>15304.301641686461</c:v>
                </c:pt>
                <c:pt idx="180">
                  <c:v>15304.301641686461</c:v>
                </c:pt>
                <c:pt idx="181">
                  <c:v>15304.301641686461</c:v>
                </c:pt>
                <c:pt idx="182">
                  <c:v>15308.027538569793</c:v>
                </c:pt>
                <c:pt idx="183">
                  <c:v>15509.017074906251</c:v>
                </c:pt>
                <c:pt idx="184">
                  <c:v>15877.088614909377</c:v>
                </c:pt>
                <c:pt idx="185">
                  <c:v>16288.12712379271</c:v>
                </c:pt>
                <c:pt idx="186">
                  <c:v>16659.245452405212</c:v>
                </c:pt>
                <c:pt idx="187">
                  <c:v>16948.644561158337</c:v>
                </c:pt>
                <c:pt idx="188">
                  <c:v>17166.431333661461</c:v>
                </c:pt>
                <c:pt idx="189">
                  <c:v>17322.714048747919</c:v>
                </c:pt>
                <c:pt idx="190">
                  <c:v>17417.36992670938</c:v>
                </c:pt>
                <c:pt idx="191">
                  <c:v>17470.920952420838</c:v>
                </c:pt>
                <c:pt idx="192">
                  <c:v>17483.350890548965</c:v>
                </c:pt>
                <c:pt idx="193">
                  <c:v>17483.350890548965</c:v>
                </c:pt>
                <c:pt idx="194">
                  <c:v>17483.350890548965</c:v>
                </c:pt>
                <c:pt idx="195">
                  <c:v>17483.350890548965</c:v>
                </c:pt>
                <c:pt idx="196">
                  <c:v>17483.350890548965</c:v>
                </c:pt>
                <c:pt idx="197">
                  <c:v>17483.350890548965</c:v>
                </c:pt>
                <c:pt idx="198">
                  <c:v>17483.350890548965</c:v>
                </c:pt>
                <c:pt idx="199">
                  <c:v>17483.350890548965</c:v>
                </c:pt>
                <c:pt idx="200">
                  <c:v>17483.350890548965</c:v>
                </c:pt>
                <c:pt idx="201">
                  <c:v>17483.350890548965</c:v>
                </c:pt>
                <c:pt idx="202">
                  <c:v>17483.350890548965</c:v>
                </c:pt>
                <c:pt idx="203">
                  <c:v>17483.350890548965</c:v>
                </c:pt>
                <c:pt idx="204">
                  <c:v>17483.350890548965</c:v>
                </c:pt>
                <c:pt idx="205">
                  <c:v>17483.350890548965</c:v>
                </c:pt>
                <c:pt idx="206">
                  <c:v>17483.350890548965</c:v>
                </c:pt>
                <c:pt idx="207">
                  <c:v>17483.350890548965</c:v>
                </c:pt>
                <c:pt idx="208">
                  <c:v>17483.350890548965</c:v>
                </c:pt>
                <c:pt idx="209">
                  <c:v>17483.350890548965</c:v>
                </c:pt>
                <c:pt idx="210">
                  <c:v>17483.350890548965</c:v>
                </c:pt>
                <c:pt idx="211">
                  <c:v>17483.350890548965</c:v>
                </c:pt>
                <c:pt idx="212">
                  <c:v>17483.350890548965</c:v>
                </c:pt>
                <c:pt idx="213">
                  <c:v>17483.350890548965</c:v>
                </c:pt>
                <c:pt idx="214">
                  <c:v>17483.350890548965</c:v>
                </c:pt>
                <c:pt idx="215">
                  <c:v>17483.350890548965</c:v>
                </c:pt>
                <c:pt idx="216">
                  <c:v>17483.350890548965</c:v>
                </c:pt>
                <c:pt idx="217">
                  <c:v>17483.350890548965</c:v>
                </c:pt>
                <c:pt idx="218">
                  <c:v>17483.350890548965</c:v>
                </c:pt>
                <c:pt idx="219">
                  <c:v>17483.350890548965</c:v>
                </c:pt>
                <c:pt idx="220">
                  <c:v>17483.350890548965</c:v>
                </c:pt>
                <c:pt idx="221">
                  <c:v>17483.350890548965</c:v>
                </c:pt>
                <c:pt idx="222">
                  <c:v>17483.350890548965</c:v>
                </c:pt>
                <c:pt idx="223">
                  <c:v>17483.350890548965</c:v>
                </c:pt>
                <c:pt idx="224">
                  <c:v>17483.350890548965</c:v>
                </c:pt>
                <c:pt idx="225">
                  <c:v>17483.350890548965</c:v>
                </c:pt>
                <c:pt idx="226">
                  <c:v>17483.350890548965</c:v>
                </c:pt>
                <c:pt idx="227">
                  <c:v>17483.350890548965</c:v>
                </c:pt>
                <c:pt idx="228">
                  <c:v>17483.350890548965</c:v>
                </c:pt>
                <c:pt idx="229">
                  <c:v>17483.350890548965</c:v>
                </c:pt>
                <c:pt idx="230">
                  <c:v>17483.350890548965</c:v>
                </c:pt>
                <c:pt idx="231">
                  <c:v>17483.350890548965</c:v>
                </c:pt>
                <c:pt idx="232">
                  <c:v>17499.221356494796</c:v>
                </c:pt>
                <c:pt idx="233">
                  <c:v>17692.835501497921</c:v>
                </c:pt>
                <c:pt idx="234">
                  <c:v>17951.270785459379</c:v>
                </c:pt>
                <c:pt idx="235">
                  <c:v>18129.427989071879</c:v>
                </c:pt>
                <c:pt idx="236">
                  <c:v>18174.59868168438</c:v>
                </c:pt>
                <c:pt idx="237">
                  <c:v>18179.131795234378</c:v>
                </c:pt>
                <c:pt idx="238">
                  <c:v>18277.785014117715</c:v>
                </c:pt>
                <c:pt idx="239">
                  <c:v>18564.510889954174</c:v>
                </c:pt>
                <c:pt idx="240">
                  <c:v>18988.765111290631</c:v>
                </c:pt>
                <c:pt idx="241">
                  <c:v>19353.98000175209</c:v>
                </c:pt>
                <c:pt idx="242">
                  <c:v>19690.206426588549</c:v>
                </c:pt>
                <c:pt idx="243">
                  <c:v>20070.249638534384</c:v>
                </c:pt>
                <c:pt idx="244">
                  <c:v>20431.776943980218</c:v>
                </c:pt>
                <c:pt idx="245">
                  <c:v>20888.385664066675</c:v>
                </c:pt>
                <c:pt idx="246">
                  <c:v>21513.124201012506</c:v>
                </c:pt>
                <c:pt idx="247">
                  <c:v>22099.147904348963</c:v>
                </c:pt>
                <c:pt idx="248">
                  <c:v>22417.869951961464</c:v>
                </c:pt>
                <c:pt idx="249">
                  <c:v>22488.956675922924</c:v>
                </c:pt>
                <c:pt idx="250">
                  <c:v>22518.914321472923</c:v>
                </c:pt>
                <c:pt idx="251">
                  <c:v>22611.413944226049</c:v>
                </c:pt>
                <c:pt idx="252">
                  <c:v>22673.399106859382</c:v>
                </c:pt>
                <c:pt idx="253">
                  <c:v>22673.399106859382</c:v>
                </c:pt>
                <c:pt idx="254">
                  <c:v>22673.399106859382</c:v>
                </c:pt>
                <c:pt idx="255">
                  <c:v>22777.229351471884</c:v>
                </c:pt>
                <c:pt idx="256">
                  <c:v>22964.555316558344</c:v>
                </c:pt>
                <c:pt idx="257">
                  <c:v>22964.555316558344</c:v>
                </c:pt>
                <c:pt idx="258">
                  <c:v>22964.555316558344</c:v>
                </c:pt>
                <c:pt idx="259">
                  <c:v>22964.555316558344</c:v>
                </c:pt>
                <c:pt idx="260">
                  <c:v>22964.555316558344</c:v>
                </c:pt>
                <c:pt idx="261">
                  <c:v>22964.555316558344</c:v>
                </c:pt>
                <c:pt idx="262">
                  <c:v>22964.555316558344</c:v>
                </c:pt>
                <c:pt idx="263">
                  <c:v>22964.555316558344</c:v>
                </c:pt>
                <c:pt idx="264">
                  <c:v>22964.555316558344</c:v>
                </c:pt>
                <c:pt idx="265">
                  <c:v>22964.555316558344</c:v>
                </c:pt>
                <c:pt idx="266">
                  <c:v>22964.555316558344</c:v>
                </c:pt>
                <c:pt idx="267">
                  <c:v>22964.555316558344</c:v>
                </c:pt>
                <c:pt idx="268">
                  <c:v>22964.555316558344</c:v>
                </c:pt>
                <c:pt idx="269">
                  <c:v>22964.555316558344</c:v>
                </c:pt>
                <c:pt idx="270">
                  <c:v>22964.555316558344</c:v>
                </c:pt>
                <c:pt idx="271">
                  <c:v>22964.555316558344</c:v>
                </c:pt>
                <c:pt idx="272">
                  <c:v>22964.555316558344</c:v>
                </c:pt>
                <c:pt idx="273">
                  <c:v>23025.501814561467</c:v>
                </c:pt>
                <c:pt idx="274">
                  <c:v>23357.295993397925</c:v>
                </c:pt>
                <c:pt idx="275">
                  <c:v>23816.371350697926</c:v>
                </c:pt>
                <c:pt idx="276">
                  <c:v>24350.679523581261</c:v>
                </c:pt>
                <c:pt idx="277">
                  <c:v>24960.727866214595</c:v>
                </c:pt>
                <c:pt idx="278">
                  <c:v>25759.934603717724</c:v>
                </c:pt>
                <c:pt idx="279">
                  <c:v>26625.090835845847</c:v>
                </c:pt>
                <c:pt idx="280">
                  <c:v>27058.08054629168</c:v>
                </c:pt>
                <c:pt idx="281">
                  <c:v>27058.08054629168</c:v>
                </c:pt>
                <c:pt idx="282">
                  <c:v>27058.08054629168</c:v>
                </c:pt>
                <c:pt idx="283">
                  <c:v>27058.08054629168</c:v>
                </c:pt>
                <c:pt idx="284">
                  <c:v>27058.08054629168</c:v>
                </c:pt>
                <c:pt idx="285">
                  <c:v>27058.08054629168</c:v>
                </c:pt>
                <c:pt idx="286">
                  <c:v>27058.08054629168</c:v>
                </c:pt>
                <c:pt idx="287">
                  <c:v>27058.08054629168</c:v>
                </c:pt>
                <c:pt idx="288">
                  <c:v>27058.08054629168</c:v>
                </c:pt>
                <c:pt idx="289">
                  <c:v>27058.08054629168</c:v>
                </c:pt>
                <c:pt idx="290">
                  <c:v>27058.08054629168</c:v>
                </c:pt>
                <c:pt idx="291">
                  <c:v>27058.08054629168</c:v>
                </c:pt>
                <c:pt idx="292">
                  <c:v>27093.656909841677</c:v>
                </c:pt>
                <c:pt idx="293">
                  <c:v>27151.286326303136</c:v>
                </c:pt>
                <c:pt idx="294">
                  <c:v>27151.286326303136</c:v>
                </c:pt>
                <c:pt idx="295">
                  <c:v>27151.286326303136</c:v>
                </c:pt>
                <c:pt idx="296">
                  <c:v>27151.286326303136</c:v>
                </c:pt>
                <c:pt idx="297">
                  <c:v>27151.286326303136</c:v>
                </c:pt>
                <c:pt idx="298">
                  <c:v>27151.286326303136</c:v>
                </c:pt>
                <c:pt idx="299">
                  <c:v>27151.286326303136</c:v>
                </c:pt>
                <c:pt idx="300">
                  <c:v>27151.286326303136</c:v>
                </c:pt>
                <c:pt idx="301">
                  <c:v>27151.286326303136</c:v>
                </c:pt>
                <c:pt idx="302">
                  <c:v>27151.286326303136</c:v>
                </c:pt>
                <c:pt idx="303">
                  <c:v>27201.30732474897</c:v>
                </c:pt>
                <c:pt idx="304">
                  <c:v>27324.911730382304</c:v>
                </c:pt>
                <c:pt idx="305">
                  <c:v>27501.931057343761</c:v>
                </c:pt>
                <c:pt idx="306">
                  <c:v>27628.830728289595</c:v>
                </c:pt>
                <c:pt idx="307">
                  <c:v>27653.300585589597</c:v>
                </c:pt>
                <c:pt idx="308">
                  <c:v>27653.300585589597</c:v>
                </c:pt>
                <c:pt idx="309">
                  <c:v>27653.300585589597</c:v>
                </c:pt>
                <c:pt idx="310">
                  <c:v>27653.300585589597</c:v>
                </c:pt>
                <c:pt idx="311">
                  <c:v>27653.300585589597</c:v>
                </c:pt>
                <c:pt idx="312">
                  <c:v>27711.127101051057</c:v>
                </c:pt>
                <c:pt idx="313">
                  <c:v>27842.446841496887</c:v>
                </c:pt>
                <c:pt idx="314">
                  <c:v>28026.808724796887</c:v>
                </c:pt>
                <c:pt idx="315">
                  <c:v>28212.599317430224</c:v>
                </c:pt>
                <c:pt idx="316">
                  <c:v>28368.543508542723</c:v>
                </c:pt>
                <c:pt idx="317">
                  <c:v>28556.597788629184</c:v>
                </c:pt>
                <c:pt idx="318">
                  <c:v>28818.416728179182</c:v>
                </c:pt>
                <c:pt idx="319">
                  <c:v>29102.402494812515</c:v>
                </c:pt>
                <c:pt idx="320">
                  <c:v>29232.475784815641</c:v>
                </c:pt>
                <c:pt idx="321">
                  <c:v>29238.703952448977</c:v>
                </c:pt>
                <c:pt idx="322">
                  <c:v>29238.703952448977</c:v>
                </c:pt>
                <c:pt idx="323">
                  <c:v>29238.703952448977</c:v>
                </c:pt>
                <c:pt idx="324">
                  <c:v>29238.703952448977</c:v>
                </c:pt>
                <c:pt idx="325">
                  <c:v>29238.703952448977</c:v>
                </c:pt>
                <c:pt idx="326">
                  <c:v>29238.703952448977</c:v>
                </c:pt>
                <c:pt idx="327">
                  <c:v>29238.703952448977</c:v>
                </c:pt>
                <c:pt idx="328">
                  <c:v>29442.965923160435</c:v>
                </c:pt>
                <c:pt idx="329">
                  <c:v>29928.172691746891</c:v>
                </c:pt>
                <c:pt idx="330">
                  <c:v>30187.174919708348</c:v>
                </c:pt>
                <c:pt idx="331">
                  <c:v>30187.174919708348</c:v>
                </c:pt>
                <c:pt idx="332">
                  <c:v>30187.174919708348</c:v>
                </c:pt>
                <c:pt idx="333">
                  <c:v>30188.161222836472</c:v>
                </c:pt>
                <c:pt idx="334">
                  <c:v>30188.161222836472</c:v>
                </c:pt>
                <c:pt idx="335">
                  <c:v>30189.500263948972</c:v>
                </c:pt>
                <c:pt idx="336">
                  <c:v>30189.500263948972</c:v>
                </c:pt>
                <c:pt idx="337">
                  <c:v>30189.500263948972</c:v>
                </c:pt>
                <c:pt idx="338">
                  <c:v>30189.500263948972</c:v>
                </c:pt>
                <c:pt idx="339">
                  <c:v>30189.500263948972</c:v>
                </c:pt>
                <c:pt idx="340">
                  <c:v>30189.500263948972</c:v>
                </c:pt>
                <c:pt idx="341">
                  <c:v>30189.500263948972</c:v>
                </c:pt>
                <c:pt idx="342">
                  <c:v>30189.500263948972</c:v>
                </c:pt>
                <c:pt idx="343">
                  <c:v>30189.500263948972</c:v>
                </c:pt>
                <c:pt idx="344">
                  <c:v>30189.500263948972</c:v>
                </c:pt>
                <c:pt idx="345">
                  <c:v>30189.500263948972</c:v>
                </c:pt>
                <c:pt idx="346">
                  <c:v>30189.500263948972</c:v>
                </c:pt>
                <c:pt idx="347">
                  <c:v>30189.500263948972</c:v>
                </c:pt>
                <c:pt idx="348">
                  <c:v>30189.500263948972</c:v>
                </c:pt>
                <c:pt idx="349">
                  <c:v>30189.500263948972</c:v>
                </c:pt>
                <c:pt idx="350">
                  <c:v>30189.500263948972</c:v>
                </c:pt>
                <c:pt idx="351">
                  <c:v>30189.500263948972</c:v>
                </c:pt>
                <c:pt idx="352">
                  <c:v>30189.500263948972</c:v>
                </c:pt>
                <c:pt idx="353">
                  <c:v>30189.500263948972</c:v>
                </c:pt>
                <c:pt idx="354">
                  <c:v>30189.500263948972</c:v>
                </c:pt>
                <c:pt idx="355">
                  <c:v>30189.500263948972</c:v>
                </c:pt>
                <c:pt idx="356">
                  <c:v>30189.500263948972</c:v>
                </c:pt>
                <c:pt idx="357">
                  <c:v>30189.500263948972</c:v>
                </c:pt>
                <c:pt idx="358">
                  <c:v>30204.444530582306</c:v>
                </c:pt>
                <c:pt idx="359">
                  <c:v>30396.066525168764</c:v>
                </c:pt>
                <c:pt idx="360">
                  <c:v>30661.373524614599</c:v>
                </c:pt>
                <c:pt idx="361">
                  <c:v>30865.694475247932</c:v>
                </c:pt>
                <c:pt idx="362">
                  <c:v>30967.281580251056</c:v>
                </c:pt>
                <c:pt idx="363">
                  <c:v>30976.175259837513</c:v>
                </c:pt>
                <c:pt idx="364">
                  <c:v>30976.175259837513</c:v>
                </c:pt>
                <c:pt idx="365">
                  <c:v>30976.175259837513</c:v>
                </c:pt>
                <c:pt idx="366">
                  <c:v>30976.175259837513</c:v>
                </c:pt>
                <c:pt idx="367">
                  <c:v>30976.175259837513</c:v>
                </c:pt>
                <c:pt idx="368">
                  <c:v>30976.175259837513</c:v>
                </c:pt>
                <c:pt idx="369">
                  <c:v>30976.175259837513</c:v>
                </c:pt>
                <c:pt idx="370">
                  <c:v>30976.175259837513</c:v>
                </c:pt>
                <c:pt idx="371">
                  <c:v>30976.175259837513</c:v>
                </c:pt>
                <c:pt idx="372">
                  <c:v>31190.486275783347</c:v>
                </c:pt>
                <c:pt idx="373">
                  <c:v>31706.312146286473</c:v>
                </c:pt>
                <c:pt idx="374">
                  <c:v>32306.700829914596</c:v>
                </c:pt>
                <c:pt idx="375">
                  <c:v>32794.607864214595</c:v>
                </c:pt>
                <c:pt idx="376">
                  <c:v>33117.784861926055</c:v>
                </c:pt>
                <c:pt idx="377">
                  <c:v>33317.265392038556</c:v>
                </c:pt>
                <c:pt idx="378">
                  <c:v>33434.278862250016</c:v>
                </c:pt>
                <c:pt idx="379">
                  <c:v>33499.746503883347</c:v>
                </c:pt>
                <c:pt idx="380">
                  <c:v>33586.063881183349</c:v>
                </c:pt>
                <c:pt idx="381">
                  <c:v>33713.957823269804</c:v>
                </c:pt>
                <c:pt idx="382">
                  <c:v>33852.366942231267</c:v>
                </c:pt>
                <c:pt idx="383">
                  <c:v>34011.602458567722</c:v>
                </c:pt>
                <c:pt idx="384">
                  <c:v>34191.640019279177</c:v>
                </c:pt>
                <c:pt idx="385">
                  <c:v>34319.995653657308</c:v>
                </c:pt>
                <c:pt idx="386">
                  <c:v>34319.995653657308</c:v>
                </c:pt>
                <c:pt idx="387">
                  <c:v>34319.995653657308</c:v>
                </c:pt>
                <c:pt idx="388">
                  <c:v>34319.995653657308</c:v>
                </c:pt>
                <c:pt idx="389">
                  <c:v>34319.995653657308</c:v>
                </c:pt>
                <c:pt idx="390">
                  <c:v>34319.995653657308</c:v>
                </c:pt>
                <c:pt idx="391">
                  <c:v>34319.995653657308</c:v>
                </c:pt>
                <c:pt idx="392">
                  <c:v>34319.995653657308</c:v>
                </c:pt>
                <c:pt idx="393">
                  <c:v>34319.995653657308</c:v>
                </c:pt>
                <c:pt idx="394">
                  <c:v>34319.995653657308</c:v>
                </c:pt>
                <c:pt idx="395">
                  <c:v>34319.995653657308</c:v>
                </c:pt>
                <c:pt idx="396">
                  <c:v>34319.995653657308</c:v>
                </c:pt>
                <c:pt idx="397">
                  <c:v>34319.995653657308</c:v>
                </c:pt>
                <c:pt idx="398">
                  <c:v>34319.995653657308</c:v>
                </c:pt>
                <c:pt idx="399">
                  <c:v>34319.995653657308</c:v>
                </c:pt>
                <c:pt idx="400">
                  <c:v>34319.995653657308</c:v>
                </c:pt>
                <c:pt idx="401">
                  <c:v>34319.995653657308</c:v>
                </c:pt>
                <c:pt idx="402">
                  <c:v>34440.497445535431</c:v>
                </c:pt>
                <c:pt idx="403">
                  <c:v>34665.454916246883</c:v>
                </c:pt>
                <c:pt idx="404">
                  <c:v>34870.685045546888</c:v>
                </c:pt>
                <c:pt idx="405">
                  <c:v>35055.961933992723</c:v>
                </c:pt>
                <c:pt idx="406">
                  <c:v>35273.022175329177</c:v>
                </c:pt>
                <c:pt idx="407">
                  <c:v>35511.547699775008</c:v>
                </c:pt>
                <c:pt idx="408">
                  <c:v>35688.683194653138</c:v>
                </c:pt>
                <c:pt idx="409">
                  <c:v>35721.361780598971</c:v>
                </c:pt>
                <c:pt idx="410">
                  <c:v>35721.361780598971</c:v>
                </c:pt>
                <c:pt idx="411">
                  <c:v>35721.361780598971</c:v>
                </c:pt>
                <c:pt idx="412">
                  <c:v>35721.361780598971</c:v>
                </c:pt>
                <c:pt idx="413">
                  <c:v>35721.361780598971</c:v>
                </c:pt>
                <c:pt idx="414">
                  <c:v>35721.361780598971</c:v>
                </c:pt>
                <c:pt idx="415">
                  <c:v>35721.361780598971</c:v>
                </c:pt>
                <c:pt idx="416">
                  <c:v>35721.361780598971</c:v>
                </c:pt>
                <c:pt idx="417">
                  <c:v>35721.361780598971</c:v>
                </c:pt>
                <c:pt idx="418">
                  <c:v>35721.361780598971</c:v>
                </c:pt>
                <c:pt idx="419">
                  <c:v>35762.4627074823</c:v>
                </c:pt>
                <c:pt idx="420">
                  <c:v>35876.55191511564</c:v>
                </c:pt>
                <c:pt idx="421">
                  <c:v>35908.292910561475</c:v>
                </c:pt>
                <c:pt idx="422">
                  <c:v>35908.292910561475</c:v>
                </c:pt>
                <c:pt idx="423">
                  <c:v>35908.292910561475</c:v>
                </c:pt>
                <c:pt idx="424">
                  <c:v>35908.292910561475</c:v>
                </c:pt>
                <c:pt idx="425">
                  <c:v>35908.292910561475</c:v>
                </c:pt>
                <c:pt idx="426">
                  <c:v>35908.292910561475</c:v>
                </c:pt>
                <c:pt idx="427">
                  <c:v>35908.292910561475</c:v>
                </c:pt>
                <c:pt idx="428">
                  <c:v>35908.292910561475</c:v>
                </c:pt>
                <c:pt idx="429">
                  <c:v>35908.292910561475</c:v>
                </c:pt>
                <c:pt idx="430">
                  <c:v>35908.292910561475</c:v>
                </c:pt>
                <c:pt idx="431">
                  <c:v>35950.578771194807</c:v>
                </c:pt>
                <c:pt idx="432">
                  <c:v>35983.255462656263</c:v>
                </c:pt>
                <c:pt idx="433">
                  <c:v>35983.255462656263</c:v>
                </c:pt>
                <c:pt idx="434">
                  <c:v>35983.255462656263</c:v>
                </c:pt>
                <c:pt idx="435">
                  <c:v>36058.353717268765</c:v>
                </c:pt>
                <c:pt idx="436">
                  <c:v>36341.468864152099</c:v>
                </c:pt>
                <c:pt idx="437">
                  <c:v>36864.354829655218</c:v>
                </c:pt>
                <c:pt idx="438">
                  <c:v>37627.571479101054</c:v>
                </c:pt>
                <c:pt idx="439">
                  <c:v>38558.860487546888</c:v>
                </c:pt>
                <c:pt idx="440">
                  <c:v>39533.631175675007</c:v>
                </c:pt>
                <c:pt idx="441">
                  <c:v>40364.892058261466</c:v>
                </c:pt>
                <c:pt idx="442">
                  <c:v>40917.332561707299</c:v>
                </c:pt>
                <c:pt idx="443">
                  <c:v>41180.197784293756</c:v>
                </c:pt>
                <c:pt idx="444">
                  <c:v>41205.085685239588</c:v>
                </c:pt>
                <c:pt idx="445">
                  <c:v>41205.085685239588</c:v>
                </c:pt>
                <c:pt idx="446">
                  <c:v>41205.085685239588</c:v>
                </c:pt>
                <c:pt idx="447">
                  <c:v>41205.085685239588</c:v>
                </c:pt>
                <c:pt idx="448">
                  <c:v>41205.085685239588</c:v>
                </c:pt>
                <c:pt idx="449">
                  <c:v>41205.085685239588</c:v>
                </c:pt>
                <c:pt idx="450">
                  <c:v>41205.085685239588</c:v>
                </c:pt>
                <c:pt idx="451">
                  <c:v>41205.085685239588</c:v>
                </c:pt>
                <c:pt idx="452">
                  <c:v>41205.085685239588</c:v>
                </c:pt>
                <c:pt idx="453">
                  <c:v>41205.085685239588</c:v>
                </c:pt>
                <c:pt idx="454">
                  <c:v>41205.085685239588</c:v>
                </c:pt>
                <c:pt idx="455">
                  <c:v>41205.085685239588</c:v>
                </c:pt>
                <c:pt idx="456">
                  <c:v>41205.085685239588</c:v>
                </c:pt>
                <c:pt idx="457">
                  <c:v>41205.085685239588</c:v>
                </c:pt>
                <c:pt idx="458">
                  <c:v>41205.085685239588</c:v>
                </c:pt>
                <c:pt idx="459">
                  <c:v>41205.085685239588</c:v>
                </c:pt>
                <c:pt idx="460">
                  <c:v>41205.085685239588</c:v>
                </c:pt>
                <c:pt idx="461">
                  <c:v>41205.085685239588</c:v>
                </c:pt>
                <c:pt idx="462">
                  <c:v>41205.085685239588</c:v>
                </c:pt>
                <c:pt idx="463">
                  <c:v>41205.085685239588</c:v>
                </c:pt>
                <c:pt idx="464">
                  <c:v>41205.085685239588</c:v>
                </c:pt>
                <c:pt idx="465">
                  <c:v>41205.085685239588</c:v>
                </c:pt>
                <c:pt idx="466">
                  <c:v>41205.085685239588</c:v>
                </c:pt>
                <c:pt idx="467">
                  <c:v>41205.085685239588</c:v>
                </c:pt>
                <c:pt idx="468">
                  <c:v>41205.085685239588</c:v>
                </c:pt>
                <c:pt idx="469">
                  <c:v>41205.085685239588</c:v>
                </c:pt>
                <c:pt idx="470">
                  <c:v>41205.085685239588</c:v>
                </c:pt>
                <c:pt idx="471">
                  <c:v>41205.085685239588</c:v>
                </c:pt>
                <c:pt idx="472">
                  <c:v>41205.085685239588</c:v>
                </c:pt>
                <c:pt idx="473">
                  <c:v>41205.085685239588</c:v>
                </c:pt>
                <c:pt idx="474">
                  <c:v>41205.085685239588</c:v>
                </c:pt>
                <c:pt idx="475">
                  <c:v>41205.085685239588</c:v>
                </c:pt>
                <c:pt idx="476">
                  <c:v>41205.085685239588</c:v>
                </c:pt>
                <c:pt idx="477">
                  <c:v>41205.085685239588</c:v>
                </c:pt>
                <c:pt idx="478">
                  <c:v>41205.085685239588</c:v>
                </c:pt>
                <c:pt idx="479">
                  <c:v>41205.085685239588</c:v>
                </c:pt>
                <c:pt idx="480">
                  <c:v>41205.085685239588</c:v>
                </c:pt>
                <c:pt idx="481">
                  <c:v>41205.085685239588</c:v>
                </c:pt>
                <c:pt idx="482">
                  <c:v>41205.085685239588</c:v>
                </c:pt>
                <c:pt idx="483">
                  <c:v>41205.085685239588</c:v>
                </c:pt>
                <c:pt idx="484">
                  <c:v>41205.085685239588</c:v>
                </c:pt>
                <c:pt idx="485">
                  <c:v>41205.085685239588</c:v>
                </c:pt>
                <c:pt idx="486">
                  <c:v>41205.085685239588</c:v>
                </c:pt>
                <c:pt idx="487">
                  <c:v>41205.085685239588</c:v>
                </c:pt>
                <c:pt idx="488">
                  <c:v>41205.085685239588</c:v>
                </c:pt>
                <c:pt idx="489">
                  <c:v>41205.085685239588</c:v>
                </c:pt>
                <c:pt idx="490">
                  <c:v>41205.085685239588</c:v>
                </c:pt>
                <c:pt idx="491">
                  <c:v>41205.085685239588</c:v>
                </c:pt>
                <c:pt idx="492">
                  <c:v>41205.085685239588</c:v>
                </c:pt>
                <c:pt idx="493">
                  <c:v>41205.085685239588</c:v>
                </c:pt>
                <c:pt idx="494">
                  <c:v>41205.085685239588</c:v>
                </c:pt>
                <c:pt idx="495">
                  <c:v>41205.085685239588</c:v>
                </c:pt>
                <c:pt idx="496">
                  <c:v>41205.085685239588</c:v>
                </c:pt>
                <c:pt idx="497">
                  <c:v>41205.085685239588</c:v>
                </c:pt>
                <c:pt idx="498">
                  <c:v>41205.085685239588</c:v>
                </c:pt>
                <c:pt idx="499">
                  <c:v>41205.085685239588</c:v>
                </c:pt>
                <c:pt idx="500">
                  <c:v>41205.085685239588</c:v>
                </c:pt>
                <c:pt idx="501">
                  <c:v>41205.085685239588</c:v>
                </c:pt>
                <c:pt idx="502">
                  <c:v>41205.085685239588</c:v>
                </c:pt>
                <c:pt idx="503">
                  <c:v>41205.085685239588</c:v>
                </c:pt>
                <c:pt idx="504">
                  <c:v>41205.085685239588</c:v>
                </c:pt>
                <c:pt idx="505">
                  <c:v>41205.085685239588</c:v>
                </c:pt>
                <c:pt idx="506">
                  <c:v>41205.085685239588</c:v>
                </c:pt>
                <c:pt idx="507">
                  <c:v>41205.085685239588</c:v>
                </c:pt>
                <c:pt idx="508">
                  <c:v>41205.085685239588</c:v>
                </c:pt>
                <c:pt idx="509">
                  <c:v>41205.085685239588</c:v>
                </c:pt>
                <c:pt idx="510">
                  <c:v>41205.085685239588</c:v>
                </c:pt>
                <c:pt idx="511">
                  <c:v>41205.085685239588</c:v>
                </c:pt>
                <c:pt idx="512">
                  <c:v>41205.085685239588</c:v>
                </c:pt>
                <c:pt idx="513">
                  <c:v>41205.085685239588</c:v>
                </c:pt>
                <c:pt idx="514">
                  <c:v>41205.085685239588</c:v>
                </c:pt>
                <c:pt idx="515">
                  <c:v>41205.085685239588</c:v>
                </c:pt>
                <c:pt idx="516">
                  <c:v>41205.085685239588</c:v>
                </c:pt>
                <c:pt idx="517">
                  <c:v>41205.085685239588</c:v>
                </c:pt>
                <c:pt idx="518">
                  <c:v>41205.085685239588</c:v>
                </c:pt>
                <c:pt idx="519">
                  <c:v>41205.085685239588</c:v>
                </c:pt>
                <c:pt idx="520">
                  <c:v>41255.262805742714</c:v>
                </c:pt>
                <c:pt idx="521">
                  <c:v>41357.706324579172</c:v>
                </c:pt>
                <c:pt idx="522">
                  <c:v>41502.091956879172</c:v>
                </c:pt>
                <c:pt idx="523">
                  <c:v>41771.30761282501</c:v>
                </c:pt>
                <c:pt idx="524">
                  <c:v>42269.145225161468</c:v>
                </c:pt>
                <c:pt idx="525">
                  <c:v>42975.188972872929</c:v>
                </c:pt>
                <c:pt idx="526">
                  <c:v>43682.296261756259</c:v>
                </c:pt>
                <c:pt idx="527">
                  <c:v>44151.934978389596</c:v>
                </c:pt>
                <c:pt idx="528">
                  <c:v>44352.684401272927</c:v>
                </c:pt>
                <c:pt idx="529">
                  <c:v>44449.994375718758</c:v>
                </c:pt>
                <c:pt idx="530">
                  <c:v>44449.994375718758</c:v>
                </c:pt>
                <c:pt idx="531">
                  <c:v>44449.994375718758</c:v>
                </c:pt>
                <c:pt idx="532">
                  <c:v>44449.994375718758</c:v>
                </c:pt>
                <c:pt idx="533">
                  <c:v>44449.994375718758</c:v>
                </c:pt>
                <c:pt idx="534">
                  <c:v>44449.994375718758</c:v>
                </c:pt>
                <c:pt idx="535">
                  <c:v>44449.994375718758</c:v>
                </c:pt>
                <c:pt idx="536">
                  <c:v>44449.994375718758</c:v>
                </c:pt>
                <c:pt idx="537">
                  <c:v>44449.994375718758</c:v>
                </c:pt>
                <c:pt idx="538">
                  <c:v>44449.994375718758</c:v>
                </c:pt>
                <c:pt idx="539">
                  <c:v>44449.994375718758</c:v>
                </c:pt>
                <c:pt idx="540">
                  <c:v>44449.994375718758</c:v>
                </c:pt>
                <c:pt idx="541">
                  <c:v>44449.994375718758</c:v>
                </c:pt>
                <c:pt idx="542">
                  <c:v>44449.994375718758</c:v>
                </c:pt>
                <c:pt idx="543">
                  <c:v>44449.994375718758</c:v>
                </c:pt>
                <c:pt idx="544">
                  <c:v>44540.252634602097</c:v>
                </c:pt>
                <c:pt idx="545">
                  <c:v>44786.483989063556</c:v>
                </c:pt>
                <c:pt idx="546">
                  <c:v>45064.941743441675</c:v>
                </c:pt>
                <c:pt idx="547">
                  <c:v>45251.053102653132</c:v>
                </c:pt>
                <c:pt idx="548">
                  <c:v>45365.318869536466</c:v>
                </c:pt>
                <c:pt idx="549">
                  <c:v>45438.576054622921</c:v>
                </c:pt>
                <c:pt idx="550">
                  <c:v>45491.499610068757</c:v>
                </c:pt>
                <c:pt idx="551">
                  <c:v>45492.951664321889</c:v>
                </c:pt>
                <c:pt idx="552">
                  <c:v>45492.951664321889</c:v>
                </c:pt>
                <c:pt idx="553">
                  <c:v>45492.951664321889</c:v>
                </c:pt>
                <c:pt idx="554">
                  <c:v>45492.951664321889</c:v>
                </c:pt>
                <c:pt idx="555">
                  <c:v>45492.951664321889</c:v>
                </c:pt>
                <c:pt idx="556">
                  <c:v>45492.951664321889</c:v>
                </c:pt>
                <c:pt idx="557">
                  <c:v>45492.951664321889</c:v>
                </c:pt>
                <c:pt idx="558">
                  <c:v>45492.951664321889</c:v>
                </c:pt>
                <c:pt idx="559">
                  <c:v>45492.951664321889</c:v>
                </c:pt>
                <c:pt idx="560">
                  <c:v>45492.951664321889</c:v>
                </c:pt>
                <c:pt idx="561">
                  <c:v>45492.951664321889</c:v>
                </c:pt>
                <c:pt idx="562">
                  <c:v>45492.951664321889</c:v>
                </c:pt>
                <c:pt idx="563">
                  <c:v>45545.21768876772</c:v>
                </c:pt>
                <c:pt idx="564">
                  <c:v>46146.571994213555</c:v>
                </c:pt>
                <c:pt idx="565">
                  <c:v>47132.507272550007</c:v>
                </c:pt>
                <c:pt idx="566">
                  <c:v>48067.705444850013</c:v>
                </c:pt>
                <c:pt idx="567">
                  <c:v>48454.765103150014</c:v>
                </c:pt>
                <c:pt idx="568">
                  <c:v>48454.765103150014</c:v>
                </c:pt>
                <c:pt idx="569">
                  <c:v>48454.765103150014</c:v>
                </c:pt>
                <c:pt idx="570">
                  <c:v>48454.765103150014</c:v>
                </c:pt>
                <c:pt idx="571">
                  <c:v>48454.765103150014</c:v>
                </c:pt>
                <c:pt idx="572">
                  <c:v>48454.765103150014</c:v>
                </c:pt>
                <c:pt idx="573">
                  <c:v>48454.765103150014</c:v>
                </c:pt>
                <c:pt idx="574">
                  <c:v>48454.765103150014</c:v>
                </c:pt>
                <c:pt idx="575">
                  <c:v>48454.765103150014</c:v>
                </c:pt>
                <c:pt idx="576">
                  <c:v>48454.765103150014</c:v>
                </c:pt>
                <c:pt idx="577">
                  <c:v>48454.765103150014</c:v>
                </c:pt>
                <c:pt idx="578">
                  <c:v>48454.765103150014</c:v>
                </c:pt>
                <c:pt idx="579">
                  <c:v>48454.765103150014</c:v>
                </c:pt>
                <c:pt idx="580">
                  <c:v>48454.765103150014</c:v>
                </c:pt>
                <c:pt idx="581">
                  <c:v>48454.765103150014</c:v>
                </c:pt>
                <c:pt idx="582">
                  <c:v>48454.765103150014</c:v>
                </c:pt>
                <c:pt idx="583">
                  <c:v>48454.765103150014</c:v>
                </c:pt>
                <c:pt idx="584">
                  <c:v>48454.765103150014</c:v>
                </c:pt>
                <c:pt idx="585">
                  <c:v>48454.765103150014</c:v>
                </c:pt>
                <c:pt idx="586">
                  <c:v>48454.765103150014</c:v>
                </c:pt>
                <c:pt idx="587">
                  <c:v>48454.765103150014</c:v>
                </c:pt>
                <c:pt idx="588">
                  <c:v>48454.765103150014</c:v>
                </c:pt>
                <c:pt idx="589">
                  <c:v>48454.765103150014</c:v>
                </c:pt>
                <c:pt idx="590">
                  <c:v>48454.765103150014</c:v>
                </c:pt>
                <c:pt idx="591">
                  <c:v>48454.765103150014</c:v>
                </c:pt>
                <c:pt idx="592">
                  <c:v>48454.765103150014</c:v>
                </c:pt>
                <c:pt idx="593">
                  <c:v>48454.765103150014</c:v>
                </c:pt>
                <c:pt idx="594">
                  <c:v>48454.765103150014</c:v>
                </c:pt>
                <c:pt idx="595">
                  <c:v>48454.765103150014</c:v>
                </c:pt>
                <c:pt idx="596">
                  <c:v>48454.765103150014</c:v>
                </c:pt>
                <c:pt idx="597">
                  <c:v>48454.765103150014</c:v>
                </c:pt>
                <c:pt idx="598">
                  <c:v>48454.765103150014</c:v>
                </c:pt>
                <c:pt idx="599">
                  <c:v>48454.765103150014</c:v>
                </c:pt>
                <c:pt idx="600">
                  <c:v>48454.765103150014</c:v>
                </c:pt>
                <c:pt idx="601">
                  <c:v>48454.765103150014</c:v>
                </c:pt>
                <c:pt idx="602">
                  <c:v>48454.765103150014</c:v>
                </c:pt>
                <c:pt idx="603">
                  <c:v>48454.765103150014</c:v>
                </c:pt>
                <c:pt idx="604">
                  <c:v>48454.765103150014</c:v>
                </c:pt>
                <c:pt idx="605">
                  <c:v>48454.765103150014</c:v>
                </c:pt>
                <c:pt idx="606">
                  <c:v>48454.765103150014</c:v>
                </c:pt>
                <c:pt idx="607">
                  <c:v>48454.765103150014</c:v>
                </c:pt>
                <c:pt idx="608">
                  <c:v>48454.765103150014</c:v>
                </c:pt>
                <c:pt idx="609">
                  <c:v>48454.765103150014</c:v>
                </c:pt>
                <c:pt idx="610">
                  <c:v>48454.765103150014</c:v>
                </c:pt>
                <c:pt idx="611">
                  <c:v>48454.765103150014</c:v>
                </c:pt>
                <c:pt idx="612">
                  <c:v>48454.765103150014</c:v>
                </c:pt>
                <c:pt idx="613">
                  <c:v>48454.765103150014</c:v>
                </c:pt>
                <c:pt idx="614">
                  <c:v>48454.765103150014</c:v>
                </c:pt>
                <c:pt idx="615">
                  <c:v>48454.765103150014</c:v>
                </c:pt>
                <c:pt idx="616">
                  <c:v>48454.765103150014</c:v>
                </c:pt>
                <c:pt idx="617">
                  <c:v>48454.765103150014</c:v>
                </c:pt>
                <c:pt idx="618">
                  <c:v>48454.765103150014</c:v>
                </c:pt>
                <c:pt idx="619">
                  <c:v>48513.721377595844</c:v>
                </c:pt>
                <c:pt idx="620">
                  <c:v>48594.669315098967</c:v>
                </c:pt>
                <c:pt idx="621">
                  <c:v>48614.68244656043</c:v>
                </c:pt>
                <c:pt idx="622">
                  <c:v>48614.68244656043</c:v>
                </c:pt>
                <c:pt idx="623">
                  <c:v>48614.68244656043</c:v>
                </c:pt>
                <c:pt idx="624">
                  <c:v>48614.68244656043</c:v>
                </c:pt>
                <c:pt idx="625">
                  <c:v>48614.68244656043</c:v>
                </c:pt>
                <c:pt idx="626">
                  <c:v>48614.68244656043</c:v>
                </c:pt>
                <c:pt idx="627">
                  <c:v>48614.68244656043</c:v>
                </c:pt>
                <c:pt idx="628">
                  <c:v>48614.68244656043</c:v>
                </c:pt>
                <c:pt idx="629">
                  <c:v>48614.68244656043</c:v>
                </c:pt>
                <c:pt idx="630">
                  <c:v>48614.68244656043</c:v>
                </c:pt>
                <c:pt idx="631">
                  <c:v>48614.68244656043</c:v>
                </c:pt>
                <c:pt idx="632">
                  <c:v>48614.68244656043</c:v>
                </c:pt>
                <c:pt idx="633">
                  <c:v>48614.68244656043</c:v>
                </c:pt>
                <c:pt idx="634">
                  <c:v>48614.68244656043</c:v>
                </c:pt>
                <c:pt idx="635">
                  <c:v>48614.68244656043</c:v>
                </c:pt>
                <c:pt idx="636">
                  <c:v>48614.68244656043</c:v>
                </c:pt>
                <c:pt idx="637">
                  <c:v>48614.68244656043</c:v>
                </c:pt>
                <c:pt idx="638">
                  <c:v>48614.68244656043</c:v>
                </c:pt>
                <c:pt idx="639">
                  <c:v>48614.68244656043</c:v>
                </c:pt>
                <c:pt idx="640">
                  <c:v>48614.68244656043</c:v>
                </c:pt>
                <c:pt idx="641">
                  <c:v>48614.68244656043</c:v>
                </c:pt>
                <c:pt idx="642">
                  <c:v>48614.68244656043</c:v>
                </c:pt>
                <c:pt idx="643">
                  <c:v>48614.68244656043</c:v>
                </c:pt>
                <c:pt idx="644">
                  <c:v>48614.68244656043</c:v>
                </c:pt>
                <c:pt idx="645">
                  <c:v>48614.68244656043</c:v>
                </c:pt>
                <c:pt idx="646">
                  <c:v>48614.68244656043</c:v>
                </c:pt>
                <c:pt idx="647">
                  <c:v>48614.68244656043</c:v>
                </c:pt>
                <c:pt idx="648">
                  <c:v>48614.68244656043</c:v>
                </c:pt>
                <c:pt idx="649">
                  <c:v>48614.68244656043</c:v>
                </c:pt>
                <c:pt idx="650">
                  <c:v>48614.68244656043</c:v>
                </c:pt>
                <c:pt idx="651">
                  <c:v>48734.315038193759</c:v>
                </c:pt>
                <c:pt idx="652">
                  <c:v>48990.984349139595</c:v>
                </c:pt>
                <c:pt idx="653">
                  <c:v>49271.18057685106</c:v>
                </c:pt>
                <c:pt idx="654">
                  <c:v>49636.751384354189</c:v>
                </c:pt>
                <c:pt idx="655">
                  <c:v>50212.856194987522</c:v>
                </c:pt>
                <c:pt idx="656">
                  <c:v>50907.372737287522</c:v>
                </c:pt>
                <c:pt idx="657">
                  <c:v>51471.549127920858</c:v>
                </c:pt>
                <c:pt idx="658">
                  <c:v>51852.058471507313</c:v>
                </c:pt>
                <c:pt idx="659">
                  <c:v>52296.629952218769</c:v>
                </c:pt>
                <c:pt idx="660">
                  <c:v>53033.671676664599</c:v>
                </c:pt>
                <c:pt idx="661">
                  <c:v>53981.28329954794</c:v>
                </c:pt>
                <c:pt idx="662">
                  <c:v>54963.077553176059</c:v>
                </c:pt>
                <c:pt idx="663">
                  <c:v>55636.866108621893</c:v>
                </c:pt>
                <c:pt idx="664">
                  <c:v>55876.880590708352</c:v>
                </c:pt>
                <c:pt idx="665">
                  <c:v>55876.880590708352</c:v>
                </c:pt>
                <c:pt idx="666">
                  <c:v>55876.880590708352</c:v>
                </c:pt>
                <c:pt idx="667">
                  <c:v>55876.880590708352</c:v>
                </c:pt>
                <c:pt idx="668">
                  <c:v>55876.880590708352</c:v>
                </c:pt>
                <c:pt idx="669">
                  <c:v>55876.880590708352</c:v>
                </c:pt>
                <c:pt idx="670">
                  <c:v>55876.880590708352</c:v>
                </c:pt>
                <c:pt idx="671">
                  <c:v>55876.880590708352</c:v>
                </c:pt>
                <c:pt idx="672">
                  <c:v>55876.880590708352</c:v>
                </c:pt>
                <c:pt idx="673">
                  <c:v>55876.880590708352</c:v>
                </c:pt>
                <c:pt idx="674">
                  <c:v>55876.880590708352</c:v>
                </c:pt>
                <c:pt idx="675">
                  <c:v>55876.880590708352</c:v>
                </c:pt>
                <c:pt idx="676">
                  <c:v>55876.880590708352</c:v>
                </c:pt>
                <c:pt idx="677">
                  <c:v>55880.964307211478</c:v>
                </c:pt>
                <c:pt idx="678">
                  <c:v>56248.731823323978</c:v>
                </c:pt>
                <c:pt idx="679">
                  <c:v>56867.972036327097</c:v>
                </c:pt>
                <c:pt idx="680">
                  <c:v>57635.419773939604</c:v>
                </c:pt>
                <c:pt idx="681">
                  <c:v>58447.769782901065</c:v>
                </c:pt>
                <c:pt idx="682">
                  <c:v>58952.408866451056</c:v>
                </c:pt>
                <c:pt idx="683">
                  <c:v>59240.691796037521</c:v>
                </c:pt>
                <c:pt idx="684">
                  <c:v>59354.17915479064</c:v>
                </c:pt>
                <c:pt idx="685">
                  <c:v>59354.17915479064</c:v>
                </c:pt>
                <c:pt idx="686">
                  <c:v>59354.17915479064</c:v>
                </c:pt>
                <c:pt idx="687">
                  <c:v>59354.17915479064</c:v>
                </c:pt>
                <c:pt idx="688">
                  <c:v>59354.17915479064</c:v>
                </c:pt>
                <c:pt idx="689">
                  <c:v>59354.17915479064</c:v>
                </c:pt>
                <c:pt idx="690">
                  <c:v>59354.17915479064</c:v>
                </c:pt>
                <c:pt idx="691">
                  <c:v>59354.17915479064</c:v>
                </c:pt>
                <c:pt idx="692">
                  <c:v>59354.17915479064</c:v>
                </c:pt>
                <c:pt idx="693">
                  <c:v>59354.17915479064</c:v>
                </c:pt>
                <c:pt idx="694">
                  <c:v>59354.17915479064</c:v>
                </c:pt>
                <c:pt idx="695">
                  <c:v>59354.17915479064</c:v>
                </c:pt>
                <c:pt idx="696">
                  <c:v>59738.271560340647</c:v>
                </c:pt>
                <c:pt idx="697">
                  <c:v>60301.432346677102</c:v>
                </c:pt>
                <c:pt idx="698">
                  <c:v>60721.440124289606</c:v>
                </c:pt>
                <c:pt idx="699">
                  <c:v>61018.949551167731</c:v>
                </c:pt>
                <c:pt idx="700">
                  <c:v>61099.896584613562</c:v>
                </c:pt>
                <c:pt idx="701">
                  <c:v>61099.896584613562</c:v>
                </c:pt>
                <c:pt idx="702">
                  <c:v>61099.896584613562</c:v>
                </c:pt>
                <c:pt idx="703">
                  <c:v>61099.896584613562</c:v>
                </c:pt>
                <c:pt idx="704">
                  <c:v>61099.896584613562</c:v>
                </c:pt>
                <c:pt idx="705">
                  <c:v>61295.673809825021</c:v>
                </c:pt>
                <c:pt idx="706">
                  <c:v>61678.66943441148</c:v>
                </c:pt>
                <c:pt idx="707">
                  <c:v>62093.880297122945</c:v>
                </c:pt>
                <c:pt idx="708">
                  <c:v>62302.950082756273</c:v>
                </c:pt>
                <c:pt idx="709">
                  <c:v>62302.950082756273</c:v>
                </c:pt>
                <c:pt idx="710">
                  <c:v>62302.950082756273</c:v>
                </c:pt>
                <c:pt idx="711">
                  <c:v>62302.950082756273</c:v>
                </c:pt>
                <c:pt idx="712">
                  <c:v>62302.950082756273</c:v>
                </c:pt>
                <c:pt idx="713">
                  <c:v>62302.950082756273</c:v>
                </c:pt>
                <c:pt idx="714">
                  <c:v>62529.092859639612</c:v>
                </c:pt>
                <c:pt idx="715">
                  <c:v>63170.505218851067</c:v>
                </c:pt>
                <c:pt idx="716">
                  <c:v>63731.025979687525</c:v>
                </c:pt>
                <c:pt idx="717">
                  <c:v>63816.17441298753</c:v>
                </c:pt>
                <c:pt idx="718">
                  <c:v>63816.17441298753</c:v>
                </c:pt>
                <c:pt idx="719">
                  <c:v>63816.17441298753</c:v>
                </c:pt>
                <c:pt idx="720">
                  <c:v>63816.17441298753</c:v>
                </c:pt>
                <c:pt idx="721">
                  <c:v>63816.17441298753</c:v>
                </c:pt>
                <c:pt idx="722">
                  <c:v>63816.17441298753</c:v>
                </c:pt>
                <c:pt idx="723">
                  <c:v>63816.17441298753</c:v>
                </c:pt>
                <c:pt idx="724">
                  <c:v>63816.17441298753</c:v>
                </c:pt>
                <c:pt idx="725">
                  <c:v>63816.17441298753</c:v>
                </c:pt>
                <c:pt idx="726">
                  <c:v>63816.17441298753</c:v>
                </c:pt>
                <c:pt idx="727">
                  <c:v>63816.17441298753</c:v>
                </c:pt>
                <c:pt idx="728">
                  <c:v>63816.17441298753</c:v>
                </c:pt>
                <c:pt idx="729">
                  <c:v>63816.17441298753</c:v>
                </c:pt>
                <c:pt idx="730">
                  <c:v>63816.17441298753</c:v>
                </c:pt>
                <c:pt idx="731">
                  <c:v>63816.17441298753</c:v>
                </c:pt>
                <c:pt idx="732">
                  <c:v>63816.17441298753</c:v>
                </c:pt>
                <c:pt idx="733">
                  <c:v>63816.17441298753</c:v>
                </c:pt>
                <c:pt idx="734">
                  <c:v>63816.17441298753</c:v>
                </c:pt>
                <c:pt idx="735">
                  <c:v>63816.17441298753</c:v>
                </c:pt>
                <c:pt idx="736">
                  <c:v>63816.17441298753</c:v>
                </c:pt>
                <c:pt idx="737">
                  <c:v>63816.17441298753</c:v>
                </c:pt>
                <c:pt idx="738">
                  <c:v>63816.17441298753</c:v>
                </c:pt>
                <c:pt idx="739">
                  <c:v>63816.17441298753</c:v>
                </c:pt>
                <c:pt idx="740">
                  <c:v>63816.17441298753</c:v>
                </c:pt>
                <c:pt idx="741">
                  <c:v>63816.17441298753</c:v>
                </c:pt>
                <c:pt idx="742">
                  <c:v>63816.17441298753</c:v>
                </c:pt>
                <c:pt idx="743">
                  <c:v>63816.17441298753</c:v>
                </c:pt>
                <c:pt idx="744">
                  <c:v>63816.17441298753</c:v>
                </c:pt>
                <c:pt idx="745">
                  <c:v>63816.17441298753</c:v>
                </c:pt>
                <c:pt idx="746">
                  <c:v>63816.17441298753</c:v>
                </c:pt>
                <c:pt idx="747">
                  <c:v>63816.17441298753</c:v>
                </c:pt>
                <c:pt idx="748">
                  <c:v>63816.17441298753</c:v>
                </c:pt>
                <c:pt idx="749">
                  <c:v>63816.17441298753</c:v>
                </c:pt>
                <c:pt idx="750">
                  <c:v>63816.17441298753</c:v>
                </c:pt>
                <c:pt idx="751">
                  <c:v>63816.17441298753</c:v>
                </c:pt>
                <c:pt idx="752">
                  <c:v>63816.17441298753</c:v>
                </c:pt>
                <c:pt idx="753">
                  <c:v>63816.17441298753</c:v>
                </c:pt>
                <c:pt idx="754">
                  <c:v>63852.618225323989</c:v>
                </c:pt>
                <c:pt idx="755">
                  <c:v>63941.897814207317</c:v>
                </c:pt>
                <c:pt idx="756">
                  <c:v>64208.637471168782</c:v>
                </c:pt>
                <c:pt idx="757">
                  <c:v>64799.125400005243</c:v>
                </c:pt>
                <c:pt idx="758">
                  <c:v>65663.286972383357</c:v>
                </c:pt>
                <c:pt idx="759">
                  <c:v>66604.723968219812</c:v>
                </c:pt>
                <c:pt idx="760">
                  <c:v>67560.590505165645</c:v>
                </c:pt>
                <c:pt idx="761">
                  <c:v>68540.695269418778</c:v>
                </c:pt>
                <c:pt idx="762">
                  <c:v>69399.457182052109</c:v>
                </c:pt>
                <c:pt idx="763">
                  <c:v>69949.48711901356</c:v>
                </c:pt>
                <c:pt idx="764">
                  <c:v>69993.244552313554</c:v>
                </c:pt>
                <c:pt idx="765">
                  <c:v>69993.244552313554</c:v>
                </c:pt>
                <c:pt idx="766">
                  <c:v>69993.244552313554</c:v>
                </c:pt>
                <c:pt idx="767">
                  <c:v>69993.244552313554</c:v>
                </c:pt>
                <c:pt idx="768">
                  <c:v>69993.244552313554</c:v>
                </c:pt>
                <c:pt idx="769">
                  <c:v>69993.244552313554</c:v>
                </c:pt>
                <c:pt idx="770">
                  <c:v>69993.244552313554</c:v>
                </c:pt>
                <c:pt idx="771">
                  <c:v>69993.244552313554</c:v>
                </c:pt>
                <c:pt idx="772">
                  <c:v>69993.244552313554</c:v>
                </c:pt>
                <c:pt idx="773">
                  <c:v>69993.244552313554</c:v>
                </c:pt>
                <c:pt idx="774">
                  <c:v>69993.244552313554</c:v>
                </c:pt>
                <c:pt idx="775">
                  <c:v>69993.244552313554</c:v>
                </c:pt>
                <c:pt idx="776">
                  <c:v>69993.244552313554</c:v>
                </c:pt>
                <c:pt idx="777">
                  <c:v>69993.244552313554</c:v>
                </c:pt>
                <c:pt idx="778">
                  <c:v>69993.244552313554</c:v>
                </c:pt>
                <c:pt idx="779">
                  <c:v>69993.244552313554</c:v>
                </c:pt>
                <c:pt idx="780">
                  <c:v>69993.244552313554</c:v>
                </c:pt>
                <c:pt idx="781">
                  <c:v>69993.244552313554</c:v>
                </c:pt>
                <c:pt idx="782">
                  <c:v>69993.244552313554</c:v>
                </c:pt>
                <c:pt idx="783">
                  <c:v>69993.244552313554</c:v>
                </c:pt>
                <c:pt idx="784">
                  <c:v>69993.244552313554</c:v>
                </c:pt>
                <c:pt idx="785">
                  <c:v>69993.244552313554</c:v>
                </c:pt>
                <c:pt idx="786">
                  <c:v>69993.244552313554</c:v>
                </c:pt>
                <c:pt idx="787">
                  <c:v>69993.244552313554</c:v>
                </c:pt>
                <c:pt idx="788">
                  <c:v>69993.244552313554</c:v>
                </c:pt>
                <c:pt idx="789">
                  <c:v>69993.244552313554</c:v>
                </c:pt>
                <c:pt idx="790">
                  <c:v>69993.244552313554</c:v>
                </c:pt>
                <c:pt idx="791">
                  <c:v>69993.244552313554</c:v>
                </c:pt>
                <c:pt idx="792">
                  <c:v>69993.244552313554</c:v>
                </c:pt>
                <c:pt idx="793">
                  <c:v>70087.722769946893</c:v>
                </c:pt>
                <c:pt idx="794">
                  <c:v>70537.463207283348</c:v>
                </c:pt>
                <c:pt idx="795">
                  <c:v>71303.574217786489</c:v>
                </c:pt>
                <c:pt idx="796">
                  <c:v>72232.295277398996</c:v>
                </c:pt>
                <c:pt idx="797">
                  <c:v>73095.566704985453</c:v>
                </c:pt>
                <c:pt idx="798">
                  <c:v>73684.706086446895</c:v>
                </c:pt>
                <c:pt idx="799">
                  <c:v>73914.549901325037</c:v>
                </c:pt>
                <c:pt idx="800">
                  <c:v>73914.549901325037</c:v>
                </c:pt>
                <c:pt idx="801">
                  <c:v>73914.549901325037</c:v>
                </c:pt>
                <c:pt idx="802">
                  <c:v>73914.549901325037</c:v>
                </c:pt>
                <c:pt idx="803">
                  <c:v>73914.549901325037</c:v>
                </c:pt>
                <c:pt idx="804">
                  <c:v>73914.549901325037</c:v>
                </c:pt>
                <c:pt idx="805">
                  <c:v>73914.549901325037</c:v>
                </c:pt>
                <c:pt idx="806">
                  <c:v>73914.549901325037</c:v>
                </c:pt>
                <c:pt idx="807">
                  <c:v>73914.549901325037</c:v>
                </c:pt>
                <c:pt idx="808">
                  <c:v>73945.869436578156</c:v>
                </c:pt>
                <c:pt idx="809">
                  <c:v>74092.594122706287</c:v>
                </c:pt>
                <c:pt idx="810">
                  <c:v>74355.193769667749</c:v>
                </c:pt>
                <c:pt idx="811">
                  <c:v>74837.928851780249</c:v>
                </c:pt>
                <c:pt idx="812">
                  <c:v>75500.851030616701</c:v>
                </c:pt>
                <c:pt idx="813">
                  <c:v>76219.743293203166</c:v>
                </c:pt>
                <c:pt idx="814">
                  <c:v>76984.032624289626</c:v>
                </c:pt>
                <c:pt idx="815">
                  <c:v>77814.125332001073</c:v>
                </c:pt>
                <c:pt idx="816">
                  <c:v>78647.71269521254</c:v>
                </c:pt>
                <c:pt idx="817">
                  <c:v>79390.86030021566</c:v>
                </c:pt>
                <c:pt idx="818">
                  <c:v>79784.158139765656</c:v>
                </c:pt>
                <c:pt idx="819">
                  <c:v>79784.158139765656</c:v>
                </c:pt>
                <c:pt idx="820">
                  <c:v>79784.158139765656</c:v>
                </c:pt>
                <c:pt idx="821">
                  <c:v>79784.158139765656</c:v>
                </c:pt>
                <c:pt idx="822">
                  <c:v>79784.158139765656</c:v>
                </c:pt>
                <c:pt idx="823">
                  <c:v>79784.158139765656</c:v>
                </c:pt>
                <c:pt idx="824">
                  <c:v>79784.158139765656</c:v>
                </c:pt>
                <c:pt idx="825">
                  <c:v>79784.158139765656</c:v>
                </c:pt>
                <c:pt idx="826">
                  <c:v>79784.158139765656</c:v>
                </c:pt>
                <c:pt idx="827">
                  <c:v>79784.158139765656</c:v>
                </c:pt>
                <c:pt idx="828">
                  <c:v>79784.158139765656</c:v>
                </c:pt>
                <c:pt idx="829">
                  <c:v>79784.158139765656</c:v>
                </c:pt>
                <c:pt idx="830">
                  <c:v>79784.158139765656</c:v>
                </c:pt>
                <c:pt idx="831">
                  <c:v>79784.158139765656</c:v>
                </c:pt>
                <c:pt idx="832">
                  <c:v>79784.158139765656</c:v>
                </c:pt>
                <c:pt idx="833">
                  <c:v>79784.158139765656</c:v>
                </c:pt>
                <c:pt idx="834">
                  <c:v>79784.158139765656</c:v>
                </c:pt>
                <c:pt idx="835">
                  <c:v>79784.158139765656</c:v>
                </c:pt>
                <c:pt idx="836">
                  <c:v>79784.158139765656</c:v>
                </c:pt>
                <c:pt idx="837">
                  <c:v>79784.158139765656</c:v>
                </c:pt>
                <c:pt idx="838">
                  <c:v>79784.158139765656</c:v>
                </c:pt>
                <c:pt idx="839">
                  <c:v>79784.158139765656</c:v>
                </c:pt>
                <c:pt idx="840">
                  <c:v>79784.158139765656</c:v>
                </c:pt>
                <c:pt idx="841">
                  <c:v>79784.158139765656</c:v>
                </c:pt>
                <c:pt idx="842">
                  <c:v>79784.158139765656</c:v>
                </c:pt>
                <c:pt idx="843">
                  <c:v>79784.158139765656</c:v>
                </c:pt>
                <c:pt idx="844">
                  <c:v>79784.158139765656</c:v>
                </c:pt>
                <c:pt idx="845">
                  <c:v>79784.158139765656</c:v>
                </c:pt>
                <c:pt idx="846">
                  <c:v>79784.158139765656</c:v>
                </c:pt>
                <c:pt idx="847">
                  <c:v>79784.158139765656</c:v>
                </c:pt>
                <c:pt idx="848">
                  <c:v>79784.158139765656</c:v>
                </c:pt>
                <c:pt idx="849">
                  <c:v>79784.158139765656</c:v>
                </c:pt>
                <c:pt idx="850">
                  <c:v>79784.158139765656</c:v>
                </c:pt>
                <c:pt idx="851">
                  <c:v>79784.158139765656</c:v>
                </c:pt>
                <c:pt idx="852">
                  <c:v>79784.158139765656</c:v>
                </c:pt>
                <c:pt idx="853">
                  <c:v>79784.158139765656</c:v>
                </c:pt>
                <c:pt idx="854">
                  <c:v>79784.158139765656</c:v>
                </c:pt>
                <c:pt idx="855">
                  <c:v>79784.158139765656</c:v>
                </c:pt>
                <c:pt idx="856">
                  <c:v>79784.158139765656</c:v>
                </c:pt>
                <c:pt idx="857">
                  <c:v>79784.158139765656</c:v>
                </c:pt>
                <c:pt idx="858">
                  <c:v>79784.158139765656</c:v>
                </c:pt>
                <c:pt idx="859">
                  <c:v>79784.158139765656</c:v>
                </c:pt>
                <c:pt idx="860">
                  <c:v>79784.158139765656</c:v>
                </c:pt>
                <c:pt idx="861">
                  <c:v>79784.158139765656</c:v>
                </c:pt>
                <c:pt idx="862">
                  <c:v>79784.158139765656</c:v>
                </c:pt>
                <c:pt idx="863">
                  <c:v>79784.158139765656</c:v>
                </c:pt>
                <c:pt idx="864">
                  <c:v>79784.158139765656</c:v>
                </c:pt>
                <c:pt idx="865">
                  <c:v>79784.158139765656</c:v>
                </c:pt>
                <c:pt idx="866">
                  <c:v>79784.158139765656</c:v>
                </c:pt>
                <c:pt idx="867">
                  <c:v>79784.158139765656</c:v>
                </c:pt>
                <c:pt idx="868">
                  <c:v>79784.158139765656</c:v>
                </c:pt>
                <c:pt idx="869">
                  <c:v>79784.158139765656</c:v>
                </c:pt>
                <c:pt idx="870">
                  <c:v>79784.158139765656</c:v>
                </c:pt>
                <c:pt idx="871">
                  <c:v>79784.158139765656</c:v>
                </c:pt>
                <c:pt idx="872">
                  <c:v>79784.158139765656</c:v>
                </c:pt>
                <c:pt idx="873">
                  <c:v>79784.158139765656</c:v>
                </c:pt>
                <c:pt idx="874">
                  <c:v>79784.158139765656</c:v>
                </c:pt>
                <c:pt idx="875">
                  <c:v>79822.559356852114</c:v>
                </c:pt>
                <c:pt idx="876">
                  <c:v>79914.93066756356</c:v>
                </c:pt>
                <c:pt idx="877">
                  <c:v>79978.815793275018</c:v>
                </c:pt>
                <c:pt idx="878">
                  <c:v>79978.815793275018</c:v>
                </c:pt>
                <c:pt idx="879">
                  <c:v>79978.815793275018</c:v>
                </c:pt>
                <c:pt idx="880">
                  <c:v>79978.815793275018</c:v>
                </c:pt>
                <c:pt idx="881">
                  <c:v>80015.750621887521</c:v>
                </c:pt>
                <c:pt idx="882">
                  <c:v>80015.750621887521</c:v>
                </c:pt>
                <c:pt idx="883">
                  <c:v>80015.750621887521</c:v>
                </c:pt>
                <c:pt idx="884">
                  <c:v>80015.750621887521</c:v>
                </c:pt>
                <c:pt idx="885">
                  <c:v>80015.750621887521</c:v>
                </c:pt>
                <c:pt idx="886">
                  <c:v>80015.750621887521</c:v>
                </c:pt>
                <c:pt idx="887">
                  <c:v>80015.750621887521</c:v>
                </c:pt>
                <c:pt idx="888">
                  <c:v>80015.750621887521</c:v>
                </c:pt>
                <c:pt idx="889">
                  <c:v>80015.750621887521</c:v>
                </c:pt>
                <c:pt idx="890">
                  <c:v>80015.750621887521</c:v>
                </c:pt>
                <c:pt idx="891">
                  <c:v>80045.276676348978</c:v>
                </c:pt>
                <c:pt idx="892">
                  <c:v>80138.751854794813</c:v>
                </c:pt>
                <c:pt idx="893">
                  <c:v>80244.901002094804</c:v>
                </c:pt>
                <c:pt idx="894">
                  <c:v>80311.613477644816</c:v>
                </c:pt>
                <c:pt idx="895">
                  <c:v>80311.613477644816</c:v>
                </c:pt>
                <c:pt idx="896">
                  <c:v>80311.613477644816</c:v>
                </c:pt>
                <c:pt idx="897">
                  <c:v>80311.613477644816</c:v>
                </c:pt>
                <c:pt idx="898">
                  <c:v>80311.613477644816</c:v>
                </c:pt>
                <c:pt idx="899">
                  <c:v>80311.613477644816</c:v>
                </c:pt>
                <c:pt idx="900">
                  <c:v>80311.613477644816</c:v>
                </c:pt>
                <c:pt idx="901">
                  <c:v>80341.198630772938</c:v>
                </c:pt>
                <c:pt idx="902">
                  <c:v>80838.268141276058</c:v>
                </c:pt>
                <c:pt idx="903">
                  <c:v>81766.989200888565</c:v>
                </c:pt>
                <c:pt idx="904">
                  <c:v>82630.260628475022</c:v>
                </c:pt>
                <c:pt idx="905">
                  <c:v>83219.400009936478</c:v>
                </c:pt>
                <c:pt idx="906">
                  <c:v>83449.243824814606</c:v>
                </c:pt>
                <c:pt idx="907">
                  <c:v>83449.243824814606</c:v>
                </c:pt>
                <c:pt idx="908">
                  <c:v>83449.243824814606</c:v>
                </c:pt>
                <c:pt idx="909">
                  <c:v>83449.243824814606</c:v>
                </c:pt>
                <c:pt idx="910">
                  <c:v>83449.243824814606</c:v>
                </c:pt>
                <c:pt idx="911">
                  <c:v>83449.243824814606</c:v>
                </c:pt>
                <c:pt idx="912">
                  <c:v>83449.243824814606</c:v>
                </c:pt>
                <c:pt idx="913">
                  <c:v>83449.243824814606</c:v>
                </c:pt>
                <c:pt idx="914">
                  <c:v>83449.243824814606</c:v>
                </c:pt>
                <c:pt idx="915">
                  <c:v>83449.243824814606</c:v>
                </c:pt>
                <c:pt idx="916">
                  <c:v>83449.243824814606</c:v>
                </c:pt>
                <c:pt idx="917">
                  <c:v>83449.243824814606</c:v>
                </c:pt>
                <c:pt idx="918">
                  <c:v>83449.243824814606</c:v>
                </c:pt>
                <c:pt idx="919">
                  <c:v>83449.243824814606</c:v>
                </c:pt>
                <c:pt idx="920">
                  <c:v>83449.243824814606</c:v>
                </c:pt>
                <c:pt idx="921">
                  <c:v>83449.243824814606</c:v>
                </c:pt>
                <c:pt idx="922">
                  <c:v>83449.243824814606</c:v>
                </c:pt>
                <c:pt idx="923">
                  <c:v>83449.243824814606</c:v>
                </c:pt>
                <c:pt idx="924">
                  <c:v>83449.243824814606</c:v>
                </c:pt>
                <c:pt idx="925">
                  <c:v>83535.841936276061</c:v>
                </c:pt>
                <c:pt idx="926">
                  <c:v>83593.64843552919</c:v>
                </c:pt>
                <c:pt idx="927">
                  <c:v>83593.64843552919</c:v>
                </c:pt>
                <c:pt idx="928">
                  <c:v>83593.64843552919</c:v>
                </c:pt>
                <c:pt idx="929">
                  <c:v>83593.64843552919</c:v>
                </c:pt>
                <c:pt idx="930">
                  <c:v>83593.64843552919</c:v>
                </c:pt>
                <c:pt idx="931">
                  <c:v>83593.64843552919</c:v>
                </c:pt>
                <c:pt idx="932">
                  <c:v>83593.64843552919</c:v>
                </c:pt>
                <c:pt idx="933">
                  <c:v>83593.64843552919</c:v>
                </c:pt>
                <c:pt idx="934">
                  <c:v>83637.067495975018</c:v>
                </c:pt>
                <c:pt idx="935">
                  <c:v>83692.454161436472</c:v>
                </c:pt>
                <c:pt idx="936">
                  <c:v>83697.404581882292</c:v>
                </c:pt>
                <c:pt idx="937">
                  <c:v>83697.404581882292</c:v>
                </c:pt>
                <c:pt idx="938">
                  <c:v>83697.404581882292</c:v>
                </c:pt>
                <c:pt idx="939">
                  <c:v>83697.404581882292</c:v>
                </c:pt>
                <c:pt idx="940">
                  <c:v>83697.404581882292</c:v>
                </c:pt>
                <c:pt idx="941">
                  <c:v>83697.404581882292</c:v>
                </c:pt>
                <c:pt idx="942">
                  <c:v>83697.404581882292</c:v>
                </c:pt>
                <c:pt idx="943">
                  <c:v>83697.404581882292</c:v>
                </c:pt>
                <c:pt idx="944">
                  <c:v>83697.404581882292</c:v>
                </c:pt>
                <c:pt idx="945">
                  <c:v>83697.404581882292</c:v>
                </c:pt>
                <c:pt idx="946">
                  <c:v>83697.404581882292</c:v>
                </c:pt>
                <c:pt idx="947">
                  <c:v>83697.404581882292</c:v>
                </c:pt>
                <c:pt idx="948">
                  <c:v>83697.404581882292</c:v>
                </c:pt>
                <c:pt idx="949">
                  <c:v>83697.404581882292</c:v>
                </c:pt>
                <c:pt idx="950">
                  <c:v>83697.404581882292</c:v>
                </c:pt>
                <c:pt idx="951">
                  <c:v>83901.087432093758</c:v>
                </c:pt>
                <c:pt idx="952">
                  <c:v>84449.527599055218</c:v>
                </c:pt>
                <c:pt idx="953">
                  <c:v>85303.566567938557</c:v>
                </c:pt>
                <c:pt idx="954">
                  <c:v>86267.234071900006</c:v>
                </c:pt>
                <c:pt idx="955">
                  <c:v>87236.340032012507</c:v>
                </c:pt>
                <c:pt idx="956">
                  <c:v>88210.171869348967</c:v>
                </c:pt>
                <c:pt idx="957">
                  <c:v>88856.889004982295</c:v>
                </c:pt>
                <c:pt idx="958">
                  <c:v>88863.438708318747</c:v>
                </c:pt>
                <c:pt idx="959">
                  <c:v>88863.438708318747</c:v>
                </c:pt>
                <c:pt idx="960">
                  <c:v>88863.438708318747</c:v>
                </c:pt>
                <c:pt idx="961">
                  <c:v>88863.438708318747</c:v>
                </c:pt>
                <c:pt idx="962">
                  <c:v>88863.438708318747</c:v>
                </c:pt>
                <c:pt idx="963">
                  <c:v>88863.438708318747</c:v>
                </c:pt>
                <c:pt idx="964">
                  <c:v>88863.438708318747</c:v>
                </c:pt>
                <c:pt idx="965">
                  <c:v>88863.438708318747</c:v>
                </c:pt>
                <c:pt idx="966">
                  <c:v>88863.438708318747</c:v>
                </c:pt>
                <c:pt idx="967">
                  <c:v>88863.438708318747</c:v>
                </c:pt>
                <c:pt idx="968">
                  <c:v>88863.438708318747</c:v>
                </c:pt>
                <c:pt idx="969">
                  <c:v>88863.438708318747</c:v>
                </c:pt>
                <c:pt idx="970">
                  <c:v>88979.63866040521</c:v>
                </c:pt>
                <c:pt idx="971">
                  <c:v>89356.690773955212</c:v>
                </c:pt>
                <c:pt idx="972">
                  <c:v>90110.242461458343</c:v>
                </c:pt>
                <c:pt idx="973">
                  <c:v>91076.564061904181</c:v>
                </c:pt>
                <c:pt idx="974">
                  <c:v>92047.987996365628</c:v>
                </c:pt>
                <c:pt idx="975">
                  <c:v>93023.801685915634</c:v>
                </c:pt>
                <c:pt idx="976">
                  <c:v>94013.640301627092</c:v>
                </c:pt>
                <c:pt idx="977">
                  <c:v>94799.537601088537</c:v>
                </c:pt>
                <c:pt idx="978">
                  <c:v>95317.870942721886</c:v>
                </c:pt>
                <c:pt idx="979">
                  <c:v>95754.459316271881</c:v>
                </c:pt>
                <c:pt idx="980">
                  <c:v>96098.675800108336</c:v>
                </c:pt>
                <c:pt idx="981">
                  <c:v>96350.23247074167</c:v>
                </c:pt>
                <c:pt idx="982">
                  <c:v>96581.418348041669</c:v>
                </c:pt>
                <c:pt idx="983">
                  <c:v>96885.312319753124</c:v>
                </c:pt>
                <c:pt idx="984">
                  <c:v>97230.851095386446</c:v>
                </c:pt>
                <c:pt idx="985">
                  <c:v>97452.331406222904</c:v>
                </c:pt>
                <c:pt idx="986">
                  <c:v>97456.524314522903</c:v>
                </c:pt>
                <c:pt idx="987">
                  <c:v>97456.524314522903</c:v>
                </c:pt>
                <c:pt idx="988">
                  <c:v>97456.524314522903</c:v>
                </c:pt>
                <c:pt idx="989">
                  <c:v>97456.524314522903</c:v>
                </c:pt>
                <c:pt idx="990">
                  <c:v>97456.524314522903</c:v>
                </c:pt>
                <c:pt idx="991">
                  <c:v>97456.524314522903</c:v>
                </c:pt>
                <c:pt idx="992">
                  <c:v>97456.524314522903</c:v>
                </c:pt>
                <c:pt idx="993">
                  <c:v>97456.524314522903</c:v>
                </c:pt>
                <c:pt idx="994">
                  <c:v>97456.524314522903</c:v>
                </c:pt>
                <c:pt idx="995">
                  <c:v>97456.524314522903</c:v>
                </c:pt>
                <c:pt idx="996">
                  <c:v>97456.524314522903</c:v>
                </c:pt>
                <c:pt idx="997">
                  <c:v>97456.524314522903</c:v>
                </c:pt>
                <c:pt idx="998">
                  <c:v>97456.524314522903</c:v>
                </c:pt>
                <c:pt idx="999">
                  <c:v>97456.524314522903</c:v>
                </c:pt>
                <c:pt idx="1000">
                  <c:v>97456.524314522903</c:v>
                </c:pt>
                <c:pt idx="1001">
                  <c:v>97456.524314522903</c:v>
                </c:pt>
                <c:pt idx="1002">
                  <c:v>97456.524314522903</c:v>
                </c:pt>
                <c:pt idx="1003">
                  <c:v>97456.524314522903</c:v>
                </c:pt>
                <c:pt idx="1004">
                  <c:v>97456.524314522903</c:v>
                </c:pt>
                <c:pt idx="1005">
                  <c:v>97456.524314522903</c:v>
                </c:pt>
                <c:pt idx="1006">
                  <c:v>97456.524314522903</c:v>
                </c:pt>
                <c:pt idx="1007">
                  <c:v>97456.524314522903</c:v>
                </c:pt>
                <c:pt idx="1008">
                  <c:v>97456.524314522903</c:v>
                </c:pt>
                <c:pt idx="1009">
                  <c:v>97456.524314522903</c:v>
                </c:pt>
                <c:pt idx="1010">
                  <c:v>97456.524314522903</c:v>
                </c:pt>
                <c:pt idx="1011">
                  <c:v>97456.524314522903</c:v>
                </c:pt>
                <c:pt idx="1012">
                  <c:v>97456.524314522903</c:v>
                </c:pt>
                <c:pt idx="1013">
                  <c:v>97456.524314522903</c:v>
                </c:pt>
                <c:pt idx="1014">
                  <c:v>97456.524314522903</c:v>
                </c:pt>
                <c:pt idx="1015">
                  <c:v>97456.524314522903</c:v>
                </c:pt>
                <c:pt idx="1016">
                  <c:v>97456.524314522903</c:v>
                </c:pt>
                <c:pt idx="1017">
                  <c:v>97456.524314522903</c:v>
                </c:pt>
                <c:pt idx="1018">
                  <c:v>97456.524314522903</c:v>
                </c:pt>
                <c:pt idx="1019">
                  <c:v>97456.524314522903</c:v>
                </c:pt>
                <c:pt idx="1020">
                  <c:v>97456.524314522903</c:v>
                </c:pt>
                <c:pt idx="1021">
                  <c:v>97456.524314522903</c:v>
                </c:pt>
                <c:pt idx="1022">
                  <c:v>97456.524314522903</c:v>
                </c:pt>
                <c:pt idx="1023">
                  <c:v>97456.524314522903</c:v>
                </c:pt>
                <c:pt idx="1024">
                  <c:v>97456.524314522903</c:v>
                </c:pt>
                <c:pt idx="1025">
                  <c:v>97456.524314522903</c:v>
                </c:pt>
                <c:pt idx="1026">
                  <c:v>97456.524314522903</c:v>
                </c:pt>
                <c:pt idx="1027">
                  <c:v>97456.524314522903</c:v>
                </c:pt>
                <c:pt idx="1028">
                  <c:v>97456.524314522903</c:v>
                </c:pt>
                <c:pt idx="1029">
                  <c:v>97456.524314522903</c:v>
                </c:pt>
                <c:pt idx="1030">
                  <c:v>97456.524314522903</c:v>
                </c:pt>
                <c:pt idx="1031">
                  <c:v>97456.524314522903</c:v>
                </c:pt>
                <c:pt idx="1032">
                  <c:v>97456.524314522903</c:v>
                </c:pt>
                <c:pt idx="1033">
                  <c:v>97456.524314522903</c:v>
                </c:pt>
                <c:pt idx="1034">
                  <c:v>97456.524314522903</c:v>
                </c:pt>
                <c:pt idx="1035">
                  <c:v>97456.524314522903</c:v>
                </c:pt>
                <c:pt idx="1036">
                  <c:v>97456.524314522903</c:v>
                </c:pt>
                <c:pt idx="1037">
                  <c:v>97456.524314522903</c:v>
                </c:pt>
                <c:pt idx="1038">
                  <c:v>97456.524314522903</c:v>
                </c:pt>
                <c:pt idx="1039">
                  <c:v>97456.524314522903</c:v>
                </c:pt>
                <c:pt idx="1040">
                  <c:v>97456.524314522903</c:v>
                </c:pt>
                <c:pt idx="1041">
                  <c:v>97456.524314522903</c:v>
                </c:pt>
                <c:pt idx="1042">
                  <c:v>97456.524314522903</c:v>
                </c:pt>
                <c:pt idx="1043">
                  <c:v>97456.524314522903</c:v>
                </c:pt>
                <c:pt idx="1044">
                  <c:v>97456.524314522903</c:v>
                </c:pt>
                <c:pt idx="1045">
                  <c:v>97456.524314522903</c:v>
                </c:pt>
                <c:pt idx="1046">
                  <c:v>97456.524314522903</c:v>
                </c:pt>
                <c:pt idx="1047">
                  <c:v>97456.524314522903</c:v>
                </c:pt>
                <c:pt idx="1048">
                  <c:v>97456.524314522903</c:v>
                </c:pt>
                <c:pt idx="1049">
                  <c:v>97456.524314522903</c:v>
                </c:pt>
                <c:pt idx="1050">
                  <c:v>97560.54395335936</c:v>
                </c:pt>
                <c:pt idx="1051">
                  <c:v>97780.479141362492</c:v>
                </c:pt>
                <c:pt idx="1052">
                  <c:v>98075.246461995819</c:v>
                </c:pt>
                <c:pt idx="1053">
                  <c:v>98455.575956623943</c:v>
                </c:pt>
                <c:pt idx="1054">
                  <c:v>98963.170901736448</c:v>
                </c:pt>
                <c:pt idx="1055">
                  <c:v>99640.063339322907</c:v>
                </c:pt>
                <c:pt idx="1056">
                  <c:v>100507.37672262291</c:v>
                </c:pt>
                <c:pt idx="1057">
                  <c:v>101482.65147520936</c:v>
                </c:pt>
                <c:pt idx="1058">
                  <c:v>102368.5677681552</c:v>
                </c:pt>
                <c:pt idx="1059">
                  <c:v>103153.59609676771</c:v>
                </c:pt>
                <c:pt idx="1060">
                  <c:v>103826.85535497917</c:v>
                </c:pt>
                <c:pt idx="1061">
                  <c:v>104201.28975042498</c:v>
                </c:pt>
                <c:pt idx="1062">
                  <c:v>104224.35168372499</c:v>
                </c:pt>
                <c:pt idx="1063">
                  <c:v>104224.35168372499</c:v>
                </c:pt>
                <c:pt idx="1064">
                  <c:v>104224.35168372499</c:v>
                </c:pt>
                <c:pt idx="1065">
                  <c:v>104224.35168372499</c:v>
                </c:pt>
                <c:pt idx="1066">
                  <c:v>104224.35168372499</c:v>
                </c:pt>
                <c:pt idx="1067">
                  <c:v>104224.35168372499</c:v>
                </c:pt>
                <c:pt idx="1068">
                  <c:v>104224.35168372499</c:v>
                </c:pt>
                <c:pt idx="1069">
                  <c:v>104224.35168372499</c:v>
                </c:pt>
                <c:pt idx="1070">
                  <c:v>104224.35168372499</c:v>
                </c:pt>
                <c:pt idx="1071">
                  <c:v>104224.35168372499</c:v>
                </c:pt>
                <c:pt idx="1072">
                  <c:v>104224.35168372499</c:v>
                </c:pt>
                <c:pt idx="1073">
                  <c:v>104224.35168372499</c:v>
                </c:pt>
                <c:pt idx="1074">
                  <c:v>104224.35168372499</c:v>
                </c:pt>
                <c:pt idx="1075">
                  <c:v>104224.35168372499</c:v>
                </c:pt>
                <c:pt idx="1076">
                  <c:v>104224.35168372499</c:v>
                </c:pt>
                <c:pt idx="1077">
                  <c:v>104224.35168372499</c:v>
                </c:pt>
                <c:pt idx="1078">
                  <c:v>104224.35168372499</c:v>
                </c:pt>
                <c:pt idx="1079">
                  <c:v>104224.35168372499</c:v>
                </c:pt>
                <c:pt idx="1080">
                  <c:v>104224.35168372499</c:v>
                </c:pt>
                <c:pt idx="1081">
                  <c:v>104224.35168372499</c:v>
                </c:pt>
                <c:pt idx="1082">
                  <c:v>104224.35168372499</c:v>
                </c:pt>
                <c:pt idx="1083">
                  <c:v>104282.47578668645</c:v>
                </c:pt>
                <c:pt idx="1084">
                  <c:v>104456.92943981457</c:v>
                </c:pt>
                <c:pt idx="1085">
                  <c:v>104540.69270177603</c:v>
                </c:pt>
                <c:pt idx="1086">
                  <c:v>104540.69270177603</c:v>
                </c:pt>
                <c:pt idx="1087">
                  <c:v>104540.69270177603</c:v>
                </c:pt>
                <c:pt idx="1088">
                  <c:v>104540.69270177603</c:v>
                </c:pt>
                <c:pt idx="1089">
                  <c:v>104540.69270177603</c:v>
                </c:pt>
                <c:pt idx="1090">
                  <c:v>104540.69270177603</c:v>
                </c:pt>
                <c:pt idx="1091">
                  <c:v>104540.69270177603</c:v>
                </c:pt>
                <c:pt idx="1092">
                  <c:v>104540.69270177603</c:v>
                </c:pt>
                <c:pt idx="1093">
                  <c:v>104540.69270177603</c:v>
                </c:pt>
                <c:pt idx="1094">
                  <c:v>104540.69270177603</c:v>
                </c:pt>
                <c:pt idx="1095">
                  <c:v>104540.69270177603</c:v>
                </c:pt>
                <c:pt idx="1096">
                  <c:v>104540.69270177603</c:v>
                </c:pt>
                <c:pt idx="1097">
                  <c:v>104540.69270177603</c:v>
                </c:pt>
                <c:pt idx="1098">
                  <c:v>104545.4798891125</c:v>
                </c:pt>
                <c:pt idx="1099">
                  <c:v>104717.74583107396</c:v>
                </c:pt>
                <c:pt idx="1100">
                  <c:v>104913.81735407708</c:v>
                </c:pt>
                <c:pt idx="1101">
                  <c:v>104956.78930866353</c:v>
                </c:pt>
                <c:pt idx="1102">
                  <c:v>104956.78930866353</c:v>
                </c:pt>
                <c:pt idx="1103">
                  <c:v>104956.78930866353</c:v>
                </c:pt>
                <c:pt idx="1104">
                  <c:v>104956.78930866353</c:v>
                </c:pt>
                <c:pt idx="1105">
                  <c:v>104956.78930866353</c:v>
                </c:pt>
                <c:pt idx="1106">
                  <c:v>104956.78930866353</c:v>
                </c:pt>
                <c:pt idx="1107">
                  <c:v>104956.78930866353</c:v>
                </c:pt>
                <c:pt idx="1108">
                  <c:v>104956.78930866353</c:v>
                </c:pt>
                <c:pt idx="1109">
                  <c:v>105044.35849599999</c:v>
                </c:pt>
                <c:pt idx="1110">
                  <c:v>105123.96766888333</c:v>
                </c:pt>
                <c:pt idx="1111">
                  <c:v>105123.96766888333</c:v>
                </c:pt>
                <c:pt idx="1112">
                  <c:v>105123.96766888333</c:v>
                </c:pt>
                <c:pt idx="1113">
                  <c:v>105123.96766888333</c:v>
                </c:pt>
                <c:pt idx="1114">
                  <c:v>105123.96766888333</c:v>
                </c:pt>
                <c:pt idx="1115">
                  <c:v>105123.96766888333</c:v>
                </c:pt>
                <c:pt idx="1116">
                  <c:v>105123.96766888333</c:v>
                </c:pt>
                <c:pt idx="1117">
                  <c:v>105123.96766888333</c:v>
                </c:pt>
                <c:pt idx="1118">
                  <c:v>105123.96766888333</c:v>
                </c:pt>
                <c:pt idx="1119">
                  <c:v>105203.85855826146</c:v>
                </c:pt>
                <c:pt idx="1120">
                  <c:v>105234.06548201457</c:v>
                </c:pt>
                <c:pt idx="1121">
                  <c:v>105234.06548201457</c:v>
                </c:pt>
                <c:pt idx="1122">
                  <c:v>105234.06548201457</c:v>
                </c:pt>
                <c:pt idx="1123">
                  <c:v>105329.70236972603</c:v>
                </c:pt>
                <c:pt idx="1124">
                  <c:v>105645.40417035937</c:v>
                </c:pt>
                <c:pt idx="1125">
                  <c:v>106255.38569336249</c:v>
                </c:pt>
                <c:pt idx="1126">
                  <c:v>107120.33989597499</c:v>
                </c:pt>
                <c:pt idx="1127">
                  <c:v>108075.22205518644</c:v>
                </c:pt>
                <c:pt idx="1128">
                  <c:v>109015.84209206977</c:v>
                </c:pt>
                <c:pt idx="1129">
                  <c:v>109817.11148603122</c:v>
                </c:pt>
                <c:pt idx="1130">
                  <c:v>110435.89571447705</c:v>
                </c:pt>
                <c:pt idx="1131">
                  <c:v>110974.79024218852</c:v>
                </c:pt>
                <c:pt idx="1132">
                  <c:v>111505.80238063434</c:v>
                </c:pt>
                <c:pt idx="1133">
                  <c:v>112090.84245108019</c:v>
                </c:pt>
                <c:pt idx="1134">
                  <c:v>112719.53835052601</c:v>
                </c:pt>
                <c:pt idx="1135">
                  <c:v>113298.43156347184</c:v>
                </c:pt>
                <c:pt idx="1136">
                  <c:v>113682.12124855829</c:v>
                </c:pt>
                <c:pt idx="1137">
                  <c:v>113787.08796650414</c:v>
                </c:pt>
                <c:pt idx="1138">
                  <c:v>113787.08796650414</c:v>
                </c:pt>
                <c:pt idx="1139">
                  <c:v>113787.08796650414</c:v>
                </c:pt>
                <c:pt idx="1140">
                  <c:v>113787.08796650414</c:v>
                </c:pt>
                <c:pt idx="1141">
                  <c:v>113787.08796650414</c:v>
                </c:pt>
                <c:pt idx="1142">
                  <c:v>113787.08796650414</c:v>
                </c:pt>
                <c:pt idx="1143">
                  <c:v>113787.08796650414</c:v>
                </c:pt>
                <c:pt idx="1144">
                  <c:v>113787.08796650414</c:v>
                </c:pt>
                <c:pt idx="1145">
                  <c:v>113787.08796650414</c:v>
                </c:pt>
                <c:pt idx="1146">
                  <c:v>113845.56629713747</c:v>
                </c:pt>
                <c:pt idx="1147">
                  <c:v>114495.13159222393</c:v>
                </c:pt>
                <c:pt idx="1148">
                  <c:v>115302.60883683643</c:v>
                </c:pt>
                <c:pt idx="1149">
                  <c:v>115749.33948194893</c:v>
                </c:pt>
                <c:pt idx="1150">
                  <c:v>115824.14016524893</c:v>
                </c:pt>
                <c:pt idx="1151">
                  <c:v>115824.14016524893</c:v>
                </c:pt>
                <c:pt idx="1152">
                  <c:v>115824.14016524893</c:v>
                </c:pt>
                <c:pt idx="1153">
                  <c:v>115824.14016524893</c:v>
                </c:pt>
                <c:pt idx="1154">
                  <c:v>115824.14016524893</c:v>
                </c:pt>
                <c:pt idx="1155">
                  <c:v>115824.14016524893</c:v>
                </c:pt>
                <c:pt idx="1156">
                  <c:v>115824.14016524893</c:v>
                </c:pt>
                <c:pt idx="1157">
                  <c:v>115824.14016524893</c:v>
                </c:pt>
                <c:pt idx="1158">
                  <c:v>115824.14016524893</c:v>
                </c:pt>
                <c:pt idx="1159">
                  <c:v>115824.14016524893</c:v>
                </c:pt>
                <c:pt idx="1160">
                  <c:v>115824.14016524893</c:v>
                </c:pt>
                <c:pt idx="1161">
                  <c:v>115824.14016524893</c:v>
                </c:pt>
                <c:pt idx="1162">
                  <c:v>115824.14016524893</c:v>
                </c:pt>
                <c:pt idx="1163">
                  <c:v>115824.14016524893</c:v>
                </c:pt>
                <c:pt idx="1164">
                  <c:v>115824.14016524893</c:v>
                </c:pt>
                <c:pt idx="1165">
                  <c:v>115824.14016524893</c:v>
                </c:pt>
                <c:pt idx="1166">
                  <c:v>115824.14016524893</c:v>
                </c:pt>
                <c:pt idx="1167">
                  <c:v>115824.14016524893</c:v>
                </c:pt>
                <c:pt idx="1168">
                  <c:v>115824.14016524893</c:v>
                </c:pt>
                <c:pt idx="1169">
                  <c:v>115824.14016524893</c:v>
                </c:pt>
                <c:pt idx="1170">
                  <c:v>115824.14016524893</c:v>
                </c:pt>
                <c:pt idx="1171">
                  <c:v>115824.14016524893</c:v>
                </c:pt>
                <c:pt idx="1172">
                  <c:v>115824.14016524893</c:v>
                </c:pt>
                <c:pt idx="1173">
                  <c:v>115824.14016524893</c:v>
                </c:pt>
                <c:pt idx="1174">
                  <c:v>115824.14016524893</c:v>
                </c:pt>
                <c:pt idx="1175">
                  <c:v>115824.14016524893</c:v>
                </c:pt>
                <c:pt idx="1176">
                  <c:v>115824.14016524893</c:v>
                </c:pt>
                <c:pt idx="1177">
                  <c:v>115824.14016524893</c:v>
                </c:pt>
                <c:pt idx="1178">
                  <c:v>115824.14016524893</c:v>
                </c:pt>
                <c:pt idx="1179">
                  <c:v>115824.14016524893</c:v>
                </c:pt>
                <c:pt idx="1180">
                  <c:v>115824.14016524893</c:v>
                </c:pt>
                <c:pt idx="1181">
                  <c:v>115824.14016524893</c:v>
                </c:pt>
                <c:pt idx="1182">
                  <c:v>115824.14016524893</c:v>
                </c:pt>
                <c:pt idx="1183">
                  <c:v>115824.14016524893</c:v>
                </c:pt>
                <c:pt idx="1184">
                  <c:v>115824.14016524893</c:v>
                </c:pt>
                <c:pt idx="1185">
                  <c:v>115824.14016524893</c:v>
                </c:pt>
                <c:pt idx="1186">
                  <c:v>115824.14016524893</c:v>
                </c:pt>
                <c:pt idx="1187">
                  <c:v>115824.14016524893</c:v>
                </c:pt>
                <c:pt idx="1188">
                  <c:v>115824.14016524893</c:v>
                </c:pt>
                <c:pt idx="1189">
                  <c:v>115824.14016524893</c:v>
                </c:pt>
                <c:pt idx="1190">
                  <c:v>115824.14016524893</c:v>
                </c:pt>
                <c:pt idx="1191">
                  <c:v>115824.14016524893</c:v>
                </c:pt>
                <c:pt idx="1192">
                  <c:v>115824.14016524893</c:v>
                </c:pt>
                <c:pt idx="1193">
                  <c:v>115824.14016524893</c:v>
                </c:pt>
                <c:pt idx="1194">
                  <c:v>115824.14016524893</c:v>
                </c:pt>
                <c:pt idx="1195">
                  <c:v>115824.14016524893</c:v>
                </c:pt>
                <c:pt idx="1196">
                  <c:v>115824.14016524893</c:v>
                </c:pt>
                <c:pt idx="1197">
                  <c:v>115824.14016524893</c:v>
                </c:pt>
                <c:pt idx="1198">
                  <c:v>115824.14016524893</c:v>
                </c:pt>
                <c:pt idx="1199">
                  <c:v>115824.14016524893</c:v>
                </c:pt>
                <c:pt idx="1200">
                  <c:v>115824.14016524893</c:v>
                </c:pt>
                <c:pt idx="1201">
                  <c:v>115824.14016524893</c:v>
                </c:pt>
                <c:pt idx="1202">
                  <c:v>115824.14016524893</c:v>
                </c:pt>
                <c:pt idx="1203">
                  <c:v>115824.14016524893</c:v>
                </c:pt>
                <c:pt idx="1204">
                  <c:v>115824.14016524893</c:v>
                </c:pt>
                <c:pt idx="1205">
                  <c:v>115824.14016524893</c:v>
                </c:pt>
                <c:pt idx="1206">
                  <c:v>115824.14016524893</c:v>
                </c:pt>
                <c:pt idx="1207">
                  <c:v>115824.14016524893</c:v>
                </c:pt>
                <c:pt idx="1208">
                  <c:v>115824.14016524893</c:v>
                </c:pt>
                <c:pt idx="1209">
                  <c:v>115824.14016524893</c:v>
                </c:pt>
                <c:pt idx="1210">
                  <c:v>115824.14016524893</c:v>
                </c:pt>
                <c:pt idx="1211">
                  <c:v>115824.14016524893</c:v>
                </c:pt>
                <c:pt idx="1212">
                  <c:v>115824.14016524893</c:v>
                </c:pt>
                <c:pt idx="1213">
                  <c:v>115824.14016524893</c:v>
                </c:pt>
                <c:pt idx="1214">
                  <c:v>115824.14016524893</c:v>
                </c:pt>
                <c:pt idx="1215">
                  <c:v>115824.14016524893</c:v>
                </c:pt>
                <c:pt idx="1216">
                  <c:v>115824.14016524893</c:v>
                </c:pt>
                <c:pt idx="1217">
                  <c:v>115824.14016524893</c:v>
                </c:pt>
                <c:pt idx="1218">
                  <c:v>115824.14016524893</c:v>
                </c:pt>
                <c:pt idx="1219">
                  <c:v>115824.14016524893</c:v>
                </c:pt>
                <c:pt idx="1220">
                  <c:v>115824.14016524893</c:v>
                </c:pt>
                <c:pt idx="1221">
                  <c:v>115824.14016524893</c:v>
                </c:pt>
                <c:pt idx="1222">
                  <c:v>115824.14016524893</c:v>
                </c:pt>
                <c:pt idx="1223">
                  <c:v>115824.14016524893</c:v>
                </c:pt>
                <c:pt idx="1224">
                  <c:v>115824.14016524893</c:v>
                </c:pt>
                <c:pt idx="1225">
                  <c:v>115824.14016524893</c:v>
                </c:pt>
                <c:pt idx="1226">
                  <c:v>115824.14016524893</c:v>
                </c:pt>
                <c:pt idx="1227">
                  <c:v>115824.14016524893</c:v>
                </c:pt>
                <c:pt idx="1228">
                  <c:v>115824.14016524893</c:v>
                </c:pt>
                <c:pt idx="1229">
                  <c:v>115824.14016524893</c:v>
                </c:pt>
                <c:pt idx="1230">
                  <c:v>115824.14016524893</c:v>
                </c:pt>
                <c:pt idx="1231">
                  <c:v>115824.14016524893</c:v>
                </c:pt>
                <c:pt idx="1232">
                  <c:v>115824.14016524893</c:v>
                </c:pt>
                <c:pt idx="1233">
                  <c:v>115824.14016524893</c:v>
                </c:pt>
                <c:pt idx="1234">
                  <c:v>115824.14016524893</c:v>
                </c:pt>
                <c:pt idx="1235">
                  <c:v>115824.14016524893</c:v>
                </c:pt>
                <c:pt idx="1236">
                  <c:v>115824.14016524893</c:v>
                </c:pt>
                <c:pt idx="1237">
                  <c:v>115824.14016524893</c:v>
                </c:pt>
                <c:pt idx="1238">
                  <c:v>115824.14016524893</c:v>
                </c:pt>
                <c:pt idx="1239">
                  <c:v>115824.14016524893</c:v>
                </c:pt>
                <c:pt idx="1240">
                  <c:v>115824.14016524893</c:v>
                </c:pt>
                <c:pt idx="1241">
                  <c:v>115824.14016524893</c:v>
                </c:pt>
                <c:pt idx="1242">
                  <c:v>115824.14016524893</c:v>
                </c:pt>
                <c:pt idx="1243">
                  <c:v>115824.14016524893</c:v>
                </c:pt>
                <c:pt idx="1244">
                  <c:v>115824.14016524893</c:v>
                </c:pt>
                <c:pt idx="1245">
                  <c:v>115824.14016524893</c:v>
                </c:pt>
                <c:pt idx="1246">
                  <c:v>115824.14016524893</c:v>
                </c:pt>
                <c:pt idx="1247">
                  <c:v>115824.14016524893</c:v>
                </c:pt>
                <c:pt idx="1248">
                  <c:v>115824.14016524893</c:v>
                </c:pt>
                <c:pt idx="1249">
                  <c:v>115824.14016524893</c:v>
                </c:pt>
                <c:pt idx="1250">
                  <c:v>115824.14016524893</c:v>
                </c:pt>
                <c:pt idx="1251">
                  <c:v>115824.14016524893</c:v>
                </c:pt>
                <c:pt idx="1252">
                  <c:v>115824.14016524893</c:v>
                </c:pt>
                <c:pt idx="1253">
                  <c:v>115824.14016524893</c:v>
                </c:pt>
                <c:pt idx="1254">
                  <c:v>115824.14016524893</c:v>
                </c:pt>
                <c:pt idx="1255">
                  <c:v>115824.14016524893</c:v>
                </c:pt>
                <c:pt idx="1256">
                  <c:v>115824.14016524893</c:v>
                </c:pt>
                <c:pt idx="1257">
                  <c:v>115824.14016524893</c:v>
                </c:pt>
                <c:pt idx="1258">
                  <c:v>115824.14016524893</c:v>
                </c:pt>
                <c:pt idx="1259">
                  <c:v>115824.14016524893</c:v>
                </c:pt>
                <c:pt idx="1260">
                  <c:v>115824.14016524893</c:v>
                </c:pt>
                <c:pt idx="1261">
                  <c:v>115824.14016524893</c:v>
                </c:pt>
                <c:pt idx="1262">
                  <c:v>115824.14016524893</c:v>
                </c:pt>
                <c:pt idx="1263">
                  <c:v>115824.14016524893</c:v>
                </c:pt>
                <c:pt idx="1264">
                  <c:v>115824.14016524893</c:v>
                </c:pt>
                <c:pt idx="1265">
                  <c:v>115824.14016524893</c:v>
                </c:pt>
                <c:pt idx="1266">
                  <c:v>115824.14016524893</c:v>
                </c:pt>
                <c:pt idx="1267">
                  <c:v>115824.14016524893</c:v>
                </c:pt>
                <c:pt idx="1268">
                  <c:v>115824.14016524893</c:v>
                </c:pt>
                <c:pt idx="1269">
                  <c:v>115824.14016524893</c:v>
                </c:pt>
                <c:pt idx="1270">
                  <c:v>115824.14016524893</c:v>
                </c:pt>
                <c:pt idx="1271">
                  <c:v>115824.14016524893</c:v>
                </c:pt>
                <c:pt idx="1272">
                  <c:v>115824.14016524893</c:v>
                </c:pt>
                <c:pt idx="1273">
                  <c:v>115824.14016524893</c:v>
                </c:pt>
                <c:pt idx="1274">
                  <c:v>115824.14016524893</c:v>
                </c:pt>
                <c:pt idx="1275">
                  <c:v>115824.14016524893</c:v>
                </c:pt>
                <c:pt idx="1276">
                  <c:v>115824.14016524893</c:v>
                </c:pt>
                <c:pt idx="1277">
                  <c:v>115824.14016524893</c:v>
                </c:pt>
                <c:pt idx="1278">
                  <c:v>115824.14016524893</c:v>
                </c:pt>
                <c:pt idx="1279">
                  <c:v>115824.14016524893</c:v>
                </c:pt>
                <c:pt idx="1280">
                  <c:v>115824.14016524893</c:v>
                </c:pt>
                <c:pt idx="1281">
                  <c:v>115824.14016524893</c:v>
                </c:pt>
                <c:pt idx="1282">
                  <c:v>115824.14016524893</c:v>
                </c:pt>
                <c:pt idx="1283">
                  <c:v>115824.14016524893</c:v>
                </c:pt>
                <c:pt idx="1284">
                  <c:v>115824.14016524893</c:v>
                </c:pt>
                <c:pt idx="1285">
                  <c:v>115824.14016524893</c:v>
                </c:pt>
                <c:pt idx="1286">
                  <c:v>115824.14016524893</c:v>
                </c:pt>
                <c:pt idx="1287">
                  <c:v>115824.14016524893</c:v>
                </c:pt>
                <c:pt idx="1288">
                  <c:v>115824.14016524893</c:v>
                </c:pt>
                <c:pt idx="1289">
                  <c:v>115824.14016524893</c:v>
                </c:pt>
                <c:pt idx="1290">
                  <c:v>115824.14016524893</c:v>
                </c:pt>
                <c:pt idx="1291">
                  <c:v>115824.14016524893</c:v>
                </c:pt>
                <c:pt idx="1292">
                  <c:v>115824.14016524893</c:v>
                </c:pt>
                <c:pt idx="1293">
                  <c:v>115824.14016524893</c:v>
                </c:pt>
                <c:pt idx="1294">
                  <c:v>115824.14016524893</c:v>
                </c:pt>
                <c:pt idx="1295">
                  <c:v>115824.14016524893</c:v>
                </c:pt>
                <c:pt idx="1296">
                  <c:v>115824.14016524893</c:v>
                </c:pt>
                <c:pt idx="1297">
                  <c:v>115824.14016524893</c:v>
                </c:pt>
                <c:pt idx="1298">
                  <c:v>115824.14016524893</c:v>
                </c:pt>
                <c:pt idx="1299">
                  <c:v>115824.14016524893</c:v>
                </c:pt>
                <c:pt idx="1300">
                  <c:v>115824.14016524893</c:v>
                </c:pt>
                <c:pt idx="1301">
                  <c:v>115824.14016524893</c:v>
                </c:pt>
                <c:pt idx="1302">
                  <c:v>115824.14016524893</c:v>
                </c:pt>
                <c:pt idx="1303">
                  <c:v>115824.14016524893</c:v>
                </c:pt>
                <c:pt idx="1304">
                  <c:v>115824.14016524893</c:v>
                </c:pt>
                <c:pt idx="1305">
                  <c:v>115824.14016524893</c:v>
                </c:pt>
                <c:pt idx="1306">
                  <c:v>115824.14016524893</c:v>
                </c:pt>
                <c:pt idx="1307">
                  <c:v>115824.14016524893</c:v>
                </c:pt>
                <c:pt idx="1308">
                  <c:v>115824.14016524893</c:v>
                </c:pt>
                <c:pt idx="1309">
                  <c:v>115824.14016524893</c:v>
                </c:pt>
                <c:pt idx="1310">
                  <c:v>115824.14016524893</c:v>
                </c:pt>
                <c:pt idx="1311">
                  <c:v>115824.14016524893</c:v>
                </c:pt>
                <c:pt idx="1312">
                  <c:v>115824.14016524893</c:v>
                </c:pt>
                <c:pt idx="1313">
                  <c:v>115824.14016524893</c:v>
                </c:pt>
                <c:pt idx="1314">
                  <c:v>115824.14016524893</c:v>
                </c:pt>
                <c:pt idx="1315">
                  <c:v>115824.14016524893</c:v>
                </c:pt>
                <c:pt idx="1316">
                  <c:v>115824.14016524893</c:v>
                </c:pt>
                <c:pt idx="1317">
                  <c:v>115824.14016524893</c:v>
                </c:pt>
                <c:pt idx="1318">
                  <c:v>115824.14016524893</c:v>
                </c:pt>
                <c:pt idx="1319">
                  <c:v>115824.14016524893</c:v>
                </c:pt>
                <c:pt idx="1320">
                  <c:v>115824.14016524893</c:v>
                </c:pt>
                <c:pt idx="1321">
                  <c:v>115824.14016524893</c:v>
                </c:pt>
                <c:pt idx="1322">
                  <c:v>115824.14016524893</c:v>
                </c:pt>
                <c:pt idx="1323">
                  <c:v>115824.14016524893</c:v>
                </c:pt>
                <c:pt idx="1324">
                  <c:v>115824.14016524893</c:v>
                </c:pt>
                <c:pt idx="1325">
                  <c:v>115824.14016524893</c:v>
                </c:pt>
                <c:pt idx="1326">
                  <c:v>115824.14016524893</c:v>
                </c:pt>
                <c:pt idx="1327">
                  <c:v>115824.14016524893</c:v>
                </c:pt>
                <c:pt idx="1328">
                  <c:v>115824.14016524893</c:v>
                </c:pt>
                <c:pt idx="1329">
                  <c:v>115824.14016524893</c:v>
                </c:pt>
                <c:pt idx="1330">
                  <c:v>115824.14016524893</c:v>
                </c:pt>
                <c:pt idx="1331">
                  <c:v>115824.14016524893</c:v>
                </c:pt>
                <c:pt idx="1332">
                  <c:v>115824.14016524893</c:v>
                </c:pt>
                <c:pt idx="1333">
                  <c:v>115824.14016524893</c:v>
                </c:pt>
                <c:pt idx="1334">
                  <c:v>115824.14016524893</c:v>
                </c:pt>
                <c:pt idx="1335">
                  <c:v>115824.14016524893</c:v>
                </c:pt>
                <c:pt idx="1336">
                  <c:v>115824.14016524893</c:v>
                </c:pt>
                <c:pt idx="1337">
                  <c:v>115824.14016524893</c:v>
                </c:pt>
                <c:pt idx="1338">
                  <c:v>115824.14016524893</c:v>
                </c:pt>
                <c:pt idx="1339">
                  <c:v>115824.14016524893</c:v>
                </c:pt>
                <c:pt idx="1340">
                  <c:v>115824.14016524893</c:v>
                </c:pt>
                <c:pt idx="1341">
                  <c:v>115824.14016524893</c:v>
                </c:pt>
                <c:pt idx="1342">
                  <c:v>115824.14016524893</c:v>
                </c:pt>
                <c:pt idx="1343">
                  <c:v>115824.14016524893</c:v>
                </c:pt>
                <c:pt idx="1344">
                  <c:v>115824.14016524893</c:v>
                </c:pt>
                <c:pt idx="1345">
                  <c:v>115824.14016524893</c:v>
                </c:pt>
                <c:pt idx="1346">
                  <c:v>115824.14016524893</c:v>
                </c:pt>
                <c:pt idx="1347">
                  <c:v>115824.14016524893</c:v>
                </c:pt>
                <c:pt idx="1348">
                  <c:v>115824.14016524893</c:v>
                </c:pt>
                <c:pt idx="1349">
                  <c:v>115824.14016524893</c:v>
                </c:pt>
                <c:pt idx="1350">
                  <c:v>115824.14016524893</c:v>
                </c:pt>
                <c:pt idx="1351">
                  <c:v>115892.83464413226</c:v>
                </c:pt>
                <c:pt idx="1352">
                  <c:v>115995.37449007809</c:v>
                </c:pt>
                <c:pt idx="1353">
                  <c:v>116111.01448237809</c:v>
                </c:pt>
                <c:pt idx="1354">
                  <c:v>116239.89604600621</c:v>
                </c:pt>
                <c:pt idx="1355">
                  <c:v>116392.30985361872</c:v>
                </c:pt>
                <c:pt idx="1356">
                  <c:v>116589.26063758017</c:v>
                </c:pt>
                <c:pt idx="1357">
                  <c:v>116820.68400519266</c:v>
                </c:pt>
                <c:pt idx="1358">
                  <c:v>117076.31376363849</c:v>
                </c:pt>
                <c:pt idx="1359">
                  <c:v>117366.56399947495</c:v>
                </c:pt>
                <c:pt idx="1360">
                  <c:v>117670.95154042078</c:v>
                </c:pt>
                <c:pt idx="1361">
                  <c:v>117885.70855305411</c:v>
                </c:pt>
                <c:pt idx="1362">
                  <c:v>117916.36891649995</c:v>
                </c:pt>
                <c:pt idx="1363">
                  <c:v>117916.36891649995</c:v>
                </c:pt>
                <c:pt idx="1364">
                  <c:v>117916.36891649995</c:v>
                </c:pt>
                <c:pt idx="1365">
                  <c:v>117916.36891649995</c:v>
                </c:pt>
                <c:pt idx="1366">
                  <c:v>117916.36891649995</c:v>
                </c:pt>
                <c:pt idx="1367">
                  <c:v>117916.36891649995</c:v>
                </c:pt>
                <c:pt idx="1368">
                  <c:v>118037.52624233642</c:v>
                </c:pt>
                <c:pt idx="1369">
                  <c:v>118244.40327563642</c:v>
                </c:pt>
                <c:pt idx="1370">
                  <c:v>118319.16238826975</c:v>
                </c:pt>
                <c:pt idx="1371">
                  <c:v>118319.16238826975</c:v>
                </c:pt>
                <c:pt idx="1372">
                  <c:v>118319.16238826975</c:v>
                </c:pt>
                <c:pt idx="1373">
                  <c:v>118319.16238826975</c:v>
                </c:pt>
                <c:pt idx="1374">
                  <c:v>118333.44927502287</c:v>
                </c:pt>
                <c:pt idx="1375">
                  <c:v>118494.18824096871</c:v>
                </c:pt>
                <c:pt idx="1376">
                  <c:v>118905.93618209685</c:v>
                </c:pt>
                <c:pt idx="1377">
                  <c:v>119674.17337898018</c:v>
                </c:pt>
                <c:pt idx="1378">
                  <c:v>120635.14378819162</c:v>
                </c:pt>
                <c:pt idx="1379">
                  <c:v>121601.87533080413</c:v>
                </c:pt>
                <c:pt idx="1380">
                  <c:v>122573.6554278906</c:v>
                </c:pt>
                <c:pt idx="1381">
                  <c:v>123239.33900052392</c:v>
                </c:pt>
                <c:pt idx="1382">
                  <c:v>123239.33900052392</c:v>
                </c:pt>
                <c:pt idx="1383">
                  <c:v>123239.33900052392</c:v>
                </c:pt>
                <c:pt idx="1384">
                  <c:v>123239.33900052392</c:v>
                </c:pt>
                <c:pt idx="1385">
                  <c:v>123239.33900052392</c:v>
                </c:pt>
                <c:pt idx="1386">
                  <c:v>123239.33900052392</c:v>
                </c:pt>
                <c:pt idx="1387">
                  <c:v>123239.33900052392</c:v>
                </c:pt>
                <c:pt idx="1388">
                  <c:v>123239.33900052392</c:v>
                </c:pt>
                <c:pt idx="1389">
                  <c:v>123239.33900052392</c:v>
                </c:pt>
                <c:pt idx="1390">
                  <c:v>123239.33900052392</c:v>
                </c:pt>
                <c:pt idx="1391">
                  <c:v>123239.33900052392</c:v>
                </c:pt>
                <c:pt idx="1392">
                  <c:v>123239.33900052392</c:v>
                </c:pt>
                <c:pt idx="1393">
                  <c:v>123239.33900052392</c:v>
                </c:pt>
                <c:pt idx="1394">
                  <c:v>123239.33900052392</c:v>
                </c:pt>
                <c:pt idx="1395">
                  <c:v>123239.33900052392</c:v>
                </c:pt>
                <c:pt idx="1396">
                  <c:v>123239.33900052392</c:v>
                </c:pt>
                <c:pt idx="1397">
                  <c:v>123247.79967761038</c:v>
                </c:pt>
                <c:pt idx="1398">
                  <c:v>123309.22398449371</c:v>
                </c:pt>
                <c:pt idx="1399">
                  <c:v>123423.85621220518</c:v>
                </c:pt>
                <c:pt idx="1400">
                  <c:v>123592.05265020831</c:v>
                </c:pt>
                <c:pt idx="1401">
                  <c:v>123793.31769604476</c:v>
                </c:pt>
                <c:pt idx="1402">
                  <c:v>124058.75002815726</c:v>
                </c:pt>
                <c:pt idx="1403">
                  <c:v>124502.6780650406</c:v>
                </c:pt>
                <c:pt idx="1404">
                  <c:v>125271.13823598642</c:v>
                </c:pt>
                <c:pt idx="1405">
                  <c:v>126241.46932957288</c:v>
                </c:pt>
                <c:pt idx="1406">
                  <c:v>127040.43976687288</c:v>
                </c:pt>
                <c:pt idx="1407">
                  <c:v>127366.09862242288</c:v>
                </c:pt>
                <c:pt idx="1408">
                  <c:v>127366.09862242288</c:v>
                </c:pt>
                <c:pt idx="1409">
                  <c:v>127366.09862242288</c:v>
                </c:pt>
                <c:pt idx="1410">
                  <c:v>127366.09862242288</c:v>
                </c:pt>
                <c:pt idx="1411">
                  <c:v>127366.09862242288</c:v>
                </c:pt>
                <c:pt idx="1412">
                  <c:v>127366.09862242288</c:v>
                </c:pt>
                <c:pt idx="1413">
                  <c:v>127366.09862242288</c:v>
                </c:pt>
                <c:pt idx="1414">
                  <c:v>127366.09862242288</c:v>
                </c:pt>
                <c:pt idx="1415">
                  <c:v>127366.09862242288</c:v>
                </c:pt>
                <c:pt idx="1416">
                  <c:v>127366.09862242288</c:v>
                </c:pt>
                <c:pt idx="1417">
                  <c:v>127366.09862242288</c:v>
                </c:pt>
                <c:pt idx="1418">
                  <c:v>127366.09862242288</c:v>
                </c:pt>
                <c:pt idx="1419">
                  <c:v>127366.09862242288</c:v>
                </c:pt>
                <c:pt idx="1420">
                  <c:v>127366.09862242288</c:v>
                </c:pt>
                <c:pt idx="1421">
                  <c:v>127587.07210263434</c:v>
                </c:pt>
                <c:pt idx="1422">
                  <c:v>128038.30794209579</c:v>
                </c:pt>
                <c:pt idx="1423">
                  <c:v>128326.78037655725</c:v>
                </c:pt>
                <c:pt idx="1424">
                  <c:v>128326.78037655725</c:v>
                </c:pt>
                <c:pt idx="1425">
                  <c:v>128326.78037655725</c:v>
                </c:pt>
                <c:pt idx="1426">
                  <c:v>128326.78037655725</c:v>
                </c:pt>
                <c:pt idx="1427">
                  <c:v>128326.78037655725</c:v>
                </c:pt>
                <c:pt idx="1428">
                  <c:v>128326.78037655725</c:v>
                </c:pt>
                <c:pt idx="1429">
                  <c:v>128326.78037655725</c:v>
                </c:pt>
                <c:pt idx="1430">
                  <c:v>128443.22613364372</c:v>
                </c:pt>
                <c:pt idx="1431">
                  <c:v>128861.62877760518</c:v>
                </c:pt>
                <c:pt idx="1432">
                  <c:v>129645.60765221767</c:v>
                </c:pt>
                <c:pt idx="1433">
                  <c:v>130620.41056542913</c:v>
                </c:pt>
                <c:pt idx="1434">
                  <c:v>131609.41318831246</c:v>
                </c:pt>
                <c:pt idx="1435">
                  <c:v>132208.3930762583</c:v>
                </c:pt>
                <c:pt idx="1436">
                  <c:v>132208.3930762583</c:v>
                </c:pt>
                <c:pt idx="1437">
                  <c:v>132208.3930762583</c:v>
                </c:pt>
                <c:pt idx="1438">
                  <c:v>132208.3930762583</c:v>
                </c:pt>
                <c:pt idx="1439">
                  <c:v>132208.3930762583</c:v>
                </c:pt>
                <c:pt idx="1440">
                  <c:v>132208.3930762583</c:v>
                </c:pt>
                <c:pt idx="1441">
                  <c:v>132351.64578670412</c:v>
                </c:pt>
                <c:pt idx="1442">
                  <c:v>132557.92106558746</c:v>
                </c:pt>
                <c:pt idx="1443">
                  <c:v>132609.60502796559</c:v>
                </c:pt>
                <c:pt idx="1444">
                  <c:v>132609.60502796559</c:v>
                </c:pt>
                <c:pt idx="1445">
                  <c:v>132609.60502796559</c:v>
                </c:pt>
                <c:pt idx="1446">
                  <c:v>132609.60502796559</c:v>
                </c:pt>
                <c:pt idx="1447">
                  <c:v>132858.07990255204</c:v>
                </c:pt>
                <c:pt idx="1448">
                  <c:v>133573.41369366454</c:v>
                </c:pt>
                <c:pt idx="1449">
                  <c:v>134538.70420741767</c:v>
                </c:pt>
                <c:pt idx="1450">
                  <c:v>135329.0577253635</c:v>
                </c:pt>
                <c:pt idx="1451">
                  <c:v>135695.40361891349</c:v>
                </c:pt>
                <c:pt idx="1452">
                  <c:v>135709.94427721351</c:v>
                </c:pt>
                <c:pt idx="1453">
                  <c:v>135709.94427721351</c:v>
                </c:pt>
                <c:pt idx="1454">
                  <c:v>135709.94427721351</c:v>
                </c:pt>
                <c:pt idx="1455">
                  <c:v>135709.94427721351</c:v>
                </c:pt>
                <c:pt idx="1456">
                  <c:v>135709.94427721351</c:v>
                </c:pt>
                <c:pt idx="1457">
                  <c:v>135709.94427721351</c:v>
                </c:pt>
                <c:pt idx="1458">
                  <c:v>135709.94427721351</c:v>
                </c:pt>
                <c:pt idx="1459">
                  <c:v>135709.94427721351</c:v>
                </c:pt>
                <c:pt idx="1460">
                  <c:v>135709.94427721351</c:v>
                </c:pt>
                <c:pt idx="1461">
                  <c:v>135709.94427721351</c:v>
                </c:pt>
                <c:pt idx="1462">
                  <c:v>135709.94427721351</c:v>
                </c:pt>
                <c:pt idx="1463">
                  <c:v>135709.94427721351</c:v>
                </c:pt>
                <c:pt idx="1464">
                  <c:v>135709.94427721351</c:v>
                </c:pt>
                <c:pt idx="1465">
                  <c:v>135709.94427721351</c:v>
                </c:pt>
                <c:pt idx="1466">
                  <c:v>135709.94427721351</c:v>
                </c:pt>
                <c:pt idx="1467">
                  <c:v>135709.94427721351</c:v>
                </c:pt>
                <c:pt idx="1468">
                  <c:v>135709.94427721351</c:v>
                </c:pt>
                <c:pt idx="1469">
                  <c:v>135709.94427721351</c:v>
                </c:pt>
                <c:pt idx="1470">
                  <c:v>135709.94427721351</c:v>
                </c:pt>
                <c:pt idx="1471">
                  <c:v>135709.94427721351</c:v>
                </c:pt>
                <c:pt idx="1472">
                  <c:v>135709.94427721351</c:v>
                </c:pt>
                <c:pt idx="1473">
                  <c:v>135709.94427721351</c:v>
                </c:pt>
                <c:pt idx="1474">
                  <c:v>135709.94427721351</c:v>
                </c:pt>
                <c:pt idx="1475">
                  <c:v>135709.94427721351</c:v>
                </c:pt>
                <c:pt idx="1476">
                  <c:v>135709.94427721351</c:v>
                </c:pt>
                <c:pt idx="1477">
                  <c:v>135709.94427721351</c:v>
                </c:pt>
                <c:pt idx="1478">
                  <c:v>135709.94427721351</c:v>
                </c:pt>
                <c:pt idx="1479">
                  <c:v>135709.94427721351</c:v>
                </c:pt>
                <c:pt idx="1480">
                  <c:v>135709.94427721351</c:v>
                </c:pt>
                <c:pt idx="1481">
                  <c:v>135709.94427721351</c:v>
                </c:pt>
                <c:pt idx="1482">
                  <c:v>135709.94427721351</c:v>
                </c:pt>
                <c:pt idx="1483">
                  <c:v>135709.94427721351</c:v>
                </c:pt>
                <c:pt idx="1484">
                  <c:v>135709.94427721351</c:v>
                </c:pt>
                <c:pt idx="1485">
                  <c:v>135709.94427721351</c:v>
                </c:pt>
                <c:pt idx="1486">
                  <c:v>135709.94427721351</c:v>
                </c:pt>
                <c:pt idx="1487">
                  <c:v>135709.94427721351</c:v>
                </c:pt>
                <c:pt idx="1488">
                  <c:v>135709.94427721351</c:v>
                </c:pt>
                <c:pt idx="1489">
                  <c:v>135709.94427721351</c:v>
                </c:pt>
                <c:pt idx="1490">
                  <c:v>135709.94427721351</c:v>
                </c:pt>
                <c:pt idx="1491">
                  <c:v>135709.94427721351</c:v>
                </c:pt>
                <c:pt idx="1492">
                  <c:v>135709.94427721351</c:v>
                </c:pt>
                <c:pt idx="1493">
                  <c:v>135709.94427721351</c:v>
                </c:pt>
                <c:pt idx="1494">
                  <c:v>135709.94427721351</c:v>
                </c:pt>
                <c:pt idx="1495">
                  <c:v>135709.94427721351</c:v>
                </c:pt>
                <c:pt idx="1496">
                  <c:v>135709.94427721351</c:v>
                </c:pt>
                <c:pt idx="1497">
                  <c:v>135709.94427721351</c:v>
                </c:pt>
                <c:pt idx="1498">
                  <c:v>135709.94427721351</c:v>
                </c:pt>
                <c:pt idx="1499">
                  <c:v>135709.94427721351</c:v>
                </c:pt>
                <c:pt idx="1500">
                  <c:v>135709.94427721351</c:v>
                </c:pt>
                <c:pt idx="1501">
                  <c:v>135709.94427721351</c:v>
                </c:pt>
                <c:pt idx="1502">
                  <c:v>135709.94427721351</c:v>
                </c:pt>
                <c:pt idx="1503">
                  <c:v>135709.94427721351</c:v>
                </c:pt>
                <c:pt idx="1504">
                  <c:v>135709.94427721351</c:v>
                </c:pt>
                <c:pt idx="1505">
                  <c:v>135709.94427721351</c:v>
                </c:pt>
                <c:pt idx="1506">
                  <c:v>135709.94427721351</c:v>
                </c:pt>
                <c:pt idx="1507">
                  <c:v>135709.94427721351</c:v>
                </c:pt>
                <c:pt idx="1508">
                  <c:v>135709.94427721351</c:v>
                </c:pt>
                <c:pt idx="1509">
                  <c:v>135709.94427721351</c:v>
                </c:pt>
                <c:pt idx="1510">
                  <c:v>135709.94427721351</c:v>
                </c:pt>
                <c:pt idx="1511">
                  <c:v>135709.94427721351</c:v>
                </c:pt>
                <c:pt idx="1512">
                  <c:v>135709.94427721351</c:v>
                </c:pt>
                <c:pt idx="1513">
                  <c:v>135709.94427721351</c:v>
                </c:pt>
                <c:pt idx="1514">
                  <c:v>135709.94427721351</c:v>
                </c:pt>
                <c:pt idx="1515">
                  <c:v>135709.94427721351</c:v>
                </c:pt>
                <c:pt idx="1516">
                  <c:v>135709.94427721351</c:v>
                </c:pt>
                <c:pt idx="1517">
                  <c:v>135709.94427721351</c:v>
                </c:pt>
                <c:pt idx="1518">
                  <c:v>135709.94427721351</c:v>
                </c:pt>
                <c:pt idx="1519">
                  <c:v>135709.94427721351</c:v>
                </c:pt>
                <c:pt idx="1520">
                  <c:v>135709.94427721351</c:v>
                </c:pt>
                <c:pt idx="1521">
                  <c:v>135709.94427721351</c:v>
                </c:pt>
                <c:pt idx="1522">
                  <c:v>135709.94427721351</c:v>
                </c:pt>
                <c:pt idx="1523">
                  <c:v>135709.94427721351</c:v>
                </c:pt>
                <c:pt idx="1524">
                  <c:v>135709.94427721351</c:v>
                </c:pt>
                <c:pt idx="1525">
                  <c:v>135823.37942704995</c:v>
                </c:pt>
                <c:pt idx="1526">
                  <c:v>136053.72974059996</c:v>
                </c:pt>
                <c:pt idx="1527">
                  <c:v>136360.4041885458</c:v>
                </c:pt>
                <c:pt idx="1528">
                  <c:v>136671.18211699164</c:v>
                </c:pt>
                <c:pt idx="1529">
                  <c:v>136923.50670862498</c:v>
                </c:pt>
                <c:pt idx="1530">
                  <c:v>137085.58281457081</c:v>
                </c:pt>
                <c:pt idx="1531">
                  <c:v>137135.86346769892</c:v>
                </c:pt>
                <c:pt idx="1532">
                  <c:v>137135.86346769892</c:v>
                </c:pt>
                <c:pt idx="1533">
                  <c:v>137135.86346769892</c:v>
                </c:pt>
                <c:pt idx="1534">
                  <c:v>137135.86346769892</c:v>
                </c:pt>
                <c:pt idx="1535">
                  <c:v>137135.86346769892</c:v>
                </c:pt>
                <c:pt idx="1536">
                  <c:v>137135.86346769892</c:v>
                </c:pt>
                <c:pt idx="1537">
                  <c:v>137135.86346769892</c:v>
                </c:pt>
                <c:pt idx="1538">
                  <c:v>137135.86346769892</c:v>
                </c:pt>
                <c:pt idx="1539">
                  <c:v>137135.86346769892</c:v>
                </c:pt>
                <c:pt idx="1540">
                  <c:v>137135.86346769892</c:v>
                </c:pt>
                <c:pt idx="1541">
                  <c:v>137135.86346769892</c:v>
                </c:pt>
                <c:pt idx="1542">
                  <c:v>137135.86346769892</c:v>
                </c:pt>
                <c:pt idx="1543">
                  <c:v>137135.86346769892</c:v>
                </c:pt>
                <c:pt idx="1544">
                  <c:v>137135.86346769892</c:v>
                </c:pt>
                <c:pt idx="1545">
                  <c:v>137135.86346769892</c:v>
                </c:pt>
                <c:pt idx="1546">
                  <c:v>137135.86346769892</c:v>
                </c:pt>
                <c:pt idx="1547">
                  <c:v>137135.86346769892</c:v>
                </c:pt>
                <c:pt idx="1548">
                  <c:v>137135.86346769892</c:v>
                </c:pt>
                <c:pt idx="1549">
                  <c:v>137135.86346769892</c:v>
                </c:pt>
                <c:pt idx="1550">
                  <c:v>137135.86346769892</c:v>
                </c:pt>
                <c:pt idx="1551">
                  <c:v>137135.86346769892</c:v>
                </c:pt>
                <c:pt idx="1552">
                  <c:v>137135.86346769892</c:v>
                </c:pt>
                <c:pt idx="1553">
                  <c:v>137135.86346769892</c:v>
                </c:pt>
                <c:pt idx="1554">
                  <c:v>137135.86346769892</c:v>
                </c:pt>
                <c:pt idx="1555">
                  <c:v>137135.86346769892</c:v>
                </c:pt>
                <c:pt idx="1556">
                  <c:v>137135.86346769892</c:v>
                </c:pt>
                <c:pt idx="1557">
                  <c:v>137135.86346769892</c:v>
                </c:pt>
                <c:pt idx="1558">
                  <c:v>137135.86346769892</c:v>
                </c:pt>
                <c:pt idx="1559">
                  <c:v>137135.86346769892</c:v>
                </c:pt>
                <c:pt idx="1560">
                  <c:v>137135.86346769892</c:v>
                </c:pt>
                <c:pt idx="1561">
                  <c:v>137135.86346769892</c:v>
                </c:pt>
                <c:pt idx="1562">
                  <c:v>137135.86346769892</c:v>
                </c:pt>
                <c:pt idx="1563">
                  <c:v>137135.86346769892</c:v>
                </c:pt>
                <c:pt idx="1564">
                  <c:v>137135.86346769892</c:v>
                </c:pt>
                <c:pt idx="1565">
                  <c:v>137135.86346769892</c:v>
                </c:pt>
                <c:pt idx="1566">
                  <c:v>137135.86346769892</c:v>
                </c:pt>
                <c:pt idx="1567">
                  <c:v>137135.86346769892</c:v>
                </c:pt>
                <c:pt idx="1568">
                  <c:v>137135.86346769892</c:v>
                </c:pt>
                <c:pt idx="1569">
                  <c:v>137135.86346769892</c:v>
                </c:pt>
                <c:pt idx="1570">
                  <c:v>137135.86346769892</c:v>
                </c:pt>
                <c:pt idx="1571">
                  <c:v>137135.86346769892</c:v>
                </c:pt>
                <c:pt idx="1572">
                  <c:v>137135.86346769892</c:v>
                </c:pt>
                <c:pt idx="1573">
                  <c:v>137135.86346769892</c:v>
                </c:pt>
                <c:pt idx="1574">
                  <c:v>137135.86346769892</c:v>
                </c:pt>
                <c:pt idx="1575">
                  <c:v>137135.86346769892</c:v>
                </c:pt>
                <c:pt idx="1576">
                  <c:v>137135.86346769892</c:v>
                </c:pt>
                <c:pt idx="1577">
                  <c:v>137135.86346769892</c:v>
                </c:pt>
                <c:pt idx="1578">
                  <c:v>137135.86346769892</c:v>
                </c:pt>
                <c:pt idx="1579">
                  <c:v>137135.86346769892</c:v>
                </c:pt>
                <c:pt idx="1580">
                  <c:v>137135.86346769892</c:v>
                </c:pt>
                <c:pt idx="1581">
                  <c:v>137135.86346769892</c:v>
                </c:pt>
                <c:pt idx="1582">
                  <c:v>137135.86346769892</c:v>
                </c:pt>
                <c:pt idx="1583">
                  <c:v>137135.86346769892</c:v>
                </c:pt>
                <c:pt idx="1584">
                  <c:v>137135.86346769892</c:v>
                </c:pt>
                <c:pt idx="1585">
                  <c:v>137135.86346769892</c:v>
                </c:pt>
                <c:pt idx="1586">
                  <c:v>137135.86346769892</c:v>
                </c:pt>
                <c:pt idx="1587">
                  <c:v>137135.86346769892</c:v>
                </c:pt>
                <c:pt idx="1588">
                  <c:v>137135.86346769892</c:v>
                </c:pt>
                <c:pt idx="1589">
                  <c:v>137135.86346769892</c:v>
                </c:pt>
                <c:pt idx="1590">
                  <c:v>137135.86346769892</c:v>
                </c:pt>
                <c:pt idx="1591">
                  <c:v>137135.86346769892</c:v>
                </c:pt>
                <c:pt idx="1592">
                  <c:v>137135.86346769892</c:v>
                </c:pt>
                <c:pt idx="1593">
                  <c:v>137135.86346769892</c:v>
                </c:pt>
                <c:pt idx="1594">
                  <c:v>137135.86346769892</c:v>
                </c:pt>
                <c:pt idx="1595">
                  <c:v>137135.86346769892</c:v>
                </c:pt>
                <c:pt idx="1596">
                  <c:v>137135.86346769892</c:v>
                </c:pt>
                <c:pt idx="1597">
                  <c:v>137135.86346769892</c:v>
                </c:pt>
                <c:pt idx="1598">
                  <c:v>137135.86346769892</c:v>
                </c:pt>
                <c:pt idx="1599">
                  <c:v>137135.86346769892</c:v>
                </c:pt>
                <c:pt idx="1600">
                  <c:v>137135.86346769892</c:v>
                </c:pt>
                <c:pt idx="1601">
                  <c:v>137135.86346769892</c:v>
                </c:pt>
                <c:pt idx="1602">
                  <c:v>137135.86346769892</c:v>
                </c:pt>
                <c:pt idx="1603">
                  <c:v>137135.86346769892</c:v>
                </c:pt>
                <c:pt idx="1604">
                  <c:v>137135.86346769892</c:v>
                </c:pt>
                <c:pt idx="1605">
                  <c:v>137135.86346769892</c:v>
                </c:pt>
                <c:pt idx="1606">
                  <c:v>137135.86346769892</c:v>
                </c:pt>
                <c:pt idx="1607">
                  <c:v>137135.86346769892</c:v>
                </c:pt>
                <c:pt idx="1608">
                  <c:v>137135.86346769892</c:v>
                </c:pt>
                <c:pt idx="1609">
                  <c:v>137135.86346769892</c:v>
                </c:pt>
                <c:pt idx="1610">
                  <c:v>137135.86346769892</c:v>
                </c:pt>
                <c:pt idx="1611">
                  <c:v>137135.86346769892</c:v>
                </c:pt>
                <c:pt idx="1612">
                  <c:v>137135.86346769892</c:v>
                </c:pt>
                <c:pt idx="1613">
                  <c:v>137135.86346769892</c:v>
                </c:pt>
                <c:pt idx="1614">
                  <c:v>137135.86346769892</c:v>
                </c:pt>
                <c:pt idx="1615">
                  <c:v>137135.86346769892</c:v>
                </c:pt>
                <c:pt idx="1616">
                  <c:v>137135.86346769892</c:v>
                </c:pt>
                <c:pt idx="1617">
                  <c:v>137135.86346769892</c:v>
                </c:pt>
                <c:pt idx="1618">
                  <c:v>137135.86346769892</c:v>
                </c:pt>
                <c:pt idx="1619">
                  <c:v>137135.86346769892</c:v>
                </c:pt>
                <c:pt idx="1620">
                  <c:v>137135.86346769892</c:v>
                </c:pt>
                <c:pt idx="1621">
                  <c:v>137135.86346769892</c:v>
                </c:pt>
                <c:pt idx="1622">
                  <c:v>137135.86346769892</c:v>
                </c:pt>
                <c:pt idx="1623">
                  <c:v>137135.86346769892</c:v>
                </c:pt>
                <c:pt idx="1624">
                  <c:v>137135.86346769892</c:v>
                </c:pt>
                <c:pt idx="1625">
                  <c:v>137135.86346769892</c:v>
                </c:pt>
                <c:pt idx="1626">
                  <c:v>137135.86346769892</c:v>
                </c:pt>
                <c:pt idx="1627">
                  <c:v>137135.86346769892</c:v>
                </c:pt>
                <c:pt idx="1628">
                  <c:v>137193.09763364476</c:v>
                </c:pt>
                <c:pt idx="1629">
                  <c:v>137307.22577527812</c:v>
                </c:pt>
                <c:pt idx="1630">
                  <c:v>137426.70637653122</c:v>
                </c:pt>
                <c:pt idx="1631">
                  <c:v>137489.08675453436</c:v>
                </c:pt>
                <c:pt idx="1632">
                  <c:v>137489.08675453436</c:v>
                </c:pt>
                <c:pt idx="1633">
                  <c:v>137489.08675453436</c:v>
                </c:pt>
                <c:pt idx="1634">
                  <c:v>137489.08675453436</c:v>
                </c:pt>
                <c:pt idx="1635">
                  <c:v>137489.08675453436</c:v>
                </c:pt>
                <c:pt idx="1636">
                  <c:v>137489.08675453436</c:v>
                </c:pt>
                <c:pt idx="1637">
                  <c:v>137489.08675453436</c:v>
                </c:pt>
                <c:pt idx="1638">
                  <c:v>137489.08675453436</c:v>
                </c:pt>
                <c:pt idx="1639">
                  <c:v>137489.08675453436</c:v>
                </c:pt>
                <c:pt idx="1640">
                  <c:v>137489.08675453436</c:v>
                </c:pt>
                <c:pt idx="1641">
                  <c:v>137489.08675453436</c:v>
                </c:pt>
                <c:pt idx="1642">
                  <c:v>137489.08675453436</c:v>
                </c:pt>
                <c:pt idx="1643">
                  <c:v>137489.08675453436</c:v>
                </c:pt>
                <c:pt idx="1644">
                  <c:v>137489.08675453436</c:v>
                </c:pt>
                <c:pt idx="1645">
                  <c:v>137489.08675453436</c:v>
                </c:pt>
                <c:pt idx="1646">
                  <c:v>137489.08675453436</c:v>
                </c:pt>
                <c:pt idx="1647">
                  <c:v>137489.08675453436</c:v>
                </c:pt>
                <c:pt idx="1648">
                  <c:v>137489.08675453436</c:v>
                </c:pt>
                <c:pt idx="1649">
                  <c:v>137489.08675453436</c:v>
                </c:pt>
                <c:pt idx="1650">
                  <c:v>137489.08675453436</c:v>
                </c:pt>
                <c:pt idx="1651">
                  <c:v>137489.08675453436</c:v>
                </c:pt>
                <c:pt idx="1652">
                  <c:v>137489.08675453436</c:v>
                </c:pt>
                <c:pt idx="1653">
                  <c:v>137489.08675453436</c:v>
                </c:pt>
                <c:pt idx="1654">
                  <c:v>137489.08675453436</c:v>
                </c:pt>
                <c:pt idx="1655">
                  <c:v>137489.08675453436</c:v>
                </c:pt>
                <c:pt idx="1656">
                  <c:v>137489.08675453436</c:v>
                </c:pt>
                <c:pt idx="1657">
                  <c:v>137489.08675453436</c:v>
                </c:pt>
                <c:pt idx="1658">
                  <c:v>137489.08675453436</c:v>
                </c:pt>
                <c:pt idx="1659">
                  <c:v>137489.08675453436</c:v>
                </c:pt>
                <c:pt idx="1660">
                  <c:v>137489.08675453436</c:v>
                </c:pt>
                <c:pt idx="1661">
                  <c:v>137489.08675453436</c:v>
                </c:pt>
                <c:pt idx="1662">
                  <c:v>137489.08675453436</c:v>
                </c:pt>
                <c:pt idx="1663">
                  <c:v>137489.08675453436</c:v>
                </c:pt>
                <c:pt idx="1664">
                  <c:v>137489.08675453436</c:v>
                </c:pt>
                <c:pt idx="1665">
                  <c:v>137489.08675453436</c:v>
                </c:pt>
                <c:pt idx="1666">
                  <c:v>137489.08675453436</c:v>
                </c:pt>
                <c:pt idx="1667">
                  <c:v>137489.08675453436</c:v>
                </c:pt>
                <c:pt idx="1668">
                  <c:v>137489.08675453436</c:v>
                </c:pt>
                <c:pt idx="1669">
                  <c:v>137489.08675453436</c:v>
                </c:pt>
                <c:pt idx="1670">
                  <c:v>137489.08675453436</c:v>
                </c:pt>
                <c:pt idx="1671">
                  <c:v>137489.08675453436</c:v>
                </c:pt>
                <c:pt idx="1672">
                  <c:v>137489.08675453436</c:v>
                </c:pt>
                <c:pt idx="1673">
                  <c:v>137489.08675453436</c:v>
                </c:pt>
                <c:pt idx="1674">
                  <c:v>137489.08675453436</c:v>
                </c:pt>
                <c:pt idx="1675">
                  <c:v>137489.08675453436</c:v>
                </c:pt>
                <c:pt idx="1676">
                  <c:v>137489.08675453436</c:v>
                </c:pt>
                <c:pt idx="1677">
                  <c:v>137489.08675453436</c:v>
                </c:pt>
                <c:pt idx="1678">
                  <c:v>137489.08675453436</c:v>
                </c:pt>
                <c:pt idx="1679">
                  <c:v>137489.08675453436</c:v>
                </c:pt>
                <c:pt idx="1680">
                  <c:v>137489.08675453436</c:v>
                </c:pt>
                <c:pt idx="1681">
                  <c:v>137489.08675453436</c:v>
                </c:pt>
                <c:pt idx="1682">
                  <c:v>137489.08675453436</c:v>
                </c:pt>
                <c:pt idx="1683">
                  <c:v>137489.08675453436</c:v>
                </c:pt>
                <c:pt idx="1684">
                  <c:v>137489.08675453436</c:v>
                </c:pt>
                <c:pt idx="1685">
                  <c:v>137489.08675453436</c:v>
                </c:pt>
                <c:pt idx="1686">
                  <c:v>137489.08675453436</c:v>
                </c:pt>
                <c:pt idx="1687">
                  <c:v>137489.08675453436</c:v>
                </c:pt>
                <c:pt idx="1688">
                  <c:v>137489.08675453436</c:v>
                </c:pt>
                <c:pt idx="1689">
                  <c:v>137489.08675453436</c:v>
                </c:pt>
                <c:pt idx="1690">
                  <c:v>137489.08675453436</c:v>
                </c:pt>
                <c:pt idx="1691">
                  <c:v>137489.08675453436</c:v>
                </c:pt>
                <c:pt idx="1692">
                  <c:v>137489.08675453436</c:v>
                </c:pt>
                <c:pt idx="1693">
                  <c:v>137489.08675453436</c:v>
                </c:pt>
                <c:pt idx="1694">
                  <c:v>137489.08675453436</c:v>
                </c:pt>
                <c:pt idx="1695">
                  <c:v>137489.08675453436</c:v>
                </c:pt>
                <c:pt idx="1696">
                  <c:v>137489.08675453436</c:v>
                </c:pt>
                <c:pt idx="1697">
                  <c:v>137489.08675453436</c:v>
                </c:pt>
                <c:pt idx="1698">
                  <c:v>137489.08675453436</c:v>
                </c:pt>
                <c:pt idx="1699">
                  <c:v>137489.08675453436</c:v>
                </c:pt>
                <c:pt idx="1700">
                  <c:v>137489.08675453436</c:v>
                </c:pt>
                <c:pt idx="1701">
                  <c:v>137489.08675453436</c:v>
                </c:pt>
                <c:pt idx="1702">
                  <c:v>137489.08675453436</c:v>
                </c:pt>
                <c:pt idx="1703">
                  <c:v>137489.08675453436</c:v>
                </c:pt>
                <c:pt idx="1704">
                  <c:v>137489.08675453436</c:v>
                </c:pt>
                <c:pt idx="1705">
                  <c:v>137489.08675453436</c:v>
                </c:pt>
                <c:pt idx="1706">
                  <c:v>137489.08675453436</c:v>
                </c:pt>
                <c:pt idx="1707">
                  <c:v>137489.08675453436</c:v>
                </c:pt>
                <c:pt idx="1708">
                  <c:v>137489.08675453436</c:v>
                </c:pt>
                <c:pt idx="1709">
                  <c:v>137489.08675453436</c:v>
                </c:pt>
                <c:pt idx="1710">
                  <c:v>137489.08675453436</c:v>
                </c:pt>
                <c:pt idx="1711">
                  <c:v>137489.08675453436</c:v>
                </c:pt>
                <c:pt idx="1712">
                  <c:v>137489.08675453436</c:v>
                </c:pt>
                <c:pt idx="1713">
                  <c:v>137489.08675453436</c:v>
                </c:pt>
                <c:pt idx="1714">
                  <c:v>137489.08675453436</c:v>
                </c:pt>
                <c:pt idx="1715">
                  <c:v>137489.08675453436</c:v>
                </c:pt>
                <c:pt idx="1716">
                  <c:v>137489.08675453436</c:v>
                </c:pt>
                <c:pt idx="1717">
                  <c:v>137489.08675453436</c:v>
                </c:pt>
                <c:pt idx="1718">
                  <c:v>137489.08675453436</c:v>
                </c:pt>
                <c:pt idx="1719">
                  <c:v>137489.08675453436</c:v>
                </c:pt>
                <c:pt idx="1720">
                  <c:v>137489.08675453436</c:v>
                </c:pt>
                <c:pt idx="1721">
                  <c:v>137489.08675453436</c:v>
                </c:pt>
                <c:pt idx="1722">
                  <c:v>137489.08675453436</c:v>
                </c:pt>
                <c:pt idx="1723">
                  <c:v>137489.08675453436</c:v>
                </c:pt>
                <c:pt idx="1724">
                  <c:v>137489.08675453436</c:v>
                </c:pt>
                <c:pt idx="1725">
                  <c:v>137489.08675453436</c:v>
                </c:pt>
                <c:pt idx="1726">
                  <c:v>137489.08675453436</c:v>
                </c:pt>
                <c:pt idx="1727">
                  <c:v>137489.08675453436</c:v>
                </c:pt>
                <c:pt idx="1728">
                  <c:v>137511.81704008437</c:v>
                </c:pt>
                <c:pt idx="1729">
                  <c:v>137644.16774304581</c:v>
                </c:pt>
                <c:pt idx="1730">
                  <c:v>137846.23352325728</c:v>
                </c:pt>
                <c:pt idx="1731">
                  <c:v>138076.78586089061</c:v>
                </c:pt>
                <c:pt idx="1732">
                  <c:v>138315.27271033646</c:v>
                </c:pt>
                <c:pt idx="1733">
                  <c:v>138540.53167892291</c:v>
                </c:pt>
                <c:pt idx="1734">
                  <c:v>138752.11489975936</c:v>
                </c:pt>
                <c:pt idx="1735">
                  <c:v>138959.94052070519</c:v>
                </c:pt>
                <c:pt idx="1736">
                  <c:v>139184.56984658333</c:v>
                </c:pt>
                <c:pt idx="1737">
                  <c:v>139415.79274721144</c:v>
                </c:pt>
                <c:pt idx="1738">
                  <c:v>139642.84962784479</c:v>
                </c:pt>
                <c:pt idx="1739">
                  <c:v>139855.25854330623</c:v>
                </c:pt>
                <c:pt idx="1740">
                  <c:v>140021.33317218957</c:v>
                </c:pt>
                <c:pt idx="1741">
                  <c:v>140119.51690763541</c:v>
                </c:pt>
                <c:pt idx="1742">
                  <c:v>140169.43879118538</c:v>
                </c:pt>
                <c:pt idx="1743">
                  <c:v>140191.50145264686</c:v>
                </c:pt>
                <c:pt idx="1744">
                  <c:v>140191.50145264686</c:v>
                </c:pt>
                <c:pt idx="1745">
                  <c:v>140191.50145264686</c:v>
                </c:pt>
                <c:pt idx="1746">
                  <c:v>140191.50145264686</c:v>
                </c:pt>
                <c:pt idx="1747">
                  <c:v>140191.50145264686</c:v>
                </c:pt>
                <c:pt idx="1748">
                  <c:v>140191.50145264686</c:v>
                </c:pt>
                <c:pt idx="1749">
                  <c:v>140191.50145264686</c:v>
                </c:pt>
                <c:pt idx="1750">
                  <c:v>140191.50145264686</c:v>
                </c:pt>
                <c:pt idx="1751">
                  <c:v>140191.50145264686</c:v>
                </c:pt>
                <c:pt idx="1752">
                  <c:v>140191.50145264686</c:v>
                </c:pt>
                <c:pt idx="1753">
                  <c:v>140191.50145264686</c:v>
                </c:pt>
                <c:pt idx="1754">
                  <c:v>140191.50145264686</c:v>
                </c:pt>
                <c:pt idx="1755">
                  <c:v>140191.50145264686</c:v>
                </c:pt>
                <c:pt idx="1756">
                  <c:v>140191.50145264686</c:v>
                </c:pt>
                <c:pt idx="1757">
                  <c:v>140191.50145264686</c:v>
                </c:pt>
                <c:pt idx="1758">
                  <c:v>140191.50145264686</c:v>
                </c:pt>
                <c:pt idx="1759">
                  <c:v>140191.50145264686</c:v>
                </c:pt>
                <c:pt idx="1760">
                  <c:v>140191.50145264686</c:v>
                </c:pt>
                <c:pt idx="1761">
                  <c:v>140191.50145264686</c:v>
                </c:pt>
                <c:pt idx="1762">
                  <c:v>140191.50145264686</c:v>
                </c:pt>
                <c:pt idx="1763">
                  <c:v>140191.50145264686</c:v>
                </c:pt>
                <c:pt idx="1764">
                  <c:v>140191.50145264686</c:v>
                </c:pt>
                <c:pt idx="1765">
                  <c:v>140191.50145264686</c:v>
                </c:pt>
                <c:pt idx="1766">
                  <c:v>140227.52914819686</c:v>
                </c:pt>
                <c:pt idx="1767">
                  <c:v>140348.96884090832</c:v>
                </c:pt>
                <c:pt idx="1768">
                  <c:v>140577.26057302082</c:v>
                </c:pt>
                <c:pt idx="1769">
                  <c:v>140923.82641698228</c:v>
                </c:pt>
                <c:pt idx="1770">
                  <c:v>141368.75689123539</c:v>
                </c:pt>
                <c:pt idx="1771">
                  <c:v>141860.81755582185</c:v>
                </c:pt>
                <c:pt idx="1772">
                  <c:v>142358.35764540828</c:v>
                </c:pt>
                <c:pt idx="1773">
                  <c:v>142840.42189466141</c:v>
                </c:pt>
                <c:pt idx="1774">
                  <c:v>143275.40490516456</c:v>
                </c:pt>
                <c:pt idx="1775">
                  <c:v>143652.29797127706</c:v>
                </c:pt>
                <c:pt idx="1776">
                  <c:v>144001.54503088954</c:v>
                </c:pt>
                <c:pt idx="1777">
                  <c:v>144364.39096600204</c:v>
                </c:pt>
                <c:pt idx="1778">
                  <c:v>144782.20686296353</c:v>
                </c:pt>
                <c:pt idx="1779">
                  <c:v>145286.35433651353</c:v>
                </c:pt>
                <c:pt idx="1780">
                  <c:v>145866.71572176664</c:v>
                </c:pt>
                <c:pt idx="1781">
                  <c:v>146471.58080739478</c:v>
                </c:pt>
                <c:pt idx="1782">
                  <c:v>147038.44211627811</c:v>
                </c:pt>
                <c:pt idx="1783">
                  <c:v>147525.34637316142</c:v>
                </c:pt>
                <c:pt idx="1784">
                  <c:v>147910.9546261229</c:v>
                </c:pt>
                <c:pt idx="1785">
                  <c:v>148225.76941245937</c:v>
                </c:pt>
                <c:pt idx="1786">
                  <c:v>148510.92602567084</c:v>
                </c:pt>
                <c:pt idx="1787">
                  <c:v>148786.95672455415</c:v>
                </c:pt>
                <c:pt idx="1788">
                  <c:v>149074.46543168227</c:v>
                </c:pt>
                <c:pt idx="1789">
                  <c:v>149404.45595026875</c:v>
                </c:pt>
                <c:pt idx="1790">
                  <c:v>149808.00970871456</c:v>
                </c:pt>
                <c:pt idx="1791">
                  <c:v>150305.847321051</c:v>
                </c:pt>
                <c:pt idx="1792">
                  <c:v>150897.94303905411</c:v>
                </c:pt>
                <c:pt idx="1793">
                  <c:v>151522.04090643226</c:v>
                </c:pt>
                <c:pt idx="1794">
                  <c:v>152312.31984331558</c:v>
                </c:pt>
                <c:pt idx="1795">
                  <c:v>152740.7705016156</c:v>
                </c:pt>
                <c:pt idx="1796">
                  <c:v>152740.7705016156</c:v>
                </c:pt>
                <c:pt idx="1797">
                  <c:v>152740.7705016156</c:v>
                </c:pt>
                <c:pt idx="1798">
                  <c:v>152740.7705016156</c:v>
                </c:pt>
                <c:pt idx="1799">
                  <c:v>152740.7705016156</c:v>
                </c:pt>
                <c:pt idx="1800">
                  <c:v>152740.7705016156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31-4EAC-9151-801DD1282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7830848"/>
        <c:axId val="827831328"/>
      </c:scatterChart>
      <c:valAx>
        <c:axId val="82783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831328"/>
        <c:crosses val="autoZero"/>
        <c:crossBetween val="midCat"/>
      </c:valAx>
      <c:valAx>
        <c:axId val="82783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830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437985125830203"/>
          <c:y val="0.89138345883047942"/>
          <c:w val="0.51124016265834027"/>
          <c:h val="6.31132191322749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All Resistve Forces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14139259458512"/>
          <c:y val="0.12908247325308103"/>
          <c:w val="0.85819049461269681"/>
          <c:h val="0.72410757372427292"/>
        </c:manualLayout>
      </c:layout>
      <c:scatterChart>
        <c:scatterStyle val="smoothMarker"/>
        <c:varyColors val="0"/>
        <c:ser>
          <c:idx val="0"/>
          <c:order val="0"/>
          <c:tx>
            <c:v>Total Resistance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WLTC_class_3!$K$3:$K$1803</c:f>
              <c:numCache>
                <c:formatCode>0.00</c:formatCode>
                <c:ptCount val="1801"/>
                <c:pt idx="0">
                  <c:v>406.04570999999999</c:v>
                </c:pt>
                <c:pt idx="1">
                  <c:v>406.04570999999999</c:v>
                </c:pt>
                <c:pt idx="2">
                  <c:v>406.04570999999999</c:v>
                </c:pt>
                <c:pt idx="3">
                  <c:v>406.04570999999999</c:v>
                </c:pt>
                <c:pt idx="4">
                  <c:v>406.04570999999999</c:v>
                </c:pt>
                <c:pt idx="5">
                  <c:v>406.04570999999999</c:v>
                </c:pt>
                <c:pt idx="6">
                  <c:v>406.04570999999999</c:v>
                </c:pt>
                <c:pt idx="7">
                  <c:v>406.04570999999999</c:v>
                </c:pt>
                <c:pt idx="8">
                  <c:v>406.04570999999999</c:v>
                </c:pt>
                <c:pt idx="9">
                  <c:v>406.04570999999999</c:v>
                </c:pt>
                <c:pt idx="10">
                  <c:v>406.04570999999999</c:v>
                </c:pt>
                <c:pt idx="11">
                  <c:v>482.69570999999996</c:v>
                </c:pt>
                <c:pt idx="12">
                  <c:v>1057.572589089506</c:v>
                </c:pt>
                <c:pt idx="13">
                  <c:v>2399.0814742168209</c:v>
                </c:pt>
                <c:pt idx="14">
                  <c:v>3550.0655662500003</c:v>
                </c:pt>
                <c:pt idx="15">
                  <c:v>3361.6749490624998</c:v>
                </c:pt>
                <c:pt idx="16">
                  <c:v>3096.8574737538574</c:v>
                </c:pt>
                <c:pt idx="17">
                  <c:v>3715.4128788464504</c:v>
                </c:pt>
                <c:pt idx="18">
                  <c:v>3915.7418214390436</c:v>
                </c:pt>
                <c:pt idx="19">
                  <c:v>2660.6523226543213</c:v>
                </c:pt>
                <c:pt idx="20">
                  <c:v>1246.3972459760807</c:v>
                </c:pt>
                <c:pt idx="21">
                  <c:v>749.73940662422865</c:v>
                </c:pt>
                <c:pt idx="22">
                  <c:v>711.94430986496889</c:v>
                </c:pt>
                <c:pt idx="23">
                  <c:v>751.6105100000002</c:v>
                </c:pt>
                <c:pt idx="24">
                  <c:v>1212.3265046180557</c:v>
                </c:pt>
                <c:pt idx="25">
                  <c:v>1523.7101967283938</c:v>
                </c:pt>
                <c:pt idx="26">
                  <c:v>1718.5752168094141</c:v>
                </c:pt>
                <c:pt idx="27">
                  <c:v>2261.946311716822</c:v>
                </c:pt>
                <c:pt idx="28">
                  <c:v>2385.2245384722223</c:v>
                </c:pt>
                <c:pt idx="29">
                  <c:v>2279.1399806983009</c:v>
                </c:pt>
                <c:pt idx="30">
                  <c:v>1789.2243144945983</c:v>
                </c:pt>
                <c:pt idx="31">
                  <c:v>1257.3983455131174</c:v>
                </c:pt>
                <c:pt idx="32">
                  <c:v>1030.6728631057094</c:v>
                </c:pt>
                <c:pt idx="33">
                  <c:v>918.15571217978447</c:v>
                </c:pt>
                <c:pt idx="34">
                  <c:v>728.6047572222227</c:v>
                </c:pt>
                <c:pt idx="35">
                  <c:v>422.42238486497075</c:v>
                </c:pt>
                <c:pt idx="36">
                  <c:v>-192.0276794290113</c:v>
                </c:pt>
                <c:pt idx="37">
                  <c:v>-1156.2761623572546</c:v>
                </c:pt>
                <c:pt idx="38">
                  <c:v>-1703.6910578819457</c:v>
                </c:pt>
                <c:pt idx="39">
                  <c:v>-1560.8674516512338</c:v>
                </c:pt>
                <c:pt idx="40">
                  <c:v>-1338.9900201697542</c:v>
                </c:pt>
                <c:pt idx="41">
                  <c:v>-1691.143407727624</c:v>
                </c:pt>
                <c:pt idx="42">
                  <c:v>-2313.8464331327145</c:v>
                </c:pt>
                <c:pt idx="43">
                  <c:v>-2170.4581605054018</c:v>
                </c:pt>
                <c:pt idx="44">
                  <c:v>-1180.4520281944456</c:v>
                </c:pt>
                <c:pt idx="45">
                  <c:v>-263.28416282021647</c:v>
                </c:pt>
                <c:pt idx="46">
                  <c:v>-110.95424277777727</c:v>
                </c:pt>
                <c:pt idx="47">
                  <c:v>-342.59119538194454</c:v>
                </c:pt>
                <c:pt idx="48">
                  <c:v>-229.5746764197529</c:v>
                </c:pt>
                <c:pt idx="49">
                  <c:v>190.97997797839585</c:v>
                </c:pt>
                <c:pt idx="50">
                  <c:v>267.62997797839421</c:v>
                </c:pt>
                <c:pt idx="51">
                  <c:v>-384.55646152777831</c:v>
                </c:pt>
                <c:pt idx="52">
                  <c:v>-1230.3498706905862</c:v>
                </c:pt>
                <c:pt idx="53">
                  <c:v>-965.5925262461418</c:v>
                </c:pt>
                <c:pt idx="54">
                  <c:v>-8.6513526350307757</c:v>
                </c:pt>
                <c:pt idx="55">
                  <c:v>374.48543222222236</c:v>
                </c:pt>
                <c:pt idx="56">
                  <c:v>412.81043222222223</c:v>
                </c:pt>
                <c:pt idx="57">
                  <c:v>527.78543222222243</c:v>
                </c:pt>
                <c:pt idx="58">
                  <c:v>643.10289628472208</c:v>
                </c:pt>
                <c:pt idx="59">
                  <c:v>1333.3038162499995</c:v>
                </c:pt>
                <c:pt idx="60">
                  <c:v>1450.9720212847224</c:v>
                </c:pt>
                <c:pt idx="61">
                  <c:v>876.94261156250036</c:v>
                </c:pt>
                <c:pt idx="62">
                  <c:v>762.84702545138839</c:v>
                </c:pt>
                <c:pt idx="63">
                  <c:v>878.2744162500004</c:v>
                </c:pt>
                <c:pt idx="64">
                  <c:v>1032.9823240625005</c:v>
                </c:pt>
                <c:pt idx="65">
                  <c:v>804.17997797839507</c:v>
                </c:pt>
                <c:pt idx="66">
                  <c:v>651.38592282793127</c:v>
                </c:pt>
                <c:pt idx="67">
                  <c:v>1265.1003235802466</c:v>
                </c:pt>
                <c:pt idx="68">
                  <c:v>2265.0045598649695</c:v>
                </c:pt>
                <c:pt idx="69">
                  <c:v>2807.4807383950611</c:v>
                </c:pt>
                <c:pt idx="70">
                  <c:v>2968.4854751427474</c:v>
                </c:pt>
                <c:pt idx="71">
                  <c:v>2785.5883761265436</c:v>
                </c:pt>
                <c:pt idx="72">
                  <c:v>2218.9212390895054</c:v>
                </c:pt>
                <c:pt idx="73">
                  <c:v>1573.0616939506167</c:v>
                </c:pt>
                <c:pt idx="74">
                  <c:v>1231.7487737538581</c:v>
                </c:pt>
                <c:pt idx="75">
                  <c:v>1196.4636708024686</c:v>
                </c:pt>
                <c:pt idx="76">
                  <c:v>1276.5805909413584</c:v>
                </c:pt>
                <c:pt idx="77">
                  <c:v>1203.8527205131168</c:v>
                </c:pt>
                <c:pt idx="78">
                  <c:v>861.85158378472227</c:v>
                </c:pt>
                <c:pt idx="79">
                  <c:v>364.36694505015538</c:v>
                </c:pt>
                <c:pt idx="80">
                  <c:v>94.24808847222215</c:v>
                </c:pt>
                <c:pt idx="81">
                  <c:v>-175.84727948688385</c:v>
                </c:pt>
                <c:pt idx="82">
                  <c:v>-103.47032902391976</c:v>
                </c:pt>
                <c:pt idx="83">
                  <c:v>240.40754834876759</c:v>
                </c:pt>
                <c:pt idx="84">
                  <c:v>47.743881624227811</c:v>
                </c:pt>
                <c:pt idx="85">
                  <c:v>-69.959556338736718</c:v>
                </c:pt>
                <c:pt idx="86">
                  <c:v>-33.641423931326131</c:v>
                </c:pt>
                <c:pt idx="87">
                  <c:v>40.70997983024904</c:v>
                </c:pt>
                <c:pt idx="88">
                  <c:v>-573.78283375000103</c:v>
                </c:pt>
                <c:pt idx="89">
                  <c:v>-2190.5747831905874</c:v>
                </c:pt>
                <c:pt idx="90">
                  <c:v>-3353.1176245486108</c:v>
                </c:pt>
                <c:pt idx="91">
                  <c:v>-3518.6923069753093</c:v>
                </c:pt>
                <c:pt idx="92">
                  <c:v>-2569.7278683179015</c:v>
                </c:pt>
                <c:pt idx="93">
                  <c:v>-1500.7317997993828</c:v>
                </c:pt>
                <c:pt idx="94">
                  <c:v>-1541.7645677777778</c:v>
                </c:pt>
                <c:pt idx="95">
                  <c:v>-1966.2141049498459</c:v>
                </c:pt>
                <c:pt idx="96">
                  <c:v>-1700.2489757253088</c:v>
                </c:pt>
                <c:pt idx="97">
                  <c:v>-973.04546499999981</c:v>
                </c:pt>
                <c:pt idx="98">
                  <c:v>-973.42692016975309</c:v>
                </c:pt>
                <c:pt idx="99">
                  <c:v>-437.10429000000011</c:v>
                </c:pt>
                <c:pt idx="100">
                  <c:v>406.04570999999999</c:v>
                </c:pt>
                <c:pt idx="101">
                  <c:v>406.04570999999999</c:v>
                </c:pt>
                <c:pt idx="102">
                  <c:v>406.04570999999999</c:v>
                </c:pt>
                <c:pt idx="103">
                  <c:v>406.04570999999999</c:v>
                </c:pt>
                <c:pt idx="104">
                  <c:v>406.04570999999999</c:v>
                </c:pt>
                <c:pt idx="105">
                  <c:v>406.04570999999999</c:v>
                </c:pt>
                <c:pt idx="106">
                  <c:v>406.04570999999999</c:v>
                </c:pt>
                <c:pt idx="107">
                  <c:v>406.04570999999999</c:v>
                </c:pt>
                <c:pt idx="108">
                  <c:v>406.04570999999999</c:v>
                </c:pt>
                <c:pt idx="109">
                  <c:v>406.04570999999999</c:v>
                </c:pt>
                <c:pt idx="110">
                  <c:v>406.04570999999999</c:v>
                </c:pt>
                <c:pt idx="111">
                  <c:v>406.04570999999999</c:v>
                </c:pt>
                <c:pt idx="112">
                  <c:v>406.04570999999999</c:v>
                </c:pt>
                <c:pt idx="113">
                  <c:v>406.04570999999999</c:v>
                </c:pt>
                <c:pt idx="114">
                  <c:v>406.04570999999999</c:v>
                </c:pt>
                <c:pt idx="115">
                  <c:v>406.04570999999999</c:v>
                </c:pt>
                <c:pt idx="116">
                  <c:v>406.04570999999999</c:v>
                </c:pt>
                <c:pt idx="117">
                  <c:v>406.04570999999999</c:v>
                </c:pt>
                <c:pt idx="118">
                  <c:v>406.04570999999999</c:v>
                </c:pt>
                <c:pt idx="119">
                  <c:v>406.04570999999999</c:v>
                </c:pt>
                <c:pt idx="120">
                  <c:v>406.04570999999999</c:v>
                </c:pt>
                <c:pt idx="121">
                  <c:v>406.04570999999999</c:v>
                </c:pt>
                <c:pt idx="122">
                  <c:v>406.04570999999999</c:v>
                </c:pt>
                <c:pt idx="123">
                  <c:v>406.04570999999999</c:v>
                </c:pt>
                <c:pt idx="124">
                  <c:v>406.04570999999999</c:v>
                </c:pt>
                <c:pt idx="125">
                  <c:v>406.04570999999999</c:v>
                </c:pt>
                <c:pt idx="126">
                  <c:v>406.04570999999999</c:v>
                </c:pt>
                <c:pt idx="127">
                  <c:v>406.04570999999999</c:v>
                </c:pt>
                <c:pt idx="128">
                  <c:v>406.04570999999999</c:v>
                </c:pt>
                <c:pt idx="129">
                  <c:v>406.04570999999999</c:v>
                </c:pt>
                <c:pt idx="130">
                  <c:v>406.04570999999999</c:v>
                </c:pt>
                <c:pt idx="131">
                  <c:v>406.04570999999999</c:v>
                </c:pt>
                <c:pt idx="132">
                  <c:v>406.04570999999999</c:v>
                </c:pt>
                <c:pt idx="133">
                  <c:v>406.04570999999999</c:v>
                </c:pt>
                <c:pt idx="134">
                  <c:v>406.04570999999999</c:v>
                </c:pt>
                <c:pt idx="135">
                  <c:v>406.04570999999999</c:v>
                </c:pt>
                <c:pt idx="136">
                  <c:v>406.04570999999999</c:v>
                </c:pt>
                <c:pt idx="137">
                  <c:v>482.69570999999996</c:v>
                </c:pt>
                <c:pt idx="138">
                  <c:v>1134.2225890895061</c:v>
                </c:pt>
                <c:pt idx="139">
                  <c:v>2667.3902978279316</c:v>
                </c:pt>
                <c:pt idx="140">
                  <c:v>4163.6437330131166</c:v>
                </c:pt>
                <c:pt idx="141">
                  <c:v>4359.9514240624994</c:v>
                </c:pt>
                <c:pt idx="142">
                  <c:v>3178.0807078395055</c:v>
                </c:pt>
                <c:pt idx="143">
                  <c:v>1764.2014490625002</c:v>
                </c:pt>
                <c:pt idx="144">
                  <c:v>1152.8241658834884</c:v>
                </c:pt>
                <c:pt idx="145">
                  <c:v>1537.7949420987661</c:v>
                </c:pt>
                <c:pt idx="146">
                  <c:v>2193.4163572222214</c:v>
                </c:pt>
                <c:pt idx="147">
                  <c:v>2314.2785446450612</c:v>
                </c:pt>
                <c:pt idx="148">
                  <c:v>1898.4408746797844</c:v>
                </c:pt>
                <c:pt idx="149">
                  <c:v>1250.9253819135806</c:v>
                </c:pt>
                <c:pt idx="150">
                  <c:v>524.41337612654297</c:v>
                </c:pt>
                <c:pt idx="151">
                  <c:v>-549.79904486111172</c:v>
                </c:pt>
                <c:pt idx="152">
                  <c:v>-2165.2986504938262</c:v>
                </c:pt>
                <c:pt idx="153">
                  <c:v>-3364.135196095679</c:v>
                </c:pt>
                <c:pt idx="154">
                  <c:v>-3144.1194725424389</c:v>
                </c:pt>
                <c:pt idx="155">
                  <c:v>-1616.8694864313275</c:v>
                </c:pt>
                <c:pt idx="156">
                  <c:v>144.53543222222186</c:v>
                </c:pt>
                <c:pt idx="157">
                  <c:v>1218.3288162499998</c:v>
                </c:pt>
                <c:pt idx="158">
                  <c:v>2178.3352546180554</c:v>
                </c:pt>
                <c:pt idx="159">
                  <c:v>2719.4434559876549</c:v>
                </c:pt>
                <c:pt idx="160">
                  <c:v>2801.1749837847219</c:v>
                </c:pt>
                <c:pt idx="161">
                  <c:v>2501.3185662499991</c:v>
                </c:pt>
                <c:pt idx="162">
                  <c:v>2046.2426587847231</c:v>
                </c:pt>
                <c:pt idx="163">
                  <c:v>1974.8310905555559</c:v>
                </c:pt>
                <c:pt idx="164">
                  <c:v>1788.3026510686727</c:v>
                </c:pt>
                <c:pt idx="165">
                  <c:v>1447.9325640316365</c:v>
                </c:pt>
                <c:pt idx="166">
                  <c:v>1259.2765254513893</c:v>
                </c:pt>
                <c:pt idx="167">
                  <c:v>1645.9009004320992</c:v>
                </c:pt>
                <c:pt idx="168">
                  <c:v>1997.2523865432099</c:v>
                </c:pt>
                <c:pt idx="169">
                  <c:v>1544.1546905555547</c:v>
                </c:pt>
                <c:pt idx="170">
                  <c:v>550.53084117283788</c:v>
                </c:pt>
                <c:pt idx="171">
                  <c:v>-639.66940905864146</c:v>
                </c:pt>
                <c:pt idx="172">
                  <c:v>-1988.8778634374994</c:v>
                </c:pt>
                <c:pt idx="173">
                  <c:v>-2614.8091646141979</c:v>
                </c:pt>
                <c:pt idx="174">
                  <c:v>-1743.9787368942898</c:v>
                </c:pt>
                <c:pt idx="175">
                  <c:v>-330.38462994984582</c:v>
                </c:pt>
                <c:pt idx="176">
                  <c:v>665.59183949459793</c:v>
                </c:pt>
                <c:pt idx="177">
                  <c:v>1472.3335107908947</c:v>
                </c:pt>
                <c:pt idx="178">
                  <c:v>1707.0765983487659</c:v>
                </c:pt>
                <c:pt idx="179">
                  <c:v>1135.9503819135807</c:v>
                </c:pt>
                <c:pt idx="180">
                  <c:v>562.18028654321006</c:v>
                </c:pt>
                <c:pt idx="181">
                  <c:v>293.62765106867198</c:v>
                </c:pt>
                <c:pt idx="182">
                  <c:v>-13.799618086419514</c:v>
                </c:pt>
                <c:pt idx="183">
                  <c:v>-744.40569013503011</c:v>
                </c:pt>
                <c:pt idx="184">
                  <c:v>-1363.2279259375</c:v>
                </c:pt>
                <c:pt idx="185">
                  <c:v>-1522.36484771605</c:v>
                </c:pt>
                <c:pt idx="186">
                  <c:v>-1374.5123281944457</c:v>
                </c:pt>
                <c:pt idx="187">
                  <c:v>-1071.8485509374991</c:v>
                </c:pt>
                <c:pt idx="188">
                  <c:v>-806.61767593749971</c:v>
                </c:pt>
                <c:pt idx="189">
                  <c:v>-578.82487069058709</c:v>
                </c:pt>
                <c:pt idx="190">
                  <c:v>-350.57732578317916</c:v>
                </c:pt>
                <c:pt idx="191">
                  <c:v>-198.33713226466034</c:v>
                </c:pt>
                <c:pt idx="192">
                  <c:v>-46.036807881944185</c:v>
                </c:pt>
                <c:pt idx="193">
                  <c:v>145.11090338348725</c:v>
                </c:pt>
                <c:pt idx="194">
                  <c:v>221.41280205246909</c:v>
                </c:pt>
                <c:pt idx="195">
                  <c:v>336.16043222222248</c:v>
                </c:pt>
                <c:pt idx="196">
                  <c:v>412.81043222222223</c:v>
                </c:pt>
                <c:pt idx="197">
                  <c:v>412.81043222222223</c:v>
                </c:pt>
                <c:pt idx="198">
                  <c:v>604.43543222222229</c:v>
                </c:pt>
                <c:pt idx="199">
                  <c:v>796.63590338348763</c:v>
                </c:pt>
                <c:pt idx="200">
                  <c:v>988.85986316358026</c:v>
                </c:pt>
                <c:pt idx="201">
                  <c:v>1181.7532485802471</c:v>
                </c:pt>
                <c:pt idx="202">
                  <c:v>1374.740588472222</c:v>
                </c:pt>
                <c:pt idx="203">
                  <c:v>1951.8352629513893</c:v>
                </c:pt>
                <c:pt idx="204">
                  <c:v>2224.2794927932096</c:v>
                </c:pt>
                <c:pt idx="205">
                  <c:v>2266.7591596913585</c:v>
                </c:pt>
                <c:pt idx="206">
                  <c:v>2617.1804964969133</c:v>
                </c:pt>
                <c:pt idx="207">
                  <c:v>2662.8889089390436</c:v>
                </c:pt>
                <c:pt idx="208">
                  <c:v>2401.7802865432104</c:v>
                </c:pt>
                <c:pt idx="209">
                  <c:v>2600.350401358025</c:v>
                </c:pt>
                <c:pt idx="210">
                  <c:v>2572.1273865432099</c:v>
                </c:pt>
                <c:pt idx="211">
                  <c:v>2005.107450451389</c:v>
                </c:pt>
                <c:pt idx="212">
                  <c:v>1627.9828124691358</c:v>
                </c:pt>
                <c:pt idx="213">
                  <c:v>1402.9001240624993</c:v>
                </c:pt>
                <c:pt idx="214">
                  <c:v>1483.7926383950621</c:v>
                </c:pt>
                <c:pt idx="215">
                  <c:v>1796.3610964390427</c:v>
                </c:pt>
                <c:pt idx="216">
                  <c:v>2034.1746162500003</c:v>
                </c:pt>
                <c:pt idx="217">
                  <c:v>2043.2604837847225</c:v>
                </c:pt>
                <c:pt idx="218">
                  <c:v>1860.2130576080244</c:v>
                </c:pt>
                <c:pt idx="219">
                  <c:v>1599.4243502006161</c:v>
                </c:pt>
                <c:pt idx="220">
                  <c:v>1336.9219131635807</c:v>
                </c:pt>
                <c:pt idx="221">
                  <c:v>1034.7401223649708</c:v>
                </c:pt>
                <c:pt idx="222">
                  <c:v>845.1031990624989</c:v>
                </c:pt>
                <c:pt idx="223">
                  <c:v>808.78130847607861</c:v>
                </c:pt>
                <c:pt idx="224">
                  <c:v>810.29350575617389</c:v>
                </c:pt>
                <c:pt idx="225">
                  <c:v>927.29792242283952</c:v>
                </c:pt>
                <c:pt idx="226">
                  <c:v>968.69523376542986</c:v>
                </c:pt>
                <c:pt idx="227">
                  <c:v>932.95633069830251</c:v>
                </c:pt>
                <c:pt idx="228">
                  <c:v>897.2409162500021</c:v>
                </c:pt>
                <c:pt idx="229">
                  <c:v>822.69549649691464</c:v>
                </c:pt>
                <c:pt idx="230">
                  <c:v>670.983796902005</c:v>
                </c:pt>
                <c:pt idx="231">
                  <c:v>441.03379690200723</c:v>
                </c:pt>
                <c:pt idx="232">
                  <c:v>-58.779503503086971</c:v>
                </c:pt>
                <c:pt idx="233">
                  <c:v>-717.08942593750169</c:v>
                </c:pt>
                <c:pt idx="234">
                  <c:v>-957.16771837577096</c:v>
                </c:pt>
                <c:pt idx="235">
                  <c:v>-659.84149486111153</c:v>
                </c:pt>
                <c:pt idx="236">
                  <c:v>-167.29886152777681</c:v>
                </c:pt>
                <c:pt idx="237">
                  <c:v>-16.789309444443973</c:v>
                </c:pt>
                <c:pt idx="238">
                  <c:v>-365.38229216049547</c:v>
                </c:pt>
                <c:pt idx="239">
                  <c:v>-1061.9476882831796</c:v>
                </c:pt>
                <c:pt idx="240">
                  <c:v>-1571.3119308757709</c:v>
                </c:pt>
                <c:pt idx="241">
                  <c:v>-1352.6477424498448</c:v>
                </c:pt>
                <c:pt idx="242">
                  <c:v>-1245.2830549498458</c:v>
                </c:pt>
                <c:pt idx="243">
                  <c:v>-1407.567451651234</c:v>
                </c:pt>
                <c:pt idx="244">
                  <c:v>-1338.9900201697542</c:v>
                </c:pt>
                <c:pt idx="245">
                  <c:v>-1691.143407727624</c:v>
                </c:pt>
                <c:pt idx="246">
                  <c:v>-2313.8464331327145</c:v>
                </c:pt>
                <c:pt idx="247">
                  <c:v>-2170.4581605054018</c:v>
                </c:pt>
                <c:pt idx="248">
                  <c:v>-1180.4520281944456</c:v>
                </c:pt>
                <c:pt idx="249">
                  <c:v>-263.28416282021647</c:v>
                </c:pt>
                <c:pt idx="250">
                  <c:v>-110.95424277777727</c:v>
                </c:pt>
                <c:pt idx="251">
                  <c:v>-342.59119538194454</c:v>
                </c:pt>
                <c:pt idx="252">
                  <c:v>-229.5746764197529</c:v>
                </c:pt>
                <c:pt idx="253">
                  <c:v>190.97997797839585</c:v>
                </c:pt>
                <c:pt idx="254">
                  <c:v>267.62997797839421</c:v>
                </c:pt>
                <c:pt idx="255">
                  <c:v>-384.55646152777831</c:v>
                </c:pt>
                <c:pt idx="256">
                  <c:v>-693.79987069058586</c:v>
                </c:pt>
                <c:pt idx="257">
                  <c:v>300.94767421682138</c:v>
                </c:pt>
                <c:pt idx="258">
                  <c:v>1720.2368316820985</c:v>
                </c:pt>
                <c:pt idx="259">
                  <c:v>2413.9976867168211</c:v>
                </c:pt>
                <c:pt idx="260">
                  <c:v>2457.2059705709876</c:v>
                </c:pt>
                <c:pt idx="261">
                  <c:v>2385.9057383950608</c:v>
                </c:pt>
                <c:pt idx="262">
                  <c:v>2544.9487056983025</c:v>
                </c:pt>
                <c:pt idx="263">
                  <c:v>3050.840390883488</c:v>
                </c:pt>
                <c:pt idx="264">
                  <c:v>3291.7154172723776</c:v>
                </c:pt>
                <c:pt idx="265">
                  <c:v>2958.3919158834874</c:v>
                </c:pt>
                <c:pt idx="266">
                  <c:v>2278.7730884722205</c:v>
                </c:pt>
                <c:pt idx="267">
                  <c:v>1978.9208988888881</c:v>
                </c:pt>
                <c:pt idx="268">
                  <c:v>1872.2030879513895</c:v>
                </c:pt>
                <c:pt idx="269">
                  <c:v>1648.4047572222221</c:v>
                </c:pt>
                <c:pt idx="270">
                  <c:v>1118.2178240625003</c:v>
                </c:pt>
                <c:pt idx="271">
                  <c:v>390.47454487654431</c:v>
                </c:pt>
                <c:pt idx="272">
                  <c:v>235.45329888888779</c:v>
                </c:pt>
                <c:pt idx="273">
                  <c:v>-225.72777038194386</c:v>
                </c:pt>
                <c:pt idx="274">
                  <c:v>-1228.8673290239199</c:v>
                </c:pt>
                <c:pt idx="275">
                  <c:v>-1700.2791011111121</c:v>
                </c:pt>
                <c:pt idx="276">
                  <c:v>-1978.9191588271601</c:v>
                </c:pt>
                <c:pt idx="277">
                  <c:v>-2259.4383060493838</c:v>
                </c:pt>
                <c:pt idx="278">
                  <c:v>-2960.0249537152777</c:v>
                </c:pt>
                <c:pt idx="279">
                  <c:v>-3204.2823412152779</c:v>
                </c:pt>
                <c:pt idx="280">
                  <c:v>-1603.6655942438274</c:v>
                </c:pt>
                <c:pt idx="281">
                  <c:v>1000.0893020524691</c:v>
                </c:pt>
                <c:pt idx="282">
                  <c:v>2883.4810431983028</c:v>
                </c:pt>
                <c:pt idx="283">
                  <c:v>3237.0099242746915</c:v>
                </c:pt>
                <c:pt idx="284">
                  <c:v>3323.2658298302472</c:v>
                </c:pt>
                <c:pt idx="285">
                  <c:v>3220.0713117168207</c:v>
                </c:pt>
                <c:pt idx="286">
                  <c:v>3001.2055909413584</c:v>
                </c:pt>
                <c:pt idx="287">
                  <c:v>3013.3130344020069</c:v>
                </c:pt>
                <c:pt idx="288">
                  <c:v>3026.4436420987631</c:v>
                </c:pt>
                <c:pt idx="289">
                  <c:v>2504.0474140316369</c:v>
                </c:pt>
                <c:pt idx="290">
                  <c:v>1477.8856905555554</c:v>
                </c:pt>
                <c:pt idx="291">
                  <c:v>522.55113847222219</c:v>
                </c:pt>
                <c:pt idx="292">
                  <c:v>-131.7643094444428</c:v>
                </c:pt>
                <c:pt idx="293">
                  <c:v>-213.44228319058868</c:v>
                </c:pt>
                <c:pt idx="294">
                  <c:v>12.922414031634162</c:v>
                </c:pt>
                <c:pt idx="295">
                  <c:v>278.98713500000213</c:v>
                </c:pt>
                <c:pt idx="296">
                  <c:v>508.49789782793209</c:v>
                </c:pt>
                <c:pt idx="297">
                  <c:v>662.2371349999994</c:v>
                </c:pt>
                <c:pt idx="298">
                  <c:v>701.88548378472228</c:v>
                </c:pt>
                <c:pt idx="299">
                  <c:v>587.79741403163416</c:v>
                </c:pt>
                <c:pt idx="300">
                  <c:v>434.49741403163739</c:v>
                </c:pt>
                <c:pt idx="301">
                  <c:v>241.98548378472381</c:v>
                </c:pt>
                <c:pt idx="302">
                  <c:v>9.8346002006156823</c:v>
                </c:pt>
                <c:pt idx="303">
                  <c:v>-185.26295720679184</c:v>
                </c:pt>
                <c:pt idx="304">
                  <c:v>-457.79409493827166</c:v>
                </c:pt>
                <c:pt idx="305">
                  <c:v>-655.62713689429017</c:v>
                </c:pt>
                <c:pt idx="306">
                  <c:v>-469.99878128086425</c:v>
                </c:pt>
                <c:pt idx="307">
                  <c:v>-90.62910111111114</c:v>
                </c:pt>
                <c:pt idx="308">
                  <c:v>214.06597190200773</c:v>
                </c:pt>
                <c:pt idx="309">
                  <c:v>251.63557792052688</c:v>
                </c:pt>
                <c:pt idx="310">
                  <c:v>135.16106449459926</c:v>
                </c:pt>
                <c:pt idx="311">
                  <c:v>18.332812469134751</c:v>
                </c:pt>
                <c:pt idx="312">
                  <c:v>-214.17227948688446</c:v>
                </c:pt>
                <c:pt idx="313">
                  <c:v>-486.36940905864196</c:v>
                </c:pt>
                <c:pt idx="314">
                  <c:v>-682.82179000000008</c:v>
                </c:pt>
                <c:pt idx="315">
                  <c:v>-688.11330604938269</c:v>
                </c:pt>
                <c:pt idx="316">
                  <c:v>-577.57107819444411</c:v>
                </c:pt>
                <c:pt idx="317">
                  <c:v>-696.49733365354939</c:v>
                </c:pt>
                <c:pt idx="318">
                  <c:v>-969.69977611111074</c:v>
                </c:pt>
                <c:pt idx="319">
                  <c:v>-1051.7991356790117</c:v>
                </c:pt>
                <c:pt idx="320">
                  <c:v>-481.75292593749953</c:v>
                </c:pt>
                <c:pt idx="321">
                  <c:v>-23.067287530865258</c:v>
                </c:pt>
                <c:pt idx="322">
                  <c:v>166.89706711805448</c:v>
                </c:pt>
                <c:pt idx="323">
                  <c:v>205.22206711805634</c:v>
                </c:pt>
                <c:pt idx="324">
                  <c:v>50.535299062499917</c:v>
                </c:pt>
                <c:pt idx="325">
                  <c:v>279.57957792052389</c:v>
                </c:pt>
                <c:pt idx="326">
                  <c:v>317.90457792052575</c:v>
                </c:pt>
                <c:pt idx="327">
                  <c:v>202.26015228395141</c:v>
                </c:pt>
                <c:pt idx="328">
                  <c:v>-756.52581744984616</c:v>
                </c:pt>
                <c:pt idx="329">
                  <c:v>-1797.062105875772</c:v>
                </c:pt>
                <c:pt idx="330">
                  <c:v>-959.26751096836495</c:v>
                </c:pt>
                <c:pt idx="331">
                  <c:v>112.86287884645037</c:v>
                </c:pt>
                <c:pt idx="332">
                  <c:v>35.897191809414267</c:v>
                </c:pt>
                <c:pt idx="333">
                  <c:v>-3.6529745486109846</c:v>
                </c:pt>
                <c:pt idx="334">
                  <c:v>72.553090555555343</c:v>
                </c:pt>
                <c:pt idx="335">
                  <c:v>-4.9594115277776609</c:v>
                </c:pt>
                <c:pt idx="336">
                  <c:v>147.6476742168212</c:v>
                </c:pt>
                <c:pt idx="337">
                  <c:v>415.65208532793207</c:v>
                </c:pt>
                <c:pt idx="338">
                  <c:v>837.49767421682077</c:v>
                </c:pt>
                <c:pt idx="339">
                  <c:v>1681.9118316820991</c:v>
                </c:pt>
                <c:pt idx="340">
                  <c:v>2605.4549779783952</c:v>
                </c:pt>
                <c:pt idx="341">
                  <c:v>2841.4354459760807</c:v>
                </c:pt>
                <c:pt idx="342">
                  <c:v>1928.0055594020055</c:v>
                </c:pt>
                <c:pt idx="343">
                  <c:v>895.30648353395031</c:v>
                </c:pt>
                <c:pt idx="344">
                  <c:v>627.7403700501543</c:v>
                </c:pt>
                <c:pt idx="345">
                  <c:v>858.16765878472143</c:v>
                </c:pt>
                <c:pt idx="346">
                  <c:v>860.36196555555603</c:v>
                </c:pt>
                <c:pt idx="347">
                  <c:v>707.55992427469232</c:v>
                </c:pt>
                <c:pt idx="348">
                  <c:v>862.12126310570898</c:v>
                </c:pt>
                <c:pt idx="349">
                  <c:v>825.34087467978406</c:v>
                </c:pt>
                <c:pt idx="350">
                  <c:v>634.7644066242284</c:v>
                </c:pt>
                <c:pt idx="351">
                  <c:v>443.40388847222221</c:v>
                </c:pt>
                <c:pt idx="352">
                  <c:v>366.48940662422865</c:v>
                </c:pt>
                <c:pt idx="353">
                  <c:v>366.22586432098655</c:v>
                </c:pt>
                <c:pt idx="354">
                  <c:v>404.28826156249943</c:v>
                </c:pt>
                <c:pt idx="355">
                  <c:v>519.26326156250104</c:v>
                </c:pt>
                <c:pt idx="356">
                  <c:v>558.11440662422865</c:v>
                </c:pt>
                <c:pt idx="357">
                  <c:v>405.07888847222165</c:v>
                </c:pt>
                <c:pt idx="358">
                  <c:v>-55.349135679012647</c:v>
                </c:pt>
                <c:pt idx="359">
                  <c:v>-709.71109106095685</c:v>
                </c:pt>
                <c:pt idx="360">
                  <c:v>-982.61851646604907</c:v>
                </c:pt>
                <c:pt idx="361">
                  <c:v>-756.74426160493874</c:v>
                </c:pt>
                <c:pt idx="362">
                  <c:v>-376.24853704861027</c:v>
                </c:pt>
                <c:pt idx="363">
                  <c:v>-32.939554023919527</c:v>
                </c:pt>
                <c:pt idx="364">
                  <c:v>272.8749865624992</c:v>
                </c:pt>
                <c:pt idx="365">
                  <c:v>464.49998656250051</c:v>
                </c:pt>
                <c:pt idx="366">
                  <c:v>617.99494209876548</c:v>
                </c:pt>
                <c:pt idx="367">
                  <c:v>925.38415969135826</c:v>
                </c:pt>
                <c:pt idx="368">
                  <c:v>1310.464862642747</c:v>
                </c:pt>
                <c:pt idx="369">
                  <c:v>1275.1388894945985</c:v>
                </c:pt>
                <c:pt idx="370">
                  <c:v>817.03529906250003</c:v>
                </c:pt>
                <c:pt idx="371">
                  <c:v>242.61879690200612</c:v>
                </c:pt>
                <c:pt idx="372">
                  <c:v>-793.74450350308609</c:v>
                </c:pt>
                <c:pt idx="373">
                  <c:v>-1910.466187048612</c:v>
                </c:pt>
                <c:pt idx="374">
                  <c:v>-2223.6617912152783</c:v>
                </c:pt>
                <c:pt idx="375">
                  <c:v>-1807.0630899999996</c:v>
                </c:pt>
                <c:pt idx="376">
                  <c:v>-1196.9518433757721</c:v>
                </c:pt>
                <c:pt idx="377">
                  <c:v>-738.81677819444451</c:v>
                </c:pt>
                <c:pt idx="378">
                  <c:v>-433.38322300540096</c:v>
                </c:pt>
                <c:pt idx="379">
                  <c:v>-242.47274679012355</c:v>
                </c:pt>
                <c:pt idx="380">
                  <c:v>-319.69399000000021</c:v>
                </c:pt>
                <c:pt idx="381">
                  <c:v>-473.68126698688263</c:v>
                </c:pt>
                <c:pt idx="382">
                  <c:v>-512.62636652391961</c:v>
                </c:pt>
                <c:pt idx="383">
                  <c:v>-589.76117161651257</c:v>
                </c:pt>
                <c:pt idx="384">
                  <c:v>-666.80578041280876</c:v>
                </c:pt>
                <c:pt idx="385">
                  <c:v>-475.39123843749996</c:v>
                </c:pt>
                <c:pt idx="386">
                  <c:v>61.120709999999974</c:v>
                </c:pt>
                <c:pt idx="387">
                  <c:v>406.04570999999999</c:v>
                </c:pt>
                <c:pt idx="388">
                  <c:v>406.04570999999999</c:v>
                </c:pt>
                <c:pt idx="389">
                  <c:v>406.04570999999999</c:v>
                </c:pt>
                <c:pt idx="390">
                  <c:v>406.04570999999999</c:v>
                </c:pt>
                <c:pt idx="391">
                  <c:v>597.67070999999999</c:v>
                </c:pt>
                <c:pt idx="392">
                  <c:v>1210.8824543094136</c:v>
                </c:pt>
                <c:pt idx="393">
                  <c:v>2054.2278796180553</c:v>
                </c:pt>
                <c:pt idx="394">
                  <c:v>2783.2780655555562</c:v>
                </c:pt>
                <c:pt idx="395">
                  <c:v>3283.6569719020067</c:v>
                </c:pt>
                <c:pt idx="396">
                  <c:v>3594.1278962847223</c:v>
                </c:pt>
                <c:pt idx="397">
                  <c:v>3714.9407576080239</c:v>
                </c:pt>
                <c:pt idx="398">
                  <c:v>3339.2658371797829</c:v>
                </c:pt>
                <c:pt idx="399">
                  <c:v>2234.8324594598776</c:v>
                </c:pt>
                <c:pt idx="400">
                  <c:v>973.38271246913655</c:v>
                </c:pt>
                <c:pt idx="401">
                  <c:v>168.55771246913474</c:v>
                </c:pt>
                <c:pt idx="402">
                  <c:v>-446.30293288194468</c:v>
                </c:pt>
                <c:pt idx="403">
                  <c:v>-833.17581744984466</c:v>
                </c:pt>
                <c:pt idx="404">
                  <c:v>-760.11159000000055</c:v>
                </c:pt>
                <c:pt idx="405">
                  <c:v>-686.21069794753168</c:v>
                </c:pt>
                <c:pt idx="406">
                  <c:v>-803.92681976466008</c:v>
                </c:pt>
                <c:pt idx="407">
                  <c:v>-883.42786831790079</c:v>
                </c:pt>
                <c:pt idx="408">
                  <c:v>-656.05738843750021</c:v>
                </c:pt>
                <c:pt idx="409">
                  <c:v>-121.03179979938284</c:v>
                </c:pt>
                <c:pt idx="410">
                  <c:v>338.47218208719164</c:v>
                </c:pt>
                <c:pt idx="411">
                  <c:v>530.22824858024649</c:v>
                </c:pt>
                <c:pt idx="412">
                  <c:v>607.14320020061723</c:v>
                </c:pt>
                <c:pt idx="413">
                  <c:v>684.19767421682127</c:v>
                </c:pt>
                <c:pt idx="414">
                  <c:v>953.02512653163581</c:v>
                </c:pt>
                <c:pt idx="415">
                  <c:v>1376.0470254513884</c:v>
                </c:pt>
                <c:pt idx="416">
                  <c:v>1493.3685384722221</c:v>
                </c:pt>
                <c:pt idx="417">
                  <c:v>1073.9981802353404</c:v>
                </c:pt>
                <c:pt idx="418">
                  <c:v>461.50847606867336</c:v>
                </c:pt>
                <c:pt idx="419">
                  <c:v>-152.22565512345682</c:v>
                </c:pt>
                <c:pt idx="420">
                  <c:v>-422.55262086419725</c:v>
                </c:pt>
                <c:pt idx="421">
                  <c:v>-117.55924239197611</c:v>
                </c:pt>
                <c:pt idx="422">
                  <c:v>341.72441624999891</c:v>
                </c:pt>
                <c:pt idx="423">
                  <c:v>801.93070783950623</c:v>
                </c:pt>
                <c:pt idx="424">
                  <c:v>1454.7184559876555</c:v>
                </c:pt>
                <c:pt idx="425">
                  <c:v>2492.7334760686736</c:v>
                </c:pt>
                <c:pt idx="426">
                  <c:v>3611.0148039043197</c:v>
                </c:pt>
                <c:pt idx="427">
                  <c:v>3890.5643409413578</c:v>
                </c:pt>
                <c:pt idx="428">
                  <c:v>2752.4553004320987</c:v>
                </c:pt>
                <c:pt idx="429">
                  <c:v>1186.6266372376535</c:v>
                </c:pt>
                <c:pt idx="430">
                  <c:v>228.81591495756118</c:v>
                </c:pt>
                <c:pt idx="431">
                  <c:v>-156.61429864197578</c:v>
                </c:pt>
                <c:pt idx="432">
                  <c:v>-121.02478319058503</c:v>
                </c:pt>
                <c:pt idx="433">
                  <c:v>145.46883995756275</c:v>
                </c:pt>
                <c:pt idx="434">
                  <c:v>183.20756403163602</c:v>
                </c:pt>
                <c:pt idx="435">
                  <c:v>-278.14168375000077</c:v>
                </c:pt>
                <c:pt idx="436">
                  <c:v>-1048.5746180864207</c:v>
                </c:pt>
                <c:pt idx="437">
                  <c:v>-1936.6146870486109</c:v>
                </c:pt>
                <c:pt idx="438">
                  <c:v>-2826.7283312808645</c:v>
                </c:pt>
                <c:pt idx="439">
                  <c:v>-3449.2185497993828</c:v>
                </c:pt>
                <c:pt idx="440">
                  <c:v>-3610.2618078819446</c:v>
                </c:pt>
                <c:pt idx="441">
                  <c:v>-3078.7440095794764</c:v>
                </c:pt>
                <c:pt idx="442">
                  <c:v>-2046.0759386882719</c:v>
                </c:pt>
                <c:pt idx="443">
                  <c:v>-973.57489846836404</c:v>
                </c:pt>
                <c:pt idx="444">
                  <c:v>-92.177410910493847</c:v>
                </c:pt>
                <c:pt idx="445">
                  <c:v>329.39571000000001</c:v>
                </c:pt>
                <c:pt idx="446">
                  <c:v>406.04570999999999</c:v>
                </c:pt>
                <c:pt idx="447">
                  <c:v>406.04570999999999</c:v>
                </c:pt>
                <c:pt idx="448">
                  <c:v>406.04570999999999</c:v>
                </c:pt>
                <c:pt idx="449">
                  <c:v>406.04570999999999</c:v>
                </c:pt>
                <c:pt idx="450">
                  <c:v>406.04570999999999</c:v>
                </c:pt>
                <c:pt idx="451">
                  <c:v>406.04570999999999</c:v>
                </c:pt>
                <c:pt idx="452">
                  <c:v>406.04570999999999</c:v>
                </c:pt>
                <c:pt idx="453">
                  <c:v>406.04570999999999</c:v>
                </c:pt>
                <c:pt idx="454">
                  <c:v>406.04570999999999</c:v>
                </c:pt>
                <c:pt idx="455">
                  <c:v>406.04570999999999</c:v>
                </c:pt>
                <c:pt idx="456">
                  <c:v>406.04570999999999</c:v>
                </c:pt>
                <c:pt idx="457">
                  <c:v>406.04570999999999</c:v>
                </c:pt>
                <c:pt idx="458">
                  <c:v>406.04570999999999</c:v>
                </c:pt>
                <c:pt idx="459">
                  <c:v>406.04570999999999</c:v>
                </c:pt>
                <c:pt idx="460">
                  <c:v>406.04570999999999</c:v>
                </c:pt>
                <c:pt idx="461">
                  <c:v>406.04570999999999</c:v>
                </c:pt>
                <c:pt idx="462">
                  <c:v>406.04570999999999</c:v>
                </c:pt>
                <c:pt idx="463">
                  <c:v>406.04570999999999</c:v>
                </c:pt>
                <c:pt idx="464">
                  <c:v>406.04570999999999</c:v>
                </c:pt>
                <c:pt idx="465">
                  <c:v>406.04570999999999</c:v>
                </c:pt>
                <c:pt idx="466">
                  <c:v>406.04570999999999</c:v>
                </c:pt>
                <c:pt idx="467">
                  <c:v>406.04570999999999</c:v>
                </c:pt>
                <c:pt idx="468">
                  <c:v>406.04570999999999</c:v>
                </c:pt>
                <c:pt idx="469">
                  <c:v>406.04570999999999</c:v>
                </c:pt>
                <c:pt idx="470">
                  <c:v>406.04570999999999</c:v>
                </c:pt>
                <c:pt idx="471">
                  <c:v>406.04570999999999</c:v>
                </c:pt>
                <c:pt idx="472">
                  <c:v>406.04570999999999</c:v>
                </c:pt>
                <c:pt idx="473">
                  <c:v>406.04570999999999</c:v>
                </c:pt>
                <c:pt idx="474">
                  <c:v>406.04570999999999</c:v>
                </c:pt>
                <c:pt idx="475">
                  <c:v>406.04570999999999</c:v>
                </c:pt>
                <c:pt idx="476">
                  <c:v>406.04570999999999</c:v>
                </c:pt>
                <c:pt idx="477">
                  <c:v>406.04570999999999</c:v>
                </c:pt>
                <c:pt idx="478">
                  <c:v>406.04570999999999</c:v>
                </c:pt>
                <c:pt idx="479">
                  <c:v>406.04570999999999</c:v>
                </c:pt>
                <c:pt idx="480">
                  <c:v>406.04570999999999</c:v>
                </c:pt>
                <c:pt idx="481">
                  <c:v>406.04570999999999</c:v>
                </c:pt>
                <c:pt idx="482">
                  <c:v>406.04570999999999</c:v>
                </c:pt>
                <c:pt idx="483">
                  <c:v>406.04570999999999</c:v>
                </c:pt>
                <c:pt idx="484">
                  <c:v>406.04570999999999</c:v>
                </c:pt>
                <c:pt idx="485">
                  <c:v>406.04570999999999</c:v>
                </c:pt>
                <c:pt idx="486">
                  <c:v>406.04570999999999</c:v>
                </c:pt>
                <c:pt idx="487">
                  <c:v>406.04570999999999</c:v>
                </c:pt>
                <c:pt idx="488">
                  <c:v>406.04570999999999</c:v>
                </c:pt>
                <c:pt idx="489">
                  <c:v>406.04570999999999</c:v>
                </c:pt>
                <c:pt idx="490">
                  <c:v>406.04570999999999</c:v>
                </c:pt>
                <c:pt idx="491">
                  <c:v>406.04570999999999</c:v>
                </c:pt>
                <c:pt idx="492">
                  <c:v>406.04570999999999</c:v>
                </c:pt>
                <c:pt idx="493">
                  <c:v>406.04570999999999</c:v>
                </c:pt>
                <c:pt idx="494">
                  <c:v>406.04570999999999</c:v>
                </c:pt>
                <c:pt idx="495">
                  <c:v>406.04570999999999</c:v>
                </c:pt>
                <c:pt idx="496">
                  <c:v>406.04570999999999</c:v>
                </c:pt>
                <c:pt idx="497">
                  <c:v>406.04570999999999</c:v>
                </c:pt>
                <c:pt idx="498">
                  <c:v>406.04570999999999</c:v>
                </c:pt>
                <c:pt idx="499">
                  <c:v>406.04570999999999</c:v>
                </c:pt>
                <c:pt idx="500">
                  <c:v>406.04570999999999</c:v>
                </c:pt>
                <c:pt idx="501">
                  <c:v>406.04570999999999</c:v>
                </c:pt>
                <c:pt idx="502">
                  <c:v>406.04570999999999</c:v>
                </c:pt>
                <c:pt idx="503">
                  <c:v>406.04570999999999</c:v>
                </c:pt>
                <c:pt idx="504">
                  <c:v>406.04570999999999</c:v>
                </c:pt>
                <c:pt idx="505">
                  <c:v>406.04570999999999</c:v>
                </c:pt>
                <c:pt idx="506">
                  <c:v>406.04570999999999</c:v>
                </c:pt>
                <c:pt idx="507">
                  <c:v>406.04570999999999</c:v>
                </c:pt>
                <c:pt idx="508">
                  <c:v>406.04570999999999</c:v>
                </c:pt>
                <c:pt idx="509">
                  <c:v>406.04570999999999</c:v>
                </c:pt>
                <c:pt idx="510">
                  <c:v>406.04570999999999</c:v>
                </c:pt>
                <c:pt idx="511">
                  <c:v>597.67070999999999</c:v>
                </c:pt>
                <c:pt idx="512">
                  <c:v>1364.1824543094135</c:v>
                </c:pt>
                <c:pt idx="513">
                  <c:v>2744.1643177353394</c:v>
                </c:pt>
                <c:pt idx="514">
                  <c:v>3972.3170384722225</c:v>
                </c:pt>
                <c:pt idx="515">
                  <c:v>4321.7368205709881</c:v>
                </c:pt>
                <c:pt idx="516">
                  <c:v>3753.5795655555557</c:v>
                </c:pt>
                <c:pt idx="517">
                  <c:v>2380.3628941242273</c:v>
                </c:pt>
                <c:pt idx="518">
                  <c:v>965.12646295138836</c:v>
                </c:pt>
                <c:pt idx="519">
                  <c:v>198.62646295138967</c:v>
                </c:pt>
                <c:pt idx="520">
                  <c:v>-185.84118704861032</c:v>
                </c:pt>
                <c:pt idx="521">
                  <c:v>-379.42044013503141</c:v>
                </c:pt>
                <c:pt idx="522">
                  <c:v>-534.76160111111108</c:v>
                </c:pt>
                <c:pt idx="523">
                  <c:v>-997.09502202160468</c:v>
                </c:pt>
                <c:pt idx="524">
                  <c:v>-1843.8430086535495</c:v>
                </c:pt>
                <c:pt idx="525">
                  <c:v>-2614.9768433757718</c:v>
                </c:pt>
                <c:pt idx="526">
                  <c:v>-2618.9158847530866</c:v>
                </c:pt>
                <c:pt idx="527">
                  <c:v>-1739.4026541975309</c:v>
                </c:pt>
                <c:pt idx="528">
                  <c:v>-743.51638104938263</c:v>
                </c:pt>
                <c:pt idx="529">
                  <c:v>-360.40731276234578</c:v>
                </c:pt>
                <c:pt idx="530">
                  <c:v>22.795709999999929</c:v>
                </c:pt>
                <c:pt idx="531">
                  <c:v>406.04570999999999</c:v>
                </c:pt>
                <c:pt idx="532">
                  <c:v>482.69570999999996</c:v>
                </c:pt>
                <c:pt idx="533">
                  <c:v>865.94758908950621</c:v>
                </c:pt>
                <c:pt idx="534">
                  <c:v>1555.863357222222</c:v>
                </c:pt>
                <c:pt idx="535">
                  <c:v>1939.5267569135804</c:v>
                </c:pt>
                <c:pt idx="536">
                  <c:v>2323.5659745061726</c:v>
                </c:pt>
                <c:pt idx="537">
                  <c:v>3398.5544594598764</c:v>
                </c:pt>
                <c:pt idx="538">
                  <c:v>4476.4348631635803</c:v>
                </c:pt>
                <c:pt idx="539">
                  <c:v>4293.4743448765439</c:v>
                </c:pt>
                <c:pt idx="540">
                  <c:v>2615.6382337847217</c:v>
                </c:pt>
                <c:pt idx="541">
                  <c:v>970.79379690200562</c:v>
                </c:pt>
                <c:pt idx="542">
                  <c:v>357.59379690200643</c:v>
                </c:pt>
                <c:pt idx="543">
                  <c:v>88.860299062500474</c:v>
                </c:pt>
                <c:pt idx="544">
                  <c:v>-334.28984771604951</c:v>
                </c:pt>
                <c:pt idx="545">
                  <c:v>-911.96797948688265</c:v>
                </c:pt>
                <c:pt idx="546">
                  <c:v>-1031.3250162152781</c:v>
                </c:pt>
                <c:pt idx="547">
                  <c:v>-689.30133041280953</c:v>
                </c:pt>
                <c:pt idx="548">
                  <c:v>-423.20654401234549</c:v>
                </c:pt>
                <c:pt idx="549">
                  <c:v>-271.32290772762303</c:v>
                </c:pt>
                <c:pt idx="550">
                  <c:v>-196.01316831790177</c:v>
                </c:pt>
                <c:pt idx="551">
                  <c:v>-5.3779787152776635</c:v>
                </c:pt>
                <c:pt idx="552">
                  <c:v>32.402085327932014</c:v>
                </c:pt>
                <c:pt idx="553">
                  <c:v>31.612867735339421</c:v>
                </c:pt>
                <c:pt idx="554">
                  <c:v>184.40551356867294</c:v>
                </c:pt>
                <c:pt idx="555">
                  <c:v>337.45747375385758</c:v>
                </c:pt>
                <c:pt idx="556">
                  <c:v>490.75747375385845</c:v>
                </c:pt>
                <c:pt idx="557">
                  <c:v>682.63051356867322</c:v>
                </c:pt>
                <c:pt idx="558">
                  <c:v>874.89205513888862</c:v>
                </c:pt>
                <c:pt idx="559">
                  <c:v>1450.6976742168208</c:v>
                </c:pt>
                <c:pt idx="560">
                  <c:v>1376.9602629513888</c:v>
                </c:pt>
                <c:pt idx="561">
                  <c:v>611.24713168209882</c:v>
                </c:pt>
                <c:pt idx="562">
                  <c:v>419.62213168209877</c:v>
                </c:pt>
                <c:pt idx="563">
                  <c:v>-193.57786831790111</c:v>
                </c:pt>
                <c:pt idx="564">
                  <c:v>-2227.2381683179015</c:v>
                </c:pt>
                <c:pt idx="565">
                  <c:v>-3651.6121419868832</c:v>
                </c:pt>
                <c:pt idx="566">
                  <c:v>-3463.6969344444442</c:v>
                </c:pt>
                <c:pt idx="567">
                  <c:v>-1433.55429</c:v>
                </c:pt>
                <c:pt idx="568">
                  <c:v>406.04570999999999</c:v>
                </c:pt>
                <c:pt idx="569">
                  <c:v>406.04570999999999</c:v>
                </c:pt>
                <c:pt idx="570">
                  <c:v>406.04570999999999</c:v>
                </c:pt>
                <c:pt idx="571">
                  <c:v>406.04570999999999</c:v>
                </c:pt>
                <c:pt idx="572">
                  <c:v>406.04570999999999</c:v>
                </c:pt>
                <c:pt idx="573">
                  <c:v>406.04570999999999</c:v>
                </c:pt>
                <c:pt idx="574">
                  <c:v>406.04570999999999</c:v>
                </c:pt>
                <c:pt idx="575">
                  <c:v>406.04570999999999</c:v>
                </c:pt>
                <c:pt idx="576">
                  <c:v>406.04570999999999</c:v>
                </c:pt>
                <c:pt idx="577">
                  <c:v>406.04570999999999</c:v>
                </c:pt>
                <c:pt idx="578">
                  <c:v>406.04570999999999</c:v>
                </c:pt>
                <c:pt idx="579">
                  <c:v>406.04570999999999</c:v>
                </c:pt>
                <c:pt idx="580">
                  <c:v>406.04570999999999</c:v>
                </c:pt>
                <c:pt idx="581">
                  <c:v>406.04570999999999</c:v>
                </c:pt>
                <c:pt idx="582">
                  <c:v>406.04570999999999</c:v>
                </c:pt>
                <c:pt idx="583">
                  <c:v>406.04570999999999</c:v>
                </c:pt>
                <c:pt idx="584">
                  <c:v>406.04570999999999</c:v>
                </c:pt>
                <c:pt idx="585">
                  <c:v>406.04570999999999</c:v>
                </c:pt>
                <c:pt idx="586">
                  <c:v>406.04570999999999</c:v>
                </c:pt>
                <c:pt idx="587">
                  <c:v>406.04570999999999</c:v>
                </c:pt>
                <c:pt idx="588">
                  <c:v>406.04570999999999</c:v>
                </c:pt>
                <c:pt idx="589">
                  <c:v>406.04570999999999</c:v>
                </c:pt>
                <c:pt idx="590">
                  <c:v>406.04570999999999</c:v>
                </c:pt>
                <c:pt idx="591">
                  <c:v>406.04570999999999</c:v>
                </c:pt>
                <c:pt idx="592">
                  <c:v>406.04570999999999</c:v>
                </c:pt>
                <c:pt idx="593">
                  <c:v>406.04570999999999</c:v>
                </c:pt>
                <c:pt idx="594">
                  <c:v>406.04570999999999</c:v>
                </c:pt>
                <c:pt idx="595">
                  <c:v>406.04570999999999</c:v>
                </c:pt>
                <c:pt idx="596">
                  <c:v>406.04570999999999</c:v>
                </c:pt>
                <c:pt idx="597">
                  <c:v>406.04570999999999</c:v>
                </c:pt>
                <c:pt idx="598">
                  <c:v>406.04570999999999</c:v>
                </c:pt>
                <c:pt idx="599">
                  <c:v>406.04570999999999</c:v>
                </c:pt>
                <c:pt idx="600">
                  <c:v>789.2957100000001</c:v>
                </c:pt>
                <c:pt idx="601">
                  <c:v>1210.9176872376543</c:v>
                </c:pt>
                <c:pt idx="602">
                  <c:v>1862.6028796180558</c:v>
                </c:pt>
                <c:pt idx="603">
                  <c:v>3089.8780655555556</c:v>
                </c:pt>
                <c:pt idx="604">
                  <c:v>4012.4858950501539</c:v>
                </c:pt>
                <c:pt idx="605">
                  <c:v>4516.2932002006182</c:v>
                </c:pt>
                <c:pt idx="606">
                  <c:v>4755.1876662500008</c:v>
                </c:pt>
                <c:pt idx="607">
                  <c:v>4537.3676587847222</c:v>
                </c:pt>
                <c:pt idx="608">
                  <c:v>4013.9712853279311</c:v>
                </c:pt>
                <c:pt idx="609">
                  <c:v>3643.9120238888877</c:v>
                </c:pt>
                <c:pt idx="610">
                  <c:v>3581.0921226543214</c:v>
                </c:pt>
                <c:pt idx="611">
                  <c:v>3405.2030879513895</c:v>
                </c:pt>
                <c:pt idx="612">
                  <c:v>2576.7358235802462</c:v>
                </c:pt>
                <c:pt idx="613">
                  <c:v>1397.1134379513906</c:v>
                </c:pt>
                <c:pt idx="614">
                  <c:v>594.11115477237763</c:v>
                </c:pt>
                <c:pt idx="615">
                  <c:v>401.57291727237487</c:v>
                </c:pt>
                <c:pt idx="616">
                  <c:v>401.1177078395072</c:v>
                </c:pt>
                <c:pt idx="617">
                  <c:v>285.23510760802412</c:v>
                </c:pt>
                <c:pt idx="618">
                  <c:v>53.481181682097656</c:v>
                </c:pt>
                <c:pt idx="619">
                  <c:v>-218.35657202160439</c:v>
                </c:pt>
                <c:pt idx="620">
                  <c:v>-299.80717593750057</c:v>
                </c:pt>
                <c:pt idx="621">
                  <c:v>-74.122709116512397</c:v>
                </c:pt>
                <c:pt idx="622">
                  <c:v>268.70475722222164</c:v>
                </c:pt>
                <c:pt idx="623">
                  <c:v>536.56306912422883</c:v>
                </c:pt>
                <c:pt idx="624">
                  <c:v>805.6723848649707</c:v>
                </c:pt>
                <c:pt idx="625">
                  <c:v>961.49788116126649</c:v>
                </c:pt>
                <c:pt idx="626">
                  <c:v>849.08220106867225</c:v>
                </c:pt>
                <c:pt idx="627">
                  <c:v>620.42454487654209</c:v>
                </c:pt>
                <c:pt idx="628">
                  <c:v>505.4495448765432</c:v>
                </c:pt>
                <c:pt idx="629">
                  <c:v>543.7745448765437</c:v>
                </c:pt>
                <c:pt idx="630">
                  <c:v>774.1572052353406</c:v>
                </c:pt>
                <c:pt idx="631">
                  <c:v>1121.6978978279326</c:v>
                </c:pt>
                <c:pt idx="632">
                  <c:v>1356.0825490624984</c:v>
                </c:pt>
                <c:pt idx="633">
                  <c:v>1514.8281504513866</c:v>
                </c:pt>
                <c:pt idx="634">
                  <c:v>1559.6773492168218</c:v>
                </c:pt>
                <c:pt idx="635">
                  <c:v>1412.6004238888904</c:v>
                </c:pt>
                <c:pt idx="636">
                  <c:v>1072.5704520524687</c:v>
                </c:pt>
                <c:pt idx="637">
                  <c:v>691.3047705709871</c:v>
                </c:pt>
                <c:pt idx="638">
                  <c:v>499.67977057098705</c:v>
                </c:pt>
                <c:pt idx="639">
                  <c:v>422.53228162422943</c:v>
                </c:pt>
                <c:pt idx="640">
                  <c:v>421.54012236497022</c:v>
                </c:pt>
                <c:pt idx="641">
                  <c:v>689.32045205246857</c:v>
                </c:pt>
                <c:pt idx="642">
                  <c:v>1190.0281990624985</c:v>
                </c:pt>
                <c:pt idx="643">
                  <c:v>1349.3826254513892</c:v>
                </c:pt>
                <c:pt idx="644">
                  <c:v>1009.0872322222233</c:v>
                </c:pt>
                <c:pt idx="645">
                  <c:v>819.02234628472058</c:v>
                </c:pt>
                <c:pt idx="646">
                  <c:v>859.4406519945976</c:v>
                </c:pt>
                <c:pt idx="647">
                  <c:v>861.54899042052625</c:v>
                </c:pt>
                <c:pt idx="648">
                  <c:v>787.02236156250046</c:v>
                </c:pt>
                <c:pt idx="649">
                  <c:v>596.46468440200397</c:v>
                </c:pt>
                <c:pt idx="650">
                  <c:v>212.68055320987699</c:v>
                </c:pt>
                <c:pt idx="651">
                  <c:v>-443.08367271604732</c:v>
                </c:pt>
                <c:pt idx="652">
                  <c:v>-950.62707757715987</c:v>
                </c:pt>
                <c:pt idx="653">
                  <c:v>-1037.7638063387353</c:v>
                </c:pt>
                <c:pt idx="654">
                  <c:v>-1353.9659537152775</c:v>
                </c:pt>
                <c:pt idx="655">
                  <c:v>-2133.7215208641974</c:v>
                </c:pt>
                <c:pt idx="656">
                  <c:v>-2572.2834900000007</c:v>
                </c:pt>
                <c:pt idx="657">
                  <c:v>-2089.5421875308652</c:v>
                </c:pt>
                <c:pt idx="658">
                  <c:v>-1409.2938651350332</c:v>
                </c:pt>
                <c:pt idx="659">
                  <c:v>-1646.5610396720681</c:v>
                </c:pt>
                <c:pt idx="660">
                  <c:v>-2729.7841646141965</c:v>
                </c:pt>
                <c:pt idx="661">
                  <c:v>-3509.6726773456794</c:v>
                </c:pt>
                <c:pt idx="662">
                  <c:v>-3636.2750134375001</c:v>
                </c:pt>
                <c:pt idx="663">
                  <c:v>-2495.5131683179015</c:v>
                </c:pt>
                <c:pt idx="664">
                  <c:v>-888.94252624614217</c:v>
                </c:pt>
                <c:pt idx="665">
                  <c:v>182.86043222222233</c:v>
                </c:pt>
                <c:pt idx="666">
                  <c:v>1179.8859033834879</c:v>
                </c:pt>
                <c:pt idx="667">
                  <c:v>2906.3782485802467</c:v>
                </c:pt>
                <c:pt idx="668">
                  <c:v>3948.9044927932096</c:v>
                </c:pt>
                <c:pt idx="669">
                  <c:v>3880.5807383950614</c:v>
                </c:pt>
                <c:pt idx="670">
                  <c:v>3815.475864320988</c:v>
                </c:pt>
                <c:pt idx="671">
                  <c:v>2753.6504013580247</c:v>
                </c:pt>
                <c:pt idx="672">
                  <c:v>1993.3513967283952</c:v>
                </c:pt>
                <c:pt idx="673">
                  <c:v>1999.92821</c:v>
                </c:pt>
                <c:pt idx="674">
                  <c:v>2006.8808411728396</c:v>
                </c:pt>
                <c:pt idx="675">
                  <c:v>1362.6842902469125</c:v>
                </c:pt>
                <c:pt idx="676">
                  <c:v>673.96597190200623</c:v>
                </c:pt>
                <c:pt idx="677">
                  <c:v>-15.124875937498985</c:v>
                </c:pt>
                <c:pt idx="678">
                  <c:v>-1362.1019115277768</c:v>
                </c:pt>
                <c:pt idx="679">
                  <c:v>-2293.4822703819441</c:v>
                </c:pt>
                <c:pt idx="680">
                  <c:v>-2842.3990281944452</c:v>
                </c:pt>
                <c:pt idx="681">
                  <c:v>-3008.7037368942902</c:v>
                </c:pt>
                <c:pt idx="682">
                  <c:v>-1869.0336427777779</c:v>
                </c:pt>
                <c:pt idx="683">
                  <c:v>-1067.7145540239208</c:v>
                </c:pt>
                <c:pt idx="684">
                  <c:v>-420.32355093750118</c:v>
                </c:pt>
                <c:pt idx="685">
                  <c:v>1342.6264490625008</c:v>
                </c:pt>
                <c:pt idx="686">
                  <c:v>2343.6088129513887</c:v>
                </c:pt>
                <c:pt idx="687">
                  <c:v>2195.8295779205241</c:v>
                </c:pt>
                <c:pt idx="688">
                  <c:v>2162.1835107908951</c:v>
                </c:pt>
                <c:pt idx="689">
                  <c:v>2130.2356708024699</c:v>
                </c:pt>
                <c:pt idx="690">
                  <c:v>1407.3000421180554</c:v>
                </c:pt>
                <c:pt idx="691">
                  <c:v>757.50004628472243</c:v>
                </c:pt>
                <c:pt idx="692">
                  <c:v>796.40756403163664</c:v>
                </c:pt>
                <c:pt idx="693">
                  <c:v>1066.750971805556</c:v>
                </c:pt>
                <c:pt idx="694">
                  <c:v>992.82800045138958</c:v>
                </c:pt>
                <c:pt idx="695">
                  <c:v>342.85090043209709</c:v>
                </c:pt>
                <c:pt idx="696">
                  <c:v>-1422.5644650000008</c:v>
                </c:pt>
                <c:pt idx="697">
                  <c:v>-2085.78069013503</c:v>
                </c:pt>
                <c:pt idx="698">
                  <c:v>-1555.5843615277772</c:v>
                </c:pt>
                <c:pt idx="699">
                  <c:v>-1101.8867662152779</c:v>
                </c:pt>
                <c:pt idx="700">
                  <c:v>-299.80382757716131</c:v>
                </c:pt>
                <c:pt idx="701">
                  <c:v>120.55915969135776</c:v>
                </c:pt>
                <c:pt idx="702">
                  <c:v>350.11267180555581</c:v>
                </c:pt>
                <c:pt idx="703">
                  <c:v>388.437671805555</c:v>
                </c:pt>
                <c:pt idx="704">
                  <c:v>4.9908371797833979</c:v>
                </c:pt>
                <c:pt idx="705">
                  <c:v>-725.10083411651237</c:v>
                </c:pt>
                <c:pt idx="706">
                  <c:v>-1418.5023132831789</c:v>
                </c:pt>
                <c:pt idx="707">
                  <c:v>-1537.8180100424374</c:v>
                </c:pt>
                <c:pt idx="708">
                  <c:v>-774.33253938271594</c:v>
                </c:pt>
                <c:pt idx="709">
                  <c:v>566.11043222222168</c:v>
                </c:pt>
                <c:pt idx="710">
                  <c:v>2368.8060238888893</c:v>
                </c:pt>
                <c:pt idx="711">
                  <c:v>3447.4573240625009</c:v>
                </c:pt>
                <c:pt idx="712">
                  <c:v>2228.23544597608</c:v>
                </c:pt>
                <c:pt idx="713">
                  <c:v>466.69617242283869</c:v>
                </c:pt>
                <c:pt idx="714">
                  <c:v>-837.56584030864235</c:v>
                </c:pt>
                <c:pt idx="715">
                  <c:v>-2375.6013304128082</c:v>
                </c:pt>
                <c:pt idx="716">
                  <c:v>-2076.002817912809</c:v>
                </c:pt>
                <c:pt idx="717">
                  <c:v>-315.36456777777801</c:v>
                </c:pt>
                <c:pt idx="718">
                  <c:v>796.06043222222229</c:v>
                </c:pt>
                <c:pt idx="719">
                  <c:v>1946.9848631635805</c:v>
                </c:pt>
                <c:pt idx="720">
                  <c:v>2525.9468828395061</c:v>
                </c:pt>
                <c:pt idx="721">
                  <c:v>2185.0736695871919</c:v>
                </c:pt>
                <c:pt idx="722">
                  <c:v>1958.9809705709877</c:v>
                </c:pt>
                <c:pt idx="723">
                  <c:v>1732.8779365624996</c:v>
                </c:pt>
                <c:pt idx="724">
                  <c:v>2004.4295988888894</c:v>
                </c:pt>
                <c:pt idx="725">
                  <c:v>2700.4599242746904</c:v>
                </c:pt>
                <c:pt idx="726">
                  <c:v>3590.6938302353378</c:v>
                </c:pt>
                <c:pt idx="727">
                  <c:v>3490.6120238888884</c:v>
                </c:pt>
                <c:pt idx="728">
                  <c:v>2542.7186662500017</c:v>
                </c:pt>
                <c:pt idx="729">
                  <c:v>1938.3128051388903</c:v>
                </c:pt>
                <c:pt idx="730">
                  <c:v>1138.8676383950601</c:v>
                </c:pt>
                <c:pt idx="731">
                  <c:v>641.81941819830195</c:v>
                </c:pt>
                <c:pt idx="732">
                  <c:v>603.88855722222388</c:v>
                </c:pt>
                <c:pt idx="733">
                  <c:v>643.00465390432043</c:v>
                </c:pt>
                <c:pt idx="734">
                  <c:v>682.1245087654321</c:v>
                </c:pt>
                <c:pt idx="735">
                  <c:v>759.97383764274798</c:v>
                </c:pt>
                <c:pt idx="736">
                  <c:v>876.56109643904324</c:v>
                </c:pt>
                <c:pt idx="737">
                  <c:v>840.68267097607975</c:v>
                </c:pt>
                <c:pt idx="738">
                  <c:v>650.29364209876485</c:v>
                </c:pt>
                <c:pt idx="739">
                  <c:v>995.63251156249896</c:v>
                </c:pt>
                <c:pt idx="740">
                  <c:v>1383.9222296180544</c:v>
                </c:pt>
                <c:pt idx="741">
                  <c:v>1235.360823580249</c:v>
                </c:pt>
                <c:pt idx="742">
                  <c:v>855.62847913580197</c:v>
                </c:pt>
                <c:pt idx="743">
                  <c:v>587.79741403163416</c:v>
                </c:pt>
                <c:pt idx="744">
                  <c:v>549.91728847222271</c:v>
                </c:pt>
                <c:pt idx="745">
                  <c:v>549.91728847222271</c:v>
                </c:pt>
                <c:pt idx="746">
                  <c:v>703.66310245756176</c:v>
                </c:pt>
                <c:pt idx="747">
                  <c:v>935.40575384645115</c:v>
                </c:pt>
                <c:pt idx="748">
                  <c:v>1091.8790662500001</c:v>
                </c:pt>
                <c:pt idx="749">
                  <c:v>980.58708168209716</c:v>
                </c:pt>
                <c:pt idx="750">
                  <c:v>675.85113847222169</c:v>
                </c:pt>
                <c:pt idx="751">
                  <c:v>484.22613847222436</c:v>
                </c:pt>
                <c:pt idx="752">
                  <c:v>330.45871495756165</c:v>
                </c:pt>
                <c:pt idx="753">
                  <c:v>60.323416346449505</c:v>
                </c:pt>
                <c:pt idx="754">
                  <c:v>-134.97708272762191</c:v>
                </c:pt>
                <c:pt idx="755">
                  <c:v>-330.66514401234679</c:v>
                </c:pt>
                <c:pt idx="756">
                  <c:v>-987.92465541280797</c:v>
                </c:pt>
                <c:pt idx="757">
                  <c:v>-2186.9923290239199</c:v>
                </c:pt>
                <c:pt idx="758">
                  <c:v>-3200.5984162152786</c:v>
                </c:pt>
                <c:pt idx="759">
                  <c:v>-3486.803688283178</c:v>
                </c:pt>
                <c:pt idx="760">
                  <c:v>-3540.2464331327169</c:v>
                </c:pt>
                <c:pt idx="761">
                  <c:v>-3630.0176453819449</c:v>
                </c:pt>
                <c:pt idx="762">
                  <c:v>-3180.599676419753</c:v>
                </c:pt>
                <c:pt idx="763">
                  <c:v>-2037.1479146720671</c:v>
                </c:pt>
                <c:pt idx="764">
                  <c:v>-162.06456777777782</c:v>
                </c:pt>
                <c:pt idx="765">
                  <c:v>1946.742460617284</c:v>
                </c:pt>
                <c:pt idx="766">
                  <c:v>2832.5468828395065</c:v>
                </c:pt>
                <c:pt idx="767">
                  <c:v>2875.9834760686722</c:v>
                </c:pt>
                <c:pt idx="768">
                  <c:v>2920.7420087654318</c:v>
                </c:pt>
                <c:pt idx="769">
                  <c:v>3387.8577124691369</c:v>
                </c:pt>
                <c:pt idx="770">
                  <c:v>4166.1325570871904</c:v>
                </c:pt>
                <c:pt idx="771">
                  <c:v>4220.4335760686718</c:v>
                </c:pt>
                <c:pt idx="772">
                  <c:v>4006.7339421180563</c:v>
                </c:pt>
                <c:pt idx="773">
                  <c:v>3411.7723848649698</c:v>
                </c:pt>
                <c:pt idx="774">
                  <c:v>2964.838102457561</c:v>
                </c:pt>
                <c:pt idx="775">
                  <c:v>3057.204807087192</c:v>
                </c:pt>
                <c:pt idx="776">
                  <c:v>2613.0891589390426</c:v>
                </c:pt>
                <c:pt idx="777">
                  <c:v>2087.9489904205248</c:v>
                </c:pt>
                <c:pt idx="778">
                  <c:v>1905.9975431983025</c:v>
                </c:pt>
                <c:pt idx="779">
                  <c:v>1723.7881909413582</c:v>
                </c:pt>
                <c:pt idx="780">
                  <c:v>1462.896603383489</c:v>
                </c:pt>
                <c:pt idx="781">
                  <c:v>1238.7341990624982</c:v>
                </c:pt>
                <c:pt idx="782">
                  <c:v>1051.2164189506157</c:v>
                </c:pt>
                <c:pt idx="783">
                  <c:v>900.87833378472374</c:v>
                </c:pt>
                <c:pt idx="784">
                  <c:v>864.34175722222324</c:v>
                </c:pt>
                <c:pt idx="785">
                  <c:v>1020.0394754320993</c:v>
                </c:pt>
                <c:pt idx="786">
                  <c:v>1062.5966547723774</c:v>
                </c:pt>
                <c:pt idx="787">
                  <c:v>835.69782635802244</c:v>
                </c:pt>
                <c:pt idx="788">
                  <c:v>644.68587930941135</c:v>
                </c:pt>
                <c:pt idx="789">
                  <c:v>644.6858793094168</c:v>
                </c:pt>
                <c:pt idx="790">
                  <c:v>760.27487180555772</c:v>
                </c:pt>
                <c:pt idx="791">
                  <c:v>838.77248656249776</c:v>
                </c:pt>
                <c:pt idx="792">
                  <c:v>572.35355722221891</c:v>
                </c:pt>
                <c:pt idx="793">
                  <c:v>-349.9193245679013</c:v>
                </c:pt>
                <c:pt idx="794">
                  <c:v>-1665.7053234683608</c:v>
                </c:pt>
                <c:pt idx="795">
                  <c:v>-2837.4481870486111</c:v>
                </c:pt>
                <c:pt idx="796">
                  <c:v>-3439.7076281944469</c:v>
                </c:pt>
                <c:pt idx="797">
                  <c:v>-3197.3015836535506</c:v>
                </c:pt>
                <c:pt idx="798">
                  <c:v>-2181.9977091165124</c:v>
                </c:pt>
                <c:pt idx="799">
                  <c:v>-851.2733884375001</c:v>
                </c:pt>
                <c:pt idx="800">
                  <c:v>103.31281624999991</c:v>
                </c:pt>
                <c:pt idx="801">
                  <c:v>754.44931449459978</c:v>
                </c:pt>
                <c:pt idx="802">
                  <c:v>1792.3586357908971</c:v>
                </c:pt>
                <c:pt idx="803">
                  <c:v>2914.3854587847213</c:v>
                </c:pt>
                <c:pt idx="804">
                  <c:v>3083.8677078395044</c:v>
                </c:pt>
                <c:pt idx="805">
                  <c:v>2178.1326927932114</c:v>
                </c:pt>
                <c:pt idx="806">
                  <c:v>1149.7151223649696</c:v>
                </c:pt>
                <c:pt idx="807">
                  <c:v>461.35477057098649</c:v>
                </c:pt>
                <c:pt idx="808">
                  <c:v>-115.99827871527896</c:v>
                </c:pt>
                <c:pt idx="809">
                  <c:v>-543.42476343749911</c:v>
                </c:pt>
                <c:pt idx="810">
                  <c:v>-972.59128504243756</c:v>
                </c:pt>
                <c:pt idx="811">
                  <c:v>-1787.9077115277778</c:v>
                </c:pt>
                <c:pt idx="812">
                  <c:v>-2455.2673290239181</c:v>
                </c:pt>
                <c:pt idx="813">
                  <c:v>-2662.5639355054022</c:v>
                </c:pt>
                <c:pt idx="814">
                  <c:v>-2830.7012262461431</c:v>
                </c:pt>
                <c:pt idx="815">
                  <c:v>-3074.4174359683639</c:v>
                </c:pt>
                <c:pt idx="816">
                  <c:v>-3087.3606044868839</c:v>
                </c:pt>
                <c:pt idx="817">
                  <c:v>-2752.3985370486116</c:v>
                </c:pt>
                <c:pt idx="818">
                  <c:v>-1456.6586649999995</c:v>
                </c:pt>
                <c:pt idx="819">
                  <c:v>419.62213168209877</c:v>
                </c:pt>
                <c:pt idx="820">
                  <c:v>2107.5663349999995</c:v>
                </c:pt>
                <c:pt idx="821">
                  <c:v>3033.6594057561729</c:v>
                </c:pt>
                <c:pt idx="822">
                  <c:v>2926.0635902469135</c:v>
                </c:pt>
                <c:pt idx="823">
                  <c:v>2742.1132615624997</c:v>
                </c:pt>
                <c:pt idx="824">
                  <c:v>2405.1851967283956</c:v>
                </c:pt>
                <c:pt idx="825">
                  <c:v>2105.178921805556</c:v>
                </c:pt>
                <c:pt idx="826">
                  <c:v>2035.2471365625006</c:v>
                </c:pt>
                <c:pt idx="827">
                  <c:v>1927.0556496797826</c:v>
                </c:pt>
                <c:pt idx="828">
                  <c:v>2125.1071357908936</c:v>
                </c:pt>
                <c:pt idx="829">
                  <c:v>2441.1378162500005</c:v>
                </c:pt>
                <c:pt idx="830">
                  <c:v>2374.9186420987648</c:v>
                </c:pt>
                <c:pt idx="831">
                  <c:v>1924.7753445871926</c:v>
                </c:pt>
                <c:pt idx="832">
                  <c:v>1241.1075490625021</c:v>
                </c:pt>
                <c:pt idx="833">
                  <c:v>898.43510760802474</c:v>
                </c:pt>
                <c:pt idx="834">
                  <c:v>939.0361547723744</c:v>
                </c:pt>
                <c:pt idx="835">
                  <c:v>941.79841634644833</c:v>
                </c:pt>
                <c:pt idx="836">
                  <c:v>867.47613847222442</c:v>
                </c:pt>
                <c:pt idx="837">
                  <c:v>946.00522797839562</c:v>
                </c:pt>
                <c:pt idx="838">
                  <c:v>1140.9548070871892</c:v>
                </c:pt>
                <c:pt idx="839">
                  <c:v>1145.2969131635807</c:v>
                </c:pt>
                <c:pt idx="840">
                  <c:v>1110.401721284722</c:v>
                </c:pt>
                <c:pt idx="841">
                  <c:v>1306.0028746797839</c:v>
                </c:pt>
                <c:pt idx="842">
                  <c:v>1465.3798501427491</c:v>
                </c:pt>
                <c:pt idx="843">
                  <c:v>1318.2921200501546</c:v>
                </c:pt>
                <c:pt idx="844">
                  <c:v>977.583796902004</c:v>
                </c:pt>
                <c:pt idx="845">
                  <c:v>749.23055320987646</c:v>
                </c:pt>
                <c:pt idx="846">
                  <c:v>711.97475513889094</c:v>
                </c:pt>
                <c:pt idx="847">
                  <c:v>828.02271524691469</c:v>
                </c:pt>
                <c:pt idx="848">
                  <c:v>1137.3215575501545</c:v>
                </c:pt>
                <c:pt idx="849">
                  <c:v>1487.7147080131167</c:v>
                </c:pt>
                <c:pt idx="850">
                  <c:v>1495.5279621797836</c:v>
                </c:pt>
                <c:pt idx="851">
                  <c:v>1194.621603383488</c:v>
                </c:pt>
                <c:pt idx="852">
                  <c:v>1044.7828862538563</c:v>
                </c:pt>
                <c:pt idx="853">
                  <c:v>1048.2779927353376</c:v>
                </c:pt>
                <c:pt idx="854">
                  <c:v>975.15692282793214</c:v>
                </c:pt>
                <c:pt idx="855">
                  <c:v>785.90333378472224</c:v>
                </c:pt>
                <c:pt idx="856">
                  <c:v>671.52353538580348</c:v>
                </c:pt>
                <c:pt idx="857">
                  <c:v>1017.0446765316364</c:v>
                </c:pt>
                <c:pt idx="858">
                  <c:v>1482.9577629513878</c:v>
                </c:pt>
                <c:pt idx="859">
                  <c:v>1490.9152372376529</c:v>
                </c:pt>
                <c:pt idx="860">
                  <c:v>1228.8694189506205</c:v>
                </c:pt>
                <c:pt idx="861">
                  <c:v>1385.9520261265434</c:v>
                </c:pt>
                <c:pt idx="862">
                  <c:v>2046.4346458024647</c:v>
                </c:pt>
                <c:pt idx="863">
                  <c:v>1984.9005115625</c:v>
                </c:pt>
                <c:pt idx="864">
                  <c:v>1303.1343546180565</c:v>
                </c:pt>
                <c:pt idx="865">
                  <c:v>1076.5925532098797</c:v>
                </c:pt>
                <c:pt idx="866">
                  <c:v>1348.9883964969126</c:v>
                </c:pt>
                <c:pt idx="867">
                  <c:v>1663.9315539043187</c:v>
                </c:pt>
                <c:pt idx="868">
                  <c:v>1443.8862346913579</c:v>
                </c:pt>
                <c:pt idx="869">
                  <c:v>873.31247057098756</c:v>
                </c:pt>
                <c:pt idx="870">
                  <c:v>527.66824906250326</c:v>
                </c:pt>
                <c:pt idx="871">
                  <c:v>410.54122180555447</c:v>
                </c:pt>
                <c:pt idx="872">
                  <c:v>369.36000575617379</c:v>
                </c:pt>
                <c:pt idx="873">
                  <c:v>289.86882242283946</c:v>
                </c:pt>
                <c:pt idx="874">
                  <c:v>94.010233765432019</c:v>
                </c:pt>
                <c:pt idx="875">
                  <c:v>-142.22672994984339</c:v>
                </c:pt>
                <c:pt idx="876">
                  <c:v>-342.11596559799705</c:v>
                </c:pt>
                <c:pt idx="877">
                  <c:v>-236.61157670910393</c:v>
                </c:pt>
                <c:pt idx="878">
                  <c:v>140.64741617284056</c:v>
                </c:pt>
                <c:pt idx="879">
                  <c:v>482.93417450617062</c:v>
                </c:pt>
                <c:pt idx="880">
                  <c:v>252.98417450617274</c:v>
                </c:pt>
                <c:pt idx="881">
                  <c:v>-136.79566152777795</c:v>
                </c:pt>
                <c:pt idx="882">
                  <c:v>240.01845691358017</c:v>
                </c:pt>
                <c:pt idx="883">
                  <c:v>623.26845691358017</c:v>
                </c:pt>
                <c:pt idx="884">
                  <c:v>661.59345691357805</c:v>
                </c:pt>
                <c:pt idx="885">
                  <c:v>777.20781711805762</c:v>
                </c:pt>
                <c:pt idx="886">
                  <c:v>817.45653500000003</c:v>
                </c:pt>
                <c:pt idx="887">
                  <c:v>742.09371131172725</c:v>
                </c:pt>
                <c:pt idx="888">
                  <c:v>589.43870878472433</c:v>
                </c:pt>
                <c:pt idx="889">
                  <c:v>396.52465338348441</c:v>
                </c:pt>
                <c:pt idx="890">
                  <c:v>164.00781711805442</c:v>
                </c:pt>
                <c:pt idx="891">
                  <c:v>-109.3557572646572</c:v>
                </c:pt>
                <c:pt idx="892">
                  <c:v>-346.20436461419752</c:v>
                </c:pt>
                <c:pt idx="893">
                  <c:v>-393.14499000000058</c:v>
                </c:pt>
                <c:pt idx="894">
                  <c:v>-247.08324277777615</c:v>
                </c:pt>
                <c:pt idx="895">
                  <c:v>15.263229830246928</c:v>
                </c:pt>
                <c:pt idx="896">
                  <c:v>318.93419906249892</c:v>
                </c:pt>
                <c:pt idx="897">
                  <c:v>509.39416356867173</c:v>
                </c:pt>
                <c:pt idx="898">
                  <c:v>547.71916356867223</c:v>
                </c:pt>
                <c:pt idx="899">
                  <c:v>432.16305513888932</c:v>
                </c:pt>
                <c:pt idx="900">
                  <c:v>238.80036711805599</c:v>
                </c:pt>
                <c:pt idx="901">
                  <c:v>-109.57464121527687</c:v>
                </c:pt>
                <c:pt idx="902">
                  <c:v>-1840.9981870486104</c:v>
                </c:pt>
                <c:pt idx="903">
                  <c:v>-3439.7076281944469</c:v>
                </c:pt>
                <c:pt idx="904">
                  <c:v>-3197.3015836535506</c:v>
                </c:pt>
                <c:pt idx="905">
                  <c:v>-2181.9977091165124</c:v>
                </c:pt>
                <c:pt idx="906">
                  <c:v>-851.2733884375001</c:v>
                </c:pt>
                <c:pt idx="907">
                  <c:v>103.31281624999991</c:v>
                </c:pt>
                <c:pt idx="908">
                  <c:v>754.44931449459978</c:v>
                </c:pt>
                <c:pt idx="909">
                  <c:v>1792.3586357908971</c:v>
                </c:pt>
                <c:pt idx="910">
                  <c:v>2914.3854587847213</c:v>
                </c:pt>
                <c:pt idx="911">
                  <c:v>3083.8677078395044</c:v>
                </c:pt>
                <c:pt idx="912">
                  <c:v>2178.1326927932114</c:v>
                </c:pt>
                <c:pt idx="913">
                  <c:v>1532.9651223649698</c:v>
                </c:pt>
                <c:pt idx="914">
                  <c:v>2191.0063349999987</c:v>
                </c:pt>
                <c:pt idx="915">
                  <c:v>2129.9997551388892</c:v>
                </c:pt>
                <c:pt idx="916">
                  <c:v>1407.7725431983035</c:v>
                </c:pt>
                <c:pt idx="917">
                  <c:v>915.60901617283901</c:v>
                </c:pt>
                <c:pt idx="918">
                  <c:v>531.24847427469081</c:v>
                </c:pt>
                <c:pt idx="919">
                  <c:v>761.75327545138884</c:v>
                </c:pt>
                <c:pt idx="920">
                  <c:v>1108.9068756057095</c:v>
                </c:pt>
                <c:pt idx="921">
                  <c:v>1651.0941441242271</c:v>
                </c:pt>
                <c:pt idx="922">
                  <c:v>1891.4279927353391</c:v>
                </c:pt>
                <c:pt idx="923">
                  <c:v>1670.9636365624988</c:v>
                </c:pt>
                <c:pt idx="924">
                  <c:v>681.78571295138727</c:v>
                </c:pt>
                <c:pt idx="925">
                  <c:v>-320.73374615354624</c:v>
                </c:pt>
                <c:pt idx="926">
                  <c:v>-214.09814538194223</c:v>
                </c:pt>
                <c:pt idx="927">
                  <c:v>50.076211543207705</c:v>
                </c:pt>
                <c:pt idx="928">
                  <c:v>160.99660616126479</c:v>
                </c:pt>
                <c:pt idx="929">
                  <c:v>273.67535878472319</c:v>
                </c:pt>
                <c:pt idx="930">
                  <c:v>309.71914412422996</c:v>
                </c:pt>
                <c:pt idx="931">
                  <c:v>308.01809834876428</c:v>
                </c:pt>
                <c:pt idx="932">
                  <c:v>267.43819094135637</c:v>
                </c:pt>
                <c:pt idx="933">
                  <c:v>111.89831625000159</c:v>
                </c:pt>
                <c:pt idx="934">
                  <c:v>-160.81133498456734</c:v>
                </c:pt>
                <c:pt idx="935">
                  <c:v>-205.1357980054014</c:v>
                </c:pt>
                <c:pt idx="936">
                  <c:v>-18.334890540123524</c:v>
                </c:pt>
                <c:pt idx="937">
                  <c:v>131.79132728395001</c:v>
                </c:pt>
                <c:pt idx="938">
                  <c:v>167.49734628472211</c:v>
                </c:pt>
                <c:pt idx="939">
                  <c:v>126.57685390432039</c:v>
                </c:pt>
                <c:pt idx="940">
                  <c:v>200.14326802469182</c:v>
                </c:pt>
                <c:pt idx="941">
                  <c:v>390.2391589390437</c:v>
                </c:pt>
                <c:pt idx="942">
                  <c:v>466.3813349999989</c:v>
                </c:pt>
                <c:pt idx="943">
                  <c:v>504.19945060570927</c:v>
                </c:pt>
                <c:pt idx="944">
                  <c:v>580.84945060571044</c:v>
                </c:pt>
                <c:pt idx="945">
                  <c:v>658.00633500000163</c:v>
                </c:pt>
                <c:pt idx="946">
                  <c:v>927.29792242283952</c:v>
                </c:pt>
                <c:pt idx="947">
                  <c:v>1161.3518539043189</c:v>
                </c:pt>
                <c:pt idx="948">
                  <c:v>1012.215916250001</c:v>
                </c:pt>
                <c:pt idx="949">
                  <c:v>669.39549649691526</c:v>
                </c:pt>
                <c:pt idx="950">
                  <c:v>132.31794211805499</c:v>
                </c:pt>
                <c:pt idx="951">
                  <c:v>-754.38092670910453</c:v>
                </c:pt>
                <c:pt idx="952">
                  <c:v>-2031.2598776350319</c:v>
                </c:pt>
                <c:pt idx="953">
                  <c:v>-3163.1072921604946</c:v>
                </c:pt>
                <c:pt idx="954">
                  <c:v>-3569.1389035609573</c:v>
                </c:pt>
                <c:pt idx="955">
                  <c:v>-3589.2813337500006</c:v>
                </c:pt>
                <c:pt idx="956">
                  <c:v>-3606.7845827276228</c:v>
                </c:pt>
                <c:pt idx="957">
                  <c:v>-2395.2486504938265</c:v>
                </c:pt>
                <c:pt idx="958">
                  <c:v>-24.258160505401008</c:v>
                </c:pt>
                <c:pt idx="959">
                  <c:v>2047.4523226543211</c:v>
                </c:pt>
                <c:pt idx="960">
                  <c:v>3742.3251987538588</c:v>
                </c:pt>
                <c:pt idx="961">
                  <c:v>4716.3599798302457</c:v>
                </c:pt>
                <c:pt idx="962">
                  <c:v>4583.4950782098758</c:v>
                </c:pt>
                <c:pt idx="963">
                  <c:v>3798.3972296180559</c:v>
                </c:pt>
                <c:pt idx="964">
                  <c:v>2741.6880576080262</c:v>
                </c:pt>
                <c:pt idx="965">
                  <c:v>1716.78814273534</c:v>
                </c:pt>
                <c:pt idx="966">
                  <c:v>955.13619366126591</c:v>
                </c:pt>
                <c:pt idx="967">
                  <c:v>534.05116624999994</c:v>
                </c:pt>
                <c:pt idx="968">
                  <c:v>341.93619366126535</c:v>
                </c:pt>
                <c:pt idx="969">
                  <c:v>71.710698753856946</c:v>
                </c:pt>
                <c:pt idx="970">
                  <c:v>-430.37019291280865</c:v>
                </c:pt>
                <c:pt idx="971">
                  <c:v>-1396.4893094444446</c:v>
                </c:pt>
                <c:pt idx="972">
                  <c:v>-2790.9321759375007</c:v>
                </c:pt>
                <c:pt idx="973">
                  <c:v>-3578.968890540124</c:v>
                </c:pt>
                <c:pt idx="974">
                  <c:v>-3597.8664239313275</c:v>
                </c:pt>
                <c:pt idx="975">
                  <c:v>-3614.1247761111108</c:v>
                </c:pt>
                <c:pt idx="976">
                  <c:v>-3666.068947079475</c:v>
                </c:pt>
                <c:pt idx="977">
                  <c:v>-2910.7307387461424</c:v>
                </c:pt>
                <c:pt idx="978">
                  <c:v>-1919.7531171604946</c:v>
                </c:pt>
                <c:pt idx="979">
                  <c:v>-1616.9939761111114</c:v>
                </c:pt>
                <c:pt idx="980">
                  <c:v>-1274.8758660609565</c:v>
                </c:pt>
                <c:pt idx="981">
                  <c:v>-931.69137271604916</c:v>
                </c:pt>
                <c:pt idx="982">
                  <c:v>-856.24399000000028</c:v>
                </c:pt>
                <c:pt idx="983">
                  <c:v>-1125.533228560957</c:v>
                </c:pt>
                <c:pt idx="984">
                  <c:v>-1279.7732430864198</c:v>
                </c:pt>
                <c:pt idx="985">
                  <c:v>-820.29744754243836</c:v>
                </c:pt>
                <c:pt idx="986">
                  <c:v>-15.52929000000006</c:v>
                </c:pt>
                <c:pt idx="987">
                  <c:v>406.04570999999999</c:v>
                </c:pt>
                <c:pt idx="988">
                  <c:v>406.04570999999999</c:v>
                </c:pt>
                <c:pt idx="989">
                  <c:v>406.04570999999999</c:v>
                </c:pt>
                <c:pt idx="990">
                  <c:v>406.04570999999999</c:v>
                </c:pt>
                <c:pt idx="991">
                  <c:v>406.04570999999999</c:v>
                </c:pt>
                <c:pt idx="992">
                  <c:v>406.04570999999999</c:v>
                </c:pt>
                <c:pt idx="993">
                  <c:v>406.04570999999999</c:v>
                </c:pt>
                <c:pt idx="994">
                  <c:v>406.04570999999999</c:v>
                </c:pt>
                <c:pt idx="995">
                  <c:v>406.04570999999999</c:v>
                </c:pt>
                <c:pt idx="996">
                  <c:v>406.04570999999999</c:v>
                </c:pt>
                <c:pt idx="997">
                  <c:v>406.04570999999999</c:v>
                </c:pt>
                <c:pt idx="998">
                  <c:v>406.04570999999999</c:v>
                </c:pt>
                <c:pt idx="999">
                  <c:v>406.04570999999999</c:v>
                </c:pt>
                <c:pt idx="1000">
                  <c:v>406.04570999999999</c:v>
                </c:pt>
                <c:pt idx="1001">
                  <c:v>406.04570999999999</c:v>
                </c:pt>
                <c:pt idx="1002">
                  <c:v>406.04570999999999</c:v>
                </c:pt>
                <c:pt idx="1003">
                  <c:v>406.04570999999999</c:v>
                </c:pt>
                <c:pt idx="1004">
                  <c:v>406.04570999999999</c:v>
                </c:pt>
                <c:pt idx="1005">
                  <c:v>406.04570999999999</c:v>
                </c:pt>
                <c:pt idx="1006">
                  <c:v>406.04570999999999</c:v>
                </c:pt>
                <c:pt idx="1007">
                  <c:v>406.04570999999999</c:v>
                </c:pt>
                <c:pt idx="1008">
                  <c:v>406.04570999999999</c:v>
                </c:pt>
                <c:pt idx="1009">
                  <c:v>406.04570999999999</c:v>
                </c:pt>
                <c:pt idx="1010">
                  <c:v>406.04570999999999</c:v>
                </c:pt>
                <c:pt idx="1011">
                  <c:v>406.04570999999999</c:v>
                </c:pt>
                <c:pt idx="1012">
                  <c:v>406.04570999999999</c:v>
                </c:pt>
                <c:pt idx="1013">
                  <c:v>406.04570999999999</c:v>
                </c:pt>
                <c:pt idx="1014">
                  <c:v>406.04570999999999</c:v>
                </c:pt>
                <c:pt idx="1015">
                  <c:v>406.04570999999999</c:v>
                </c:pt>
                <c:pt idx="1016">
                  <c:v>406.04570999999999</c:v>
                </c:pt>
                <c:pt idx="1017">
                  <c:v>406.04570999999999</c:v>
                </c:pt>
                <c:pt idx="1018">
                  <c:v>406.04570999999999</c:v>
                </c:pt>
                <c:pt idx="1019">
                  <c:v>406.04570999999999</c:v>
                </c:pt>
                <c:pt idx="1020">
                  <c:v>406.04570999999999</c:v>
                </c:pt>
                <c:pt idx="1021">
                  <c:v>406.04570999999999</c:v>
                </c:pt>
                <c:pt idx="1022">
                  <c:v>406.04570999999999</c:v>
                </c:pt>
                <c:pt idx="1023">
                  <c:v>406.04570999999999</c:v>
                </c:pt>
                <c:pt idx="1024">
                  <c:v>406.04570999999999</c:v>
                </c:pt>
                <c:pt idx="1025">
                  <c:v>406.04570999999999</c:v>
                </c:pt>
                <c:pt idx="1026">
                  <c:v>712.64571000000001</c:v>
                </c:pt>
                <c:pt idx="1027">
                  <c:v>1785.7757754320987</c:v>
                </c:pt>
                <c:pt idx="1028">
                  <c:v>3396.0045349999996</c:v>
                </c:pt>
                <c:pt idx="1029">
                  <c:v>4625.2701464969141</c:v>
                </c:pt>
                <c:pt idx="1030">
                  <c:v>4785.109377978396</c:v>
                </c:pt>
                <c:pt idx="1031">
                  <c:v>4180.6866050617282</c:v>
                </c:pt>
                <c:pt idx="1032">
                  <c:v>3576.6640782098766</c:v>
                </c:pt>
                <c:pt idx="1033">
                  <c:v>3241.1288884722226</c:v>
                </c:pt>
                <c:pt idx="1034">
                  <c:v>3059.3526663464509</c:v>
                </c:pt>
                <c:pt idx="1035">
                  <c:v>2724.7678261265442</c:v>
                </c:pt>
                <c:pt idx="1036">
                  <c:v>2273.7352495061737</c:v>
                </c:pt>
                <c:pt idx="1037">
                  <c:v>1974.761064494598</c:v>
                </c:pt>
                <c:pt idx="1038">
                  <c:v>1981.6272575501534</c:v>
                </c:pt>
                <c:pt idx="1039">
                  <c:v>2219.9725596913581</c:v>
                </c:pt>
                <c:pt idx="1040">
                  <c:v>2345.0495448765423</c:v>
                </c:pt>
                <c:pt idx="1041">
                  <c:v>2240.7177078395061</c:v>
                </c:pt>
                <c:pt idx="1042">
                  <c:v>1867.2244103279322</c:v>
                </c:pt>
                <c:pt idx="1043">
                  <c:v>1337.4090671180561</c:v>
                </c:pt>
                <c:pt idx="1044">
                  <c:v>880.94545205246857</c:v>
                </c:pt>
                <c:pt idx="1045">
                  <c:v>651.98573222222103</c:v>
                </c:pt>
                <c:pt idx="1046">
                  <c:v>652.48228162422993</c:v>
                </c:pt>
                <c:pt idx="1047">
                  <c:v>691.80319906249952</c:v>
                </c:pt>
                <c:pt idx="1048">
                  <c:v>539.50287467978387</c:v>
                </c:pt>
                <c:pt idx="1049">
                  <c:v>155.25319906249993</c:v>
                </c:pt>
                <c:pt idx="1050">
                  <c:v>-385.25792161651191</c:v>
                </c:pt>
                <c:pt idx="1051">
                  <c:v>-814.5747703819444</c:v>
                </c:pt>
                <c:pt idx="1052">
                  <c:v>-1091.730817160495</c:v>
                </c:pt>
                <c:pt idx="1053">
                  <c:v>-1408.6277578819445</c:v>
                </c:pt>
                <c:pt idx="1054">
                  <c:v>-1879.9812781944456</c:v>
                </c:pt>
                <c:pt idx="1055">
                  <c:v>-2507.0090280979925</c:v>
                </c:pt>
                <c:pt idx="1056">
                  <c:v>-3212.2717899999993</c:v>
                </c:pt>
                <c:pt idx="1057">
                  <c:v>-3612.1287132831794</c:v>
                </c:pt>
                <c:pt idx="1058">
                  <c:v>-3281.1714553549382</c:v>
                </c:pt>
                <c:pt idx="1059">
                  <c:v>-2907.5123281944448</c:v>
                </c:pt>
                <c:pt idx="1060">
                  <c:v>-2493.5528081905868</c:v>
                </c:pt>
                <c:pt idx="1061">
                  <c:v>-1386.7940572067901</c:v>
                </c:pt>
                <c:pt idx="1062">
                  <c:v>-85.414567777778075</c:v>
                </c:pt>
                <c:pt idx="1063">
                  <c:v>719.52364736496929</c:v>
                </c:pt>
                <c:pt idx="1064">
                  <c:v>1755.117460617284</c:v>
                </c:pt>
                <c:pt idx="1065">
                  <c:v>3138.5530905555547</c:v>
                </c:pt>
                <c:pt idx="1066">
                  <c:v>3413.9991658834874</c:v>
                </c:pt>
                <c:pt idx="1067">
                  <c:v>2233.0435662500008</c:v>
                </c:pt>
                <c:pt idx="1068">
                  <c:v>1124.3244551388893</c:v>
                </c:pt>
                <c:pt idx="1069">
                  <c:v>1125.7281349999989</c:v>
                </c:pt>
                <c:pt idx="1070">
                  <c:v>1818.4869655555563</c:v>
                </c:pt>
                <c:pt idx="1071">
                  <c:v>2514.5605100000007</c:v>
                </c:pt>
                <c:pt idx="1072">
                  <c:v>2944.6759718055541</c:v>
                </c:pt>
                <c:pt idx="1073">
                  <c:v>3415.6085760686728</c:v>
                </c:pt>
                <c:pt idx="1074">
                  <c:v>4005.2419450501552</c:v>
                </c:pt>
                <c:pt idx="1075">
                  <c:v>4254.9223848649681</c:v>
                </c:pt>
                <c:pt idx="1076">
                  <c:v>3892.8234163464494</c:v>
                </c:pt>
                <c:pt idx="1077">
                  <c:v>3260.5778746797846</c:v>
                </c:pt>
                <c:pt idx="1078">
                  <c:v>2701.678423888889</c:v>
                </c:pt>
                <c:pt idx="1079">
                  <c:v>2408.6196126427485</c:v>
                </c:pt>
                <c:pt idx="1080">
                  <c:v>2000.0211350000013</c:v>
                </c:pt>
                <c:pt idx="1081">
                  <c:v>1279.9882298302459</c:v>
                </c:pt>
                <c:pt idx="1082">
                  <c:v>554.17336624999939</c:v>
                </c:pt>
                <c:pt idx="1083">
                  <c:v>-215.27445541280917</c:v>
                </c:pt>
                <c:pt idx="1084">
                  <c:v>-646.12464121527898</c:v>
                </c:pt>
                <c:pt idx="1085">
                  <c:v>-310.23430356095571</c:v>
                </c:pt>
                <c:pt idx="1086">
                  <c:v>299.08866501543366</c:v>
                </c:pt>
                <c:pt idx="1087">
                  <c:v>605.68866501543266</c:v>
                </c:pt>
                <c:pt idx="1088">
                  <c:v>644.56470801311571</c:v>
                </c:pt>
                <c:pt idx="1089">
                  <c:v>606.79169055555326</c:v>
                </c:pt>
                <c:pt idx="1090">
                  <c:v>568.46669055555549</c:v>
                </c:pt>
                <c:pt idx="1091">
                  <c:v>683.4416905555571</c:v>
                </c:pt>
                <c:pt idx="1092">
                  <c:v>1068.3532754513903</c:v>
                </c:pt>
                <c:pt idx="1093">
                  <c:v>1572.1779621797846</c:v>
                </c:pt>
                <c:pt idx="1094">
                  <c:v>1696.3078862538573</c:v>
                </c:pt>
                <c:pt idx="1095">
                  <c:v>1358.9983662500001</c:v>
                </c:pt>
                <c:pt idx="1096">
                  <c:v>941.58977745756124</c:v>
                </c:pt>
                <c:pt idx="1097">
                  <c:v>521.21363656249889</c:v>
                </c:pt>
                <c:pt idx="1098">
                  <c:v>-17.730323468364759</c:v>
                </c:pt>
                <c:pt idx="1099">
                  <c:v>-638.02200726466151</c:v>
                </c:pt>
                <c:pt idx="1100">
                  <c:v>-726.19082593749943</c:v>
                </c:pt>
                <c:pt idx="1101">
                  <c:v>-159.15538735725249</c:v>
                </c:pt>
                <c:pt idx="1102">
                  <c:v>527.93939765432037</c:v>
                </c:pt>
                <c:pt idx="1103">
                  <c:v>1258.3166905555572</c:v>
                </c:pt>
                <c:pt idx="1104">
                  <c:v>1917.6680983487654</c:v>
                </c:pt>
                <c:pt idx="1105">
                  <c:v>2006.4029927353376</c:v>
                </c:pt>
                <c:pt idx="1106">
                  <c:v>1441.0136365625012</c:v>
                </c:pt>
                <c:pt idx="1107">
                  <c:v>793.10776295139158</c:v>
                </c:pt>
                <c:pt idx="1108">
                  <c:v>217.62722635802461</c:v>
                </c:pt>
                <c:pt idx="1109">
                  <c:v>-324.33032346836637</c:v>
                </c:pt>
                <c:pt idx="1110">
                  <c:v>-294.84878845678907</c:v>
                </c:pt>
                <c:pt idx="1111">
                  <c:v>313.72113499999892</c:v>
                </c:pt>
                <c:pt idx="1112">
                  <c:v>1119.1216061612649</c:v>
                </c:pt>
                <c:pt idx="1113">
                  <c:v>2123.1382298302469</c:v>
                </c:pt>
                <c:pt idx="1114">
                  <c:v>2675.9108793094128</c:v>
                </c:pt>
                <c:pt idx="1115">
                  <c:v>2194.5934569135839</c:v>
                </c:pt>
                <c:pt idx="1116">
                  <c:v>1283.8299983487664</c:v>
                </c:pt>
                <c:pt idx="1117">
                  <c:v>595.94035847607688</c:v>
                </c:pt>
                <c:pt idx="1118">
                  <c:v>18.453424062496765</c:v>
                </c:pt>
                <c:pt idx="1119">
                  <c:v>-295.89218288194127</c:v>
                </c:pt>
                <c:pt idx="1120">
                  <c:v>-111.877495381941</c:v>
                </c:pt>
                <c:pt idx="1121">
                  <c:v>152.0206353858014</c:v>
                </c:pt>
                <c:pt idx="1122">
                  <c:v>110.59748656250099</c:v>
                </c:pt>
                <c:pt idx="1123">
                  <c:v>-354.21069522762343</c:v>
                </c:pt>
                <c:pt idx="1124">
                  <c:v>-1169.2659282716081</c:v>
                </c:pt>
                <c:pt idx="1125">
                  <c:v>-2259.1908259375027</c:v>
                </c:pt>
                <c:pt idx="1126">
                  <c:v>-3203.5340837499994</c:v>
                </c:pt>
                <c:pt idx="1127">
                  <c:v>-3536.6005896720662</c:v>
                </c:pt>
                <c:pt idx="1128">
                  <c:v>-3483.7779143827156</c:v>
                </c:pt>
                <c:pt idx="1129">
                  <c:v>-2967.6644220794756</c:v>
                </c:pt>
                <c:pt idx="1130">
                  <c:v>-2291.793438688273</c:v>
                </c:pt>
                <c:pt idx="1131">
                  <c:v>-1995.905658190587</c:v>
                </c:pt>
                <c:pt idx="1132">
                  <c:v>-1966.7116238734561</c:v>
                </c:pt>
                <c:pt idx="1133">
                  <c:v>-2166.8150757253093</c:v>
                </c:pt>
                <c:pt idx="1134">
                  <c:v>-2328.503331280866</c:v>
                </c:pt>
                <c:pt idx="1135">
                  <c:v>-2144.0489368364197</c:v>
                </c:pt>
                <c:pt idx="1136">
                  <c:v>-1421.0729077276233</c:v>
                </c:pt>
                <c:pt idx="1137">
                  <c:v>-388.76562202160551</c:v>
                </c:pt>
                <c:pt idx="1138">
                  <c:v>300.54320020061766</c:v>
                </c:pt>
                <c:pt idx="1139">
                  <c:v>568.9520853279322</c:v>
                </c:pt>
                <c:pt idx="1140">
                  <c:v>722.65937797839467</c:v>
                </c:pt>
                <c:pt idx="1141">
                  <c:v>1106.6069899575614</c:v>
                </c:pt>
                <c:pt idx="1142">
                  <c:v>1951.6807078395068</c:v>
                </c:pt>
                <c:pt idx="1143">
                  <c:v>2761.0084760686736</c:v>
                </c:pt>
                <c:pt idx="1144">
                  <c:v>2461.0529365624989</c:v>
                </c:pt>
                <c:pt idx="1145">
                  <c:v>1315.4890782098769</c:v>
                </c:pt>
                <c:pt idx="1146">
                  <c:v>-216.58640975308617</c:v>
                </c:pt>
                <c:pt idx="1147">
                  <c:v>-2405.7973892091063</c:v>
                </c:pt>
                <c:pt idx="1148">
                  <c:v>-2990.6564615277775</c:v>
                </c:pt>
                <c:pt idx="1149">
                  <c:v>-1654.5579448611106</c:v>
                </c:pt>
                <c:pt idx="1150">
                  <c:v>-277.03956777777819</c:v>
                </c:pt>
                <c:pt idx="1151">
                  <c:v>412.81043222222223</c:v>
                </c:pt>
                <c:pt idx="1152">
                  <c:v>1140.9854322222222</c:v>
                </c:pt>
                <c:pt idx="1153">
                  <c:v>3021.2221820871914</c:v>
                </c:pt>
                <c:pt idx="1154">
                  <c:v>4715.0493448765437</c:v>
                </c:pt>
                <c:pt idx="1155">
                  <c:v>4651.3918394945995</c:v>
                </c:pt>
                <c:pt idx="1156">
                  <c:v>3782.0383761265416</c:v>
                </c:pt>
                <c:pt idx="1157">
                  <c:v>3679.0143853858035</c:v>
                </c:pt>
                <c:pt idx="1158">
                  <c:v>4153.7967742746923</c:v>
                </c:pt>
                <c:pt idx="1159">
                  <c:v>4595.3051557561721</c:v>
                </c:pt>
                <c:pt idx="1160">
                  <c:v>4504.1781504513883</c:v>
                </c:pt>
                <c:pt idx="1161">
                  <c:v>3952.9435057561723</c:v>
                </c:pt>
                <c:pt idx="1162">
                  <c:v>3514.014144645063</c:v>
                </c:pt>
                <c:pt idx="1163">
                  <c:v>3343.1253671180571</c:v>
                </c:pt>
                <c:pt idx="1164">
                  <c:v>3248.9495390895086</c:v>
                </c:pt>
                <c:pt idx="1165">
                  <c:v>3155.2815349999978</c:v>
                </c:pt>
                <c:pt idx="1166">
                  <c:v>2409.8273374691335</c:v>
                </c:pt>
                <c:pt idx="1167">
                  <c:v>1691.1624094598774</c:v>
                </c:pt>
                <c:pt idx="1168">
                  <c:v>1891.7830806983034</c:v>
                </c:pt>
                <c:pt idx="1169">
                  <c:v>2058.5162218055589</c:v>
                </c:pt>
                <c:pt idx="1170">
                  <c:v>1955.8478487538569</c:v>
                </c:pt>
                <c:pt idx="1171">
                  <c:v>1891.0285962847197</c:v>
                </c:pt>
                <c:pt idx="1172">
                  <c:v>1787.3633662499988</c:v>
                </c:pt>
                <c:pt idx="1173">
                  <c:v>1682.3611640316358</c:v>
                </c:pt>
                <c:pt idx="1174">
                  <c:v>1615.0577552353384</c:v>
                </c:pt>
                <c:pt idx="1175">
                  <c:v>1508.76931625</c:v>
                </c:pt>
                <c:pt idx="1176">
                  <c:v>1400.9860615625012</c:v>
                </c:pt>
                <c:pt idx="1177">
                  <c:v>1369.1176131057077</c:v>
                </c:pt>
                <c:pt idx="1178">
                  <c:v>1452.2842955131164</c:v>
                </c:pt>
                <c:pt idx="1179">
                  <c:v>1537.1647075501542</c:v>
                </c:pt>
                <c:pt idx="1180">
                  <c:v>1545.4890740625001</c:v>
                </c:pt>
                <c:pt idx="1181">
                  <c:v>1515.5823950501563</c:v>
                </c:pt>
                <c:pt idx="1182">
                  <c:v>1408.2642150154352</c:v>
                </c:pt>
                <c:pt idx="1183">
                  <c:v>1299.2971339390419</c:v>
                </c:pt>
                <c:pt idx="1184">
                  <c:v>1227.8334209760778</c:v>
                </c:pt>
                <c:pt idx="1185">
                  <c:v>1117.2061643209863</c:v>
                </c:pt>
                <c:pt idx="1186">
                  <c:v>928.20108486496792</c:v>
                </c:pt>
                <c:pt idx="1187">
                  <c:v>813.22608486496893</c:v>
                </c:pt>
                <c:pt idx="1188">
                  <c:v>813.22608486496893</c:v>
                </c:pt>
                <c:pt idx="1189">
                  <c:v>813.22608486496893</c:v>
                </c:pt>
                <c:pt idx="1190">
                  <c:v>813.22608486496893</c:v>
                </c:pt>
                <c:pt idx="1191">
                  <c:v>813.22608486496893</c:v>
                </c:pt>
                <c:pt idx="1192">
                  <c:v>813.22608486496893</c:v>
                </c:pt>
                <c:pt idx="1193">
                  <c:v>813.22608486496893</c:v>
                </c:pt>
                <c:pt idx="1194">
                  <c:v>813.22608486496893</c:v>
                </c:pt>
                <c:pt idx="1195">
                  <c:v>851.55108486497227</c:v>
                </c:pt>
                <c:pt idx="1196">
                  <c:v>852.42627080247235</c:v>
                </c:pt>
                <c:pt idx="1197">
                  <c:v>852.42627080246689</c:v>
                </c:pt>
                <c:pt idx="1198">
                  <c:v>1006.6023962847221</c:v>
                </c:pt>
                <c:pt idx="1199">
                  <c:v>1163.4162936612674</c:v>
                </c:pt>
                <c:pt idx="1200">
                  <c:v>1321.1298051388876</c:v>
                </c:pt>
                <c:pt idx="1201">
                  <c:v>1443.2152798302445</c:v>
                </c:pt>
                <c:pt idx="1202">
                  <c:v>1373.7358853858045</c:v>
                </c:pt>
                <c:pt idx="1203">
                  <c:v>1225.8533004320989</c:v>
                </c:pt>
                <c:pt idx="1204">
                  <c:v>1076.1837013580223</c:v>
                </c:pt>
                <c:pt idx="1205">
                  <c:v>963.02953908950496</c:v>
                </c:pt>
                <c:pt idx="1206">
                  <c:v>925.6163672723776</c:v>
                </c:pt>
                <c:pt idx="1207">
                  <c:v>926.52913500000102</c:v>
                </c:pt>
                <c:pt idx="1208">
                  <c:v>927.44284227237745</c:v>
                </c:pt>
                <c:pt idx="1209">
                  <c:v>890.03248908950945</c:v>
                </c:pt>
                <c:pt idx="1210">
                  <c:v>851.70748908950623</c:v>
                </c:pt>
                <c:pt idx="1211">
                  <c:v>851.70748908950623</c:v>
                </c:pt>
                <c:pt idx="1212">
                  <c:v>813.38248908950288</c:v>
                </c:pt>
                <c:pt idx="1213">
                  <c:v>812.4678422723731</c:v>
                </c:pt>
                <c:pt idx="1214">
                  <c:v>850.79284227237645</c:v>
                </c:pt>
                <c:pt idx="1215">
                  <c:v>850.79284227237645</c:v>
                </c:pt>
                <c:pt idx="1216">
                  <c:v>812.46784227237856</c:v>
                </c:pt>
                <c:pt idx="1217">
                  <c:v>773.22913499999891</c:v>
                </c:pt>
                <c:pt idx="1218">
                  <c:v>772.31636727237537</c:v>
                </c:pt>
                <c:pt idx="1219">
                  <c:v>771.40453908951042</c:v>
                </c:pt>
                <c:pt idx="1220">
                  <c:v>732.16865045139002</c:v>
                </c:pt>
                <c:pt idx="1221">
                  <c:v>653.69969180941348</c:v>
                </c:pt>
                <c:pt idx="1222">
                  <c:v>612.65330043209542</c:v>
                </c:pt>
                <c:pt idx="1223">
                  <c:v>571.61536495756059</c:v>
                </c:pt>
                <c:pt idx="1224">
                  <c:v>606.33627128472438</c:v>
                </c:pt>
                <c:pt idx="1225">
                  <c:v>681.18986171681877</c:v>
                </c:pt>
                <c:pt idx="1226">
                  <c:v>717.72221032793323</c:v>
                </c:pt>
                <c:pt idx="1227">
                  <c:v>716.82729395061824</c:v>
                </c:pt>
                <c:pt idx="1228">
                  <c:v>715.04027983024798</c:v>
                </c:pt>
                <c:pt idx="1229">
                  <c:v>714.14818208719237</c:v>
                </c:pt>
                <c:pt idx="1230">
                  <c:v>674.04180523533728</c:v>
                </c:pt>
                <c:pt idx="1231">
                  <c:v>710.58918656250103</c:v>
                </c:pt>
                <c:pt idx="1232">
                  <c:v>786.35178654321203</c:v>
                </c:pt>
                <c:pt idx="1233">
                  <c:v>786.35178654320657</c:v>
                </c:pt>
                <c:pt idx="1234">
                  <c:v>785.46532606866947</c:v>
                </c:pt>
                <c:pt idx="1235">
                  <c:v>747.1403260686717</c:v>
                </c:pt>
                <c:pt idx="1236">
                  <c:v>668.72022375386109</c:v>
                </c:pt>
                <c:pt idx="1237">
                  <c:v>551.97887961805998</c:v>
                </c:pt>
                <c:pt idx="1238">
                  <c:v>394.27946131172513</c:v>
                </c:pt>
                <c:pt idx="1239">
                  <c:v>274.05616432098537</c:v>
                </c:pt>
                <c:pt idx="1240">
                  <c:v>228.78604950617279</c:v>
                </c:pt>
                <c:pt idx="1241">
                  <c:v>261.08340014274472</c:v>
                </c:pt>
                <c:pt idx="1242">
                  <c:v>293.42678847222317</c:v>
                </c:pt>
                <c:pt idx="1243">
                  <c:v>288.33633500000099</c:v>
                </c:pt>
                <c:pt idx="1244">
                  <c:v>282.44022190200712</c:v>
                </c:pt>
                <c:pt idx="1245">
                  <c:v>315.74805292052361</c:v>
                </c:pt>
                <c:pt idx="1246">
                  <c:v>272.43970755015533</c:v>
                </c:pt>
                <c:pt idx="1247">
                  <c:v>228.34355390432415</c:v>
                </c:pt>
                <c:pt idx="1248">
                  <c:v>222.61843795138668</c:v>
                </c:pt>
                <c:pt idx="1249">
                  <c:v>216.93935969135583</c:v>
                </c:pt>
                <c:pt idx="1250">
                  <c:v>249.63131912422932</c:v>
                </c:pt>
                <c:pt idx="1251">
                  <c:v>283.16464088348658</c:v>
                </c:pt>
                <c:pt idx="1252">
                  <c:v>278.40678625385692</c:v>
                </c:pt>
                <c:pt idx="1253">
                  <c:v>273.68275523534379</c:v>
                </c:pt>
                <c:pt idx="1254">
                  <c:v>268.99254782793099</c:v>
                </c:pt>
                <c:pt idx="1255">
                  <c:v>264.33616403163472</c:v>
                </c:pt>
                <c:pt idx="1256">
                  <c:v>259.71360384644959</c:v>
                </c:pt>
                <c:pt idx="1257">
                  <c:v>255.12486727237535</c:v>
                </c:pt>
                <c:pt idx="1258">
                  <c:v>250.56995430941794</c:v>
                </c:pt>
                <c:pt idx="1259">
                  <c:v>284.37386495756391</c:v>
                </c:pt>
                <c:pt idx="1260">
                  <c:v>357.28212797839285</c:v>
                </c:pt>
                <c:pt idx="1261">
                  <c:v>430.95565020061611</c:v>
                </c:pt>
                <c:pt idx="1262">
                  <c:v>582.03315708719242</c:v>
                </c:pt>
                <c:pt idx="1263">
                  <c:v>735.33315708718919</c:v>
                </c:pt>
                <c:pt idx="1264">
                  <c:v>851.04804858024363</c:v>
                </c:pt>
                <c:pt idx="1265">
                  <c:v>929.92336032793526</c:v>
                </c:pt>
                <c:pt idx="1266">
                  <c:v>893.83212797839508</c:v>
                </c:pt>
                <c:pt idx="1267">
                  <c:v>857.00100413579912</c:v>
                </c:pt>
                <c:pt idx="1268">
                  <c:v>781.84863847222323</c:v>
                </c:pt>
                <c:pt idx="1269">
                  <c:v>628.548638472221</c:v>
                </c:pt>
                <c:pt idx="1270">
                  <c:v>512.07600413580235</c:v>
                </c:pt>
                <c:pt idx="1271">
                  <c:v>433.18659921682524</c:v>
                </c:pt>
                <c:pt idx="1272">
                  <c:v>391.88887961805659</c:v>
                </c:pt>
                <c:pt idx="1273">
                  <c:v>427.25619273533835</c:v>
                </c:pt>
                <c:pt idx="1274">
                  <c:v>463.37279279321206</c:v>
                </c:pt>
                <c:pt idx="1275">
                  <c:v>499.49784875385797</c:v>
                </c:pt>
                <c:pt idx="1276">
                  <c:v>613.01091711805441</c:v>
                </c:pt>
                <c:pt idx="1277">
                  <c:v>727.98591711805329</c:v>
                </c:pt>
                <c:pt idx="1278">
                  <c:v>767.0414131635813</c:v>
                </c:pt>
                <c:pt idx="1279">
                  <c:v>806.09784875385685</c:v>
                </c:pt>
                <c:pt idx="1280">
                  <c:v>845.88853856866956</c:v>
                </c:pt>
                <c:pt idx="1281">
                  <c:v>770.70798656250099</c:v>
                </c:pt>
                <c:pt idx="1282">
                  <c:v>732.38298656250322</c:v>
                </c:pt>
                <c:pt idx="1283">
                  <c:v>733.11911987654651</c:v>
                </c:pt>
                <c:pt idx="1284">
                  <c:v>694.79411987654316</c:v>
                </c:pt>
                <c:pt idx="1285">
                  <c:v>618.14411987654216</c:v>
                </c:pt>
                <c:pt idx="1286">
                  <c:v>540.0227927932076</c:v>
                </c:pt>
                <c:pt idx="1287">
                  <c:v>500.23022388888887</c:v>
                </c:pt>
                <c:pt idx="1288">
                  <c:v>421.38591711805441</c:v>
                </c:pt>
                <c:pt idx="1289">
                  <c:v>380.14832838348866</c:v>
                </c:pt>
                <c:pt idx="1290">
                  <c:v>415.57577236496803</c:v>
                </c:pt>
                <c:pt idx="1291">
                  <c:v>413.4124705709865</c:v>
                </c:pt>
                <c:pt idx="1292">
                  <c:v>333.89122180555881</c:v>
                </c:pt>
                <c:pt idx="1293">
                  <c:v>291.9983006057098</c:v>
                </c:pt>
                <c:pt idx="1294">
                  <c:v>288.45386802469125</c:v>
                </c:pt>
                <c:pt idx="1295">
                  <c:v>361.58292406250104</c:v>
                </c:pt>
                <c:pt idx="1296">
                  <c:v>512.78163222221997</c:v>
                </c:pt>
                <c:pt idx="1297">
                  <c:v>665.38308069830248</c:v>
                </c:pt>
                <c:pt idx="1298">
                  <c:v>781.05663222222108</c:v>
                </c:pt>
                <c:pt idx="1299">
                  <c:v>859.106553904321</c:v>
                </c:pt>
                <c:pt idx="1300">
                  <c:v>861.2134830131173</c:v>
                </c:pt>
                <c:pt idx="1301">
                  <c:v>824.29780014274365</c:v>
                </c:pt>
                <c:pt idx="1302">
                  <c:v>825.71087545139096</c:v>
                </c:pt>
                <c:pt idx="1303">
                  <c:v>865.45270893904319</c:v>
                </c:pt>
                <c:pt idx="1304">
                  <c:v>829.26000575617491</c:v>
                </c:pt>
                <c:pt idx="1305">
                  <c:v>753.32265045139002</c:v>
                </c:pt>
                <c:pt idx="1306">
                  <c:v>715.7112346913558</c:v>
                </c:pt>
                <c:pt idx="1307">
                  <c:v>677.38623469135791</c:v>
                </c:pt>
                <c:pt idx="1308">
                  <c:v>639.06123469136014</c:v>
                </c:pt>
                <c:pt idx="1309">
                  <c:v>638.34765045139102</c:v>
                </c:pt>
                <c:pt idx="1310">
                  <c:v>638.34765045138556</c:v>
                </c:pt>
                <c:pt idx="1311">
                  <c:v>599.31000575617168</c:v>
                </c:pt>
                <c:pt idx="1312">
                  <c:v>560.27330060571103</c:v>
                </c:pt>
                <c:pt idx="1313">
                  <c:v>482.20270893904319</c:v>
                </c:pt>
                <c:pt idx="1314">
                  <c:v>480.07886802469125</c:v>
                </c:pt>
                <c:pt idx="1315">
                  <c:v>478.66767180555541</c:v>
                </c:pt>
                <c:pt idx="1316">
                  <c:v>323.25792406249781</c:v>
                </c:pt>
                <c:pt idx="1317">
                  <c:v>280.73879628472213</c:v>
                </c:pt>
                <c:pt idx="1318">
                  <c:v>354.61150199459973</c:v>
                </c:pt>
                <c:pt idx="1319">
                  <c:v>581.79924042052357</c:v>
                </c:pt>
                <c:pt idx="1320">
                  <c:v>928.10349211805658</c:v>
                </c:pt>
                <c:pt idx="1321">
                  <c:v>1199.8430633950638</c:v>
                </c:pt>
                <c:pt idx="1322">
                  <c:v>1474.4134830131152</c:v>
                </c:pt>
                <c:pt idx="1323">
                  <c:v>1751.200758476079</c:v>
                </c:pt>
                <c:pt idx="1324">
                  <c:v>1877.7359171180588</c:v>
                </c:pt>
                <c:pt idx="1325">
                  <c:v>1697.1670099999978</c:v>
                </c:pt>
                <c:pt idx="1326">
                  <c:v>1322.1591663464483</c:v>
                </c:pt>
                <c:pt idx="1327">
                  <c:v>981.01818283950718</c:v>
                </c:pt>
                <c:pt idx="1328">
                  <c:v>790.91336625000099</c:v>
                </c:pt>
                <c:pt idx="1329">
                  <c:v>714.26336624999999</c:v>
                </c:pt>
                <c:pt idx="1330">
                  <c:v>714.26336624999999</c:v>
                </c:pt>
                <c:pt idx="1331">
                  <c:v>714.26336624999999</c:v>
                </c:pt>
                <c:pt idx="1332">
                  <c:v>675.9383662500021</c:v>
                </c:pt>
                <c:pt idx="1333">
                  <c:v>560.20280477237441</c:v>
                </c:pt>
                <c:pt idx="1334">
                  <c:v>481.27675760802128</c:v>
                </c:pt>
                <c:pt idx="1335">
                  <c:v>479.00916634645273</c:v>
                </c:pt>
                <c:pt idx="1336">
                  <c:v>553.40003098765749</c:v>
                </c:pt>
                <c:pt idx="1337">
                  <c:v>629.29886495756068</c:v>
                </c:pt>
                <c:pt idx="1338">
                  <c:v>666.87363847221877</c:v>
                </c:pt>
                <c:pt idx="1339">
                  <c:v>705.19863847222211</c:v>
                </c:pt>
                <c:pt idx="1340">
                  <c:v>743.52363847222546</c:v>
                </c:pt>
                <c:pt idx="1341">
                  <c:v>782.5988649575628</c:v>
                </c:pt>
                <c:pt idx="1342">
                  <c:v>898.32503098765426</c:v>
                </c:pt>
                <c:pt idx="1343">
                  <c:v>1016.3140905555546</c:v>
                </c:pt>
                <c:pt idx="1344">
                  <c:v>1019.3431828395049</c:v>
                </c:pt>
                <c:pt idx="1345">
                  <c:v>984.0623078395073</c:v>
                </c:pt>
                <c:pt idx="1346">
                  <c:v>871.38026680941027</c:v>
                </c:pt>
                <c:pt idx="1347">
                  <c:v>757.17146555555337</c:v>
                </c:pt>
                <c:pt idx="1348">
                  <c:v>642.19646555555983</c:v>
                </c:pt>
                <c:pt idx="1349">
                  <c:v>372.39000760802793</c:v>
                </c:pt>
                <c:pt idx="1350">
                  <c:v>22.134500451384554</c:v>
                </c:pt>
                <c:pt idx="1351">
                  <c:v>-254.42399586419754</c:v>
                </c:pt>
                <c:pt idx="1352">
                  <c:v>-379.77720720678917</c:v>
                </c:pt>
                <c:pt idx="1353">
                  <c:v>-428.29626777778003</c:v>
                </c:pt>
                <c:pt idx="1354">
                  <c:v>-477.33912454861127</c:v>
                </c:pt>
                <c:pt idx="1355">
                  <c:v>-564.49558375000106</c:v>
                </c:pt>
                <c:pt idx="1356">
                  <c:v>-729.44734800539925</c:v>
                </c:pt>
                <c:pt idx="1357">
                  <c:v>-857.12358374999678</c:v>
                </c:pt>
                <c:pt idx="1358">
                  <c:v>-946.77688313271949</c:v>
                </c:pt>
                <c:pt idx="1359">
                  <c:v>-1075.0008734683665</c:v>
                </c:pt>
                <c:pt idx="1360">
                  <c:v>-1127.3612627623429</c:v>
                </c:pt>
                <c:pt idx="1361">
                  <c:v>-795.39634308641769</c:v>
                </c:pt>
                <c:pt idx="1362">
                  <c:v>-113.55690165123633</c:v>
                </c:pt>
                <c:pt idx="1363">
                  <c:v>650.68819094135642</c:v>
                </c:pt>
                <c:pt idx="1364">
                  <c:v>1343.9261893209878</c:v>
                </c:pt>
                <c:pt idx="1365">
                  <c:v>1428.6130551388899</c:v>
                </c:pt>
                <c:pt idx="1366">
                  <c:v>935.06322983024904</c:v>
                </c:pt>
                <c:pt idx="1367">
                  <c:v>322.45185461805454</c:v>
                </c:pt>
                <c:pt idx="1368">
                  <c:v>-448.73083643132816</c:v>
                </c:pt>
                <c:pt idx="1369">
                  <c:v>-766.21123444444436</c:v>
                </c:pt>
                <c:pt idx="1370">
                  <c:v>-276.88560234568024</c:v>
                </c:pt>
                <c:pt idx="1371">
                  <c:v>333.03914464506113</c:v>
                </c:pt>
                <c:pt idx="1372">
                  <c:v>562.98914464506163</c:v>
                </c:pt>
                <c:pt idx="1373">
                  <c:v>371.36414464506163</c:v>
                </c:pt>
                <c:pt idx="1374">
                  <c:v>-52.91439538194237</c:v>
                </c:pt>
                <c:pt idx="1375">
                  <c:v>-595.32950350308647</c:v>
                </c:pt>
                <c:pt idx="1376">
                  <c:v>-1524.992374548613</c:v>
                </c:pt>
                <c:pt idx="1377">
                  <c:v>-2845.3229514197524</c:v>
                </c:pt>
                <c:pt idx="1378">
                  <c:v>-3559.14966374614</c:v>
                </c:pt>
                <c:pt idx="1379">
                  <c:v>-3580.4871948611117</c:v>
                </c:pt>
                <c:pt idx="1380">
                  <c:v>-3599.1855447646608</c:v>
                </c:pt>
                <c:pt idx="1381">
                  <c:v>-2465.4947134567892</c:v>
                </c:pt>
                <c:pt idx="1382">
                  <c:v>326.0823754513886</c:v>
                </c:pt>
                <c:pt idx="1383">
                  <c:v>2592.5751987538574</c:v>
                </c:pt>
                <c:pt idx="1384">
                  <c:v>2871.369341809414</c:v>
                </c:pt>
                <c:pt idx="1385">
                  <c:v>1921.9327819135819</c:v>
                </c:pt>
                <c:pt idx="1386">
                  <c:v>1235.8188816242287</c:v>
                </c:pt>
                <c:pt idx="1387">
                  <c:v>1507.2352495061709</c:v>
                </c:pt>
                <c:pt idx="1388">
                  <c:v>2356.8962946450611</c:v>
                </c:pt>
                <c:pt idx="1389">
                  <c:v>3211.9733455131177</c:v>
                </c:pt>
                <c:pt idx="1390">
                  <c:v>3458.647242118057</c:v>
                </c:pt>
                <c:pt idx="1391">
                  <c:v>2938.9052279783941</c:v>
                </c:pt>
                <c:pt idx="1392">
                  <c:v>2108.33573222222</c:v>
                </c:pt>
                <c:pt idx="1393">
                  <c:v>1349.3826254513892</c:v>
                </c:pt>
                <c:pt idx="1394">
                  <c:v>777.58557406250054</c:v>
                </c:pt>
                <c:pt idx="1395">
                  <c:v>470.9855740625016</c:v>
                </c:pt>
                <c:pt idx="1396">
                  <c:v>240.00583301311832</c:v>
                </c:pt>
                <c:pt idx="1397">
                  <c:v>-31.335841060956795</c:v>
                </c:pt>
                <c:pt idx="1398">
                  <c:v>-227.49743290123467</c:v>
                </c:pt>
                <c:pt idx="1399">
                  <c:v>-424.56380633873459</c:v>
                </c:pt>
                <c:pt idx="1400">
                  <c:v>-622.9497703819444</c:v>
                </c:pt>
                <c:pt idx="1401">
                  <c:v>-745.42609569058811</c:v>
                </c:pt>
                <c:pt idx="1402">
                  <c:v>-983.08271152777718</c:v>
                </c:pt>
                <c:pt idx="1403">
                  <c:v>-1644.1779143827166</c:v>
                </c:pt>
                <c:pt idx="1404">
                  <c:v>-2846.1487812808655</c:v>
                </c:pt>
                <c:pt idx="1405">
                  <c:v>-3593.8188651350301</c:v>
                </c:pt>
                <c:pt idx="1406">
                  <c:v>-2959.1497677777775</c:v>
                </c:pt>
                <c:pt idx="1407">
                  <c:v>-1206.1439094444449</c:v>
                </c:pt>
                <c:pt idx="1408">
                  <c:v>325.0639089390429</c:v>
                </c:pt>
                <c:pt idx="1409">
                  <c:v>671.00737545138941</c:v>
                </c:pt>
                <c:pt idx="1410">
                  <c:v>479.89724597607938</c:v>
                </c:pt>
                <c:pt idx="1411">
                  <c:v>288.01434094135857</c:v>
                </c:pt>
                <c:pt idx="1412">
                  <c:v>172.27126310571009</c:v>
                </c:pt>
                <c:pt idx="1413">
                  <c:v>324.5603129513886</c:v>
                </c:pt>
                <c:pt idx="1414">
                  <c:v>1014.6616411728395</c:v>
                </c:pt>
                <c:pt idx="1415">
                  <c:v>2091.3788884722226</c:v>
                </c:pt>
                <c:pt idx="1416">
                  <c:v>2980.9325640316347</c:v>
                </c:pt>
                <c:pt idx="1417">
                  <c:v>3260.6620238888872</c:v>
                </c:pt>
                <c:pt idx="1418">
                  <c:v>2813.1414655555564</c:v>
                </c:pt>
                <c:pt idx="1419">
                  <c:v>1749.3547029205265</c:v>
                </c:pt>
                <c:pt idx="1420">
                  <c:v>487.73395878472218</c:v>
                </c:pt>
                <c:pt idx="1421">
                  <c:v>-818.42029707947756</c:v>
                </c:pt>
                <c:pt idx="1422">
                  <c:v>-1671.2438498572533</c:v>
                </c:pt>
                <c:pt idx="1423">
                  <c:v>-1068.4164239313272</c:v>
                </c:pt>
                <c:pt idx="1424">
                  <c:v>193.03896032793369</c:v>
                </c:pt>
                <c:pt idx="1425">
                  <c:v>1228.784979830247</c:v>
                </c:pt>
                <c:pt idx="1426">
                  <c:v>2345.8721462847216</c:v>
                </c:pt>
                <c:pt idx="1427">
                  <c:v>2587.2169450501542</c:v>
                </c:pt>
                <c:pt idx="1428">
                  <c:v>1637.876218719136</c:v>
                </c:pt>
                <c:pt idx="1429">
                  <c:v>529.22334551311781</c:v>
                </c:pt>
                <c:pt idx="1430">
                  <c:v>-431.28058180169705</c:v>
                </c:pt>
                <c:pt idx="1431">
                  <c:v>-1549.6394220794741</c:v>
                </c:pt>
                <c:pt idx="1432">
                  <c:v>-2903.6254615277785</c:v>
                </c:pt>
                <c:pt idx="1433">
                  <c:v>-3610.3811600424388</c:v>
                </c:pt>
                <c:pt idx="1434">
                  <c:v>-3662.9726773456787</c:v>
                </c:pt>
                <c:pt idx="1435">
                  <c:v>-2218.4440294290121</c:v>
                </c:pt>
                <c:pt idx="1436">
                  <c:v>78.258476068671939</c:v>
                </c:pt>
                <c:pt idx="1437">
                  <c:v>1190.7771061612657</c:v>
                </c:pt>
                <c:pt idx="1438">
                  <c:v>1308.4354459760805</c:v>
                </c:pt>
                <c:pt idx="1439">
                  <c:v>812.03269302469141</c:v>
                </c:pt>
                <c:pt idx="1440">
                  <c:v>199.03986264274636</c:v>
                </c:pt>
                <c:pt idx="1441">
                  <c:v>-530.56559424382715</c:v>
                </c:pt>
                <c:pt idx="1442">
                  <c:v>-763.98251438271529</c:v>
                </c:pt>
                <c:pt idx="1443">
                  <c:v>-191.42208288194502</c:v>
                </c:pt>
                <c:pt idx="1444">
                  <c:v>421.26633499999997</c:v>
                </c:pt>
                <c:pt idx="1445">
                  <c:v>613.4029171180556</c:v>
                </c:pt>
                <c:pt idx="1446">
                  <c:v>268.82366958719052</c:v>
                </c:pt>
                <c:pt idx="1447">
                  <c:v>-920.27731328317907</c:v>
                </c:pt>
                <c:pt idx="1448">
                  <c:v>-2649.3844115277775</c:v>
                </c:pt>
                <c:pt idx="1449">
                  <c:v>-3575.1500509375005</c:v>
                </c:pt>
                <c:pt idx="1450">
                  <c:v>-2927.2352516512351</c:v>
                </c:pt>
                <c:pt idx="1451">
                  <c:v>-1356.8366427777778</c:v>
                </c:pt>
                <c:pt idx="1452">
                  <c:v>-53.854289999999992</c:v>
                </c:pt>
                <c:pt idx="1453">
                  <c:v>406.04570999999999</c:v>
                </c:pt>
                <c:pt idx="1454">
                  <c:v>406.04570999999999</c:v>
                </c:pt>
                <c:pt idx="1455">
                  <c:v>406.04570999999999</c:v>
                </c:pt>
                <c:pt idx="1456">
                  <c:v>406.04570999999999</c:v>
                </c:pt>
                <c:pt idx="1457">
                  <c:v>406.04570999999999</c:v>
                </c:pt>
                <c:pt idx="1458">
                  <c:v>406.04570999999999</c:v>
                </c:pt>
                <c:pt idx="1459">
                  <c:v>406.04570999999999</c:v>
                </c:pt>
                <c:pt idx="1460">
                  <c:v>406.04570999999999</c:v>
                </c:pt>
                <c:pt idx="1461">
                  <c:v>406.04570999999999</c:v>
                </c:pt>
                <c:pt idx="1462">
                  <c:v>406.04570999999999</c:v>
                </c:pt>
                <c:pt idx="1463">
                  <c:v>406.04570999999999</c:v>
                </c:pt>
                <c:pt idx="1464">
                  <c:v>406.04570999999999</c:v>
                </c:pt>
                <c:pt idx="1465">
                  <c:v>406.04570999999999</c:v>
                </c:pt>
                <c:pt idx="1466">
                  <c:v>406.04570999999999</c:v>
                </c:pt>
                <c:pt idx="1467">
                  <c:v>406.04570999999999</c:v>
                </c:pt>
                <c:pt idx="1468">
                  <c:v>406.04570999999999</c:v>
                </c:pt>
                <c:pt idx="1469">
                  <c:v>406.04570999999999</c:v>
                </c:pt>
                <c:pt idx="1470">
                  <c:v>406.04570999999999</c:v>
                </c:pt>
                <c:pt idx="1471">
                  <c:v>406.04570999999999</c:v>
                </c:pt>
                <c:pt idx="1472">
                  <c:v>406.04570999999999</c:v>
                </c:pt>
                <c:pt idx="1473">
                  <c:v>406.04570999999999</c:v>
                </c:pt>
                <c:pt idx="1474">
                  <c:v>406.04570999999999</c:v>
                </c:pt>
                <c:pt idx="1475">
                  <c:v>406.04570999999999</c:v>
                </c:pt>
                <c:pt idx="1476">
                  <c:v>406.04570999999999</c:v>
                </c:pt>
                <c:pt idx="1477">
                  <c:v>406.04570999999999</c:v>
                </c:pt>
                <c:pt idx="1478">
                  <c:v>1249.19571</c:v>
                </c:pt>
                <c:pt idx="1479">
                  <c:v>2092.573079830247</c:v>
                </c:pt>
                <c:pt idx="1480">
                  <c:v>1978.2801893209876</c:v>
                </c:pt>
                <c:pt idx="1481">
                  <c:v>1749.2852365624999</c:v>
                </c:pt>
                <c:pt idx="1482">
                  <c:v>1520.4025594020059</c:v>
                </c:pt>
                <c:pt idx="1483">
                  <c:v>1368.1468633950617</c:v>
                </c:pt>
                <c:pt idx="1484">
                  <c:v>1292.6017680246916</c:v>
                </c:pt>
                <c:pt idx="1485">
                  <c:v>1370.383449679784</c:v>
                </c:pt>
                <c:pt idx="1486">
                  <c:v>1640.263192118055</c:v>
                </c:pt>
                <c:pt idx="1487">
                  <c:v>1987.5220212847221</c:v>
                </c:pt>
                <c:pt idx="1488">
                  <c:v>2374.1971316820991</c:v>
                </c:pt>
                <c:pt idx="1489">
                  <c:v>2762.2876662500007</c:v>
                </c:pt>
                <c:pt idx="1490">
                  <c:v>3075.5382337847218</c:v>
                </c:pt>
                <c:pt idx="1491">
                  <c:v>3275.585312951388</c:v>
                </c:pt>
                <c:pt idx="1492">
                  <c:v>3285.7962853279332</c:v>
                </c:pt>
                <c:pt idx="1493">
                  <c:v>3143.421311716821</c:v>
                </c:pt>
                <c:pt idx="1494">
                  <c:v>2963.2324504513886</c:v>
                </c:pt>
                <c:pt idx="1495">
                  <c:v>2706.3311094598753</c:v>
                </c:pt>
                <c:pt idx="1496">
                  <c:v>2448.6978631057104</c:v>
                </c:pt>
                <c:pt idx="1497">
                  <c:v>2190.4572010686752</c:v>
                </c:pt>
                <c:pt idx="1498">
                  <c:v>1892.6325490624981</c:v>
                </c:pt>
                <c:pt idx="1499">
                  <c:v>1593.3234163464494</c:v>
                </c:pt>
                <c:pt idx="1500">
                  <c:v>1292.3494103279322</c:v>
                </c:pt>
                <c:pt idx="1501">
                  <c:v>1142.8752365625005</c:v>
                </c:pt>
                <c:pt idx="1502">
                  <c:v>1070.1111936612674</c:v>
                </c:pt>
                <c:pt idx="1503">
                  <c:v>1034.7401223649681</c:v>
                </c:pt>
                <c:pt idx="1504">
                  <c:v>1038.2291218055543</c:v>
                </c:pt>
                <c:pt idx="1505">
                  <c:v>964.60633500000051</c:v>
                </c:pt>
                <c:pt idx="1506">
                  <c:v>928.82985014274698</c:v>
                </c:pt>
                <c:pt idx="1507">
                  <c:v>969.7268539043215</c:v>
                </c:pt>
                <c:pt idx="1508">
                  <c:v>1049.4942633950607</c:v>
                </c:pt>
                <c:pt idx="1509">
                  <c:v>1168.148990420525</c:v>
                </c:pt>
                <c:pt idx="1510">
                  <c:v>1402.8977152469147</c:v>
                </c:pt>
                <c:pt idx="1511">
                  <c:v>1716.5635615625001</c:v>
                </c:pt>
                <c:pt idx="1512">
                  <c:v>2032.6430983487639</c:v>
                </c:pt>
                <c:pt idx="1513">
                  <c:v>2313.0029927353394</c:v>
                </c:pt>
                <c:pt idx="1514">
                  <c:v>2442.2966547723754</c:v>
                </c:pt>
                <c:pt idx="1515">
                  <c:v>2342.1814945871911</c:v>
                </c:pt>
                <c:pt idx="1516">
                  <c:v>2010.7027893209911</c:v>
                </c:pt>
                <c:pt idx="1517">
                  <c:v>1675.6359626427479</c:v>
                </c:pt>
                <c:pt idx="1518">
                  <c:v>1415.3997075501543</c:v>
                </c:pt>
                <c:pt idx="1519">
                  <c:v>1229.2090344020062</c:v>
                </c:pt>
                <c:pt idx="1520">
                  <c:v>1080.7133964969114</c:v>
                </c:pt>
                <c:pt idx="1521">
                  <c:v>930.1794162499956</c:v>
                </c:pt>
                <c:pt idx="1522">
                  <c:v>740.6387962847233</c:v>
                </c:pt>
                <c:pt idx="1523">
                  <c:v>471.66806339506161</c:v>
                </c:pt>
                <c:pt idx="1524">
                  <c:v>85.644527283950538</c:v>
                </c:pt>
                <c:pt idx="1525">
                  <c:v>-420.1301845794743</c:v>
                </c:pt>
                <c:pt idx="1526">
                  <c:v>-853.14930944444666</c:v>
                </c:pt>
                <c:pt idx="1527">
                  <c:v>-1135.8312886882695</c:v>
                </c:pt>
                <c:pt idx="1528">
                  <c:v>-1151.0293646141954</c:v>
                </c:pt>
                <c:pt idx="1529">
                  <c:v>-934.53552456790146</c:v>
                </c:pt>
                <c:pt idx="1530">
                  <c:v>-600.28187387345736</c:v>
                </c:pt>
                <c:pt idx="1531">
                  <c:v>-186.22464121527798</c:v>
                </c:pt>
                <c:pt idx="1532">
                  <c:v>231.36809834876587</c:v>
                </c:pt>
                <c:pt idx="1533">
                  <c:v>651.81376555555391</c:v>
                </c:pt>
                <c:pt idx="1534">
                  <c:v>1113.976189320987</c:v>
                </c:pt>
                <c:pt idx="1535">
                  <c:v>1656.2480168672855</c:v>
                </c:pt>
                <c:pt idx="1536">
                  <c:v>2203.3340717283932</c:v>
                </c:pt>
                <c:pt idx="1537">
                  <c:v>2601.1056754320998</c:v>
                </c:pt>
                <c:pt idx="1538">
                  <c:v>2925.3315349999998</c:v>
                </c:pt>
                <c:pt idx="1539">
                  <c:v>3138.0023374691355</c:v>
                </c:pt>
                <c:pt idx="1540">
                  <c:v>3275.6884830131216</c:v>
                </c:pt>
                <c:pt idx="1541">
                  <c:v>3339.2191198765399</c:v>
                </c:pt>
                <c:pt idx="1542">
                  <c:v>3211.5066816820986</c:v>
                </c:pt>
                <c:pt idx="1543">
                  <c:v>2890.8581087847251</c:v>
                </c:pt>
                <c:pt idx="1544">
                  <c:v>2336.2185539043185</c:v>
                </c:pt>
                <c:pt idx="1545">
                  <c:v>1774.6024094598743</c:v>
                </c:pt>
                <c:pt idx="1546">
                  <c:v>1399.7613349999979</c:v>
                </c:pt>
                <c:pt idx="1547">
                  <c:v>1174.9017884722221</c:v>
                </c:pt>
                <c:pt idx="1548">
                  <c:v>1139.9892150154342</c:v>
                </c:pt>
                <c:pt idx="1549">
                  <c:v>1182.6008879513888</c:v>
                </c:pt>
                <c:pt idx="1550">
                  <c:v>1263.5610495061737</c:v>
                </c:pt>
                <c:pt idx="1551">
                  <c:v>1346.2847365625021</c:v>
                </c:pt>
                <c:pt idx="1552">
                  <c:v>1390.7294613117283</c:v>
                </c:pt>
                <c:pt idx="1553">
                  <c:v>1397.7798051388888</c:v>
                </c:pt>
                <c:pt idx="1554">
                  <c:v>1403.9981820871913</c:v>
                </c:pt>
                <c:pt idx="1555">
                  <c:v>1487.8112712847178</c:v>
                </c:pt>
                <c:pt idx="1556">
                  <c:v>1610.9166218055557</c:v>
                </c:pt>
                <c:pt idx="1557">
                  <c:v>1735.9320668094178</c:v>
                </c:pt>
                <c:pt idx="1558">
                  <c:v>1900.3149367168216</c:v>
                </c:pt>
                <c:pt idx="1559">
                  <c:v>2067.658781913578</c:v>
                </c:pt>
                <c:pt idx="1560">
                  <c:v>2121.1968905555514</c:v>
                </c:pt>
                <c:pt idx="1561">
                  <c:v>2136.6505226543218</c:v>
                </c:pt>
                <c:pt idx="1562">
                  <c:v>2152.3446782098772</c:v>
                </c:pt>
                <c:pt idx="1563">
                  <c:v>2206.6043572222211</c:v>
                </c:pt>
                <c:pt idx="1564">
                  <c:v>2262.1234959760823</c:v>
                </c:pt>
                <c:pt idx="1565">
                  <c:v>2279.5891631635823</c:v>
                </c:pt>
                <c:pt idx="1566">
                  <c:v>2335.6513587847221</c:v>
                </c:pt>
                <c:pt idx="1567">
                  <c:v>2316.4028754513856</c:v>
                </c:pt>
                <c:pt idx="1568">
                  <c:v>2218.6403353279297</c:v>
                </c:pt>
                <c:pt idx="1569">
                  <c:v>2158.3454606172859</c:v>
                </c:pt>
                <c:pt idx="1570">
                  <c:v>2097.1509718055563</c:v>
                </c:pt>
                <c:pt idx="1571">
                  <c:v>2035.0174080131169</c:v>
                </c:pt>
                <c:pt idx="1572">
                  <c:v>1971.9081269945978</c:v>
                </c:pt>
                <c:pt idx="1573">
                  <c:v>1831.139305138885</c:v>
                </c:pt>
                <c:pt idx="1574">
                  <c:v>1648.6992946450637</c:v>
                </c:pt>
                <c:pt idx="1575">
                  <c:v>1502.3274976543212</c:v>
                </c:pt>
                <c:pt idx="1576">
                  <c:v>1315.3400905555552</c:v>
                </c:pt>
                <c:pt idx="1577">
                  <c:v>1124.876837642747</c:v>
                </c:pt>
                <c:pt idx="1578">
                  <c:v>970.41509055555309</c:v>
                </c:pt>
                <c:pt idx="1579">
                  <c:v>890.28548656250211</c:v>
                </c:pt>
                <c:pt idx="1580">
                  <c:v>810.16433847222311</c:v>
                </c:pt>
                <c:pt idx="1581">
                  <c:v>766.07288255015214</c:v>
                </c:pt>
                <c:pt idx="1582">
                  <c:v>723.15162961805527</c:v>
                </c:pt>
                <c:pt idx="1583">
                  <c:v>601.31043656250108</c:v>
                </c:pt>
                <c:pt idx="1584">
                  <c:v>516.69262728395063</c:v>
                </c:pt>
                <c:pt idx="1585">
                  <c:v>430.99293222222116</c:v>
                </c:pt>
                <c:pt idx="1586">
                  <c:v>344.23390045138638</c:v>
                </c:pt>
                <c:pt idx="1587">
                  <c:v>294.7658996797835</c:v>
                </c:pt>
                <c:pt idx="1588">
                  <c:v>322.04185338349089</c:v>
                </c:pt>
                <c:pt idx="1589">
                  <c:v>427.15304279321197</c:v>
                </c:pt>
                <c:pt idx="1590">
                  <c:v>534.5088046180565</c:v>
                </c:pt>
                <c:pt idx="1591">
                  <c:v>642.98967128472214</c:v>
                </c:pt>
                <c:pt idx="1592">
                  <c:v>715.32903995755726</c:v>
                </c:pt>
                <c:pt idx="1593">
                  <c:v>787.6834413464527</c:v>
                </c:pt>
                <c:pt idx="1594">
                  <c:v>862.19127930941681</c:v>
                </c:pt>
                <c:pt idx="1595">
                  <c:v>783.4028754513854</c:v>
                </c:pt>
                <c:pt idx="1596">
                  <c:v>702.48734227237742</c:v>
                </c:pt>
                <c:pt idx="1597">
                  <c:v>583.26184180941573</c:v>
                </c:pt>
                <c:pt idx="1598">
                  <c:v>422.55963847222222</c:v>
                </c:pt>
                <c:pt idx="1599">
                  <c:v>337.50635020061623</c:v>
                </c:pt>
                <c:pt idx="1600">
                  <c:v>251.47452606867057</c:v>
                </c:pt>
                <c:pt idx="1601">
                  <c:v>202.81453378472202</c:v>
                </c:pt>
                <c:pt idx="1602">
                  <c:v>269.22349597608127</c:v>
                </c:pt>
                <c:pt idx="1603">
                  <c:v>414.39831295138674</c:v>
                </c:pt>
                <c:pt idx="1604">
                  <c:v>523.31888656249657</c:v>
                </c:pt>
                <c:pt idx="1605">
                  <c:v>671.59936871913999</c:v>
                </c:pt>
                <c:pt idx="1606">
                  <c:v>784.57313839506492</c:v>
                </c:pt>
                <c:pt idx="1607">
                  <c:v>859.22566624999888</c:v>
                </c:pt>
                <c:pt idx="1608">
                  <c:v>935.87566624999999</c:v>
                </c:pt>
                <c:pt idx="1609">
                  <c:v>1012.5256662500011</c:v>
                </c:pt>
                <c:pt idx="1610">
                  <c:v>1052.8481383950607</c:v>
                </c:pt>
                <c:pt idx="1611">
                  <c:v>1092.1732837847189</c:v>
                </c:pt>
                <c:pt idx="1612">
                  <c:v>1210.1543572222231</c:v>
                </c:pt>
                <c:pt idx="1613">
                  <c:v>1329.150608765432</c:v>
                </c:pt>
                <c:pt idx="1614">
                  <c:v>1450.1856724228383</c:v>
                </c:pt>
                <c:pt idx="1615">
                  <c:v>1572.2734959760833</c:v>
                </c:pt>
                <c:pt idx="1616">
                  <c:v>1734.786202052469</c:v>
                </c:pt>
                <c:pt idx="1617">
                  <c:v>1861.1245260686715</c:v>
                </c:pt>
                <c:pt idx="1618">
                  <c:v>1950.3005367168207</c:v>
                </c:pt>
                <c:pt idx="1619">
                  <c:v>1925.6980576080214</c:v>
                </c:pt>
                <c:pt idx="1620">
                  <c:v>1822.4584413464481</c:v>
                </c:pt>
                <c:pt idx="1621">
                  <c:v>1718.2506242168251</c:v>
                </c:pt>
                <c:pt idx="1622">
                  <c:v>1573.6320177353414</c:v>
                </c:pt>
                <c:pt idx="1623">
                  <c:v>1350.2325237538566</c:v>
                </c:pt>
                <c:pt idx="1624">
                  <c:v>1084.1485421180532</c:v>
                </c:pt>
                <c:pt idx="1625">
                  <c:v>853.10256316358004</c:v>
                </c:pt>
                <c:pt idx="1626">
                  <c:v>503.80304279321308</c:v>
                </c:pt>
                <c:pt idx="1627">
                  <c:v>109.68250999999782</c:v>
                </c:pt>
                <c:pt idx="1628">
                  <c:v>-211.9783923919764</c:v>
                </c:pt>
                <c:pt idx="1629">
                  <c:v>-422.69682086419891</c:v>
                </c:pt>
                <c:pt idx="1630">
                  <c:v>-442.52074538194574</c:v>
                </c:pt>
                <c:pt idx="1631">
                  <c:v>-231.03843704860901</c:v>
                </c:pt>
                <c:pt idx="1632">
                  <c:v>100.7381039043197</c:v>
                </c:pt>
                <c:pt idx="1633">
                  <c:v>474.97833949459761</c:v>
                </c:pt>
                <c:pt idx="1634">
                  <c:v>778.59199649691664</c:v>
                </c:pt>
                <c:pt idx="1635">
                  <c:v>892.57342792052691</c:v>
                </c:pt>
                <c:pt idx="1636">
                  <c:v>892.57342792052145</c:v>
                </c:pt>
                <c:pt idx="1637">
                  <c:v>776.60579888888651</c:v>
                </c:pt>
                <c:pt idx="1638">
                  <c:v>658.65854906250433</c:v>
                </c:pt>
                <c:pt idx="1639">
                  <c:v>578.05870292052782</c:v>
                </c:pt>
                <c:pt idx="1640">
                  <c:v>573.14253499999768</c:v>
                </c:pt>
                <c:pt idx="1641">
                  <c:v>684.20151246913247</c:v>
                </c:pt>
                <c:pt idx="1642">
                  <c:v>873.87413847222433</c:v>
                </c:pt>
                <c:pt idx="1643">
                  <c:v>1143.1248556983055</c:v>
                </c:pt>
                <c:pt idx="1644">
                  <c:v>1377.9675349999957</c:v>
                </c:pt>
                <c:pt idx="1645">
                  <c:v>1576.4817469020018</c:v>
                </c:pt>
                <c:pt idx="1646">
                  <c:v>1739.703339494602</c:v>
                </c:pt>
                <c:pt idx="1647">
                  <c:v>1865.700608765434</c:v>
                </c:pt>
                <c:pt idx="1648">
                  <c:v>1993.8484959760813</c:v>
                </c:pt>
                <c:pt idx="1649">
                  <c:v>2046.5372561612644</c:v>
                </c:pt>
                <c:pt idx="1650">
                  <c:v>2061.0851671180544</c:v>
                </c:pt>
                <c:pt idx="1651">
                  <c:v>1999.1672288464538</c:v>
                </c:pt>
                <c:pt idx="1652">
                  <c:v>1896.9662793094126</c:v>
                </c:pt>
                <c:pt idx="1653">
                  <c:v>1832.1446779783928</c:v>
                </c:pt>
                <c:pt idx="1654">
                  <c:v>1728.021419876542</c:v>
                </c:pt>
                <c:pt idx="1655">
                  <c:v>1660.1204606172814</c:v>
                </c:pt>
                <c:pt idx="1656">
                  <c:v>1668.9296322222253</c:v>
                </c:pt>
                <c:pt idx="1657">
                  <c:v>1677.7989346913614</c:v>
                </c:pt>
                <c:pt idx="1658">
                  <c:v>1686.7283680246892</c:v>
                </c:pt>
                <c:pt idx="1659">
                  <c:v>1695.71793222222</c:v>
                </c:pt>
                <c:pt idx="1660">
                  <c:v>1704.7676272839485</c:v>
                </c:pt>
                <c:pt idx="1661">
                  <c:v>1675.5524532098766</c:v>
                </c:pt>
                <c:pt idx="1662">
                  <c:v>1683.5728769945986</c:v>
                </c:pt>
                <c:pt idx="1663">
                  <c:v>1692.7954482908949</c:v>
                </c:pt>
                <c:pt idx="1664">
                  <c:v>1624.2645242746958</c:v>
                </c:pt>
                <c:pt idx="1665">
                  <c:v>1592.935374506174</c:v>
                </c:pt>
                <c:pt idx="1666">
                  <c:v>1523.3150483487652</c:v>
                </c:pt>
                <c:pt idx="1667">
                  <c:v>1451.3702884722211</c:v>
                </c:pt>
                <c:pt idx="1668">
                  <c:v>1417.7655613117238</c:v>
                </c:pt>
                <c:pt idx="1669">
                  <c:v>1382.9906311612685</c:v>
                </c:pt>
                <c:pt idx="1670">
                  <c:v>1348.2241569135804</c:v>
                </c:pt>
                <c:pt idx="1671">
                  <c:v>1273.9512051388876</c:v>
                </c:pt>
                <c:pt idx="1672">
                  <c:v>1236.816138568674</c:v>
                </c:pt>
                <c:pt idx="1673">
                  <c:v>1238.0070115432109</c:v>
                </c:pt>
                <c:pt idx="1674">
                  <c:v>1200.873824062503</c:v>
                </c:pt>
                <c:pt idx="1675">
                  <c:v>1162.5488240625</c:v>
                </c:pt>
                <c:pt idx="1676">
                  <c:v>1124.2238240624965</c:v>
                </c:pt>
                <c:pt idx="1677">
                  <c:v>1046.3820115432054</c:v>
                </c:pt>
                <c:pt idx="1678">
                  <c:v>967.35120513888876</c:v>
                </c:pt>
                <c:pt idx="1679">
                  <c:v>925.46204211805741</c:v>
                </c:pt>
                <c:pt idx="1680">
                  <c:v>921.90633500000217</c:v>
                </c:pt>
                <c:pt idx="1681">
                  <c:v>995.00908378471979</c:v>
                </c:pt>
                <c:pt idx="1682">
                  <c:v>1108.8035458024656</c:v>
                </c:pt>
                <c:pt idx="1683">
                  <c:v>1223.77854580247</c:v>
                </c:pt>
                <c:pt idx="1684">
                  <c:v>1379.4405613117315</c:v>
                </c:pt>
                <c:pt idx="1685">
                  <c:v>1460.8258668672829</c:v>
                </c:pt>
                <c:pt idx="1686">
                  <c:v>1465.5762051388879</c:v>
                </c:pt>
                <c:pt idx="1687">
                  <c:v>1470.3415761265474</c:v>
                </c:pt>
                <c:pt idx="1688">
                  <c:v>1398.4719798302449</c:v>
                </c:pt>
                <c:pt idx="1689">
                  <c:v>1324.2178189506139</c:v>
                </c:pt>
                <c:pt idx="1690">
                  <c:v>1288.2924162500044</c:v>
                </c:pt>
                <c:pt idx="1691">
                  <c:v>1251.1686242168221</c:v>
                </c:pt>
                <c:pt idx="1692">
                  <c:v>1252.3707717283908</c:v>
                </c:pt>
                <c:pt idx="1693">
                  <c:v>1253.5738587847177</c:v>
                </c:pt>
                <c:pt idx="1694">
                  <c:v>1254.7778853858088</c:v>
                </c:pt>
                <c:pt idx="1695">
                  <c:v>1255.9828515316424</c:v>
                </c:pt>
                <c:pt idx="1696">
                  <c:v>1257.1887572222176</c:v>
                </c:pt>
                <c:pt idx="1697">
                  <c:v>1258.3956024575573</c:v>
                </c:pt>
                <c:pt idx="1698">
                  <c:v>1221.2783872376519</c:v>
                </c:pt>
                <c:pt idx="1699">
                  <c:v>1144.6283872376564</c:v>
                </c:pt>
                <c:pt idx="1700">
                  <c:v>1066.7706024575682</c:v>
                </c:pt>
                <c:pt idx="1701">
                  <c:v>1026.0328515316337</c:v>
                </c:pt>
                <c:pt idx="1702">
                  <c:v>1023.6238587847198</c:v>
                </c:pt>
                <c:pt idx="1703">
                  <c:v>982.89362421682097</c:v>
                </c:pt>
                <c:pt idx="1704">
                  <c:v>979.29281895061717</c:v>
                </c:pt>
                <c:pt idx="1705">
                  <c:v>1015.2219798302502</c:v>
                </c:pt>
                <c:pt idx="1706">
                  <c:v>1012.8298988888868</c:v>
                </c:pt>
                <c:pt idx="1707">
                  <c:v>1048.7665761265444</c:v>
                </c:pt>
                <c:pt idx="1708">
                  <c:v>1085.8988240624988</c:v>
                </c:pt>
                <c:pt idx="1709">
                  <c:v>1084.7070115432086</c:v>
                </c:pt>
                <c:pt idx="1710">
                  <c:v>1160.1661385686727</c:v>
                </c:pt>
                <c:pt idx="1711">
                  <c:v>1238.0070115432109</c:v>
                </c:pt>
                <c:pt idx="1712">
                  <c:v>1277.5238240624988</c:v>
                </c:pt>
                <c:pt idx="1713">
                  <c:v>1356.5602677353393</c:v>
                </c:pt>
                <c:pt idx="1714">
                  <c:v>1398.4719798302503</c:v>
                </c:pt>
                <c:pt idx="1715">
                  <c:v>1440.3921478279276</c:v>
                </c:pt>
                <c:pt idx="1716">
                  <c:v>1483.5238587847211</c:v>
                </c:pt>
                <c:pt idx="1717">
                  <c:v>1526.6706024575637</c:v>
                </c:pt>
                <c:pt idx="1718">
                  <c:v>1571.0439218055558</c:v>
                </c:pt>
                <c:pt idx="1719">
                  <c:v>1615.4407297723742</c:v>
                </c:pt>
                <c:pt idx="1720">
                  <c:v>1622.7579043094111</c:v>
                </c:pt>
                <c:pt idx="1721">
                  <c:v>1552.2313872376567</c:v>
                </c:pt>
                <c:pt idx="1722">
                  <c:v>1442.1720853858001</c:v>
                </c:pt>
                <c:pt idx="1723">
                  <c:v>1329.6605717283992</c:v>
                </c:pt>
                <c:pt idx="1724">
                  <c:v>1215.9187242168209</c:v>
                </c:pt>
                <c:pt idx="1725">
                  <c:v>984.73557172838628</c:v>
                </c:pt>
                <c:pt idx="1726">
                  <c:v>671.98390245757014</c:v>
                </c:pt>
                <c:pt idx="1727">
                  <c:v>316.04508908951254</c:v>
                </c:pt>
                <c:pt idx="1728">
                  <c:v>-84.186242777782468</c:v>
                </c:pt>
                <c:pt idx="1729">
                  <c:v>-490.18778874614645</c:v>
                </c:pt>
                <c:pt idx="1730">
                  <c:v>-748.3917785609591</c:v>
                </c:pt>
                <c:pt idx="1731">
                  <c:v>-853.89754679012128</c:v>
                </c:pt>
                <c:pt idx="1732">
                  <c:v>-883.2846275771584</c:v>
                </c:pt>
                <c:pt idx="1733">
                  <c:v>-834.29247624614447</c:v>
                </c:pt>
                <c:pt idx="1734">
                  <c:v>-783.64155865355053</c:v>
                </c:pt>
                <c:pt idx="1735">
                  <c:v>-769.72452202160287</c:v>
                </c:pt>
                <c:pt idx="1736">
                  <c:v>-831.96046621527887</c:v>
                </c:pt>
                <c:pt idx="1737">
                  <c:v>-856.38111343750131</c:v>
                </c:pt>
                <c:pt idx="1738">
                  <c:v>-840.95140975308425</c:v>
                </c:pt>
                <c:pt idx="1739">
                  <c:v>-786.69968689428708</c:v>
                </c:pt>
                <c:pt idx="1740">
                  <c:v>-615.09121808642169</c:v>
                </c:pt>
                <c:pt idx="1741">
                  <c:v>-363.64346461419871</c:v>
                </c:pt>
                <c:pt idx="1742">
                  <c:v>-184.89586499999552</c:v>
                </c:pt>
                <c:pt idx="1743">
                  <c:v>-81.71356096836638</c:v>
                </c:pt>
                <c:pt idx="1744">
                  <c:v>23.407023888885419</c:v>
                </c:pt>
                <c:pt idx="1745">
                  <c:v>52.872116867283751</c:v>
                </c:pt>
                <c:pt idx="1746">
                  <c:v>44.106164320987375</c:v>
                </c:pt>
                <c:pt idx="1747">
                  <c:v>112.08416625000098</c:v>
                </c:pt>
                <c:pt idx="1748">
                  <c:v>181.86421501543418</c:v>
                </c:pt>
                <c:pt idx="1749">
                  <c:v>251.70439464505961</c:v>
                </c:pt>
                <c:pt idx="1750">
                  <c:v>361.61149024691014</c:v>
                </c:pt>
                <c:pt idx="1751">
                  <c:v>395.73907406249975</c:v>
                </c:pt>
                <c:pt idx="1752">
                  <c:v>391.56514649691337</c:v>
                </c:pt>
                <c:pt idx="1753">
                  <c:v>387.41470755015422</c:v>
                </c:pt>
                <c:pt idx="1754">
                  <c:v>383.28775722222213</c:v>
                </c:pt>
                <c:pt idx="1755">
                  <c:v>379.18429551311715</c:v>
                </c:pt>
                <c:pt idx="1756">
                  <c:v>375.10432242283935</c:v>
                </c:pt>
                <c:pt idx="1757">
                  <c:v>332.72283795139094</c:v>
                </c:pt>
                <c:pt idx="1758">
                  <c:v>327.88606156250211</c:v>
                </c:pt>
                <c:pt idx="1759">
                  <c:v>323.88125205247127</c:v>
                </c:pt>
                <c:pt idx="1760">
                  <c:v>280.7814856172829</c:v>
                </c:pt>
                <c:pt idx="1761">
                  <c:v>276.04054279320872</c:v>
                </c:pt>
                <c:pt idx="1762">
                  <c:v>271.33342358024578</c:v>
                </c:pt>
                <c:pt idx="1763">
                  <c:v>266.66012797839392</c:v>
                </c:pt>
                <c:pt idx="1764">
                  <c:v>223.69565598765541</c:v>
                </c:pt>
                <c:pt idx="1765">
                  <c:v>103.35068795139091</c:v>
                </c:pt>
                <c:pt idx="1766">
                  <c:v>-133.43590944444554</c:v>
                </c:pt>
                <c:pt idx="1767">
                  <c:v>-449.77663967206797</c:v>
                </c:pt>
                <c:pt idx="1768">
                  <c:v>-845.52493375000029</c:v>
                </c:pt>
                <c:pt idx="1769">
                  <c:v>-1283.5771998572563</c:v>
                </c:pt>
                <c:pt idx="1770">
                  <c:v>-1647.8906453819445</c:v>
                </c:pt>
                <c:pt idx="1771">
                  <c:v>-1822.4469058757686</c:v>
                </c:pt>
                <c:pt idx="1772">
                  <c:v>-1842.7410725424352</c:v>
                </c:pt>
                <c:pt idx="1773">
                  <c:v>-1785.4231453819457</c:v>
                </c:pt>
                <c:pt idx="1774">
                  <c:v>-1611.0481870486124</c:v>
                </c:pt>
                <c:pt idx="1775">
                  <c:v>-1395.9002448611118</c:v>
                </c:pt>
                <c:pt idx="1776">
                  <c:v>-1293.5076281944434</c:v>
                </c:pt>
                <c:pt idx="1777">
                  <c:v>-1343.8738337499994</c:v>
                </c:pt>
                <c:pt idx="1778">
                  <c:v>-1547.4662850424402</c:v>
                </c:pt>
                <c:pt idx="1779">
                  <c:v>-1867.2128650000013</c:v>
                </c:pt>
                <c:pt idx="1780">
                  <c:v>-2149.4866120486108</c:v>
                </c:pt>
                <c:pt idx="1781">
                  <c:v>-2240.2410578819454</c:v>
                </c:pt>
                <c:pt idx="1782">
                  <c:v>-2099.4863291975294</c:v>
                </c:pt>
                <c:pt idx="1783">
                  <c:v>-1803.3490995679008</c:v>
                </c:pt>
                <c:pt idx="1784">
                  <c:v>-1428.1787146720685</c:v>
                </c:pt>
                <c:pt idx="1785">
                  <c:v>-1165.9806901350307</c:v>
                </c:pt>
                <c:pt idx="1786">
                  <c:v>-1056.1356044868835</c:v>
                </c:pt>
                <c:pt idx="1787">
                  <c:v>-1022.3359217901237</c:v>
                </c:pt>
                <c:pt idx="1788">
                  <c:v>-1064.8470634374994</c:v>
                </c:pt>
                <c:pt idx="1789">
                  <c:v>-1222.187105875772</c:v>
                </c:pt>
                <c:pt idx="1790">
                  <c:v>-1494.6435497993825</c:v>
                </c:pt>
                <c:pt idx="1791">
                  <c:v>-1843.8430086535486</c:v>
                </c:pt>
                <c:pt idx="1792">
                  <c:v>-2192.9471037152784</c:v>
                </c:pt>
                <c:pt idx="1793">
                  <c:v>-2311.4735828819448</c:v>
                </c:pt>
                <c:pt idx="1794">
                  <c:v>-2926.9590254938275</c:v>
                </c:pt>
                <c:pt idx="1795">
                  <c:v>-1586.8542900000002</c:v>
                </c:pt>
                <c:pt idx="1796">
                  <c:v>406.04570999999999</c:v>
                </c:pt>
                <c:pt idx="1797">
                  <c:v>406.04570999999999</c:v>
                </c:pt>
                <c:pt idx="1798">
                  <c:v>406.04570999999999</c:v>
                </c:pt>
                <c:pt idx="1799">
                  <c:v>406.04570999999999</c:v>
                </c:pt>
                <c:pt idx="1800">
                  <c:v>406.04570999999999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52-43DC-BE39-F8F467785D32}"/>
            </c:ext>
          </c:extLst>
        </c:ser>
        <c:ser>
          <c:idx val="1"/>
          <c:order val="1"/>
          <c:tx>
            <c:v>Acceleration Resistance Force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76.650000000000006</c:v>
                </c:pt>
                <c:pt idx="12">
                  <c:v>651.52499999999998</c:v>
                </c:pt>
                <c:pt idx="13">
                  <c:v>1992.9</c:v>
                </c:pt>
                <c:pt idx="14">
                  <c:v>3142.6500000000005</c:v>
                </c:pt>
                <c:pt idx="15">
                  <c:v>2951.0250000000001</c:v>
                </c:pt>
                <c:pt idx="16">
                  <c:v>2682.7499999999995</c:v>
                </c:pt>
                <c:pt idx="17">
                  <c:v>3295.95</c:v>
                </c:pt>
                <c:pt idx="18">
                  <c:v>3487.5750000000007</c:v>
                </c:pt>
                <c:pt idx="19">
                  <c:v>2222.8500000000004</c:v>
                </c:pt>
                <c:pt idx="20">
                  <c:v>804.8250000000005</c:v>
                </c:pt>
                <c:pt idx="21">
                  <c:v>306.60000000000025</c:v>
                </c:pt>
                <c:pt idx="22">
                  <c:v>268.27499999999975</c:v>
                </c:pt>
                <c:pt idx="23">
                  <c:v>306.60000000000025</c:v>
                </c:pt>
                <c:pt idx="24">
                  <c:v>766.50000000000011</c:v>
                </c:pt>
                <c:pt idx="25">
                  <c:v>1073.099999999999</c:v>
                </c:pt>
                <c:pt idx="26">
                  <c:v>1264.7250000000004</c:v>
                </c:pt>
                <c:pt idx="27">
                  <c:v>1801.275000000001</c:v>
                </c:pt>
                <c:pt idx="28">
                  <c:v>1916.25</c:v>
                </c:pt>
                <c:pt idx="29">
                  <c:v>1801.2749999999983</c:v>
                </c:pt>
                <c:pt idx="30">
                  <c:v>1303.0499999999995</c:v>
                </c:pt>
                <c:pt idx="31">
                  <c:v>766.50000000000011</c:v>
                </c:pt>
                <c:pt idx="32">
                  <c:v>536.5499999999995</c:v>
                </c:pt>
                <c:pt idx="33">
                  <c:v>421.57500000000056</c:v>
                </c:pt>
                <c:pt idx="34">
                  <c:v>229.95000000000053</c:v>
                </c:pt>
                <c:pt idx="35">
                  <c:v>-76.649999999998371</c:v>
                </c:pt>
                <c:pt idx="36">
                  <c:v>-689.849999999999</c:v>
                </c:pt>
                <c:pt idx="37">
                  <c:v>-1647.9750000000015</c:v>
                </c:pt>
                <c:pt idx="38">
                  <c:v>-2184.525000000001</c:v>
                </c:pt>
                <c:pt idx="39">
                  <c:v>-2031.224999999999</c:v>
                </c:pt>
                <c:pt idx="40">
                  <c:v>-1801.275000000001</c:v>
                </c:pt>
                <c:pt idx="41">
                  <c:v>-2146.2000000000003</c:v>
                </c:pt>
                <c:pt idx="42">
                  <c:v>-2759.3999999999983</c:v>
                </c:pt>
                <c:pt idx="43">
                  <c:v>-2606.1000000000004</c:v>
                </c:pt>
                <c:pt idx="44">
                  <c:v>-1609.650000000001</c:v>
                </c:pt>
                <c:pt idx="45">
                  <c:v>-689.85000000000036</c:v>
                </c:pt>
                <c:pt idx="46">
                  <c:v>-536.5499999999995</c:v>
                </c:pt>
                <c:pt idx="47">
                  <c:v>-766.50000000000011</c:v>
                </c:pt>
                <c:pt idx="48">
                  <c:v>-651.52499999999975</c:v>
                </c:pt>
                <c:pt idx="49">
                  <c:v>-229.94999999999919</c:v>
                </c:pt>
                <c:pt idx="50">
                  <c:v>-153.30000000000081</c:v>
                </c:pt>
                <c:pt idx="51">
                  <c:v>-804.8250000000005</c:v>
                </c:pt>
                <c:pt idx="52">
                  <c:v>-1647.9749999999997</c:v>
                </c:pt>
                <c:pt idx="53">
                  <c:v>-1379.6999999999998</c:v>
                </c:pt>
                <c:pt idx="54">
                  <c:v>-421.57499999999987</c:v>
                </c:pt>
                <c:pt idx="55">
                  <c:v>-38.324999999999868</c:v>
                </c:pt>
                <c:pt idx="56">
                  <c:v>0</c:v>
                </c:pt>
                <c:pt idx="57">
                  <c:v>114.97500000000026</c:v>
                </c:pt>
                <c:pt idx="58">
                  <c:v>229.94999999999987</c:v>
                </c:pt>
                <c:pt idx="59">
                  <c:v>919.7999999999995</c:v>
                </c:pt>
                <c:pt idx="60">
                  <c:v>1034.7750000000003</c:v>
                </c:pt>
                <c:pt idx="61">
                  <c:v>459.90000000000043</c:v>
                </c:pt>
                <c:pt idx="62">
                  <c:v>344.9249999999995</c:v>
                </c:pt>
                <c:pt idx="63">
                  <c:v>459.90000000000043</c:v>
                </c:pt>
                <c:pt idx="64">
                  <c:v>613.2000000000005</c:v>
                </c:pt>
                <c:pt idx="65">
                  <c:v>383.25000000000006</c:v>
                </c:pt>
                <c:pt idx="66">
                  <c:v>229.94999999999919</c:v>
                </c:pt>
                <c:pt idx="67">
                  <c:v>843.14999999999975</c:v>
                </c:pt>
                <c:pt idx="68">
                  <c:v>1839.6000000000004</c:v>
                </c:pt>
                <c:pt idx="69">
                  <c:v>2376.1499999999996</c:v>
                </c:pt>
                <c:pt idx="70">
                  <c:v>2529.4500000000007</c:v>
                </c:pt>
                <c:pt idx="71">
                  <c:v>2337.8250000000007</c:v>
                </c:pt>
                <c:pt idx="72">
                  <c:v>1762.9499999999994</c:v>
                </c:pt>
                <c:pt idx="73">
                  <c:v>1111.4249999999995</c:v>
                </c:pt>
                <c:pt idx="74">
                  <c:v>766.50000000000011</c:v>
                </c:pt>
                <c:pt idx="75">
                  <c:v>728.17499999999939</c:v>
                </c:pt>
                <c:pt idx="76">
                  <c:v>804.8250000000005</c:v>
                </c:pt>
                <c:pt idx="77">
                  <c:v>728.17499999999939</c:v>
                </c:pt>
                <c:pt idx="78">
                  <c:v>383.25000000000006</c:v>
                </c:pt>
                <c:pt idx="79">
                  <c:v>-114.9749999999989</c:v>
                </c:pt>
                <c:pt idx="80">
                  <c:v>-383.25000000000006</c:v>
                </c:pt>
                <c:pt idx="81">
                  <c:v>-651.52500000000111</c:v>
                </c:pt>
                <c:pt idx="82">
                  <c:v>-574.875</c:v>
                </c:pt>
                <c:pt idx="83">
                  <c:v>-229.9499999999978</c:v>
                </c:pt>
                <c:pt idx="84">
                  <c:v>-421.57500000000056</c:v>
                </c:pt>
                <c:pt idx="85">
                  <c:v>-536.55000000000211</c:v>
                </c:pt>
                <c:pt idx="86">
                  <c:v>-498.22499999999894</c:v>
                </c:pt>
                <c:pt idx="87">
                  <c:v>-421.57499999999783</c:v>
                </c:pt>
                <c:pt idx="88">
                  <c:v>-1034.775000000001</c:v>
                </c:pt>
                <c:pt idx="89">
                  <c:v>-2644.4250000000006</c:v>
                </c:pt>
                <c:pt idx="90">
                  <c:v>-3794.1749999999997</c:v>
                </c:pt>
                <c:pt idx="91">
                  <c:v>-3947.4750000000004</c:v>
                </c:pt>
                <c:pt idx="92">
                  <c:v>-2989.3500000000004</c:v>
                </c:pt>
                <c:pt idx="93">
                  <c:v>-1916.25</c:v>
                </c:pt>
                <c:pt idx="94">
                  <c:v>-1954.5749999999998</c:v>
                </c:pt>
                <c:pt idx="95">
                  <c:v>-2376.15</c:v>
                </c:pt>
                <c:pt idx="96">
                  <c:v>-2107.875</c:v>
                </c:pt>
                <c:pt idx="97">
                  <c:v>-1379.6999999999998</c:v>
                </c:pt>
                <c:pt idx="98">
                  <c:v>-1379.7</c:v>
                </c:pt>
                <c:pt idx="99">
                  <c:v>-843.15000000000009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76.650000000000006</c:v>
                </c:pt>
                <c:pt idx="138">
                  <c:v>728.17500000000007</c:v>
                </c:pt>
                <c:pt idx="139">
                  <c:v>2261.1749999999997</c:v>
                </c:pt>
                <c:pt idx="140">
                  <c:v>3755.8499999999995</c:v>
                </c:pt>
                <c:pt idx="141">
                  <c:v>3947.4749999999995</c:v>
                </c:pt>
                <c:pt idx="142">
                  <c:v>2759.3999999999996</c:v>
                </c:pt>
                <c:pt idx="143">
                  <c:v>1341.375</c:v>
                </c:pt>
                <c:pt idx="144">
                  <c:v>728.17500000000075</c:v>
                </c:pt>
                <c:pt idx="145">
                  <c:v>1111.4250000000009</c:v>
                </c:pt>
                <c:pt idx="146">
                  <c:v>1762.9499999999994</c:v>
                </c:pt>
                <c:pt idx="147">
                  <c:v>1877.9249999999995</c:v>
                </c:pt>
                <c:pt idx="148">
                  <c:v>1456.3500000000004</c:v>
                </c:pt>
                <c:pt idx="149">
                  <c:v>804.8250000000005</c:v>
                </c:pt>
                <c:pt idx="150">
                  <c:v>76.649999999999736</c:v>
                </c:pt>
                <c:pt idx="151">
                  <c:v>-996.45000000000061</c:v>
                </c:pt>
                <c:pt idx="152">
                  <c:v>-2606.099999999999</c:v>
                </c:pt>
                <c:pt idx="153">
                  <c:v>-3794.1749999999997</c:v>
                </c:pt>
                <c:pt idx="154">
                  <c:v>-3564.2250000000004</c:v>
                </c:pt>
                <c:pt idx="155">
                  <c:v>-2031.2250000000001</c:v>
                </c:pt>
                <c:pt idx="156">
                  <c:v>-268.27500000000038</c:v>
                </c:pt>
                <c:pt idx="157">
                  <c:v>804.82499999999993</c:v>
                </c:pt>
                <c:pt idx="158">
                  <c:v>1762.9499999999998</c:v>
                </c:pt>
                <c:pt idx="159">
                  <c:v>2299.5000000000009</c:v>
                </c:pt>
                <c:pt idx="160">
                  <c:v>2376.1499999999996</c:v>
                </c:pt>
                <c:pt idx="161">
                  <c:v>2069.5499999999993</c:v>
                </c:pt>
                <c:pt idx="162">
                  <c:v>1609.650000000001</c:v>
                </c:pt>
                <c:pt idx="163">
                  <c:v>1533.0000000000002</c:v>
                </c:pt>
                <c:pt idx="164">
                  <c:v>1341.375</c:v>
                </c:pt>
                <c:pt idx="165">
                  <c:v>996.45000000000061</c:v>
                </c:pt>
                <c:pt idx="166">
                  <c:v>804.8250000000005</c:v>
                </c:pt>
                <c:pt idx="167">
                  <c:v>1188.0750000000005</c:v>
                </c:pt>
                <c:pt idx="168">
                  <c:v>1533.0000000000002</c:v>
                </c:pt>
                <c:pt idx="169">
                  <c:v>1073.099999999999</c:v>
                </c:pt>
                <c:pt idx="170">
                  <c:v>76.649999999998371</c:v>
                </c:pt>
                <c:pt idx="171">
                  <c:v>-1111.4249999999995</c:v>
                </c:pt>
                <c:pt idx="172">
                  <c:v>-2452.7999999999993</c:v>
                </c:pt>
                <c:pt idx="173">
                  <c:v>-3066.0000000000005</c:v>
                </c:pt>
                <c:pt idx="174">
                  <c:v>-2184.5249999999996</c:v>
                </c:pt>
                <c:pt idx="175">
                  <c:v>-766.50000000000011</c:v>
                </c:pt>
                <c:pt idx="176">
                  <c:v>229.94999999999919</c:v>
                </c:pt>
                <c:pt idx="177">
                  <c:v>1034.7749999999996</c:v>
                </c:pt>
                <c:pt idx="178">
                  <c:v>1264.7250000000004</c:v>
                </c:pt>
                <c:pt idx="179">
                  <c:v>689.85000000000036</c:v>
                </c:pt>
                <c:pt idx="180">
                  <c:v>114.97500000000026</c:v>
                </c:pt>
                <c:pt idx="181">
                  <c:v>-153.30000000000081</c:v>
                </c:pt>
                <c:pt idx="182">
                  <c:v>-459.89999999999975</c:v>
                </c:pt>
                <c:pt idx="183">
                  <c:v>-1188.0749999999991</c:v>
                </c:pt>
                <c:pt idx="184">
                  <c:v>-1801.2749999999999</c:v>
                </c:pt>
                <c:pt idx="185">
                  <c:v>-1954.5750000000005</c:v>
                </c:pt>
                <c:pt idx="186">
                  <c:v>-1801.275000000001</c:v>
                </c:pt>
                <c:pt idx="187">
                  <c:v>-1494.6749999999993</c:v>
                </c:pt>
                <c:pt idx="188">
                  <c:v>-1226.3999999999996</c:v>
                </c:pt>
                <c:pt idx="189">
                  <c:v>-996.45000000000061</c:v>
                </c:pt>
                <c:pt idx="190">
                  <c:v>-766.50000000000011</c:v>
                </c:pt>
                <c:pt idx="191">
                  <c:v>-613.19999999999982</c:v>
                </c:pt>
                <c:pt idx="192">
                  <c:v>-459.89999999999975</c:v>
                </c:pt>
                <c:pt idx="193">
                  <c:v>-268.27500000000038</c:v>
                </c:pt>
                <c:pt idx="194">
                  <c:v>-191.62500000000003</c:v>
                </c:pt>
                <c:pt idx="195">
                  <c:v>-76.649999999999736</c:v>
                </c:pt>
                <c:pt idx="196">
                  <c:v>0</c:v>
                </c:pt>
                <c:pt idx="197">
                  <c:v>0</c:v>
                </c:pt>
                <c:pt idx="198">
                  <c:v>191.62500000000003</c:v>
                </c:pt>
                <c:pt idx="199">
                  <c:v>383.25000000000006</c:v>
                </c:pt>
                <c:pt idx="200">
                  <c:v>574.875</c:v>
                </c:pt>
                <c:pt idx="201">
                  <c:v>766.50000000000011</c:v>
                </c:pt>
                <c:pt idx="202">
                  <c:v>958.125</c:v>
                </c:pt>
                <c:pt idx="203">
                  <c:v>1533.0000000000002</c:v>
                </c:pt>
                <c:pt idx="204">
                  <c:v>1801.2749999999999</c:v>
                </c:pt>
                <c:pt idx="205">
                  <c:v>1839.6000000000004</c:v>
                </c:pt>
                <c:pt idx="206">
                  <c:v>2184.5249999999996</c:v>
                </c:pt>
                <c:pt idx="207">
                  <c:v>2222.8500000000004</c:v>
                </c:pt>
                <c:pt idx="208">
                  <c:v>1954.5750000000005</c:v>
                </c:pt>
                <c:pt idx="209">
                  <c:v>2146.2000000000003</c:v>
                </c:pt>
                <c:pt idx="210">
                  <c:v>2107.875</c:v>
                </c:pt>
                <c:pt idx="211">
                  <c:v>1533.0000000000002</c:v>
                </c:pt>
                <c:pt idx="212">
                  <c:v>1149.75</c:v>
                </c:pt>
                <c:pt idx="213">
                  <c:v>919.7999999999995</c:v>
                </c:pt>
                <c:pt idx="214">
                  <c:v>996.45000000000061</c:v>
                </c:pt>
                <c:pt idx="215">
                  <c:v>1303.0499999999995</c:v>
                </c:pt>
                <c:pt idx="216">
                  <c:v>1533.0000000000002</c:v>
                </c:pt>
                <c:pt idx="217">
                  <c:v>1533.0000000000002</c:v>
                </c:pt>
                <c:pt idx="218">
                  <c:v>1341.375</c:v>
                </c:pt>
                <c:pt idx="219">
                  <c:v>1073.099999999999</c:v>
                </c:pt>
                <c:pt idx="220">
                  <c:v>804.8250000000005</c:v>
                </c:pt>
                <c:pt idx="221">
                  <c:v>498.22500000000161</c:v>
                </c:pt>
                <c:pt idx="222">
                  <c:v>306.59999999999894</c:v>
                </c:pt>
                <c:pt idx="223">
                  <c:v>268.27499999999839</c:v>
                </c:pt>
                <c:pt idx="224">
                  <c:v>268.27500000000106</c:v>
                </c:pt>
                <c:pt idx="225">
                  <c:v>383.25000000000006</c:v>
                </c:pt>
                <c:pt idx="226">
                  <c:v>421.57499999999783</c:v>
                </c:pt>
                <c:pt idx="227">
                  <c:v>383.25000000000006</c:v>
                </c:pt>
                <c:pt idx="228">
                  <c:v>344.92500000000217</c:v>
                </c:pt>
                <c:pt idx="229">
                  <c:v>268.27500000000106</c:v>
                </c:pt>
                <c:pt idx="230">
                  <c:v>114.9749999999989</c:v>
                </c:pt>
                <c:pt idx="231">
                  <c:v>-114.9749999999989</c:v>
                </c:pt>
                <c:pt idx="232">
                  <c:v>-613.2000000000005</c:v>
                </c:pt>
                <c:pt idx="233">
                  <c:v>-1264.7250000000017</c:v>
                </c:pt>
                <c:pt idx="234">
                  <c:v>-1494.6749999999993</c:v>
                </c:pt>
                <c:pt idx="235">
                  <c:v>-1188.0750000000005</c:v>
                </c:pt>
                <c:pt idx="236">
                  <c:v>-689.849999999999</c:v>
                </c:pt>
                <c:pt idx="237">
                  <c:v>-536.5499999999995</c:v>
                </c:pt>
                <c:pt idx="238">
                  <c:v>-881.47500000000161</c:v>
                </c:pt>
                <c:pt idx="239">
                  <c:v>-1571.3250000000005</c:v>
                </c:pt>
                <c:pt idx="240">
                  <c:v>-2069.5499999999993</c:v>
                </c:pt>
                <c:pt idx="241">
                  <c:v>-1839.599999999999</c:v>
                </c:pt>
                <c:pt idx="242">
                  <c:v>-1724.625</c:v>
                </c:pt>
                <c:pt idx="243">
                  <c:v>-1877.9249999999995</c:v>
                </c:pt>
                <c:pt idx="244">
                  <c:v>-1801.275000000001</c:v>
                </c:pt>
                <c:pt idx="245">
                  <c:v>-2146.2000000000003</c:v>
                </c:pt>
                <c:pt idx="246">
                  <c:v>-2759.3999999999983</c:v>
                </c:pt>
                <c:pt idx="247">
                  <c:v>-2606.1000000000004</c:v>
                </c:pt>
                <c:pt idx="248">
                  <c:v>-1609.650000000001</c:v>
                </c:pt>
                <c:pt idx="249">
                  <c:v>-689.85000000000036</c:v>
                </c:pt>
                <c:pt idx="250">
                  <c:v>-536.5499999999995</c:v>
                </c:pt>
                <c:pt idx="251">
                  <c:v>-766.50000000000011</c:v>
                </c:pt>
                <c:pt idx="252">
                  <c:v>-651.52499999999975</c:v>
                </c:pt>
                <c:pt idx="253">
                  <c:v>-229.94999999999919</c:v>
                </c:pt>
                <c:pt idx="254">
                  <c:v>-153.30000000000081</c:v>
                </c:pt>
                <c:pt idx="255">
                  <c:v>-804.8250000000005</c:v>
                </c:pt>
                <c:pt idx="256">
                  <c:v>-1111.4249999999995</c:v>
                </c:pt>
                <c:pt idx="257">
                  <c:v>-114.9749999999996</c:v>
                </c:pt>
                <c:pt idx="258">
                  <c:v>1303.0499999999995</c:v>
                </c:pt>
                <c:pt idx="259">
                  <c:v>1992.9000000000003</c:v>
                </c:pt>
                <c:pt idx="260">
                  <c:v>2031.2250000000001</c:v>
                </c:pt>
                <c:pt idx="261">
                  <c:v>1954.5749999999991</c:v>
                </c:pt>
                <c:pt idx="262">
                  <c:v>2107.875</c:v>
                </c:pt>
                <c:pt idx="263">
                  <c:v>2606.1000000000004</c:v>
                </c:pt>
                <c:pt idx="264">
                  <c:v>2836.0500000000011</c:v>
                </c:pt>
                <c:pt idx="265">
                  <c:v>2491.125</c:v>
                </c:pt>
                <c:pt idx="266">
                  <c:v>1801.2749999999983</c:v>
                </c:pt>
                <c:pt idx="267">
                  <c:v>1494.6749999999993</c:v>
                </c:pt>
                <c:pt idx="268">
                  <c:v>1379.7000000000007</c:v>
                </c:pt>
                <c:pt idx="269">
                  <c:v>1149.75</c:v>
                </c:pt>
                <c:pt idx="270">
                  <c:v>613.2000000000005</c:v>
                </c:pt>
                <c:pt idx="271">
                  <c:v>-114.9749999999989</c:v>
                </c:pt>
                <c:pt idx="272">
                  <c:v>-268.27500000000106</c:v>
                </c:pt>
                <c:pt idx="273">
                  <c:v>-728.17499999999939</c:v>
                </c:pt>
                <c:pt idx="274">
                  <c:v>-1724.625</c:v>
                </c:pt>
                <c:pt idx="275">
                  <c:v>-2184.525000000001</c:v>
                </c:pt>
                <c:pt idx="276">
                  <c:v>-2452.7999999999993</c:v>
                </c:pt>
                <c:pt idx="277">
                  <c:v>-2721.0750000000007</c:v>
                </c:pt>
                <c:pt idx="278">
                  <c:v>-3410.9249999999997</c:v>
                </c:pt>
                <c:pt idx="279">
                  <c:v>-3640.875</c:v>
                </c:pt>
                <c:pt idx="280">
                  <c:v>-2031.2250000000001</c:v>
                </c:pt>
                <c:pt idx="281">
                  <c:v>574.875</c:v>
                </c:pt>
                <c:pt idx="282">
                  <c:v>2452.8000000000006</c:v>
                </c:pt>
                <c:pt idx="283">
                  <c:v>2797.7250000000004</c:v>
                </c:pt>
                <c:pt idx="284">
                  <c:v>2874.3750000000005</c:v>
                </c:pt>
                <c:pt idx="285">
                  <c:v>2759.3999999999996</c:v>
                </c:pt>
                <c:pt idx="286">
                  <c:v>2529.4500000000007</c:v>
                </c:pt>
                <c:pt idx="287">
                  <c:v>2529.4500000000007</c:v>
                </c:pt>
                <c:pt idx="288">
                  <c:v>2529.449999999998</c:v>
                </c:pt>
                <c:pt idx="289">
                  <c:v>1992.9000000000012</c:v>
                </c:pt>
                <c:pt idx="290">
                  <c:v>958.125</c:v>
                </c:pt>
                <c:pt idx="291">
                  <c:v>0</c:v>
                </c:pt>
                <c:pt idx="292">
                  <c:v>-651.52499999999839</c:v>
                </c:pt>
                <c:pt idx="293">
                  <c:v>-728.17500000000223</c:v>
                </c:pt>
                <c:pt idx="294">
                  <c:v>-498.22500000000161</c:v>
                </c:pt>
                <c:pt idx="295">
                  <c:v>-229.9499999999978</c:v>
                </c:pt>
                <c:pt idx="296">
                  <c:v>0</c:v>
                </c:pt>
                <c:pt idx="297">
                  <c:v>153.29999999999947</c:v>
                </c:pt>
                <c:pt idx="298">
                  <c:v>191.62500000000003</c:v>
                </c:pt>
                <c:pt idx="299">
                  <c:v>76.649999999998371</c:v>
                </c:pt>
                <c:pt idx="300">
                  <c:v>-76.649999999998371</c:v>
                </c:pt>
                <c:pt idx="301">
                  <c:v>-268.27499999999839</c:v>
                </c:pt>
                <c:pt idx="302">
                  <c:v>-498.22500000000161</c:v>
                </c:pt>
                <c:pt idx="303">
                  <c:v>-689.85000000000173</c:v>
                </c:pt>
                <c:pt idx="304">
                  <c:v>-958.125</c:v>
                </c:pt>
                <c:pt idx="305">
                  <c:v>-1149.75</c:v>
                </c:pt>
                <c:pt idx="306">
                  <c:v>-958.125</c:v>
                </c:pt>
                <c:pt idx="307">
                  <c:v>-574.875</c:v>
                </c:pt>
                <c:pt idx="308">
                  <c:v>-268.27499999999839</c:v>
                </c:pt>
                <c:pt idx="309">
                  <c:v>-229.9499999999978</c:v>
                </c:pt>
                <c:pt idx="310">
                  <c:v>-344.9249999999995</c:v>
                </c:pt>
                <c:pt idx="311">
                  <c:v>-459.90000000000106</c:v>
                </c:pt>
                <c:pt idx="312">
                  <c:v>-689.85000000000173</c:v>
                </c:pt>
                <c:pt idx="313">
                  <c:v>-958.125</c:v>
                </c:pt>
                <c:pt idx="314">
                  <c:v>-1149.75</c:v>
                </c:pt>
                <c:pt idx="315">
                  <c:v>-1149.75</c:v>
                </c:pt>
                <c:pt idx="316">
                  <c:v>-1034.7749999999996</c:v>
                </c:pt>
                <c:pt idx="317">
                  <c:v>-1149.75</c:v>
                </c:pt>
                <c:pt idx="318">
                  <c:v>-1418.0249999999996</c:v>
                </c:pt>
                <c:pt idx="319">
                  <c:v>-1494.6749999999993</c:v>
                </c:pt>
                <c:pt idx="320">
                  <c:v>-919.7999999999995</c:v>
                </c:pt>
                <c:pt idx="321">
                  <c:v>-459.90000000000106</c:v>
                </c:pt>
                <c:pt idx="322">
                  <c:v>-268.27500000000106</c:v>
                </c:pt>
                <c:pt idx="323">
                  <c:v>-229.94999999999919</c:v>
                </c:pt>
                <c:pt idx="324">
                  <c:v>-383.25000000000006</c:v>
                </c:pt>
                <c:pt idx="325">
                  <c:v>-153.30000000000081</c:v>
                </c:pt>
                <c:pt idx="326">
                  <c:v>-114.9749999999989</c:v>
                </c:pt>
                <c:pt idx="327">
                  <c:v>-229.94999999999919</c:v>
                </c:pt>
                <c:pt idx="328">
                  <c:v>-1188.0750000000005</c:v>
                </c:pt>
                <c:pt idx="329">
                  <c:v>-2222.8500000000004</c:v>
                </c:pt>
                <c:pt idx="330">
                  <c:v>-1379.7000000000007</c:v>
                </c:pt>
                <c:pt idx="331">
                  <c:v>-306.60000000000025</c:v>
                </c:pt>
                <c:pt idx="332">
                  <c:v>-383.24999999999932</c:v>
                </c:pt>
                <c:pt idx="333">
                  <c:v>-421.57499999999987</c:v>
                </c:pt>
                <c:pt idx="334">
                  <c:v>-344.92500000000018</c:v>
                </c:pt>
                <c:pt idx="335">
                  <c:v>-421.57499999999987</c:v>
                </c:pt>
                <c:pt idx="336">
                  <c:v>-268.27499999999975</c:v>
                </c:pt>
                <c:pt idx="337">
                  <c:v>0</c:v>
                </c:pt>
                <c:pt idx="338">
                  <c:v>421.57499999999987</c:v>
                </c:pt>
                <c:pt idx="339">
                  <c:v>1264.7250000000004</c:v>
                </c:pt>
                <c:pt idx="340">
                  <c:v>2184.5250000000001</c:v>
                </c:pt>
                <c:pt idx="341">
                  <c:v>2414.4750000000004</c:v>
                </c:pt>
                <c:pt idx="342">
                  <c:v>1494.6749999999993</c:v>
                </c:pt>
                <c:pt idx="343">
                  <c:v>459.89999999999975</c:v>
                </c:pt>
                <c:pt idx="344">
                  <c:v>191.62500000000003</c:v>
                </c:pt>
                <c:pt idx="345">
                  <c:v>421.57499999999919</c:v>
                </c:pt>
                <c:pt idx="346">
                  <c:v>421.57500000000056</c:v>
                </c:pt>
                <c:pt idx="347">
                  <c:v>268.27500000000106</c:v>
                </c:pt>
                <c:pt idx="348">
                  <c:v>421.57499999999919</c:v>
                </c:pt>
                <c:pt idx="349">
                  <c:v>383.25000000000006</c:v>
                </c:pt>
                <c:pt idx="350">
                  <c:v>191.62500000000003</c:v>
                </c:pt>
                <c:pt idx="351">
                  <c:v>0</c:v>
                </c:pt>
                <c:pt idx="352">
                  <c:v>-76.649999999999736</c:v>
                </c:pt>
                <c:pt idx="353">
                  <c:v>-76.650000000001086</c:v>
                </c:pt>
                <c:pt idx="354">
                  <c:v>-38.325000000000543</c:v>
                </c:pt>
                <c:pt idx="355">
                  <c:v>76.650000000001086</c:v>
                </c:pt>
                <c:pt idx="356">
                  <c:v>114.97500000000026</c:v>
                </c:pt>
                <c:pt idx="357">
                  <c:v>-38.325000000000543</c:v>
                </c:pt>
                <c:pt idx="358">
                  <c:v>-498.22500000000031</c:v>
                </c:pt>
                <c:pt idx="359">
                  <c:v>-1149.75</c:v>
                </c:pt>
                <c:pt idx="360">
                  <c:v>-1418.0249999999996</c:v>
                </c:pt>
                <c:pt idx="361">
                  <c:v>-1188.0750000000005</c:v>
                </c:pt>
                <c:pt idx="362">
                  <c:v>-804.82499999999914</c:v>
                </c:pt>
                <c:pt idx="363">
                  <c:v>-459.89999999999975</c:v>
                </c:pt>
                <c:pt idx="364">
                  <c:v>-153.30000000000081</c:v>
                </c:pt>
                <c:pt idx="365">
                  <c:v>38.325000000000543</c:v>
                </c:pt>
                <c:pt idx="366">
                  <c:v>191.62500000000003</c:v>
                </c:pt>
                <c:pt idx="367">
                  <c:v>498.22500000000031</c:v>
                </c:pt>
                <c:pt idx="368">
                  <c:v>881.47500000000025</c:v>
                </c:pt>
                <c:pt idx="369">
                  <c:v>843.14999999999975</c:v>
                </c:pt>
                <c:pt idx="370">
                  <c:v>383.25000000000006</c:v>
                </c:pt>
                <c:pt idx="371">
                  <c:v>-191.62500000000003</c:v>
                </c:pt>
                <c:pt idx="372">
                  <c:v>-1226.3999999999996</c:v>
                </c:pt>
                <c:pt idx="373">
                  <c:v>-2337.8250000000007</c:v>
                </c:pt>
                <c:pt idx="374">
                  <c:v>-2644.4250000000002</c:v>
                </c:pt>
                <c:pt idx="375">
                  <c:v>-2222.8499999999995</c:v>
                </c:pt>
                <c:pt idx="376">
                  <c:v>-1609.6500000000005</c:v>
                </c:pt>
                <c:pt idx="377">
                  <c:v>-1149.75</c:v>
                </c:pt>
                <c:pt idx="378">
                  <c:v>-843.14999999999975</c:v>
                </c:pt>
                <c:pt idx="379">
                  <c:v>-651.52500000000009</c:v>
                </c:pt>
                <c:pt idx="380">
                  <c:v>-728.17500000000018</c:v>
                </c:pt>
                <c:pt idx="381">
                  <c:v>-881.47499999999991</c:v>
                </c:pt>
                <c:pt idx="382">
                  <c:v>-919.79999999999984</c:v>
                </c:pt>
                <c:pt idx="383">
                  <c:v>-996.45000000000016</c:v>
                </c:pt>
                <c:pt idx="384">
                  <c:v>-1073.1000000000001</c:v>
                </c:pt>
                <c:pt idx="385">
                  <c:v>-881.47499999999991</c:v>
                </c:pt>
                <c:pt idx="386">
                  <c:v>-344.92500000000001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191.62500000000003</c:v>
                </c:pt>
                <c:pt idx="392">
                  <c:v>804.82500000000005</c:v>
                </c:pt>
                <c:pt idx="393">
                  <c:v>1647.9749999999999</c:v>
                </c:pt>
                <c:pt idx="394">
                  <c:v>2376.1500000000005</c:v>
                </c:pt>
                <c:pt idx="395">
                  <c:v>2874.3750000000005</c:v>
                </c:pt>
                <c:pt idx="396">
                  <c:v>3180.9750000000004</c:v>
                </c:pt>
                <c:pt idx="397">
                  <c:v>3295.9499999999994</c:v>
                </c:pt>
                <c:pt idx="398">
                  <c:v>2912.6999999999989</c:v>
                </c:pt>
                <c:pt idx="399">
                  <c:v>1801.275000000001</c:v>
                </c:pt>
                <c:pt idx="400">
                  <c:v>536.55000000000075</c:v>
                </c:pt>
                <c:pt idx="401">
                  <c:v>-268.27500000000106</c:v>
                </c:pt>
                <c:pt idx="402">
                  <c:v>-881.47500000000025</c:v>
                </c:pt>
                <c:pt idx="403">
                  <c:v>-1264.724999999999</c:v>
                </c:pt>
                <c:pt idx="404">
                  <c:v>-1188.0750000000005</c:v>
                </c:pt>
                <c:pt idx="405">
                  <c:v>-1111.4250000000009</c:v>
                </c:pt>
                <c:pt idx="406">
                  <c:v>-1226.3999999999996</c:v>
                </c:pt>
                <c:pt idx="407">
                  <c:v>-1303.0499999999995</c:v>
                </c:pt>
                <c:pt idx="408">
                  <c:v>-1073.1000000000001</c:v>
                </c:pt>
                <c:pt idx="409">
                  <c:v>-536.55000000000007</c:v>
                </c:pt>
                <c:pt idx="410">
                  <c:v>-76.649999999999736</c:v>
                </c:pt>
                <c:pt idx="411">
                  <c:v>114.9749999999996</c:v>
                </c:pt>
                <c:pt idx="412">
                  <c:v>191.62500000000003</c:v>
                </c:pt>
                <c:pt idx="413">
                  <c:v>268.27500000000038</c:v>
                </c:pt>
                <c:pt idx="414">
                  <c:v>536.55000000000007</c:v>
                </c:pt>
                <c:pt idx="415">
                  <c:v>958.12499999999943</c:v>
                </c:pt>
                <c:pt idx="416">
                  <c:v>1073.0999999999997</c:v>
                </c:pt>
                <c:pt idx="417">
                  <c:v>651.52500000000111</c:v>
                </c:pt>
                <c:pt idx="418">
                  <c:v>38.325000000000543</c:v>
                </c:pt>
                <c:pt idx="419">
                  <c:v>-574.875</c:v>
                </c:pt>
                <c:pt idx="420">
                  <c:v>-843.14999999999975</c:v>
                </c:pt>
                <c:pt idx="421">
                  <c:v>-536.55000000000075</c:v>
                </c:pt>
                <c:pt idx="422">
                  <c:v>-76.650000000001086</c:v>
                </c:pt>
                <c:pt idx="423">
                  <c:v>383.25000000000006</c:v>
                </c:pt>
                <c:pt idx="424">
                  <c:v>1034.775000000001</c:v>
                </c:pt>
                <c:pt idx="425">
                  <c:v>2069.5500000000006</c:v>
                </c:pt>
                <c:pt idx="426">
                  <c:v>3180.974999999999</c:v>
                </c:pt>
                <c:pt idx="427">
                  <c:v>3449.25</c:v>
                </c:pt>
                <c:pt idx="428">
                  <c:v>2299.5</c:v>
                </c:pt>
                <c:pt idx="429">
                  <c:v>728.17499999999939</c:v>
                </c:pt>
                <c:pt idx="430">
                  <c:v>-229.95000000000053</c:v>
                </c:pt>
                <c:pt idx="431">
                  <c:v>-613.2000000000005</c:v>
                </c:pt>
                <c:pt idx="432">
                  <c:v>-574.87499999999864</c:v>
                </c:pt>
                <c:pt idx="433">
                  <c:v>-306.59999999999894</c:v>
                </c:pt>
                <c:pt idx="434">
                  <c:v>-268.27499999999975</c:v>
                </c:pt>
                <c:pt idx="435">
                  <c:v>-728.17500000000075</c:v>
                </c:pt>
                <c:pt idx="436">
                  <c:v>-1494.6750000000009</c:v>
                </c:pt>
                <c:pt idx="437">
                  <c:v>-2376.1499999999996</c:v>
                </c:pt>
                <c:pt idx="438">
                  <c:v>-3257.625</c:v>
                </c:pt>
                <c:pt idx="439">
                  <c:v>-3870.8249999999998</c:v>
                </c:pt>
                <c:pt idx="440">
                  <c:v>-4024.125</c:v>
                </c:pt>
                <c:pt idx="441">
                  <c:v>-3487.5750000000007</c:v>
                </c:pt>
                <c:pt idx="442">
                  <c:v>-2452.8000000000002</c:v>
                </c:pt>
                <c:pt idx="443">
                  <c:v>-1379.6999999999998</c:v>
                </c:pt>
                <c:pt idx="444">
                  <c:v>-498.22500000000002</c:v>
                </c:pt>
                <c:pt idx="445">
                  <c:v>-76.650000000000006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191.62500000000003</c:v>
                </c:pt>
                <c:pt idx="512">
                  <c:v>958.125</c:v>
                </c:pt>
                <c:pt idx="513">
                  <c:v>2337.8249999999998</c:v>
                </c:pt>
                <c:pt idx="514">
                  <c:v>3564.2250000000004</c:v>
                </c:pt>
                <c:pt idx="515">
                  <c:v>3909.1500000000005</c:v>
                </c:pt>
                <c:pt idx="516">
                  <c:v>3334.2750000000001</c:v>
                </c:pt>
                <c:pt idx="517">
                  <c:v>1954.5749999999991</c:v>
                </c:pt>
                <c:pt idx="518">
                  <c:v>536.5499999999995</c:v>
                </c:pt>
                <c:pt idx="519">
                  <c:v>-229.94999999999919</c:v>
                </c:pt>
                <c:pt idx="520">
                  <c:v>-613.19999999999925</c:v>
                </c:pt>
                <c:pt idx="521">
                  <c:v>-804.8250000000005</c:v>
                </c:pt>
                <c:pt idx="522">
                  <c:v>-958.125</c:v>
                </c:pt>
                <c:pt idx="523">
                  <c:v>-1418.0249999999996</c:v>
                </c:pt>
                <c:pt idx="524">
                  <c:v>-2261.1750000000002</c:v>
                </c:pt>
                <c:pt idx="525">
                  <c:v>-3027.6750000000002</c:v>
                </c:pt>
                <c:pt idx="526">
                  <c:v>-3027.6750000000002</c:v>
                </c:pt>
                <c:pt idx="527">
                  <c:v>-2146.1999999999998</c:v>
                </c:pt>
                <c:pt idx="528">
                  <c:v>-1149.75</c:v>
                </c:pt>
                <c:pt idx="529">
                  <c:v>-766.50000000000011</c:v>
                </c:pt>
                <c:pt idx="530">
                  <c:v>-383.25000000000006</c:v>
                </c:pt>
                <c:pt idx="531">
                  <c:v>0</c:v>
                </c:pt>
                <c:pt idx="532">
                  <c:v>76.650000000000006</c:v>
                </c:pt>
                <c:pt idx="533">
                  <c:v>459.9</c:v>
                </c:pt>
                <c:pt idx="534">
                  <c:v>1149.75</c:v>
                </c:pt>
                <c:pt idx="535">
                  <c:v>1533.0000000000002</c:v>
                </c:pt>
                <c:pt idx="536">
                  <c:v>1916.2499999999998</c:v>
                </c:pt>
                <c:pt idx="537">
                  <c:v>2989.35</c:v>
                </c:pt>
                <c:pt idx="538">
                  <c:v>4062.4500000000003</c:v>
                </c:pt>
                <c:pt idx="539">
                  <c:v>3870.8250000000003</c:v>
                </c:pt>
                <c:pt idx="540">
                  <c:v>2184.5249999999996</c:v>
                </c:pt>
                <c:pt idx="541">
                  <c:v>536.5499999999995</c:v>
                </c:pt>
                <c:pt idx="542">
                  <c:v>-76.649999999999736</c:v>
                </c:pt>
                <c:pt idx="543">
                  <c:v>-344.9249999999995</c:v>
                </c:pt>
                <c:pt idx="544">
                  <c:v>-766.50000000000011</c:v>
                </c:pt>
                <c:pt idx="545">
                  <c:v>-1341.375</c:v>
                </c:pt>
                <c:pt idx="546">
                  <c:v>-1456.3500000000004</c:v>
                </c:pt>
                <c:pt idx="547">
                  <c:v>-1111.4250000000009</c:v>
                </c:pt>
                <c:pt idx="548">
                  <c:v>-843.14999999999975</c:v>
                </c:pt>
                <c:pt idx="549">
                  <c:v>-689.84999999999957</c:v>
                </c:pt>
                <c:pt idx="550">
                  <c:v>-613.2000000000005</c:v>
                </c:pt>
                <c:pt idx="551">
                  <c:v>-421.57499999999987</c:v>
                </c:pt>
                <c:pt idx="552">
                  <c:v>-383.25000000000006</c:v>
                </c:pt>
                <c:pt idx="553">
                  <c:v>-383.25000000000006</c:v>
                </c:pt>
                <c:pt idx="554">
                  <c:v>-229.94999999999987</c:v>
                </c:pt>
                <c:pt idx="555">
                  <c:v>-76.650000000000404</c:v>
                </c:pt>
                <c:pt idx="556">
                  <c:v>76.650000000000404</c:v>
                </c:pt>
                <c:pt idx="557">
                  <c:v>268.27500000000038</c:v>
                </c:pt>
                <c:pt idx="558">
                  <c:v>459.89999999999975</c:v>
                </c:pt>
                <c:pt idx="559">
                  <c:v>1034.7749999999996</c:v>
                </c:pt>
                <c:pt idx="560">
                  <c:v>958.125</c:v>
                </c:pt>
                <c:pt idx="561">
                  <c:v>191.62500000000003</c:v>
                </c:pt>
                <c:pt idx="562">
                  <c:v>0</c:v>
                </c:pt>
                <c:pt idx="563">
                  <c:v>-613.19999999999982</c:v>
                </c:pt>
                <c:pt idx="564">
                  <c:v>-2644.4250000000002</c:v>
                </c:pt>
                <c:pt idx="565">
                  <c:v>-4062.4500000000003</c:v>
                </c:pt>
                <c:pt idx="566">
                  <c:v>-3870.8249999999998</c:v>
                </c:pt>
                <c:pt idx="567">
                  <c:v>-1839.6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383.25000000000006</c:v>
                </c:pt>
                <c:pt idx="601">
                  <c:v>804.82500000000005</c:v>
                </c:pt>
                <c:pt idx="602">
                  <c:v>1456.3500000000001</c:v>
                </c:pt>
                <c:pt idx="603">
                  <c:v>2682.75</c:v>
                </c:pt>
                <c:pt idx="604">
                  <c:v>3602.5499999999997</c:v>
                </c:pt>
                <c:pt idx="605">
                  <c:v>4100.7750000000005</c:v>
                </c:pt>
                <c:pt idx="606">
                  <c:v>4330.7250000000004</c:v>
                </c:pt>
                <c:pt idx="607">
                  <c:v>4100.7749999999996</c:v>
                </c:pt>
                <c:pt idx="608">
                  <c:v>3564.224999999999</c:v>
                </c:pt>
                <c:pt idx="609">
                  <c:v>3180.974999999999</c:v>
                </c:pt>
                <c:pt idx="610">
                  <c:v>3104.3250000000007</c:v>
                </c:pt>
                <c:pt idx="611">
                  <c:v>2912.7000000000007</c:v>
                </c:pt>
                <c:pt idx="612">
                  <c:v>2069.5499999999993</c:v>
                </c:pt>
                <c:pt idx="613">
                  <c:v>881.47500000000161</c:v>
                </c:pt>
                <c:pt idx="614">
                  <c:v>76.650000000001086</c:v>
                </c:pt>
                <c:pt idx="615">
                  <c:v>-114.97500000000164</c:v>
                </c:pt>
                <c:pt idx="616">
                  <c:v>-114.9749999999989</c:v>
                </c:pt>
                <c:pt idx="617">
                  <c:v>-229.95000000000053</c:v>
                </c:pt>
                <c:pt idx="618">
                  <c:v>-459.90000000000106</c:v>
                </c:pt>
                <c:pt idx="619">
                  <c:v>-728.17499999999939</c:v>
                </c:pt>
                <c:pt idx="620">
                  <c:v>-804.8250000000005</c:v>
                </c:pt>
                <c:pt idx="621">
                  <c:v>-574.875</c:v>
                </c:pt>
                <c:pt idx="622">
                  <c:v>-229.95000000000053</c:v>
                </c:pt>
                <c:pt idx="623">
                  <c:v>38.325000000000543</c:v>
                </c:pt>
                <c:pt idx="624">
                  <c:v>306.60000000000161</c:v>
                </c:pt>
                <c:pt idx="625">
                  <c:v>459.90000000000106</c:v>
                </c:pt>
                <c:pt idx="626">
                  <c:v>344.9249999999995</c:v>
                </c:pt>
                <c:pt idx="627">
                  <c:v>114.9749999999989</c:v>
                </c:pt>
                <c:pt idx="628">
                  <c:v>0</c:v>
                </c:pt>
                <c:pt idx="629">
                  <c:v>38.325000000000543</c:v>
                </c:pt>
                <c:pt idx="630">
                  <c:v>268.27500000000106</c:v>
                </c:pt>
                <c:pt idx="631">
                  <c:v>613.2000000000005</c:v>
                </c:pt>
                <c:pt idx="632">
                  <c:v>843.14999999999839</c:v>
                </c:pt>
                <c:pt idx="633">
                  <c:v>996.44999999999789</c:v>
                </c:pt>
                <c:pt idx="634">
                  <c:v>1034.775000000001</c:v>
                </c:pt>
                <c:pt idx="635">
                  <c:v>881.47500000000161</c:v>
                </c:pt>
                <c:pt idx="636">
                  <c:v>536.5499999999995</c:v>
                </c:pt>
                <c:pt idx="637">
                  <c:v>153.29999999999947</c:v>
                </c:pt>
                <c:pt idx="638">
                  <c:v>-38.325000000000543</c:v>
                </c:pt>
                <c:pt idx="639">
                  <c:v>-114.9749999999989</c:v>
                </c:pt>
                <c:pt idx="640">
                  <c:v>-114.9749999999989</c:v>
                </c:pt>
                <c:pt idx="641">
                  <c:v>153.29999999999947</c:v>
                </c:pt>
                <c:pt idx="642">
                  <c:v>651.52499999999839</c:v>
                </c:pt>
                <c:pt idx="643">
                  <c:v>804.8250000000005</c:v>
                </c:pt>
                <c:pt idx="644">
                  <c:v>459.90000000000106</c:v>
                </c:pt>
                <c:pt idx="645">
                  <c:v>268.27499999999839</c:v>
                </c:pt>
                <c:pt idx="646">
                  <c:v>306.59999999999894</c:v>
                </c:pt>
                <c:pt idx="647">
                  <c:v>306.60000000000161</c:v>
                </c:pt>
                <c:pt idx="648">
                  <c:v>229.95000000000053</c:v>
                </c:pt>
                <c:pt idx="649">
                  <c:v>38.324999999997821</c:v>
                </c:pt>
                <c:pt idx="650">
                  <c:v>-344.9249999999995</c:v>
                </c:pt>
                <c:pt idx="651">
                  <c:v>-996.44999999999789</c:v>
                </c:pt>
                <c:pt idx="652">
                  <c:v>-1494.6749999999993</c:v>
                </c:pt>
                <c:pt idx="653">
                  <c:v>-1571.3250000000005</c:v>
                </c:pt>
                <c:pt idx="654">
                  <c:v>-1877.9249999999995</c:v>
                </c:pt>
                <c:pt idx="655">
                  <c:v>-2644.4249999999997</c:v>
                </c:pt>
                <c:pt idx="656">
                  <c:v>-3066.0000000000005</c:v>
                </c:pt>
                <c:pt idx="657">
                  <c:v>-2567.775000000001</c:v>
                </c:pt>
                <c:pt idx="658">
                  <c:v>-1877.9250000000022</c:v>
                </c:pt>
                <c:pt idx="659">
                  <c:v>-2107.875</c:v>
                </c:pt>
                <c:pt idx="660">
                  <c:v>-3180.974999999999</c:v>
                </c:pt>
                <c:pt idx="661">
                  <c:v>-3947.4750000000004</c:v>
                </c:pt>
                <c:pt idx="662">
                  <c:v>-4062.45</c:v>
                </c:pt>
                <c:pt idx="663">
                  <c:v>-2912.7000000000003</c:v>
                </c:pt>
                <c:pt idx="664">
                  <c:v>-1303.0500000000002</c:v>
                </c:pt>
                <c:pt idx="665">
                  <c:v>-229.94999999999987</c:v>
                </c:pt>
                <c:pt idx="666">
                  <c:v>766.50000000000011</c:v>
                </c:pt>
                <c:pt idx="667">
                  <c:v>2491.125</c:v>
                </c:pt>
                <c:pt idx="668">
                  <c:v>3525.8999999999996</c:v>
                </c:pt>
                <c:pt idx="669">
                  <c:v>3449.25</c:v>
                </c:pt>
                <c:pt idx="670">
                  <c:v>3372.6000000000004</c:v>
                </c:pt>
                <c:pt idx="671">
                  <c:v>2299.5</c:v>
                </c:pt>
                <c:pt idx="672">
                  <c:v>1533.0000000000002</c:v>
                </c:pt>
                <c:pt idx="673">
                  <c:v>1533.0000000000002</c:v>
                </c:pt>
                <c:pt idx="674">
                  <c:v>1533.0000000000002</c:v>
                </c:pt>
                <c:pt idx="675">
                  <c:v>881.47499999999889</c:v>
                </c:pt>
                <c:pt idx="676">
                  <c:v>191.62500000000003</c:v>
                </c:pt>
                <c:pt idx="677">
                  <c:v>-498.22499999999894</c:v>
                </c:pt>
                <c:pt idx="678">
                  <c:v>-1839.599999999999</c:v>
                </c:pt>
                <c:pt idx="679">
                  <c:v>-2759.3999999999996</c:v>
                </c:pt>
                <c:pt idx="680">
                  <c:v>-3295.9500000000007</c:v>
                </c:pt>
                <c:pt idx="681">
                  <c:v>-3449.25</c:v>
                </c:pt>
                <c:pt idx="682">
                  <c:v>-2299.5</c:v>
                </c:pt>
                <c:pt idx="683">
                  <c:v>-1494.6750000000009</c:v>
                </c:pt>
                <c:pt idx="684">
                  <c:v>-843.15000000000111</c:v>
                </c:pt>
                <c:pt idx="685">
                  <c:v>919.80000000000086</c:v>
                </c:pt>
                <c:pt idx="686">
                  <c:v>1916.25</c:v>
                </c:pt>
                <c:pt idx="687">
                  <c:v>1762.9499999999994</c:v>
                </c:pt>
                <c:pt idx="688">
                  <c:v>1724.625</c:v>
                </c:pt>
                <c:pt idx="689">
                  <c:v>1686.3000000000009</c:v>
                </c:pt>
                <c:pt idx="690">
                  <c:v>958.125</c:v>
                </c:pt>
                <c:pt idx="691">
                  <c:v>306.60000000000025</c:v>
                </c:pt>
                <c:pt idx="692">
                  <c:v>344.92500000000086</c:v>
                </c:pt>
                <c:pt idx="693">
                  <c:v>613.2000000000005</c:v>
                </c:pt>
                <c:pt idx="694">
                  <c:v>536.55000000000075</c:v>
                </c:pt>
                <c:pt idx="695">
                  <c:v>-114.97500000000164</c:v>
                </c:pt>
                <c:pt idx="696">
                  <c:v>-1877.9250000000006</c:v>
                </c:pt>
                <c:pt idx="697">
                  <c:v>-2529.4499999999989</c:v>
                </c:pt>
                <c:pt idx="698">
                  <c:v>-1992.8999999999996</c:v>
                </c:pt>
                <c:pt idx="699">
                  <c:v>-1533.0000000000002</c:v>
                </c:pt>
                <c:pt idx="700">
                  <c:v>-728.17500000000075</c:v>
                </c:pt>
                <c:pt idx="701">
                  <c:v>-306.60000000000025</c:v>
                </c:pt>
                <c:pt idx="702">
                  <c:v>-76.649999999999736</c:v>
                </c:pt>
                <c:pt idx="703">
                  <c:v>-38.325000000000543</c:v>
                </c:pt>
                <c:pt idx="704">
                  <c:v>-421.57500000000056</c:v>
                </c:pt>
                <c:pt idx="705">
                  <c:v>-1149.75</c:v>
                </c:pt>
                <c:pt idx="706">
                  <c:v>-1839.5999999999997</c:v>
                </c:pt>
                <c:pt idx="707">
                  <c:v>-1954.5749999999991</c:v>
                </c:pt>
                <c:pt idx="708">
                  <c:v>-1188.0749999999998</c:v>
                </c:pt>
                <c:pt idx="709">
                  <c:v>153.29999999999947</c:v>
                </c:pt>
                <c:pt idx="710">
                  <c:v>1954.5750000000005</c:v>
                </c:pt>
                <c:pt idx="711">
                  <c:v>3027.6750000000011</c:v>
                </c:pt>
                <c:pt idx="712">
                  <c:v>1801.2749999999999</c:v>
                </c:pt>
                <c:pt idx="713">
                  <c:v>38.324999999999186</c:v>
                </c:pt>
                <c:pt idx="714">
                  <c:v>-1264.7250000000004</c:v>
                </c:pt>
                <c:pt idx="715">
                  <c:v>-2797.7249999999995</c:v>
                </c:pt>
                <c:pt idx="716">
                  <c:v>-2491.125</c:v>
                </c:pt>
                <c:pt idx="717">
                  <c:v>-728.17500000000018</c:v>
                </c:pt>
                <c:pt idx="718">
                  <c:v>383.25000000000006</c:v>
                </c:pt>
                <c:pt idx="719">
                  <c:v>1533.0000000000002</c:v>
                </c:pt>
                <c:pt idx="720">
                  <c:v>2107.875</c:v>
                </c:pt>
                <c:pt idx="721">
                  <c:v>1762.9500000000005</c:v>
                </c:pt>
                <c:pt idx="722">
                  <c:v>1533.0000000000002</c:v>
                </c:pt>
                <c:pt idx="723">
                  <c:v>1303.0499999999995</c:v>
                </c:pt>
                <c:pt idx="724">
                  <c:v>1571.3250000000005</c:v>
                </c:pt>
                <c:pt idx="725">
                  <c:v>2261.1749999999993</c:v>
                </c:pt>
                <c:pt idx="726">
                  <c:v>3142.6499999999983</c:v>
                </c:pt>
                <c:pt idx="727">
                  <c:v>3027.6749999999997</c:v>
                </c:pt>
                <c:pt idx="728">
                  <c:v>2069.550000000002</c:v>
                </c:pt>
                <c:pt idx="729">
                  <c:v>1456.3500000000015</c:v>
                </c:pt>
                <c:pt idx="730">
                  <c:v>651.52499999999839</c:v>
                </c:pt>
                <c:pt idx="731">
                  <c:v>153.29999999999947</c:v>
                </c:pt>
                <c:pt idx="732">
                  <c:v>114.97500000000164</c:v>
                </c:pt>
                <c:pt idx="733">
                  <c:v>153.29999999999947</c:v>
                </c:pt>
                <c:pt idx="734">
                  <c:v>191.62500000000003</c:v>
                </c:pt>
                <c:pt idx="735">
                  <c:v>268.27500000000106</c:v>
                </c:pt>
                <c:pt idx="736">
                  <c:v>383.25000000000006</c:v>
                </c:pt>
                <c:pt idx="737">
                  <c:v>344.9249999999995</c:v>
                </c:pt>
                <c:pt idx="738">
                  <c:v>153.29999999999947</c:v>
                </c:pt>
                <c:pt idx="739">
                  <c:v>498.22499999999894</c:v>
                </c:pt>
                <c:pt idx="740">
                  <c:v>881.47499999999889</c:v>
                </c:pt>
                <c:pt idx="741">
                  <c:v>728.17500000000223</c:v>
                </c:pt>
                <c:pt idx="742">
                  <c:v>344.9249999999995</c:v>
                </c:pt>
                <c:pt idx="743">
                  <c:v>76.649999999998371</c:v>
                </c:pt>
                <c:pt idx="744">
                  <c:v>38.325000000000543</c:v>
                </c:pt>
                <c:pt idx="745">
                  <c:v>38.325000000000543</c:v>
                </c:pt>
                <c:pt idx="746">
                  <c:v>191.62500000000003</c:v>
                </c:pt>
                <c:pt idx="747">
                  <c:v>421.57500000000056</c:v>
                </c:pt>
                <c:pt idx="748">
                  <c:v>574.875</c:v>
                </c:pt>
                <c:pt idx="749">
                  <c:v>459.89999999999839</c:v>
                </c:pt>
                <c:pt idx="750">
                  <c:v>153.29999999999947</c:v>
                </c:pt>
                <c:pt idx="751">
                  <c:v>-38.324999999997821</c:v>
                </c:pt>
                <c:pt idx="752">
                  <c:v>-191.62500000000003</c:v>
                </c:pt>
                <c:pt idx="753">
                  <c:v>-459.90000000000106</c:v>
                </c:pt>
                <c:pt idx="754">
                  <c:v>-651.52499999999839</c:v>
                </c:pt>
                <c:pt idx="755">
                  <c:v>-843.15000000000111</c:v>
                </c:pt>
                <c:pt idx="756">
                  <c:v>-1494.6749999999993</c:v>
                </c:pt>
                <c:pt idx="757">
                  <c:v>-2682.75</c:v>
                </c:pt>
                <c:pt idx="758">
                  <c:v>-3679.2000000000007</c:v>
                </c:pt>
                <c:pt idx="759">
                  <c:v>-3947.474999999999</c:v>
                </c:pt>
                <c:pt idx="760">
                  <c:v>-3985.8000000000006</c:v>
                </c:pt>
                <c:pt idx="761">
                  <c:v>-4062.4500000000003</c:v>
                </c:pt>
                <c:pt idx="762">
                  <c:v>-3602.5499999999997</c:v>
                </c:pt>
                <c:pt idx="763">
                  <c:v>-2452.7999999999993</c:v>
                </c:pt>
                <c:pt idx="764">
                  <c:v>-574.875</c:v>
                </c:pt>
                <c:pt idx="765">
                  <c:v>1533.0000000000002</c:v>
                </c:pt>
                <c:pt idx="766">
                  <c:v>2414.4750000000004</c:v>
                </c:pt>
                <c:pt idx="767">
                  <c:v>2452.7999999999993</c:v>
                </c:pt>
                <c:pt idx="768">
                  <c:v>2491.125</c:v>
                </c:pt>
                <c:pt idx="769">
                  <c:v>2951.0250000000015</c:v>
                </c:pt>
                <c:pt idx="770">
                  <c:v>3717.5249999999987</c:v>
                </c:pt>
                <c:pt idx="771">
                  <c:v>3755.849999999999</c:v>
                </c:pt>
                <c:pt idx="772">
                  <c:v>3525.900000000001</c:v>
                </c:pt>
                <c:pt idx="773">
                  <c:v>2912.7000000000007</c:v>
                </c:pt>
                <c:pt idx="774">
                  <c:v>2452.7999999999993</c:v>
                </c:pt>
                <c:pt idx="775">
                  <c:v>2529.4500000000007</c:v>
                </c:pt>
                <c:pt idx="776">
                  <c:v>2069.5499999999993</c:v>
                </c:pt>
                <c:pt idx="777">
                  <c:v>1533.0000000000002</c:v>
                </c:pt>
                <c:pt idx="778">
                  <c:v>1341.375</c:v>
                </c:pt>
                <c:pt idx="779">
                  <c:v>1149.75</c:v>
                </c:pt>
                <c:pt idx="780">
                  <c:v>881.47500000000161</c:v>
                </c:pt>
                <c:pt idx="781">
                  <c:v>651.52499999999839</c:v>
                </c:pt>
                <c:pt idx="782">
                  <c:v>459.89999999999839</c:v>
                </c:pt>
                <c:pt idx="783">
                  <c:v>306.60000000000161</c:v>
                </c:pt>
                <c:pt idx="784">
                  <c:v>268.27500000000106</c:v>
                </c:pt>
                <c:pt idx="785">
                  <c:v>421.57500000000056</c:v>
                </c:pt>
                <c:pt idx="786">
                  <c:v>459.90000000000106</c:v>
                </c:pt>
                <c:pt idx="787">
                  <c:v>229.9499999999978</c:v>
                </c:pt>
                <c:pt idx="788">
                  <c:v>38.324999999997821</c:v>
                </c:pt>
                <c:pt idx="789">
                  <c:v>38.325000000003271</c:v>
                </c:pt>
                <c:pt idx="790">
                  <c:v>153.30000000000217</c:v>
                </c:pt>
                <c:pt idx="791">
                  <c:v>229.9499999999978</c:v>
                </c:pt>
                <c:pt idx="792">
                  <c:v>-38.325000000003271</c:v>
                </c:pt>
                <c:pt idx="793">
                  <c:v>-958.125</c:v>
                </c:pt>
                <c:pt idx="794">
                  <c:v>-2261.1749999999965</c:v>
                </c:pt>
                <c:pt idx="795">
                  <c:v>-3410.9249999999997</c:v>
                </c:pt>
                <c:pt idx="796">
                  <c:v>-3985.8000000000025</c:v>
                </c:pt>
                <c:pt idx="797">
                  <c:v>-3717.525000000001</c:v>
                </c:pt>
                <c:pt idx="798">
                  <c:v>-2682.75</c:v>
                </c:pt>
                <c:pt idx="799">
                  <c:v>-1341.375</c:v>
                </c:pt>
                <c:pt idx="800">
                  <c:v>-383.25000000000006</c:v>
                </c:pt>
                <c:pt idx="801">
                  <c:v>268.27500000000106</c:v>
                </c:pt>
                <c:pt idx="802">
                  <c:v>1303.0500000000022</c:v>
                </c:pt>
                <c:pt idx="803">
                  <c:v>2414.474999999999</c:v>
                </c:pt>
                <c:pt idx="804">
                  <c:v>2567.7749999999983</c:v>
                </c:pt>
                <c:pt idx="805">
                  <c:v>1647.9750000000015</c:v>
                </c:pt>
                <c:pt idx="806">
                  <c:v>613.2000000000005</c:v>
                </c:pt>
                <c:pt idx="807">
                  <c:v>-76.650000000001086</c:v>
                </c:pt>
                <c:pt idx="808">
                  <c:v>-651.52500000000111</c:v>
                </c:pt>
                <c:pt idx="809">
                  <c:v>-1073.099999999999</c:v>
                </c:pt>
                <c:pt idx="810">
                  <c:v>-1494.6749999999993</c:v>
                </c:pt>
                <c:pt idx="811">
                  <c:v>-2299.5</c:v>
                </c:pt>
                <c:pt idx="812">
                  <c:v>-2951.0249999999983</c:v>
                </c:pt>
                <c:pt idx="813">
                  <c:v>-3142.650000000001</c:v>
                </c:pt>
                <c:pt idx="814">
                  <c:v>-3295.9500000000007</c:v>
                </c:pt>
                <c:pt idx="815">
                  <c:v>-3525.8999999999996</c:v>
                </c:pt>
                <c:pt idx="816">
                  <c:v>-3525.900000000001</c:v>
                </c:pt>
                <c:pt idx="817">
                  <c:v>-3180.9750000000004</c:v>
                </c:pt>
                <c:pt idx="818">
                  <c:v>-1877.9249999999995</c:v>
                </c:pt>
                <c:pt idx="819">
                  <c:v>0</c:v>
                </c:pt>
                <c:pt idx="820">
                  <c:v>1686.2999999999995</c:v>
                </c:pt>
                <c:pt idx="821">
                  <c:v>2606.1000000000004</c:v>
                </c:pt>
                <c:pt idx="822">
                  <c:v>2491.125</c:v>
                </c:pt>
                <c:pt idx="823">
                  <c:v>2299.5</c:v>
                </c:pt>
                <c:pt idx="824">
                  <c:v>1954.5750000000005</c:v>
                </c:pt>
                <c:pt idx="825">
                  <c:v>1647.9750000000004</c:v>
                </c:pt>
                <c:pt idx="826">
                  <c:v>1571.3250000000005</c:v>
                </c:pt>
                <c:pt idx="827">
                  <c:v>1456.3499999999988</c:v>
                </c:pt>
                <c:pt idx="828">
                  <c:v>1647.9749999999988</c:v>
                </c:pt>
                <c:pt idx="829">
                  <c:v>1954.5750000000005</c:v>
                </c:pt>
                <c:pt idx="830">
                  <c:v>1877.9249999999995</c:v>
                </c:pt>
                <c:pt idx="831">
                  <c:v>1418.0250000000012</c:v>
                </c:pt>
                <c:pt idx="832">
                  <c:v>728.17500000000223</c:v>
                </c:pt>
                <c:pt idx="833">
                  <c:v>383.25000000000006</c:v>
                </c:pt>
                <c:pt idx="834">
                  <c:v>421.57499999999783</c:v>
                </c:pt>
                <c:pt idx="835">
                  <c:v>421.57499999999783</c:v>
                </c:pt>
                <c:pt idx="836">
                  <c:v>344.92500000000217</c:v>
                </c:pt>
                <c:pt idx="837">
                  <c:v>421.57500000000056</c:v>
                </c:pt>
                <c:pt idx="838">
                  <c:v>613.19999999999789</c:v>
                </c:pt>
                <c:pt idx="839">
                  <c:v>613.2000000000005</c:v>
                </c:pt>
                <c:pt idx="840">
                  <c:v>574.875</c:v>
                </c:pt>
                <c:pt idx="841">
                  <c:v>766.50000000000011</c:v>
                </c:pt>
                <c:pt idx="842">
                  <c:v>919.80000000000211</c:v>
                </c:pt>
                <c:pt idx="843">
                  <c:v>766.50000000000011</c:v>
                </c:pt>
                <c:pt idx="844">
                  <c:v>421.57499999999783</c:v>
                </c:pt>
                <c:pt idx="845">
                  <c:v>191.62500000000003</c:v>
                </c:pt>
                <c:pt idx="846">
                  <c:v>153.30000000000217</c:v>
                </c:pt>
                <c:pt idx="847">
                  <c:v>268.27500000000106</c:v>
                </c:pt>
                <c:pt idx="848">
                  <c:v>574.875</c:v>
                </c:pt>
                <c:pt idx="849">
                  <c:v>919.7999999999995</c:v>
                </c:pt>
                <c:pt idx="850">
                  <c:v>919.7999999999995</c:v>
                </c:pt>
                <c:pt idx="851">
                  <c:v>613.2000000000005</c:v>
                </c:pt>
                <c:pt idx="852">
                  <c:v>459.89999999999839</c:v>
                </c:pt>
                <c:pt idx="853">
                  <c:v>459.89999999999839</c:v>
                </c:pt>
                <c:pt idx="854">
                  <c:v>383.25000000000006</c:v>
                </c:pt>
                <c:pt idx="855">
                  <c:v>191.62500000000003</c:v>
                </c:pt>
                <c:pt idx="856">
                  <c:v>76.650000000001086</c:v>
                </c:pt>
                <c:pt idx="857">
                  <c:v>421.57500000000056</c:v>
                </c:pt>
                <c:pt idx="858">
                  <c:v>881.47499999999889</c:v>
                </c:pt>
                <c:pt idx="859">
                  <c:v>881.47499999999889</c:v>
                </c:pt>
                <c:pt idx="860">
                  <c:v>613.20000000000323</c:v>
                </c:pt>
                <c:pt idx="861">
                  <c:v>766.50000000000011</c:v>
                </c:pt>
                <c:pt idx="862">
                  <c:v>1418.0249999999955</c:v>
                </c:pt>
                <c:pt idx="863">
                  <c:v>1341.375</c:v>
                </c:pt>
                <c:pt idx="864">
                  <c:v>651.52500000000111</c:v>
                </c:pt>
                <c:pt idx="865">
                  <c:v>421.57500000000329</c:v>
                </c:pt>
                <c:pt idx="866">
                  <c:v>689.849999999999</c:v>
                </c:pt>
                <c:pt idx="867">
                  <c:v>996.44999999999789</c:v>
                </c:pt>
                <c:pt idx="868">
                  <c:v>766.50000000000011</c:v>
                </c:pt>
                <c:pt idx="869">
                  <c:v>191.62500000000003</c:v>
                </c:pt>
                <c:pt idx="870">
                  <c:v>-153.29999999999674</c:v>
                </c:pt>
                <c:pt idx="871">
                  <c:v>-268.27500000000106</c:v>
                </c:pt>
                <c:pt idx="872">
                  <c:v>-306.59999999999894</c:v>
                </c:pt>
                <c:pt idx="873">
                  <c:v>-383.25000000000006</c:v>
                </c:pt>
                <c:pt idx="874">
                  <c:v>-574.875</c:v>
                </c:pt>
                <c:pt idx="875">
                  <c:v>-804.82499999999777</c:v>
                </c:pt>
                <c:pt idx="876">
                  <c:v>-996.45000000000323</c:v>
                </c:pt>
                <c:pt idx="877">
                  <c:v>-881.47499999999889</c:v>
                </c:pt>
                <c:pt idx="878">
                  <c:v>-498.22499999999894</c:v>
                </c:pt>
                <c:pt idx="879">
                  <c:v>-153.30000000000217</c:v>
                </c:pt>
                <c:pt idx="880">
                  <c:v>-383.25000000000006</c:v>
                </c:pt>
                <c:pt idx="881">
                  <c:v>-766.50000000000011</c:v>
                </c:pt>
                <c:pt idx="882">
                  <c:v>-383.25000000000006</c:v>
                </c:pt>
                <c:pt idx="883">
                  <c:v>0</c:v>
                </c:pt>
                <c:pt idx="884">
                  <c:v>38.324999999997821</c:v>
                </c:pt>
                <c:pt idx="885">
                  <c:v>153.30000000000217</c:v>
                </c:pt>
                <c:pt idx="886">
                  <c:v>191.62500000000003</c:v>
                </c:pt>
                <c:pt idx="887">
                  <c:v>114.9749999999989</c:v>
                </c:pt>
                <c:pt idx="888">
                  <c:v>-38.324999999997821</c:v>
                </c:pt>
                <c:pt idx="889">
                  <c:v>-229.95000000000329</c:v>
                </c:pt>
                <c:pt idx="890">
                  <c:v>-459.90000000000106</c:v>
                </c:pt>
                <c:pt idx="891">
                  <c:v>-728.17499999999666</c:v>
                </c:pt>
                <c:pt idx="892">
                  <c:v>-958.125</c:v>
                </c:pt>
                <c:pt idx="893">
                  <c:v>-996.45000000000061</c:v>
                </c:pt>
                <c:pt idx="894">
                  <c:v>-843.14999999999839</c:v>
                </c:pt>
                <c:pt idx="895">
                  <c:v>-574.875</c:v>
                </c:pt>
                <c:pt idx="896">
                  <c:v>-268.27500000000106</c:v>
                </c:pt>
                <c:pt idx="897">
                  <c:v>-76.650000000001086</c:v>
                </c:pt>
                <c:pt idx="898">
                  <c:v>-38.325000000000543</c:v>
                </c:pt>
                <c:pt idx="899">
                  <c:v>-153.29999999999947</c:v>
                </c:pt>
                <c:pt idx="900">
                  <c:v>-344.9249999999995</c:v>
                </c:pt>
                <c:pt idx="901">
                  <c:v>-689.849999999999</c:v>
                </c:pt>
                <c:pt idx="902">
                  <c:v>-2414.474999999999</c:v>
                </c:pt>
                <c:pt idx="903">
                  <c:v>-3985.8000000000025</c:v>
                </c:pt>
                <c:pt idx="904">
                  <c:v>-3717.525000000001</c:v>
                </c:pt>
                <c:pt idx="905">
                  <c:v>-2682.75</c:v>
                </c:pt>
                <c:pt idx="906">
                  <c:v>-1341.375</c:v>
                </c:pt>
                <c:pt idx="907">
                  <c:v>-383.25000000000006</c:v>
                </c:pt>
                <c:pt idx="908">
                  <c:v>268.27500000000106</c:v>
                </c:pt>
                <c:pt idx="909">
                  <c:v>1303.0500000000022</c:v>
                </c:pt>
                <c:pt idx="910">
                  <c:v>2414.474999999999</c:v>
                </c:pt>
                <c:pt idx="911">
                  <c:v>2567.7749999999983</c:v>
                </c:pt>
                <c:pt idx="912">
                  <c:v>1647.9750000000015</c:v>
                </c:pt>
                <c:pt idx="913">
                  <c:v>996.45000000000061</c:v>
                </c:pt>
                <c:pt idx="914">
                  <c:v>1647.9749999999988</c:v>
                </c:pt>
                <c:pt idx="915">
                  <c:v>1571.3250000000005</c:v>
                </c:pt>
                <c:pt idx="916">
                  <c:v>843.15000000000111</c:v>
                </c:pt>
                <c:pt idx="917">
                  <c:v>344.9249999999995</c:v>
                </c:pt>
                <c:pt idx="918">
                  <c:v>-38.325000000000543</c:v>
                </c:pt>
                <c:pt idx="919">
                  <c:v>191.62500000000003</c:v>
                </c:pt>
                <c:pt idx="920">
                  <c:v>536.5499999999995</c:v>
                </c:pt>
                <c:pt idx="921">
                  <c:v>1073.099999999999</c:v>
                </c:pt>
                <c:pt idx="922">
                  <c:v>1303.0499999999995</c:v>
                </c:pt>
                <c:pt idx="923">
                  <c:v>1073.099999999999</c:v>
                </c:pt>
                <c:pt idx="924">
                  <c:v>76.649999999998371</c:v>
                </c:pt>
                <c:pt idx="925">
                  <c:v>-919.79999999999677</c:v>
                </c:pt>
                <c:pt idx="926">
                  <c:v>-804.82499999999777</c:v>
                </c:pt>
                <c:pt idx="927">
                  <c:v>-536.55000000000211</c:v>
                </c:pt>
                <c:pt idx="928">
                  <c:v>-421.57500000000056</c:v>
                </c:pt>
                <c:pt idx="929">
                  <c:v>-306.59999999999894</c:v>
                </c:pt>
                <c:pt idx="930">
                  <c:v>-268.27499999999839</c:v>
                </c:pt>
                <c:pt idx="931">
                  <c:v>-268.27500000000106</c:v>
                </c:pt>
                <c:pt idx="932">
                  <c:v>-306.60000000000161</c:v>
                </c:pt>
                <c:pt idx="933">
                  <c:v>-459.89999999999839</c:v>
                </c:pt>
                <c:pt idx="934">
                  <c:v>-728.17499999999939</c:v>
                </c:pt>
                <c:pt idx="935">
                  <c:v>-766.50000000000011</c:v>
                </c:pt>
                <c:pt idx="936">
                  <c:v>-574.875</c:v>
                </c:pt>
                <c:pt idx="937">
                  <c:v>-421.57500000000056</c:v>
                </c:pt>
                <c:pt idx="938">
                  <c:v>-383.25000000000006</c:v>
                </c:pt>
                <c:pt idx="939">
                  <c:v>-421.57500000000056</c:v>
                </c:pt>
                <c:pt idx="940">
                  <c:v>-344.9249999999995</c:v>
                </c:pt>
                <c:pt idx="941">
                  <c:v>-153.29999999999947</c:v>
                </c:pt>
                <c:pt idx="942">
                  <c:v>-76.650000000001086</c:v>
                </c:pt>
                <c:pt idx="943">
                  <c:v>-38.325000000000543</c:v>
                </c:pt>
                <c:pt idx="944">
                  <c:v>38.325000000000543</c:v>
                </c:pt>
                <c:pt idx="945">
                  <c:v>114.97500000000164</c:v>
                </c:pt>
                <c:pt idx="946">
                  <c:v>383.25000000000006</c:v>
                </c:pt>
                <c:pt idx="947">
                  <c:v>613.19999999999789</c:v>
                </c:pt>
                <c:pt idx="948">
                  <c:v>459.90000000000106</c:v>
                </c:pt>
                <c:pt idx="949">
                  <c:v>114.97500000000164</c:v>
                </c:pt>
                <c:pt idx="950">
                  <c:v>-421.57500000000056</c:v>
                </c:pt>
                <c:pt idx="951">
                  <c:v>-1303.0499999999995</c:v>
                </c:pt>
                <c:pt idx="952">
                  <c:v>-2567.775000000001</c:v>
                </c:pt>
                <c:pt idx="953">
                  <c:v>-3679.2000000000007</c:v>
                </c:pt>
                <c:pt idx="954">
                  <c:v>-4062.4500000000003</c:v>
                </c:pt>
                <c:pt idx="955">
                  <c:v>-4062.4500000000003</c:v>
                </c:pt>
                <c:pt idx="956">
                  <c:v>-4062.4499999999994</c:v>
                </c:pt>
                <c:pt idx="957">
                  <c:v>-2836.0499999999993</c:v>
                </c:pt>
                <c:pt idx="958">
                  <c:v>-459.89999999999975</c:v>
                </c:pt>
                <c:pt idx="959">
                  <c:v>1609.6499999999999</c:v>
                </c:pt>
                <c:pt idx="960">
                  <c:v>3295.9500000000007</c:v>
                </c:pt>
                <c:pt idx="961">
                  <c:v>4254.0749999999989</c:v>
                </c:pt>
                <c:pt idx="962">
                  <c:v>4100.7749999999987</c:v>
                </c:pt>
                <c:pt idx="963">
                  <c:v>3295.9500000000007</c:v>
                </c:pt>
                <c:pt idx="964">
                  <c:v>2222.8500000000017</c:v>
                </c:pt>
                <c:pt idx="965">
                  <c:v>1188.0750000000005</c:v>
                </c:pt>
                <c:pt idx="966">
                  <c:v>421.57500000000056</c:v>
                </c:pt>
                <c:pt idx="967">
                  <c:v>0</c:v>
                </c:pt>
                <c:pt idx="968">
                  <c:v>-191.62500000000003</c:v>
                </c:pt>
                <c:pt idx="969">
                  <c:v>-459.90000000000106</c:v>
                </c:pt>
                <c:pt idx="970">
                  <c:v>-958.125</c:v>
                </c:pt>
                <c:pt idx="971">
                  <c:v>-1916.25</c:v>
                </c:pt>
                <c:pt idx="972">
                  <c:v>-3295.9500000000007</c:v>
                </c:pt>
                <c:pt idx="973">
                  <c:v>-4062.4500000000003</c:v>
                </c:pt>
                <c:pt idx="974">
                  <c:v>-4062.4500000000003</c:v>
                </c:pt>
                <c:pt idx="975">
                  <c:v>-4062.4499999999994</c:v>
                </c:pt>
                <c:pt idx="976">
                  <c:v>-4100.7749999999996</c:v>
                </c:pt>
                <c:pt idx="977">
                  <c:v>-3334.2750000000001</c:v>
                </c:pt>
                <c:pt idx="978">
                  <c:v>-2337.8250000000007</c:v>
                </c:pt>
                <c:pt idx="979">
                  <c:v>-2031.2250000000001</c:v>
                </c:pt>
                <c:pt idx="980">
                  <c:v>-1686.2999999999995</c:v>
                </c:pt>
                <c:pt idx="981">
                  <c:v>-1341.3749999999998</c:v>
                </c:pt>
                <c:pt idx="982">
                  <c:v>-1264.7250000000004</c:v>
                </c:pt>
                <c:pt idx="983">
                  <c:v>-1533.0000000000002</c:v>
                </c:pt>
                <c:pt idx="984">
                  <c:v>-1686.3000000000002</c:v>
                </c:pt>
                <c:pt idx="985">
                  <c:v>-1226.4000000000001</c:v>
                </c:pt>
                <c:pt idx="986">
                  <c:v>-421.57500000000005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306.60000000000002</c:v>
                </c:pt>
                <c:pt idx="1027">
                  <c:v>1379.7</c:v>
                </c:pt>
                <c:pt idx="1028">
                  <c:v>2989.35</c:v>
                </c:pt>
                <c:pt idx="1029">
                  <c:v>4215.75</c:v>
                </c:pt>
                <c:pt idx="1030">
                  <c:v>4369.05</c:v>
                </c:pt>
                <c:pt idx="1031">
                  <c:v>3755.8499999999995</c:v>
                </c:pt>
                <c:pt idx="1032">
                  <c:v>3142.65</c:v>
                </c:pt>
                <c:pt idx="1033">
                  <c:v>2797.7250000000004</c:v>
                </c:pt>
                <c:pt idx="1034">
                  <c:v>2606.1000000000004</c:v>
                </c:pt>
                <c:pt idx="1035">
                  <c:v>2261.1750000000011</c:v>
                </c:pt>
                <c:pt idx="1036">
                  <c:v>1801.275000000001</c:v>
                </c:pt>
                <c:pt idx="1037">
                  <c:v>1494.6749999999993</c:v>
                </c:pt>
                <c:pt idx="1038">
                  <c:v>1494.6749999999993</c:v>
                </c:pt>
                <c:pt idx="1039">
                  <c:v>1724.625</c:v>
                </c:pt>
                <c:pt idx="1040">
                  <c:v>1839.599999999999</c:v>
                </c:pt>
                <c:pt idx="1041">
                  <c:v>1724.625</c:v>
                </c:pt>
                <c:pt idx="1042">
                  <c:v>1341.375</c:v>
                </c:pt>
                <c:pt idx="1043">
                  <c:v>804.8250000000005</c:v>
                </c:pt>
                <c:pt idx="1044">
                  <c:v>344.9249999999995</c:v>
                </c:pt>
                <c:pt idx="1045">
                  <c:v>114.9749999999989</c:v>
                </c:pt>
                <c:pt idx="1046">
                  <c:v>114.97500000000164</c:v>
                </c:pt>
                <c:pt idx="1047">
                  <c:v>153.29999999999947</c:v>
                </c:pt>
                <c:pt idx="1048">
                  <c:v>0</c:v>
                </c:pt>
                <c:pt idx="1049">
                  <c:v>-383.25000000000006</c:v>
                </c:pt>
                <c:pt idx="1050">
                  <c:v>-919.7999999999995</c:v>
                </c:pt>
                <c:pt idx="1051">
                  <c:v>-1341.375</c:v>
                </c:pt>
                <c:pt idx="1052">
                  <c:v>-1609.650000000001</c:v>
                </c:pt>
                <c:pt idx="1053">
                  <c:v>-1916.25</c:v>
                </c:pt>
                <c:pt idx="1054">
                  <c:v>-2376.150000000001</c:v>
                </c:pt>
                <c:pt idx="1055">
                  <c:v>-2989.3499999999985</c:v>
                </c:pt>
                <c:pt idx="1056">
                  <c:v>-3679.1999999999994</c:v>
                </c:pt>
                <c:pt idx="1057">
                  <c:v>-4062.4500000000003</c:v>
                </c:pt>
                <c:pt idx="1058">
                  <c:v>-3717.5249999999996</c:v>
                </c:pt>
                <c:pt idx="1059">
                  <c:v>-3334.2750000000001</c:v>
                </c:pt>
                <c:pt idx="1060">
                  <c:v>-2912.7000000000003</c:v>
                </c:pt>
                <c:pt idx="1061">
                  <c:v>-1801.2749999999999</c:v>
                </c:pt>
                <c:pt idx="1062">
                  <c:v>-498.22500000000031</c:v>
                </c:pt>
                <c:pt idx="1063">
                  <c:v>306.60000000000025</c:v>
                </c:pt>
                <c:pt idx="1064">
                  <c:v>1341.375</c:v>
                </c:pt>
                <c:pt idx="1065">
                  <c:v>2721.0749999999994</c:v>
                </c:pt>
                <c:pt idx="1066">
                  <c:v>2989.35</c:v>
                </c:pt>
                <c:pt idx="1067">
                  <c:v>1801.275000000001</c:v>
                </c:pt>
                <c:pt idx="1068">
                  <c:v>689.85000000000036</c:v>
                </c:pt>
                <c:pt idx="1069">
                  <c:v>689.849999999999</c:v>
                </c:pt>
                <c:pt idx="1070">
                  <c:v>1379.7000000000007</c:v>
                </c:pt>
                <c:pt idx="1071">
                  <c:v>2069.5500000000006</c:v>
                </c:pt>
                <c:pt idx="1072">
                  <c:v>2491.1249999999986</c:v>
                </c:pt>
                <c:pt idx="1073">
                  <c:v>2951.0250000000001</c:v>
                </c:pt>
                <c:pt idx="1074">
                  <c:v>3525.900000000001</c:v>
                </c:pt>
                <c:pt idx="1075">
                  <c:v>3755.849999999999</c:v>
                </c:pt>
                <c:pt idx="1076">
                  <c:v>3372.599999999999</c:v>
                </c:pt>
                <c:pt idx="1077">
                  <c:v>2721.0750000000007</c:v>
                </c:pt>
                <c:pt idx="1078">
                  <c:v>2146.2000000000003</c:v>
                </c:pt>
                <c:pt idx="1079">
                  <c:v>1839.6000000000017</c:v>
                </c:pt>
                <c:pt idx="1080">
                  <c:v>1418.0250000000012</c:v>
                </c:pt>
                <c:pt idx="1081">
                  <c:v>689.849999999999</c:v>
                </c:pt>
                <c:pt idx="1082">
                  <c:v>-38.325000000000543</c:v>
                </c:pt>
                <c:pt idx="1083">
                  <c:v>-804.8250000000005</c:v>
                </c:pt>
                <c:pt idx="1084">
                  <c:v>-1226.400000000001</c:v>
                </c:pt>
                <c:pt idx="1085">
                  <c:v>-881.47499999999889</c:v>
                </c:pt>
                <c:pt idx="1086">
                  <c:v>-268.27499999999839</c:v>
                </c:pt>
                <c:pt idx="1087">
                  <c:v>38.325000000000543</c:v>
                </c:pt>
                <c:pt idx="1088">
                  <c:v>76.649999999998371</c:v>
                </c:pt>
                <c:pt idx="1089">
                  <c:v>38.324999999997821</c:v>
                </c:pt>
                <c:pt idx="1090">
                  <c:v>0</c:v>
                </c:pt>
                <c:pt idx="1091">
                  <c:v>114.97500000000164</c:v>
                </c:pt>
                <c:pt idx="1092">
                  <c:v>498.22500000000161</c:v>
                </c:pt>
                <c:pt idx="1093">
                  <c:v>996.45000000000061</c:v>
                </c:pt>
                <c:pt idx="1094">
                  <c:v>1111.4249999999995</c:v>
                </c:pt>
                <c:pt idx="1095">
                  <c:v>766.50000000000011</c:v>
                </c:pt>
                <c:pt idx="1096">
                  <c:v>344.9249999999995</c:v>
                </c:pt>
                <c:pt idx="1097">
                  <c:v>-76.650000000001086</c:v>
                </c:pt>
                <c:pt idx="1098">
                  <c:v>-613.2000000000005</c:v>
                </c:pt>
                <c:pt idx="1099">
                  <c:v>-1226.400000000001</c:v>
                </c:pt>
                <c:pt idx="1100">
                  <c:v>-1303.0499999999995</c:v>
                </c:pt>
                <c:pt idx="1101">
                  <c:v>-728.17499999999939</c:v>
                </c:pt>
                <c:pt idx="1102">
                  <c:v>-38.325000000000543</c:v>
                </c:pt>
                <c:pt idx="1103">
                  <c:v>689.85000000000173</c:v>
                </c:pt>
                <c:pt idx="1104">
                  <c:v>1341.375</c:v>
                </c:pt>
                <c:pt idx="1105">
                  <c:v>1418.0249999999983</c:v>
                </c:pt>
                <c:pt idx="1106">
                  <c:v>843.15000000000111</c:v>
                </c:pt>
                <c:pt idx="1107">
                  <c:v>191.62500000000273</c:v>
                </c:pt>
                <c:pt idx="1108">
                  <c:v>-383.25000000000006</c:v>
                </c:pt>
                <c:pt idx="1109">
                  <c:v>-919.80000000000211</c:v>
                </c:pt>
                <c:pt idx="1110">
                  <c:v>-881.47499999999889</c:v>
                </c:pt>
                <c:pt idx="1111">
                  <c:v>-268.27500000000106</c:v>
                </c:pt>
                <c:pt idx="1112">
                  <c:v>536.5499999999995</c:v>
                </c:pt>
                <c:pt idx="1113">
                  <c:v>1533.0000000000002</c:v>
                </c:pt>
                <c:pt idx="1114">
                  <c:v>2069.5499999999993</c:v>
                </c:pt>
                <c:pt idx="1115">
                  <c:v>1571.3250000000035</c:v>
                </c:pt>
                <c:pt idx="1116">
                  <c:v>651.52500000000111</c:v>
                </c:pt>
                <c:pt idx="1117">
                  <c:v>-38.325000000003271</c:v>
                </c:pt>
                <c:pt idx="1118">
                  <c:v>-613.20000000000323</c:v>
                </c:pt>
                <c:pt idx="1119">
                  <c:v>-919.79999999999677</c:v>
                </c:pt>
                <c:pt idx="1120">
                  <c:v>-728.17499999999666</c:v>
                </c:pt>
                <c:pt idx="1121">
                  <c:v>-459.90000000000106</c:v>
                </c:pt>
                <c:pt idx="1122">
                  <c:v>-498.22499999999894</c:v>
                </c:pt>
                <c:pt idx="1123">
                  <c:v>-958.125</c:v>
                </c:pt>
                <c:pt idx="1124">
                  <c:v>-1762.9500000000032</c:v>
                </c:pt>
                <c:pt idx="1125">
                  <c:v>-2836.0500000000025</c:v>
                </c:pt>
                <c:pt idx="1126">
                  <c:v>-3755.849999999999</c:v>
                </c:pt>
                <c:pt idx="1127">
                  <c:v>-4062.449999999998</c:v>
                </c:pt>
                <c:pt idx="1128">
                  <c:v>-3985.7999999999993</c:v>
                </c:pt>
                <c:pt idx="1129">
                  <c:v>-3449.25</c:v>
                </c:pt>
                <c:pt idx="1130">
                  <c:v>-2759.4000000000015</c:v>
                </c:pt>
                <c:pt idx="1131">
                  <c:v>-2452.8000000000006</c:v>
                </c:pt>
                <c:pt idx="1132">
                  <c:v>-2414.474999999999</c:v>
                </c:pt>
                <c:pt idx="1133">
                  <c:v>-2606.1000000000004</c:v>
                </c:pt>
                <c:pt idx="1134">
                  <c:v>-2759.4000000000015</c:v>
                </c:pt>
                <c:pt idx="1135">
                  <c:v>-2567.7749999999996</c:v>
                </c:pt>
                <c:pt idx="1136">
                  <c:v>-1839.5999999999997</c:v>
                </c:pt>
                <c:pt idx="1137">
                  <c:v>-804.8250000000005</c:v>
                </c:pt>
                <c:pt idx="1138">
                  <c:v>-114.9749999999996</c:v>
                </c:pt>
                <c:pt idx="1139">
                  <c:v>153.30000000000013</c:v>
                </c:pt>
                <c:pt idx="1140">
                  <c:v>306.59999999999962</c:v>
                </c:pt>
                <c:pt idx="1141">
                  <c:v>689.84999999999957</c:v>
                </c:pt>
                <c:pt idx="1142">
                  <c:v>1533.0000000000007</c:v>
                </c:pt>
                <c:pt idx="1143">
                  <c:v>2337.8250000000007</c:v>
                </c:pt>
                <c:pt idx="1144">
                  <c:v>2031.224999999999</c:v>
                </c:pt>
                <c:pt idx="1145">
                  <c:v>881.47500000000025</c:v>
                </c:pt>
                <c:pt idx="1146">
                  <c:v>-651.52499999999975</c:v>
                </c:pt>
                <c:pt idx="1147">
                  <c:v>-2836.0500000000011</c:v>
                </c:pt>
                <c:pt idx="1148">
                  <c:v>-3410.9249999999997</c:v>
                </c:pt>
                <c:pt idx="1149">
                  <c:v>-2069.5499999999993</c:v>
                </c:pt>
                <c:pt idx="1150">
                  <c:v>-689.85000000000036</c:v>
                </c:pt>
                <c:pt idx="1151">
                  <c:v>0</c:v>
                </c:pt>
                <c:pt idx="1152">
                  <c:v>728.17500000000018</c:v>
                </c:pt>
                <c:pt idx="1153">
                  <c:v>2606.1000000000004</c:v>
                </c:pt>
                <c:pt idx="1154">
                  <c:v>4292.4000000000005</c:v>
                </c:pt>
                <c:pt idx="1155">
                  <c:v>4215.75</c:v>
                </c:pt>
                <c:pt idx="1156">
                  <c:v>3334.2749999999987</c:v>
                </c:pt>
                <c:pt idx="1157">
                  <c:v>3219.3000000000011</c:v>
                </c:pt>
                <c:pt idx="1158">
                  <c:v>3679.2000000000007</c:v>
                </c:pt>
                <c:pt idx="1159">
                  <c:v>4100.7749999999987</c:v>
                </c:pt>
                <c:pt idx="1160">
                  <c:v>3985.7999999999993</c:v>
                </c:pt>
                <c:pt idx="1161">
                  <c:v>3410.9249999999997</c:v>
                </c:pt>
                <c:pt idx="1162">
                  <c:v>2951.0250000000015</c:v>
                </c:pt>
                <c:pt idx="1163">
                  <c:v>2759.4000000000015</c:v>
                </c:pt>
                <c:pt idx="1164">
                  <c:v>2644.4250000000025</c:v>
                </c:pt>
                <c:pt idx="1165">
                  <c:v>2529.449999999998</c:v>
                </c:pt>
                <c:pt idx="1166">
                  <c:v>1762.9499999999978</c:v>
                </c:pt>
                <c:pt idx="1167">
                  <c:v>1034.775000000001</c:v>
                </c:pt>
                <c:pt idx="1168">
                  <c:v>1226.400000000001</c:v>
                </c:pt>
                <c:pt idx="1169">
                  <c:v>1379.7000000000035</c:v>
                </c:pt>
                <c:pt idx="1170">
                  <c:v>1264.724999999999</c:v>
                </c:pt>
                <c:pt idx="1171">
                  <c:v>1188.0749999999978</c:v>
                </c:pt>
                <c:pt idx="1172">
                  <c:v>1073.099999999999</c:v>
                </c:pt>
                <c:pt idx="1173">
                  <c:v>958.125</c:v>
                </c:pt>
                <c:pt idx="1174">
                  <c:v>881.47499999999889</c:v>
                </c:pt>
                <c:pt idx="1175">
                  <c:v>766.50000000000011</c:v>
                </c:pt>
                <c:pt idx="1176">
                  <c:v>651.52500000000111</c:v>
                </c:pt>
                <c:pt idx="1177">
                  <c:v>613.19999999999789</c:v>
                </c:pt>
                <c:pt idx="1178">
                  <c:v>689.849999999999</c:v>
                </c:pt>
                <c:pt idx="1179">
                  <c:v>766.50000000000011</c:v>
                </c:pt>
                <c:pt idx="1180">
                  <c:v>766.50000000000011</c:v>
                </c:pt>
                <c:pt idx="1181">
                  <c:v>728.17500000000223</c:v>
                </c:pt>
                <c:pt idx="1182">
                  <c:v>613.20000000000323</c:v>
                </c:pt>
                <c:pt idx="1183">
                  <c:v>498.22499999999894</c:v>
                </c:pt>
                <c:pt idx="1184">
                  <c:v>421.57499999999783</c:v>
                </c:pt>
                <c:pt idx="1185">
                  <c:v>306.59999999999894</c:v>
                </c:pt>
                <c:pt idx="1186">
                  <c:v>114.9749999999989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38.325000000003271</c:v>
                </c:pt>
                <c:pt idx="1196">
                  <c:v>38.325000000003271</c:v>
                </c:pt>
                <c:pt idx="1197">
                  <c:v>38.324999999997821</c:v>
                </c:pt>
                <c:pt idx="1198">
                  <c:v>191.62500000000003</c:v>
                </c:pt>
                <c:pt idx="1199">
                  <c:v>344.92500000000217</c:v>
                </c:pt>
                <c:pt idx="1200">
                  <c:v>498.22499999999894</c:v>
                </c:pt>
                <c:pt idx="1201">
                  <c:v>613.19999999999789</c:v>
                </c:pt>
                <c:pt idx="1202">
                  <c:v>536.55000000000211</c:v>
                </c:pt>
                <c:pt idx="1203">
                  <c:v>383.25000000000006</c:v>
                </c:pt>
                <c:pt idx="1204">
                  <c:v>229.9499999999978</c:v>
                </c:pt>
                <c:pt idx="1205">
                  <c:v>114.9749999999989</c:v>
                </c:pt>
                <c:pt idx="1206">
                  <c:v>76.650000000001086</c:v>
                </c:pt>
                <c:pt idx="1207">
                  <c:v>76.650000000001086</c:v>
                </c:pt>
                <c:pt idx="1208">
                  <c:v>76.650000000001086</c:v>
                </c:pt>
                <c:pt idx="1209">
                  <c:v>38.325000000003271</c:v>
                </c:pt>
                <c:pt idx="1210">
                  <c:v>0</c:v>
                </c:pt>
                <c:pt idx="1211">
                  <c:v>0</c:v>
                </c:pt>
                <c:pt idx="1212">
                  <c:v>-38.325000000003271</c:v>
                </c:pt>
                <c:pt idx="1213">
                  <c:v>-38.325000000003271</c:v>
                </c:pt>
                <c:pt idx="1214">
                  <c:v>0</c:v>
                </c:pt>
                <c:pt idx="1215">
                  <c:v>0</c:v>
                </c:pt>
                <c:pt idx="1216">
                  <c:v>-38.324999999997821</c:v>
                </c:pt>
                <c:pt idx="1217">
                  <c:v>-76.650000000001086</c:v>
                </c:pt>
                <c:pt idx="1218">
                  <c:v>-76.650000000001086</c:v>
                </c:pt>
                <c:pt idx="1219">
                  <c:v>-76.649999999995643</c:v>
                </c:pt>
                <c:pt idx="1220">
                  <c:v>-114.9749999999989</c:v>
                </c:pt>
                <c:pt idx="1221">
                  <c:v>-191.62500000000003</c:v>
                </c:pt>
                <c:pt idx="1222">
                  <c:v>-229.95000000000329</c:v>
                </c:pt>
                <c:pt idx="1223">
                  <c:v>-268.27500000000106</c:v>
                </c:pt>
                <c:pt idx="1224">
                  <c:v>-229.9499999999978</c:v>
                </c:pt>
                <c:pt idx="1225">
                  <c:v>-153.30000000000217</c:v>
                </c:pt>
                <c:pt idx="1226">
                  <c:v>-114.9749999999989</c:v>
                </c:pt>
                <c:pt idx="1227">
                  <c:v>-114.9749999999989</c:v>
                </c:pt>
                <c:pt idx="1228">
                  <c:v>-114.9749999999989</c:v>
                </c:pt>
                <c:pt idx="1229">
                  <c:v>-114.9749999999989</c:v>
                </c:pt>
                <c:pt idx="1230">
                  <c:v>-153.30000000000217</c:v>
                </c:pt>
                <c:pt idx="1231">
                  <c:v>-114.9749999999989</c:v>
                </c:pt>
                <c:pt idx="1232">
                  <c:v>-38.324999999997821</c:v>
                </c:pt>
                <c:pt idx="1233">
                  <c:v>-38.325000000003271</c:v>
                </c:pt>
                <c:pt idx="1234">
                  <c:v>-38.325000000003271</c:v>
                </c:pt>
                <c:pt idx="1235">
                  <c:v>-76.650000000001086</c:v>
                </c:pt>
                <c:pt idx="1236">
                  <c:v>-153.29999999999674</c:v>
                </c:pt>
                <c:pt idx="1237">
                  <c:v>-268.27499999999566</c:v>
                </c:pt>
                <c:pt idx="1238">
                  <c:v>-421.57500000000329</c:v>
                </c:pt>
                <c:pt idx="1239">
                  <c:v>-536.55000000000211</c:v>
                </c:pt>
                <c:pt idx="1240">
                  <c:v>-574.875</c:v>
                </c:pt>
                <c:pt idx="1241">
                  <c:v>-536.55000000000211</c:v>
                </c:pt>
                <c:pt idx="1242">
                  <c:v>-498.22499999999894</c:v>
                </c:pt>
                <c:pt idx="1243">
                  <c:v>-498.22499999999894</c:v>
                </c:pt>
                <c:pt idx="1244">
                  <c:v>-498.22499999999894</c:v>
                </c:pt>
                <c:pt idx="1245">
                  <c:v>-459.90000000000106</c:v>
                </c:pt>
                <c:pt idx="1246">
                  <c:v>-498.22499999999894</c:v>
                </c:pt>
                <c:pt idx="1247">
                  <c:v>-536.54999999999677</c:v>
                </c:pt>
                <c:pt idx="1248">
                  <c:v>-536.55000000000211</c:v>
                </c:pt>
                <c:pt idx="1249">
                  <c:v>-536.55000000000211</c:v>
                </c:pt>
                <c:pt idx="1250">
                  <c:v>-498.22499999999894</c:v>
                </c:pt>
                <c:pt idx="1251">
                  <c:v>-459.90000000000106</c:v>
                </c:pt>
                <c:pt idx="1252">
                  <c:v>-459.90000000000106</c:v>
                </c:pt>
                <c:pt idx="1253">
                  <c:v>-459.8999999999956</c:v>
                </c:pt>
                <c:pt idx="1254">
                  <c:v>-459.90000000000106</c:v>
                </c:pt>
                <c:pt idx="1255">
                  <c:v>-459.90000000000106</c:v>
                </c:pt>
                <c:pt idx="1256">
                  <c:v>-459.90000000000106</c:v>
                </c:pt>
                <c:pt idx="1257">
                  <c:v>-459.90000000000106</c:v>
                </c:pt>
                <c:pt idx="1258">
                  <c:v>-459.8999999999956</c:v>
                </c:pt>
                <c:pt idx="1259">
                  <c:v>-421.57499999999783</c:v>
                </c:pt>
                <c:pt idx="1260">
                  <c:v>-344.92500000000217</c:v>
                </c:pt>
                <c:pt idx="1261">
                  <c:v>-268.27500000000106</c:v>
                </c:pt>
                <c:pt idx="1262">
                  <c:v>-114.9749999999989</c:v>
                </c:pt>
                <c:pt idx="1263">
                  <c:v>38.324999999997821</c:v>
                </c:pt>
                <c:pt idx="1264">
                  <c:v>153.29999999999674</c:v>
                </c:pt>
                <c:pt idx="1265">
                  <c:v>229.95000000000329</c:v>
                </c:pt>
                <c:pt idx="1266">
                  <c:v>191.62500000000003</c:v>
                </c:pt>
                <c:pt idx="1267">
                  <c:v>153.29999999999674</c:v>
                </c:pt>
                <c:pt idx="1268">
                  <c:v>76.650000000001086</c:v>
                </c:pt>
                <c:pt idx="1269">
                  <c:v>-76.650000000001086</c:v>
                </c:pt>
                <c:pt idx="1270">
                  <c:v>-191.62500000000003</c:v>
                </c:pt>
                <c:pt idx="1271">
                  <c:v>-268.27499999999566</c:v>
                </c:pt>
                <c:pt idx="1272">
                  <c:v>-306.59999999999894</c:v>
                </c:pt>
                <c:pt idx="1273">
                  <c:v>-268.27500000000106</c:v>
                </c:pt>
                <c:pt idx="1274">
                  <c:v>-229.9499999999978</c:v>
                </c:pt>
                <c:pt idx="1275">
                  <c:v>-191.62500000000003</c:v>
                </c:pt>
                <c:pt idx="1276">
                  <c:v>-76.650000000001086</c:v>
                </c:pt>
                <c:pt idx="1277">
                  <c:v>38.324999999997821</c:v>
                </c:pt>
                <c:pt idx="1278">
                  <c:v>76.650000000001086</c:v>
                </c:pt>
                <c:pt idx="1279">
                  <c:v>114.9749999999989</c:v>
                </c:pt>
                <c:pt idx="1280">
                  <c:v>153.29999999999674</c:v>
                </c:pt>
                <c:pt idx="1281">
                  <c:v>76.650000000001086</c:v>
                </c:pt>
                <c:pt idx="1282">
                  <c:v>38.325000000003271</c:v>
                </c:pt>
                <c:pt idx="1283">
                  <c:v>38.325000000003271</c:v>
                </c:pt>
                <c:pt idx="1284">
                  <c:v>0</c:v>
                </c:pt>
                <c:pt idx="1285">
                  <c:v>-76.650000000001086</c:v>
                </c:pt>
                <c:pt idx="1286">
                  <c:v>-153.30000000000217</c:v>
                </c:pt>
                <c:pt idx="1287">
                  <c:v>-191.62500000000003</c:v>
                </c:pt>
                <c:pt idx="1288">
                  <c:v>-268.27500000000106</c:v>
                </c:pt>
                <c:pt idx="1289">
                  <c:v>-306.59999999999894</c:v>
                </c:pt>
                <c:pt idx="1290">
                  <c:v>-268.27500000000106</c:v>
                </c:pt>
                <c:pt idx="1291">
                  <c:v>-268.27500000000106</c:v>
                </c:pt>
                <c:pt idx="1292">
                  <c:v>-344.92499999999671</c:v>
                </c:pt>
                <c:pt idx="1293">
                  <c:v>-383.25000000000006</c:v>
                </c:pt>
                <c:pt idx="1294">
                  <c:v>-383.25000000000006</c:v>
                </c:pt>
                <c:pt idx="1295">
                  <c:v>-306.59999999999894</c:v>
                </c:pt>
                <c:pt idx="1296">
                  <c:v>-153.30000000000217</c:v>
                </c:pt>
                <c:pt idx="1297">
                  <c:v>0</c:v>
                </c:pt>
                <c:pt idx="1298">
                  <c:v>114.9749999999989</c:v>
                </c:pt>
                <c:pt idx="1299">
                  <c:v>191.62500000000003</c:v>
                </c:pt>
                <c:pt idx="1300">
                  <c:v>191.62500000000003</c:v>
                </c:pt>
                <c:pt idx="1301">
                  <c:v>153.29999999999674</c:v>
                </c:pt>
                <c:pt idx="1302">
                  <c:v>153.30000000000217</c:v>
                </c:pt>
                <c:pt idx="1303">
                  <c:v>191.62500000000003</c:v>
                </c:pt>
                <c:pt idx="1304">
                  <c:v>153.30000000000217</c:v>
                </c:pt>
                <c:pt idx="1305">
                  <c:v>76.650000000001086</c:v>
                </c:pt>
                <c:pt idx="1306">
                  <c:v>38.324999999997821</c:v>
                </c:pt>
                <c:pt idx="1307">
                  <c:v>0</c:v>
                </c:pt>
                <c:pt idx="1308">
                  <c:v>-38.324999999997821</c:v>
                </c:pt>
                <c:pt idx="1309">
                  <c:v>-38.324999999997821</c:v>
                </c:pt>
                <c:pt idx="1310">
                  <c:v>-38.325000000003271</c:v>
                </c:pt>
                <c:pt idx="1311">
                  <c:v>-76.650000000001086</c:v>
                </c:pt>
                <c:pt idx="1312">
                  <c:v>-114.9749999999989</c:v>
                </c:pt>
                <c:pt idx="1313">
                  <c:v>-191.62500000000003</c:v>
                </c:pt>
                <c:pt idx="1314">
                  <c:v>-191.62500000000003</c:v>
                </c:pt>
                <c:pt idx="1315">
                  <c:v>-191.62500000000003</c:v>
                </c:pt>
                <c:pt idx="1316">
                  <c:v>-344.92500000000217</c:v>
                </c:pt>
                <c:pt idx="1317">
                  <c:v>-383.25000000000006</c:v>
                </c:pt>
                <c:pt idx="1318">
                  <c:v>-306.59999999999894</c:v>
                </c:pt>
                <c:pt idx="1319">
                  <c:v>-76.650000000001086</c:v>
                </c:pt>
                <c:pt idx="1320">
                  <c:v>268.27500000000106</c:v>
                </c:pt>
                <c:pt idx="1321">
                  <c:v>536.55000000000211</c:v>
                </c:pt>
                <c:pt idx="1322">
                  <c:v>804.82499999999777</c:v>
                </c:pt>
                <c:pt idx="1323">
                  <c:v>1073.099999999999</c:v>
                </c:pt>
                <c:pt idx="1324">
                  <c:v>1188.0750000000032</c:v>
                </c:pt>
                <c:pt idx="1325">
                  <c:v>996.44999999999789</c:v>
                </c:pt>
                <c:pt idx="1326">
                  <c:v>613.19999999999789</c:v>
                </c:pt>
                <c:pt idx="1327">
                  <c:v>268.27500000000106</c:v>
                </c:pt>
                <c:pt idx="1328">
                  <c:v>76.650000000001086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-38.324999999997821</c:v>
                </c:pt>
                <c:pt idx="1333">
                  <c:v>-153.30000000000217</c:v>
                </c:pt>
                <c:pt idx="1334">
                  <c:v>-229.95000000000329</c:v>
                </c:pt>
                <c:pt idx="1335">
                  <c:v>-229.9499999999978</c:v>
                </c:pt>
                <c:pt idx="1336">
                  <c:v>-153.29999999999674</c:v>
                </c:pt>
                <c:pt idx="1337">
                  <c:v>-76.650000000001086</c:v>
                </c:pt>
                <c:pt idx="1338">
                  <c:v>-38.325000000003271</c:v>
                </c:pt>
                <c:pt idx="1339">
                  <c:v>0</c:v>
                </c:pt>
                <c:pt idx="1340">
                  <c:v>38.325000000003271</c:v>
                </c:pt>
                <c:pt idx="1341">
                  <c:v>76.650000000001086</c:v>
                </c:pt>
                <c:pt idx="1342">
                  <c:v>191.62500000000003</c:v>
                </c:pt>
                <c:pt idx="1343">
                  <c:v>306.59999999999894</c:v>
                </c:pt>
                <c:pt idx="1344">
                  <c:v>306.59999999999894</c:v>
                </c:pt>
                <c:pt idx="1345">
                  <c:v>268.27500000000106</c:v>
                </c:pt>
                <c:pt idx="1346">
                  <c:v>153.29999999999674</c:v>
                </c:pt>
                <c:pt idx="1347">
                  <c:v>38.324999999997821</c:v>
                </c:pt>
                <c:pt idx="1348">
                  <c:v>-76.649999999995643</c:v>
                </c:pt>
                <c:pt idx="1349">
                  <c:v>-344.92499999999671</c:v>
                </c:pt>
                <c:pt idx="1350">
                  <c:v>-689.85000000000434</c:v>
                </c:pt>
                <c:pt idx="1351">
                  <c:v>-958.125</c:v>
                </c:pt>
                <c:pt idx="1352">
                  <c:v>-1073.099999999999</c:v>
                </c:pt>
                <c:pt idx="1353">
                  <c:v>-1111.4250000000022</c:v>
                </c:pt>
                <c:pt idx="1354">
                  <c:v>-1149.75</c:v>
                </c:pt>
                <c:pt idx="1355">
                  <c:v>-1226.400000000001</c:v>
                </c:pt>
                <c:pt idx="1356">
                  <c:v>-1379.699999999998</c:v>
                </c:pt>
                <c:pt idx="1357">
                  <c:v>-1494.6749999999968</c:v>
                </c:pt>
                <c:pt idx="1358">
                  <c:v>-1571.3250000000035</c:v>
                </c:pt>
                <c:pt idx="1359">
                  <c:v>-1686.3000000000022</c:v>
                </c:pt>
                <c:pt idx="1360">
                  <c:v>-1724.6249999999973</c:v>
                </c:pt>
                <c:pt idx="1361">
                  <c:v>-1379.699999999998</c:v>
                </c:pt>
                <c:pt idx="1362">
                  <c:v>-689.85000000000173</c:v>
                </c:pt>
                <c:pt idx="1363">
                  <c:v>76.649999999998371</c:v>
                </c:pt>
                <c:pt idx="1364">
                  <c:v>766.50000000000011</c:v>
                </c:pt>
                <c:pt idx="1365">
                  <c:v>843.15000000000111</c:v>
                </c:pt>
                <c:pt idx="1366">
                  <c:v>344.92500000000217</c:v>
                </c:pt>
                <c:pt idx="1367">
                  <c:v>-268.27500000000106</c:v>
                </c:pt>
                <c:pt idx="1368">
                  <c:v>-1034.775000000001</c:v>
                </c:pt>
                <c:pt idx="1369">
                  <c:v>-1341.375</c:v>
                </c:pt>
                <c:pt idx="1370">
                  <c:v>-843.15000000000111</c:v>
                </c:pt>
                <c:pt idx="1371">
                  <c:v>-229.95000000000053</c:v>
                </c:pt>
                <c:pt idx="1372">
                  <c:v>0</c:v>
                </c:pt>
                <c:pt idx="1373">
                  <c:v>-191.62500000000003</c:v>
                </c:pt>
                <c:pt idx="1374">
                  <c:v>-613.19999999999789</c:v>
                </c:pt>
                <c:pt idx="1375">
                  <c:v>-1149.75</c:v>
                </c:pt>
                <c:pt idx="1376">
                  <c:v>-2069.550000000002</c:v>
                </c:pt>
                <c:pt idx="1377">
                  <c:v>-3372.599999999999</c:v>
                </c:pt>
                <c:pt idx="1378">
                  <c:v>-4062.449999999998</c:v>
                </c:pt>
                <c:pt idx="1379">
                  <c:v>-4062.4500000000003</c:v>
                </c:pt>
                <c:pt idx="1380">
                  <c:v>-4062.4500000000003</c:v>
                </c:pt>
                <c:pt idx="1381">
                  <c:v>-2912.6999999999989</c:v>
                </c:pt>
                <c:pt idx="1382">
                  <c:v>-114.97500000000026</c:v>
                </c:pt>
                <c:pt idx="1383">
                  <c:v>2146.1999999999994</c:v>
                </c:pt>
                <c:pt idx="1384">
                  <c:v>2414.4750000000004</c:v>
                </c:pt>
                <c:pt idx="1385">
                  <c:v>1456.3500000000015</c:v>
                </c:pt>
                <c:pt idx="1386">
                  <c:v>766.50000000000011</c:v>
                </c:pt>
                <c:pt idx="1387">
                  <c:v>1034.7749999999983</c:v>
                </c:pt>
                <c:pt idx="1388">
                  <c:v>1877.9249999999995</c:v>
                </c:pt>
                <c:pt idx="1389">
                  <c:v>2721.0750000000007</c:v>
                </c:pt>
                <c:pt idx="1390">
                  <c:v>2951.0250000000015</c:v>
                </c:pt>
                <c:pt idx="1391">
                  <c:v>2414.474999999999</c:v>
                </c:pt>
                <c:pt idx="1392">
                  <c:v>1571.3249999999978</c:v>
                </c:pt>
                <c:pt idx="1393">
                  <c:v>804.8250000000005</c:v>
                </c:pt>
                <c:pt idx="1394">
                  <c:v>229.95000000000053</c:v>
                </c:pt>
                <c:pt idx="1395">
                  <c:v>-76.649999999998371</c:v>
                </c:pt>
                <c:pt idx="1396">
                  <c:v>-306.59999999999894</c:v>
                </c:pt>
                <c:pt idx="1397">
                  <c:v>-574.875</c:v>
                </c:pt>
                <c:pt idx="1398">
                  <c:v>-766.50000000000011</c:v>
                </c:pt>
                <c:pt idx="1399">
                  <c:v>-958.125</c:v>
                </c:pt>
                <c:pt idx="1400">
                  <c:v>-1149.75</c:v>
                </c:pt>
                <c:pt idx="1401">
                  <c:v>-1264.7250000000017</c:v>
                </c:pt>
                <c:pt idx="1402">
                  <c:v>-1494.6749999999993</c:v>
                </c:pt>
                <c:pt idx="1403">
                  <c:v>-2146.2000000000003</c:v>
                </c:pt>
                <c:pt idx="1404">
                  <c:v>-3334.275000000001</c:v>
                </c:pt>
                <c:pt idx="1405">
                  <c:v>-4062.4499999999994</c:v>
                </c:pt>
                <c:pt idx="1406">
                  <c:v>-3410.9249999999997</c:v>
                </c:pt>
                <c:pt idx="1407">
                  <c:v>-1647.9750000000004</c:v>
                </c:pt>
                <c:pt idx="1408">
                  <c:v>-114.97500000000026</c:v>
                </c:pt>
                <c:pt idx="1409">
                  <c:v>229.95000000000053</c:v>
                </c:pt>
                <c:pt idx="1410">
                  <c:v>38.324999999999186</c:v>
                </c:pt>
                <c:pt idx="1411">
                  <c:v>-153.29999999999947</c:v>
                </c:pt>
                <c:pt idx="1412">
                  <c:v>-268.27499999999975</c:v>
                </c:pt>
                <c:pt idx="1413">
                  <c:v>-114.97500000000026</c:v>
                </c:pt>
                <c:pt idx="1414">
                  <c:v>574.875</c:v>
                </c:pt>
                <c:pt idx="1415">
                  <c:v>1647.9750000000004</c:v>
                </c:pt>
                <c:pt idx="1416">
                  <c:v>2529.4499999999989</c:v>
                </c:pt>
                <c:pt idx="1417">
                  <c:v>2797.7249999999985</c:v>
                </c:pt>
                <c:pt idx="1418">
                  <c:v>2337.8250000000007</c:v>
                </c:pt>
                <c:pt idx="1419">
                  <c:v>1264.7250000000017</c:v>
                </c:pt>
                <c:pt idx="1420">
                  <c:v>0</c:v>
                </c:pt>
                <c:pt idx="1421">
                  <c:v>-1303.0500000000022</c:v>
                </c:pt>
                <c:pt idx="1422">
                  <c:v>-2146.2000000000003</c:v>
                </c:pt>
                <c:pt idx="1423">
                  <c:v>-1533.0000000000002</c:v>
                </c:pt>
                <c:pt idx="1424">
                  <c:v>-268.27499999999839</c:v>
                </c:pt>
                <c:pt idx="1425">
                  <c:v>766.50000000000011</c:v>
                </c:pt>
                <c:pt idx="1426">
                  <c:v>1877.9249999999995</c:v>
                </c:pt>
                <c:pt idx="1427">
                  <c:v>2107.875</c:v>
                </c:pt>
                <c:pt idx="1428">
                  <c:v>1149.75</c:v>
                </c:pt>
                <c:pt idx="1429">
                  <c:v>38.325000000000543</c:v>
                </c:pt>
                <c:pt idx="1430">
                  <c:v>-919.7999999999995</c:v>
                </c:pt>
                <c:pt idx="1431">
                  <c:v>-2031.224999999999</c:v>
                </c:pt>
                <c:pt idx="1432">
                  <c:v>-3372.6000000000004</c:v>
                </c:pt>
                <c:pt idx="1433">
                  <c:v>-4062.4500000000003</c:v>
                </c:pt>
                <c:pt idx="1434">
                  <c:v>-4100.7749999999996</c:v>
                </c:pt>
                <c:pt idx="1435">
                  <c:v>-2644.4249999999997</c:v>
                </c:pt>
                <c:pt idx="1436">
                  <c:v>-344.92500000000086</c:v>
                </c:pt>
                <c:pt idx="1437">
                  <c:v>766.50000000000011</c:v>
                </c:pt>
                <c:pt idx="1438">
                  <c:v>881.47500000000025</c:v>
                </c:pt>
                <c:pt idx="1439">
                  <c:v>383.25000000000006</c:v>
                </c:pt>
                <c:pt idx="1440">
                  <c:v>-229.95000000000053</c:v>
                </c:pt>
                <c:pt idx="1441">
                  <c:v>-958.125</c:v>
                </c:pt>
                <c:pt idx="1442">
                  <c:v>-1188.0749999999991</c:v>
                </c:pt>
                <c:pt idx="1443">
                  <c:v>-613.2000000000005</c:v>
                </c:pt>
                <c:pt idx="1444">
                  <c:v>0</c:v>
                </c:pt>
                <c:pt idx="1445">
                  <c:v>191.62500000000003</c:v>
                </c:pt>
                <c:pt idx="1446">
                  <c:v>-153.30000000000081</c:v>
                </c:pt>
                <c:pt idx="1447">
                  <c:v>-1341.375</c:v>
                </c:pt>
                <c:pt idx="1448">
                  <c:v>-3065.9999999999995</c:v>
                </c:pt>
                <c:pt idx="1449">
                  <c:v>-3985.8</c:v>
                </c:pt>
                <c:pt idx="1450">
                  <c:v>-3334.2750000000005</c:v>
                </c:pt>
                <c:pt idx="1451">
                  <c:v>-1762.9499999999998</c:v>
                </c:pt>
                <c:pt idx="1452">
                  <c:v>-459.9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843.15000000000009</c:v>
                </c:pt>
                <c:pt idx="1479">
                  <c:v>1686.3000000000002</c:v>
                </c:pt>
                <c:pt idx="1480">
                  <c:v>1571.325</c:v>
                </c:pt>
                <c:pt idx="1481">
                  <c:v>1341.375</c:v>
                </c:pt>
                <c:pt idx="1482">
                  <c:v>1111.4249999999997</c:v>
                </c:pt>
                <c:pt idx="1483">
                  <c:v>958.125</c:v>
                </c:pt>
                <c:pt idx="1484">
                  <c:v>881.47500000000025</c:v>
                </c:pt>
                <c:pt idx="1485">
                  <c:v>958.125</c:v>
                </c:pt>
                <c:pt idx="1486">
                  <c:v>1226.3999999999996</c:v>
                </c:pt>
                <c:pt idx="1487">
                  <c:v>1571.325</c:v>
                </c:pt>
                <c:pt idx="1488">
                  <c:v>1954.5750000000005</c:v>
                </c:pt>
                <c:pt idx="1489">
                  <c:v>2337.8250000000007</c:v>
                </c:pt>
                <c:pt idx="1490">
                  <c:v>2644.4249999999997</c:v>
                </c:pt>
                <c:pt idx="1491">
                  <c:v>2836.0499999999993</c:v>
                </c:pt>
                <c:pt idx="1492">
                  <c:v>2836.0500000000011</c:v>
                </c:pt>
                <c:pt idx="1493">
                  <c:v>2682.75</c:v>
                </c:pt>
                <c:pt idx="1494">
                  <c:v>2491.125</c:v>
                </c:pt>
                <c:pt idx="1495">
                  <c:v>2222.849999999999</c:v>
                </c:pt>
                <c:pt idx="1496">
                  <c:v>1954.5750000000005</c:v>
                </c:pt>
                <c:pt idx="1497">
                  <c:v>1686.3000000000022</c:v>
                </c:pt>
                <c:pt idx="1498">
                  <c:v>1379.699999999998</c:v>
                </c:pt>
                <c:pt idx="1499">
                  <c:v>1073.099999999999</c:v>
                </c:pt>
                <c:pt idx="1500">
                  <c:v>766.50000000000011</c:v>
                </c:pt>
                <c:pt idx="1501">
                  <c:v>613.2000000000005</c:v>
                </c:pt>
                <c:pt idx="1502">
                  <c:v>536.55000000000211</c:v>
                </c:pt>
                <c:pt idx="1503">
                  <c:v>498.22499999999894</c:v>
                </c:pt>
                <c:pt idx="1504">
                  <c:v>498.22499999999894</c:v>
                </c:pt>
                <c:pt idx="1505">
                  <c:v>421.57500000000056</c:v>
                </c:pt>
                <c:pt idx="1506">
                  <c:v>383.25000000000006</c:v>
                </c:pt>
                <c:pt idx="1507">
                  <c:v>421.57500000000056</c:v>
                </c:pt>
                <c:pt idx="1508">
                  <c:v>498.22499999999894</c:v>
                </c:pt>
                <c:pt idx="1509">
                  <c:v>613.2000000000005</c:v>
                </c:pt>
                <c:pt idx="1510">
                  <c:v>843.15000000000111</c:v>
                </c:pt>
                <c:pt idx="1511">
                  <c:v>1149.75</c:v>
                </c:pt>
                <c:pt idx="1512">
                  <c:v>1456.3499999999988</c:v>
                </c:pt>
                <c:pt idx="1513">
                  <c:v>1724.625</c:v>
                </c:pt>
                <c:pt idx="1514">
                  <c:v>1839.599999999999</c:v>
                </c:pt>
                <c:pt idx="1515">
                  <c:v>1724.625</c:v>
                </c:pt>
                <c:pt idx="1516">
                  <c:v>1379.7000000000035</c:v>
                </c:pt>
                <c:pt idx="1517">
                  <c:v>1034.775000000001</c:v>
                </c:pt>
                <c:pt idx="1518">
                  <c:v>766.50000000000011</c:v>
                </c:pt>
                <c:pt idx="1519">
                  <c:v>574.875</c:v>
                </c:pt>
                <c:pt idx="1520">
                  <c:v>421.57499999999783</c:v>
                </c:pt>
                <c:pt idx="1521">
                  <c:v>268.27499999999566</c:v>
                </c:pt>
                <c:pt idx="1522">
                  <c:v>76.650000000001086</c:v>
                </c:pt>
                <c:pt idx="1523">
                  <c:v>-191.62500000000003</c:v>
                </c:pt>
                <c:pt idx="1524">
                  <c:v>-574.875</c:v>
                </c:pt>
                <c:pt idx="1525">
                  <c:v>-1073.099999999999</c:v>
                </c:pt>
                <c:pt idx="1526">
                  <c:v>-1494.675000000002</c:v>
                </c:pt>
                <c:pt idx="1527">
                  <c:v>-1762.9499999999978</c:v>
                </c:pt>
                <c:pt idx="1528">
                  <c:v>-1762.9499999999978</c:v>
                </c:pt>
                <c:pt idx="1529">
                  <c:v>-1533.0000000000002</c:v>
                </c:pt>
                <c:pt idx="1530">
                  <c:v>-1188.0750000000005</c:v>
                </c:pt>
                <c:pt idx="1531">
                  <c:v>-766.50000000000011</c:v>
                </c:pt>
                <c:pt idx="1532">
                  <c:v>-344.9249999999995</c:v>
                </c:pt>
                <c:pt idx="1533">
                  <c:v>76.649999999998371</c:v>
                </c:pt>
                <c:pt idx="1534">
                  <c:v>536.5499999999995</c:v>
                </c:pt>
                <c:pt idx="1535">
                  <c:v>1073.1000000000015</c:v>
                </c:pt>
                <c:pt idx="1536">
                  <c:v>1609.6499999999983</c:v>
                </c:pt>
                <c:pt idx="1537">
                  <c:v>1992.9000000000012</c:v>
                </c:pt>
                <c:pt idx="1538">
                  <c:v>2299.5</c:v>
                </c:pt>
                <c:pt idx="1539">
                  <c:v>2491.125</c:v>
                </c:pt>
                <c:pt idx="1540">
                  <c:v>2606.1000000000045</c:v>
                </c:pt>
                <c:pt idx="1541">
                  <c:v>2644.424999999997</c:v>
                </c:pt>
                <c:pt idx="1542">
                  <c:v>2491.125</c:v>
                </c:pt>
                <c:pt idx="1543">
                  <c:v>2146.200000000003</c:v>
                </c:pt>
                <c:pt idx="1544">
                  <c:v>1571.3249999999978</c:v>
                </c:pt>
                <c:pt idx="1545">
                  <c:v>996.44999999999789</c:v>
                </c:pt>
                <c:pt idx="1546">
                  <c:v>613.19999999999789</c:v>
                </c:pt>
                <c:pt idx="1547">
                  <c:v>383.25000000000006</c:v>
                </c:pt>
                <c:pt idx="1548">
                  <c:v>344.92500000000217</c:v>
                </c:pt>
                <c:pt idx="1549">
                  <c:v>383.25000000000006</c:v>
                </c:pt>
                <c:pt idx="1550">
                  <c:v>459.90000000000106</c:v>
                </c:pt>
                <c:pt idx="1551">
                  <c:v>536.55000000000211</c:v>
                </c:pt>
                <c:pt idx="1552">
                  <c:v>574.875</c:v>
                </c:pt>
                <c:pt idx="1553">
                  <c:v>574.875</c:v>
                </c:pt>
                <c:pt idx="1554">
                  <c:v>574.875</c:v>
                </c:pt>
                <c:pt idx="1555">
                  <c:v>651.52499999999566</c:v>
                </c:pt>
                <c:pt idx="1556">
                  <c:v>766.50000000000011</c:v>
                </c:pt>
                <c:pt idx="1557">
                  <c:v>881.47500000000446</c:v>
                </c:pt>
                <c:pt idx="1558">
                  <c:v>1034.775000000001</c:v>
                </c:pt>
                <c:pt idx="1559">
                  <c:v>1188.0749999999978</c:v>
                </c:pt>
                <c:pt idx="1560">
                  <c:v>1226.3999999999958</c:v>
                </c:pt>
                <c:pt idx="1561">
                  <c:v>1226.400000000001</c:v>
                </c:pt>
                <c:pt idx="1562">
                  <c:v>1226.400000000001</c:v>
                </c:pt>
                <c:pt idx="1563">
                  <c:v>1264.724999999999</c:v>
                </c:pt>
                <c:pt idx="1564">
                  <c:v>1303.0500000000022</c:v>
                </c:pt>
                <c:pt idx="1565">
                  <c:v>1303.0500000000022</c:v>
                </c:pt>
                <c:pt idx="1566">
                  <c:v>1341.375</c:v>
                </c:pt>
                <c:pt idx="1567">
                  <c:v>1303.0499999999968</c:v>
                </c:pt>
                <c:pt idx="1568">
                  <c:v>1188.0749999999978</c:v>
                </c:pt>
                <c:pt idx="1569">
                  <c:v>1111.4250000000022</c:v>
                </c:pt>
                <c:pt idx="1570">
                  <c:v>1034.775000000001</c:v>
                </c:pt>
                <c:pt idx="1571">
                  <c:v>958.125</c:v>
                </c:pt>
                <c:pt idx="1572">
                  <c:v>881.47499999999889</c:v>
                </c:pt>
                <c:pt idx="1573">
                  <c:v>728.17499999999666</c:v>
                </c:pt>
                <c:pt idx="1574">
                  <c:v>536.55000000000211</c:v>
                </c:pt>
                <c:pt idx="1575">
                  <c:v>383.25000000000006</c:v>
                </c:pt>
                <c:pt idx="1576">
                  <c:v>191.62500000000003</c:v>
                </c:pt>
                <c:pt idx="1577">
                  <c:v>0</c:v>
                </c:pt>
                <c:pt idx="1578">
                  <c:v>-153.30000000000217</c:v>
                </c:pt>
                <c:pt idx="1579">
                  <c:v>-229.9499999999978</c:v>
                </c:pt>
                <c:pt idx="1580">
                  <c:v>-306.59999999999894</c:v>
                </c:pt>
                <c:pt idx="1581">
                  <c:v>-344.92500000000217</c:v>
                </c:pt>
                <c:pt idx="1582">
                  <c:v>-383.25000000000006</c:v>
                </c:pt>
                <c:pt idx="1583">
                  <c:v>-498.22499999999894</c:v>
                </c:pt>
                <c:pt idx="1584">
                  <c:v>-574.875</c:v>
                </c:pt>
                <c:pt idx="1585">
                  <c:v>-651.52500000000111</c:v>
                </c:pt>
                <c:pt idx="1586">
                  <c:v>-728.17500000000223</c:v>
                </c:pt>
                <c:pt idx="1587">
                  <c:v>-766.50000000000011</c:v>
                </c:pt>
                <c:pt idx="1588">
                  <c:v>-728.17499999999666</c:v>
                </c:pt>
                <c:pt idx="1589">
                  <c:v>-613.19999999999789</c:v>
                </c:pt>
                <c:pt idx="1590">
                  <c:v>-498.22499999999894</c:v>
                </c:pt>
                <c:pt idx="1591">
                  <c:v>-383.25000000000006</c:v>
                </c:pt>
                <c:pt idx="1592">
                  <c:v>-306.60000000000434</c:v>
                </c:pt>
                <c:pt idx="1593">
                  <c:v>-229.9499999999978</c:v>
                </c:pt>
                <c:pt idx="1594">
                  <c:v>-153.29999999999674</c:v>
                </c:pt>
                <c:pt idx="1595">
                  <c:v>-229.95000000000329</c:v>
                </c:pt>
                <c:pt idx="1596">
                  <c:v>-306.59999999999894</c:v>
                </c:pt>
                <c:pt idx="1597">
                  <c:v>-421.57499999999783</c:v>
                </c:pt>
                <c:pt idx="1598">
                  <c:v>-574.875</c:v>
                </c:pt>
                <c:pt idx="1599">
                  <c:v>-651.52500000000111</c:v>
                </c:pt>
                <c:pt idx="1600">
                  <c:v>-728.17500000000223</c:v>
                </c:pt>
                <c:pt idx="1601">
                  <c:v>-766.50000000000011</c:v>
                </c:pt>
                <c:pt idx="1602">
                  <c:v>-689.849999999999</c:v>
                </c:pt>
                <c:pt idx="1603">
                  <c:v>-536.55000000000211</c:v>
                </c:pt>
                <c:pt idx="1604">
                  <c:v>-421.57500000000329</c:v>
                </c:pt>
                <c:pt idx="1605">
                  <c:v>-268.27499999999566</c:v>
                </c:pt>
                <c:pt idx="1606">
                  <c:v>-153.29999999999674</c:v>
                </c:pt>
                <c:pt idx="1607">
                  <c:v>-76.650000000001086</c:v>
                </c:pt>
                <c:pt idx="1608">
                  <c:v>0</c:v>
                </c:pt>
                <c:pt idx="1609">
                  <c:v>76.650000000001086</c:v>
                </c:pt>
                <c:pt idx="1610">
                  <c:v>114.9749999999989</c:v>
                </c:pt>
                <c:pt idx="1611">
                  <c:v>153.29999999999674</c:v>
                </c:pt>
                <c:pt idx="1612">
                  <c:v>268.27500000000106</c:v>
                </c:pt>
                <c:pt idx="1613">
                  <c:v>383.25000000000006</c:v>
                </c:pt>
                <c:pt idx="1614">
                  <c:v>498.22499999999894</c:v>
                </c:pt>
                <c:pt idx="1615">
                  <c:v>613.20000000000323</c:v>
                </c:pt>
                <c:pt idx="1616">
                  <c:v>766.50000000000011</c:v>
                </c:pt>
                <c:pt idx="1617">
                  <c:v>881.47499999999889</c:v>
                </c:pt>
                <c:pt idx="1618">
                  <c:v>958.125</c:v>
                </c:pt>
                <c:pt idx="1619">
                  <c:v>919.79999999999677</c:v>
                </c:pt>
                <c:pt idx="1620">
                  <c:v>804.82499999999777</c:v>
                </c:pt>
                <c:pt idx="1621">
                  <c:v>689.85000000000434</c:v>
                </c:pt>
                <c:pt idx="1622">
                  <c:v>536.55000000000211</c:v>
                </c:pt>
                <c:pt idx="1623">
                  <c:v>306.59999999999894</c:v>
                </c:pt>
                <c:pt idx="1624">
                  <c:v>38.324999999997821</c:v>
                </c:pt>
                <c:pt idx="1625">
                  <c:v>-191.62500000000003</c:v>
                </c:pt>
                <c:pt idx="1626">
                  <c:v>-536.54999999999677</c:v>
                </c:pt>
                <c:pt idx="1627">
                  <c:v>-919.80000000000211</c:v>
                </c:pt>
                <c:pt idx="1628">
                  <c:v>-1226.400000000001</c:v>
                </c:pt>
                <c:pt idx="1629">
                  <c:v>-1418.0250000000012</c:v>
                </c:pt>
                <c:pt idx="1630">
                  <c:v>-1418.0250000000012</c:v>
                </c:pt>
                <c:pt idx="1631">
                  <c:v>-1188.0749999999978</c:v>
                </c:pt>
                <c:pt idx="1632">
                  <c:v>-843.15000000000111</c:v>
                </c:pt>
                <c:pt idx="1633">
                  <c:v>-459.90000000000106</c:v>
                </c:pt>
                <c:pt idx="1634">
                  <c:v>-153.29999999999674</c:v>
                </c:pt>
                <c:pt idx="1635">
                  <c:v>-38.324999999997821</c:v>
                </c:pt>
                <c:pt idx="1636">
                  <c:v>-38.325000000003271</c:v>
                </c:pt>
                <c:pt idx="1637">
                  <c:v>-153.30000000000217</c:v>
                </c:pt>
                <c:pt idx="1638">
                  <c:v>-268.27499999999566</c:v>
                </c:pt>
                <c:pt idx="1639">
                  <c:v>-344.92499999999671</c:v>
                </c:pt>
                <c:pt idx="1640">
                  <c:v>-344.92500000000217</c:v>
                </c:pt>
                <c:pt idx="1641">
                  <c:v>-229.95000000000329</c:v>
                </c:pt>
                <c:pt idx="1642">
                  <c:v>-38.324999999997821</c:v>
                </c:pt>
                <c:pt idx="1643">
                  <c:v>229.95000000000329</c:v>
                </c:pt>
                <c:pt idx="1644">
                  <c:v>459.8999999999956</c:v>
                </c:pt>
                <c:pt idx="1645">
                  <c:v>651.52499999999566</c:v>
                </c:pt>
                <c:pt idx="1646">
                  <c:v>804.82500000000334</c:v>
                </c:pt>
                <c:pt idx="1647">
                  <c:v>919.80000000000211</c:v>
                </c:pt>
                <c:pt idx="1648">
                  <c:v>1034.775000000001</c:v>
                </c:pt>
                <c:pt idx="1649">
                  <c:v>1073.099999999999</c:v>
                </c:pt>
                <c:pt idx="1650">
                  <c:v>1073.099999999999</c:v>
                </c:pt>
                <c:pt idx="1651">
                  <c:v>996.45000000000323</c:v>
                </c:pt>
                <c:pt idx="1652">
                  <c:v>881.47499999999889</c:v>
                </c:pt>
                <c:pt idx="1653">
                  <c:v>804.82499999999777</c:v>
                </c:pt>
                <c:pt idx="1654">
                  <c:v>689.849999999999</c:v>
                </c:pt>
                <c:pt idx="1655">
                  <c:v>613.19999999999789</c:v>
                </c:pt>
                <c:pt idx="1656">
                  <c:v>613.20000000000323</c:v>
                </c:pt>
                <c:pt idx="1657">
                  <c:v>613.20000000000323</c:v>
                </c:pt>
                <c:pt idx="1658">
                  <c:v>613.19999999999789</c:v>
                </c:pt>
                <c:pt idx="1659">
                  <c:v>613.19999999999789</c:v>
                </c:pt>
                <c:pt idx="1660">
                  <c:v>613.19999999999789</c:v>
                </c:pt>
                <c:pt idx="1661">
                  <c:v>574.875</c:v>
                </c:pt>
                <c:pt idx="1662">
                  <c:v>574.875</c:v>
                </c:pt>
                <c:pt idx="1663">
                  <c:v>574.875</c:v>
                </c:pt>
                <c:pt idx="1664">
                  <c:v>498.2250000000044</c:v>
                </c:pt>
                <c:pt idx="1665">
                  <c:v>459.90000000000106</c:v>
                </c:pt>
                <c:pt idx="1666">
                  <c:v>383.25000000000006</c:v>
                </c:pt>
                <c:pt idx="1667">
                  <c:v>306.59999999999894</c:v>
                </c:pt>
                <c:pt idx="1668">
                  <c:v>268.27499999999566</c:v>
                </c:pt>
                <c:pt idx="1669">
                  <c:v>229.95000000000329</c:v>
                </c:pt>
                <c:pt idx="1670">
                  <c:v>191.62500000000003</c:v>
                </c:pt>
                <c:pt idx="1671">
                  <c:v>114.9749999999989</c:v>
                </c:pt>
                <c:pt idx="1672">
                  <c:v>76.650000000001086</c:v>
                </c:pt>
                <c:pt idx="1673">
                  <c:v>76.650000000001086</c:v>
                </c:pt>
                <c:pt idx="1674">
                  <c:v>38.325000000003271</c:v>
                </c:pt>
                <c:pt idx="1675">
                  <c:v>0</c:v>
                </c:pt>
                <c:pt idx="1676">
                  <c:v>-38.325000000003271</c:v>
                </c:pt>
                <c:pt idx="1677">
                  <c:v>-114.97500000000436</c:v>
                </c:pt>
                <c:pt idx="1678">
                  <c:v>-191.62500000000003</c:v>
                </c:pt>
                <c:pt idx="1679">
                  <c:v>-229.9499999999978</c:v>
                </c:pt>
                <c:pt idx="1680">
                  <c:v>-229.9499999999978</c:v>
                </c:pt>
                <c:pt idx="1681">
                  <c:v>-153.30000000000217</c:v>
                </c:pt>
                <c:pt idx="1682">
                  <c:v>-38.325000000003271</c:v>
                </c:pt>
                <c:pt idx="1683">
                  <c:v>76.650000000001086</c:v>
                </c:pt>
                <c:pt idx="1684">
                  <c:v>229.95000000000329</c:v>
                </c:pt>
                <c:pt idx="1685">
                  <c:v>306.59999999999894</c:v>
                </c:pt>
                <c:pt idx="1686">
                  <c:v>306.59999999999894</c:v>
                </c:pt>
                <c:pt idx="1687">
                  <c:v>306.60000000000434</c:v>
                </c:pt>
                <c:pt idx="1688">
                  <c:v>229.9499999999978</c:v>
                </c:pt>
                <c:pt idx="1689">
                  <c:v>153.29999999999674</c:v>
                </c:pt>
                <c:pt idx="1690">
                  <c:v>114.97500000000436</c:v>
                </c:pt>
                <c:pt idx="1691">
                  <c:v>76.650000000001086</c:v>
                </c:pt>
                <c:pt idx="1692">
                  <c:v>76.649999999995643</c:v>
                </c:pt>
                <c:pt idx="1693">
                  <c:v>76.649999999995643</c:v>
                </c:pt>
                <c:pt idx="1694">
                  <c:v>76.650000000006543</c:v>
                </c:pt>
                <c:pt idx="1695">
                  <c:v>76.650000000006543</c:v>
                </c:pt>
                <c:pt idx="1696">
                  <c:v>76.649999999995643</c:v>
                </c:pt>
                <c:pt idx="1697">
                  <c:v>76.649999999995643</c:v>
                </c:pt>
                <c:pt idx="1698">
                  <c:v>38.324999999997821</c:v>
                </c:pt>
                <c:pt idx="1699">
                  <c:v>-38.324999999997821</c:v>
                </c:pt>
                <c:pt idx="1700">
                  <c:v>-114.97499999999347</c:v>
                </c:pt>
                <c:pt idx="1701">
                  <c:v>-153.30000000000217</c:v>
                </c:pt>
                <c:pt idx="1702">
                  <c:v>-153.30000000000217</c:v>
                </c:pt>
                <c:pt idx="1703">
                  <c:v>-191.62500000000003</c:v>
                </c:pt>
                <c:pt idx="1704">
                  <c:v>-191.62500000000003</c:v>
                </c:pt>
                <c:pt idx="1705">
                  <c:v>-153.29999999999674</c:v>
                </c:pt>
                <c:pt idx="1706">
                  <c:v>-153.30000000000217</c:v>
                </c:pt>
                <c:pt idx="1707">
                  <c:v>-114.9749999999989</c:v>
                </c:pt>
                <c:pt idx="1708">
                  <c:v>-76.650000000001086</c:v>
                </c:pt>
                <c:pt idx="1709">
                  <c:v>-76.650000000001086</c:v>
                </c:pt>
                <c:pt idx="1710">
                  <c:v>0</c:v>
                </c:pt>
                <c:pt idx="1711">
                  <c:v>76.650000000001086</c:v>
                </c:pt>
                <c:pt idx="1712">
                  <c:v>114.9749999999989</c:v>
                </c:pt>
                <c:pt idx="1713">
                  <c:v>191.62500000000003</c:v>
                </c:pt>
                <c:pt idx="1714">
                  <c:v>229.95000000000329</c:v>
                </c:pt>
                <c:pt idx="1715">
                  <c:v>268.27499999999566</c:v>
                </c:pt>
                <c:pt idx="1716">
                  <c:v>306.59999999999894</c:v>
                </c:pt>
                <c:pt idx="1717">
                  <c:v>344.92500000000217</c:v>
                </c:pt>
                <c:pt idx="1718">
                  <c:v>383.25000000000006</c:v>
                </c:pt>
                <c:pt idx="1719">
                  <c:v>421.57499999999783</c:v>
                </c:pt>
                <c:pt idx="1720">
                  <c:v>421.57499999999783</c:v>
                </c:pt>
                <c:pt idx="1721">
                  <c:v>344.92500000000217</c:v>
                </c:pt>
                <c:pt idx="1722">
                  <c:v>229.9499999999978</c:v>
                </c:pt>
                <c:pt idx="1723">
                  <c:v>114.97500000000436</c:v>
                </c:pt>
                <c:pt idx="1724">
                  <c:v>0</c:v>
                </c:pt>
                <c:pt idx="1725">
                  <c:v>-229.95000000000871</c:v>
                </c:pt>
                <c:pt idx="1726">
                  <c:v>-536.54999999999131</c:v>
                </c:pt>
                <c:pt idx="1727">
                  <c:v>-881.47499999999354</c:v>
                </c:pt>
                <c:pt idx="1728">
                  <c:v>-1264.7250000000045</c:v>
                </c:pt>
                <c:pt idx="1729">
                  <c:v>-1647.9750000000042</c:v>
                </c:pt>
                <c:pt idx="1730">
                  <c:v>-1877.9250000000022</c:v>
                </c:pt>
                <c:pt idx="1731">
                  <c:v>-1954.5749999999978</c:v>
                </c:pt>
                <c:pt idx="1732">
                  <c:v>-1954.5749999999978</c:v>
                </c:pt>
                <c:pt idx="1733">
                  <c:v>-1877.9250000000022</c:v>
                </c:pt>
                <c:pt idx="1734">
                  <c:v>-1801.275000000001</c:v>
                </c:pt>
                <c:pt idx="1735">
                  <c:v>-1762.9499999999978</c:v>
                </c:pt>
                <c:pt idx="1736">
                  <c:v>-1801.275000000001</c:v>
                </c:pt>
                <c:pt idx="1737">
                  <c:v>-1801.275000000001</c:v>
                </c:pt>
                <c:pt idx="1738">
                  <c:v>-1762.9499999999978</c:v>
                </c:pt>
                <c:pt idx="1739">
                  <c:v>-1686.2999999999968</c:v>
                </c:pt>
                <c:pt idx="1740">
                  <c:v>-1494.675000000002</c:v>
                </c:pt>
                <c:pt idx="1741">
                  <c:v>-1226.400000000001</c:v>
                </c:pt>
                <c:pt idx="1742">
                  <c:v>-1034.7749999999955</c:v>
                </c:pt>
                <c:pt idx="1743">
                  <c:v>-919.80000000000211</c:v>
                </c:pt>
                <c:pt idx="1744">
                  <c:v>-804.82500000000334</c:v>
                </c:pt>
                <c:pt idx="1745">
                  <c:v>-766.50000000000011</c:v>
                </c:pt>
                <c:pt idx="1746">
                  <c:v>-766.50000000000011</c:v>
                </c:pt>
                <c:pt idx="1747">
                  <c:v>-689.849999999999</c:v>
                </c:pt>
                <c:pt idx="1748">
                  <c:v>-613.19999999999789</c:v>
                </c:pt>
                <c:pt idx="1749">
                  <c:v>-536.55000000000211</c:v>
                </c:pt>
                <c:pt idx="1750">
                  <c:v>-421.57500000000329</c:v>
                </c:pt>
                <c:pt idx="1751">
                  <c:v>-383.25000000000006</c:v>
                </c:pt>
                <c:pt idx="1752">
                  <c:v>-383.25000000000006</c:v>
                </c:pt>
                <c:pt idx="1753">
                  <c:v>-383.25000000000006</c:v>
                </c:pt>
                <c:pt idx="1754">
                  <c:v>-383.25000000000006</c:v>
                </c:pt>
                <c:pt idx="1755">
                  <c:v>-383.25000000000006</c:v>
                </c:pt>
                <c:pt idx="1756">
                  <c:v>-383.25000000000006</c:v>
                </c:pt>
                <c:pt idx="1757">
                  <c:v>-421.57499999999783</c:v>
                </c:pt>
                <c:pt idx="1758">
                  <c:v>-421.57499999999783</c:v>
                </c:pt>
                <c:pt idx="1759">
                  <c:v>-421.57499999999783</c:v>
                </c:pt>
                <c:pt idx="1760">
                  <c:v>-459.90000000000106</c:v>
                </c:pt>
                <c:pt idx="1761">
                  <c:v>-459.90000000000106</c:v>
                </c:pt>
                <c:pt idx="1762">
                  <c:v>-459.90000000000106</c:v>
                </c:pt>
                <c:pt idx="1763">
                  <c:v>-459.90000000000106</c:v>
                </c:pt>
                <c:pt idx="1764">
                  <c:v>-498.22499999999894</c:v>
                </c:pt>
                <c:pt idx="1765">
                  <c:v>-613.19999999999789</c:v>
                </c:pt>
                <c:pt idx="1766">
                  <c:v>-843.15000000000111</c:v>
                </c:pt>
                <c:pt idx="1767">
                  <c:v>-1149.75</c:v>
                </c:pt>
                <c:pt idx="1768">
                  <c:v>-1533.0000000000002</c:v>
                </c:pt>
                <c:pt idx="1769">
                  <c:v>-1954.5750000000032</c:v>
                </c:pt>
                <c:pt idx="1770">
                  <c:v>-2299.5</c:v>
                </c:pt>
                <c:pt idx="1771">
                  <c:v>-2452.799999999997</c:v>
                </c:pt>
                <c:pt idx="1772">
                  <c:v>-2452.799999999997</c:v>
                </c:pt>
                <c:pt idx="1773">
                  <c:v>-2376.150000000001</c:v>
                </c:pt>
                <c:pt idx="1774">
                  <c:v>-2184.525000000001</c:v>
                </c:pt>
                <c:pt idx="1775">
                  <c:v>-1954.5750000000005</c:v>
                </c:pt>
                <c:pt idx="1776">
                  <c:v>-1839.599999999999</c:v>
                </c:pt>
                <c:pt idx="1777">
                  <c:v>-1877.9249999999995</c:v>
                </c:pt>
                <c:pt idx="1778">
                  <c:v>-2069.550000000002</c:v>
                </c:pt>
                <c:pt idx="1779">
                  <c:v>-2376.150000000001</c:v>
                </c:pt>
                <c:pt idx="1780">
                  <c:v>-2644.4249999999997</c:v>
                </c:pt>
                <c:pt idx="1781">
                  <c:v>-2721.0750000000007</c:v>
                </c:pt>
                <c:pt idx="1782">
                  <c:v>-2567.7749999999983</c:v>
                </c:pt>
                <c:pt idx="1783">
                  <c:v>-2261.1749999999993</c:v>
                </c:pt>
                <c:pt idx="1784">
                  <c:v>-1877.9250000000006</c:v>
                </c:pt>
                <c:pt idx="1785">
                  <c:v>-1609.6499999999999</c:v>
                </c:pt>
                <c:pt idx="1786">
                  <c:v>-1494.6750000000009</c:v>
                </c:pt>
                <c:pt idx="1787">
                  <c:v>-1456.3500000000004</c:v>
                </c:pt>
                <c:pt idx="1788">
                  <c:v>-1494.6749999999993</c:v>
                </c:pt>
                <c:pt idx="1789">
                  <c:v>-1647.9750000000004</c:v>
                </c:pt>
                <c:pt idx="1790">
                  <c:v>-1916.25</c:v>
                </c:pt>
                <c:pt idx="1791">
                  <c:v>-2261.1749999999993</c:v>
                </c:pt>
                <c:pt idx="1792">
                  <c:v>-2606.1000000000004</c:v>
                </c:pt>
                <c:pt idx="1793">
                  <c:v>-2721.0750000000003</c:v>
                </c:pt>
                <c:pt idx="1794">
                  <c:v>-3334.2750000000001</c:v>
                </c:pt>
                <c:pt idx="1795">
                  <c:v>-1992.9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152-43DC-BE39-F8F467785D32}"/>
            </c:ext>
          </c:extLst>
        </c:ser>
        <c:ser>
          <c:idx val="2"/>
          <c:order val="2"/>
          <c:tx>
            <c:v>Aerodynamci Resistance Force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WLTC_class_3!$I$3:$I$1803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1.8790895061728396E-3</c:v>
                </c:pt>
                <c:pt idx="13">
                  <c:v>0.13576421682098763</c:v>
                </c:pt>
                <c:pt idx="14">
                  <c:v>1.3698562499999998</c:v>
                </c:pt>
                <c:pt idx="15">
                  <c:v>4.6042390624999996</c:v>
                </c:pt>
                <c:pt idx="16">
                  <c:v>8.061763753858024</c:v>
                </c:pt>
                <c:pt idx="17">
                  <c:v>13.417168846450613</c:v>
                </c:pt>
                <c:pt idx="18">
                  <c:v>22.121111439043204</c:v>
                </c:pt>
                <c:pt idx="19">
                  <c:v>31.756612654320985</c:v>
                </c:pt>
                <c:pt idx="20">
                  <c:v>35.52653597608024</c:v>
                </c:pt>
                <c:pt idx="21">
                  <c:v>37.093696624228393</c:v>
                </c:pt>
                <c:pt idx="22">
                  <c:v>37.62359986496913</c:v>
                </c:pt>
                <c:pt idx="23">
                  <c:v>38.964799999999997</c:v>
                </c:pt>
                <c:pt idx="24">
                  <c:v>39.780794618055559</c:v>
                </c:pt>
                <c:pt idx="25">
                  <c:v>44.56448672839506</c:v>
                </c:pt>
                <c:pt idx="26">
                  <c:v>47.804506809413574</c:v>
                </c:pt>
                <c:pt idx="27">
                  <c:v>54.625601716820995</c:v>
                </c:pt>
                <c:pt idx="28">
                  <c:v>62.928828472222207</c:v>
                </c:pt>
                <c:pt idx="29">
                  <c:v>71.819270698302461</c:v>
                </c:pt>
                <c:pt idx="30">
                  <c:v>80.128604494598747</c:v>
                </c:pt>
                <c:pt idx="31">
                  <c:v>84.852635513117278</c:v>
                </c:pt>
                <c:pt idx="32">
                  <c:v>88.077153105709854</c:v>
                </c:pt>
                <c:pt idx="33">
                  <c:v>90.53500217978393</c:v>
                </c:pt>
                <c:pt idx="34">
                  <c:v>92.609047222222202</c:v>
                </c:pt>
                <c:pt idx="35">
                  <c:v>93.026674864969124</c:v>
                </c:pt>
                <c:pt idx="36">
                  <c:v>91.776610570987657</c:v>
                </c:pt>
                <c:pt idx="37">
                  <c:v>85.653127642746938</c:v>
                </c:pt>
                <c:pt idx="38">
                  <c:v>74.788232118055532</c:v>
                </c:pt>
                <c:pt idx="39">
                  <c:v>64.31183834876542</c:v>
                </c:pt>
                <c:pt idx="40">
                  <c:v>56.239269830246911</c:v>
                </c:pt>
                <c:pt idx="41">
                  <c:v>49.010882272376527</c:v>
                </c:pt>
                <c:pt idx="42">
                  <c:v>39.507856867283948</c:v>
                </c:pt>
                <c:pt idx="43">
                  <c:v>29.596129494598767</c:v>
                </c:pt>
                <c:pt idx="44">
                  <c:v>23.15226180555555</c:v>
                </c:pt>
                <c:pt idx="45">
                  <c:v>20.520127179783948</c:v>
                </c:pt>
                <c:pt idx="46">
                  <c:v>19.550047222222219</c:v>
                </c:pt>
                <c:pt idx="47">
                  <c:v>17.863094618055555</c:v>
                </c:pt>
                <c:pt idx="48">
                  <c:v>15.90461358024691</c:v>
                </c:pt>
                <c:pt idx="49">
                  <c:v>14.88426797839506</c:v>
                </c:pt>
                <c:pt idx="50">
                  <c:v>14.88426797839506</c:v>
                </c:pt>
                <c:pt idx="51">
                  <c:v>14.222828472222218</c:v>
                </c:pt>
                <c:pt idx="52">
                  <c:v>11.579419309413577</c:v>
                </c:pt>
                <c:pt idx="53">
                  <c:v>8.061763753858024</c:v>
                </c:pt>
                <c:pt idx="54">
                  <c:v>6.8779373649691333</c:v>
                </c:pt>
                <c:pt idx="55">
                  <c:v>6.7647222222222201</c:v>
                </c:pt>
                <c:pt idx="56">
                  <c:v>6.7647222222222201</c:v>
                </c:pt>
                <c:pt idx="57">
                  <c:v>6.7647222222222201</c:v>
                </c:pt>
                <c:pt idx="58">
                  <c:v>7.1071862847222222</c:v>
                </c:pt>
                <c:pt idx="59">
                  <c:v>7.4581062499999993</c:v>
                </c:pt>
                <c:pt idx="60">
                  <c:v>10.151311284722219</c:v>
                </c:pt>
                <c:pt idx="61">
                  <c:v>10.9969015625</c:v>
                </c:pt>
                <c:pt idx="62">
                  <c:v>11.876315451388889</c:v>
                </c:pt>
                <c:pt idx="63">
                  <c:v>12.32870625</c:v>
                </c:pt>
                <c:pt idx="64">
                  <c:v>13.736614062499999</c:v>
                </c:pt>
                <c:pt idx="65">
                  <c:v>14.88426797839506</c:v>
                </c:pt>
                <c:pt idx="66">
                  <c:v>15.390212827932096</c:v>
                </c:pt>
                <c:pt idx="67">
                  <c:v>15.90461358024691</c:v>
                </c:pt>
                <c:pt idx="68">
                  <c:v>19.358849864969137</c:v>
                </c:pt>
                <c:pt idx="69">
                  <c:v>25.285028395061719</c:v>
                </c:pt>
                <c:pt idx="70">
                  <c:v>32.989765142746904</c:v>
                </c:pt>
                <c:pt idx="71">
                  <c:v>41.717666126543214</c:v>
                </c:pt>
                <c:pt idx="72">
                  <c:v>49.925529089506171</c:v>
                </c:pt>
                <c:pt idx="73">
                  <c:v>55.590983950617272</c:v>
                </c:pt>
                <c:pt idx="74">
                  <c:v>59.203063753858011</c:v>
                </c:pt>
                <c:pt idx="75">
                  <c:v>62.242960802469121</c:v>
                </c:pt>
                <c:pt idx="76">
                  <c:v>65.709880941358008</c:v>
                </c:pt>
                <c:pt idx="77">
                  <c:v>69.63201051311728</c:v>
                </c:pt>
                <c:pt idx="78">
                  <c:v>72.555873784722209</c:v>
                </c:pt>
                <c:pt idx="79">
                  <c:v>73.296235050154294</c:v>
                </c:pt>
                <c:pt idx="80">
                  <c:v>71.452378472222222</c:v>
                </c:pt>
                <c:pt idx="81">
                  <c:v>69.63201051311728</c:v>
                </c:pt>
                <c:pt idx="82">
                  <c:v>65.35896097608024</c:v>
                </c:pt>
                <c:pt idx="83">
                  <c:v>64.31183834876542</c:v>
                </c:pt>
                <c:pt idx="84">
                  <c:v>63.273171624228397</c:v>
                </c:pt>
                <c:pt idx="85">
                  <c:v>60.544733661265411</c:v>
                </c:pt>
                <c:pt idx="86">
                  <c:v>58.537866068672834</c:v>
                </c:pt>
                <c:pt idx="87">
                  <c:v>56.239269830246911</c:v>
                </c:pt>
                <c:pt idx="88">
                  <c:v>54.946456249999997</c:v>
                </c:pt>
                <c:pt idx="89">
                  <c:v>47.804506809413574</c:v>
                </c:pt>
                <c:pt idx="90">
                  <c:v>35.011665451388886</c:v>
                </c:pt>
                <c:pt idx="91">
                  <c:v>22.736983024691355</c:v>
                </c:pt>
                <c:pt idx="92">
                  <c:v>13.576421682098765</c:v>
                </c:pt>
                <c:pt idx="93">
                  <c:v>9.4724902006172815</c:v>
                </c:pt>
                <c:pt idx="94">
                  <c:v>6.7647222222222201</c:v>
                </c:pt>
                <c:pt idx="95">
                  <c:v>3.89018505015432</c:v>
                </c:pt>
                <c:pt idx="96">
                  <c:v>1.5803142746913574</c:v>
                </c:pt>
                <c:pt idx="97">
                  <c:v>0.60882499999999995</c:v>
                </c:pt>
                <c:pt idx="98">
                  <c:v>0.2273698302469136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1.8790895061728396E-3</c:v>
                </c:pt>
                <c:pt idx="139">
                  <c:v>0.16958782793209876</c:v>
                </c:pt>
                <c:pt idx="140">
                  <c:v>1.7480230131172834</c:v>
                </c:pt>
                <c:pt idx="141">
                  <c:v>6.4307140624999972</c:v>
                </c:pt>
                <c:pt idx="142">
                  <c:v>12.634997839506172</c:v>
                </c:pt>
                <c:pt idx="143">
                  <c:v>16.780739062499993</c:v>
                </c:pt>
                <c:pt idx="144">
                  <c:v>18.603455883487651</c:v>
                </c:pt>
                <c:pt idx="145">
                  <c:v>20.324232098765428</c:v>
                </c:pt>
                <c:pt idx="146">
                  <c:v>24.420647222222218</c:v>
                </c:pt>
                <c:pt idx="147">
                  <c:v>30.307834645061725</c:v>
                </c:pt>
                <c:pt idx="148">
                  <c:v>36.045164679783944</c:v>
                </c:pt>
                <c:pt idx="149">
                  <c:v>40.054671913580236</c:v>
                </c:pt>
                <c:pt idx="150">
                  <c:v>41.717666126543214</c:v>
                </c:pt>
                <c:pt idx="151">
                  <c:v>40.605245138888876</c:v>
                </c:pt>
                <c:pt idx="152">
                  <c:v>34.755639506172834</c:v>
                </c:pt>
                <c:pt idx="153">
                  <c:v>23.994093904320987</c:v>
                </c:pt>
                <c:pt idx="154">
                  <c:v>14.059817457561728</c:v>
                </c:pt>
                <c:pt idx="155">
                  <c:v>8.3098035686728391</c:v>
                </c:pt>
                <c:pt idx="156">
                  <c:v>6.7647222222222201</c:v>
                </c:pt>
                <c:pt idx="157">
                  <c:v>7.4581062499999993</c:v>
                </c:pt>
                <c:pt idx="158">
                  <c:v>9.3395446180555535</c:v>
                </c:pt>
                <c:pt idx="159">
                  <c:v>13.897745987654318</c:v>
                </c:pt>
                <c:pt idx="160">
                  <c:v>18.979273784722224</c:v>
                </c:pt>
                <c:pt idx="161">
                  <c:v>25.722856249999989</c:v>
                </c:pt>
                <c:pt idx="162">
                  <c:v>30.546948784722218</c:v>
                </c:pt>
                <c:pt idx="163">
                  <c:v>35.785380555555555</c:v>
                </c:pt>
                <c:pt idx="164">
                  <c:v>40.881941068672838</c:v>
                </c:pt>
                <c:pt idx="165">
                  <c:v>45.436854031635804</c:v>
                </c:pt>
                <c:pt idx="166">
                  <c:v>48.405815451388875</c:v>
                </c:pt>
                <c:pt idx="167">
                  <c:v>51.780190432098777</c:v>
                </c:pt>
                <c:pt idx="168">
                  <c:v>58.20667654320988</c:v>
                </c:pt>
                <c:pt idx="169">
                  <c:v>65.008980555555553</c:v>
                </c:pt>
                <c:pt idx="170">
                  <c:v>67.835131172839496</c:v>
                </c:pt>
                <c:pt idx="171">
                  <c:v>65.709880941358008</c:v>
                </c:pt>
                <c:pt idx="172">
                  <c:v>57.876426562499994</c:v>
                </c:pt>
                <c:pt idx="173">
                  <c:v>45.145125385802459</c:v>
                </c:pt>
                <c:pt idx="174">
                  <c:v>34.500553105709869</c:v>
                </c:pt>
                <c:pt idx="175">
                  <c:v>30.069660050154315</c:v>
                </c:pt>
                <c:pt idx="176">
                  <c:v>29.596129494598767</c:v>
                </c:pt>
                <c:pt idx="177">
                  <c:v>31.512800790895049</c:v>
                </c:pt>
                <c:pt idx="178">
                  <c:v>36.305888348765428</c:v>
                </c:pt>
                <c:pt idx="179">
                  <c:v>40.054671913580236</c:v>
                </c:pt>
                <c:pt idx="180">
                  <c:v>41.15957654320988</c:v>
                </c:pt>
                <c:pt idx="181">
                  <c:v>40.881941068672838</c:v>
                </c:pt>
                <c:pt idx="182">
                  <c:v>40.054671913580236</c:v>
                </c:pt>
                <c:pt idx="183">
                  <c:v>37.62359986496913</c:v>
                </c:pt>
                <c:pt idx="184">
                  <c:v>32.001364062499995</c:v>
                </c:pt>
                <c:pt idx="185">
                  <c:v>26.164442283950613</c:v>
                </c:pt>
                <c:pt idx="186">
                  <c:v>20.716961805555549</c:v>
                </c:pt>
                <c:pt idx="187">
                  <c:v>16.780739062499993</c:v>
                </c:pt>
                <c:pt idx="188">
                  <c:v>13.736614062499999</c:v>
                </c:pt>
                <c:pt idx="189">
                  <c:v>11.579419309413577</c:v>
                </c:pt>
                <c:pt idx="190">
                  <c:v>9.876964216820987</c:v>
                </c:pt>
                <c:pt idx="191">
                  <c:v>8.8171577353395048</c:v>
                </c:pt>
                <c:pt idx="192">
                  <c:v>7.8174821180555556</c:v>
                </c:pt>
                <c:pt idx="193">
                  <c:v>7.3401933834876543</c:v>
                </c:pt>
                <c:pt idx="194">
                  <c:v>6.9920920524691335</c:v>
                </c:pt>
                <c:pt idx="195">
                  <c:v>6.7647222222222201</c:v>
                </c:pt>
                <c:pt idx="196">
                  <c:v>6.7647222222222201</c:v>
                </c:pt>
                <c:pt idx="197">
                  <c:v>6.7647222222222201</c:v>
                </c:pt>
                <c:pt idx="198">
                  <c:v>6.7647222222222201</c:v>
                </c:pt>
                <c:pt idx="199">
                  <c:v>7.3401933834876543</c:v>
                </c:pt>
                <c:pt idx="200">
                  <c:v>7.9391531635802464</c:v>
                </c:pt>
                <c:pt idx="201">
                  <c:v>9.2075385802469114</c:v>
                </c:pt>
                <c:pt idx="202">
                  <c:v>10.569878472222223</c:v>
                </c:pt>
                <c:pt idx="203">
                  <c:v>12.789552951388886</c:v>
                </c:pt>
                <c:pt idx="204">
                  <c:v>16.958782793209874</c:v>
                </c:pt>
                <c:pt idx="205">
                  <c:v>21.113449691358017</c:v>
                </c:pt>
                <c:pt idx="206">
                  <c:v>26.609786496913575</c:v>
                </c:pt>
                <c:pt idx="207">
                  <c:v>33.993198939043204</c:v>
                </c:pt>
                <c:pt idx="208">
                  <c:v>41.15957654320988</c:v>
                </c:pt>
                <c:pt idx="209">
                  <c:v>48.104691358024695</c:v>
                </c:pt>
                <c:pt idx="210">
                  <c:v>58.20667654320988</c:v>
                </c:pt>
                <c:pt idx="211">
                  <c:v>66.061740451388872</c:v>
                </c:pt>
                <c:pt idx="212">
                  <c:v>72.187102469135809</c:v>
                </c:pt>
                <c:pt idx="213">
                  <c:v>77.054414062499987</c:v>
                </c:pt>
                <c:pt idx="214">
                  <c:v>81.296928395061713</c:v>
                </c:pt>
                <c:pt idx="215">
                  <c:v>87.265386439043212</c:v>
                </c:pt>
                <c:pt idx="216">
                  <c:v>95.128906249999986</c:v>
                </c:pt>
                <c:pt idx="217">
                  <c:v>104.21477378472221</c:v>
                </c:pt>
                <c:pt idx="218">
                  <c:v>112.79234760802467</c:v>
                </c:pt>
                <c:pt idx="219">
                  <c:v>120.27864020061726</c:v>
                </c:pt>
                <c:pt idx="220">
                  <c:v>126.0512031635802</c:v>
                </c:pt>
                <c:pt idx="221">
                  <c:v>130.46941236496914</c:v>
                </c:pt>
                <c:pt idx="222">
                  <c:v>132.4574890625</c:v>
                </c:pt>
                <c:pt idx="223">
                  <c:v>134.46059847608021</c:v>
                </c:pt>
                <c:pt idx="224">
                  <c:v>135.97279575617281</c:v>
                </c:pt>
                <c:pt idx="225">
                  <c:v>138.00221242283948</c:v>
                </c:pt>
                <c:pt idx="226">
                  <c:v>141.07452376543208</c:v>
                </c:pt>
                <c:pt idx="227">
                  <c:v>143.66062069830244</c:v>
                </c:pt>
                <c:pt idx="228">
                  <c:v>146.27020624999994</c:v>
                </c:pt>
                <c:pt idx="229">
                  <c:v>148.37478649691357</c:v>
                </c:pt>
                <c:pt idx="230">
                  <c:v>149.96308690200615</c:v>
                </c:pt>
                <c:pt idx="231">
                  <c:v>149.96308690200615</c:v>
                </c:pt>
                <c:pt idx="232">
                  <c:v>148.37478649691357</c:v>
                </c:pt>
                <c:pt idx="233">
                  <c:v>141.5898640625</c:v>
                </c:pt>
                <c:pt idx="234">
                  <c:v>131.46157162422836</c:v>
                </c:pt>
                <c:pt idx="235">
                  <c:v>122.18779513888887</c:v>
                </c:pt>
                <c:pt idx="236">
                  <c:v>116.50542847222219</c:v>
                </c:pt>
                <c:pt idx="237">
                  <c:v>113.71498055555556</c:v>
                </c:pt>
                <c:pt idx="238">
                  <c:v>110.04699783950613</c:v>
                </c:pt>
                <c:pt idx="239">
                  <c:v>103.33160171682097</c:v>
                </c:pt>
                <c:pt idx="240">
                  <c:v>92.192359124228361</c:v>
                </c:pt>
                <c:pt idx="241">
                  <c:v>80.906547550154301</c:v>
                </c:pt>
                <c:pt idx="242">
                  <c:v>73.296235050154294</c:v>
                </c:pt>
                <c:pt idx="243">
                  <c:v>64.31183834876542</c:v>
                </c:pt>
                <c:pt idx="244">
                  <c:v>56.239269830246911</c:v>
                </c:pt>
                <c:pt idx="245">
                  <c:v>49.010882272376527</c:v>
                </c:pt>
                <c:pt idx="246">
                  <c:v>39.507856867283948</c:v>
                </c:pt>
                <c:pt idx="247">
                  <c:v>29.596129494598767</c:v>
                </c:pt>
                <c:pt idx="248">
                  <c:v>23.15226180555555</c:v>
                </c:pt>
                <c:pt idx="249">
                  <c:v>20.520127179783948</c:v>
                </c:pt>
                <c:pt idx="250">
                  <c:v>19.550047222222219</c:v>
                </c:pt>
                <c:pt idx="251">
                  <c:v>17.863094618055555</c:v>
                </c:pt>
                <c:pt idx="252">
                  <c:v>15.90461358024691</c:v>
                </c:pt>
                <c:pt idx="253">
                  <c:v>14.88426797839506</c:v>
                </c:pt>
                <c:pt idx="254">
                  <c:v>14.88426797839506</c:v>
                </c:pt>
                <c:pt idx="255">
                  <c:v>14.222828472222218</c:v>
                </c:pt>
                <c:pt idx="256">
                  <c:v>11.579419309413577</c:v>
                </c:pt>
                <c:pt idx="257">
                  <c:v>9.876964216820987</c:v>
                </c:pt>
                <c:pt idx="258">
                  <c:v>11.141121682098765</c:v>
                </c:pt>
                <c:pt idx="259">
                  <c:v>15.051976716820983</c:v>
                </c:pt>
                <c:pt idx="260">
                  <c:v>19.935260570987655</c:v>
                </c:pt>
                <c:pt idx="261">
                  <c:v>25.285028395061719</c:v>
                </c:pt>
                <c:pt idx="262">
                  <c:v>31.027995698302462</c:v>
                </c:pt>
                <c:pt idx="263">
                  <c:v>38.694680883487642</c:v>
                </c:pt>
                <c:pt idx="264">
                  <c:v>49.619707272376523</c:v>
                </c:pt>
                <c:pt idx="265">
                  <c:v>61.221205883487656</c:v>
                </c:pt>
                <c:pt idx="266">
                  <c:v>71.452378472222222</c:v>
                </c:pt>
                <c:pt idx="267">
                  <c:v>78.200188888888874</c:v>
                </c:pt>
                <c:pt idx="268">
                  <c:v>86.457377951388878</c:v>
                </c:pt>
                <c:pt idx="269">
                  <c:v>92.609047222222202</c:v>
                </c:pt>
                <c:pt idx="270">
                  <c:v>98.972114062499998</c:v>
                </c:pt>
                <c:pt idx="271">
                  <c:v>99.4038348765432</c:v>
                </c:pt>
                <c:pt idx="272">
                  <c:v>97.682588888888873</c:v>
                </c:pt>
                <c:pt idx="273">
                  <c:v>96.401519618055531</c:v>
                </c:pt>
                <c:pt idx="274">
                  <c:v>89.711960976080235</c:v>
                </c:pt>
                <c:pt idx="275">
                  <c:v>78.200188888888874</c:v>
                </c:pt>
                <c:pt idx="276">
                  <c:v>67.835131172839496</c:v>
                </c:pt>
                <c:pt idx="277">
                  <c:v>55.590983950617272</c:v>
                </c:pt>
                <c:pt idx="278">
                  <c:v>44.854336284722201</c:v>
                </c:pt>
                <c:pt idx="279">
                  <c:v>30.546948784722218</c:v>
                </c:pt>
                <c:pt idx="280">
                  <c:v>21.513695756172833</c:v>
                </c:pt>
                <c:pt idx="281">
                  <c:v>19.16859205246913</c:v>
                </c:pt>
                <c:pt idx="282">
                  <c:v>24.635333198302462</c:v>
                </c:pt>
                <c:pt idx="283">
                  <c:v>33.239214274691356</c:v>
                </c:pt>
                <c:pt idx="284">
                  <c:v>42.845119830246915</c:v>
                </c:pt>
                <c:pt idx="285">
                  <c:v>54.625601716820995</c:v>
                </c:pt>
                <c:pt idx="286">
                  <c:v>65.709880941358008</c:v>
                </c:pt>
                <c:pt idx="287">
                  <c:v>77.817324402006165</c:v>
                </c:pt>
                <c:pt idx="288">
                  <c:v>90.947932098765421</c:v>
                </c:pt>
                <c:pt idx="289">
                  <c:v>105.10170403163578</c:v>
                </c:pt>
                <c:pt idx="290">
                  <c:v>113.71498055555556</c:v>
                </c:pt>
                <c:pt idx="291">
                  <c:v>116.50542847222219</c:v>
                </c:pt>
                <c:pt idx="292">
                  <c:v>113.71498055555556</c:v>
                </c:pt>
                <c:pt idx="293">
                  <c:v>108.68700680941357</c:v>
                </c:pt>
                <c:pt idx="294">
                  <c:v>105.10170403163578</c:v>
                </c:pt>
                <c:pt idx="295">
                  <c:v>102.89142499999996</c:v>
                </c:pt>
                <c:pt idx="296">
                  <c:v>102.45218782793211</c:v>
                </c:pt>
                <c:pt idx="297">
                  <c:v>102.89142499999996</c:v>
                </c:pt>
                <c:pt idx="298">
                  <c:v>104.21477378472221</c:v>
                </c:pt>
                <c:pt idx="299">
                  <c:v>105.10170403163578</c:v>
                </c:pt>
                <c:pt idx="300">
                  <c:v>105.10170403163578</c:v>
                </c:pt>
                <c:pt idx="301">
                  <c:v>104.21477378472221</c:v>
                </c:pt>
                <c:pt idx="302">
                  <c:v>102.01389020061728</c:v>
                </c:pt>
                <c:pt idx="303">
                  <c:v>98.541332793209847</c:v>
                </c:pt>
                <c:pt idx="304">
                  <c:v>94.285195061728359</c:v>
                </c:pt>
                <c:pt idx="305">
                  <c:v>88.077153105709854</c:v>
                </c:pt>
                <c:pt idx="306">
                  <c:v>82.080508719135793</c:v>
                </c:pt>
                <c:pt idx="307">
                  <c:v>78.200188888888874</c:v>
                </c:pt>
                <c:pt idx="308">
                  <c:v>76.295261902006146</c:v>
                </c:pt>
                <c:pt idx="309">
                  <c:v>75.539867920524685</c:v>
                </c:pt>
                <c:pt idx="310">
                  <c:v>74.040354494598759</c:v>
                </c:pt>
                <c:pt idx="311">
                  <c:v>72.187102469135809</c:v>
                </c:pt>
                <c:pt idx="312">
                  <c:v>69.63201051311728</c:v>
                </c:pt>
                <c:pt idx="313">
                  <c:v>65.709880941358008</c:v>
                </c:pt>
                <c:pt idx="314">
                  <c:v>60.882499999999993</c:v>
                </c:pt>
                <c:pt idx="315">
                  <c:v>55.590983950617272</c:v>
                </c:pt>
                <c:pt idx="316">
                  <c:v>51.158211805555545</c:v>
                </c:pt>
                <c:pt idx="317">
                  <c:v>47.20695634645061</c:v>
                </c:pt>
                <c:pt idx="318">
                  <c:v>42.279513888888893</c:v>
                </c:pt>
                <c:pt idx="319">
                  <c:v>36.830154320987646</c:v>
                </c:pt>
                <c:pt idx="320">
                  <c:v>32.001364062499995</c:v>
                </c:pt>
                <c:pt idx="321">
                  <c:v>30.787002469135803</c:v>
                </c:pt>
                <c:pt idx="322">
                  <c:v>29.126357118055548</c:v>
                </c:pt>
                <c:pt idx="323">
                  <c:v>29.126357118055548</c:v>
                </c:pt>
                <c:pt idx="324">
                  <c:v>27.739589062499999</c:v>
                </c:pt>
                <c:pt idx="325">
                  <c:v>26.833867920524686</c:v>
                </c:pt>
                <c:pt idx="326">
                  <c:v>26.833867920524686</c:v>
                </c:pt>
                <c:pt idx="327">
                  <c:v>26.164442283950613</c:v>
                </c:pt>
                <c:pt idx="328">
                  <c:v>25.503472550154321</c:v>
                </c:pt>
                <c:pt idx="329">
                  <c:v>19.742184124228398</c:v>
                </c:pt>
                <c:pt idx="330">
                  <c:v>14.3867790316358</c:v>
                </c:pt>
                <c:pt idx="331">
                  <c:v>13.417168846450613</c:v>
                </c:pt>
                <c:pt idx="332">
                  <c:v>13.101481809413576</c:v>
                </c:pt>
                <c:pt idx="333">
                  <c:v>11.876315451388889</c:v>
                </c:pt>
                <c:pt idx="334">
                  <c:v>11.432380555555554</c:v>
                </c:pt>
                <c:pt idx="335">
                  <c:v>10.569878472222223</c:v>
                </c:pt>
                <c:pt idx="336">
                  <c:v>9.876964216820987</c:v>
                </c:pt>
                <c:pt idx="337">
                  <c:v>9.6063753279320991</c:v>
                </c:pt>
                <c:pt idx="338">
                  <c:v>9.876964216820987</c:v>
                </c:pt>
                <c:pt idx="339">
                  <c:v>11.141121682098765</c:v>
                </c:pt>
                <c:pt idx="340">
                  <c:v>14.88426797839506</c:v>
                </c:pt>
                <c:pt idx="341">
                  <c:v>20.914735976080248</c:v>
                </c:pt>
                <c:pt idx="342">
                  <c:v>27.284849402006174</c:v>
                </c:pt>
                <c:pt idx="343">
                  <c:v>29.360773533950617</c:v>
                </c:pt>
                <c:pt idx="344">
                  <c:v>30.069660050154315</c:v>
                </c:pt>
                <c:pt idx="345">
                  <c:v>30.546948784722218</c:v>
                </c:pt>
                <c:pt idx="346">
                  <c:v>32.741255555555547</c:v>
                </c:pt>
                <c:pt idx="347">
                  <c:v>33.239214274691356</c:v>
                </c:pt>
                <c:pt idx="348">
                  <c:v>34.500553105709869</c:v>
                </c:pt>
                <c:pt idx="349">
                  <c:v>36.045164679783944</c:v>
                </c:pt>
                <c:pt idx="350">
                  <c:v>37.093696624228393</c:v>
                </c:pt>
                <c:pt idx="351">
                  <c:v>37.358178472222214</c:v>
                </c:pt>
                <c:pt idx="352">
                  <c:v>37.093696624228393</c:v>
                </c:pt>
                <c:pt idx="353">
                  <c:v>36.830154320987646</c:v>
                </c:pt>
                <c:pt idx="354">
                  <c:v>36.567551562499986</c:v>
                </c:pt>
                <c:pt idx="355">
                  <c:v>36.567551562499986</c:v>
                </c:pt>
                <c:pt idx="356">
                  <c:v>37.093696624228393</c:v>
                </c:pt>
                <c:pt idx="357">
                  <c:v>37.358178472222214</c:v>
                </c:pt>
                <c:pt idx="358">
                  <c:v>36.830154320987646</c:v>
                </c:pt>
                <c:pt idx="359">
                  <c:v>33.993198939043204</c:v>
                </c:pt>
                <c:pt idx="360">
                  <c:v>29.360773533950617</c:v>
                </c:pt>
                <c:pt idx="361">
                  <c:v>25.285028395061719</c:v>
                </c:pt>
                <c:pt idx="362">
                  <c:v>22.530752951388887</c:v>
                </c:pt>
                <c:pt idx="363">
                  <c:v>20.914735976080248</c:v>
                </c:pt>
                <c:pt idx="364">
                  <c:v>20.129276562499999</c:v>
                </c:pt>
                <c:pt idx="365">
                  <c:v>20.129276562499999</c:v>
                </c:pt>
                <c:pt idx="366">
                  <c:v>20.324232098765428</c:v>
                </c:pt>
                <c:pt idx="367">
                  <c:v>21.113449691358017</c:v>
                </c:pt>
                <c:pt idx="368">
                  <c:v>22.944152642746914</c:v>
                </c:pt>
                <c:pt idx="369">
                  <c:v>25.943179494598763</c:v>
                </c:pt>
                <c:pt idx="370">
                  <c:v>27.739589062499999</c:v>
                </c:pt>
                <c:pt idx="371">
                  <c:v>28.198086902006168</c:v>
                </c:pt>
                <c:pt idx="372">
                  <c:v>26.609786496913575</c:v>
                </c:pt>
                <c:pt idx="373">
                  <c:v>21.313102951388892</c:v>
                </c:pt>
                <c:pt idx="374">
                  <c:v>14.717498784722217</c:v>
                </c:pt>
                <c:pt idx="375">
                  <c:v>9.7411999999999992</c:v>
                </c:pt>
                <c:pt idx="376">
                  <c:v>6.6524466242283937</c:v>
                </c:pt>
                <c:pt idx="377">
                  <c:v>4.8875118055555546</c:v>
                </c:pt>
                <c:pt idx="378">
                  <c:v>3.7210669945987651</c:v>
                </c:pt>
                <c:pt idx="379">
                  <c:v>3.0065432098765434</c:v>
                </c:pt>
                <c:pt idx="380">
                  <c:v>2.4352999999999998</c:v>
                </c:pt>
                <c:pt idx="381">
                  <c:v>1.7480230131172834</c:v>
                </c:pt>
                <c:pt idx="382">
                  <c:v>1.127923476080247</c:v>
                </c:pt>
                <c:pt idx="383">
                  <c:v>0.64311838348765438</c:v>
                </c:pt>
                <c:pt idx="384">
                  <c:v>0.24850958719135796</c:v>
                </c:pt>
                <c:pt idx="385">
                  <c:v>3.8051562499999997E-2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1.1744309413580248E-2</c:v>
                </c:pt>
                <c:pt idx="393">
                  <c:v>0.20716961805555559</c:v>
                </c:pt>
                <c:pt idx="394">
                  <c:v>1.0823555555555555</c:v>
                </c:pt>
                <c:pt idx="395">
                  <c:v>3.2362619020061736</c:v>
                </c:pt>
                <c:pt idx="396">
                  <c:v>7.1071862847222222</c:v>
                </c:pt>
                <c:pt idx="397">
                  <c:v>12.945047608024694</c:v>
                </c:pt>
                <c:pt idx="398">
                  <c:v>20.520127179783948</c:v>
                </c:pt>
                <c:pt idx="399">
                  <c:v>27.511749459876533</c:v>
                </c:pt>
                <c:pt idx="400">
                  <c:v>30.787002469135803</c:v>
                </c:pt>
                <c:pt idx="401">
                  <c:v>30.787002469135803</c:v>
                </c:pt>
                <c:pt idx="402">
                  <c:v>29.126357118055548</c:v>
                </c:pt>
                <c:pt idx="403">
                  <c:v>25.503472550154321</c:v>
                </c:pt>
                <c:pt idx="404">
                  <c:v>21.917699999999996</c:v>
                </c:pt>
                <c:pt idx="405">
                  <c:v>19.16859205246913</c:v>
                </c:pt>
                <c:pt idx="406">
                  <c:v>16.427470235339502</c:v>
                </c:pt>
                <c:pt idx="407">
                  <c:v>13.576421682098765</c:v>
                </c:pt>
                <c:pt idx="408">
                  <c:v>10.9969015625</c:v>
                </c:pt>
                <c:pt idx="409">
                  <c:v>9.4724902006172815</c:v>
                </c:pt>
                <c:pt idx="410">
                  <c:v>9.0764720871913571</c:v>
                </c:pt>
                <c:pt idx="411">
                  <c:v>9.2075385802469114</c:v>
                </c:pt>
                <c:pt idx="412">
                  <c:v>9.4724902006172815</c:v>
                </c:pt>
                <c:pt idx="413">
                  <c:v>9.876964216820987</c:v>
                </c:pt>
                <c:pt idx="414">
                  <c:v>10.429416531635804</c:v>
                </c:pt>
                <c:pt idx="415">
                  <c:v>11.876315451388889</c:v>
                </c:pt>
                <c:pt idx="416">
                  <c:v>14.222828472222218</c:v>
                </c:pt>
                <c:pt idx="417">
                  <c:v>16.427470235339502</c:v>
                </c:pt>
                <c:pt idx="418">
                  <c:v>17.137766068672843</c:v>
                </c:pt>
                <c:pt idx="419">
                  <c:v>16.603634876543207</c:v>
                </c:pt>
                <c:pt idx="420">
                  <c:v>14.55166913580247</c:v>
                </c:pt>
                <c:pt idx="421">
                  <c:v>12.945047608024694</c:v>
                </c:pt>
                <c:pt idx="422">
                  <c:v>12.32870625</c:v>
                </c:pt>
                <c:pt idx="423">
                  <c:v>12.634997839506172</c:v>
                </c:pt>
                <c:pt idx="424">
                  <c:v>13.897745987654318</c:v>
                </c:pt>
                <c:pt idx="425">
                  <c:v>17.137766068672843</c:v>
                </c:pt>
                <c:pt idx="426">
                  <c:v>23.994093904320987</c:v>
                </c:pt>
                <c:pt idx="427">
                  <c:v>35.268630941358019</c:v>
                </c:pt>
                <c:pt idx="428">
                  <c:v>46.909590432098767</c:v>
                </c:pt>
                <c:pt idx="429">
                  <c:v>52.405927237654303</c:v>
                </c:pt>
                <c:pt idx="430">
                  <c:v>52.72020495756172</c:v>
                </c:pt>
                <c:pt idx="431">
                  <c:v>50.539991358024686</c:v>
                </c:pt>
                <c:pt idx="432">
                  <c:v>47.804506809413574</c:v>
                </c:pt>
                <c:pt idx="433">
                  <c:v>46.023129957561729</c:v>
                </c:pt>
                <c:pt idx="434">
                  <c:v>45.436854031635804</c:v>
                </c:pt>
                <c:pt idx="435">
                  <c:v>43.987606249999999</c:v>
                </c:pt>
                <c:pt idx="436">
                  <c:v>40.054671913580236</c:v>
                </c:pt>
                <c:pt idx="437">
                  <c:v>33.489602951388882</c:v>
                </c:pt>
                <c:pt idx="438">
                  <c:v>24.8509587191358</c:v>
                </c:pt>
                <c:pt idx="439">
                  <c:v>15.56074020061728</c:v>
                </c:pt>
                <c:pt idx="440">
                  <c:v>7.8174821180555556</c:v>
                </c:pt>
                <c:pt idx="441">
                  <c:v>2.7852804205246913</c:v>
                </c:pt>
                <c:pt idx="442">
                  <c:v>0.67835131172839502</c:v>
                </c:pt>
                <c:pt idx="443">
                  <c:v>7.9391531635802454E-2</c:v>
                </c:pt>
                <c:pt idx="444">
                  <c:v>1.8790895061728396E-3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1.1744309413580248E-2</c:v>
                </c:pt>
                <c:pt idx="513">
                  <c:v>0.29360773533950613</c:v>
                </c:pt>
                <c:pt idx="514">
                  <c:v>2.0463284722222217</c:v>
                </c:pt>
                <c:pt idx="515">
                  <c:v>6.5411105709876534</c:v>
                </c:pt>
                <c:pt idx="516">
                  <c:v>13.258855555555558</c:v>
                </c:pt>
                <c:pt idx="517">
                  <c:v>19.742184124228398</c:v>
                </c:pt>
                <c:pt idx="518">
                  <c:v>22.530752951388887</c:v>
                </c:pt>
                <c:pt idx="519">
                  <c:v>22.530752951388887</c:v>
                </c:pt>
                <c:pt idx="520">
                  <c:v>21.313102951388892</c:v>
                </c:pt>
                <c:pt idx="521">
                  <c:v>19.358849864969137</c:v>
                </c:pt>
                <c:pt idx="522">
                  <c:v>17.317688888888888</c:v>
                </c:pt>
                <c:pt idx="523">
                  <c:v>14.88426797839506</c:v>
                </c:pt>
                <c:pt idx="524">
                  <c:v>11.286281346450615</c:v>
                </c:pt>
                <c:pt idx="525">
                  <c:v>6.6524466242283937</c:v>
                </c:pt>
                <c:pt idx="526">
                  <c:v>2.7134052469135801</c:v>
                </c:pt>
                <c:pt idx="527">
                  <c:v>0.75163580246913586</c:v>
                </c:pt>
                <c:pt idx="528">
                  <c:v>0.18790895061728397</c:v>
                </c:pt>
                <c:pt idx="529">
                  <c:v>4.6977237654320991E-2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1.8790895061728396E-3</c:v>
                </c:pt>
                <c:pt idx="534">
                  <c:v>6.764722222222222E-2</c:v>
                </c:pt>
                <c:pt idx="535">
                  <c:v>0.48104691358024693</c:v>
                </c:pt>
                <c:pt idx="536">
                  <c:v>1.2702645061728393</c:v>
                </c:pt>
                <c:pt idx="537">
                  <c:v>3.1587494598765429</c:v>
                </c:pt>
                <c:pt idx="538">
                  <c:v>7.9391531635802464</c:v>
                </c:pt>
                <c:pt idx="539">
                  <c:v>16.603634876543207</c:v>
                </c:pt>
                <c:pt idx="540">
                  <c:v>25.067523784722223</c:v>
                </c:pt>
                <c:pt idx="541">
                  <c:v>28.198086902006168</c:v>
                </c:pt>
                <c:pt idx="542">
                  <c:v>28.198086902006168</c:v>
                </c:pt>
                <c:pt idx="543">
                  <c:v>27.739589062499999</c:v>
                </c:pt>
                <c:pt idx="544">
                  <c:v>26.164442283950613</c:v>
                </c:pt>
                <c:pt idx="545">
                  <c:v>23.361310513117285</c:v>
                </c:pt>
                <c:pt idx="546">
                  <c:v>18.979273784722224</c:v>
                </c:pt>
                <c:pt idx="547">
                  <c:v>16.077959587191355</c:v>
                </c:pt>
                <c:pt idx="548">
                  <c:v>13.897745987654318</c:v>
                </c:pt>
                <c:pt idx="549">
                  <c:v>12.481382272376543</c:v>
                </c:pt>
                <c:pt idx="550">
                  <c:v>11.141121682098765</c:v>
                </c:pt>
                <c:pt idx="551">
                  <c:v>10.151311284722219</c:v>
                </c:pt>
                <c:pt idx="552">
                  <c:v>9.6063753279320991</c:v>
                </c:pt>
                <c:pt idx="553">
                  <c:v>8.8171577353395048</c:v>
                </c:pt>
                <c:pt idx="554">
                  <c:v>8.3098035686728391</c:v>
                </c:pt>
                <c:pt idx="555">
                  <c:v>8.061763753858024</c:v>
                </c:pt>
                <c:pt idx="556">
                  <c:v>8.061763753858024</c:v>
                </c:pt>
                <c:pt idx="557">
                  <c:v>8.3098035686728391</c:v>
                </c:pt>
                <c:pt idx="558">
                  <c:v>8.9463451388888888</c:v>
                </c:pt>
                <c:pt idx="559">
                  <c:v>9.876964216820987</c:v>
                </c:pt>
                <c:pt idx="560">
                  <c:v>12.789552951388886</c:v>
                </c:pt>
                <c:pt idx="561">
                  <c:v>13.576421682098765</c:v>
                </c:pt>
                <c:pt idx="562">
                  <c:v>13.576421682098765</c:v>
                </c:pt>
                <c:pt idx="563">
                  <c:v>13.576421682098765</c:v>
                </c:pt>
                <c:pt idx="564">
                  <c:v>11.141121682098765</c:v>
                </c:pt>
                <c:pt idx="565">
                  <c:v>4.7921480131172824</c:v>
                </c:pt>
                <c:pt idx="566">
                  <c:v>1.0823555555555555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4.6977237654320991E-2</c:v>
                </c:pt>
                <c:pt idx="602">
                  <c:v>0.20716961805555559</c:v>
                </c:pt>
                <c:pt idx="603">
                  <c:v>1.0823555555555555</c:v>
                </c:pt>
                <c:pt idx="604">
                  <c:v>3.89018505015432</c:v>
                </c:pt>
                <c:pt idx="605">
                  <c:v>9.4724902006172815</c:v>
                </c:pt>
                <c:pt idx="606">
                  <c:v>18.416956249999998</c:v>
                </c:pt>
                <c:pt idx="607">
                  <c:v>30.546948784722218</c:v>
                </c:pt>
                <c:pt idx="608">
                  <c:v>43.700575327932086</c:v>
                </c:pt>
                <c:pt idx="609">
                  <c:v>56.891313888888874</c:v>
                </c:pt>
                <c:pt idx="610">
                  <c:v>70.721412654320972</c:v>
                </c:pt>
                <c:pt idx="611">
                  <c:v>86.457377951388878</c:v>
                </c:pt>
                <c:pt idx="612">
                  <c:v>101.14011358024688</c:v>
                </c:pt>
                <c:pt idx="613">
                  <c:v>109.59272795138887</c:v>
                </c:pt>
                <c:pt idx="614">
                  <c:v>111.41544477237655</c:v>
                </c:pt>
                <c:pt idx="615">
                  <c:v>110.50220727237652</c:v>
                </c:pt>
                <c:pt idx="616">
                  <c:v>110.04699783950613</c:v>
                </c:pt>
                <c:pt idx="617">
                  <c:v>109.13939760802469</c:v>
                </c:pt>
                <c:pt idx="618">
                  <c:v>107.33547168209874</c:v>
                </c:pt>
                <c:pt idx="619">
                  <c:v>103.77271797839505</c:v>
                </c:pt>
                <c:pt idx="620">
                  <c:v>98.972114062499998</c:v>
                </c:pt>
                <c:pt idx="621">
                  <c:v>94.706580883487632</c:v>
                </c:pt>
                <c:pt idx="622">
                  <c:v>92.609047222222202</c:v>
                </c:pt>
                <c:pt idx="623">
                  <c:v>92.192359124228361</c:v>
                </c:pt>
                <c:pt idx="624">
                  <c:v>93.026674864969124</c:v>
                </c:pt>
                <c:pt idx="625">
                  <c:v>95.552171161265434</c:v>
                </c:pt>
                <c:pt idx="626">
                  <c:v>98.111491068672834</c:v>
                </c:pt>
                <c:pt idx="627">
                  <c:v>99.4038348765432</c:v>
                </c:pt>
                <c:pt idx="628">
                  <c:v>99.4038348765432</c:v>
                </c:pt>
                <c:pt idx="629">
                  <c:v>99.4038348765432</c:v>
                </c:pt>
                <c:pt idx="630">
                  <c:v>99.836495235339498</c:v>
                </c:pt>
                <c:pt idx="631">
                  <c:v>102.45218782793211</c:v>
                </c:pt>
                <c:pt idx="632">
                  <c:v>106.88683906249999</c:v>
                </c:pt>
                <c:pt idx="633">
                  <c:v>112.33244045138885</c:v>
                </c:pt>
                <c:pt idx="634">
                  <c:v>118.85663921682097</c:v>
                </c:pt>
                <c:pt idx="635">
                  <c:v>125.07971388888889</c:v>
                </c:pt>
                <c:pt idx="636">
                  <c:v>129.97474205246911</c:v>
                </c:pt>
                <c:pt idx="637">
                  <c:v>131.95906057098762</c:v>
                </c:pt>
                <c:pt idx="638">
                  <c:v>131.95906057098762</c:v>
                </c:pt>
                <c:pt idx="639">
                  <c:v>131.46157162422836</c:v>
                </c:pt>
                <c:pt idx="640">
                  <c:v>130.46941236496914</c:v>
                </c:pt>
                <c:pt idx="641">
                  <c:v>129.97474205246911</c:v>
                </c:pt>
                <c:pt idx="642">
                  <c:v>132.4574890625</c:v>
                </c:pt>
                <c:pt idx="643">
                  <c:v>138.51191545138886</c:v>
                </c:pt>
                <c:pt idx="644">
                  <c:v>143.14152222222222</c:v>
                </c:pt>
                <c:pt idx="645">
                  <c:v>144.70163628472218</c:v>
                </c:pt>
                <c:pt idx="646">
                  <c:v>146.79494199459873</c:v>
                </c:pt>
                <c:pt idx="647">
                  <c:v>148.90328042052465</c:v>
                </c:pt>
                <c:pt idx="648">
                  <c:v>151.02665156249998</c:v>
                </c:pt>
                <c:pt idx="649">
                  <c:v>152.09397440200615</c:v>
                </c:pt>
                <c:pt idx="650">
                  <c:v>151.5598432098765</c:v>
                </c:pt>
                <c:pt idx="651">
                  <c:v>147.32061728395058</c:v>
                </c:pt>
                <c:pt idx="652">
                  <c:v>138.00221242283948</c:v>
                </c:pt>
                <c:pt idx="653">
                  <c:v>127.51548366126539</c:v>
                </c:pt>
                <c:pt idx="654">
                  <c:v>117.91333628472219</c:v>
                </c:pt>
                <c:pt idx="655">
                  <c:v>104.65776913580245</c:v>
                </c:pt>
                <c:pt idx="656">
                  <c:v>87.670799999999986</c:v>
                </c:pt>
                <c:pt idx="657">
                  <c:v>72.187102469135809</c:v>
                </c:pt>
                <c:pt idx="658">
                  <c:v>62.585424864969134</c:v>
                </c:pt>
                <c:pt idx="659">
                  <c:v>55.268250327932087</c:v>
                </c:pt>
                <c:pt idx="660">
                  <c:v>45.145125385802459</c:v>
                </c:pt>
                <c:pt idx="661">
                  <c:v>31.756612654320985</c:v>
                </c:pt>
                <c:pt idx="662">
                  <c:v>20.129276562499999</c:v>
                </c:pt>
                <c:pt idx="663">
                  <c:v>11.141121682098765</c:v>
                </c:pt>
                <c:pt idx="664">
                  <c:v>8.061763753858024</c:v>
                </c:pt>
                <c:pt idx="665">
                  <c:v>6.7647222222222201</c:v>
                </c:pt>
                <c:pt idx="666">
                  <c:v>7.3401933834876543</c:v>
                </c:pt>
                <c:pt idx="667">
                  <c:v>9.2075385802469114</c:v>
                </c:pt>
                <c:pt idx="668">
                  <c:v>16.958782793209874</c:v>
                </c:pt>
                <c:pt idx="669">
                  <c:v>25.285028395061719</c:v>
                </c:pt>
                <c:pt idx="670">
                  <c:v>36.830154320987646</c:v>
                </c:pt>
                <c:pt idx="671">
                  <c:v>48.104691358024695</c:v>
                </c:pt>
                <c:pt idx="672">
                  <c:v>54.30568672839506</c:v>
                </c:pt>
                <c:pt idx="673">
                  <c:v>60.882499999999993</c:v>
                </c:pt>
                <c:pt idx="674">
                  <c:v>67.835131172839496</c:v>
                </c:pt>
                <c:pt idx="675">
                  <c:v>75.163580246913568</c:v>
                </c:pt>
                <c:pt idx="676">
                  <c:v>76.295261902006146</c:v>
                </c:pt>
                <c:pt idx="677">
                  <c:v>77.054414062499987</c:v>
                </c:pt>
                <c:pt idx="678">
                  <c:v>71.452378472222222</c:v>
                </c:pt>
                <c:pt idx="679">
                  <c:v>59.872019618055567</c:v>
                </c:pt>
                <c:pt idx="680">
                  <c:v>47.505261805555556</c:v>
                </c:pt>
                <c:pt idx="681">
                  <c:v>34.500553105709869</c:v>
                </c:pt>
                <c:pt idx="682">
                  <c:v>24.420647222222218</c:v>
                </c:pt>
                <c:pt idx="683">
                  <c:v>20.914735976080248</c:v>
                </c:pt>
                <c:pt idx="684">
                  <c:v>16.780739062499993</c:v>
                </c:pt>
                <c:pt idx="685">
                  <c:v>16.780739062499993</c:v>
                </c:pt>
                <c:pt idx="686">
                  <c:v>21.313102951388892</c:v>
                </c:pt>
                <c:pt idx="687">
                  <c:v>26.833867920524686</c:v>
                </c:pt>
                <c:pt idx="688">
                  <c:v>31.512800790895049</c:v>
                </c:pt>
                <c:pt idx="689">
                  <c:v>37.889960802469126</c:v>
                </c:pt>
                <c:pt idx="690">
                  <c:v>43.129332118055551</c:v>
                </c:pt>
                <c:pt idx="691">
                  <c:v>44.854336284722201</c:v>
                </c:pt>
                <c:pt idx="692">
                  <c:v>45.436854031635804</c:v>
                </c:pt>
                <c:pt idx="693">
                  <c:v>47.505261805555556</c:v>
                </c:pt>
                <c:pt idx="694">
                  <c:v>50.232290451388891</c:v>
                </c:pt>
                <c:pt idx="695">
                  <c:v>51.780190432098777</c:v>
                </c:pt>
                <c:pt idx="696">
                  <c:v>49.314824999999999</c:v>
                </c:pt>
                <c:pt idx="697">
                  <c:v>37.62359986496913</c:v>
                </c:pt>
                <c:pt idx="698">
                  <c:v>31.269928472222222</c:v>
                </c:pt>
                <c:pt idx="699">
                  <c:v>25.067523784722223</c:v>
                </c:pt>
                <c:pt idx="700">
                  <c:v>22.325462422839504</c:v>
                </c:pt>
                <c:pt idx="701">
                  <c:v>21.113449691358017</c:v>
                </c:pt>
                <c:pt idx="702">
                  <c:v>20.716961805555549</c:v>
                </c:pt>
                <c:pt idx="703">
                  <c:v>20.716961805555549</c:v>
                </c:pt>
                <c:pt idx="704">
                  <c:v>20.520127179783948</c:v>
                </c:pt>
                <c:pt idx="705">
                  <c:v>18.603455883487651</c:v>
                </c:pt>
                <c:pt idx="706">
                  <c:v>15.051976716820983</c:v>
                </c:pt>
                <c:pt idx="707">
                  <c:v>10.711279957561729</c:v>
                </c:pt>
                <c:pt idx="708">
                  <c:v>7.6967506172839508</c:v>
                </c:pt>
                <c:pt idx="709">
                  <c:v>6.7647222222222201</c:v>
                </c:pt>
                <c:pt idx="710">
                  <c:v>8.1853138888888868</c:v>
                </c:pt>
                <c:pt idx="711">
                  <c:v>13.736614062499999</c:v>
                </c:pt>
                <c:pt idx="712">
                  <c:v>20.914735976080248</c:v>
                </c:pt>
                <c:pt idx="713">
                  <c:v>22.325462422839504</c:v>
                </c:pt>
                <c:pt idx="714">
                  <c:v>21.113449691358017</c:v>
                </c:pt>
                <c:pt idx="715">
                  <c:v>16.077959587191355</c:v>
                </c:pt>
                <c:pt idx="716">
                  <c:v>9.0764720871913571</c:v>
                </c:pt>
                <c:pt idx="717">
                  <c:v>6.7647222222222201</c:v>
                </c:pt>
                <c:pt idx="718">
                  <c:v>6.7647222222222201</c:v>
                </c:pt>
                <c:pt idx="719">
                  <c:v>7.9391531635802464</c:v>
                </c:pt>
                <c:pt idx="720">
                  <c:v>12.026172839506174</c:v>
                </c:pt>
                <c:pt idx="721">
                  <c:v>16.077959587191355</c:v>
                </c:pt>
                <c:pt idx="722">
                  <c:v>19.935260570987655</c:v>
                </c:pt>
                <c:pt idx="723">
                  <c:v>23.782226562499996</c:v>
                </c:pt>
                <c:pt idx="724">
                  <c:v>27.05888888888888</c:v>
                </c:pt>
                <c:pt idx="725">
                  <c:v>33.239214274691356</c:v>
                </c:pt>
                <c:pt idx="726">
                  <c:v>41.998120235339499</c:v>
                </c:pt>
                <c:pt idx="727">
                  <c:v>56.891313888888874</c:v>
                </c:pt>
                <c:pt idx="728">
                  <c:v>67.122956249999973</c:v>
                </c:pt>
                <c:pt idx="729">
                  <c:v>75.917095138888897</c:v>
                </c:pt>
                <c:pt idx="730">
                  <c:v>81.296928395061713</c:v>
                </c:pt>
                <c:pt idx="731">
                  <c:v>82.473708198302447</c:v>
                </c:pt>
                <c:pt idx="732">
                  <c:v>82.867847222222196</c:v>
                </c:pt>
                <c:pt idx="733">
                  <c:v>83.658943904320992</c:v>
                </c:pt>
                <c:pt idx="734">
                  <c:v>84.453798765432069</c:v>
                </c:pt>
                <c:pt idx="735">
                  <c:v>85.653127642746938</c:v>
                </c:pt>
                <c:pt idx="736">
                  <c:v>87.265386439043212</c:v>
                </c:pt>
                <c:pt idx="737">
                  <c:v>89.711960976080235</c:v>
                </c:pt>
                <c:pt idx="738">
                  <c:v>90.947932098765421</c:v>
                </c:pt>
                <c:pt idx="739">
                  <c:v>91.361801562499991</c:v>
                </c:pt>
                <c:pt idx="740">
                  <c:v>96.401519618055531</c:v>
                </c:pt>
                <c:pt idx="741">
                  <c:v>101.14011358024688</c:v>
                </c:pt>
                <c:pt idx="742">
                  <c:v>104.65776913580245</c:v>
                </c:pt>
                <c:pt idx="743">
                  <c:v>105.10170403163578</c:v>
                </c:pt>
                <c:pt idx="744">
                  <c:v>105.54657847222219</c:v>
                </c:pt>
                <c:pt idx="745">
                  <c:v>105.54657847222219</c:v>
                </c:pt>
                <c:pt idx="746">
                  <c:v>105.99239245756172</c:v>
                </c:pt>
                <c:pt idx="747">
                  <c:v>107.78504384645062</c:v>
                </c:pt>
                <c:pt idx="748">
                  <c:v>110.95835624999999</c:v>
                </c:pt>
                <c:pt idx="749">
                  <c:v>114.64137168209875</c:v>
                </c:pt>
                <c:pt idx="750">
                  <c:v>116.50542847222219</c:v>
                </c:pt>
                <c:pt idx="751">
                  <c:v>116.50542847222219</c:v>
                </c:pt>
                <c:pt idx="752">
                  <c:v>116.03800495756171</c:v>
                </c:pt>
                <c:pt idx="753">
                  <c:v>114.17770634645058</c:v>
                </c:pt>
                <c:pt idx="754">
                  <c:v>110.50220727237652</c:v>
                </c:pt>
                <c:pt idx="755">
                  <c:v>106.4391459876543</c:v>
                </c:pt>
                <c:pt idx="756">
                  <c:v>100.70463458719135</c:v>
                </c:pt>
                <c:pt idx="757">
                  <c:v>89.711960976080235</c:v>
                </c:pt>
                <c:pt idx="758">
                  <c:v>72.555873784722209</c:v>
                </c:pt>
                <c:pt idx="759">
                  <c:v>54.625601716820995</c:v>
                </c:pt>
                <c:pt idx="760">
                  <c:v>39.507856867283948</c:v>
                </c:pt>
                <c:pt idx="761">
                  <c:v>26.386644618055549</c:v>
                </c:pt>
                <c:pt idx="762">
                  <c:v>15.90461358024691</c:v>
                </c:pt>
                <c:pt idx="763">
                  <c:v>9.6063753279320991</c:v>
                </c:pt>
                <c:pt idx="764">
                  <c:v>6.7647222222222201</c:v>
                </c:pt>
                <c:pt idx="765">
                  <c:v>7.6967506172839508</c:v>
                </c:pt>
                <c:pt idx="766">
                  <c:v>12.026172839506174</c:v>
                </c:pt>
                <c:pt idx="767">
                  <c:v>17.137766068672843</c:v>
                </c:pt>
                <c:pt idx="768">
                  <c:v>23.57129876543209</c:v>
                </c:pt>
                <c:pt idx="769">
                  <c:v>30.787002469135803</c:v>
                </c:pt>
                <c:pt idx="770">
                  <c:v>42.561847087191346</c:v>
                </c:pt>
                <c:pt idx="771">
                  <c:v>58.537866068672834</c:v>
                </c:pt>
                <c:pt idx="772">
                  <c:v>74.788232118055532</c:v>
                </c:pt>
                <c:pt idx="773">
                  <c:v>93.026674864969124</c:v>
                </c:pt>
                <c:pt idx="774">
                  <c:v>105.99239245756172</c:v>
                </c:pt>
                <c:pt idx="775">
                  <c:v>121.70909708719132</c:v>
                </c:pt>
                <c:pt idx="776">
                  <c:v>137.49344893904322</c:v>
                </c:pt>
                <c:pt idx="777">
                  <c:v>148.90328042052465</c:v>
                </c:pt>
                <c:pt idx="778">
                  <c:v>158.57683319830247</c:v>
                </c:pt>
                <c:pt idx="779">
                  <c:v>167.992480941358</c:v>
                </c:pt>
                <c:pt idx="780">
                  <c:v>175.37589338348764</c:v>
                </c:pt>
                <c:pt idx="781">
                  <c:v>181.16348906249999</c:v>
                </c:pt>
                <c:pt idx="782">
                  <c:v>185.27070895061723</c:v>
                </c:pt>
                <c:pt idx="783">
                  <c:v>188.23262378472219</c:v>
                </c:pt>
                <c:pt idx="784">
                  <c:v>190.02104722222222</c:v>
                </c:pt>
                <c:pt idx="785">
                  <c:v>192.41876543209878</c:v>
                </c:pt>
                <c:pt idx="786">
                  <c:v>196.6509447723765</c:v>
                </c:pt>
                <c:pt idx="787">
                  <c:v>199.70211635802468</c:v>
                </c:pt>
                <c:pt idx="788">
                  <c:v>200.31516930941359</c:v>
                </c:pt>
                <c:pt idx="789">
                  <c:v>200.31516930941359</c:v>
                </c:pt>
                <c:pt idx="790">
                  <c:v>200.92916180555557</c:v>
                </c:pt>
                <c:pt idx="791">
                  <c:v>202.77677656249998</c:v>
                </c:pt>
                <c:pt idx="792">
                  <c:v>204.63284722222218</c:v>
                </c:pt>
                <c:pt idx="793">
                  <c:v>202.15996543209874</c:v>
                </c:pt>
                <c:pt idx="794">
                  <c:v>189.42396653163578</c:v>
                </c:pt>
                <c:pt idx="795">
                  <c:v>167.43110295138885</c:v>
                </c:pt>
                <c:pt idx="796">
                  <c:v>140.04666180555554</c:v>
                </c:pt>
                <c:pt idx="797">
                  <c:v>114.17770634645058</c:v>
                </c:pt>
                <c:pt idx="798">
                  <c:v>94.706580883487632</c:v>
                </c:pt>
                <c:pt idx="799">
                  <c:v>84.055901562499969</c:v>
                </c:pt>
                <c:pt idx="800">
                  <c:v>80.517106249999998</c:v>
                </c:pt>
                <c:pt idx="801">
                  <c:v>80.128604494598747</c:v>
                </c:pt>
                <c:pt idx="802">
                  <c:v>83.262925790895068</c:v>
                </c:pt>
                <c:pt idx="803">
                  <c:v>93.864748784722238</c:v>
                </c:pt>
                <c:pt idx="804">
                  <c:v>110.04699783950613</c:v>
                </c:pt>
                <c:pt idx="805">
                  <c:v>124.11198279320985</c:v>
                </c:pt>
                <c:pt idx="806">
                  <c:v>130.46941236496914</c:v>
                </c:pt>
                <c:pt idx="807">
                  <c:v>131.95906057098762</c:v>
                </c:pt>
                <c:pt idx="808">
                  <c:v>129.4810112847222</c:v>
                </c:pt>
                <c:pt idx="809">
                  <c:v>123.62952656249996</c:v>
                </c:pt>
                <c:pt idx="810">
                  <c:v>116.03800495756171</c:v>
                </c:pt>
                <c:pt idx="811">
                  <c:v>105.54657847222219</c:v>
                </c:pt>
                <c:pt idx="812">
                  <c:v>89.711960976080235</c:v>
                </c:pt>
                <c:pt idx="813">
                  <c:v>74.040354494598759</c:v>
                </c:pt>
                <c:pt idx="814">
                  <c:v>59.203063753858011</c:v>
                </c:pt>
                <c:pt idx="815">
                  <c:v>45.436854031635804</c:v>
                </c:pt>
                <c:pt idx="816">
                  <c:v>32.493685513117278</c:v>
                </c:pt>
                <c:pt idx="817">
                  <c:v>22.530752951388887</c:v>
                </c:pt>
                <c:pt idx="818">
                  <c:v>15.220624999999998</c:v>
                </c:pt>
                <c:pt idx="819">
                  <c:v>13.576421682098765</c:v>
                </c:pt>
                <c:pt idx="820">
                  <c:v>15.220624999999998</c:v>
                </c:pt>
                <c:pt idx="821">
                  <c:v>21.513695756172833</c:v>
                </c:pt>
                <c:pt idx="822">
                  <c:v>28.892880246913585</c:v>
                </c:pt>
                <c:pt idx="823">
                  <c:v>36.567551562499986</c:v>
                </c:pt>
                <c:pt idx="824">
                  <c:v>44.56448672839506</c:v>
                </c:pt>
                <c:pt idx="825">
                  <c:v>51.158211805555545</c:v>
                </c:pt>
                <c:pt idx="826">
                  <c:v>57.876426562499994</c:v>
                </c:pt>
                <c:pt idx="827">
                  <c:v>64.659939679783946</c:v>
                </c:pt>
                <c:pt idx="828">
                  <c:v>71.086425790895063</c:v>
                </c:pt>
                <c:pt idx="829">
                  <c:v>80.517106249999998</c:v>
                </c:pt>
                <c:pt idx="830">
                  <c:v>90.947932098765421</c:v>
                </c:pt>
                <c:pt idx="831">
                  <c:v>100.70463458719135</c:v>
                </c:pt>
                <c:pt idx="832">
                  <c:v>106.88683906249999</c:v>
                </c:pt>
                <c:pt idx="833">
                  <c:v>109.13939760802469</c:v>
                </c:pt>
                <c:pt idx="834">
                  <c:v>111.41544477237655</c:v>
                </c:pt>
                <c:pt idx="835">
                  <c:v>114.17770634645058</c:v>
                </c:pt>
                <c:pt idx="836">
                  <c:v>116.50542847222219</c:v>
                </c:pt>
                <c:pt idx="837">
                  <c:v>118.38451797839507</c:v>
                </c:pt>
                <c:pt idx="838">
                  <c:v>121.70909708719132</c:v>
                </c:pt>
                <c:pt idx="839">
                  <c:v>126.0512031635802</c:v>
                </c:pt>
                <c:pt idx="840">
                  <c:v>129.4810112847222</c:v>
                </c:pt>
                <c:pt idx="841">
                  <c:v>133.45716467978392</c:v>
                </c:pt>
                <c:pt idx="842">
                  <c:v>139.53414014274691</c:v>
                </c:pt>
                <c:pt idx="843">
                  <c:v>145.74641005015434</c:v>
                </c:pt>
                <c:pt idx="844">
                  <c:v>149.96308690200615</c:v>
                </c:pt>
                <c:pt idx="845">
                  <c:v>151.5598432098765</c:v>
                </c:pt>
                <c:pt idx="846">
                  <c:v>152.62904513888884</c:v>
                </c:pt>
                <c:pt idx="847">
                  <c:v>153.70200524691359</c:v>
                </c:pt>
                <c:pt idx="848">
                  <c:v>156.40084755015434</c:v>
                </c:pt>
                <c:pt idx="849">
                  <c:v>161.86899801311731</c:v>
                </c:pt>
                <c:pt idx="850">
                  <c:v>169.68225217978389</c:v>
                </c:pt>
                <c:pt idx="851">
                  <c:v>175.37589338348764</c:v>
                </c:pt>
                <c:pt idx="852">
                  <c:v>178.83717625385802</c:v>
                </c:pt>
                <c:pt idx="853">
                  <c:v>182.33228273533945</c:v>
                </c:pt>
                <c:pt idx="854">
                  <c:v>185.86121282793204</c:v>
                </c:pt>
                <c:pt idx="855">
                  <c:v>188.23262378472219</c:v>
                </c:pt>
                <c:pt idx="856">
                  <c:v>188.82782538580244</c:v>
                </c:pt>
                <c:pt idx="857">
                  <c:v>189.42396653163578</c:v>
                </c:pt>
                <c:pt idx="858">
                  <c:v>195.43705295138892</c:v>
                </c:pt>
                <c:pt idx="859">
                  <c:v>203.39452723765424</c:v>
                </c:pt>
                <c:pt idx="860">
                  <c:v>209.62370895061721</c:v>
                </c:pt>
                <c:pt idx="861">
                  <c:v>213.40631612654326</c:v>
                </c:pt>
                <c:pt idx="862">
                  <c:v>222.36393580246909</c:v>
                </c:pt>
                <c:pt idx="863">
                  <c:v>237.47980156249992</c:v>
                </c:pt>
                <c:pt idx="864">
                  <c:v>245.56364461805549</c:v>
                </c:pt>
                <c:pt idx="865">
                  <c:v>248.97184320987648</c:v>
                </c:pt>
                <c:pt idx="866">
                  <c:v>253.09268649691359</c:v>
                </c:pt>
                <c:pt idx="867">
                  <c:v>261.43584390432096</c:v>
                </c:pt>
                <c:pt idx="868">
                  <c:v>271.34052469135798</c:v>
                </c:pt>
                <c:pt idx="869">
                  <c:v>275.64176057098757</c:v>
                </c:pt>
                <c:pt idx="870">
                  <c:v>274.92253906249999</c:v>
                </c:pt>
                <c:pt idx="871">
                  <c:v>272.77051180555554</c:v>
                </c:pt>
                <c:pt idx="872">
                  <c:v>269.91429575617275</c:v>
                </c:pt>
                <c:pt idx="873">
                  <c:v>267.07311242283953</c:v>
                </c:pt>
                <c:pt idx="874">
                  <c:v>262.83952376543203</c:v>
                </c:pt>
                <c:pt idx="875">
                  <c:v>256.55256005015434</c:v>
                </c:pt>
                <c:pt idx="876">
                  <c:v>248.2883244020062</c:v>
                </c:pt>
                <c:pt idx="877">
                  <c:v>238.817713290895</c:v>
                </c:pt>
                <c:pt idx="878">
                  <c:v>232.82670617283952</c:v>
                </c:pt>
                <c:pt idx="879">
                  <c:v>230.18846450617281</c:v>
                </c:pt>
                <c:pt idx="880">
                  <c:v>230.18846450617281</c:v>
                </c:pt>
                <c:pt idx="881">
                  <c:v>223.65862847222223</c:v>
                </c:pt>
                <c:pt idx="882">
                  <c:v>217.22274691358024</c:v>
                </c:pt>
                <c:pt idx="883">
                  <c:v>217.22274691358024</c:v>
                </c:pt>
                <c:pt idx="884">
                  <c:v>217.22274691358024</c:v>
                </c:pt>
                <c:pt idx="885">
                  <c:v>217.86210711805549</c:v>
                </c:pt>
                <c:pt idx="886">
                  <c:v>219.78582499999999</c:v>
                </c:pt>
                <c:pt idx="887">
                  <c:v>221.07300131172835</c:v>
                </c:pt>
                <c:pt idx="888">
                  <c:v>221.7179987847222</c:v>
                </c:pt>
                <c:pt idx="889">
                  <c:v>220.42894338348768</c:v>
                </c:pt>
                <c:pt idx="890">
                  <c:v>217.86210711805549</c:v>
                </c:pt>
                <c:pt idx="891">
                  <c:v>212.77353273533944</c:v>
                </c:pt>
                <c:pt idx="892">
                  <c:v>205.87492538580247</c:v>
                </c:pt>
                <c:pt idx="893">
                  <c:v>197.2593</c:v>
                </c:pt>
                <c:pt idx="894">
                  <c:v>190.02104722222222</c:v>
                </c:pt>
                <c:pt idx="895">
                  <c:v>184.09251983024691</c:v>
                </c:pt>
                <c:pt idx="896">
                  <c:v>181.16348906249999</c:v>
                </c:pt>
                <c:pt idx="897">
                  <c:v>179.9984535686728</c:v>
                </c:pt>
                <c:pt idx="898">
                  <c:v>179.9984535686728</c:v>
                </c:pt>
                <c:pt idx="899">
                  <c:v>179.41734513888881</c:v>
                </c:pt>
                <c:pt idx="900">
                  <c:v>177.6796571180555</c:v>
                </c:pt>
                <c:pt idx="901">
                  <c:v>174.22964878472214</c:v>
                </c:pt>
                <c:pt idx="902">
                  <c:v>167.43110295138885</c:v>
                </c:pt>
                <c:pt idx="903">
                  <c:v>140.04666180555554</c:v>
                </c:pt>
                <c:pt idx="904">
                  <c:v>114.17770634645058</c:v>
                </c:pt>
                <c:pt idx="905">
                  <c:v>94.706580883487632</c:v>
                </c:pt>
                <c:pt idx="906">
                  <c:v>84.055901562499969</c:v>
                </c:pt>
                <c:pt idx="907">
                  <c:v>80.517106249999998</c:v>
                </c:pt>
                <c:pt idx="908">
                  <c:v>80.128604494598747</c:v>
                </c:pt>
                <c:pt idx="909">
                  <c:v>83.262925790895068</c:v>
                </c:pt>
                <c:pt idx="910">
                  <c:v>93.864748784722238</c:v>
                </c:pt>
                <c:pt idx="911">
                  <c:v>110.04699783950613</c:v>
                </c:pt>
                <c:pt idx="912">
                  <c:v>124.11198279320985</c:v>
                </c:pt>
                <c:pt idx="913">
                  <c:v>130.46941236496914</c:v>
                </c:pt>
                <c:pt idx="914">
                  <c:v>136.985625</c:v>
                </c:pt>
                <c:pt idx="915">
                  <c:v>152.62904513888884</c:v>
                </c:pt>
                <c:pt idx="916">
                  <c:v>158.57683319830247</c:v>
                </c:pt>
                <c:pt idx="917">
                  <c:v>164.63830617283952</c:v>
                </c:pt>
                <c:pt idx="918">
                  <c:v>163.52776427469135</c:v>
                </c:pt>
                <c:pt idx="919">
                  <c:v>164.08256545138889</c:v>
                </c:pt>
                <c:pt idx="920">
                  <c:v>166.31116560570987</c:v>
                </c:pt>
                <c:pt idx="921">
                  <c:v>171.94843412422836</c:v>
                </c:pt>
                <c:pt idx="922">
                  <c:v>182.33228273533945</c:v>
                </c:pt>
                <c:pt idx="923">
                  <c:v>191.81792656249999</c:v>
                </c:pt>
                <c:pt idx="924">
                  <c:v>199.09000295138884</c:v>
                </c:pt>
                <c:pt idx="925">
                  <c:v>193.02054384645055</c:v>
                </c:pt>
                <c:pt idx="926">
                  <c:v>184.68114461805558</c:v>
                </c:pt>
                <c:pt idx="927">
                  <c:v>180.58050154320983</c:v>
                </c:pt>
                <c:pt idx="928">
                  <c:v>176.52589616126536</c:v>
                </c:pt>
                <c:pt idx="929">
                  <c:v>174.22964878472214</c:v>
                </c:pt>
                <c:pt idx="930">
                  <c:v>171.94843412422836</c:v>
                </c:pt>
                <c:pt idx="931">
                  <c:v>170.24738834876538</c:v>
                </c:pt>
                <c:pt idx="932">
                  <c:v>167.992480941358</c:v>
                </c:pt>
                <c:pt idx="933">
                  <c:v>165.75260624999999</c:v>
                </c:pt>
                <c:pt idx="934">
                  <c:v>161.31795501543209</c:v>
                </c:pt>
                <c:pt idx="935">
                  <c:v>155.31849199459873</c:v>
                </c:pt>
                <c:pt idx="936">
                  <c:v>150.49439945987652</c:v>
                </c:pt>
                <c:pt idx="937">
                  <c:v>147.32061728395058</c:v>
                </c:pt>
                <c:pt idx="938">
                  <c:v>144.70163628472218</c:v>
                </c:pt>
                <c:pt idx="939">
                  <c:v>142.10614390432096</c:v>
                </c:pt>
                <c:pt idx="940">
                  <c:v>139.02255802469134</c:v>
                </c:pt>
                <c:pt idx="941">
                  <c:v>137.49344893904322</c:v>
                </c:pt>
                <c:pt idx="942">
                  <c:v>136.985625</c:v>
                </c:pt>
                <c:pt idx="943">
                  <c:v>136.47874060570985</c:v>
                </c:pt>
                <c:pt idx="944">
                  <c:v>136.47874060570985</c:v>
                </c:pt>
                <c:pt idx="945">
                  <c:v>136.985625</c:v>
                </c:pt>
                <c:pt idx="946">
                  <c:v>138.00221242283948</c:v>
                </c:pt>
                <c:pt idx="947">
                  <c:v>142.10614390432096</c:v>
                </c:pt>
                <c:pt idx="948">
                  <c:v>146.27020624999994</c:v>
                </c:pt>
                <c:pt idx="949">
                  <c:v>148.37478649691357</c:v>
                </c:pt>
                <c:pt idx="950">
                  <c:v>147.84723211805556</c:v>
                </c:pt>
                <c:pt idx="951">
                  <c:v>142.62336329089504</c:v>
                </c:pt>
                <c:pt idx="952">
                  <c:v>130.46941236496914</c:v>
                </c:pt>
                <c:pt idx="953">
                  <c:v>110.04699783950613</c:v>
                </c:pt>
                <c:pt idx="954">
                  <c:v>87.265386439043212</c:v>
                </c:pt>
                <c:pt idx="955">
                  <c:v>67.122956249999973</c:v>
                </c:pt>
                <c:pt idx="956">
                  <c:v>49.619707272376523</c:v>
                </c:pt>
                <c:pt idx="957">
                  <c:v>34.755639506172834</c:v>
                </c:pt>
                <c:pt idx="958">
                  <c:v>29.596129494598767</c:v>
                </c:pt>
                <c:pt idx="959">
                  <c:v>31.756612654320985</c:v>
                </c:pt>
                <c:pt idx="960">
                  <c:v>40.329488753858023</c:v>
                </c:pt>
                <c:pt idx="961">
                  <c:v>56.239269830246911</c:v>
                </c:pt>
                <c:pt idx="962">
                  <c:v>76.674368209876519</c:v>
                </c:pt>
                <c:pt idx="963">
                  <c:v>96.401519618055531</c:v>
                </c:pt>
                <c:pt idx="964">
                  <c:v>112.79234760802467</c:v>
                </c:pt>
                <c:pt idx="965">
                  <c:v>122.66743273533949</c:v>
                </c:pt>
                <c:pt idx="966">
                  <c:v>127.51548366126539</c:v>
                </c:pt>
                <c:pt idx="967">
                  <c:v>128.00545624999998</c:v>
                </c:pt>
                <c:pt idx="968">
                  <c:v>127.51548366126539</c:v>
                </c:pt>
                <c:pt idx="969">
                  <c:v>125.56498875385802</c:v>
                </c:pt>
                <c:pt idx="970">
                  <c:v>121.70909708719132</c:v>
                </c:pt>
                <c:pt idx="971">
                  <c:v>113.71498055555556</c:v>
                </c:pt>
                <c:pt idx="972">
                  <c:v>98.972114062499998</c:v>
                </c:pt>
                <c:pt idx="973">
                  <c:v>77.43539945987655</c:v>
                </c:pt>
                <c:pt idx="974">
                  <c:v>58.537866068672834</c:v>
                </c:pt>
                <c:pt idx="975">
                  <c:v>42.279513888888893</c:v>
                </c:pt>
                <c:pt idx="976">
                  <c:v>28.660342920524688</c:v>
                </c:pt>
                <c:pt idx="977">
                  <c:v>17.498551253858025</c:v>
                </c:pt>
                <c:pt idx="978">
                  <c:v>12.026172839506174</c:v>
                </c:pt>
                <c:pt idx="979">
                  <c:v>8.1853138888888868</c:v>
                </c:pt>
                <c:pt idx="980">
                  <c:v>5.3784239390432083</c:v>
                </c:pt>
                <c:pt idx="981">
                  <c:v>3.6379172839506175</c:v>
                </c:pt>
                <c:pt idx="982">
                  <c:v>2.4352999999999998</c:v>
                </c:pt>
                <c:pt idx="983">
                  <c:v>1.4210614390432097</c:v>
                </c:pt>
                <c:pt idx="984">
                  <c:v>0.48104691358024693</c:v>
                </c:pt>
                <c:pt idx="985">
                  <c:v>5.6842457561728399E-2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3.0065432098765433E-2</c:v>
                </c:pt>
                <c:pt idx="1028">
                  <c:v>0.60882499999999995</c:v>
                </c:pt>
                <c:pt idx="1029">
                  <c:v>3.4744364969135795</c:v>
                </c:pt>
                <c:pt idx="1030">
                  <c:v>10.013667978395059</c:v>
                </c:pt>
                <c:pt idx="1031">
                  <c:v>18.790895061728392</c:v>
                </c:pt>
                <c:pt idx="1032">
                  <c:v>27.968368209876534</c:v>
                </c:pt>
                <c:pt idx="1033">
                  <c:v>37.358178472222214</c:v>
                </c:pt>
                <c:pt idx="1034">
                  <c:v>47.20695634645061</c:v>
                </c:pt>
                <c:pt idx="1035">
                  <c:v>57.547116126543202</c:v>
                </c:pt>
                <c:pt idx="1036">
                  <c:v>66.414539506172829</c:v>
                </c:pt>
                <c:pt idx="1037">
                  <c:v>74.040354494598759</c:v>
                </c:pt>
                <c:pt idx="1038">
                  <c:v>80.906547550154301</c:v>
                </c:pt>
                <c:pt idx="1039">
                  <c:v>89.301849691358015</c:v>
                </c:pt>
                <c:pt idx="1040">
                  <c:v>99.4038348765432</c:v>
                </c:pt>
                <c:pt idx="1041">
                  <c:v>110.04699783950613</c:v>
                </c:pt>
                <c:pt idx="1042">
                  <c:v>119.80370032793208</c:v>
                </c:pt>
                <c:pt idx="1043">
                  <c:v>126.53835711805554</c:v>
                </c:pt>
                <c:pt idx="1044">
                  <c:v>129.97474205246911</c:v>
                </c:pt>
                <c:pt idx="1045">
                  <c:v>130.96502222222219</c:v>
                </c:pt>
                <c:pt idx="1046">
                  <c:v>131.46157162422836</c:v>
                </c:pt>
                <c:pt idx="1047">
                  <c:v>132.4574890625</c:v>
                </c:pt>
                <c:pt idx="1048">
                  <c:v>133.45716467978392</c:v>
                </c:pt>
                <c:pt idx="1049">
                  <c:v>132.4574890625</c:v>
                </c:pt>
                <c:pt idx="1050">
                  <c:v>128.49636838348763</c:v>
                </c:pt>
                <c:pt idx="1051">
                  <c:v>120.75451961805555</c:v>
                </c:pt>
                <c:pt idx="1052">
                  <c:v>111.87347283950614</c:v>
                </c:pt>
                <c:pt idx="1053">
                  <c:v>101.57653211805554</c:v>
                </c:pt>
                <c:pt idx="1054">
                  <c:v>90.123011805555549</c:v>
                </c:pt>
                <c:pt idx="1055">
                  <c:v>76.295261902006146</c:v>
                </c:pt>
                <c:pt idx="1056">
                  <c:v>60.882499999999993</c:v>
                </c:pt>
                <c:pt idx="1057">
                  <c:v>44.275576716820979</c:v>
                </c:pt>
                <c:pt idx="1058">
                  <c:v>30.307834645061725</c:v>
                </c:pt>
                <c:pt idx="1059">
                  <c:v>20.716961805555549</c:v>
                </c:pt>
                <c:pt idx="1060">
                  <c:v>13.101481809413576</c:v>
                </c:pt>
                <c:pt idx="1061">
                  <c:v>8.4352327932098756</c:v>
                </c:pt>
                <c:pt idx="1062">
                  <c:v>6.7647222222222201</c:v>
                </c:pt>
                <c:pt idx="1063">
                  <c:v>6.8779373649691333</c:v>
                </c:pt>
                <c:pt idx="1064">
                  <c:v>7.6967506172839508</c:v>
                </c:pt>
                <c:pt idx="1065">
                  <c:v>11.432380555555554</c:v>
                </c:pt>
                <c:pt idx="1066">
                  <c:v>18.603455883487651</c:v>
                </c:pt>
                <c:pt idx="1067">
                  <c:v>25.722856249999989</c:v>
                </c:pt>
                <c:pt idx="1068">
                  <c:v>28.428745138888889</c:v>
                </c:pt>
                <c:pt idx="1069">
                  <c:v>29.832424999999997</c:v>
                </c:pt>
                <c:pt idx="1070">
                  <c:v>32.741255555555547</c:v>
                </c:pt>
                <c:pt idx="1071">
                  <c:v>38.964799999999997</c:v>
                </c:pt>
                <c:pt idx="1072">
                  <c:v>47.505261805555556</c:v>
                </c:pt>
                <c:pt idx="1073">
                  <c:v>58.537866068672834</c:v>
                </c:pt>
                <c:pt idx="1074">
                  <c:v>73.296235050154294</c:v>
                </c:pt>
                <c:pt idx="1075">
                  <c:v>93.026674864969124</c:v>
                </c:pt>
                <c:pt idx="1076">
                  <c:v>114.17770634645058</c:v>
                </c:pt>
                <c:pt idx="1077">
                  <c:v>133.45716467978392</c:v>
                </c:pt>
                <c:pt idx="1078">
                  <c:v>149.43271388888886</c:v>
                </c:pt>
                <c:pt idx="1079">
                  <c:v>162.97390264274688</c:v>
                </c:pt>
                <c:pt idx="1080">
                  <c:v>175.950425</c:v>
                </c:pt>
                <c:pt idx="1081">
                  <c:v>184.09251983024691</c:v>
                </c:pt>
                <c:pt idx="1082">
                  <c:v>186.45265624999999</c:v>
                </c:pt>
                <c:pt idx="1083">
                  <c:v>183.50483458719134</c:v>
                </c:pt>
                <c:pt idx="1084">
                  <c:v>174.22964878472214</c:v>
                </c:pt>
                <c:pt idx="1085">
                  <c:v>165.19498643904319</c:v>
                </c:pt>
                <c:pt idx="1086">
                  <c:v>161.31795501543209</c:v>
                </c:pt>
                <c:pt idx="1087">
                  <c:v>161.31795501543209</c:v>
                </c:pt>
                <c:pt idx="1088">
                  <c:v>161.86899801311731</c:v>
                </c:pt>
                <c:pt idx="1089">
                  <c:v>162.4209805555555</c:v>
                </c:pt>
                <c:pt idx="1090">
                  <c:v>162.4209805555555</c:v>
                </c:pt>
                <c:pt idx="1091">
                  <c:v>162.4209805555555</c:v>
                </c:pt>
                <c:pt idx="1092">
                  <c:v>164.08256545138889</c:v>
                </c:pt>
                <c:pt idx="1093">
                  <c:v>169.68225217978389</c:v>
                </c:pt>
                <c:pt idx="1094">
                  <c:v>178.83717625385802</c:v>
                </c:pt>
                <c:pt idx="1095">
                  <c:v>186.45265624999999</c:v>
                </c:pt>
                <c:pt idx="1096">
                  <c:v>190.61906745756175</c:v>
                </c:pt>
                <c:pt idx="1097">
                  <c:v>191.81792656249999</c:v>
                </c:pt>
                <c:pt idx="1098">
                  <c:v>189.42396653163578</c:v>
                </c:pt>
                <c:pt idx="1099">
                  <c:v>182.33228273533945</c:v>
                </c:pt>
                <c:pt idx="1100">
                  <c:v>170.81346406249997</c:v>
                </c:pt>
                <c:pt idx="1101">
                  <c:v>162.97390264274688</c:v>
                </c:pt>
                <c:pt idx="1102">
                  <c:v>160.21868765432095</c:v>
                </c:pt>
                <c:pt idx="1103">
                  <c:v>162.4209805555555</c:v>
                </c:pt>
                <c:pt idx="1104">
                  <c:v>170.24738834876538</c:v>
                </c:pt>
                <c:pt idx="1105">
                  <c:v>182.33228273533945</c:v>
                </c:pt>
                <c:pt idx="1106">
                  <c:v>191.81792656249999</c:v>
                </c:pt>
                <c:pt idx="1107">
                  <c:v>195.43705295138892</c:v>
                </c:pt>
                <c:pt idx="1108">
                  <c:v>194.83151635802469</c:v>
                </c:pt>
                <c:pt idx="1109">
                  <c:v>189.42396653163578</c:v>
                </c:pt>
                <c:pt idx="1110">
                  <c:v>180.58050154320983</c:v>
                </c:pt>
                <c:pt idx="1111">
                  <c:v>175.950425</c:v>
                </c:pt>
                <c:pt idx="1112">
                  <c:v>176.52589616126536</c:v>
                </c:pt>
                <c:pt idx="1113">
                  <c:v>184.09251983024691</c:v>
                </c:pt>
                <c:pt idx="1114">
                  <c:v>200.31516930941359</c:v>
                </c:pt>
                <c:pt idx="1115">
                  <c:v>217.22274691358024</c:v>
                </c:pt>
                <c:pt idx="1116">
                  <c:v>226.25928834876544</c:v>
                </c:pt>
                <c:pt idx="1117">
                  <c:v>228.21964847608024</c:v>
                </c:pt>
                <c:pt idx="1118">
                  <c:v>225.60771406249998</c:v>
                </c:pt>
                <c:pt idx="1119">
                  <c:v>217.86210711805549</c:v>
                </c:pt>
                <c:pt idx="1120">
                  <c:v>210.25179461805561</c:v>
                </c:pt>
                <c:pt idx="1121">
                  <c:v>205.87492538580247</c:v>
                </c:pt>
                <c:pt idx="1122">
                  <c:v>202.77677656249998</c:v>
                </c:pt>
                <c:pt idx="1123">
                  <c:v>197.86859477237653</c:v>
                </c:pt>
                <c:pt idx="1124">
                  <c:v>187.63836172839507</c:v>
                </c:pt>
                <c:pt idx="1125">
                  <c:v>170.81346406249997</c:v>
                </c:pt>
                <c:pt idx="1126">
                  <c:v>146.27020624999994</c:v>
                </c:pt>
                <c:pt idx="1127">
                  <c:v>119.80370032793208</c:v>
                </c:pt>
                <c:pt idx="1128">
                  <c:v>95.976375617283949</c:v>
                </c:pt>
                <c:pt idx="1129">
                  <c:v>75.539867920524685</c:v>
                </c:pt>
                <c:pt idx="1130">
                  <c:v>61.560851311728385</c:v>
                </c:pt>
                <c:pt idx="1131">
                  <c:v>50.848631809413561</c:v>
                </c:pt>
                <c:pt idx="1132">
                  <c:v>41.717666126543214</c:v>
                </c:pt>
                <c:pt idx="1133">
                  <c:v>33.239214274691356</c:v>
                </c:pt>
                <c:pt idx="1134">
                  <c:v>24.8509587191358</c:v>
                </c:pt>
                <c:pt idx="1135">
                  <c:v>17.680353163580243</c:v>
                </c:pt>
                <c:pt idx="1136">
                  <c:v>12.481382272376543</c:v>
                </c:pt>
                <c:pt idx="1137">
                  <c:v>10.013667978395059</c:v>
                </c:pt>
                <c:pt idx="1138">
                  <c:v>9.4724902006172815</c:v>
                </c:pt>
                <c:pt idx="1139">
                  <c:v>9.6063753279320991</c:v>
                </c:pt>
                <c:pt idx="1140">
                  <c:v>10.013667978395059</c:v>
                </c:pt>
                <c:pt idx="1141">
                  <c:v>10.711279957561729</c:v>
                </c:pt>
                <c:pt idx="1142">
                  <c:v>12.634997839506172</c:v>
                </c:pt>
                <c:pt idx="1143">
                  <c:v>17.137766068672843</c:v>
                </c:pt>
                <c:pt idx="1144">
                  <c:v>23.782226562499996</c:v>
                </c:pt>
                <c:pt idx="1145">
                  <c:v>27.968368209876534</c:v>
                </c:pt>
                <c:pt idx="1146">
                  <c:v>28.892880246913585</c:v>
                </c:pt>
                <c:pt idx="1147">
                  <c:v>24.206900790895059</c:v>
                </c:pt>
                <c:pt idx="1148">
                  <c:v>14.222828472222218</c:v>
                </c:pt>
                <c:pt idx="1149">
                  <c:v>8.9463451388888888</c:v>
                </c:pt>
                <c:pt idx="1150">
                  <c:v>6.7647222222222201</c:v>
                </c:pt>
                <c:pt idx="1151">
                  <c:v>6.7647222222222201</c:v>
                </c:pt>
                <c:pt idx="1152">
                  <c:v>6.7647222222222201</c:v>
                </c:pt>
                <c:pt idx="1153">
                  <c:v>9.0764720871913571</c:v>
                </c:pt>
                <c:pt idx="1154">
                  <c:v>16.603634876543207</c:v>
                </c:pt>
                <c:pt idx="1155">
                  <c:v>29.596129494598767</c:v>
                </c:pt>
                <c:pt idx="1156">
                  <c:v>41.717666126543214</c:v>
                </c:pt>
                <c:pt idx="1157">
                  <c:v>53.668675385802452</c:v>
                </c:pt>
                <c:pt idx="1158">
                  <c:v>68.55106427469137</c:v>
                </c:pt>
                <c:pt idx="1159">
                  <c:v>88.484445756172818</c:v>
                </c:pt>
                <c:pt idx="1160">
                  <c:v>112.33244045138885</c:v>
                </c:pt>
                <c:pt idx="1161">
                  <c:v>135.97279575617281</c:v>
                </c:pt>
                <c:pt idx="1162">
                  <c:v>156.94343464506167</c:v>
                </c:pt>
                <c:pt idx="1163">
                  <c:v>177.6796571180555</c:v>
                </c:pt>
                <c:pt idx="1164">
                  <c:v>198.47882908950609</c:v>
                </c:pt>
                <c:pt idx="1165">
                  <c:v>219.78582499999999</c:v>
                </c:pt>
                <c:pt idx="1166">
                  <c:v>240.83162746913573</c:v>
                </c:pt>
                <c:pt idx="1167">
                  <c:v>250.34169945987654</c:v>
                </c:pt>
                <c:pt idx="1168">
                  <c:v>259.33737069830249</c:v>
                </c:pt>
                <c:pt idx="1169">
                  <c:v>272.77051180555554</c:v>
                </c:pt>
                <c:pt idx="1170">
                  <c:v>285.07713875385804</c:v>
                </c:pt>
                <c:pt idx="1171">
                  <c:v>296.90788628472217</c:v>
                </c:pt>
                <c:pt idx="1172">
                  <c:v>308.21765624999995</c:v>
                </c:pt>
                <c:pt idx="1173">
                  <c:v>318.1904540316358</c:v>
                </c:pt>
                <c:pt idx="1174">
                  <c:v>327.53704523533941</c:v>
                </c:pt>
                <c:pt idx="1175">
                  <c:v>336.22360624999988</c:v>
                </c:pt>
                <c:pt idx="1176">
                  <c:v>343.41535156249995</c:v>
                </c:pt>
                <c:pt idx="1177">
                  <c:v>349.87190310570981</c:v>
                </c:pt>
                <c:pt idx="1178">
                  <c:v>356.38858551311722</c:v>
                </c:pt>
                <c:pt idx="1179">
                  <c:v>364.61899755015429</c:v>
                </c:pt>
                <c:pt idx="1180">
                  <c:v>372.94336406249982</c:v>
                </c:pt>
                <c:pt idx="1181">
                  <c:v>381.36168505015422</c:v>
                </c:pt>
                <c:pt idx="1182">
                  <c:v>389.01850501543208</c:v>
                </c:pt>
                <c:pt idx="1183">
                  <c:v>395.02642393904318</c:v>
                </c:pt>
                <c:pt idx="1184">
                  <c:v>400.21271097608013</c:v>
                </c:pt>
                <c:pt idx="1185">
                  <c:v>404.5604543209875</c:v>
                </c:pt>
                <c:pt idx="1186">
                  <c:v>407.180374864969</c:v>
                </c:pt>
                <c:pt idx="1187">
                  <c:v>407.180374864969</c:v>
                </c:pt>
                <c:pt idx="1188">
                  <c:v>407.180374864969</c:v>
                </c:pt>
                <c:pt idx="1189">
                  <c:v>407.180374864969</c:v>
                </c:pt>
                <c:pt idx="1190">
                  <c:v>407.180374864969</c:v>
                </c:pt>
                <c:pt idx="1191">
                  <c:v>407.180374864969</c:v>
                </c:pt>
                <c:pt idx="1192">
                  <c:v>407.180374864969</c:v>
                </c:pt>
                <c:pt idx="1193">
                  <c:v>407.180374864969</c:v>
                </c:pt>
                <c:pt idx="1194">
                  <c:v>407.180374864969</c:v>
                </c:pt>
                <c:pt idx="1195">
                  <c:v>407.180374864969</c:v>
                </c:pt>
                <c:pt idx="1196">
                  <c:v>408.05556080246913</c:v>
                </c:pt>
                <c:pt idx="1197">
                  <c:v>408.05556080246913</c:v>
                </c:pt>
                <c:pt idx="1198">
                  <c:v>408.9316862847221</c:v>
                </c:pt>
                <c:pt idx="1199">
                  <c:v>412.44558366126546</c:v>
                </c:pt>
                <c:pt idx="1200">
                  <c:v>416.85909513888885</c:v>
                </c:pt>
                <c:pt idx="1201">
                  <c:v>423.96956983024688</c:v>
                </c:pt>
                <c:pt idx="1202">
                  <c:v>431.14017538580248</c:v>
                </c:pt>
                <c:pt idx="1203">
                  <c:v>436.55759043209878</c:v>
                </c:pt>
                <c:pt idx="1204">
                  <c:v>440.18799135802453</c:v>
                </c:pt>
                <c:pt idx="1205">
                  <c:v>442.00882908950609</c:v>
                </c:pt>
                <c:pt idx="1206">
                  <c:v>442.9206572723765</c:v>
                </c:pt>
                <c:pt idx="1207">
                  <c:v>443.83342499999998</c:v>
                </c:pt>
                <c:pt idx="1208">
                  <c:v>444.7471322723764</c:v>
                </c:pt>
                <c:pt idx="1209">
                  <c:v>445.66177908950618</c:v>
                </c:pt>
                <c:pt idx="1210">
                  <c:v>445.66177908950618</c:v>
                </c:pt>
                <c:pt idx="1211">
                  <c:v>445.66177908950618</c:v>
                </c:pt>
                <c:pt idx="1212">
                  <c:v>445.66177908950618</c:v>
                </c:pt>
                <c:pt idx="1213">
                  <c:v>444.7471322723764</c:v>
                </c:pt>
                <c:pt idx="1214">
                  <c:v>444.7471322723764</c:v>
                </c:pt>
                <c:pt idx="1215">
                  <c:v>444.7471322723764</c:v>
                </c:pt>
                <c:pt idx="1216">
                  <c:v>444.7471322723764</c:v>
                </c:pt>
                <c:pt idx="1217">
                  <c:v>443.83342499999998</c:v>
                </c:pt>
                <c:pt idx="1218">
                  <c:v>442.9206572723765</c:v>
                </c:pt>
                <c:pt idx="1219">
                  <c:v>442.00882908950609</c:v>
                </c:pt>
                <c:pt idx="1220">
                  <c:v>441.09794045138887</c:v>
                </c:pt>
                <c:pt idx="1221">
                  <c:v>439.27898180941355</c:v>
                </c:pt>
                <c:pt idx="1222">
                  <c:v>436.55759043209878</c:v>
                </c:pt>
                <c:pt idx="1223">
                  <c:v>433.84465495756166</c:v>
                </c:pt>
                <c:pt idx="1224">
                  <c:v>430.24056128472216</c:v>
                </c:pt>
                <c:pt idx="1225">
                  <c:v>428.44415171682095</c:v>
                </c:pt>
                <c:pt idx="1226">
                  <c:v>426.65150032793207</c:v>
                </c:pt>
                <c:pt idx="1227">
                  <c:v>425.7565839506172</c:v>
                </c:pt>
                <c:pt idx="1228">
                  <c:v>423.96956983024688</c:v>
                </c:pt>
                <c:pt idx="1229">
                  <c:v>423.07747208719127</c:v>
                </c:pt>
                <c:pt idx="1230">
                  <c:v>421.29609523533952</c:v>
                </c:pt>
                <c:pt idx="1231">
                  <c:v>419.51847656249998</c:v>
                </c:pt>
                <c:pt idx="1232">
                  <c:v>418.63107654320982</c:v>
                </c:pt>
                <c:pt idx="1233">
                  <c:v>418.63107654320982</c:v>
                </c:pt>
                <c:pt idx="1234">
                  <c:v>417.74461606867277</c:v>
                </c:pt>
                <c:pt idx="1235">
                  <c:v>417.74461606867277</c:v>
                </c:pt>
                <c:pt idx="1236">
                  <c:v>415.97451375385788</c:v>
                </c:pt>
                <c:pt idx="1237">
                  <c:v>414.20816961805565</c:v>
                </c:pt>
                <c:pt idx="1238">
                  <c:v>409.80875131172843</c:v>
                </c:pt>
                <c:pt idx="1239">
                  <c:v>404.5604543209875</c:v>
                </c:pt>
                <c:pt idx="1240">
                  <c:v>397.6153395061728</c:v>
                </c:pt>
                <c:pt idx="1241">
                  <c:v>391.58769014274685</c:v>
                </c:pt>
                <c:pt idx="1242">
                  <c:v>385.60607847222212</c:v>
                </c:pt>
                <c:pt idx="1243">
                  <c:v>380.51562499999994</c:v>
                </c:pt>
                <c:pt idx="1244">
                  <c:v>374.61951190200608</c:v>
                </c:pt>
                <c:pt idx="1245">
                  <c:v>369.60234292052468</c:v>
                </c:pt>
                <c:pt idx="1246">
                  <c:v>364.61899755015429</c:v>
                </c:pt>
                <c:pt idx="1247">
                  <c:v>358.84784390432094</c:v>
                </c:pt>
                <c:pt idx="1248">
                  <c:v>353.12272795138881</c:v>
                </c:pt>
                <c:pt idx="1249">
                  <c:v>347.44364969135796</c:v>
                </c:pt>
                <c:pt idx="1250">
                  <c:v>341.81060912422828</c:v>
                </c:pt>
                <c:pt idx="1251">
                  <c:v>337.01893088348766</c:v>
                </c:pt>
                <c:pt idx="1252">
                  <c:v>332.26107625385799</c:v>
                </c:pt>
                <c:pt idx="1253">
                  <c:v>327.53704523533941</c:v>
                </c:pt>
                <c:pt idx="1254">
                  <c:v>322.84683782793206</c:v>
                </c:pt>
                <c:pt idx="1255">
                  <c:v>318.1904540316358</c:v>
                </c:pt>
                <c:pt idx="1256">
                  <c:v>313.56789384645066</c:v>
                </c:pt>
                <c:pt idx="1257">
                  <c:v>308.97915727237643</c:v>
                </c:pt>
                <c:pt idx="1258">
                  <c:v>304.42424430941355</c:v>
                </c:pt>
                <c:pt idx="1259">
                  <c:v>299.90315495756175</c:v>
                </c:pt>
                <c:pt idx="1260">
                  <c:v>296.16141797839504</c:v>
                </c:pt>
                <c:pt idx="1261">
                  <c:v>293.18494020061718</c:v>
                </c:pt>
                <c:pt idx="1262">
                  <c:v>290.96244708719132</c:v>
                </c:pt>
                <c:pt idx="1263">
                  <c:v>290.96244708719132</c:v>
                </c:pt>
                <c:pt idx="1264">
                  <c:v>291.70233858024693</c:v>
                </c:pt>
                <c:pt idx="1265">
                  <c:v>293.92765032793204</c:v>
                </c:pt>
                <c:pt idx="1266">
                  <c:v>296.16141797839504</c:v>
                </c:pt>
                <c:pt idx="1267">
                  <c:v>297.65529413580242</c:v>
                </c:pt>
                <c:pt idx="1268">
                  <c:v>299.15292847222213</c:v>
                </c:pt>
                <c:pt idx="1269">
                  <c:v>299.15292847222213</c:v>
                </c:pt>
                <c:pt idx="1270">
                  <c:v>297.65529413580242</c:v>
                </c:pt>
                <c:pt idx="1271">
                  <c:v>295.41588921682091</c:v>
                </c:pt>
                <c:pt idx="1272">
                  <c:v>292.44316961805555</c:v>
                </c:pt>
                <c:pt idx="1273">
                  <c:v>289.48548273533942</c:v>
                </c:pt>
                <c:pt idx="1274">
                  <c:v>287.27708279320984</c:v>
                </c:pt>
                <c:pt idx="1275">
                  <c:v>285.07713875385804</c:v>
                </c:pt>
                <c:pt idx="1276">
                  <c:v>283.61520711805548</c:v>
                </c:pt>
                <c:pt idx="1277">
                  <c:v>283.61520711805548</c:v>
                </c:pt>
                <c:pt idx="1278">
                  <c:v>284.34570316358025</c:v>
                </c:pt>
                <c:pt idx="1279">
                  <c:v>285.07713875385804</c:v>
                </c:pt>
                <c:pt idx="1280">
                  <c:v>286.5428285686728</c:v>
                </c:pt>
                <c:pt idx="1281">
                  <c:v>288.01227656249995</c:v>
                </c:pt>
                <c:pt idx="1282">
                  <c:v>288.01227656249995</c:v>
                </c:pt>
                <c:pt idx="1283">
                  <c:v>288.74840987654323</c:v>
                </c:pt>
                <c:pt idx="1284">
                  <c:v>288.74840987654323</c:v>
                </c:pt>
                <c:pt idx="1285">
                  <c:v>288.74840987654323</c:v>
                </c:pt>
                <c:pt idx="1286">
                  <c:v>287.27708279320984</c:v>
                </c:pt>
                <c:pt idx="1287">
                  <c:v>285.80951388888889</c:v>
                </c:pt>
                <c:pt idx="1288">
                  <c:v>283.61520711805548</c:v>
                </c:pt>
                <c:pt idx="1289">
                  <c:v>280.70261838348762</c:v>
                </c:pt>
                <c:pt idx="1290">
                  <c:v>277.8050623649691</c:v>
                </c:pt>
                <c:pt idx="1291">
                  <c:v>275.64176057098757</c:v>
                </c:pt>
                <c:pt idx="1292">
                  <c:v>272.77051180555554</c:v>
                </c:pt>
                <c:pt idx="1293">
                  <c:v>269.20259060570987</c:v>
                </c:pt>
                <c:pt idx="1294">
                  <c:v>265.65815802469132</c:v>
                </c:pt>
                <c:pt idx="1295">
                  <c:v>262.13721406249999</c:v>
                </c:pt>
                <c:pt idx="1296">
                  <c:v>260.03592222222221</c:v>
                </c:pt>
                <c:pt idx="1297">
                  <c:v>259.33737069830249</c:v>
                </c:pt>
                <c:pt idx="1298">
                  <c:v>260.03592222222221</c:v>
                </c:pt>
                <c:pt idx="1299">
                  <c:v>261.43584390432096</c:v>
                </c:pt>
                <c:pt idx="1300">
                  <c:v>263.54277301311731</c:v>
                </c:pt>
                <c:pt idx="1301">
                  <c:v>264.9520901427469</c:v>
                </c:pt>
                <c:pt idx="1302">
                  <c:v>266.3651654513888</c:v>
                </c:pt>
                <c:pt idx="1303">
                  <c:v>267.78199893904321</c:v>
                </c:pt>
                <c:pt idx="1304">
                  <c:v>269.91429575617275</c:v>
                </c:pt>
                <c:pt idx="1305">
                  <c:v>270.62694045138892</c:v>
                </c:pt>
                <c:pt idx="1306">
                  <c:v>271.34052469135798</c:v>
                </c:pt>
                <c:pt idx="1307">
                  <c:v>271.34052469135798</c:v>
                </c:pt>
                <c:pt idx="1308">
                  <c:v>271.34052469135798</c:v>
                </c:pt>
                <c:pt idx="1309">
                  <c:v>270.62694045138892</c:v>
                </c:pt>
                <c:pt idx="1310">
                  <c:v>270.62694045138892</c:v>
                </c:pt>
                <c:pt idx="1311">
                  <c:v>269.91429575617275</c:v>
                </c:pt>
                <c:pt idx="1312">
                  <c:v>269.20259060570987</c:v>
                </c:pt>
                <c:pt idx="1313">
                  <c:v>267.78199893904321</c:v>
                </c:pt>
                <c:pt idx="1314">
                  <c:v>265.65815802469132</c:v>
                </c:pt>
                <c:pt idx="1315">
                  <c:v>264.24696180555549</c:v>
                </c:pt>
                <c:pt idx="1316">
                  <c:v>262.13721406249999</c:v>
                </c:pt>
                <c:pt idx="1317">
                  <c:v>257.9430862847222</c:v>
                </c:pt>
                <c:pt idx="1318">
                  <c:v>255.16579199459872</c:v>
                </c:pt>
                <c:pt idx="1319">
                  <c:v>252.40353042052467</c:v>
                </c:pt>
                <c:pt idx="1320">
                  <c:v>253.78278211805556</c:v>
                </c:pt>
                <c:pt idx="1321">
                  <c:v>257.24735339506168</c:v>
                </c:pt>
                <c:pt idx="1322">
                  <c:v>263.54277301311731</c:v>
                </c:pt>
                <c:pt idx="1323">
                  <c:v>272.05504847608017</c:v>
                </c:pt>
                <c:pt idx="1324">
                  <c:v>283.61520711805548</c:v>
                </c:pt>
                <c:pt idx="1325">
                  <c:v>294.67129999999997</c:v>
                </c:pt>
                <c:pt idx="1326">
                  <c:v>302.91345634645057</c:v>
                </c:pt>
                <c:pt idx="1327">
                  <c:v>306.69747283950608</c:v>
                </c:pt>
                <c:pt idx="1328">
                  <c:v>308.21765624999995</c:v>
                </c:pt>
                <c:pt idx="1329">
                  <c:v>308.21765624999995</c:v>
                </c:pt>
                <c:pt idx="1330">
                  <c:v>308.21765624999995</c:v>
                </c:pt>
                <c:pt idx="1331">
                  <c:v>308.21765624999995</c:v>
                </c:pt>
                <c:pt idx="1332">
                  <c:v>308.21765624999995</c:v>
                </c:pt>
                <c:pt idx="1333">
                  <c:v>307.45709477237659</c:v>
                </c:pt>
                <c:pt idx="1334">
                  <c:v>305.18104760802458</c:v>
                </c:pt>
                <c:pt idx="1335">
                  <c:v>302.91345634645057</c:v>
                </c:pt>
                <c:pt idx="1336">
                  <c:v>300.65432098765427</c:v>
                </c:pt>
                <c:pt idx="1337">
                  <c:v>299.90315495756175</c:v>
                </c:pt>
                <c:pt idx="1338">
                  <c:v>299.15292847222213</c:v>
                </c:pt>
                <c:pt idx="1339">
                  <c:v>299.15292847222213</c:v>
                </c:pt>
                <c:pt idx="1340">
                  <c:v>299.15292847222213</c:v>
                </c:pt>
                <c:pt idx="1341">
                  <c:v>299.90315495756175</c:v>
                </c:pt>
                <c:pt idx="1342">
                  <c:v>300.65432098765427</c:v>
                </c:pt>
                <c:pt idx="1343">
                  <c:v>303.66838055555559</c:v>
                </c:pt>
                <c:pt idx="1344">
                  <c:v>306.69747283950608</c:v>
                </c:pt>
                <c:pt idx="1345">
                  <c:v>309.7415978395062</c:v>
                </c:pt>
                <c:pt idx="1346">
                  <c:v>312.03455680941357</c:v>
                </c:pt>
                <c:pt idx="1347">
                  <c:v>312.8007555555555</c:v>
                </c:pt>
                <c:pt idx="1348">
                  <c:v>312.8007555555555</c:v>
                </c:pt>
                <c:pt idx="1349">
                  <c:v>311.26929760802466</c:v>
                </c:pt>
                <c:pt idx="1350">
                  <c:v>305.93879045138891</c:v>
                </c:pt>
                <c:pt idx="1351">
                  <c:v>297.65529413580242</c:v>
                </c:pt>
                <c:pt idx="1352">
                  <c:v>287.27708279320984</c:v>
                </c:pt>
                <c:pt idx="1353">
                  <c:v>277.08302222222221</c:v>
                </c:pt>
                <c:pt idx="1354">
                  <c:v>266.3651654513888</c:v>
                </c:pt>
                <c:pt idx="1355">
                  <c:v>255.85870624999998</c:v>
                </c:pt>
                <c:pt idx="1356">
                  <c:v>244.20694199459868</c:v>
                </c:pt>
                <c:pt idx="1357">
                  <c:v>231.50570624999997</c:v>
                </c:pt>
                <c:pt idx="1358">
                  <c:v>218.50240686728398</c:v>
                </c:pt>
                <c:pt idx="1359">
                  <c:v>205.25341653163579</c:v>
                </c:pt>
                <c:pt idx="1360">
                  <c:v>191.2180272376543</c:v>
                </c:pt>
                <c:pt idx="1361">
                  <c:v>178.25794691358024</c:v>
                </c:pt>
                <c:pt idx="1362">
                  <c:v>170.24738834876538</c:v>
                </c:pt>
                <c:pt idx="1363">
                  <c:v>167.992480941358</c:v>
                </c:pt>
                <c:pt idx="1364">
                  <c:v>171.38047932098766</c:v>
                </c:pt>
                <c:pt idx="1365">
                  <c:v>179.41734513888881</c:v>
                </c:pt>
                <c:pt idx="1366">
                  <c:v>184.09251983024691</c:v>
                </c:pt>
                <c:pt idx="1367">
                  <c:v>184.68114461805558</c:v>
                </c:pt>
                <c:pt idx="1368">
                  <c:v>179.9984535686728</c:v>
                </c:pt>
                <c:pt idx="1369">
                  <c:v>169.11805555555557</c:v>
                </c:pt>
                <c:pt idx="1370">
                  <c:v>160.21868765432095</c:v>
                </c:pt>
                <c:pt idx="1371">
                  <c:v>156.94343464506167</c:v>
                </c:pt>
                <c:pt idx="1372">
                  <c:v>156.94343464506167</c:v>
                </c:pt>
                <c:pt idx="1373">
                  <c:v>156.94343464506167</c:v>
                </c:pt>
                <c:pt idx="1374">
                  <c:v>154.23989461805553</c:v>
                </c:pt>
                <c:pt idx="1375">
                  <c:v>148.37478649691357</c:v>
                </c:pt>
                <c:pt idx="1376">
                  <c:v>138.51191545138886</c:v>
                </c:pt>
                <c:pt idx="1377">
                  <c:v>121.2313385802469</c:v>
                </c:pt>
                <c:pt idx="1378">
                  <c:v>97.254626253858021</c:v>
                </c:pt>
                <c:pt idx="1379">
                  <c:v>75.917095138888897</c:v>
                </c:pt>
                <c:pt idx="1380">
                  <c:v>57.218745235339505</c:v>
                </c:pt>
                <c:pt idx="1381">
                  <c:v>41.15957654320988</c:v>
                </c:pt>
                <c:pt idx="1382">
                  <c:v>35.011665451388886</c:v>
                </c:pt>
                <c:pt idx="1383">
                  <c:v>40.329488753858023</c:v>
                </c:pt>
                <c:pt idx="1384">
                  <c:v>50.848631809413561</c:v>
                </c:pt>
                <c:pt idx="1385">
                  <c:v>59.537071913580242</c:v>
                </c:pt>
                <c:pt idx="1386">
                  <c:v>63.273171624228397</c:v>
                </c:pt>
                <c:pt idx="1387">
                  <c:v>66.414539506172829</c:v>
                </c:pt>
                <c:pt idx="1388">
                  <c:v>72.925584645061733</c:v>
                </c:pt>
                <c:pt idx="1389">
                  <c:v>84.852635513117278</c:v>
                </c:pt>
                <c:pt idx="1390">
                  <c:v>101.57653211805554</c:v>
                </c:pt>
                <c:pt idx="1391">
                  <c:v>118.38451797839507</c:v>
                </c:pt>
                <c:pt idx="1392">
                  <c:v>130.96502222222219</c:v>
                </c:pt>
                <c:pt idx="1393">
                  <c:v>138.51191545138886</c:v>
                </c:pt>
                <c:pt idx="1394">
                  <c:v>141.5898640625</c:v>
                </c:pt>
                <c:pt idx="1395">
                  <c:v>141.5898640625</c:v>
                </c:pt>
                <c:pt idx="1396">
                  <c:v>140.56012301311728</c:v>
                </c:pt>
                <c:pt idx="1397">
                  <c:v>137.49344893904322</c:v>
                </c:pt>
                <c:pt idx="1398">
                  <c:v>132.95685709876543</c:v>
                </c:pt>
                <c:pt idx="1399">
                  <c:v>127.51548366126539</c:v>
                </c:pt>
                <c:pt idx="1400">
                  <c:v>120.75451961805555</c:v>
                </c:pt>
                <c:pt idx="1401">
                  <c:v>113.25319430941359</c:v>
                </c:pt>
                <c:pt idx="1402">
                  <c:v>105.54657847222219</c:v>
                </c:pt>
                <c:pt idx="1403">
                  <c:v>95.976375617283949</c:v>
                </c:pt>
                <c:pt idx="1404">
                  <c:v>82.080508719135793</c:v>
                </c:pt>
                <c:pt idx="1405">
                  <c:v>62.585424864969134</c:v>
                </c:pt>
                <c:pt idx="1406">
                  <c:v>45.729522222222215</c:v>
                </c:pt>
                <c:pt idx="1407">
                  <c:v>35.785380555555555</c:v>
                </c:pt>
                <c:pt idx="1408">
                  <c:v>33.993198939043204</c:v>
                </c:pt>
                <c:pt idx="1409">
                  <c:v>35.011665451388886</c:v>
                </c:pt>
                <c:pt idx="1410">
                  <c:v>35.52653597608024</c:v>
                </c:pt>
                <c:pt idx="1411">
                  <c:v>35.268630941358019</c:v>
                </c:pt>
                <c:pt idx="1412">
                  <c:v>34.500553105709869</c:v>
                </c:pt>
                <c:pt idx="1413">
                  <c:v>33.489602951388882</c:v>
                </c:pt>
                <c:pt idx="1414">
                  <c:v>33.740931172839502</c:v>
                </c:pt>
                <c:pt idx="1415">
                  <c:v>37.358178472222214</c:v>
                </c:pt>
                <c:pt idx="1416">
                  <c:v>45.436854031635804</c:v>
                </c:pt>
                <c:pt idx="1417">
                  <c:v>56.891313888888874</c:v>
                </c:pt>
                <c:pt idx="1418">
                  <c:v>69.270755555555553</c:v>
                </c:pt>
                <c:pt idx="1419">
                  <c:v>78.583992920524679</c:v>
                </c:pt>
                <c:pt idx="1420">
                  <c:v>81.688248784722219</c:v>
                </c:pt>
                <c:pt idx="1421">
                  <c:v>78.583992920524679</c:v>
                </c:pt>
                <c:pt idx="1422">
                  <c:v>68.910440142746893</c:v>
                </c:pt>
                <c:pt idx="1423">
                  <c:v>58.537866068672834</c:v>
                </c:pt>
                <c:pt idx="1424">
                  <c:v>55.268250327932087</c:v>
                </c:pt>
                <c:pt idx="1425">
                  <c:v>56.239269830246911</c:v>
                </c:pt>
                <c:pt idx="1426">
                  <c:v>61.901436284722202</c:v>
                </c:pt>
                <c:pt idx="1427">
                  <c:v>73.296235050154294</c:v>
                </c:pt>
                <c:pt idx="1428">
                  <c:v>82.080508719135793</c:v>
                </c:pt>
                <c:pt idx="1429">
                  <c:v>84.852635513117278</c:v>
                </c:pt>
                <c:pt idx="1430">
                  <c:v>82.473708198302447</c:v>
                </c:pt>
                <c:pt idx="1431">
                  <c:v>75.539867920524685</c:v>
                </c:pt>
                <c:pt idx="1432">
                  <c:v>62.928828472222207</c:v>
                </c:pt>
                <c:pt idx="1433">
                  <c:v>46.023129957561729</c:v>
                </c:pt>
                <c:pt idx="1434">
                  <c:v>31.756612654320985</c:v>
                </c:pt>
                <c:pt idx="1435">
                  <c:v>19.935260570987655</c:v>
                </c:pt>
                <c:pt idx="1436">
                  <c:v>17.137766068672843</c:v>
                </c:pt>
                <c:pt idx="1437">
                  <c:v>18.231396161265433</c:v>
                </c:pt>
                <c:pt idx="1438">
                  <c:v>20.914735976080248</c:v>
                </c:pt>
                <c:pt idx="1439">
                  <c:v>22.736983024691355</c:v>
                </c:pt>
                <c:pt idx="1440">
                  <c:v>22.944152642746914</c:v>
                </c:pt>
                <c:pt idx="1441">
                  <c:v>21.513695756172833</c:v>
                </c:pt>
                <c:pt idx="1442">
                  <c:v>18.046775617283952</c:v>
                </c:pt>
                <c:pt idx="1443">
                  <c:v>15.732207118055552</c:v>
                </c:pt>
                <c:pt idx="1444">
                  <c:v>15.220624999999998</c:v>
                </c:pt>
                <c:pt idx="1445">
                  <c:v>15.732207118055552</c:v>
                </c:pt>
                <c:pt idx="1446">
                  <c:v>16.077959587191355</c:v>
                </c:pt>
                <c:pt idx="1447">
                  <c:v>15.051976716820983</c:v>
                </c:pt>
                <c:pt idx="1448">
                  <c:v>10.569878472222223</c:v>
                </c:pt>
                <c:pt idx="1449">
                  <c:v>4.6042390624999996</c:v>
                </c:pt>
                <c:pt idx="1450">
                  <c:v>0.99403834876543185</c:v>
                </c:pt>
                <c:pt idx="1451">
                  <c:v>6.764722222222222E-2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0.2273698302469136</c:v>
                </c:pt>
                <c:pt idx="1480">
                  <c:v>0.90947932098765438</c:v>
                </c:pt>
                <c:pt idx="1481">
                  <c:v>1.8645265624999998</c:v>
                </c:pt>
                <c:pt idx="1482">
                  <c:v>2.9318494020061729</c:v>
                </c:pt>
                <c:pt idx="1483">
                  <c:v>3.9761533950617274</c:v>
                </c:pt>
                <c:pt idx="1484">
                  <c:v>5.081058024691357</c:v>
                </c:pt>
                <c:pt idx="1485">
                  <c:v>6.21273967978395</c:v>
                </c:pt>
                <c:pt idx="1486">
                  <c:v>7.8174821180555556</c:v>
                </c:pt>
                <c:pt idx="1487">
                  <c:v>10.151311284722219</c:v>
                </c:pt>
                <c:pt idx="1488">
                  <c:v>13.576421682098765</c:v>
                </c:pt>
                <c:pt idx="1489">
                  <c:v>18.416956249999998</c:v>
                </c:pt>
                <c:pt idx="1490">
                  <c:v>25.067523784722223</c:v>
                </c:pt>
                <c:pt idx="1491">
                  <c:v>33.489602951388882</c:v>
                </c:pt>
                <c:pt idx="1492">
                  <c:v>43.700575327932086</c:v>
                </c:pt>
                <c:pt idx="1493">
                  <c:v>54.625601716820995</c:v>
                </c:pt>
                <c:pt idx="1494">
                  <c:v>66.061740451388872</c:v>
                </c:pt>
                <c:pt idx="1495">
                  <c:v>77.43539945987655</c:v>
                </c:pt>
                <c:pt idx="1496">
                  <c:v>88.077153105709854</c:v>
                </c:pt>
                <c:pt idx="1497">
                  <c:v>98.111491068672834</c:v>
                </c:pt>
                <c:pt idx="1498">
                  <c:v>106.88683906249999</c:v>
                </c:pt>
                <c:pt idx="1499">
                  <c:v>114.17770634645058</c:v>
                </c:pt>
                <c:pt idx="1500">
                  <c:v>119.80370032793208</c:v>
                </c:pt>
                <c:pt idx="1501">
                  <c:v>123.62952656249996</c:v>
                </c:pt>
                <c:pt idx="1502">
                  <c:v>127.51548366126539</c:v>
                </c:pt>
                <c:pt idx="1503">
                  <c:v>130.46941236496914</c:v>
                </c:pt>
                <c:pt idx="1504">
                  <c:v>133.95841180555553</c:v>
                </c:pt>
                <c:pt idx="1505">
                  <c:v>136.985625</c:v>
                </c:pt>
                <c:pt idx="1506">
                  <c:v>139.53414014274691</c:v>
                </c:pt>
                <c:pt idx="1507">
                  <c:v>142.10614390432096</c:v>
                </c:pt>
                <c:pt idx="1508">
                  <c:v>145.22355339506171</c:v>
                </c:pt>
                <c:pt idx="1509">
                  <c:v>148.90328042052465</c:v>
                </c:pt>
                <c:pt idx="1510">
                  <c:v>153.70200524691359</c:v>
                </c:pt>
                <c:pt idx="1511">
                  <c:v>160.7678515625</c:v>
                </c:pt>
                <c:pt idx="1512">
                  <c:v>170.24738834876538</c:v>
                </c:pt>
                <c:pt idx="1513">
                  <c:v>182.33228273533945</c:v>
                </c:pt>
                <c:pt idx="1514">
                  <c:v>196.6509447723765</c:v>
                </c:pt>
                <c:pt idx="1515">
                  <c:v>211.51078458719127</c:v>
                </c:pt>
                <c:pt idx="1516">
                  <c:v>224.95707932098765</c:v>
                </c:pt>
                <c:pt idx="1517">
                  <c:v>234.81525264274691</c:v>
                </c:pt>
                <c:pt idx="1518">
                  <c:v>242.85399755015436</c:v>
                </c:pt>
                <c:pt idx="1519">
                  <c:v>248.2883244020062</c:v>
                </c:pt>
                <c:pt idx="1520">
                  <c:v>253.09268649691359</c:v>
                </c:pt>
                <c:pt idx="1521">
                  <c:v>255.85870624999998</c:v>
                </c:pt>
                <c:pt idx="1522">
                  <c:v>257.9430862847222</c:v>
                </c:pt>
                <c:pt idx="1523">
                  <c:v>257.24735339506168</c:v>
                </c:pt>
                <c:pt idx="1524">
                  <c:v>254.47381728395055</c:v>
                </c:pt>
                <c:pt idx="1525">
                  <c:v>246.92410542052468</c:v>
                </c:pt>
                <c:pt idx="1526">
                  <c:v>235.47998055555547</c:v>
                </c:pt>
                <c:pt idx="1527">
                  <c:v>221.07300131172835</c:v>
                </c:pt>
                <c:pt idx="1528">
                  <c:v>205.87492538580247</c:v>
                </c:pt>
                <c:pt idx="1529">
                  <c:v>192.41876543209878</c:v>
                </c:pt>
                <c:pt idx="1530">
                  <c:v>181.74741612654321</c:v>
                </c:pt>
                <c:pt idx="1531">
                  <c:v>174.22964878472214</c:v>
                </c:pt>
                <c:pt idx="1532">
                  <c:v>170.24738834876538</c:v>
                </c:pt>
                <c:pt idx="1533">
                  <c:v>169.11805555555557</c:v>
                </c:pt>
                <c:pt idx="1534">
                  <c:v>171.38047932098766</c:v>
                </c:pt>
                <c:pt idx="1535">
                  <c:v>177.10230686728391</c:v>
                </c:pt>
                <c:pt idx="1536">
                  <c:v>187.63836172839507</c:v>
                </c:pt>
                <c:pt idx="1537">
                  <c:v>202.15996543209874</c:v>
                </c:pt>
                <c:pt idx="1538">
                  <c:v>219.78582499999999</c:v>
                </c:pt>
                <c:pt idx="1539">
                  <c:v>240.83162746913573</c:v>
                </c:pt>
                <c:pt idx="1540">
                  <c:v>263.54277301311731</c:v>
                </c:pt>
                <c:pt idx="1541">
                  <c:v>288.74840987654323</c:v>
                </c:pt>
                <c:pt idx="1542">
                  <c:v>314.33597168209872</c:v>
                </c:pt>
                <c:pt idx="1543">
                  <c:v>338.61239878472225</c:v>
                </c:pt>
                <c:pt idx="1544">
                  <c:v>358.84784390432094</c:v>
                </c:pt>
                <c:pt idx="1545">
                  <c:v>372.10669945987649</c:v>
                </c:pt>
                <c:pt idx="1546">
                  <c:v>380.51562499999994</c:v>
                </c:pt>
                <c:pt idx="1547">
                  <c:v>385.60607847222212</c:v>
                </c:pt>
                <c:pt idx="1548">
                  <c:v>389.01850501543208</c:v>
                </c:pt>
                <c:pt idx="1549">
                  <c:v>393.30517795138877</c:v>
                </c:pt>
                <c:pt idx="1550">
                  <c:v>397.6153395061728</c:v>
                </c:pt>
                <c:pt idx="1551">
                  <c:v>403.68902656249998</c:v>
                </c:pt>
                <c:pt idx="1552">
                  <c:v>409.80875131172843</c:v>
                </c:pt>
                <c:pt idx="1553">
                  <c:v>416.85909513888885</c:v>
                </c:pt>
                <c:pt idx="1554">
                  <c:v>423.07747208719127</c:v>
                </c:pt>
                <c:pt idx="1555">
                  <c:v>430.24056128472216</c:v>
                </c:pt>
                <c:pt idx="1556">
                  <c:v>438.37091180555547</c:v>
                </c:pt>
                <c:pt idx="1557">
                  <c:v>448.41135680941358</c:v>
                </c:pt>
                <c:pt idx="1558">
                  <c:v>459.49422671682089</c:v>
                </c:pt>
                <c:pt idx="1559">
                  <c:v>473.53807191358027</c:v>
                </c:pt>
                <c:pt idx="1560">
                  <c:v>488.75118055555549</c:v>
                </c:pt>
                <c:pt idx="1561">
                  <c:v>504.20481265432079</c:v>
                </c:pt>
                <c:pt idx="1562">
                  <c:v>519.89896820987644</c:v>
                </c:pt>
                <c:pt idx="1563">
                  <c:v>535.83364722222211</c:v>
                </c:pt>
                <c:pt idx="1564">
                  <c:v>553.02778597608028</c:v>
                </c:pt>
                <c:pt idx="1565">
                  <c:v>570.49345316358017</c:v>
                </c:pt>
                <c:pt idx="1566">
                  <c:v>588.23064878472235</c:v>
                </c:pt>
                <c:pt idx="1567">
                  <c:v>607.30716545138876</c:v>
                </c:pt>
                <c:pt idx="1568">
                  <c:v>624.51962532793209</c:v>
                </c:pt>
                <c:pt idx="1569">
                  <c:v>640.87475061728378</c:v>
                </c:pt>
                <c:pt idx="1570">
                  <c:v>656.33026180555555</c:v>
                </c:pt>
                <c:pt idx="1571">
                  <c:v>670.84669801311713</c:v>
                </c:pt>
                <c:pt idx="1572">
                  <c:v>684.38741699459877</c:v>
                </c:pt>
                <c:pt idx="1573">
                  <c:v>696.91859513888858</c:v>
                </c:pt>
                <c:pt idx="1574">
                  <c:v>706.10358464506146</c:v>
                </c:pt>
                <c:pt idx="1575">
                  <c:v>713.03178765432096</c:v>
                </c:pt>
                <c:pt idx="1576">
                  <c:v>717.66938055555522</c:v>
                </c:pt>
                <c:pt idx="1577">
                  <c:v>718.83112764274711</c:v>
                </c:pt>
                <c:pt idx="1578">
                  <c:v>717.66938055555522</c:v>
                </c:pt>
                <c:pt idx="1579">
                  <c:v>714.1897765624999</c:v>
                </c:pt>
                <c:pt idx="1580">
                  <c:v>710.71862847222201</c:v>
                </c:pt>
                <c:pt idx="1581">
                  <c:v>704.95217255015427</c:v>
                </c:pt>
                <c:pt idx="1582">
                  <c:v>700.3559196180554</c:v>
                </c:pt>
                <c:pt idx="1583">
                  <c:v>693.48972656249998</c:v>
                </c:pt>
                <c:pt idx="1584">
                  <c:v>685.52191728395064</c:v>
                </c:pt>
                <c:pt idx="1585">
                  <c:v>676.47222222222229</c:v>
                </c:pt>
                <c:pt idx="1586">
                  <c:v>666.36319045138862</c:v>
                </c:pt>
                <c:pt idx="1587">
                  <c:v>655.22018967978363</c:v>
                </c:pt>
                <c:pt idx="1588">
                  <c:v>644.17114338348756</c:v>
                </c:pt>
                <c:pt idx="1589">
                  <c:v>634.30733279320987</c:v>
                </c:pt>
                <c:pt idx="1590">
                  <c:v>626.68809461805552</c:v>
                </c:pt>
                <c:pt idx="1591">
                  <c:v>620.19396128472226</c:v>
                </c:pt>
                <c:pt idx="1592">
                  <c:v>615.88332995756161</c:v>
                </c:pt>
                <c:pt idx="1593">
                  <c:v>611.58773134645048</c:v>
                </c:pt>
                <c:pt idx="1594">
                  <c:v>609.4455693094136</c:v>
                </c:pt>
                <c:pt idx="1595">
                  <c:v>607.30716545138876</c:v>
                </c:pt>
                <c:pt idx="1596">
                  <c:v>603.04163227237643</c:v>
                </c:pt>
                <c:pt idx="1597">
                  <c:v>598.79113180941351</c:v>
                </c:pt>
                <c:pt idx="1598">
                  <c:v>591.38892847222223</c:v>
                </c:pt>
                <c:pt idx="1599">
                  <c:v>582.98564020061735</c:v>
                </c:pt>
                <c:pt idx="1600">
                  <c:v>573.60381606867281</c:v>
                </c:pt>
                <c:pt idx="1601">
                  <c:v>563.26882378472214</c:v>
                </c:pt>
                <c:pt idx="1602">
                  <c:v>553.02778597608028</c:v>
                </c:pt>
                <c:pt idx="1603">
                  <c:v>544.90260295138887</c:v>
                </c:pt>
                <c:pt idx="1604">
                  <c:v>538.84817656249982</c:v>
                </c:pt>
                <c:pt idx="1605">
                  <c:v>533.82865871913566</c:v>
                </c:pt>
                <c:pt idx="1606">
                  <c:v>531.8274283950617</c:v>
                </c:pt>
                <c:pt idx="1607">
                  <c:v>529.82995625000001</c:v>
                </c:pt>
                <c:pt idx="1608">
                  <c:v>529.82995625000001</c:v>
                </c:pt>
                <c:pt idx="1609">
                  <c:v>529.82995625000001</c:v>
                </c:pt>
                <c:pt idx="1610">
                  <c:v>531.8274283950617</c:v>
                </c:pt>
                <c:pt idx="1611">
                  <c:v>532.82757378472218</c:v>
                </c:pt>
                <c:pt idx="1612">
                  <c:v>535.83364722222211</c:v>
                </c:pt>
                <c:pt idx="1613">
                  <c:v>539.85489876543204</c:v>
                </c:pt>
                <c:pt idx="1614">
                  <c:v>545.91496242283938</c:v>
                </c:pt>
                <c:pt idx="1615">
                  <c:v>553.02778597608028</c:v>
                </c:pt>
                <c:pt idx="1616">
                  <c:v>562.24049205246911</c:v>
                </c:pt>
                <c:pt idx="1617">
                  <c:v>573.60381606867281</c:v>
                </c:pt>
                <c:pt idx="1618">
                  <c:v>586.12982671682096</c:v>
                </c:pt>
                <c:pt idx="1619">
                  <c:v>599.85234760802462</c:v>
                </c:pt>
                <c:pt idx="1620">
                  <c:v>611.58773134645048</c:v>
                </c:pt>
                <c:pt idx="1621">
                  <c:v>622.35491421682093</c:v>
                </c:pt>
                <c:pt idx="1622">
                  <c:v>631.03630773533939</c:v>
                </c:pt>
                <c:pt idx="1623">
                  <c:v>637.58681375385777</c:v>
                </c:pt>
                <c:pt idx="1624">
                  <c:v>639.77783211805536</c:v>
                </c:pt>
                <c:pt idx="1625">
                  <c:v>638.68185316358006</c:v>
                </c:pt>
                <c:pt idx="1626">
                  <c:v>634.30733279320987</c:v>
                </c:pt>
                <c:pt idx="1627">
                  <c:v>623.43679999999995</c:v>
                </c:pt>
                <c:pt idx="1628">
                  <c:v>608.37589760802462</c:v>
                </c:pt>
                <c:pt idx="1629">
                  <c:v>589.28246913580233</c:v>
                </c:pt>
                <c:pt idx="1630">
                  <c:v>569.4585446180555</c:v>
                </c:pt>
                <c:pt idx="1631">
                  <c:v>550.99085295138877</c:v>
                </c:pt>
                <c:pt idx="1632">
                  <c:v>537.84239390432083</c:v>
                </c:pt>
                <c:pt idx="1633">
                  <c:v>528.83262949459868</c:v>
                </c:pt>
                <c:pt idx="1634">
                  <c:v>525.84628649691342</c:v>
                </c:pt>
                <c:pt idx="1635">
                  <c:v>524.8527179205247</c:v>
                </c:pt>
                <c:pt idx="1636">
                  <c:v>524.8527179205247</c:v>
                </c:pt>
                <c:pt idx="1637">
                  <c:v>523.86008888888875</c:v>
                </c:pt>
                <c:pt idx="1638">
                  <c:v>520.88783906250001</c:v>
                </c:pt>
                <c:pt idx="1639">
                  <c:v>516.93799292052461</c:v>
                </c:pt>
                <c:pt idx="1640">
                  <c:v>512.02182499999992</c:v>
                </c:pt>
                <c:pt idx="1641">
                  <c:v>508.10580246913577</c:v>
                </c:pt>
                <c:pt idx="1642">
                  <c:v>506.15342847222217</c:v>
                </c:pt>
                <c:pt idx="1643">
                  <c:v>507.12914569830235</c:v>
                </c:pt>
                <c:pt idx="1644">
                  <c:v>512.02182499999992</c:v>
                </c:pt>
                <c:pt idx="1645">
                  <c:v>518.91103690200612</c:v>
                </c:pt>
                <c:pt idx="1646">
                  <c:v>528.83262949459868</c:v>
                </c:pt>
                <c:pt idx="1647">
                  <c:v>539.85489876543204</c:v>
                </c:pt>
                <c:pt idx="1648">
                  <c:v>553.02778597608028</c:v>
                </c:pt>
                <c:pt idx="1649">
                  <c:v>567.39154616126541</c:v>
                </c:pt>
                <c:pt idx="1650">
                  <c:v>581.93945711805543</c:v>
                </c:pt>
                <c:pt idx="1651">
                  <c:v>596.67151884645068</c:v>
                </c:pt>
                <c:pt idx="1652">
                  <c:v>609.4455693094136</c:v>
                </c:pt>
                <c:pt idx="1653">
                  <c:v>621.27396797839492</c:v>
                </c:pt>
                <c:pt idx="1654">
                  <c:v>632.12570987654317</c:v>
                </c:pt>
                <c:pt idx="1655">
                  <c:v>640.87475061728378</c:v>
                </c:pt>
                <c:pt idx="1656">
                  <c:v>649.68392222222201</c:v>
                </c:pt>
                <c:pt idx="1657">
                  <c:v>658.55322469135808</c:v>
                </c:pt>
                <c:pt idx="1658">
                  <c:v>667.48265802469143</c:v>
                </c:pt>
                <c:pt idx="1659">
                  <c:v>676.47222222222229</c:v>
                </c:pt>
                <c:pt idx="1660">
                  <c:v>685.52191728395064</c:v>
                </c:pt>
                <c:pt idx="1661">
                  <c:v>694.6317432098765</c:v>
                </c:pt>
                <c:pt idx="1662">
                  <c:v>702.6521669945987</c:v>
                </c:pt>
                <c:pt idx="1663">
                  <c:v>711.87473829089492</c:v>
                </c:pt>
                <c:pt idx="1664">
                  <c:v>719.9938142746912</c:v>
                </c:pt>
                <c:pt idx="1665">
                  <c:v>726.98966450617286</c:v>
                </c:pt>
                <c:pt idx="1666">
                  <c:v>734.01933834876536</c:v>
                </c:pt>
                <c:pt idx="1667">
                  <c:v>738.72457847222233</c:v>
                </c:pt>
                <c:pt idx="1668">
                  <c:v>743.44485131172814</c:v>
                </c:pt>
                <c:pt idx="1669">
                  <c:v>746.99492116126532</c:v>
                </c:pt>
                <c:pt idx="1670">
                  <c:v>750.55344691358027</c:v>
                </c:pt>
                <c:pt idx="1671">
                  <c:v>752.93049513888877</c:v>
                </c:pt>
                <c:pt idx="1672">
                  <c:v>754.12042856867276</c:v>
                </c:pt>
                <c:pt idx="1673">
                  <c:v>755.31130154320977</c:v>
                </c:pt>
                <c:pt idx="1674">
                  <c:v>756.50311406249989</c:v>
                </c:pt>
                <c:pt idx="1675">
                  <c:v>756.50311406249989</c:v>
                </c:pt>
                <c:pt idx="1676">
                  <c:v>756.50311406249989</c:v>
                </c:pt>
                <c:pt idx="1677">
                  <c:v>755.31130154320977</c:v>
                </c:pt>
                <c:pt idx="1678">
                  <c:v>752.93049513888877</c:v>
                </c:pt>
                <c:pt idx="1679">
                  <c:v>749.3663321180552</c:v>
                </c:pt>
                <c:pt idx="1680">
                  <c:v>745.81062499999996</c:v>
                </c:pt>
                <c:pt idx="1681">
                  <c:v>742.26337378472203</c:v>
                </c:pt>
                <c:pt idx="1682">
                  <c:v>741.08283580246894</c:v>
                </c:pt>
                <c:pt idx="1683">
                  <c:v>741.08283580246894</c:v>
                </c:pt>
                <c:pt idx="1684">
                  <c:v>743.44485131172814</c:v>
                </c:pt>
                <c:pt idx="1685">
                  <c:v>748.18015686728393</c:v>
                </c:pt>
                <c:pt idx="1686">
                  <c:v>752.93049513888877</c:v>
                </c:pt>
                <c:pt idx="1687">
                  <c:v>757.69586612654314</c:v>
                </c:pt>
                <c:pt idx="1688">
                  <c:v>762.47626983024702</c:v>
                </c:pt>
                <c:pt idx="1689">
                  <c:v>764.87210895061719</c:v>
                </c:pt>
                <c:pt idx="1690">
                  <c:v>767.27170624999997</c:v>
                </c:pt>
                <c:pt idx="1691">
                  <c:v>768.47291421682098</c:v>
                </c:pt>
                <c:pt idx="1692">
                  <c:v>769.67506172839512</c:v>
                </c:pt>
                <c:pt idx="1693">
                  <c:v>770.87814878472204</c:v>
                </c:pt>
                <c:pt idx="1694">
                  <c:v>772.0821753858022</c:v>
                </c:pt>
                <c:pt idx="1695">
                  <c:v>773.28714153163583</c:v>
                </c:pt>
                <c:pt idx="1696">
                  <c:v>774.493047222222</c:v>
                </c:pt>
                <c:pt idx="1697">
                  <c:v>775.69989245756153</c:v>
                </c:pt>
                <c:pt idx="1698">
                  <c:v>776.90767723765418</c:v>
                </c:pt>
                <c:pt idx="1699">
                  <c:v>776.90767723765418</c:v>
                </c:pt>
                <c:pt idx="1700">
                  <c:v>775.69989245756153</c:v>
                </c:pt>
                <c:pt idx="1701">
                  <c:v>773.28714153163583</c:v>
                </c:pt>
                <c:pt idx="1702">
                  <c:v>770.87814878472204</c:v>
                </c:pt>
                <c:pt idx="1703">
                  <c:v>768.47291421682098</c:v>
                </c:pt>
                <c:pt idx="1704">
                  <c:v>764.87210895061719</c:v>
                </c:pt>
                <c:pt idx="1705">
                  <c:v>762.47626983024702</c:v>
                </c:pt>
                <c:pt idx="1706">
                  <c:v>760.08418888888889</c:v>
                </c:pt>
                <c:pt idx="1707">
                  <c:v>757.69586612654314</c:v>
                </c:pt>
                <c:pt idx="1708">
                  <c:v>756.50311406249989</c:v>
                </c:pt>
                <c:pt idx="1709">
                  <c:v>755.31130154320977</c:v>
                </c:pt>
                <c:pt idx="1710">
                  <c:v>754.12042856867276</c:v>
                </c:pt>
                <c:pt idx="1711">
                  <c:v>755.31130154320977</c:v>
                </c:pt>
                <c:pt idx="1712">
                  <c:v>756.50311406249989</c:v>
                </c:pt>
                <c:pt idx="1713">
                  <c:v>758.88955773533928</c:v>
                </c:pt>
                <c:pt idx="1714">
                  <c:v>762.47626983024702</c:v>
                </c:pt>
                <c:pt idx="1715">
                  <c:v>766.07143782793196</c:v>
                </c:pt>
                <c:pt idx="1716">
                  <c:v>770.87814878472204</c:v>
                </c:pt>
                <c:pt idx="1717">
                  <c:v>775.69989245756153</c:v>
                </c:pt>
                <c:pt idx="1718">
                  <c:v>781.74821180555568</c:v>
                </c:pt>
                <c:pt idx="1719">
                  <c:v>787.82001977237633</c:v>
                </c:pt>
                <c:pt idx="1720">
                  <c:v>795.13719430941342</c:v>
                </c:pt>
                <c:pt idx="1721">
                  <c:v>801.26067723765436</c:v>
                </c:pt>
                <c:pt idx="1722">
                  <c:v>806.1763753858022</c:v>
                </c:pt>
                <c:pt idx="1723">
                  <c:v>808.63986172839498</c:v>
                </c:pt>
                <c:pt idx="1724">
                  <c:v>809.87301421682093</c:v>
                </c:pt>
                <c:pt idx="1725">
                  <c:v>808.63986172839498</c:v>
                </c:pt>
                <c:pt idx="1726">
                  <c:v>802.48819245756147</c:v>
                </c:pt>
                <c:pt idx="1727">
                  <c:v>791.4743790895061</c:v>
                </c:pt>
                <c:pt idx="1728">
                  <c:v>774.493047222222</c:v>
                </c:pt>
                <c:pt idx="1729">
                  <c:v>751.74150125385779</c:v>
                </c:pt>
                <c:pt idx="1730">
                  <c:v>723.48751143904315</c:v>
                </c:pt>
                <c:pt idx="1731">
                  <c:v>694.6317432098765</c:v>
                </c:pt>
                <c:pt idx="1732">
                  <c:v>665.2446624228395</c:v>
                </c:pt>
                <c:pt idx="1733">
                  <c:v>637.58681375385777</c:v>
                </c:pt>
                <c:pt idx="1734">
                  <c:v>611.58773134645048</c:v>
                </c:pt>
                <c:pt idx="1735">
                  <c:v>587.17976797839492</c:v>
                </c:pt>
                <c:pt idx="1736">
                  <c:v>563.26882378472214</c:v>
                </c:pt>
                <c:pt idx="1737">
                  <c:v>538.84817656249982</c:v>
                </c:pt>
                <c:pt idx="1738">
                  <c:v>515.95288024691354</c:v>
                </c:pt>
                <c:pt idx="1739">
                  <c:v>493.55460310570976</c:v>
                </c:pt>
                <c:pt idx="1740">
                  <c:v>473.53807191358027</c:v>
                </c:pt>
                <c:pt idx="1741">
                  <c:v>456.71082538580231</c:v>
                </c:pt>
                <c:pt idx="1742">
                  <c:v>443.83342499999998</c:v>
                </c:pt>
                <c:pt idx="1743">
                  <c:v>432.04072903163575</c:v>
                </c:pt>
                <c:pt idx="1744">
                  <c:v>422.18631388888878</c:v>
                </c:pt>
                <c:pt idx="1745">
                  <c:v>413.32640686728388</c:v>
                </c:pt>
                <c:pt idx="1746">
                  <c:v>404.5604543209875</c:v>
                </c:pt>
                <c:pt idx="1747">
                  <c:v>395.88845624999999</c:v>
                </c:pt>
                <c:pt idx="1748">
                  <c:v>389.01850501543208</c:v>
                </c:pt>
                <c:pt idx="1749">
                  <c:v>382.20868464506174</c:v>
                </c:pt>
                <c:pt idx="1750">
                  <c:v>377.14078024691344</c:v>
                </c:pt>
                <c:pt idx="1751">
                  <c:v>372.94336406249982</c:v>
                </c:pt>
                <c:pt idx="1752">
                  <c:v>368.76943649691344</c:v>
                </c:pt>
                <c:pt idx="1753">
                  <c:v>364.61899755015429</c:v>
                </c:pt>
                <c:pt idx="1754">
                  <c:v>360.4920472222222</c:v>
                </c:pt>
                <c:pt idx="1755">
                  <c:v>356.38858551311722</c:v>
                </c:pt>
                <c:pt idx="1756">
                  <c:v>352.30861242283942</c:v>
                </c:pt>
                <c:pt idx="1757">
                  <c:v>348.25212795138879</c:v>
                </c:pt>
                <c:pt idx="1758">
                  <c:v>343.41535156249995</c:v>
                </c:pt>
                <c:pt idx="1759">
                  <c:v>339.41054205246911</c:v>
                </c:pt>
                <c:pt idx="1760">
                  <c:v>334.63577561728397</c:v>
                </c:pt>
                <c:pt idx="1761">
                  <c:v>329.89483279320979</c:v>
                </c:pt>
                <c:pt idx="1762">
                  <c:v>325.18771358024685</c:v>
                </c:pt>
                <c:pt idx="1763">
                  <c:v>320.51441797839499</c:v>
                </c:pt>
                <c:pt idx="1764">
                  <c:v>315.87494598765437</c:v>
                </c:pt>
                <c:pt idx="1765">
                  <c:v>310.50497795138881</c:v>
                </c:pt>
                <c:pt idx="1766">
                  <c:v>303.66838055555559</c:v>
                </c:pt>
                <c:pt idx="1767">
                  <c:v>293.92765032793204</c:v>
                </c:pt>
                <c:pt idx="1768">
                  <c:v>281.42935624999996</c:v>
                </c:pt>
                <c:pt idx="1769">
                  <c:v>264.9520901427469</c:v>
                </c:pt>
                <c:pt idx="1770">
                  <c:v>245.56364461805549</c:v>
                </c:pt>
                <c:pt idx="1771">
                  <c:v>224.30738412422835</c:v>
                </c:pt>
                <c:pt idx="1772">
                  <c:v>204.01321745756175</c:v>
                </c:pt>
                <c:pt idx="1773">
                  <c:v>184.68114461805558</c:v>
                </c:pt>
                <c:pt idx="1774">
                  <c:v>167.43110295138885</c:v>
                </c:pt>
                <c:pt idx="1775">
                  <c:v>152.62904513888884</c:v>
                </c:pt>
                <c:pt idx="1776">
                  <c:v>140.04666180555554</c:v>
                </c:pt>
                <c:pt idx="1777">
                  <c:v>128.00545624999998</c:v>
                </c:pt>
                <c:pt idx="1778">
                  <c:v>116.03800495756171</c:v>
                </c:pt>
                <c:pt idx="1779">
                  <c:v>102.89142499999996</c:v>
                </c:pt>
                <c:pt idx="1780">
                  <c:v>88.892677951388876</c:v>
                </c:pt>
                <c:pt idx="1781">
                  <c:v>74.788232118055532</c:v>
                </c:pt>
                <c:pt idx="1782">
                  <c:v>62.242960802469121</c:v>
                </c:pt>
                <c:pt idx="1783">
                  <c:v>51.780190432098777</c:v>
                </c:pt>
                <c:pt idx="1784">
                  <c:v>43.700575327932086</c:v>
                </c:pt>
                <c:pt idx="1785">
                  <c:v>37.62359986496913</c:v>
                </c:pt>
                <c:pt idx="1786">
                  <c:v>32.493685513117278</c:v>
                </c:pt>
                <c:pt idx="1787">
                  <c:v>27.968368209876534</c:v>
                </c:pt>
                <c:pt idx="1788">
                  <c:v>23.782226562499996</c:v>
                </c:pt>
                <c:pt idx="1789">
                  <c:v>19.742184124228398</c:v>
                </c:pt>
                <c:pt idx="1790">
                  <c:v>15.56074020061728</c:v>
                </c:pt>
                <c:pt idx="1791">
                  <c:v>11.286281346450615</c:v>
                </c:pt>
                <c:pt idx="1792">
                  <c:v>7.1071862847222222</c:v>
                </c:pt>
                <c:pt idx="1793">
                  <c:v>3.5557071180555546</c:v>
                </c:pt>
                <c:pt idx="1794">
                  <c:v>1.2702645061728393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152-43DC-BE39-F8F467785D32}"/>
            </c:ext>
          </c:extLst>
        </c:ser>
        <c:ser>
          <c:idx val="3"/>
          <c:order val="3"/>
          <c:tx>
            <c:v>Rolling Resistance Force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WLTC_class_3!$J$3:$J$1803</c:f>
              <c:numCache>
                <c:formatCode>0.00</c:formatCode>
                <c:ptCount val="1801"/>
                <c:pt idx="0">
                  <c:v>406.04570999999999</c:v>
                </c:pt>
                <c:pt idx="1">
                  <c:v>406.04570999999999</c:v>
                </c:pt>
                <c:pt idx="2">
                  <c:v>406.04570999999999</c:v>
                </c:pt>
                <c:pt idx="3">
                  <c:v>406.04570999999999</c:v>
                </c:pt>
                <c:pt idx="4">
                  <c:v>406.04570999999999</c:v>
                </c:pt>
                <c:pt idx="5">
                  <c:v>406.04570999999999</c:v>
                </c:pt>
                <c:pt idx="6">
                  <c:v>406.04570999999999</c:v>
                </c:pt>
                <c:pt idx="7">
                  <c:v>406.04570999999999</c:v>
                </c:pt>
                <c:pt idx="8">
                  <c:v>406.04570999999999</c:v>
                </c:pt>
                <c:pt idx="9">
                  <c:v>406.04570999999999</c:v>
                </c:pt>
                <c:pt idx="10">
                  <c:v>406.04570999999999</c:v>
                </c:pt>
                <c:pt idx="11">
                  <c:v>406.04570999999999</c:v>
                </c:pt>
                <c:pt idx="12">
                  <c:v>406.04570999999999</c:v>
                </c:pt>
                <c:pt idx="13">
                  <c:v>406.04570999999999</c:v>
                </c:pt>
                <c:pt idx="14">
                  <c:v>406.04570999999999</c:v>
                </c:pt>
                <c:pt idx="15">
                  <c:v>406.04570999999999</c:v>
                </c:pt>
                <c:pt idx="16">
                  <c:v>406.04570999999999</c:v>
                </c:pt>
                <c:pt idx="17">
                  <c:v>406.04570999999999</c:v>
                </c:pt>
                <c:pt idx="18">
                  <c:v>406.04570999999999</c:v>
                </c:pt>
                <c:pt idx="19">
                  <c:v>406.04570999999999</c:v>
                </c:pt>
                <c:pt idx="20">
                  <c:v>406.04570999999999</c:v>
                </c:pt>
                <c:pt idx="21">
                  <c:v>406.04570999999999</c:v>
                </c:pt>
                <c:pt idx="22">
                  <c:v>406.04570999999999</c:v>
                </c:pt>
                <c:pt idx="23">
                  <c:v>406.04570999999999</c:v>
                </c:pt>
                <c:pt idx="24">
                  <c:v>406.04570999999999</c:v>
                </c:pt>
                <c:pt idx="25">
                  <c:v>406.04570999999999</c:v>
                </c:pt>
                <c:pt idx="26">
                  <c:v>406.04570999999999</c:v>
                </c:pt>
                <c:pt idx="27">
                  <c:v>406.04570999999999</c:v>
                </c:pt>
                <c:pt idx="28">
                  <c:v>406.04570999999999</c:v>
                </c:pt>
                <c:pt idx="29">
                  <c:v>406.04570999999999</c:v>
                </c:pt>
                <c:pt idx="30">
                  <c:v>406.04570999999999</c:v>
                </c:pt>
                <c:pt idx="31">
                  <c:v>406.04570999999999</c:v>
                </c:pt>
                <c:pt idx="32">
                  <c:v>406.04570999999999</c:v>
                </c:pt>
                <c:pt idx="33">
                  <c:v>406.04570999999999</c:v>
                </c:pt>
                <c:pt idx="34">
                  <c:v>406.04570999999999</c:v>
                </c:pt>
                <c:pt idx="35">
                  <c:v>406.04570999999999</c:v>
                </c:pt>
                <c:pt idx="36">
                  <c:v>406.04570999999999</c:v>
                </c:pt>
                <c:pt idx="37">
                  <c:v>406.04570999999999</c:v>
                </c:pt>
                <c:pt idx="38">
                  <c:v>406.04570999999999</c:v>
                </c:pt>
                <c:pt idx="39">
                  <c:v>406.04570999999999</c:v>
                </c:pt>
                <c:pt idx="40">
                  <c:v>406.04570999999999</c:v>
                </c:pt>
                <c:pt idx="41">
                  <c:v>406.04570999999999</c:v>
                </c:pt>
                <c:pt idx="42">
                  <c:v>406.04570999999999</c:v>
                </c:pt>
                <c:pt idx="43">
                  <c:v>406.04570999999999</c:v>
                </c:pt>
                <c:pt idx="44">
                  <c:v>406.04570999999999</c:v>
                </c:pt>
                <c:pt idx="45">
                  <c:v>406.04570999999999</c:v>
                </c:pt>
                <c:pt idx="46">
                  <c:v>406.04570999999999</c:v>
                </c:pt>
                <c:pt idx="47">
                  <c:v>406.04570999999999</c:v>
                </c:pt>
                <c:pt idx="48">
                  <c:v>406.04570999999999</c:v>
                </c:pt>
                <c:pt idx="49">
                  <c:v>406.04570999999999</c:v>
                </c:pt>
                <c:pt idx="50">
                  <c:v>406.04570999999999</c:v>
                </c:pt>
                <c:pt idx="51">
                  <c:v>406.04570999999999</c:v>
                </c:pt>
                <c:pt idx="52">
                  <c:v>406.04570999999999</c:v>
                </c:pt>
                <c:pt idx="53">
                  <c:v>406.04570999999999</c:v>
                </c:pt>
                <c:pt idx="54">
                  <c:v>406.04570999999999</c:v>
                </c:pt>
                <c:pt idx="55">
                  <c:v>406.04570999999999</c:v>
                </c:pt>
                <c:pt idx="56">
                  <c:v>406.04570999999999</c:v>
                </c:pt>
                <c:pt idx="57">
                  <c:v>406.04570999999999</c:v>
                </c:pt>
                <c:pt idx="58">
                  <c:v>406.04570999999999</c:v>
                </c:pt>
                <c:pt idx="59">
                  <c:v>406.04570999999999</c:v>
                </c:pt>
                <c:pt idx="60">
                  <c:v>406.04570999999999</c:v>
                </c:pt>
                <c:pt idx="61">
                  <c:v>406.04570999999999</c:v>
                </c:pt>
                <c:pt idx="62">
                  <c:v>406.04570999999999</c:v>
                </c:pt>
                <c:pt idx="63">
                  <c:v>406.04570999999999</c:v>
                </c:pt>
                <c:pt idx="64">
                  <c:v>406.04570999999999</c:v>
                </c:pt>
                <c:pt idx="65">
                  <c:v>406.04570999999999</c:v>
                </c:pt>
                <c:pt idx="66">
                  <c:v>406.04570999999999</c:v>
                </c:pt>
                <c:pt idx="67">
                  <c:v>406.04570999999999</c:v>
                </c:pt>
                <c:pt idx="68">
                  <c:v>406.04570999999999</c:v>
                </c:pt>
                <c:pt idx="69">
                  <c:v>406.04570999999999</c:v>
                </c:pt>
                <c:pt idx="70">
                  <c:v>406.04570999999999</c:v>
                </c:pt>
                <c:pt idx="71">
                  <c:v>406.04570999999999</c:v>
                </c:pt>
                <c:pt idx="72">
                  <c:v>406.04570999999999</c:v>
                </c:pt>
                <c:pt idx="73">
                  <c:v>406.04570999999999</c:v>
                </c:pt>
                <c:pt idx="74">
                  <c:v>406.04570999999999</c:v>
                </c:pt>
                <c:pt idx="75">
                  <c:v>406.04570999999999</c:v>
                </c:pt>
                <c:pt idx="76">
                  <c:v>406.04570999999999</c:v>
                </c:pt>
                <c:pt idx="77">
                  <c:v>406.04570999999999</c:v>
                </c:pt>
                <c:pt idx="78">
                  <c:v>406.04570999999999</c:v>
                </c:pt>
                <c:pt idx="79">
                  <c:v>406.04570999999999</c:v>
                </c:pt>
                <c:pt idx="80">
                  <c:v>406.04570999999999</c:v>
                </c:pt>
                <c:pt idx="81">
                  <c:v>406.04570999999999</c:v>
                </c:pt>
                <c:pt idx="82">
                  <c:v>406.04570999999999</c:v>
                </c:pt>
                <c:pt idx="83">
                  <c:v>406.04570999999999</c:v>
                </c:pt>
                <c:pt idx="84">
                  <c:v>406.04570999999999</c:v>
                </c:pt>
                <c:pt idx="85">
                  <c:v>406.04570999999999</c:v>
                </c:pt>
                <c:pt idx="86">
                  <c:v>406.04570999999999</c:v>
                </c:pt>
                <c:pt idx="87">
                  <c:v>406.04570999999999</c:v>
                </c:pt>
                <c:pt idx="88">
                  <c:v>406.04570999999999</c:v>
                </c:pt>
                <c:pt idx="89">
                  <c:v>406.04570999999999</c:v>
                </c:pt>
                <c:pt idx="90">
                  <c:v>406.04570999999999</c:v>
                </c:pt>
                <c:pt idx="91">
                  <c:v>406.04570999999999</c:v>
                </c:pt>
                <c:pt idx="92">
                  <c:v>406.04570999999999</c:v>
                </c:pt>
                <c:pt idx="93">
                  <c:v>406.04570999999999</c:v>
                </c:pt>
                <c:pt idx="94">
                  <c:v>406.04570999999999</c:v>
                </c:pt>
                <c:pt idx="95">
                  <c:v>406.04570999999999</c:v>
                </c:pt>
                <c:pt idx="96">
                  <c:v>406.04570999999999</c:v>
                </c:pt>
                <c:pt idx="97">
                  <c:v>406.04570999999999</c:v>
                </c:pt>
                <c:pt idx="98">
                  <c:v>406.04570999999999</c:v>
                </c:pt>
                <c:pt idx="99">
                  <c:v>406.04570999999999</c:v>
                </c:pt>
                <c:pt idx="100">
                  <c:v>406.04570999999999</c:v>
                </c:pt>
                <c:pt idx="101">
                  <c:v>406.04570999999999</c:v>
                </c:pt>
                <c:pt idx="102">
                  <c:v>406.04570999999999</c:v>
                </c:pt>
                <c:pt idx="103">
                  <c:v>406.04570999999999</c:v>
                </c:pt>
                <c:pt idx="104">
                  <c:v>406.04570999999999</c:v>
                </c:pt>
                <c:pt idx="105">
                  <c:v>406.04570999999999</c:v>
                </c:pt>
                <c:pt idx="106">
                  <c:v>406.04570999999999</c:v>
                </c:pt>
                <c:pt idx="107">
                  <c:v>406.04570999999999</c:v>
                </c:pt>
                <c:pt idx="108">
                  <c:v>406.04570999999999</c:v>
                </c:pt>
                <c:pt idx="109">
                  <c:v>406.04570999999999</c:v>
                </c:pt>
                <c:pt idx="110">
                  <c:v>406.04570999999999</c:v>
                </c:pt>
                <c:pt idx="111">
                  <c:v>406.04570999999999</c:v>
                </c:pt>
                <c:pt idx="112">
                  <c:v>406.04570999999999</c:v>
                </c:pt>
                <c:pt idx="113">
                  <c:v>406.04570999999999</c:v>
                </c:pt>
                <c:pt idx="114">
                  <c:v>406.04570999999999</c:v>
                </c:pt>
                <c:pt idx="115">
                  <c:v>406.04570999999999</c:v>
                </c:pt>
                <c:pt idx="116">
                  <c:v>406.04570999999999</c:v>
                </c:pt>
                <c:pt idx="117">
                  <c:v>406.04570999999999</c:v>
                </c:pt>
                <c:pt idx="118">
                  <c:v>406.04570999999999</c:v>
                </c:pt>
                <c:pt idx="119">
                  <c:v>406.04570999999999</c:v>
                </c:pt>
                <c:pt idx="120">
                  <c:v>406.04570999999999</c:v>
                </c:pt>
                <c:pt idx="121">
                  <c:v>406.04570999999999</c:v>
                </c:pt>
                <c:pt idx="122">
                  <c:v>406.04570999999999</c:v>
                </c:pt>
                <c:pt idx="123">
                  <c:v>406.04570999999999</c:v>
                </c:pt>
                <c:pt idx="124">
                  <c:v>406.04570999999999</c:v>
                </c:pt>
                <c:pt idx="125">
                  <c:v>406.04570999999999</c:v>
                </c:pt>
                <c:pt idx="126">
                  <c:v>406.04570999999999</c:v>
                </c:pt>
                <c:pt idx="127">
                  <c:v>406.04570999999999</c:v>
                </c:pt>
                <c:pt idx="128">
                  <c:v>406.04570999999999</c:v>
                </c:pt>
                <c:pt idx="129">
                  <c:v>406.04570999999999</c:v>
                </c:pt>
                <c:pt idx="130">
                  <c:v>406.04570999999999</c:v>
                </c:pt>
                <c:pt idx="131">
                  <c:v>406.04570999999999</c:v>
                </c:pt>
                <c:pt idx="132">
                  <c:v>406.04570999999999</c:v>
                </c:pt>
                <c:pt idx="133">
                  <c:v>406.04570999999999</c:v>
                </c:pt>
                <c:pt idx="134">
                  <c:v>406.04570999999999</c:v>
                </c:pt>
                <c:pt idx="135">
                  <c:v>406.04570999999999</c:v>
                </c:pt>
                <c:pt idx="136">
                  <c:v>406.04570999999999</c:v>
                </c:pt>
                <c:pt idx="137">
                  <c:v>406.04570999999999</c:v>
                </c:pt>
                <c:pt idx="138">
                  <c:v>406.04570999999999</c:v>
                </c:pt>
                <c:pt idx="139">
                  <c:v>406.04570999999999</c:v>
                </c:pt>
                <c:pt idx="140">
                  <c:v>406.04570999999999</c:v>
                </c:pt>
                <c:pt idx="141">
                  <c:v>406.04570999999999</c:v>
                </c:pt>
                <c:pt idx="142">
                  <c:v>406.04570999999999</c:v>
                </c:pt>
                <c:pt idx="143">
                  <c:v>406.04570999999999</c:v>
                </c:pt>
                <c:pt idx="144">
                  <c:v>406.04570999999999</c:v>
                </c:pt>
                <c:pt idx="145">
                  <c:v>406.04570999999999</c:v>
                </c:pt>
                <c:pt idx="146">
                  <c:v>406.04570999999999</c:v>
                </c:pt>
                <c:pt idx="147">
                  <c:v>406.04570999999999</c:v>
                </c:pt>
                <c:pt idx="148">
                  <c:v>406.04570999999999</c:v>
                </c:pt>
                <c:pt idx="149">
                  <c:v>406.04570999999999</c:v>
                </c:pt>
                <c:pt idx="150">
                  <c:v>406.04570999999999</c:v>
                </c:pt>
                <c:pt idx="151">
                  <c:v>406.04570999999999</c:v>
                </c:pt>
                <c:pt idx="152">
                  <c:v>406.04570999999999</c:v>
                </c:pt>
                <c:pt idx="153">
                  <c:v>406.04570999999999</c:v>
                </c:pt>
                <c:pt idx="154">
                  <c:v>406.04570999999999</c:v>
                </c:pt>
                <c:pt idx="155">
                  <c:v>406.04570999999999</c:v>
                </c:pt>
                <c:pt idx="156">
                  <c:v>406.04570999999999</c:v>
                </c:pt>
                <c:pt idx="157">
                  <c:v>406.04570999999999</c:v>
                </c:pt>
                <c:pt idx="158">
                  <c:v>406.04570999999999</c:v>
                </c:pt>
                <c:pt idx="159">
                  <c:v>406.04570999999999</c:v>
                </c:pt>
                <c:pt idx="160">
                  <c:v>406.04570999999999</c:v>
                </c:pt>
                <c:pt idx="161">
                  <c:v>406.04570999999999</c:v>
                </c:pt>
                <c:pt idx="162">
                  <c:v>406.04570999999999</c:v>
                </c:pt>
                <c:pt idx="163">
                  <c:v>406.04570999999999</c:v>
                </c:pt>
                <c:pt idx="164">
                  <c:v>406.04570999999999</c:v>
                </c:pt>
                <c:pt idx="165">
                  <c:v>406.04570999999999</c:v>
                </c:pt>
                <c:pt idx="166">
                  <c:v>406.04570999999999</c:v>
                </c:pt>
                <c:pt idx="167">
                  <c:v>406.04570999999999</c:v>
                </c:pt>
                <c:pt idx="168">
                  <c:v>406.04570999999999</c:v>
                </c:pt>
                <c:pt idx="169">
                  <c:v>406.04570999999999</c:v>
                </c:pt>
                <c:pt idx="170">
                  <c:v>406.04570999999999</c:v>
                </c:pt>
                <c:pt idx="171">
                  <c:v>406.04570999999999</c:v>
                </c:pt>
                <c:pt idx="172">
                  <c:v>406.04570999999999</c:v>
                </c:pt>
                <c:pt idx="173">
                  <c:v>406.04570999999999</c:v>
                </c:pt>
                <c:pt idx="174">
                  <c:v>406.04570999999999</c:v>
                </c:pt>
                <c:pt idx="175">
                  <c:v>406.04570999999999</c:v>
                </c:pt>
                <c:pt idx="176">
                  <c:v>406.04570999999999</c:v>
                </c:pt>
                <c:pt idx="177">
                  <c:v>406.04570999999999</c:v>
                </c:pt>
                <c:pt idx="178">
                  <c:v>406.04570999999999</c:v>
                </c:pt>
                <c:pt idx="179">
                  <c:v>406.04570999999999</c:v>
                </c:pt>
                <c:pt idx="180">
                  <c:v>406.04570999999999</c:v>
                </c:pt>
                <c:pt idx="181">
                  <c:v>406.04570999999999</c:v>
                </c:pt>
                <c:pt idx="182">
                  <c:v>406.04570999999999</c:v>
                </c:pt>
                <c:pt idx="183">
                  <c:v>406.04570999999999</c:v>
                </c:pt>
                <c:pt idx="184">
                  <c:v>406.04570999999999</c:v>
                </c:pt>
                <c:pt idx="185">
                  <c:v>406.04570999999999</c:v>
                </c:pt>
                <c:pt idx="186">
                  <c:v>406.04570999999999</c:v>
                </c:pt>
                <c:pt idx="187">
                  <c:v>406.04570999999999</c:v>
                </c:pt>
                <c:pt idx="188">
                  <c:v>406.04570999999999</c:v>
                </c:pt>
                <c:pt idx="189">
                  <c:v>406.04570999999999</c:v>
                </c:pt>
                <c:pt idx="190">
                  <c:v>406.04570999999999</c:v>
                </c:pt>
                <c:pt idx="191">
                  <c:v>406.04570999999999</c:v>
                </c:pt>
                <c:pt idx="192">
                  <c:v>406.04570999999999</c:v>
                </c:pt>
                <c:pt idx="193">
                  <c:v>406.04570999999999</c:v>
                </c:pt>
                <c:pt idx="194">
                  <c:v>406.04570999999999</c:v>
                </c:pt>
                <c:pt idx="195">
                  <c:v>406.04570999999999</c:v>
                </c:pt>
                <c:pt idx="196">
                  <c:v>406.04570999999999</c:v>
                </c:pt>
                <c:pt idx="197">
                  <c:v>406.04570999999999</c:v>
                </c:pt>
                <c:pt idx="198">
                  <c:v>406.04570999999999</c:v>
                </c:pt>
                <c:pt idx="199">
                  <c:v>406.04570999999999</c:v>
                </c:pt>
                <c:pt idx="200">
                  <c:v>406.04570999999999</c:v>
                </c:pt>
                <c:pt idx="201">
                  <c:v>406.04570999999999</c:v>
                </c:pt>
                <c:pt idx="202">
                  <c:v>406.04570999999999</c:v>
                </c:pt>
                <c:pt idx="203">
                  <c:v>406.04570999999999</c:v>
                </c:pt>
                <c:pt idx="204">
                  <c:v>406.04570999999999</c:v>
                </c:pt>
                <c:pt idx="205">
                  <c:v>406.04570999999999</c:v>
                </c:pt>
                <c:pt idx="206">
                  <c:v>406.04570999999999</c:v>
                </c:pt>
                <c:pt idx="207">
                  <c:v>406.04570999999999</c:v>
                </c:pt>
                <c:pt idx="208">
                  <c:v>406.04570999999999</c:v>
                </c:pt>
                <c:pt idx="209">
                  <c:v>406.04570999999999</c:v>
                </c:pt>
                <c:pt idx="210">
                  <c:v>406.04570999999999</c:v>
                </c:pt>
                <c:pt idx="211">
                  <c:v>406.04570999999999</c:v>
                </c:pt>
                <c:pt idx="212">
                  <c:v>406.04570999999999</c:v>
                </c:pt>
                <c:pt idx="213">
                  <c:v>406.04570999999999</c:v>
                </c:pt>
                <c:pt idx="214">
                  <c:v>406.04570999999999</c:v>
                </c:pt>
                <c:pt idx="215">
                  <c:v>406.04570999999999</c:v>
                </c:pt>
                <c:pt idx="216">
                  <c:v>406.04570999999999</c:v>
                </c:pt>
                <c:pt idx="217">
                  <c:v>406.04570999999999</c:v>
                </c:pt>
                <c:pt idx="218">
                  <c:v>406.04570999999999</c:v>
                </c:pt>
                <c:pt idx="219">
                  <c:v>406.04570999999999</c:v>
                </c:pt>
                <c:pt idx="220">
                  <c:v>406.04570999999999</c:v>
                </c:pt>
                <c:pt idx="221">
                  <c:v>406.04570999999999</c:v>
                </c:pt>
                <c:pt idx="222">
                  <c:v>406.04570999999999</c:v>
                </c:pt>
                <c:pt idx="223">
                  <c:v>406.04570999999999</c:v>
                </c:pt>
                <c:pt idx="224">
                  <c:v>406.04570999999999</c:v>
                </c:pt>
                <c:pt idx="225">
                  <c:v>406.04570999999999</c:v>
                </c:pt>
                <c:pt idx="226">
                  <c:v>406.04570999999999</c:v>
                </c:pt>
                <c:pt idx="227">
                  <c:v>406.04570999999999</c:v>
                </c:pt>
                <c:pt idx="228">
                  <c:v>406.04570999999999</c:v>
                </c:pt>
                <c:pt idx="229">
                  <c:v>406.04570999999999</c:v>
                </c:pt>
                <c:pt idx="230">
                  <c:v>406.04570999999999</c:v>
                </c:pt>
                <c:pt idx="231">
                  <c:v>406.04570999999999</c:v>
                </c:pt>
                <c:pt idx="232">
                  <c:v>406.04570999999999</c:v>
                </c:pt>
                <c:pt idx="233">
                  <c:v>406.04570999999999</c:v>
                </c:pt>
                <c:pt idx="234">
                  <c:v>406.04570999999999</c:v>
                </c:pt>
                <c:pt idx="235">
                  <c:v>406.04570999999999</c:v>
                </c:pt>
                <c:pt idx="236">
                  <c:v>406.04570999999999</c:v>
                </c:pt>
                <c:pt idx="237">
                  <c:v>406.04570999999999</c:v>
                </c:pt>
                <c:pt idx="238">
                  <c:v>406.04570999999999</c:v>
                </c:pt>
                <c:pt idx="239">
                  <c:v>406.04570999999999</c:v>
                </c:pt>
                <c:pt idx="240">
                  <c:v>406.04570999999999</c:v>
                </c:pt>
                <c:pt idx="241">
                  <c:v>406.04570999999999</c:v>
                </c:pt>
                <c:pt idx="242">
                  <c:v>406.04570999999999</c:v>
                </c:pt>
                <c:pt idx="243">
                  <c:v>406.04570999999999</c:v>
                </c:pt>
                <c:pt idx="244">
                  <c:v>406.04570999999999</c:v>
                </c:pt>
                <c:pt idx="245">
                  <c:v>406.04570999999999</c:v>
                </c:pt>
                <c:pt idx="246">
                  <c:v>406.04570999999999</c:v>
                </c:pt>
                <c:pt idx="247">
                  <c:v>406.04570999999999</c:v>
                </c:pt>
                <c:pt idx="248">
                  <c:v>406.04570999999999</c:v>
                </c:pt>
                <c:pt idx="249">
                  <c:v>406.04570999999999</c:v>
                </c:pt>
                <c:pt idx="250">
                  <c:v>406.04570999999999</c:v>
                </c:pt>
                <c:pt idx="251">
                  <c:v>406.04570999999999</c:v>
                </c:pt>
                <c:pt idx="252">
                  <c:v>406.04570999999999</c:v>
                </c:pt>
                <c:pt idx="253">
                  <c:v>406.04570999999999</c:v>
                </c:pt>
                <c:pt idx="254">
                  <c:v>406.04570999999999</c:v>
                </c:pt>
                <c:pt idx="255">
                  <c:v>406.04570999999999</c:v>
                </c:pt>
                <c:pt idx="256">
                  <c:v>406.04570999999999</c:v>
                </c:pt>
                <c:pt idx="257">
                  <c:v>406.04570999999999</c:v>
                </c:pt>
                <c:pt idx="258">
                  <c:v>406.04570999999999</c:v>
                </c:pt>
                <c:pt idx="259">
                  <c:v>406.04570999999999</c:v>
                </c:pt>
                <c:pt idx="260">
                  <c:v>406.04570999999999</c:v>
                </c:pt>
                <c:pt idx="261">
                  <c:v>406.04570999999999</c:v>
                </c:pt>
                <c:pt idx="262">
                  <c:v>406.04570999999999</c:v>
                </c:pt>
                <c:pt idx="263">
                  <c:v>406.04570999999999</c:v>
                </c:pt>
                <c:pt idx="264">
                  <c:v>406.04570999999999</c:v>
                </c:pt>
                <c:pt idx="265">
                  <c:v>406.04570999999999</c:v>
                </c:pt>
                <c:pt idx="266">
                  <c:v>406.04570999999999</c:v>
                </c:pt>
                <c:pt idx="267">
                  <c:v>406.04570999999999</c:v>
                </c:pt>
                <c:pt idx="268">
                  <c:v>406.04570999999999</c:v>
                </c:pt>
                <c:pt idx="269">
                  <c:v>406.04570999999999</c:v>
                </c:pt>
                <c:pt idx="270">
                  <c:v>406.04570999999999</c:v>
                </c:pt>
                <c:pt idx="271">
                  <c:v>406.04570999999999</c:v>
                </c:pt>
                <c:pt idx="272">
                  <c:v>406.04570999999999</c:v>
                </c:pt>
                <c:pt idx="273">
                  <c:v>406.04570999999999</c:v>
                </c:pt>
                <c:pt idx="274">
                  <c:v>406.04570999999999</c:v>
                </c:pt>
                <c:pt idx="275">
                  <c:v>406.04570999999999</c:v>
                </c:pt>
                <c:pt idx="276">
                  <c:v>406.04570999999999</c:v>
                </c:pt>
                <c:pt idx="277">
                  <c:v>406.04570999999999</c:v>
                </c:pt>
                <c:pt idx="278">
                  <c:v>406.04570999999999</c:v>
                </c:pt>
                <c:pt idx="279">
                  <c:v>406.04570999999999</c:v>
                </c:pt>
                <c:pt idx="280">
                  <c:v>406.04570999999999</c:v>
                </c:pt>
                <c:pt idx="281">
                  <c:v>406.04570999999999</c:v>
                </c:pt>
                <c:pt idx="282">
                  <c:v>406.04570999999999</c:v>
                </c:pt>
                <c:pt idx="283">
                  <c:v>406.04570999999999</c:v>
                </c:pt>
                <c:pt idx="284">
                  <c:v>406.04570999999999</c:v>
                </c:pt>
                <c:pt idx="285">
                  <c:v>406.04570999999999</c:v>
                </c:pt>
                <c:pt idx="286">
                  <c:v>406.04570999999999</c:v>
                </c:pt>
                <c:pt idx="287">
                  <c:v>406.04570999999999</c:v>
                </c:pt>
                <c:pt idx="288">
                  <c:v>406.04570999999999</c:v>
                </c:pt>
                <c:pt idx="289">
                  <c:v>406.04570999999999</c:v>
                </c:pt>
                <c:pt idx="290">
                  <c:v>406.04570999999999</c:v>
                </c:pt>
                <c:pt idx="291">
                  <c:v>406.04570999999999</c:v>
                </c:pt>
                <c:pt idx="292">
                  <c:v>406.04570999999999</c:v>
                </c:pt>
                <c:pt idx="293">
                  <c:v>406.04570999999999</c:v>
                </c:pt>
                <c:pt idx="294">
                  <c:v>406.04570999999999</c:v>
                </c:pt>
                <c:pt idx="295">
                  <c:v>406.04570999999999</c:v>
                </c:pt>
                <c:pt idx="296">
                  <c:v>406.04570999999999</c:v>
                </c:pt>
                <c:pt idx="297">
                  <c:v>406.04570999999999</c:v>
                </c:pt>
                <c:pt idx="298">
                  <c:v>406.04570999999999</c:v>
                </c:pt>
                <c:pt idx="299">
                  <c:v>406.04570999999999</c:v>
                </c:pt>
                <c:pt idx="300">
                  <c:v>406.04570999999999</c:v>
                </c:pt>
                <c:pt idx="301">
                  <c:v>406.04570999999999</c:v>
                </c:pt>
                <c:pt idx="302">
                  <c:v>406.04570999999999</c:v>
                </c:pt>
                <c:pt idx="303">
                  <c:v>406.04570999999999</c:v>
                </c:pt>
                <c:pt idx="304">
                  <c:v>406.04570999999999</c:v>
                </c:pt>
                <c:pt idx="305">
                  <c:v>406.04570999999999</c:v>
                </c:pt>
                <c:pt idx="306">
                  <c:v>406.04570999999999</c:v>
                </c:pt>
                <c:pt idx="307">
                  <c:v>406.04570999999999</c:v>
                </c:pt>
                <c:pt idx="308">
                  <c:v>406.04570999999999</c:v>
                </c:pt>
                <c:pt idx="309">
                  <c:v>406.04570999999999</c:v>
                </c:pt>
                <c:pt idx="310">
                  <c:v>406.04570999999999</c:v>
                </c:pt>
                <c:pt idx="311">
                  <c:v>406.04570999999999</c:v>
                </c:pt>
                <c:pt idx="312">
                  <c:v>406.04570999999999</c:v>
                </c:pt>
                <c:pt idx="313">
                  <c:v>406.04570999999999</c:v>
                </c:pt>
                <c:pt idx="314">
                  <c:v>406.04570999999999</c:v>
                </c:pt>
                <c:pt idx="315">
                  <c:v>406.04570999999999</c:v>
                </c:pt>
                <c:pt idx="316">
                  <c:v>406.04570999999999</c:v>
                </c:pt>
                <c:pt idx="317">
                  <c:v>406.04570999999999</c:v>
                </c:pt>
                <c:pt idx="318">
                  <c:v>406.04570999999999</c:v>
                </c:pt>
                <c:pt idx="319">
                  <c:v>406.04570999999999</c:v>
                </c:pt>
                <c:pt idx="320">
                  <c:v>406.04570999999999</c:v>
                </c:pt>
                <c:pt idx="321">
                  <c:v>406.04570999999999</c:v>
                </c:pt>
                <c:pt idx="322">
                  <c:v>406.04570999999999</c:v>
                </c:pt>
                <c:pt idx="323">
                  <c:v>406.04570999999999</c:v>
                </c:pt>
                <c:pt idx="324">
                  <c:v>406.04570999999999</c:v>
                </c:pt>
                <c:pt idx="325">
                  <c:v>406.04570999999999</c:v>
                </c:pt>
                <c:pt idx="326">
                  <c:v>406.04570999999999</c:v>
                </c:pt>
                <c:pt idx="327">
                  <c:v>406.04570999999999</c:v>
                </c:pt>
                <c:pt idx="328">
                  <c:v>406.04570999999999</c:v>
                </c:pt>
                <c:pt idx="329">
                  <c:v>406.04570999999999</c:v>
                </c:pt>
                <c:pt idx="330">
                  <c:v>406.04570999999999</c:v>
                </c:pt>
                <c:pt idx="331">
                  <c:v>406.04570999999999</c:v>
                </c:pt>
                <c:pt idx="332">
                  <c:v>406.04570999999999</c:v>
                </c:pt>
                <c:pt idx="333">
                  <c:v>406.04570999999999</c:v>
                </c:pt>
                <c:pt idx="334">
                  <c:v>406.04570999999999</c:v>
                </c:pt>
                <c:pt idx="335">
                  <c:v>406.04570999999999</c:v>
                </c:pt>
                <c:pt idx="336">
                  <c:v>406.04570999999999</c:v>
                </c:pt>
                <c:pt idx="337">
                  <c:v>406.04570999999999</c:v>
                </c:pt>
                <c:pt idx="338">
                  <c:v>406.04570999999999</c:v>
                </c:pt>
                <c:pt idx="339">
                  <c:v>406.04570999999999</c:v>
                </c:pt>
                <c:pt idx="340">
                  <c:v>406.04570999999999</c:v>
                </c:pt>
                <c:pt idx="341">
                  <c:v>406.04570999999999</c:v>
                </c:pt>
                <c:pt idx="342">
                  <c:v>406.04570999999999</c:v>
                </c:pt>
                <c:pt idx="343">
                  <c:v>406.04570999999999</c:v>
                </c:pt>
                <c:pt idx="344">
                  <c:v>406.04570999999999</c:v>
                </c:pt>
                <c:pt idx="345">
                  <c:v>406.04570999999999</c:v>
                </c:pt>
                <c:pt idx="346">
                  <c:v>406.04570999999999</c:v>
                </c:pt>
                <c:pt idx="347">
                  <c:v>406.04570999999999</c:v>
                </c:pt>
                <c:pt idx="348">
                  <c:v>406.04570999999999</c:v>
                </c:pt>
                <c:pt idx="349">
                  <c:v>406.04570999999999</c:v>
                </c:pt>
                <c:pt idx="350">
                  <c:v>406.04570999999999</c:v>
                </c:pt>
                <c:pt idx="351">
                  <c:v>406.04570999999999</c:v>
                </c:pt>
                <c:pt idx="352">
                  <c:v>406.04570999999999</c:v>
                </c:pt>
                <c:pt idx="353">
                  <c:v>406.04570999999999</c:v>
                </c:pt>
                <c:pt idx="354">
                  <c:v>406.04570999999999</c:v>
                </c:pt>
                <c:pt idx="355">
                  <c:v>406.04570999999999</c:v>
                </c:pt>
                <c:pt idx="356">
                  <c:v>406.04570999999999</c:v>
                </c:pt>
                <c:pt idx="357">
                  <c:v>406.04570999999999</c:v>
                </c:pt>
                <c:pt idx="358">
                  <c:v>406.04570999999999</c:v>
                </c:pt>
                <c:pt idx="359">
                  <c:v>406.04570999999999</c:v>
                </c:pt>
                <c:pt idx="360">
                  <c:v>406.04570999999999</c:v>
                </c:pt>
                <c:pt idx="361">
                  <c:v>406.04570999999999</c:v>
                </c:pt>
                <c:pt idx="362">
                  <c:v>406.04570999999999</c:v>
                </c:pt>
                <c:pt idx="363">
                  <c:v>406.04570999999999</c:v>
                </c:pt>
                <c:pt idx="364">
                  <c:v>406.04570999999999</c:v>
                </c:pt>
                <c:pt idx="365">
                  <c:v>406.04570999999999</c:v>
                </c:pt>
                <c:pt idx="366">
                  <c:v>406.04570999999999</c:v>
                </c:pt>
                <c:pt idx="367">
                  <c:v>406.04570999999999</c:v>
                </c:pt>
                <c:pt idx="368">
                  <c:v>406.04570999999999</c:v>
                </c:pt>
                <c:pt idx="369">
                  <c:v>406.04570999999999</c:v>
                </c:pt>
                <c:pt idx="370">
                  <c:v>406.04570999999999</c:v>
                </c:pt>
                <c:pt idx="371">
                  <c:v>406.04570999999999</c:v>
                </c:pt>
                <c:pt idx="372">
                  <c:v>406.04570999999999</c:v>
                </c:pt>
                <c:pt idx="373">
                  <c:v>406.04570999999999</c:v>
                </c:pt>
                <c:pt idx="374">
                  <c:v>406.04570999999999</c:v>
                </c:pt>
                <c:pt idx="375">
                  <c:v>406.04570999999999</c:v>
                </c:pt>
                <c:pt idx="376">
                  <c:v>406.04570999999999</c:v>
                </c:pt>
                <c:pt idx="377">
                  <c:v>406.04570999999999</c:v>
                </c:pt>
                <c:pt idx="378">
                  <c:v>406.04570999999999</c:v>
                </c:pt>
                <c:pt idx="379">
                  <c:v>406.04570999999999</c:v>
                </c:pt>
                <c:pt idx="380">
                  <c:v>406.04570999999999</c:v>
                </c:pt>
                <c:pt idx="381">
                  <c:v>406.04570999999999</c:v>
                </c:pt>
                <c:pt idx="382">
                  <c:v>406.04570999999999</c:v>
                </c:pt>
                <c:pt idx="383">
                  <c:v>406.04570999999999</c:v>
                </c:pt>
                <c:pt idx="384">
                  <c:v>406.04570999999999</c:v>
                </c:pt>
                <c:pt idx="385">
                  <c:v>406.04570999999999</c:v>
                </c:pt>
                <c:pt idx="386">
                  <c:v>406.04570999999999</c:v>
                </c:pt>
                <c:pt idx="387">
                  <c:v>406.04570999999999</c:v>
                </c:pt>
                <c:pt idx="388">
                  <c:v>406.04570999999999</c:v>
                </c:pt>
                <c:pt idx="389">
                  <c:v>406.04570999999999</c:v>
                </c:pt>
                <c:pt idx="390">
                  <c:v>406.04570999999999</c:v>
                </c:pt>
                <c:pt idx="391">
                  <c:v>406.04570999999999</c:v>
                </c:pt>
                <c:pt idx="392">
                  <c:v>406.04570999999999</c:v>
                </c:pt>
                <c:pt idx="393">
                  <c:v>406.04570999999999</c:v>
                </c:pt>
                <c:pt idx="394">
                  <c:v>406.04570999999999</c:v>
                </c:pt>
                <c:pt idx="395">
                  <c:v>406.04570999999999</c:v>
                </c:pt>
                <c:pt idx="396">
                  <c:v>406.04570999999999</c:v>
                </c:pt>
                <c:pt idx="397">
                  <c:v>406.04570999999999</c:v>
                </c:pt>
                <c:pt idx="398">
                  <c:v>406.04570999999999</c:v>
                </c:pt>
                <c:pt idx="399">
                  <c:v>406.04570999999999</c:v>
                </c:pt>
                <c:pt idx="400">
                  <c:v>406.04570999999999</c:v>
                </c:pt>
                <c:pt idx="401">
                  <c:v>406.04570999999999</c:v>
                </c:pt>
                <c:pt idx="402">
                  <c:v>406.04570999999999</c:v>
                </c:pt>
                <c:pt idx="403">
                  <c:v>406.04570999999999</c:v>
                </c:pt>
                <c:pt idx="404">
                  <c:v>406.04570999999999</c:v>
                </c:pt>
                <c:pt idx="405">
                  <c:v>406.04570999999999</c:v>
                </c:pt>
                <c:pt idx="406">
                  <c:v>406.04570999999999</c:v>
                </c:pt>
                <c:pt idx="407">
                  <c:v>406.04570999999999</c:v>
                </c:pt>
                <c:pt idx="408">
                  <c:v>406.04570999999999</c:v>
                </c:pt>
                <c:pt idx="409">
                  <c:v>406.04570999999999</c:v>
                </c:pt>
                <c:pt idx="410">
                  <c:v>406.04570999999999</c:v>
                </c:pt>
                <c:pt idx="411">
                  <c:v>406.04570999999999</c:v>
                </c:pt>
                <c:pt idx="412">
                  <c:v>406.04570999999999</c:v>
                </c:pt>
                <c:pt idx="413">
                  <c:v>406.04570999999999</c:v>
                </c:pt>
                <c:pt idx="414">
                  <c:v>406.04570999999999</c:v>
                </c:pt>
                <c:pt idx="415">
                  <c:v>406.04570999999999</c:v>
                </c:pt>
                <c:pt idx="416">
                  <c:v>406.04570999999999</c:v>
                </c:pt>
                <c:pt idx="417">
                  <c:v>406.04570999999999</c:v>
                </c:pt>
                <c:pt idx="418">
                  <c:v>406.04570999999999</c:v>
                </c:pt>
                <c:pt idx="419">
                  <c:v>406.04570999999999</c:v>
                </c:pt>
                <c:pt idx="420">
                  <c:v>406.04570999999999</c:v>
                </c:pt>
                <c:pt idx="421">
                  <c:v>406.04570999999999</c:v>
                </c:pt>
                <c:pt idx="422">
                  <c:v>406.04570999999999</c:v>
                </c:pt>
                <c:pt idx="423">
                  <c:v>406.04570999999999</c:v>
                </c:pt>
                <c:pt idx="424">
                  <c:v>406.04570999999999</c:v>
                </c:pt>
                <c:pt idx="425">
                  <c:v>406.04570999999999</c:v>
                </c:pt>
                <c:pt idx="426">
                  <c:v>406.04570999999999</c:v>
                </c:pt>
                <c:pt idx="427">
                  <c:v>406.04570999999999</c:v>
                </c:pt>
                <c:pt idx="428">
                  <c:v>406.04570999999999</c:v>
                </c:pt>
                <c:pt idx="429">
                  <c:v>406.04570999999999</c:v>
                </c:pt>
                <c:pt idx="430">
                  <c:v>406.04570999999999</c:v>
                </c:pt>
                <c:pt idx="431">
                  <c:v>406.04570999999999</c:v>
                </c:pt>
                <c:pt idx="432">
                  <c:v>406.04570999999999</c:v>
                </c:pt>
                <c:pt idx="433">
                  <c:v>406.04570999999999</c:v>
                </c:pt>
                <c:pt idx="434">
                  <c:v>406.04570999999999</c:v>
                </c:pt>
                <c:pt idx="435">
                  <c:v>406.04570999999999</c:v>
                </c:pt>
                <c:pt idx="436">
                  <c:v>406.04570999999999</c:v>
                </c:pt>
                <c:pt idx="437">
                  <c:v>406.04570999999999</c:v>
                </c:pt>
                <c:pt idx="438">
                  <c:v>406.04570999999999</c:v>
                </c:pt>
                <c:pt idx="439">
                  <c:v>406.04570999999999</c:v>
                </c:pt>
                <c:pt idx="440">
                  <c:v>406.04570999999999</c:v>
                </c:pt>
                <c:pt idx="441">
                  <c:v>406.04570999999999</c:v>
                </c:pt>
                <c:pt idx="442">
                  <c:v>406.04570999999999</c:v>
                </c:pt>
                <c:pt idx="443">
                  <c:v>406.04570999999999</c:v>
                </c:pt>
                <c:pt idx="444">
                  <c:v>406.04570999999999</c:v>
                </c:pt>
                <c:pt idx="445">
                  <c:v>406.04570999999999</c:v>
                </c:pt>
                <c:pt idx="446">
                  <c:v>406.04570999999999</c:v>
                </c:pt>
                <c:pt idx="447">
                  <c:v>406.04570999999999</c:v>
                </c:pt>
                <c:pt idx="448">
                  <c:v>406.04570999999999</c:v>
                </c:pt>
                <c:pt idx="449">
                  <c:v>406.04570999999999</c:v>
                </c:pt>
                <c:pt idx="450">
                  <c:v>406.04570999999999</c:v>
                </c:pt>
                <c:pt idx="451">
                  <c:v>406.04570999999999</c:v>
                </c:pt>
                <c:pt idx="452">
                  <c:v>406.04570999999999</c:v>
                </c:pt>
                <c:pt idx="453">
                  <c:v>406.04570999999999</c:v>
                </c:pt>
                <c:pt idx="454">
                  <c:v>406.04570999999999</c:v>
                </c:pt>
                <c:pt idx="455">
                  <c:v>406.04570999999999</c:v>
                </c:pt>
                <c:pt idx="456">
                  <c:v>406.04570999999999</c:v>
                </c:pt>
                <c:pt idx="457">
                  <c:v>406.04570999999999</c:v>
                </c:pt>
                <c:pt idx="458">
                  <c:v>406.04570999999999</c:v>
                </c:pt>
                <c:pt idx="459">
                  <c:v>406.04570999999999</c:v>
                </c:pt>
                <c:pt idx="460">
                  <c:v>406.04570999999999</c:v>
                </c:pt>
                <c:pt idx="461">
                  <c:v>406.04570999999999</c:v>
                </c:pt>
                <c:pt idx="462">
                  <c:v>406.04570999999999</c:v>
                </c:pt>
                <c:pt idx="463">
                  <c:v>406.04570999999999</c:v>
                </c:pt>
                <c:pt idx="464">
                  <c:v>406.04570999999999</c:v>
                </c:pt>
                <c:pt idx="465">
                  <c:v>406.04570999999999</c:v>
                </c:pt>
                <c:pt idx="466">
                  <c:v>406.04570999999999</c:v>
                </c:pt>
                <c:pt idx="467">
                  <c:v>406.04570999999999</c:v>
                </c:pt>
                <c:pt idx="468">
                  <c:v>406.04570999999999</c:v>
                </c:pt>
                <c:pt idx="469">
                  <c:v>406.04570999999999</c:v>
                </c:pt>
                <c:pt idx="470">
                  <c:v>406.04570999999999</c:v>
                </c:pt>
                <c:pt idx="471">
                  <c:v>406.04570999999999</c:v>
                </c:pt>
                <c:pt idx="472">
                  <c:v>406.04570999999999</c:v>
                </c:pt>
                <c:pt idx="473">
                  <c:v>406.04570999999999</c:v>
                </c:pt>
                <c:pt idx="474">
                  <c:v>406.04570999999999</c:v>
                </c:pt>
                <c:pt idx="475">
                  <c:v>406.04570999999999</c:v>
                </c:pt>
                <c:pt idx="476">
                  <c:v>406.04570999999999</c:v>
                </c:pt>
                <c:pt idx="477">
                  <c:v>406.04570999999999</c:v>
                </c:pt>
                <c:pt idx="478">
                  <c:v>406.04570999999999</c:v>
                </c:pt>
                <c:pt idx="479">
                  <c:v>406.04570999999999</c:v>
                </c:pt>
                <c:pt idx="480">
                  <c:v>406.04570999999999</c:v>
                </c:pt>
                <c:pt idx="481">
                  <c:v>406.04570999999999</c:v>
                </c:pt>
                <c:pt idx="482">
                  <c:v>406.04570999999999</c:v>
                </c:pt>
                <c:pt idx="483">
                  <c:v>406.04570999999999</c:v>
                </c:pt>
                <c:pt idx="484">
                  <c:v>406.04570999999999</c:v>
                </c:pt>
                <c:pt idx="485">
                  <c:v>406.04570999999999</c:v>
                </c:pt>
                <c:pt idx="486">
                  <c:v>406.04570999999999</c:v>
                </c:pt>
                <c:pt idx="487">
                  <c:v>406.04570999999999</c:v>
                </c:pt>
                <c:pt idx="488">
                  <c:v>406.04570999999999</c:v>
                </c:pt>
                <c:pt idx="489">
                  <c:v>406.04570999999999</c:v>
                </c:pt>
                <c:pt idx="490">
                  <c:v>406.04570999999999</c:v>
                </c:pt>
                <c:pt idx="491">
                  <c:v>406.04570999999999</c:v>
                </c:pt>
                <c:pt idx="492">
                  <c:v>406.04570999999999</c:v>
                </c:pt>
                <c:pt idx="493">
                  <c:v>406.04570999999999</c:v>
                </c:pt>
                <c:pt idx="494">
                  <c:v>406.04570999999999</c:v>
                </c:pt>
                <c:pt idx="495">
                  <c:v>406.04570999999999</c:v>
                </c:pt>
                <c:pt idx="496">
                  <c:v>406.04570999999999</c:v>
                </c:pt>
                <c:pt idx="497">
                  <c:v>406.04570999999999</c:v>
                </c:pt>
                <c:pt idx="498">
                  <c:v>406.04570999999999</c:v>
                </c:pt>
                <c:pt idx="499">
                  <c:v>406.04570999999999</c:v>
                </c:pt>
                <c:pt idx="500">
                  <c:v>406.04570999999999</c:v>
                </c:pt>
                <c:pt idx="501">
                  <c:v>406.04570999999999</c:v>
                </c:pt>
                <c:pt idx="502">
                  <c:v>406.04570999999999</c:v>
                </c:pt>
                <c:pt idx="503">
                  <c:v>406.04570999999999</c:v>
                </c:pt>
                <c:pt idx="504">
                  <c:v>406.04570999999999</c:v>
                </c:pt>
                <c:pt idx="505">
                  <c:v>406.04570999999999</c:v>
                </c:pt>
                <c:pt idx="506">
                  <c:v>406.04570999999999</c:v>
                </c:pt>
                <c:pt idx="507">
                  <c:v>406.04570999999999</c:v>
                </c:pt>
                <c:pt idx="508">
                  <c:v>406.04570999999999</c:v>
                </c:pt>
                <c:pt idx="509">
                  <c:v>406.04570999999999</c:v>
                </c:pt>
                <c:pt idx="510">
                  <c:v>406.04570999999999</c:v>
                </c:pt>
                <c:pt idx="511">
                  <c:v>406.04570999999999</c:v>
                </c:pt>
                <c:pt idx="512">
                  <c:v>406.04570999999999</c:v>
                </c:pt>
                <c:pt idx="513">
                  <c:v>406.04570999999999</c:v>
                </c:pt>
                <c:pt idx="514">
                  <c:v>406.04570999999999</c:v>
                </c:pt>
                <c:pt idx="515">
                  <c:v>406.04570999999999</c:v>
                </c:pt>
                <c:pt idx="516">
                  <c:v>406.04570999999999</c:v>
                </c:pt>
                <c:pt idx="517">
                  <c:v>406.04570999999999</c:v>
                </c:pt>
                <c:pt idx="518">
                  <c:v>406.04570999999999</c:v>
                </c:pt>
                <c:pt idx="519">
                  <c:v>406.04570999999999</c:v>
                </c:pt>
                <c:pt idx="520">
                  <c:v>406.04570999999999</c:v>
                </c:pt>
                <c:pt idx="521">
                  <c:v>406.04570999999999</c:v>
                </c:pt>
                <c:pt idx="522">
                  <c:v>406.04570999999999</c:v>
                </c:pt>
                <c:pt idx="523">
                  <c:v>406.04570999999999</c:v>
                </c:pt>
                <c:pt idx="524">
                  <c:v>406.04570999999999</c:v>
                </c:pt>
                <c:pt idx="525">
                  <c:v>406.04570999999999</c:v>
                </c:pt>
                <c:pt idx="526">
                  <c:v>406.04570999999999</c:v>
                </c:pt>
                <c:pt idx="527">
                  <c:v>406.04570999999999</c:v>
                </c:pt>
                <c:pt idx="528">
                  <c:v>406.04570999999999</c:v>
                </c:pt>
                <c:pt idx="529">
                  <c:v>406.04570999999999</c:v>
                </c:pt>
                <c:pt idx="530">
                  <c:v>406.04570999999999</c:v>
                </c:pt>
                <c:pt idx="531">
                  <c:v>406.04570999999999</c:v>
                </c:pt>
                <c:pt idx="532">
                  <c:v>406.04570999999999</c:v>
                </c:pt>
                <c:pt idx="533">
                  <c:v>406.04570999999999</c:v>
                </c:pt>
                <c:pt idx="534">
                  <c:v>406.04570999999999</c:v>
                </c:pt>
                <c:pt idx="535">
                  <c:v>406.04570999999999</c:v>
                </c:pt>
                <c:pt idx="536">
                  <c:v>406.04570999999999</c:v>
                </c:pt>
                <c:pt idx="537">
                  <c:v>406.04570999999999</c:v>
                </c:pt>
                <c:pt idx="538">
                  <c:v>406.04570999999999</c:v>
                </c:pt>
                <c:pt idx="539">
                  <c:v>406.04570999999999</c:v>
                </c:pt>
                <c:pt idx="540">
                  <c:v>406.04570999999999</c:v>
                </c:pt>
                <c:pt idx="541">
                  <c:v>406.04570999999999</c:v>
                </c:pt>
                <c:pt idx="542">
                  <c:v>406.04570999999999</c:v>
                </c:pt>
                <c:pt idx="543">
                  <c:v>406.04570999999999</c:v>
                </c:pt>
                <c:pt idx="544">
                  <c:v>406.04570999999999</c:v>
                </c:pt>
                <c:pt idx="545">
                  <c:v>406.04570999999999</c:v>
                </c:pt>
                <c:pt idx="546">
                  <c:v>406.04570999999999</c:v>
                </c:pt>
                <c:pt idx="547">
                  <c:v>406.04570999999999</c:v>
                </c:pt>
                <c:pt idx="548">
                  <c:v>406.04570999999999</c:v>
                </c:pt>
                <c:pt idx="549">
                  <c:v>406.04570999999999</c:v>
                </c:pt>
                <c:pt idx="550">
                  <c:v>406.04570999999999</c:v>
                </c:pt>
                <c:pt idx="551">
                  <c:v>406.04570999999999</c:v>
                </c:pt>
                <c:pt idx="552">
                  <c:v>406.04570999999999</c:v>
                </c:pt>
                <c:pt idx="553">
                  <c:v>406.04570999999999</c:v>
                </c:pt>
                <c:pt idx="554">
                  <c:v>406.04570999999999</c:v>
                </c:pt>
                <c:pt idx="555">
                  <c:v>406.04570999999999</c:v>
                </c:pt>
                <c:pt idx="556">
                  <c:v>406.04570999999999</c:v>
                </c:pt>
                <c:pt idx="557">
                  <c:v>406.04570999999999</c:v>
                </c:pt>
                <c:pt idx="558">
                  <c:v>406.04570999999999</c:v>
                </c:pt>
                <c:pt idx="559">
                  <c:v>406.04570999999999</c:v>
                </c:pt>
                <c:pt idx="560">
                  <c:v>406.04570999999999</c:v>
                </c:pt>
                <c:pt idx="561">
                  <c:v>406.04570999999999</c:v>
                </c:pt>
                <c:pt idx="562">
                  <c:v>406.04570999999999</c:v>
                </c:pt>
                <c:pt idx="563">
                  <c:v>406.04570999999999</c:v>
                </c:pt>
                <c:pt idx="564">
                  <c:v>406.04570999999999</c:v>
                </c:pt>
                <c:pt idx="565">
                  <c:v>406.04570999999999</c:v>
                </c:pt>
                <c:pt idx="566">
                  <c:v>406.04570999999999</c:v>
                </c:pt>
                <c:pt idx="567">
                  <c:v>406.04570999999999</c:v>
                </c:pt>
                <c:pt idx="568">
                  <c:v>406.04570999999999</c:v>
                </c:pt>
                <c:pt idx="569">
                  <c:v>406.04570999999999</c:v>
                </c:pt>
                <c:pt idx="570">
                  <c:v>406.04570999999999</c:v>
                </c:pt>
                <c:pt idx="571">
                  <c:v>406.04570999999999</c:v>
                </c:pt>
                <c:pt idx="572">
                  <c:v>406.04570999999999</c:v>
                </c:pt>
                <c:pt idx="573">
                  <c:v>406.04570999999999</c:v>
                </c:pt>
                <c:pt idx="574">
                  <c:v>406.04570999999999</c:v>
                </c:pt>
                <c:pt idx="575">
                  <c:v>406.04570999999999</c:v>
                </c:pt>
                <c:pt idx="576">
                  <c:v>406.04570999999999</c:v>
                </c:pt>
                <c:pt idx="577">
                  <c:v>406.04570999999999</c:v>
                </c:pt>
                <c:pt idx="578">
                  <c:v>406.04570999999999</c:v>
                </c:pt>
                <c:pt idx="579">
                  <c:v>406.04570999999999</c:v>
                </c:pt>
                <c:pt idx="580">
                  <c:v>406.04570999999999</c:v>
                </c:pt>
                <c:pt idx="581">
                  <c:v>406.04570999999999</c:v>
                </c:pt>
                <c:pt idx="582">
                  <c:v>406.04570999999999</c:v>
                </c:pt>
                <c:pt idx="583">
                  <c:v>406.04570999999999</c:v>
                </c:pt>
                <c:pt idx="584">
                  <c:v>406.04570999999999</c:v>
                </c:pt>
                <c:pt idx="585">
                  <c:v>406.04570999999999</c:v>
                </c:pt>
                <c:pt idx="586">
                  <c:v>406.04570999999999</c:v>
                </c:pt>
                <c:pt idx="587">
                  <c:v>406.04570999999999</c:v>
                </c:pt>
                <c:pt idx="588">
                  <c:v>406.04570999999999</c:v>
                </c:pt>
                <c:pt idx="589">
                  <c:v>406.04570999999999</c:v>
                </c:pt>
                <c:pt idx="590">
                  <c:v>406.04570999999999</c:v>
                </c:pt>
                <c:pt idx="591">
                  <c:v>406.04570999999999</c:v>
                </c:pt>
                <c:pt idx="592">
                  <c:v>406.04570999999999</c:v>
                </c:pt>
                <c:pt idx="593">
                  <c:v>406.04570999999999</c:v>
                </c:pt>
                <c:pt idx="594">
                  <c:v>406.04570999999999</c:v>
                </c:pt>
                <c:pt idx="595">
                  <c:v>406.04570999999999</c:v>
                </c:pt>
                <c:pt idx="596">
                  <c:v>406.04570999999999</c:v>
                </c:pt>
                <c:pt idx="597">
                  <c:v>406.04570999999999</c:v>
                </c:pt>
                <c:pt idx="598">
                  <c:v>406.04570999999999</c:v>
                </c:pt>
                <c:pt idx="599">
                  <c:v>406.04570999999999</c:v>
                </c:pt>
                <c:pt idx="600">
                  <c:v>406.04570999999999</c:v>
                </c:pt>
                <c:pt idx="601">
                  <c:v>406.04570999999999</c:v>
                </c:pt>
                <c:pt idx="602">
                  <c:v>406.04570999999999</c:v>
                </c:pt>
                <c:pt idx="603">
                  <c:v>406.04570999999999</c:v>
                </c:pt>
                <c:pt idx="604">
                  <c:v>406.04570999999999</c:v>
                </c:pt>
                <c:pt idx="605">
                  <c:v>406.04570999999999</c:v>
                </c:pt>
                <c:pt idx="606">
                  <c:v>406.04570999999999</c:v>
                </c:pt>
                <c:pt idx="607">
                  <c:v>406.04570999999999</c:v>
                </c:pt>
                <c:pt idx="608">
                  <c:v>406.04570999999999</c:v>
                </c:pt>
                <c:pt idx="609">
                  <c:v>406.04570999999999</c:v>
                </c:pt>
                <c:pt idx="610">
                  <c:v>406.04570999999999</c:v>
                </c:pt>
                <c:pt idx="611">
                  <c:v>406.04570999999999</c:v>
                </c:pt>
                <c:pt idx="612">
                  <c:v>406.04570999999999</c:v>
                </c:pt>
                <c:pt idx="613">
                  <c:v>406.04570999999999</c:v>
                </c:pt>
                <c:pt idx="614">
                  <c:v>406.04570999999999</c:v>
                </c:pt>
                <c:pt idx="615">
                  <c:v>406.04570999999999</c:v>
                </c:pt>
                <c:pt idx="616">
                  <c:v>406.04570999999999</c:v>
                </c:pt>
                <c:pt idx="617">
                  <c:v>406.04570999999999</c:v>
                </c:pt>
                <c:pt idx="618">
                  <c:v>406.04570999999999</c:v>
                </c:pt>
                <c:pt idx="619">
                  <c:v>406.04570999999999</c:v>
                </c:pt>
                <c:pt idx="620">
                  <c:v>406.04570999999999</c:v>
                </c:pt>
                <c:pt idx="621">
                  <c:v>406.04570999999999</c:v>
                </c:pt>
                <c:pt idx="622">
                  <c:v>406.04570999999999</c:v>
                </c:pt>
                <c:pt idx="623">
                  <c:v>406.04570999999999</c:v>
                </c:pt>
                <c:pt idx="624">
                  <c:v>406.04570999999999</c:v>
                </c:pt>
                <c:pt idx="625">
                  <c:v>406.04570999999999</c:v>
                </c:pt>
                <c:pt idx="626">
                  <c:v>406.04570999999999</c:v>
                </c:pt>
                <c:pt idx="627">
                  <c:v>406.04570999999999</c:v>
                </c:pt>
                <c:pt idx="628">
                  <c:v>406.04570999999999</c:v>
                </c:pt>
                <c:pt idx="629">
                  <c:v>406.04570999999999</c:v>
                </c:pt>
                <c:pt idx="630">
                  <c:v>406.04570999999999</c:v>
                </c:pt>
                <c:pt idx="631">
                  <c:v>406.04570999999999</c:v>
                </c:pt>
                <c:pt idx="632">
                  <c:v>406.04570999999999</c:v>
                </c:pt>
                <c:pt idx="633">
                  <c:v>406.04570999999999</c:v>
                </c:pt>
                <c:pt idx="634">
                  <c:v>406.04570999999999</c:v>
                </c:pt>
                <c:pt idx="635">
                  <c:v>406.04570999999999</c:v>
                </c:pt>
                <c:pt idx="636">
                  <c:v>406.04570999999999</c:v>
                </c:pt>
                <c:pt idx="637">
                  <c:v>406.04570999999999</c:v>
                </c:pt>
                <c:pt idx="638">
                  <c:v>406.04570999999999</c:v>
                </c:pt>
                <c:pt idx="639">
                  <c:v>406.04570999999999</c:v>
                </c:pt>
                <c:pt idx="640">
                  <c:v>406.04570999999999</c:v>
                </c:pt>
                <c:pt idx="641">
                  <c:v>406.04570999999999</c:v>
                </c:pt>
                <c:pt idx="642">
                  <c:v>406.04570999999999</c:v>
                </c:pt>
                <c:pt idx="643">
                  <c:v>406.04570999999999</c:v>
                </c:pt>
                <c:pt idx="644">
                  <c:v>406.04570999999999</c:v>
                </c:pt>
                <c:pt idx="645">
                  <c:v>406.04570999999999</c:v>
                </c:pt>
                <c:pt idx="646">
                  <c:v>406.04570999999999</c:v>
                </c:pt>
                <c:pt idx="647">
                  <c:v>406.04570999999999</c:v>
                </c:pt>
                <c:pt idx="648">
                  <c:v>406.04570999999999</c:v>
                </c:pt>
                <c:pt idx="649">
                  <c:v>406.04570999999999</c:v>
                </c:pt>
                <c:pt idx="650">
                  <c:v>406.04570999999999</c:v>
                </c:pt>
                <c:pt idx="651">
                  <c:v>406.04570999999999</c:v>
                </c:pt>
                <c:pt idx="652">
                  <c:v>406.04570999999999</c:v>
                </c:pt>
                <c:pt idx="653">
                  <c:v>406.04570999999999</c:v>
                </c:pt>
                <c:pt idx="654">
                  <c:v>406.04570999999999</c:v>
                </c:pt>
                <c:pt idx="655">
                  <c:v>406.04570999999999</c:v>
                </c:pt>
                <c:pt idx="656">
                  <c:v>406.04570999999999</c:v>
                </c:pt>
                <c:pt idx="657">
                  <c:v>406.04570999999999</c:v>
                </c:pt>
                <c:pt idx="658">
                  <c:v>406.04570999999999</c:v>
                </c:pt>
                <c:pt idx="659">
                  <c:v>406.04570999999999</c:v>
                </c:pt>
                <c:pt idx="660">
                  <c:v>406.04570999999999</c:v>
                </c:pt>
                <c:pt idx="661">
                  <c:v>406.04570999999999</c:v>
                </c:pt>
                <c:pt idx="662">
                  <c:v>406.04570999999999</c:v>
                </c:pt>
                <c:pt idx="663">
                  <c:v>406.04570999999999</c:v>
                </c:pt>
                <c:pt idx="664">
                  <c:v>406.04570999999999</c:v>
                </c:pt>
                <c:pt idx="665">
                  <c:v>406.04570999999999</c:v>
                </c:pt>
                <c:pt idx="666">
                  <c:v>406.04570999999999</c:v>
                </c:pt>
                <c:pt idx="667">
                  <c:v>406.04570999999999</c:v>
                </c:pt>
                <c:pt idx="668">
                  <c:v>406.04570999999999</c:v>
                </c:pt>
                <c:pt idx="669">
                  <c:v>406.04570999999999</c:v>
                </c:pt>
                <c:pt idx="670">
                  <c:v>406.04570999999999</c:v>
                </c:pt>
                <c:pt idx="671">
                  <c:v>406.04570999999999</c:v>
                </c:pt>
                <c:pt idx="672">
                  <c:v>406.04570999999999</c:v>
                </c:pt>
                <c:pt idx="673">
                  <c:v>406.04570999999999</c:v>
                </c:pt>
                <c:pt idx="674">
                  <c:v>406.04570999999999</c:v>
                </c:pt>
                <c:pt idx="675">
                  <c:v>406.04570999999999</c:v>
                </c:pt>
                <c:pt idx="676">
                  <c:v>406.04570999999999</c:v>
                </c:pt>
                <c:pt idx="677">
                  <c:v>406.04570999999999</c:v>
                </c:pt>
                <c:pt idx="678">
                  <c:v>406.04570999999999</c:v>
                </c:pt>
                <c:pt idx="679">
                  <c:v>406.04570999999999</c:v>
                </c:pt>
                <c:pt idx="680">
                  <c:v>406.04570999999999</c:v>
                </c:pt>
                <c:pt idx="681">
                  <c:v>406.04570999999999</c:v>
                </c:pt>
                <c:pt idx="682">
                  <c:v>406.04570999999999</c:v>
                </c:pt>
                <c:pt idx="683">
                  <c:v>406.04570999999999</c:v>
                </c:pt>
                <c:pt idx="684">
                  <c:v>406.04570999999999</c:v>
                </c:pt>
                <c:pt idx="685">
                  <c:v>406.04570999999999</c:v>
                </c:pt>
                <c:pt idx="686">
                  <c:v>406.04570999999999</c:v>
                </c:pt>
                <c:pt idx="687">
                  <c:v>406.04570999999999</c:v>
                </c:pt>
                <c:pt idx="688">
                  <c:v>406.04570999999999</c:v>
                </c:pt>
                <c:pt idx="689">
                  <c:v>406.04570999999999</c:v>
                </c:pt>
                <c:pt idx="690">
                  <c:v>406.04570999999999</c:v>
                </c:pt>
                <c:pt idx="691">
                  <c:v>406.04570999999999</c:v>
                </c:pt>
                <c:pt idx="692">
                  <c:v>406.04570999999999</c:v>
                </c:pt>
                <c:pt idx="693">
                  <c:v>406.04570999999999</c:v>
                </c:pt>
                <c:pt idx="694">
                  <c:v>406.04570999999999</c:v>
                </c:pt>
                <c:pt idx="695">
                  <c:v>406.04570999999999</c:v>
                </c:pt>
                <c:pt idx="696">
                  <c:v>406.04570999999999</c:v>
                </c:pt>
                <c:pt idx="697">
                  <c:v>406.04570999999999</c:v>
                </c:pt>
                <c:pt idx="698">
                  <c:v>406.04570999999999</c:v>
                </c:pt>
                <c:pt idx="699">
                  <c:v>406.04570999999999</c:v>
                </c:pt>
                <c:pt idx="700">
                  <c:v>406.04570999999999</c:v>
                </c:pt>
                <c:pt idx="701">
                  <c:v>406.04570999999999</c:v>
                </c:pt>
                <c:pt idx="702">
                  <c:v>406.04570999999999</c:v>
                </c:pt>
                <c:pt idx="703">
                  <c:v>406.04570999999999</c:v>
                </c:pt>
                <c:pt idx="704">
                  <c:v>406.04570999999999</c:v>
                </c:pt>
                <c:pt idx="705">
                  <c:v>406.04570999999999</c:v>
                </c:pt>
                <c:pt idx="706">
                  <c:v>406.04570999999999</c:v>
                </c:pt>
                <c:pt idx="707">
                  <c:v>406.04570999999999</c:v>
                </c:pt>
                <c:pt idx="708">
                  <c:v>406.04570999999999</c:v>
                </c:pt>
                <c:pt idx="709">
                  <c:v>406.04570999999999</c:v>
                </c:pt>
                <c:pt idx="710">
                  <c:v>406.04570999999999</c:v>
                </c:pt>
                <c:pt idx="711">
                  <c:v>406.04570999999999</c:v>
                </c:pt>
                <c:pt idx="712">
                  <c:v>406.04570999999999</c:v>
                </c:pt>
                <c:pt idx="713">
                  <c:v>406.04570999999999</c:v>
                </c:pt>
                <c:pt idx="714">
                  <c:v>406.04570999999999</c:v>
                </c:pt>
                <c:pt idx="715">
                  <c:v>406.04570999999999</c:v>
                </c:pt>
                <c:pt idx="716">
                  <c:v>406.04570999999999</c:v>
                </c:pt>
                <c:pt idx="717">
                  <c:v>406.04570999999999</c:v>
                </c:pt>
                <c:pt idx="718">
                  <c:v>406.04570999999999</c:v>
                </c:pt>
                <c:pt idx="719">
                  <c:v>406.04570999999999</c:v>
                </c:pt>
                <c:pt idx="720">
                  <c:v>406.04570999999999</c:v>
                </c:pt>
                <c:pt idx="721">
                  <c:v>406.04570999999999</c:v>
                </c:pt>
                <c:pt idx="722">
                  <c:v>406.04570999999999</c:v>
                </c:pt>
                <c:pt idx="723">
                  <c:v>406.04570999999999</c:v>
                </c:pt>
                <c:pt idx="724">
                  <c:v>406.04570999999999</c:v>
                </c:pt>
                <c:pt idx="725">
                  <c:v>406.04570999999999</c:v>
                </c:pt>
                <c:pt idx="726">
                  <c:v>406.04570999999999</c:v>
                </c:pt>
                <c:pt idx="727">
                  <c:v>406.04570999999999</c:v>
                </c:pt>
                <c:pt idx="728">
                  <c:v>406.04570999999999</c:v>
                </c:pt>
                <c:pt idx="729">
                  <c:v>406.04570999999999</c:v>
                </c:pt>
                <c:pt idx="730">
                  <c:v>406.04570999999999</c:v>
                </c:pt>
                <c:pt idx="731">
                  <c:v>406.04570999999999</c:v>
                </c:pt>
                <c:pt idx="732">
                  <c:v>406.04570999999999</c:v>
                </c:pt>
                <c:pt idx="733">
                  <c:v>406.04570999999999</c:v>
                </c:pt>
                <c:pt idx="734">
                  <c:v>406.04570999999999</c:v>
                </c:pt>
                <c:pt idx="735">
                  <c:v>406.04570999999999</c:v>
                </c:pt>
                <c:pt idx="736">
                  <c:v>406.04570999999999</c:v>
                </c:pt>
                <c:pt idx="737">
                  <c:v>406.04570999999999</c:v>
                </c:pt>
                <c:pt idx="738">
                  <c:v>406.04570999999999</c:v>
                </c:pt>
                <c:pt idx="739">
                  <c:v>406.04570999999999</c:v>
                </c:pt>
                <c:pt idx="740">
                  <c:v>406.04570999999999</c:v>
                </c:pt>
                <c:pt idx="741">
                  <c:v>406.04570999999999</c:v>
                </c:pt>
                <c:pt idx="742">
                  <c:v>406.04570999999999</c:v>
                </c:pt>
                <c:pt idx="743">
                  <c:v>406.04570999999999</c:v>
                </c:pt>
                <c:pt idx="744">
                  <c:v>406.04570999999999</c:v>
                </c:pt>
                <c:pt idx="745">
                  <c:v>406.04570999999999</c:v>
                </c:pt>
                <c:pt idx="746">
                  <c:v>406.04570999999999</c:v>
                </c:pt>
                <c:pt idx="747">
                  <c:v>406.04570999999999</c:v>
                </c:pt>
                <c:pt idx="748">
                  <c:v>406.04570999999999</c:v>
                </c:pt>
                <c:pt idx="749">
                  <c:v>406.04570999999999</c:v>
                </c:pt>
                <c:pt idx="750">
                  <c:v>406.04570999999999</c:v>
                </c:pt>
                <c:pt idx="751">
                  <c:v>406.04570999999999</c:v>
                </c:pt>
                <c:pt idx="752">
                  <c:v>406.04570999999999</c:v>
                </c:pt>
                <c:pt idx="753">
                  <c:v>406.04570999999999</c:v>
                </c:pt>
                <c:pt idx="754">
                  <c:v>406.04570999999999</c:v>
                </c:pt>
                <c:pt idx="755">
                  <c:v>406.04570999999999</c:v>
                </c:pt>
                <c:pt idx="756">
                  <c:v>406.04570999999999</c:v>
                </c:pt>
                <c:pt idx="757">
                  <c:v>406.04570999999999</c:v>
                </c:pt>
                <c:pt idx="758">
                  <c:v>406.04570999999999</c:v>
                </c:pt>
                <c:pt idx="759">
                  <c:v>406.04570999999999</c:v>
                </c:pt>
                <c:pt idx="760">
                  <c:v>406.04570999999999</c:v>
                </c:pt>
                <c:pt idx="761">
                  <c:v>406.04570999999999</c:v>
                </c:pt>
                <c:pt idx="762">
                  <c:v>406.04570999999999</c:v>
                </c:pt>
                <c:pt idx="763">
                  <c:v>406.04570999999999</c:v>
                </c:pt>
                <c:pt idx="764">
                  <c:v>406.04570999999999</c:v>
                </c:pt>
                <c:pt idx="765">
                  <c:v>406.04570999999999</c:v>
                </c:pt>
                <c:pt idx="766">
                  <c:v>406.04570999999999</c:v>
                </c:pt>
                <c:pt idx="767">
                  <c:v>406.04570999999999</c:v>
                </c:pt>
                <c:pt idx="768">
                  <c:v>406.04570999999999</c:v>
                </c:pt>
                <c:pt idx="769">
                  <c:v>406.04570999999999</c:v>
                </c:pt>
                <c:pt idx="770">
                  <c:v>406.04570999999999</c:v>
                </c:pt>
                <c:pt idx="771">
                  <c:v>406.04570999999999</c:v>
                </c:pt>
                <c:pt idx="772">
                  <c:v>406.04570999999999</c:v>
                </c:pt>
                <c:pt idx="773">
                  <c:v>406.04570999999999</c:v>
                </c:pt>
                <c:pt idx="774">
                  <c:v>406.04570999999999</c:v>
                </c:pt>
                <c:pt idx="775">
                  <c:v>406.04570999999999</c:v>
                </c:pt>
                <c:pt idx="776">
                  <c:v>406.04570999999999</c:v>
                </c:pt>
                <c:pt idx="777">
                  <c:v>406.04570999999999</c:v>
                </c:pt>
                <c:pt idx="778">
                  <c:v>406.04570999999999</c:v>
                </c:pt>
                <c:pt idx="779">
                  <c:v>406.04570999999999</c:v>
                </c:pt>
                <c:pt idx="780">
                  <c:v>406.04570999999999</c:v>
                </c:pt>
                <c:pt idx="781">
                  <c:v>406.04570999999999</c:v>
                </c:pt>
                <c:pt idx="782">
                  <c:v>406.04570999999999</c:v>
                </c:pt>
                <c:pt idx="783">
                  <c:v>406.04570999999999</c:v>
                </c:pt>
                <c:pt idx="784">
                  <c:v>406.04570999999999</c:v>
                </c:pt>
                <c:pt idx="785">
                  <c:v>406.04570999999999</c:v>
                </c:pt>
                <c:pt idx="786">
                  <c:v>406.04570999999999</c:v>
                </c:pt>
                <c:pt idx="787">
                  <c:v>406.04570999999999</c:v>
                </c:pt>
                <c:pt idx="788">
                  <c:v>406.04570999999999</c:v>
                </c:pt>
                <c:pt idx="789">
                  <c:v>406.04570999999999</c:v>
                </c:pt>
                <c:pt idx="790">
                  <c:v>406.04570999999999</c:v>
                </c:pt>
                <c:pt idx="791">
                  <c:v>406.04570999999999</c:v>
                </c:pt>
                <c:pt idx="792">
                  <c:v>406.04570999999999</c:v>
                </c:pt>
                <c:pt idx="793">
                  <c:v>406.04570999999999</c:v>
                </c:pt>
                <c:pt idx="794">
                  <c:v>406.04570999999999</c:v>
                </c:pt>
                <c:pt idx="795">
                  <c:v>406.04570999999999</c:v>
                </c:pt>
                <c:pt idx="796">
                  <c:v>406.04570999999999</c:v>
                </c:pt>
                <c:pt idx="797">
                  <c:v>406.04570999999999</c:v>
                </c:pt>
                <c:pt idx="798">
                  <c:v>406.04570999999999</c:v>
                </c:pt>
                <c:pt idx="799">
                  <c:v>406.04570999999999</c:v>
                </c:pt>
                <c:pt idx="800">
                  <c:v>406.04570999999999</c:v>
                </c:pt>
                <c:pt idx="801">
                  <c:v>406.04570999999999</c:v>
                </c:pt>
                <c:pt idx="802">
                  <c:v>406.04570999999999</c:v>
                </c:pt>
                <c:pt idx="803">
                  <c:v>406.04570999999999</c:v>
                </c:pt>
                <c:pt idx="804">
                  <c:v>406.04570999999999</c:v>
                </c:pt>
                <c:pt idx="805">
                  <c:v>406.04570999999999</c:v>
                </c:pt>
                <c:pt idx="806">
                  <c:v>406.04570999999999</c:v>
                </c:pt>
                <c:pt idx="807">
                  <c:v>406.04570999999999</c:v>
                </c:pt>
                <c:pt idx="808">
                  <c:v>406.04570999999999</c:v>
                </c:pt>
                <c:pt idx="809">
                  <c:v>406.04570999999999</c:v>
                </c:pt>
                <c:pt idx="810">
                  <c:v>406.04570999999999</c:v>
                </c:pt>
                <c:pt idx="811">
                  <c:v>406.04570999999999</c:v>
                </c:pt>
                <c:pt idx="812">
                  <c:v>406.04570999999999</c:v>
                </c:pt>
                <c:pt idx="813">
                  <c:v>406.04570999999999</c:v>
                </c:pt>
                <c:pt idx="814">
                  <c:v>406.04570999999999</c:v>
                </c:pt>
                <c:pt idx="815">
                  <c:v>406.04570999999999</c:v>
                </c:pt>
                <c:pt idx="816">
                  <c:v>406.04570999999999</c:v>
                </c:pt>
                <c:pt idx="817">
                  <c:v>406.04570999999999</c:v>
                </c:pt>
                <c:pt idx="818">
                  <c:v>406.04570999999999</c:v>
                </c:pt>
                <c:pt idx="819">
                  <c:v>406.04570999999999</c:v>
                </c:pt>
                <c:pt idx="820">
                  <c:v>406.04570999999999</c:v>
                </c:pt>
                <c:pt idx="821">
                  <c:v>406.04570999999999</c:v>
                </c:pt>
                <c:pt idx="822">
                  <c:v>406.04570999999999</c:v>
                </c:pt>
                <c:pt idx="823">
                  <c:v>406.04570999999999</c:v>
                </c:pt>
                <c:pt idx="824">
                  <c:v>406.04570999999999</c:v>
                </c:pt>
                <c:pt idx="825">
                  <c:v>406.04570999999999</c:v>
                </c:pt>
                <c:pt idx="826">
                  <c:v>406.04570999999999</c:v>
                </c:pt>
                <c:pt idx="827">
                  <c:v>406.04570999999999</c:v>
                </c:pt>
                <c:pt idx="828">
                  <c:v>406.04570999999999</c:v>
                </c:pt>
                <c:pt idx="829">
                  <c:v>406.04570999999999</c:v>
                </c:pt>
                <c:pt idx="830">
                  <c:v>406.04570999999999</c:v>
                </c:pt>
                <c:pt idx="831">
                  <c:v>406.04570999999999</c:v>
                </c:pt>
                <c:pt idx="832">
                  <c:v>406.04570999999999</c:v>
                </c:pt>
                <c:pt idx="833">
                  <c:v>406.04570999999999</c:v>
                </c:pt>
                <c:pt idx="834">
                  <c:v>406.04570999999999</c:v>
                </c:pt>
                <c:pt idx="835">
                  <c:v>406.04570999999999</c:v>
                </c:pt>
                <c:pt idx="836">
                  <c:v>406.04570999999999</c:v>
                </c:pt>
                <c:pt idx="837">
                  <c:v>406.04570999999999</c:v>
                </c:pt>
                <c:pt idx="838">
                  <c:v>406.04570999999999</c:v>
                </c:pt>
                <c:pt idx="839">
                  <c:v>406.04570999999999</c:v>
                </c:pt>
                <c:pt idx="840">
                  <c:v>406.04570999999999</c:v>
                </c:pt>
                <c:pt idx="841">
                  <c:v>406.04570999999999</c:v>
                </c:pt>
                <c:pt idx="842">
                  <c:v>406.04570999999999</c:v>
                </c:pt>
                <c:pt idx="843">
                  <c:v>406.04570999999999</c:v>
                </c:pt>
                <c:pt idx="844">
                  <c:v>406.04570999999999</c:v>
                </c:pt>
                <c:pt idx="845">
                  <c:v>406.04570999999999</c:v>
                </c:pt>
                <c:pt idx="846">
                  <c:v>406.04570999999999</c:v>
                </c:pt>
                <c:pt idx="847">
                  <c:v>406.04570999999999</c:v>
                </c:pt>
                <c:pt idx="848">
                  <c:v>406.04570999999999</c:v>
                </c:pt>
                <c:pt idx="849">
                  <c:v>406.04570999999999</c:v>
                </c:pt>
                <c:pt idx="850">
                  <c:v>406.04570999999999</c:v>
                </c:pt>
                <c:pt idx="851">
                  <c:v>406.04570999999999</c:v>
                </c:pt>
                <c:pt idx="852">
                  <c:v>406.04570999999999</c:v>
                </c:pt>
                <c:pt idx="853">
                  <c:v>406.04570999999999</c:v>
                </c:pt>
                <c:pt idx="854">
                  <c:v>406.04570999999999</c:v>
                </c:pt>
                <c:pt idx="855">
                  <c:v>406.04570999999999</c:v>
                </c:pt>
                <c:pt idx="856">
                  <c:v>406.04570999999999</c:v>
                </c:pt>
                <c:pt idx="857">
                  <c:v>406.04570999999999</c:v>
                </c:pt>
                <c:pt idx="858">
                  <c:v>406.04570999999999</c:v>
                </c:pt>
                <c:pt idx="859">
                  <c:v>406.04570999999999</c:v>
                </c:pt>
                <c:pt idx="860">
                  <c:v>406.04570999999999</c:v>
                </c:pt>
                <c:pt idx="861">
                  <c:v>406.04570999999999</c:v>
                </c:pt>
                <c:pt idx="862">
                  <c:v>406.04570999999999</c:v>
                </c:pt>
                <c:pt idx="863">
                  <c:v>406.04570999999999</c:v>
                </c:pt>
                <c:pt idx="864">
                  <c:v>406.04570999999999</c:v>
                </c:pt>
                <c:pt idx="865">
                  <c:v>406.04570999999999</c:v>
                </c:pt>
                <c:pt idx="866">
                  <c:v>406.04570999999999</c:v>
                </c:pt>
                <c:pt idx="867">
                  <c:v>406.04570999999999</c:v>
                </c:pt>
                <c:pt idx="868">
                  <c:v>406.04570999999999</c:v>
                </c:pt>
                <c:pt idx="869">
                  <c:v>406.04570999999999</c:v>
                </c:pt>
                <c:pt idx="870">
                  <c:v>406.04570999999999</c:v>
                </c:pt>
                <c:pt idx="871">
                  <c:v>406.04570999999999</c:v>
                </c:pt>
                <c:pt idx="872">
                  <c:v>406.04570999999999</c:v>
                </c:pt>
                <c:pt idx="873">
                  <c:v>406.04570999999999</c:v>
                </c:pt>
                <c:pt idx="874">
                  <c:v>406.04570999999999</c:v>
                </c:pt>
                <c:pt idx="875">
                  <c:v>406.04570999999999</c:v>
                </c:pt>
                <c:pt idx="876">
                  <c:v>406.04570999999999</c:v>
                </c:pt>
                <c:pt idx="877">
                  <c:v>406.04570999999999</c:v>
                </c:pt>
                <c:pt idx="878">
                  <c:v>406.04570999999999</c:v>
                </c:pt>
                <c:pt idx="879">
                  <c:v>406.04570999999999</c:v>
                </c:pt>
                <c:pt idx="880">
                  <c:v>406.04570999999999</c:v>
                </c:pt>
                <c:pt idx="881">
                  <c:v>406.04570999999999</c:v>
                </c:pt>
                <c:pt idx="882">
                  <c:v>406.04570999999999</c:v>
                </c:pt>
                <c:pt idx="883">
                  <c:v>406.04570999999999</c:v>
                </c:pt>
                <c:pt idx="884">
                  <c:v>406.04570999999999</c:v>
                </c:pt>
                <c:pt idx="885">
                  <c:v>406.04570999999999</c:v>
                </c:pt>
                <c:pt idx="886">
                  <c:v>406.04570999999999</c:v>
                </c:pt>
                <c:pt idx="887">
                  <c:v>406.04570999999999</c:v>
                </c:pt>
                <c:pt idx="888">
                  <c:v>406.04570999999999</c:v>
                </c:pt>
                <c:pt idx="889">
                  <c:v>406.04570999999999</c:v>
                </c:pt>
                <c:pt idx="890">
                  <c:v>406.04570999999999</c:v>
                </c:pt>
                <c:pt idx="891">
                  <c:v>406.04570999999999</c:v>
                </c:pt>
                <c:pt idx="892">
                  <c:v>406.04570999999999</c:v>
                </c:pt>
                <c:pt idx="893">
                  <c:v>406.04570999999999</c:v>
                </c:pt>
                <c:pt idx="894">
                  <c:v>406.04570999999999</c:v>
                </c:pt>
                <c:pt idx="895">
                  <c:v>406.04570999999999</c:v>
                </c:pt>
                <c:pt idx="896">
                  <c:v>406.04570999999999</c:v>
                </c:pt>
                <c:pt idx="897">
                  <c:v>406.04570999999999</c:v>
                </c:pt>
                <c:pt idx="898">
                  <c:v>406.04570999999999</c:v>
                </c:pt>
                <c:pt idx="899">
                  <c:v>406.04570999999999</c:v>
                </c:pt>
                <c:pt idx="900">
                  <c:v>406.04570999999999</c:v>
                </c:pt>
                <c:pt idx="901">
                  <c:v>406.04570999999999</c:v>
                </c:pt>
                <c:pt idx="902">
                  <c:v>406.04570999999999</c:v>
                </c:pt>
                <c:pt idx="903">
                  <c:v>406.04570999999999</c:v>
                </c:pt>
                <c:pt idx="904">
                  <c:v>406.04570999999999</c:v>
                </c:pt>
                <c:pt idx="905">
                  <c:v>406.04570999999999</c:v>
                </c:pt>
                <c:pt idx="906">
                  <c:v>406.04570999999999</c:v>
                </c:pt>
                <c:pt idx="907">
                  <c:v>406.04570999999999</c:v>
                </c:pt>
                <c:pt idx="908">
                  <c:v>406.04570999999999</c:v>
                </c:pt>
                <c:pt idx="909">
                  <c:v>406.04570999999999</c:v>
                </c:pt>
                <c:pt idx="910">
                  <c:v>406.04570999999999</c:v>
                </c:pt>
                <c:pt idx="911">
                  <c:v>406.04570999999999</c:v>
                </c:pt>
                <c:pt idx="912">
                  <c:v>406.04570999999999</c:v>
                </c:pt>
                <c:pt idx="913">
                  <c:v>406.04570999999999</c:v>
                </c:pt>
                <c:pt idx="914">
                  <c:v>406.04570999999999</c:v>
                </c:pt>
                <c:pt idx="915">
                  <c:v>406.04570999999999</c:v>
                </c:pt>
                <c:pt idx="916">
                  <c:v>406.04570999999999</c:v>
                </c:pt>
                <c:pt idx="917">
                  <c:v>406.04570999999999</c:v>
                </c:pt>
                <c:pt idx="918">
                  <c:v>406.04570999999999</c:v>
                </c:pt>
                <c:pt idx="919">
                  <c:v>406.04570999999999</c:v>
                </c:pt>
                <c:pt idx="920">
                  <c:v>406.04570999999999</c:v>
                </c:pt>
                <c:pt idx="921">
                  <c:v>406.04570999999999</c:v>
                </c:pt>
                <c:pt idx="922">
                  <c:v>406.04570999999999</c:v>
                </c:pt>
                <c:pt idx="923">
                  <c:v>406.04570999999999</c:v>
                </c:pt>
                <c:pt idx="924">
                  <c:v>406.04570999999999</c:v>
                </c:pt>
                <c:pt idx="925">
                  <c:v>406.04570999999999</c:v>
                </c:pt>
                <c:pt idx="926">
                  <c:v>406.04570999999999</c:v>
                </c:pt>
                <c:pt idx="927">
                  <c:v>406.04570999999999</c:v>
                </c:pt>
                <c:pt idx="928">
                  <c:v>406.04570999999999</c:v>
                </c:pt>
                <c:pt idx="929">
                  <c:v>406.04570999999999</c:v>
                </c:pt>
                <c:pt idx="930">
                  <c:v>406.04570999999999</c:v>
                </c:pt>
                <c:pt idx="931">
                  <c:v>406.04570999999999</c:v>
                </c:pt>
                <c:pt idx="932">
                  <c:v>406.04570999999999</c:v>
                </c:pt>
                <c:pt idx="933">
                  <c:v>406.04570999999999</c:v>
                </c:pt>
                <c:pt idx="934">
                  <c:v>406.04570999999999</c:v>
                </c:pt>
                <c:pt idx="935">
                  <c:v>406.04570999999999</c:v>
                </c:pt>
                <c:pt idx="936">
                  <c:v>406.04570999999999</c:v>
                </c:pt>
                <c:pt idx="937">
                  <c:v>406.04570999999999</c:v>
                </c:pt>
                <c:pt idx="938">
                  <c:v>406.04570999999999</c:v>
                </c:pt>
                <c:pt idx="939">
                  <c:v>406.04570999999999</c:v>
                </c:pt>
                <c:pt idx="940">
                  <c:v>406.04570999999999</c:v>
                </c:pt>
                <c:pt idx="941">
                  <c:v>406.04570999999999</c:v>
                </c:pt>
                <c:pt idx="942">
                  <c:v>406.04570999999999</c:v>
                </c:pt>
                <c:pt idx="943">
                  <c:v>406.04570999999999</c:v>
                </c:pt>
                <c:pt idx="944">
                  <c:v>406.04570999999999</c:v>
                </c:pt>
                <c:pt idx="945">
                  <c:v>406.04570999999999</c:v>
                </c:pt>
                <c:pt idx="946">
                  <c:v>406.04570999999999</c:v>
                </c:pt>
                <c:pt idx="947">
                  <c:v>406.04570999999999</c:v>
                </c:pt>
                <c:pt idx="948">
                  <c:v>406.04570999999999</c:v>
                </c:pt>
                <c:pt idx="949">
                  <c:v>406.04570999999999</c:v>
                </c:pt>
                <c:pt idx="950">
                  <c:v>406.04570999999999</c:v>
                </c:pt>
                <c:pt idx="951">
                  <c:v>406.04570999999999</c:v>
                </c:pt>
                <c:pt idx="952">
                  <c:v>406.04570999999999</c:v>
                </c:pt>
                <c:pt idx="953">
                  <c:v>406.04570999999999</c:v>
                </c:pt>
                <c:pt idx="954">
                  <c:v>406.04570999999999</c:v>
                </c:pt>
                <c:pt idx="955">
                  <c:v>406.04570999999999</c:v>
                </c:pt>
                <c:pt idx="956">
                  <c:v>406.04570999999999</c:v>
                </c:pt>
                <c:pt idx="957">
                  <c:v>406.04570999999999</c:v>
                </c:pt>
                <c:pt idx="958">
                  <c:v>406.04570999999999</c:v>
                </c:pt>
                <c:pt idx="959">
                  <c:v>406.04570999999999</c:v>
                </c:pt>
                <c:pt idx="960">
                  <c:v>406.04570999999999</c:v>
                </c:pt>
                <c:pt idx="961">
                  <c:v>406.04570999999999</c:v>
                </c:pt>
                <c:pt idx="962">
                  <c:v>406.04570999999999</c:v>
                </c:pt>
                <c:pt idx="963">
                  <c:v>406.04570999999999</c:v>
                </c:pt>
                <c:pt idx="964">
                  <c:v>406.04570999999999</c:v>
                </c:pt>
                <c:pt idx="965">
                  <c:v>406.04570999999999</c:v>
                </c:pt>
                <c:pt idx="966">
                  <c:v>406.04570999999999</c:v>
                </c:pt>
                <c:pt idx="967">
                  <c:v>406.04570999999999</c:v>
                </c:pt>
                <c:pt idx="968">
                  <c:v>406.04570999999999</c:v>
                </c:pt>
                <c:pt idx="969">
                  <c:v>406.04570999999999</c:v>
                </c:pt>
                <c:pt idx="970">
                  <c:v>406.04570999999999</c:v>
                </c:pt>
                <c:pt idx="971">
                  <c:v>406.04570999999999</c:v>
                </c:pt>
                <c:pt idx="972">
                  <c:v>406.04570999999999</c:v>
                </c:pt>
                <c:pt idx="973">
                  <c:v>406.04570999999999</c:v>
                </c:pt>
                <c:pt idx="974">
                  <c:v>406.04570999999999</c:v>
                </c:pt>
                <c:pt idx="975">
                  <c:v>406.04570999999999</c:v>
                </c:pt>
                <c:pt idx="976">
                  <c:v>406.04570999999999</c:v>
                </c:pt>
                <c:pt idx="977">
                  <c:v>406.04570999999999</c:v>
                </c:pt>
                <c:pt idx="978">
                  <c:v>406.04570999999999</c:v>
                </c:pt>
                <c:pt idx="979">
                  <c:v>406.04570999999999</c:v>
                </c:pt>
                <c:pt idx="980">
                  <c:v>406.04570999999999</c:v>
                </c:pt>
                <c:pt idx="981">
                  <c:v>406.04570999999999</c:v>
                </c:pt>
                <c:pt idx="982">
                  <c:v>406.04570999999999</c:v>
                </c:pt>
                <c:pt idx="983">
                  <c:v>406.04570999999999</c:v>
                </c:pt>
                <c:pt idx="984">
                  <c:v>406.04570999999999</c:v>
                </c:pt>
                <c:pt idx="985">
                  <c:v>406.04570999999999</c:v>
                </c:pt>
                <c:pt idx="986">
                  <c:v>406.04570999999999</c:v>
                </c:pt>
                <c:pt idx="987">
                  <c:v>406.04570999999999</c:v>
                </c:pt>
                <c:pt idx="988">
                  <c:v>406.04570999999999</c:v>
                </c:pt>
                <c:pt idx="989">
                  <c:v>406.04570999999999</c:v>
                </c:pt>
                <c:pt idx="990">
                  <c:v>406.04570999999999</c:v>
                </c:pt>
                <c:pt idx="991">
                  <c:v>406.04570999999999</c:v>
                </c:pt>
                <c:pt idx="992">
                  <c:v>406.04570999999999</c:v>
                </c:pt>
                <c:pt idx="993">
                  <c:v>406.04570999999999</c:v>
                </c:pt>
                <c:pt idx="994">
                  <c:v>406.04570999999999</c:v>
                </c:pt>
                <c:pt idx="995">
                  <c:v>406.04570999999999</c:v>
                </c:pt>
                <c:pt idx="996">
                  <c:v>406.04570999999999</c:v>
                </c:pt>
                <c:pt idx="997">
                  <c:v>406.04570999999999</c:v>
                </c:pt>
                <c:pt idx="998">
                  <c:v>406.04570999999999</c:v>
                </c:pt>
                <c:pt idx="999">
                  <c:v>406.04570999999999</c:v>
                </c:pt>
                <c:pt idx="1000">
                  <c:v>406.04570999999999</c:v>
                </c:pt>
                <c:pt idx="1001">
                  <c:v>406.04570999999999</c:v>
                </c:pt>
                <c:pt idx="1002">
                  <c:v>406.04570999999999</c:v>
                </c:pt>
                <c:pt idx="1003">
                  <c:v>406.04570999999999</c:v>
                </c:pt>
                <c:pt idx="1004">
                  <c:v>406.04570999999999</c:v>
                </c:pt>
                <c:pt idx="1005">
                  <c:v>406.04570999999999</c:v>
                </c:pt>
                <c:pt idx="1006">
                  <c:v>406.04570999999999</c:v>
                </c:pt>
                <c:pt idx="1007">
                  <c:v>406.04570999999999</c:v>
                </c:pt>
                <c:pt idx="1008">
                  <c:v>406.04570999999999</c:v>
                </c:pt>
                <c:pt idx="1009">
                  <c:v>406.04570999999999</c:v>
                </c:pt>
                <c:pt idx="1010">
                  <c:v>406.04570999999999</c:v>
                </c:pt>
                <c:pt idx="1011">
                  <c:v>406.04570999999999</c:v>
                </c:pt>
                <c:pt idx="1012">
                  <c:v>406.04570999999999</c:v>
                </c:pt>
                <c:pt idx="1013">
                  <c:v>406.04570999999999</c:v>
                </c:pt>
                <c:pt idx="1014">
                  <c:v>406.04570999999999</c:v>
                </c:pt>
                <c:pt idx="1015">
                  <c:v>406.04570999999999</c:v>
                </c:pt>
                <c:pt idx="1016">
                  <c:v>406.04570999999999</c:v>
                </c:pt>
                <c:pt idx="1017">
                  <c:v>406.04570999999999</c:v>
                </c:pt>
                <c:pt idx="1018">
                  <c:v>406.04570999999999</c:v>
                </c:pt>
                <c:pt idx="1019">
                  <c:v>406.04570999999999</c:v>
                </c:pt>
                <c:pt idx="1020">
                  <c:v>406.04570999999999</c:v>
                </c:pt>
                <c:pt idx="1021">
                  <c:v>406.04570999999999</c:v>
                </c:pt>
                <c:pt idx="1022">
                  <c:v>406.04570999999999</c:v>
                </c:pt>
                <c:pt idx="1023">
                  <c:v>406.04570999999999</c:v>
                </c:pt>
                <c:pt idx="1024">
                  <c:v>406.04570999999999</c:v>
                </c:pt>
                <c:pt idx="1025">
                  <c:v>406.04570999999999</c:v>
                </c:pt>
                <c:pt idx="1026">
                  <c:v>406.04570999999999</c:v>
                </c:pt>
                <c:pt idx="1027">
                  <c:v>406.04570999999999</c:v>
                </c:pt>
                <c:pt idx="1028">
                  <c:v>406.04570999999999</c:v>
                </c:pt>
                <c:pt idx="1029">
                  <c:v>406.04570999999999</c:v>
                </c:pt>
                <c:pt idx="1030">
                  <c:v>406.04570999999999</c:v>
                </c:pt>
                <c:pt idx="1031">
                  <c:v>406.04570999999999</c:v>
                </c:pt>
                <c:pt idx="1032">
                  <c:v>406.04570999999999</c:v>
                </c:pt>
                <c:pt idx="1033">
                  <c:v>406.04570999999999</c:v>
                </c:pt>
                <c:pt idx="1034">
                  <c:v>406.04570999999999</c:v>
                </c:pt>
                <c:pt idx="1035">
                  <c:v>406.04570999999999</c:v>
                </c:pt>
                <c:pt idx="1036">
                  <c:v>406.04570999999999</c:v>
                </c:pt>
                <c:pt idx="1037">
                  <c:v>406.04570999999999</c:v>
                </c:pt>
                <c:pt idx="1038">
                  <c:v>406.04570999999999</c:v>
                </c:pt>
                <c:pt idx="1039">
                  <c:v>406.04570999999999</c:v>
                </c:pt>
                <c:pt idx="1040">
                  <c:v>406.04570999999999</c:v>
                </c:pt>
                <c:pt idx="1041">
                  <c:v>406.04570999999999</c:v>
                </c:pt>
                <c:pt idx="1042">
                  <c:v>406.04570999999999</c:v>
                </c:pt>
                <c:pt idx="1043">
                  <c:v>406.04570999999999</c:v>
                </c:pt>
                <c:pt idx="1044">
                  <c:v>406.04570999999999</c:v>
                </c:pt>
                <c:pt idx="1045">
                  <c:v>406.04570999999999</c:v>
                </c:pt>
                <c:pt idx="1046">
                  <c:v>406.04570999999999</c:v>
                </c:pt>
                <c:pt idx="1047">
                  <c:v>406.04570999999999</c:v>
                </c:pt>
                <c:pt idx="1048">
                  <c:v>406.04570999999999</c:v>
                </c:pt>
                <c:pt idx="1049">
                  <c:v>406.04570999999999</c:v>
                </c:pt>
                <c:pt idx="1050">
                  <c:v>406.04570999999999</c:v>
                </c:pt>
                <c:pt idx="1051">
                  <c:v>406.04570999999999</c:v>
                </c:pt>
                <c:pt idx="1052">
                  <c:v>406.04570999999999</c:v>
                </c:pt>
                <c:pt idx="1053">
                  <c:v>406.04570999999999</c:v>
                </c:pt>
                <c:pt idx="1054">
                  <c:v>406.04570999999999</c:v>
                </c:pt>
                <c:pt idx="1055">
                  <c:v>406.04570999999999</c:v>
                </c:pt>
                <c:pt idx="1056">
                  <c:v>406.04570999999999</c:v>
                </c:pt>
                <c:pt idx="1057">
                  <c:v>406.04570999999999</c:v>
                </c:pt>
                <c:pt idx="1058">
                  <c:v>406.04570999999999</c:v>
                </c:pt>
                <c:pt idx="1059">
                  <c:v>406.04570999999999</c:v>
                </c:pt>
                <c:pt idx="1060">
                  <c:v>406.04570999999999</c:v>
                </c:pt>
                <c:pt idx="1061">
                  <c:v>406.04570999999999</c:v>
                </c:pt>
                <c:pt idx="1062">
                  <c:v>406.04570999999999</c:v>
                </c:pt>
                <c:pt idx="1063">
                  <c:v>406.04570999999999</c:v>
                </c:pt>
                <c:pt idx="1064">
                  <c:v>406.04570999999999</c:v>
                </c:pt>
                <c:pt idx="1065">
                  <c:v>406.04570999999999</c:v>
                </c:pt>
                <c:pt idx="1066">
                  <c:v>406.04570999999999</c:v>
                </c:pt>
                <c:pt idx="1067">
                  <c:v>406.04570999999999</c:v>
                </c:pt>
                <c:pt idx="1068">
                  <c:v>406.04570999999999</c:v>
                </c:pt>
                <c:pt idx="1069">
                  <c:v>406.04570999999999</c:v>
                </c:pt>
                <c:pt idx="1070">
                  <c:v>406.04570999999999</c:v>
                </c:pt>
                <c:pt idx="1071">
                  <c:v>406.04570999999999</c:v>
                </c:pt>
                <c:pt idx="1072">
                  <c:v>406.04570999999999</c:v>
                </c:pt>
                <c:pt idx="1073">
                  <c:v>406.04570999999999</c:v>
                </c:pt>
                <c:pt idx="1074">
                  <c:v>406.04570999999999</c:v>
                </c:pt>
                <c:pt idx="1075">
                  <c:v>406.04570999999999</c:v>
                </c:pt>
                <c:pt idx="1076">
                  <c:v>406.04570999999999</c:v>
                </c:pt>
                <c:pt idx="1077">
                  <c:v>406.04570999999999</c:v>
                </c:pt>
                <c:pt idx="1078">
                  <c:v>406.04570999999999</c:v>
                </c:pt>
                <c:pt idx="1079">
                  <c:v>406.04570999999999</c:v>
                </c:pt>
                <c:pt idx="1080">
                  <c:v>406.04570999999999</c:v>
                </c:pt>
                <c:pt idx="1081">
                  <c:v>406.04570999999999</c:v>
                </c:pt>
                <c:pt idx="1082">
                  <c:v>406.04570999999999</c:v>
                </c:pt>
                <c:pt idx="1083">
                  <c:v>406.04570999999999</c:v>
                </c:pt>
                <c:pt idx="1084">
                  <c:v>406.04570999999999</c:v>
                </c:pt>
                <c:pt idx="1085">
                  <c:v>406.04570999999999</c:v>
                </c:pt>
                <c:pt idx="1086">
                  <c:v>406.04570999999999</c:v>
                </c:pt>
                <c:pt idx="1087">
                  <c:v>406.04570999999999</c:v>
                </c:pt>
                <c:pt idx="1088">
                  <c:v>406.04570999999999</c:v>
                </c:pt>
                <c:pt idx="1089">
                  <c:v>406.04570999999999</c:v>
                </c:pt>
                <c:pt idx="1090">
                  <c:v>406.04570999999999</c:v>
                </c:pt>
                <c:pt idx="1091">
                  <c:v>406.04570999999999</c:v>
                </c:pt>
                <c:pt idx="1092">
                  <c:v>406.04570999999999</c:v>
                </c:pt>
                <c:pt idx="1093">
                  <c:v>406.04570999999999</c:v>
                </c:pt>
                <c:pt idx="1094">
                  <c:v>406.04570999999999</c:v>
                </c:pt>
                <c:pt idx="1095">
                  <c:v>406.04570999999999</c:v>
                </c:pt>
                <c:pt idx="1096">
                  <c:v>406.04570999999999</c:v>
                </c:pt>
                <c:pt idx="1097">
                  <c:v>406.04570999999999</c:v>
                </c:pt>
                <c:pt idx="1098">
                  <c:v>406.04570999999999</c:v>
                </c:pt>
                <c:pt idx="1099">
                  <c:v>406.04570999999999</c:v>
                </c:pt>
                <c:pt idx="1100">
                  <c:v>406.04570999999999</c:v>
                </c:pt>
                <c:pt idx="1101">
                  <c:v>406.04570999999999</c:v>
                </c:pt>
                <c:pt idx="1102">
                  <c:v>406.04570999999999</c:v>
                </c:pt>
                <c:pt idx="1103">
                  <c:v>406.04570999999999</c:v>
                </c:pt>
                <c:pt idx="1104">
                  <c:v>406.04570999999999</c:v>
                </c:pt>
                <c:pt idx="1105">
                  <c:v>406.04570999999999</c:v>
                </c:pt>
                <c:pt idx="1106">
                  <c:v>406.04570999999999</c:v>
                </c:pt>
                <c:pt idx="1107">
                  <c:v>406.04570999999999</c:v>
                </c:pt>
                <c:pt idx="1108">
                  <c:v>406.04570999999999</c:v>
                </c:pt>
                <c:pt idx="1109">
                  <c:v>406.04570999999999</c:v>
                </c:pt>
                <c:pt idx="1110">
                  <c:v>406.04570999999999</c:v>
                </c:pt>
                <c:pt idx="1111">
                  <c:v>406.04570999999999</c:v>
                </c:pt>
                <c:pt idx="1112">
                  <c:v>406.04570999999999</c:v>
                </c:pt>
                <c:pt idx="1113">
                  <c:v>406.04570999999999</c:v>
                </c:pt>
                <c:pt idx="1114">
                  <c:v>406.04570999999999</c:v>
                </c:pt>
                <c:pt idx="1115">
                  <c:v>406.04570999999999</c:v>
                </c:pt>
                <c:pt idx="1116">
                  <c:v>406.04570999999999</c:v>
                </c:pt>
                <c:pt idx="1117">
                  <c:v>406.04570999999999</c:v>
                </c:pt>
                <c:pt idx="1118">
                  <c:v>406.04570999999999</c:v>
                </c:pt>
                <c:pt idx="1119">
                  <c:v>406.04570999999999</c:v>
                </c:pt>
                <c:pt idx="1120">
                  <c:v>406.04570999999999</c:v>
                </c:pt>
                <c:pt idx="1121">
                  <c:v>406.04570999999999</c:v>
                </c:pt>
                <c:pt idx="1122">
                  <c:v>406.04570999999999</c:v>
                </c:pt>
                <c:pt idx="1123">
                  <c:v>406.04570999999999</c:v>
                </c:pt>
                <c:pt idx="1124">
                  <c:v>406.04570999999999</c:v>
                </c:pt>
                <c:pt idx="1125">
                  <c:v>406.04570999999999</c:v>
                </c:pt>
                <c:pt idx="1126">
                  <c:v>406.04570999999999</c:v>
                </c:pt>
                <c:pt idx="1127">
                  <c:v>406.04570999999999</c:v>
                </c:pt>
                <c:pt idx="1128">
                  <c:v>406.04570999999999</c:v>
                </c:pt>
                <c:pt idx="1129">
                  <c:v>406.04570999999999</c:v>
                </c:pt>
                <c:pt idx="1130">
                  <c:v>406.04570999999999</c:v>
                </c:pt>
                <c:pt idx="1131">
                  <c:v>406.04570999999999</c:v>
                </c:pt>
                <c:pt idx="1132">
                  <c:v>406.04570999999999</c:v>
                </c:pt>
                <c:pt idx="1133">
                  <c:v>406.04570999999999</c:v>
                </c:pt>
                <c:pt idx="1134">
                  <c:v>406.04570999999999</c:v>
                </c:pt>
                <c:pt idx="1135">
                  <c:v>406.04570999999999</c:v>
                </c:pt>
                <c:pt idx="1136">
                  <c:v>406.04570999999999</c:v>
                </c:pt>
                <c:pt idx="1137">
                  <c:v>406.04570999999999</c:v>
                </c:pt>
                <c:pt idx="1138">
                  <c:v>406.04570999999999</c:v>
                </c:pt>
                <c:pt idx="1139">
                  <c:v>406.04570999999999</c:v>
                </c:pt>
                <c:pt idx="1140">
                  <c:v>406.04570999999999</c:v>
                </c:pt>
                <c:pt idx="1141">
                  <c:v>406.04570999999999</c:v>
                </c:pt>
                <c:pt idx="1142">
                  <c:v>406.04570999999999</c:v>
                </c:pt>
                <c:pt idx="1143">
                  <c:v>406.04570999999999</c:v>
                </c:pt>
                <c:pt idx="1144">
                  <c:v>406.04570999999999</c:v>
                </c:pt>
                <c:pt idx="1145">
                  <c:v>406.04570999999999</c:v>
                </c:pt>
                <c:pt idx="1146">
                  <c:v>406.04570999999999</c:v>
                </c:pt>
                <c:pt idx="1147">
                  <c:v>406.04570999999999</c:v>
                </c:pt>
                <c:pt idx="1148">
                  <c:v>406.04570999999999</c:v>
                </c:pt>
                <c:pt idx="1149">
                  <c:v>406.04570999999999</c:v>
                </c:pt>
                <c:pt idx="1150">
                  <c:v>406.04570999999999</c:v>
                </c:pt>
                <c:pt idx="1151">
                  <c:v>406.04570999999999</c:v>
                </c:pt>
                <c:pt idx="1152">
                  <c:v>406.04570999999999</c:v>
                </c:pt>
                <c:pt idx="1153">
                  <c:v>406.04570999999999</c:v>
                </c:pt>
                <c:pt idx="1154">
                  <c:v>406.04570999999999</c:v>
                </c:pt>
                <c:pt idx="1155">
                  <c:v>406.04570999999999</c:v>
                </c:pt>
                <c:pt idx="1156">
                  <c:v>406.04570999999999</c:v>
                </c:pt>
                <c:pt idx="1157">
                  <c:v>406.04570999999999</c:v>
                </c:pt>
                <c:pt idx="1158">
                  <c:v>406.04570999999999</c:v>
                </c:pt>
                <c:pt idx="1159">
                  <c:v>406.04570999999999</c:v>
                </c:pt>
                <c:pt idx="1160">
                  <c:v>406.04570999999999</c:v>
                </c:pt>
                <c:pt idx="1161">
                  <c:v>406.04570999999999</c:v>
                </c:pt>
                <c:pt idx="1162">
                  <c:v>406.04570999999999</c:v>
                </c:pt>
                <c:pt idx="1163">
                  <c:v>406.04570999999999</c:v>
                </c:pt>
                <c:pt idx="1164">
                  <c:v>406.04570999999999</c:v>
                </c:pt>
                <c:pt idx="1165">
                  <c:v>406.04570999999999</c:v>
                </c:pt>
                <c:pt idx="1166">
                  <c:v>406.04570999999999</c:v>
                </c:pt>
                <c:pt idx="1167">
                  <c:v>406.04570999999999</c:v>
                </c:pt>
                <c:pt idx="1168">
                  <c:v>406.04570999999999</c:v>
                </c:pt>
                <c:pt idx="1169">
                  <c:v>406.04570999999999</c:v>
                </c:pt>
                <c:pt idx="1170">
                  <c:v>406.04570999999999</c:v>
                </c:pt>
                <c:pt idx="1171">
                  <c:v>406.04570999999999</c:v>
                </c:pt>
                <c:pt idx="1172">
                  <c:v>406.04570999999999</c:v>
                </c:pt>
                <c:pt idx="1173">
                  <c:v>406.04570999999999</c:v>
                </c:pt>
                <c:pt idx="1174">
                  <c:v>406.04570999999999</c:v>
                </c:pt>
                <c:pt idx="1175">
                  <c:v>406.04570999999999</c:v>
                </c:pt>
                <c:pt idx="1176">
                  <c:v>406.04570999999999</c:v>
                </c:pt>
                <c:pt idx="1177">
                  <c:v>406.04570999999999</c:v>
                </c:pt>
                <c:pt idx="1178">
                  <c:v>406.04570999999999</c:v>
                </c:pt>
                <c:pt idx="1179">
                  <c:v>406.04570999999999</c:v>
                </c:pt>
                <c:pt idx="1180">
                  <c:v>406.04570999999999</c:v>
                </c:pt>
                <c:pt idx="1181">
                  <c:v>406.04570999999999</c:v>
                </c:pt>
                <c:pt idx="1182">
                  <c:v>406.04570999999999</c:v>
                </c:pt>
                <c:pt idx="1183">
                  <c:v>406.04570999999999</c:v>
                </c:pt>
                <c:pt idx="1184">
                  <c:v>406.04570999999999</c:v>
                </c:pt>
                <c:pt idx="1185">
                  <c:v>406.04570999999999</c:v>
                </c:pt>
                <c:pt idx="1186">
                  <c:v>406.04570999999999</c:v>
                </c:pt>
                <c:pt idx="1187">
                  <c:v>406.04570999999999</c:v>
                </c:pt>
                <c:pt idx="1188">
                  <c:v>406.04570999999999</c:v>
                </c:pt>
                <c:pt idx="1189">
                  <c:v>406.04570999999999</c:v>
                </c:pt>
                <c:pt idx="1190">
                  <c:v>406.04570999999999</c:v>
                </c:pt>
                <c:pt idx="1191">
                  <c:v>406.04570999999999</c:v>
                </c:pt>
                <c:pt idx="1192">
                  <c:v>406.04570999999999</c:v>
                </c:pt>
                <c:pt idx="1193">
                  <c:v>406.04570999999999</c:v>
                </c:pt>
                <c:pt idx="1194">
                  <c:v>406.04570999999999</c:v>
                </c:pt>
                <c:pt idx="1195">
                  <c:v>406.04570999999999</c:v>
                </c:pt>
                <c:pt idx="1196">
                  <c:v>406.04570999999999</c:v>
                </c:pt>
                <c:pt idx="1197">
                  <c:v>406.04570999999999</c:v>
                </c:pt>
                <c:pt idx="1198">
                  <c:v>406.04570999999999</c:v>
                </c:pt>
                <c:pt idx="1199">
                  <c:v>406.04570999999999</c:v>
                </c:pt>
                <c:pt idx="1200">
                  <c:v>406.04570999999999</c:v>
                </c:pt>
                <c:pt idx="1201">
                  <c:v>406.04570999999999</c:v>
                </c:pt>
                <c:pt idx="1202">
                  <c:v>406.04570999999999</c:v>
                </c:pt>
                <c:pt idx="1203">
                  <c:v>406.04570999999999</c:v>
                </c:pt>
                <c:pt idx="1204">
                  <c:v>406.04570999999999</c:v>
                </c:pt>
                <c:pt idx="1205">
                  <c:v>406.04570999999999</c:v>
                </c:pt>
                <c:pt idx="1206">
                  <c:v>406.04570999999999</c:v>
                </c:pt>
                <c:pt idx="1207">
                  <c:v>406.04570999999999</c:v>
                </c:pt>
                <c:pt idx="1208">
                  <c:v>406.04570999999999</c:v>
                </c:pt>
                <c:pt idx="1209">
                  <c:v>406.04570999999999</c:v>
                </c:pt>
                <c:pt idx="1210">
                  <c:v>406.04570999999999</c:v>
                </c:pt>
                <c:pt idx="1211">
                  <c:v>406.04570999999999</c:v>
                </c:pt>
                <c:pt idx="1212">
                  <c:v>406.04570999999999</c:v>
                </c:pt>
                <c:pt idx="1213">
                  <c:v>406.04570999999999</c:v>
                </c:pt>
                <c:pt idx="1214">
                  <c:v>406.04570999999999</c:v>
                </c:pt>
                <c:pt idx="1215">
                  <c:v>406.04570999999999</c:v>
                </c:pt>
                <c:pt idx="1216">
                  <c:v>406.04570999999999</c:v>
                </c:pt>
                <c:pt idx="1217">
                  <c:v>406.04570999999999</c:v>
                </c:pt>
                <c:pt idx="1218">
                  <c:v>406.04570999999999</c:v>
                </c:pt>
                <c:pt idx="1219">
                  <c:v>406.04570999999999</c:v>
                </c:pt>
                <c:pt idx="1220">
                  <c:v>406.04570999999999</c:v>
                </c:pt>
                <c:pt idx="1221">
                  <c:v>406.04570999999999</c:v>
                </c:pt>
                <c:pt idx="1222">
                  <c:v>406.04570999999999</c:v>
                </c:pt>
                <c:pt idx="1223">
                  <c:v>406.04570999999999</c:v>
                </c:pt>
                <c:pt idx="1224">
                  <c:v>406.04570999999999</c:v>
                </c:pt>
                <c:pt idx="1225">
                  <c:v>406.04570999999999</c:v>
                </c:pt>
                <c:pt idx="1226">
                  <c:v>406.04570999999999</c:v>
                </c:pt>
                <c:pt idx="1227">
                  <c:v>406.04570999999999</c:v>
                </c:pt>
                <c:pt idx="1228">
                  <c:v>406.04570999999999</c:v>
                </c:pt>
                <c:pt idx="1229">
                  <c:v>406.04570999999999</c:v>
                </c:pt>
                <c:pt idx="1230">
                  <c:v>406.04570999999999</c:v>
                </c:pt>
                <c:pt idx="1231">
                  <c:v>406.04570999999999</c:v>
                </c:pt>
                <c:pt idx="1232">
                  <c:v>406.04570999999999</c:v>
                </c:pt>
                <c:pt idx="1233">
                  <c:v>406.04570999999999</c:v>
                </c:pt>
                <c:pt idx="1234">
                  <c:v>406.04570999999999</c:v>
                </c:pt>
                <c:pt idx="1235">
                  <c:v>406.04570999999999</c:v>
                </c:pt>
                <c:pt idx="1236">
                  <c:v>406.04570999999999</c:v>
                </c:pt>
                <c:pt idx="1237">
                  <c:v>406.04570999999999</c:v>
                </c:pt>
                <c:pt idx="1238">
                  <c:v>406.04570999999999</c:v>
                </c:pt>
                <c:pt idx="1239">
                  <c:v>406.04570999999999</c:v>
                </c:pt>
                <c:pt idx="1240">
                  <c:v>406.04570999999999</c:v>
                </c:pt>
                <c:pt idx="1241">
                  <c:v>406.04570999999999</c:v>
                </c:pt>
                <c:pt idx="1242">
                  <c:v>406.04570999999999</c:v>
                </c:pt>
                <c:pt idx="1243">
                  <c:v>406.04570999999999</c:v>
                </c:pt>
                <c:pt idx="1244">
                  <c:v>406.04570999999999</c:v>
                </c:pt>
                <c:pt idx="1245">
                  <c:v>406.04570999999999</c:v>
                </c:pt>
                <c:pt idx="1246">
                  <c:v>406.04570999999999</c:v>
                </c:pt>
                <c:pt idx="1247">
                  <c:v>406.04570999999999</c:v>
                </c:pt>
                <c:pt idx="1248">
                  <c:v>406.04570999999999</c:v>
                </c:pt>
                <c:pt idx="1249">
                  <c:v>406.04570999999999</c:v>
                </c:pt>
                <c:pt idx="1250">
                  <c:v>406.04570999999999</c:v>
                </c:pt>
                <c:pt idx="1251">
                  <c:v>406.04570999999999</c:v>
                </c:pt>
                <c:pt idx="1252">
                  <c:v>406.04570999999999</c:v>
                </c:pt>
                <c:pt idx="1253">
                  <c:v>406.04570999999999</c:v>
                </c:pt>
                <c:pt idx="1254">
                  <c:v>406.04570999999999</c:v>
                </c:pt>
                <c:pt idx="1255">
                  <c:v>406.04570999999999</c:v>
                </c:pt>
                <c:pt idx="1256">
                  <c:v>406.04570999999999</c:v>
                </c:pt>
                <c:pt idx="1257">
                  <c:v>406.04570999999999</c:v>
                </c:pt>
                <c:pt idx="1258">
                  <c:v>406.04570999999999</c:v>
                </c:pt>
                <c:pt idx="1259">
                  <c:v>406.04570999999999</c:v>
                </c:pt>
                <c:pt idx="1260">
                  <c:v>406.04570999999999</c:v>
                </c:pt>
                <c:pt idx="1261">
                  <c:v>406.04570999999999</c:v>
                </c:pt>
                <c:pt idx="1262">
                  <c:v>406.04570999999999</c:v>
                </c:pt>
                <c:pt idx="1263">
                  <c:v>406.04570999999999</c:v>
                </c:pt>
                <c:pt idx="1264">
                  <c:v>406.04570999999999</c:v>
                </c:pt>
                <c:pt idx="1265">
                  <c:v>406.04570999999999</c:v>
                </c:pt>
                <c:pt idx="1266">
                  <c:v>406.04570999999999</c:v>
                </c:pt>
                <c:pt idx="1267">
                  <c:v>406.04570999999999</c:v>
                </c:pt>
                <c:pt idx="1268">
                  <c:v>406.04570999999999</c:v>
                </c:pt>
                <c:pt idx="1269">
                  <c:v>406.04570999999999</c:v>
                </c:pt>
                <c:pt idx="1270">
                  <c:v>406.04570999999999</c:v>
                </c:pt>
                <c:pt idx="1271">
                  <c:v>406.04570999999999</c:v>
                </c:pt>
                <c:pt idx="1272">
                  <c:v>406.04570999999999</c:v>
                </c:pt>
                <c:pt idx="1273">
                  <c:v>406.04570999999999</c:v>
                </c:pt>
                <c:pt idx="1274">
                  <c:v>406.04570999999999</c:v>
                </c:pt>
                <c:pt idx="1275">
                  <c:v>406.04570999999999</c:v>
                </c:pt>
                <c:pt idx="1276">
                  <c:v>406.04570999999999</c:v>
                </c:pt>
                <c:pt idx="1277">
                  <c:v>406.04570999999999</c:v>
                </c:pt>
                <c:pt idx="1278">
                  <c:v>406.04570999999999</c:v>
                </c:pt>
                <c:pt idx="1279">
                  <c:v>406.04570999999999</c:v>
                </c:pt>
                <c:pt idx="1280">
                  <c:v>406.04570999999999</c:v>
                </c:pt>
                <c:pt idx="1281">
                  <c:v>406.04570999999999</c:v>
                </c:pt>
                <c:pt idx="1282">
                  <c:v>406.04570999999999</c:v>
                </c:pt>
                <c:pt idx="1283">
                  <c:v>406.04570999999999</c:v>
                </c:pt>
                <c:pt idx="1284">
                  <c:v>406.04570999999999</c:v>
                </c:pt>
                <c:pt idx="1285">
                  <c:v>406.04570999999999</c:v>
                </c:pt>
                <c:pt idx="1286">
                  <c:v>406.04570999999999</c:v>
                </c:pt>
                <c:pt idx="1287">
                  <c:v>406.04570999999999</c:v>
                </c:pt>
                <c:pt idx="1288">
                  <c:v>406.04570999999999</c:v>
                </c:pt>
                <c:pt idx="1289">
                  <c:v>406.04570999999999</c:v>
                </c:pt>
                <c:pt idx="1290">
                  <c:v>406.04570999999999</c:v>
                </c:pt>
                <c:pt idx="1291">
                  <c:v>406.04570999999999</c:v>
                </c:pt>
                <c:pt idx="1292">
                  <c:v>406.04570999999999</c:v>
                </c:pt>
                <c:pt idx="1293">
                  <c:v>406.04570999999999</c:v>
                </c:pt>
                <c:pt idx="1294">
                  <c:v>406.04570999999999</c:v>
                </c:pt>
                <c:pt idx="1295">
                  <c:v>406.04570999999999</c:v>
                </c:pt>
                <c:pt idx="1296">
                  <c:v>406.04570999999999</c:v>
                </c:pt>
                <c:pt idx="1297">
                  <c:v>406.04570999999999</c:v>
                </c:pt>
                <c:pt idx="1298">
                  <c:v>406.04570999999999</c:v>
                </c:pt>
                <c:pt idx="1299">
                  <c:v>406.04570999999999</c:v>
                </c:pt>
                <c:pt idx="1300">
                  <c:v>406.04570999999999</c:v>
                </c:pt>
                <c:pt idx="1301">
                  <c:v>406.04570999999999</c:v>
                </c:pt>
                <c:pt idx="1302">
                  <c:v>406.04570999999999</c:v>
                </c:pt>
                <c:pt idx="1303">
                  <c:v>406.04570999999999</c:v>
                </c:pt>
                <c:pt idx="1304">
                  <c:v>406.04570999999999</c:v>
                </c:pt>
                <c:pt idx="1305">
                  <c:v>406.04570999999999</c:v>
                </c:pt>
                <c:pt idx="1306">
                  <c:v>406.04570999999999</c:v>
                </c:pt>
                <c:pt idx="1307">
                  <c:v>406.04570999999999</c:v>
                </c:pt>
                <c:pt idx="1308">
                  <c:v>406.04570999999999</c:v>
                </c:pt>
                <c:pt idx="1309">
                  <c:v>406.04570999999999</c:v>
                </c:pt>
                <c:pt idx="1310">
                  <c:v>406.04570999999999</c:v>
                </c:pt>
                <c:pt idx="1311">
                  <c:v>406.04570999999999</c:v>
                </c:pt>
                <c:pt idx="1312">
                  <c:v>406.04570999999999</c:v>
                </c:pt>
                <c:pt idx="1313">
                  <c:v>406.04570999999999</c:v>
                </c:pt>
                <c:pt idx="1314">
                  <c:v>406.04570999999999</c:v>
                </c:pt>
                <c:pt idx="1315">
                  <c:v>406.04570999999999</c:v>
                </c:pt>
                <c:pt idx="1316">
                  <c:v>406.04570999999999</c:v>
                </c:pt>
                <c:pt idx="1317">
                  <c:v>406.04570999999999</c:v>
                </c:pt>
                <c:pt idx="1318">
                  <c:v>406.04570999999999</c:v>
                </c:pt>
                <c:pt idx="1319">
                  <c:v>406.04570999999999</c:v>
                </c:pt>
                <c:pt idx="1320">
                  <c:v>406.04570999999999</c:v>
                </c:pt>
                <c:pt idx="1321">
                  <c:v>406.04570999999999</c:v>
                </c:pt>
                <c:pt idx="1322">
                  <c:v>406.04570999999999</c:v>
                </c:pt>
                <c:pt idx="1323">
                  <c:v>406.04570999999999</c:v>
                </c:pt>
                <c:pt idx="1324">
                  <c:v>406.04570999999999</c:v>
                </c:pt>
                <c:pt idx="1325">
                  <c:v>406.04570999999999</c:v>
                </c:pt>
                <c:pt idx="1326">
                  <c:v>406.04570999999999</c:v>
                </c:pt>
                <c:pt idx="1327">
                  <c:v>406.04570999999999</c:v>
                </c:pt>
                <c:pt idx="1328">
                  <c:v>406.04570999999999</c:v>
                </c:pt>
                <c:pt idx="1329">
                  <c:v>406.04570999999999</c:v>
                </c:pt>
                <c:pt idx="1330">
                  <c:v>406.04570999999999</c:v>
                </c:pt>
                <c:pt idx="1331">
                  <c:v>406.04570999999999</c:v>
                </c:pt>
                <c:pt idx="1332">
                  <c:v>406.04570999999999</c:v>
                </c:pt>
                <c:pt idx="1333">
                  <c:v>406.04570999999999</c:v>
                </c:pt>
                <c:pt idx="1334">
                  <c:v>406.04570999999999</c:v>
                </c:pt>
                <c:pt idx="1335">
                  <c:v>406.04570999999999</c:v>
                </c:pt>
                <c:pt idx="1336">
                  <c:v>406.04570999999999</c:v>
                </c:pt>
                <c:pt idx="1337">
                  <c:v>406.04570999999999</c:v>
                </c:pt>
                <c:pt idx="1338">
                  <c:v>406.04570999999999</c:v>
                </c:pt>
                <c:pt idx="1339">
                  <c:v>406.04570999999999</c:v>
                </c:pt>
                <c:pt idx="1340">
                  <c:v>406.04570999999999</c:v>
                </c:pt>
                <c:pt idx="1341">
                  <c:v>406.04570999999999</c:v>
                </c:pt>
                <c:pt idx="1342">
                  <c:v>406.04570999999999</c:v>
                </c:pt>
                <c:pt idx="1343">
                  <c:v>406.04570999999999</c:v>
                </c:pt>
                <c:pt idx="1344">
                  <c:v>406.04570999999999</c:v>
                </c:pt>
                <c:pt idx="1345">
                  <c:v>406.04570999999999</c:v>
                </c:pt>
                <c:pt idx="1346">
                  <c:v>406.04570999999999</c:v>
                </c:pt>
                <c:pt idx="1347">
                  <c:v>406.04570999999999</c:v>
                </c:pt>
                <c:pt idx="1348">
                  <c:v>406.04570999999999</c:v>
                </c:pt>
                <c:pt idx="1349">
                  <c:v>406.04570999999999</c:v>
                </c:pt>
                <c:pt idx="1350">
                  <c:v>406.04570999999999</c:v>
                </c:pt>
                <c:pt idx="1351">
                  <c:v>406.04570999999999</c:v>
                </c:pt>
                <c:pt idx="1352">
                  <c:v>406.04570999999999</c:v>
                </c:pt>
                <c:pt idx="1353">
                  <c:v>406.04570999999999</c:v>
                </c:pt>
                <c:pt idx="1354">
                  <c:v>406.04570999999999</c:v>
                </c:pt>
                <c:pt idx="1355">
                  <c:v>406.04570999999999</c:v>
                </c:pt>
                <c:pt idx="1356">
                  <c:v>406.04570999999999</c:v>
                </c:pt>
                <c:pt idx="1357">
                  <c:v>406.04570999999999</c:v>
                </c:pt>
                <c:pt idx="1358">
                  <c:v>406.04570999999999</c:v>
                </c:pt>
                <c:pt idx="1359">
                  <c:v>406.04570999999999</c:v>
                </c:pt>
                <c:pt idx="1360">
                  <c:v>406.04570999999999</c:v>
                </c:pt>
                <c:pt idx="1361">
                  <c:v>406.04570999999999</c:v>
                </c:pt>
                <c:pt idx="1362">
                  <c:v>406.04570999999999</c:v>
                </c:pt>
                <c:pt idx="1363">
                  <c:v>406.04570999999999</c:v>
                </c:pt>
                <c:pt idx="1364">
                  <c:v>406.04570999999999</c:v>
                </c:pt>
                <c:pt idx="1365">
                  <c:v>406.04570999999999</c:v>
                </c:pt>
                <c:pt idx="1366">
                  <c:v>406.04570999999999</c:v>
                </c:pt>
                <c:pt idx="1367">
                  <c:v>406.04570999999999</c:v>
                </c:pt>
                <c:pt idx="1368">
                  <c:v>406.04570999999999</c:v>
                </c:pt>
                <c:pt idx="1369">
                  <c:v>406.04570999999999</c:v>
                </c:pt>
                <c:pt idx="1370">
                  <c:v>406.04570999999999</c:v>
                </c:pt>
                <c:pt idx="1371">
                  <c:v>406.04570999999999</c:v>
                </c:pt>
                <c:pt idx="1372">
                  <c:v>406.04570999999999</c:v>
                </c:pt>
                <c:pt idx="1373">
                  <c:v>406.04570999999999</c:v>
                </c:pt>
                <c:pt idx="1374">
                  <c:v>406.04570999999999</c:v>
                </c:pt>
                <c:pt idx="1375">
                  <c:v>406.04570999999999</c:v>
                </c:pt>
                <c:pt idx="1376">
                  <c:v>406.04570999999999</c:v>
                </c:pt>
                <c:pt idx="1377">
                  <c:v>406.04570999999999</c:v>
                </c:pt>
                <c:pt idx="1378">
                  <c:v>406.04570999999999</c:v>
                </c:pt>
                <c:pt idx="1379">
                  <c:v>406.04570999999999</c:v>
                </c:pt>
                <c:pt idx="1380">
                  <c:v>406.04570999999999</c:v>
                </c:pt>
                <c:pt idx="1381">
                  <c:v>406.04570999999999</c:v>
                </c:pt>
                <c:pt idx="1382">
                  <c:v>406.04570999999999</c:v>
                </c:pt>
                <c:pt idx="1383">
                  <c:v>406.04570999999999</c:v>
                </c:pt>
                <c:pt idx="1384">
                  <c:v>406.04570999999999</c:v>
                </c:pt>
                <c:pt idx="1385">
                  <c:v>406.04570999999999</c:v>
                </c:pt>
                <c:pt idx="1386">
                  <c:v>406.04570999999999</c:v>
                </c:pt>
                <c:pt idx="1387">
                  <c:v>406.04570999999999</c:v>
                </c:pt>
                <c:pt idx="1388">
                  <c:v>406.04570999999999</c:v>
                </c:pt>
                <c:pt idx="1389">
                  <c:v>406.04570999999999</c:v>
                </c:pt>
                <c:pt idx="1390">
                  <c:v>406.04570999999999</c:v>
                </c:pt>
                <c:pt idx="1391">
                  <c:v>406.04570999999999</c:v>
                </c:pt>
                <c:pt idx="1392">
                  <c:v>406.04570999999999</c:v>
                </c:pt>
                <c:pt idx="1393">
                  <c:v>406.04570999999999</c:v>
                </c:pt>
                <c:pt idx="1394">
                  <c:v>406.04570999999999</c:v>
                </c:pt>
                <c:pt idx="1395">
                  <c:v>406.04570999999999</c:v>
                </c:pt>
                <c:pt idx="1396">
                  <c:v>406.04570999999999</c:v>
                </c:pt>
                <c:pt idx="1397">
                  <c:v>406.04570999999999</c:v>
                </c:pt>
                <c:pt idx="1398">
                  <c:v>406.04570999999999</c:v>
                </c:pt>
                <c:pt idx="1399">
                  <c:v>406.04570999999999</c:v>
                </c:pt>
                <c:pt idx="1400">
                  <c:v>406.04570999999999</c:v>
                </c:pt>
                <c:pt idx="1401">
                  <c:v>406.04570999999999</c:v>
                </c:pt>
                <c:pt idx="1402">
                  <c:v>406.04570999999999</c:v>
                </c:pt>
                <c:pt idx="1403">
                  <c:v>406.04570999999999</c:v>
                </c:pt>
                <c:pt idx="1404">
                  <c:v>406.04570999999999</c:v>
                </c:pt>
                <c:pt idx="1405">
                  <c:v>406.04570999999999</c:v>
                </c:pt>
                <c:pt idx="1406">
                  <c:v>406.04570999999999</c:v>
                </c:pt>
                <c:pt idx="1407">
                  <c:v>406.04570999999999</c:v>
                </c:pt>
                <c:pt idx="1408">
                  <c:v>406.04570999999999</c:v>
                </c:pt>
                <c:pt idx="1409">
                  <c:v>406.04570999999999</c:v>
                </c:pt>
                <c:pt idx="1410">
                  <c:v>406.04570999999999</c:v>
                </c:pt>
                <c:pt idx="1411">
                  <c:v>406.04570999999999</c:v>
                </c:pt>
                <c:pt idx="1412">
                  <c:v>406.04570999999999</c:v>
                </c:pt>
                <c:pt idx="1413">
                  <c:v>406.04570999999999</c:v>
                </c:pt>
                <c:pt idx="1414">
                  <c:v>406.04570999999999</c:v>
                </c:pt>
                <c:pt idx="1415">
                  <c:v>406.04570999999999</c:v>
                </c:pt>
                <c:pt idx="1416">
                  <c:v>406.04570999999999</c:v>
                </c:pt>
                <c:pt idx="1417">
                  <c:v>406.04570999999999</c:v>
                </c:pt>
                <c:pt idx="1418">
                  <c:v>406.04570999999999</c:v>
                </c:pt>
                <c:pt idx="1419">
                  <c:v>406.04570999999999</c:v>
                </c:pt>
                <c:pt idx="1420">
                  <c:v>406.04570999999999</c:v>
                </c:pt>
                <c:pt idx="1421">
                  <c:v>406.04570999999999</c:v>
                </c:pt>
                <c:pt idx="1422">
                  <c:v>406.04570999999999</c:v>
                </c:pt>
                <c:pt idx="1423">
                  <c:v>406.04570999999999</c:v>
                </c:pt>
                <c:pt idx="1424">
                  <c:v>406.04570999999999</c:v>
                </c:pt>
                <c:pt idx="1425">
                  <c:v>406.04570999999999</c:v>
                </c:pt>
                <c:pt idx="1426">
                  <c:v>406.04570999999999</c:v>
                </c:pt>
                <c:pt idx="1427">
                  <c:v>406.04570999999999</c:v>
                </c:pt>
                <c:pt idx="1428">
                  <c:v>406.04570999999999</c:v>
                </c:pt>
                <c:pt idx="1429">
                  <c:v>406.04570999999999</c:v>
                </c:pt>
                <c:pt idx="1430">
                  <c:v>406.04570999999999</c:v>
                </c:pt>
                <c:pt idx="1431">
                  <c:v>406.04570999999999</c:v>
                </c:pt>
                <c:pt idx="1432">
                  <c:v>406.04570999999999</c:v>
                </c:pt>
                <c:pt idx="1433">
                  <c:v>406.04570999999999</c:v>
                </c:pt>
                <c:pt idx="1434">
                  <c:v>406.04570999999999</c:v>
                </c:pt>
                <c:pt idx="1435">
                  <c:v>406.04570999999999</c:v>
                </c:pt>
                <c:pt idx="1436">
                  <c:v>406.04570999999999</c:v>
                </c:pt>
                <c:pt idx="1437">
                  <c:v>406.04570999999999</c:v>
                </c:pt>
                <c:pt idx="1438">
                  <c:v>406.04570999999999</c:v>
                </c:pt>
                <c:pt idx="1439">
                  <c:v>406.04570999999999</c:v>
                </c:pt>
                <c:pt idx="1440">
                  <c:v>406.04570999999999</c:v>
                </c:pt>
                <c:pt idx="1441">
                  <c:v>406.04570999999999</c:v>
                </c:pt>
                <c:pt idx="1442">
                  <c:v>406.04570999999999</c:v>
                </c:pt>
                <c:pt idx="1443">
                  <c:v>406.04570999999999</c:v>
                </c:pt>
                <c:pt idx="1444">
                  <c:v>406.04570999999999</c:v>
                </c:pt>
                <c:pt idx="1445">
                  <c:v>406.04570999999999</c:v>
                </c:pt>
                <c:pt idx="1446">
                  <c:v>406.04570999999999</c:v>
                </c:pt>
                <c:pt idx="1447">
                  <c:v>406.04570999999999</c:v>
                </c:pt>
                <c:pt idx="1448">
                  <c:v>406.04570999999999</c:v>
                </c:pt>
                <c:pt idx="1449">
                  <c:v>406.04570999999999</c:v>
                </c:pt>
                <c:pt idx="1450">
                  <c:v>406.04570999999999</c:v>
                </c:pt>
                <c:pt idx="1451">
                  <c:v>406.04570999999999</c:v>
                </c:pt>
                <c:pt idx="1452">
                  <c:v>406.04570999999999</c:v>
                </c:pt>
                <c:pt idx="1453">
                  <c:v>406.04570999999999</c:v>
                </c:pt>
                <c:pt idx="1454">
                  <c:v>406.04570999999999</c:v>
                </c:pt>
                <c:pt idx="1455">
                  <c:v>406.04570999999999</c:v>
                </c:pt>
                <c:pt idx="1456">
                  <c:v>406.04570999999999</c:v>
                </c:pt>
                <c:pt idx="1457">
                  <c:v>406.04570999999999</c:v>
                </c:pt>
                <c:pt idx="1458">
                  <c:v>406.04570999999999</c:v>
                </c:pt>
                <c:pt idx="1459">
                  <c:v>406.04570999999999</c:v>
                </c:pt>
                <c:pt idx="1460">
                  <c:v>406.04570999999999</c:v>
                </c:pt>
                <c:pt idx="1461">
                  <c:v>406.04570999999999</c:v>
                </c:pt>
                <c:pt idx="1462">
                  <c:v>406.04570999999999</c:v>
                </c:pt>
                <c:pt idx="1463">
                  <c:v>406.04570999999999</c:v>
                </c:pt>
                <c:pt idx="1464">
                  <c:v>406.04570999999999</c:v>
                </c:pt>
                <c:pt idx="1465">
                  <c:v>406.04570999999999</c:v>
                </c:pt>
                <c:pt idx="1466">
                  <c:v>406.04570999999999</c:v>
                </c:pt>
                <c:pt idx="1467">
                  <c:v>406.04570999999999</c:v>
                </c:pt>
                <c:pt idx="1468">
                  <c:v>406.04570999999999</c:v>
                </c:pt>
                <c:pt idx="1469">
                  <c:v>406.04570999999999</c:v>
                </c:pt>
                <c:pt idx="1470">
                  <c:v>406.04570999999999</c:v>
                </c:pt>
                <c:pt idx="1471">
                  <c:v>406.04570999999999</c:v>
                </c:pt>
                <c:pt idx="1472">
                  <c:v>406.04570999999999</c:v>
                </c:pt>
                <c:pt idx="1473">
                  <c:v>406.04570999999999</c:v>
                </c:pt>
                <c:pt idx="1474">
                  <c:v>406.04570999999999</c:v>
                </c:pt>
                <c:pt idx="1475">
                  <c:v>406.04570999999999</c:v>
                </c:pt>
                <c:pt idx="1476">
                  <c:v>406.04570999999999</c:v>
                </c:pt>
                <c:pt idx="1477">
                  <c:v>406.04570999999999</c:v>
                </c:pt>
                <c:pt idx="1478">
                  <c:v>406.04570999999999</c:v>
                </c:pt>
                <c:pt idx="1479">
                  <c:v>406.04570999999999</c:v>
                </c:pt>
                <c:pt idx="1480">
                  <c:v>406.04570999999999</c:v>
                </c:pt>
                <c:pt idx="1481">
                  <c:v>406.04570999999999</c:v>
                </c:pt>
                <c:pt idx="1482">
                  <c:v>406.04570999999999</c:v>
                </c:pt>
                <c:pt idx="1483">
                  <c:v>406.04570999999999</c:v>
                </c:pt>
                <c:pt idx="1484">
                  <c:v>406.04570999999999</c:v>
                </c:pt>
                <c:pt idx="1485">
                  <c:v>406.04570999999999</c:v>
                </c:pt>
                <c:pt idx="1486">
                  <c:v>406.04570999999999</c:v>
                </c:pt>
                <c:pt idx="1487">
                  <c:v>406.04570999999999</c:v>
                </c:pt>
                <c:pt idx="1488">
                  <c:v>406.04570999999999</c:v>
                </c:pt>
                <c:pt idx="1489">
                  <c:v>406.04570999999999</c:v>
                </c:pt>
                <c:pt idx="1490">
                  <c:v>406.04570999999999</c:v>
                </c:pt>
                <c:pt idx="1491">
                  <c:v>406.04570999999999</c:v>
                </c:pt>
                <c:pt idx="1492">
                  <c:v>406.04570999999999</c:v>
                </c:pt>
                <c:pt idx="1493">
                  <c:v>406.04570999999999</c:v>
                </c:pt>
                <c:pt idx="1494">
                  <c:v>406.04570999999999</c:v>
                </c:pt>
                <c:pt idx="1495">
                  <c:v>406.04570999999999</c:v>
                </c:pt>
                <c:pt idx="1496">
                  <c:v>406.04570999999999</c:v>
                </c:pt>
                <c:pt idx="1497">
                  <c:v>406.04570999999999</c:v>
                </c:pt>
                <c:pt idx="1498">
                  <c:v>406.04570999999999</c:v>
                </c:pt>
                <c:pt idx="1499">
                  <c:v>406.04570999999999</c:v>
                </c:pt>
                <c:pt idx="1500">
                  <c:v>406.04570999999999</c:v>
                </c:pt>
                <c:pt idx="1501">
                  <c:v>406.04570999999999</c:v>
                </c:pt>
                <c:pt idx="1502">
                  <c:v>406.04570999999999</c:v>
                </c:pt>
                <c:pt idx="1503">
                  <c:v>406.04570999999999</c:v>
                </c:pt>
                <c:pt idx="1504">
                  <c:v>406.04570999999999</c:v>
                </c:pt>
                <c:pt idx="1505">
                  <c:v>406.04570999999999</c:v>
                </c:pt>
                <c:pt idx="1506">
                  <c:v>406.04570999999999</c:v>
                </c:pt>
                <c:pt idx="1507">
                  <c:v>406.04570999999999</c:v>
                </c:pt>
                <c:pt idx="1508">
                  <c:v>406.04570999999999</c:v>
                </c:pt>
                <c:pt idx="1509">
                  <c:v>406.04570999999999</c:v>
                </c:pt>
                <c:pt idx="1510">
                  <c:v>406.04570999999999</c:v>
                </c:pt>
                <c:pt idx="1511">
                  <c:v>406.04570999999999</c:v>
                </c:pt>
                <c:pt idx="1512">
                  <c:v>406.04570999999999</c:v>
                </c:pt>
                <c:pt idx="1513">
                  <c:v>406.04570999999999</c:v>
                </c:pt>
                <c:pt idx="1514">
                  <c:v>406.04570999999999</c:v>
                </c:pt>
                <c:pt idx="1515">
                  <c:v>406.04570999999999</c:v>
                </c:pt>
                <c:pt idx="1516">
                  <c:v>406.04570999999999</c:v>
                </c:pt>
                <c:pt idx="1517">
                  <c:v>406.04570999999999</c:v>
                </c:pt>
                <c:pt idx="1518">
                  <c:v>406.04570999999999</c:v>
                </c:pt>
                <c:pt idx="1519">
                  <c:v>406.04570999999999</c:v>
                </c:pt>
                <c:pt idx="1520">
                  <c:v>406.04570999999999</c:v>
                </c:pt>
                <c:pt idx="1521">
                  <c:v>406.04570999999999</c:v>
                </c:pt>
                <c:pt idx="1522">
                  <c:v>406.04570999999999</c:v>
                </c:pt>
                <c:pt idx="1523">
                  <c:v>406.04570999999999</c:v>
                </c:pt>
                <c:pt idx="1524">
                  <c:v>406.04570999999999</c:v>
                </c:pt>
                <c:pt idx="1525">
                  <c:v>406.04570999999999</c:v>
                </c:pt>
                <c:pt idx="1526">
                  <c:v>406.04570999999999</c:v>
                </c:pt>
                <c:pt idx="1527">
                  <c:v>406.04570999999999</c:v>
                </c:pt>
                <c:pt idx="1528">
                  <c:v>406.04570999999999</c:v>
                </c:pt>
                <c:pt idx="1529">
                  <c:v>406.04570999999999</c:v>
                </c:pt>
                <c:pt idx="1530">
                  <c:v>406.04570999999999</c:v>
                </c:pt>
                <c:pt idx="1531">
                  <c:v>406.04570999999999</c:v>
                </c:pt>
                <c:pt idx="1532">
                  <c:v>406.04570999999999</c:v>
                </c:pt>
                <c:pt idx="1533">
                  <c:v>406.04570999999999</c:v>
                </c:pt>
                <c:pt idx="1534">
                  <c:v>406.04570999999999</c:v>
                </c:pt>
                <c:pt idx="1535">
                  <c:v>406.04570999999999</c:v>
                </c:pt>
                <c:pt idx="1536">
                  <c:v>406.04570999999999</c:v>
                </c:pt>
                <c:pt idx="1537">
                  <c:v>406.04570999999999</c:v>
                </c:pt>
                <c:pt idx="1538">
                  <c:v>406.04570999999999</c:v>
                </c:pt>
                <c:pt idx="1539">
                  <c:v>406.04570999999999</c:v>
                </c:pt>
                <c:pt idx="1540">
                  <c:v>406.04570999999999</c:v>
                </c:pt>
                <c:pt idx="1541">
                  <c:v>406.04570999999999</c:v>
                </c:pt>
                <c:pt idx="1542">
                  <c:v>406.04570999999999</c:v>
                </c:pt>
                <c:pt idx="1543">
                  <c:v>406.04570999999999</c:v>
                </c:pt>
                <c:pt idx="1544">
                  <c:v>406.04570999999999</c:v>
                </c:pt>
                <c:pt idx="1545">
                  <c:v>406.04570999999999</c:v>
                </c:pt>
                <c:pt idx="1546">
                  <c:v>406.04570999999999</c:v>
                </c:pt>
                <c:pt idx="1547">
                  <c:v>406.04570999999999</c:v>
                </c:pt>
                <c:pt idx="1548">
                  <c:v>406.04570999999999</c:v>
                </c:pt>
                <c:pt idx="1549">
                  <c:v>406.04570999999999</c:v>
                </c:pt>
                <c:pt idx="1550">
                  <c:v>406.04570999999999</c:v>
                </c:pt>
                <c:pt idx="1551">
                  <c:v>406.04570999999999</c:v>
                </c:pt>
                <c:pt idx="1552">
                  <c:v>406.04570999999999</c:v>
                </c:pt>
                <c:pt idx="1553">
                  <c:v>406.04570999999999</c:v>
                </c:pt>
                <c:pt idx="1554">
                  <c:v>406.04570999999999</c:v>
                </c:pt>
                <c:pt idx="1555">
                  <c:v>406.04570999999999</c:v>
                </c:pt>
                <c:pt idx="1556">
                  <c:v>406.04570999999999</c:v>
                </c:pt>
                <c:pt idx="1557">
                  <c:v>406.04570999999999</c:v>
                </c:pt>
                <c:pt idx="1558">
                  <c:v>406.04570999999999</c:v>
                </c:pt>
                <c:pt idx="1559">
                  <c:v>406.04570999999999</c:v>
                </c:pt>
                <c:pt idx="1560">
                  <c:v>406.04570999999999</c:v>
                </c:pt>
                <c:pt idx="1561">
                  <c:v>406.04570999999999</c:v>
                </c:pt>
                <c:pt idx="1562">
                  <c:v>406.04570999999999</c:v>
                </c:pt>
                <c:pt idx="1563">
                  <c:v>406.04570999999999</c:v>
                </c:pt>
                <c:pt idx="1564">
                  <c:v>406.04570999999999</c:v>
                </c:pt>
                <c:pt idx="1565">
                  <c:v>406.04570999999999</c:v>
                </c:pt>
                <c:pt idx="1566">
                  <c:v>406.04570999999999</c:v>
                </c:pt>
                <c:pt idx="1567">
                  <c:v>406.04570999999999</c:v>
                </c:pt>
                <c:pt idx="1568">
                  <c:v>406.04570999999999</c:v>
                </c:pt>
                <c:pt idx="1569">
                  <c:v>406.04570999999999</c:v>
                </c:pt>
                <c:pt idx="1570">
                  <c:v>406.04570999999999</c:v>
                </c:pt>
                <c:pt idx="1571">
                  <c:v>406.04570999999999</c:v>
                </c:pt>
                <c:pt idx="1572">
                  <c:v>406.04570999999999</c:v>
                </c:pt>
                <c:pt idx="1573">
                  <c:v>406.04570999999999</c:v>
                </c:pt>
                <c:pt idx="1574">
                  <c:v>406.04570999999999</c:v>
                </c:pt>
                <c:pt idx="1575">
                  <c:v>406.04570999999999</c:v>
                </c:pt>
                <c:pt idx="1576">
                  <c:v>406.04570999999999</c:v>
                </c:pt>
                <c:pt idx="1577">
                  <c:v>406.04570999999999</c:v>
                </c:pt>
                <c:pt idx="1578">
                  <c:v>406.04570999999999</c:v>
                </c:pt>
                <c:pt idx="1579">
                  <c:v>406.04570999999999</c:v>
                </c:pt>
                <c:pt idx="1580">
                  <c:v>406.04570999999999</c:v>
                </c:pt>
                <c:pt idx="1581">
                  <c:v>406.04570999999999</c:v>
                </c:pt>
                <c:pt idx="1582">
                  <c:v>406.04570999999999</c:v>
                </c:pt>
                <c:pt idx="1583">
                  <c:v>406.04570999999999</c:v>
                </c:pt>
                <c:pt idx="1584">
                  <c:v>406.04570999999999</c:v>
                </c:pt>
                <c:pt idx="1585">
                  <c:v>406.04570999999999</c:v>
                </c:pt>
                <c:pt idx="1586">
                  <c:v>406.04570999999999</c:v>
                </c:pt>
                <c:pt idx="1587">
                  <c:v>406.04570999999999</c:v>
                </c:pt>
                <c:pt idx="1588">
                  <c:v>406.04570999999999</c:v>
                </c:pt>
                <c:pt idx="1589">
                  <c:v>406.04570999999999</c:v>
                </c:pt>
                <c:pt idx="1590">
                  <c:v>406.04570999999999</c:v>
                </c:pt>
                <c:pt idx="1591">
                  <c:v>406.04570999999999</c:v>
                </c:pt>
                <c:pt idx="1592">
                  <c:v>406.04570999999999</c:v>
                </c:pt>
                <c:pt idx="1593">
                  <c:v>406.04570999999999</c:v>
                </c:pt>
                <c:pt idx="1594">
                  <c:v>406.04570999999999</c:v>
                </c:pt>
                <c:pt idx="1595">
                  <c:v>406.04570999999999</c:v>
                </c:pt>
                <c:pt idx="1596">
                  <c:v>406.04570999999999</c:v>
                </c:pt>
                <c:pt idx="1597">
                  <c:v>406.04570999999999</c:v>
                </c:pt>
                <c:pt idx="1598">
                  <c:v>406.04570999999999</c:v>
                </c:pt>
                <c:pt idx="1599">
                  <c:v>406.04570999999999</c:v>
                </c:pt>
                <c:pt idx="1600">
                  <c:v>406.04570999999999</c:v>
                </c:pt>
                <c:pt idx="1601">
                  <c:v>406.04570999999999</c:v>
                </c:pt>
                <c:pt idx="1602">
                  <c:v>406.04570999999999</c:v>
                </c:pt>
                <c:pt idx="1603">
                  <c:v>406.04570999999999</c:v>
                </c:pt>
                <c:pt idx="1604">
                  <c:v>406.04570999999999</c:v>
                </c:pt>
                <c:pt idx="1605">
                  <c:v>406.04570999999999</c:v>
                </c:pt>
                <c:pt idx="1606">
                  <c:v>406.04570999999999</c:v>
                </c:pt>
                <c:pt idx="1607">
                  <c:v>406.04570999999999</c:v>
                </c:pt>
                <c:pt idx="1608">
                  <c:v>406.04570999999999</c:v>
                </c:pt>
                <c:pt idx="1609">
                  <c:v>406.04570999999999</c:v>
                </c:pt>
                <c:pt idx="1610">
                  <c:v>406.04570999999999</c:v>
                </c:pt>
                <c:pt idx="1611">
                  <c:v>406.04570999999999</c:v>
                </c:pt>
                <c:pt idx="1612">
                  <c:v>406.04570999999999</c:v>
                </c:pt>
                <c:pt idx="1613">
                  <c:v>406.04570999999999</c:v>
                </c:pt>
                <c:pt idx="1614">
                  <c:v>406.04570999999999</c:v>
                </c:pt>
                <c:pt idx="1615">
                  <c:v>406.04570999999999</c:v>
                </c:pt>
                <c:pt idx="1616">
                  <c:v>406.04570999999999</c:v>
                </c:pt>
                <c:pt idx="1617">
                  <c:v>406.04570999999999</c:v>
                </c:pt>
                <c:pt idx="1618">
                  <c:v>406.04570999999999</c:v>
                </c:pt>
                <c:pt idx="1619">
                  <c:v>406.04570999999999</c:v>
                </c:pt>
                <c:pt idx="1620">
                  <c:v>406.04570999999999</c:v>
                </c:pt>
                <c:pt idx="1621">
                  <c:v>406.04570999999999</c:v>
                </c:pt>
                <c:pt idx="1622">
                  <c:v>406.04570999999999</c:v>
                </c:pt>
                <c:pt idx="1623">
                  <c:v>406.04570999999999</c:v>
                </c:pt>
                <c:pt idx="1624">
                  <c:v>406.04570999999999</c:v>
                </c:pt>
                <c:pt idx="1625">
                  <c:v>406.04570999999999</c:v>
                </c:pt>
                <c:pt idx="1626">
                  <c:v>406.04570999999999</c:v>
                </c:pt>
                <c:pt idx="1627">
                  <c:v>406.04570999999999</c:v>
                </c:pt>
                <c:pt idx="1628">
                  <c:v>406.04570999999999</c:v>
                </c:pt>
                <c:pt idx="1629">
                  <c:v>406.04570999999999</c:v>
                </c:pt>
                <c:pt idx="1630">
                  <c:v>406.04570999999999</c:v>
                </c:pt>
                <c:pt idx="1631">
                  <c:v>406.04570999999999</c:v>
                </c:pt>
                <c:pt idx="1632">
                  <c:v>406.04570999999999</c:v>
                </c:pt>
                <c:pt idx="1633">
                  <c:v>406.04570999999999</c:v>
                </c:pt>
                <c:pt idx="1634">
                  <c:v>406.04570999999999</c:v>
                </c:pt>
                <c:pt idx="1635">
                  <c:v>406.04570999999999</c:v>
                </c:pt>
                <c:pt idx="1636">
                  <c:v>406.04570999999999</c:v>
                </c:pt>
                <c:pt idx="1637">
                  <c:v>406.04570999999999</c:v>
                </c:pt>
                <c:pt idx="1638">
                  <c:v>406.04570999999999</c:v>
                </c:pt>
                <c:pt idx="1639">
                  <c:v>406.04570999999999</c:v>
                </c:pt>
                <c:pt idx="1640">
                  <c:v>406.04570999999999</c:v>
                </c:pt>
                <c:pt idx="1641">
                  <c:v>406.04570999999999</c:v>
                </c:pt>
                <c:pt idx="1642">
                  <c:v>406.04570999999999</c:v>
                </c:pt>
                <c:pt idx="1643">
                  <c:v>406.04570999999999</c:v>
                </c:pt>
                <c:pt idx="1644">
                  <c:v>406.04570999999999</c:v>
                </c:pt>
                <c:pt idx="1645">
                  <c:v>406.04570999999999</c:v>
                </c:pt>
                <c:pt idx="1646">
                  <c:v>406.04570999999999</c:v>
                </c:pt>
                <c:pt idx="1647">
                  <c:v>406.04570999999999</c:v>
                </c:pt>
                <c:pt idx="1648">
                  <c:v>406.04570999999999</c:v>
                </c:pt>
                <c:pt idx="1649">
                  <c:v>406.04570999999999</c:v>
                </c:pt>
                <c:pt idx="1650">
                  <c:v>406.04570999999999</c:v>
                </c:pt>
                <c:pt idx="1651">
                  <c:v>406.04570999999999</c:v>
                </c:pt>
                <c:pt idx="1652">
                  <c:v>406.04570999999999</c:v>
                </c:pt>
                <c:pt idx="1653">
                  <c:v>406.04570999999999</c:v>
                </c:pt>
                <c:pt idx="1654">
                  <c:v>406.04570999999999</c:v>
                </c:pt>
                <c:pt idx="1655">
                  <c:v>406.04570999999999</c:v>
                </c:pt>
                <c:pt idx="1656">
                  <c:v>406.04570999999999</c:v>
                </c:pt>
                <c:pt idx="1657">
                  <c:v>406.04570999999999</c:v>
                </c:pt>
                <c:pt idx="1658">
                  <c:v>406.04570999999999</c:v>
                </c:pt>
                <c:pt idx="1659">
                  <c:v>406.04570999999999</c:v>
                </c:pt>
                <c:pt idx="1660">
                  <c:v>406.04570999999999</c:v>
                </c:pt>
                <c:pt idx="1661">
                  <c:v>406.04570999999999</c:v>
                </c:pt>
                <c:pt idx="1662">
                  <c:v>406.04570999999999</c:v>
                </c:pt>
                <c:pt idx="1663">
                  <c:v>406.04570999999999</c:v>
                </c:pt>
                <c:pt idx="1664">
                  <c:v>406.04570999999999</c:v>
                </c:pt>
                <c:pt idx="1665">
                  <c:v>406.04570999999999</c:v>
                </c:pt>
                <c:pt idx="1666">
                  <c:v>406.04570999999999</c:v>
                </c:pt>
                <c:pt idx="1667">
                  <c:v>406.04570999999999</c:v>
                </c:pt>
                <c:pt idx="1668">
                  <c:v>406.04570999999999</c:v>
                </c:pt>
                <c:pt idx="1669">
                  <c:v>406.04570999999999</c:v>
                </c:pt>
                <c:pt idx="1670">
                  <c:v>406.04570999999999</c:v>
                </c:pt>
                <c:pt idx="1671">
                  <c:v>406.04570999999999</c:v>
                </c:pt>
                <c:pt idx="1672">
                  <c:v>406.04570999999999</c:v>
                </c:pt>
                <c:pt idx="1673">
                  <c:v>406.04570999999999</c:v>
                </c:pt>
                <c:pt idx="1674">
                  <c:v>406.04570999999999</c:v>
                </c:pt>
                <c:pt idx="1675">
                  <c:v>406.04570999999999</c:v>
                </c:pt>
                <c:pt idx="1676">
                  <c:v>406.04570999999999</c:v>
                </c:pt>
                <c:pt idx="1677">
                  <c:v>406.04570999999999</c:v>
                </c:pt>
                <c:pt idx="1678">
                  <c:v>406.04570999999999</c:v>
                </c:pt>
                <c:pt idx="1679">
                  <c:v>406.04570999999999</c:v>
                </c:pt>
                <c:pt idx="1680">
                  <c:v>406.04570999999999</c:v>
                </c:pt>
                <c:pt idx="1681">
                  <c:v>406.04570999999999</c:v>
                </c:pt>
                <c:pt idx="1682">
                  <c:v>406.04570999999999</c:v>
                </c:pt>
                <c:pt idx="1683">
                  <c:v>406.04570999999999</c:v>
                </c:pt>
                <c:pt idx="1684">
                  <c:v>406.04570999999999</c:v>
                </c:pt>
                <c:pt idx="1685">
                  <c:v>406.04570999999999</c:v>
                </c:pt>
                <c:pt idx="1686">
                  <c:v>406.04570999999999</c:v>
                </c:pt>
                <c:pt idx="1687">
                  <c:v>406.04570999999999</c:v>
                </c:pt>
                <c:pt idx="1688">
                  <c:v>406.04570999999999</c:v>
                </c:pt>
                <c:pt idx="1689">
                  <c:v>406.04570999999999</c:v>
                </c:pt>
                <c:pt idx="1690">
                  <c:v>406.04570999999999</c:v>
                </c:pt>
                <c:pt idx="1691">
                  <c:v>406.04570999999999</c:v>
                </c:pt>
                <c:pt idx="1692">
                  <c:v>406.04570999999999</c:v>
                </c:pt>
                <c:pt idx="1693">
                  <c:v>406.04570999999999</c:v>
                </c:pt>
                <c:pt idx="1694">
                  <c:v>406.04570999999999</c:v>
                </c:pt>
                <c:pt idx="1695">
                  <c:v>406.04570999999999</c:v>
                </c:pt>
                <c:pt idx="1696">
                  <c:v>406.04570999999999</c:v>
                </c:pt>
                <c:pt idx="1697">
                  <c:v>406.04570999999999</c:v>
                </c:pt>
                <c:pt idx="1698">
                  <c:v>406.04570999999999</c:v>
                </c:pt>
                <c:pt idx="1699">
                  <c:v>406.04570999999999</c:v>
                </c:pt>
                <c:pt idx="1700">
                  <c:v>406.04570999999999</c:v>
                </c:pt>
                <c:pt idx="1701">
                  <c:v>406.04570999999999</c:v>
                </c:pt>
                <c:pt idx="1702">
                  <c:v>406.04570999999999</c:v>
                </c:pt>
                <c:pt idx="1703">
                  <c:v>406.04570999999999</c:v>
                </c:pt>
                <c:pt idx="1704">
                  <c:v>406.04570999999999</c:v>
                </c:pt>
                <c:pt idx="1705">
                  <c:v>406.04570999999999</c:v>
                </c:pt>
                <c:pt idx="1706">
                  <c:v>406.04570999999999</c:v>
                </c:pt>
                <c:pt idx="1707">
                  <c:v>406.04570999999999</c:v>
                </c:pt>
                <c:pt idx="1708">
                  <c:v>406.04570999999999</c:v>
                </c:pt>
                <c:pt idx="1709">
                  <c:v>406.04570999999999</c:v>
                </c:pt>
                <c:pt idx="1710">
                  <c:v>406.04570999999999</c:v>
                </c:pt>
                <c:pt idx="1711">
                  <c:v>406.04570999999999</c:v>
                </c:pt>
                <c:pt idx="1712">
                  <c:v>406.04570999999999</c:v>
                </c:pt>
                <c:pt idx="1713">
                  <c:v>406.04570999999999</c:v>
                </c:pt>
                <c:pt idx="1714">
                  <c:v>406.04570999999999</c:v>
                </c:pt>
                <c:pt idx="1715">
                  <c:v>406.04570999999999</c:v>
                </c:pt>
                <c:pt idx="1716">
                  <c:v>406.04570999999999</c:v>
                </c:pt>
                <c:pt idx="1717">
                  <c:v>406.04570999999999</c:v>
                </c:pt>
                <c:pt idx="1718">
                  <c:v>406.04570999999999</c:v>
                </c:pt>
                <c:pt idx="1719">
                  <c:v>406.04570999999999</c:v>
                </c:pt>
                <c:pt idx="1720">
                  <c:v>406.04570999999999</c:v>
                </c:pt>
                <c:pt idx="1721">
                  <c:v>406.04570999999999</c:v>
                </c:pt>
                <c:pt idx="1722">
                  <c:v>406.04570999999999</c:v>
                </c:pt>
                <c:pt idx="1723">
                  <c:v>406.04570999999999</c:v>
                </c:pt>
                <c:pt idx="1724">
                  <c:v>406.04570999999999</c:v>
                </c:pt>
                <c:pt idx="1725">
                  <c:v>406.04570999999999</c:v>
                </c:pt>
                <c:pt idx="1726">
                  <c:v>406.04570999999999</c:v>
                </c:pt>
                <c:pt idx="1727">
                  <c:v>406.04570999999999</c:v>
                </c:pt>
                <c:pt idx="1728">
                  <c:v>406.04570999999999</c:v>
                </c:pt>
                <c:pt idx="1729">
                  <c:v>406.04570999999999</c:v>
                </c:pt>
                <c:pt idx="1730">
                  <c:v>406.04570999999999</c:v>
                </c:pt>
                <c:pt idx="1731">
                  <c:v>406.04570999999999</c:v>
                </c:pt>
                <c:pt idx="1732">
                  <c:v>406.04570999999999</c:v>
                </c:pt>
                <c:pt idx="1733">
                  <c:v>406.04570999999999</c:v>
                </c:pt>
                <c:pt idx="1734">
                  <c:v>406.04570999999999</c:v>
                </c:pt>
                <c:pt idx="1735">
                  <c:v>406.04570999999999</c:v>
                </c:pt>
                <c:pt idx="1736">
                  <c:v>406.04570999999999</c:v>
                </c:pt>
                <c:pt idx="1737">
                  <c:v>406.04570999999999</c:v>
                </c:pt>
                <c:pt idx="1738">
                  <c:v>406.04570999999999</c:v>
                </c:pt>
                <c:pt idx="1739">
                  <c:v>406.04570999999999</c:v>
                </c:pt>
                <c:pt idx="1740">
                  <c:v>406.04570999999999</c:v>
                </c:pt>
                <c:pt idx="1741">
                  <c:v>406.04570999999999</c:v>
                </c:pt>
                <c:pt idx="1742">
                  <c:v>406.04570999999999</c:v>
                </c:pt>
                <c:pt idx="1743">
                  <c:v>406.04570999999999</c:v>
                </c:pt>
                <c:pt idx="1744">
                  <c:v>406.04570999999999</c:v>
                </c:pt>
                <c:pt idx="1745">
                  <c:v>406.04570999999999</c:v>
                </c:pt>
                <c:pt idx="1746">
                  <c:v>406.04570999999999</c:v>
                </c:pt>
                <c:pt idx="1747">
                  <c:v>406.04570999999999</c:v>
                </c:pt>
                <c:pt idx="1748">
                  <c:v>406.04570999999999</c:v>
                </c:pt>
                <c:pt idx="1749">
                  <c:v>406.04570999999999</c:v>
                </c:pt>
                <c:pt idx="1750">
                  <c:v>406.04570999999999</c:v>
                </c:pt>
                <c:pt idx="1751">
                  <c:v>406.04570999999999</c:v>
                </c:pt>
                <c:pt idx="1752">
                  <c:v>406.04570999999999</c:v>
                </c:pt>
                <c:pt idx="1753">
                  <c:v>406.04570999999999</c:v>
                </c:pt>
                <c:pt idx="1754">
                  <c:v>406.04570999999999</c:v>
                </c:pt>
                <c:pt idx="1755">
                  <c:v>406.04570999999999</c:v>
                </c:pt>
                <c:pt idx="1756">
                  <c:v>406.04570999999999</c:v>
                </c:pt>
                <c:pt idx="1757">
                  <c:v>406.04570999999999</c:v>
                </c:pt>
                <c:pt idx="1758">
                  <c:v>406.04570999999999</c:v>
                </c:pt>
                <c:pt idx="1759">
                  <c:v>406.04570999999999</c:v>
                </c:pt>
                <c:pt idx="1760">
                  <c:v>406.04570999999999</c:v>
                </c:pt>
                <c:pt idx="1761">
                  <c:v>406.04570999999999</c:v>
                </c:pt>
                <c:pt idx="1762">
                  <c:v>406.04570999999999</c:v>
                </c:pt>
                <c:pt idx="1763">
                  <c:v>406.04570999999999</c:v>
                </c:pt>
                <c:pt idx="1764">
                  <c:v>406.04570999999999</c:v>
                </c:pt>
                <c:pt idx="1765">
                  <c:v>406.04570999999999</c:v>
                </c:pt>
                <c:pt idx="1766">
                  <c:v>406.04570999999999</c:v>
                </c:pt>
                <c:pt idx="1767">
                  <c:v>406.04570999999999</c:v>
                </c:pt>
                <c:pt idx="1768">
                  <c:v>406.04570999999999</c:v>
                </c:pt>
                <c:pt idx="1769">
                  <c:v>406.04570999999999</c:v>
                </c:pt>
                <c:pt idx="1770">
                  <c:v>406.04570999999999</c:v>
                </c:pt>
                <c:pt idx="1771">
                  <c:v>406.04570999999999</c:v>
                </c:pt>
                <c:pt idx="1772">
                  <c:v>406.04570999999999</c:v>
                </c:pt>
                <c:pt idx="1773">
                  <c:v>406.04570999999999</c:v>
                </c:pt>
                <c:pt idx="1774">
                  <c:v>406.04570999999999</c:v>
                </c:pt>
                <c:pt idx="1775">
                  <c:v>406.04570999999999</c:v>
                </c:pt>
                <c:pt idx="1776">
                  <c:v>406.04570999999999</c:v>
                </c:pt>
                <c:pt idx="1777">
                  <c:v>406.04570999999999</c:v>
                </c:pt>
                <c:pt idx="1778">
                  <c:v>406.04570999999999</c:v>
                </c:pt>
                <c:pt idx="1779">
                  <c:v>406.04570999999999</c:v>
                </c:pt>
                <c:pt idx="1780">
                  <c:v>406.04570999999999</c:v>
                </c:pt>
                <c:pt idx="1781">
                  <c:v>406.04570999999999</c:v>
                </c:pt>
                <c:pt idx="1782">
                  <c:v>406.04570999999999</c:v>
                </c:pt>
                <c:pt idx="1783">
                  <c:v>406.04570999999999</c:v>
                </c:pt>
                <c:pt idx="1784">
                  <c:v>406.04570999999999</c:v>
                </c:pt>
                <c:pt idx="1785">
                  <c:v>406.04570999999999</c:v>
                </c:pt>
                <c:pt idx="1786">
                  <c:v>406.04570999999999</c:v>
                </c:pt>
                <c:pt idx="1787">
                  <c:v>406.04570999999999</c:v>
                </c:pt>
                <c:pt idx="1788">
                  <c:v>406.04570999999999</c:v>
                </c:pt>
                <c:pt idx="1789">
                  <c:v>406.04570999999999</c:v>
                </c:pt>
                <c:pt idx="1790">
                  <c:v>406.04570999999999</c:v>
                </c:pt>
                <c:pt idx="1791">
                  <c:v>406.04570999999999</c:v>
                </c:pt>
                <c:pt idx="1792">
                  <c:v>406.04570999999999</c:v>
                </c:pt>
                <c:pt idx="1793">
                  <c:v>406.04570999999999</c:v>
                </c:pt>
                <c:pt idx="1794">
                  <c:v>406.04570999999999</c:v>
                </c:pt>
                <c:pt idx="1795">
                  <c:v>406.04570999999999</c:v>
                </c:pt>
                <c:pt idx="1796">
                  <c:v>406.04570999999999</c:v>
                </c:pt>
                <c:pt idx="1797">
                  <c:v>406.04570999999999</c:v>
                </c:pt>
                <c:pt idx="1798">
                  <c:v>406.04570999999999</c:v>
                </c:pt>
                <c:pt idx="1799">
                  <c:v>406.04570999999999</c:v>
                </c:pt>
                <c:pt idx="1800">
                  <c:v>406.04570999999999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152-43DC-BE39-F8F467785D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924736"/>
        <c:axId val="431923296"/>
      </c:scatterChart>
      <c:valAx>
        <c:axId val="431924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23296"/>
        <c:crosses val="autoZero"/>
        <c:crossBetween val="midCat"/>
      </c:valAx>
      <c:valAx>
        <c:axId val="43192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19247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Cumulative Braking Energy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045603674540682"/>
          <c:y val="0.16449074074074077"/>
          <c:w val="0.81921062992125981"/>
          <c:h val="0.76606481481481481"/>
        </c:manualLayout>
      </c:layout>
      <c:scatterChart>
        <c:scatterStyle val="smoothMarker"/>
        <c:varyColors val="0"/>
        <c:ser>
          <c:idx val="0"/>
          <c:order val="0"/>
          <c:tx>
            <c:v>Cumulative Braking Energy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192.0276794290113</c:v>
                </c:pt>
                <c:pt idx="37">
                  <c:v>1348.3038417862658</c:v>
                </c:pt>
                <c:pt idx="38">
                  <c:v>3051.9948996682115</c:v>
                </c:pt>
                <c:pt idx="39">
                  <c:v>4612.8623513194452</c:v>
                </c:pt>
                <c:pt idx="40">
                  <c:v>5951.8523714891999</c:v>
                </c:pt>
                <c:pt idx="41">
                  <c:v>7642.9957792168243</c:v>
                </c:pt>
                <c:pt idx="42">
                  <c:v>9956.8422123495384</c:v>
                </c:pt>
                <c:pt idx="43">
                  <c:v>12127.300372854941</c:v>
                </c:pt>
                <c:pt idx="44">
                  <c:v>13307.752401049387</c:v>
                </c:pt>
                <c:pt idx="45">
                  <c:v>13571.036563869604</c:v>
                </c:pt>
                <c:pt idx="46">
                  <c:v>13681.990806647382</c:v>
                </c:pt>
                <c:pt idx="47">
                  <c:v>14024.582002029327</c:v>
                </c:pt>
                <c:pt idx="48">
                  <c:v>14254.156678449079</c:v>
                </c:pt>
                <c:pt idx="49">
                  <c:v>14254.156678449079</c:v>
                </c:pt>
                <c:pt idx="50">
                  <c:v>14254.156678449079</c:v>
                </c:pt>
                <c:pt idx="51">
                  <c:v>14638.713139976857</c:v>
                </c:pt>
                <c:pt idx="52">
                  <c:v>15869.063010667443</c:v>
                </c:pt>
                <c:pt idx="53">
                  <c:v>16834.655536913586</c:v>
                </c:pt>
                <c:pt idx="54">
                  <c:v>16843.306889548618</c:v>
                </c:pt>
                <c:pt idx="55">
                  <c:v>16843.306889548618</c:v>
                </c:pt>
                <c:pt idx="56">
                  <c:v>16843.306889548618</c:v>
                </c:pt>
                <c:pt idx="57">
                  <c:v>16843.306889548618</c:v>
                </c:pt>
                <c:pt idx="58">
                  <c:v>16843.306889548618</c:v>
                </c:pt>
                <c:pt idx="59">
                  <c:v>16843.306889548618</c:v>
                </c:pt>
                <c:pt idx="60">
                  <c:v>16843.306889548618</c:v>
                </c:pt>
                <c:pt idx="61">
                  <c:v>16843.306889548618</c:v>
                </c:pt>
                <c:pt idx="62">
                  <c:v>16843.306889548618</c:v>
                </c:pt>
                <c:pt idx="63">
                  <c:v>16843.306889548618</c:v>
                </c:pt>
                <c:pt idx="64">
                  <c:v>16843.306889548618</c:v>
                </c:pt>
                <c:pt idx="65">
                  <c:v>16843.306889548618</c:v>
                </c:pt>
                <c:pt idx="66">
                  <c:v>16843.306889548618</c:v>
                </c:pt>
                <c:pt idx="67">
                  <c:v>16843.306889548618</c:v>
                </c:pt>
                <c:pt idx="68">
                  <c:v>16843.306889548618</c:v>
                </c:pt>
                <c:pt idx="69">
                  <c:v>16843.306889548618</c:v>
                </c:pt>
                <c:pt idx="70">
                  <c:v>16843.306889548618</c:v>
                </c:pt>
                <c:pt idx="71">
                  <c:v>16843.306889548618</c:v>
                </c:pt>
                <c:pt idx="72">
                  <c:v>16843.306889548618</c:v>
                </c:pt>
                <c:pt idx="73">
                  <c:v>16843.306889548618</c:v>
                </c:pt>
                <c:pt idx="74">
                  <c:v>16843.306889548618</c:v>
                </c:pt>
                <c:pt idx="75">
                  <c:v>16843.306889548618</c:v>
                </c:pt>
                <c:pt idx="76">
                  <c:v>16843.306889548618</c:v>
                </c:pt>
                <c:pt idx="77">
                  <c:v>16843.306889548618</c:v>
                </c:pt>
                <c:pt idx="78">
                  <c:v>16843.306889548618</c:v>
                </c:pt>
                <c:pt idx="79">
                  <c:v>16843.306889548618</c:v>
                </c:pt>
                <c:pt idx="80">
                  <c:v>16843.306889548618</c:v>
                </c:pt>
                <c:pt idx="81">
                  <c:v>17019.154169035501</c:v>
                </c:pt>
                <c:pt idx="82">
                  <c:v>17122.62449805942</c:v>
                </c:pt>
                <c:pt idx="83">
                  <c:v>17122.62449805942</c:v>
                </c:pt>
                <c:pt idx="84">
                  <c:v>17122.62449805942</c:v>
                </c:pt>
                <c:pt idx="85">
                  <c:v>17192.584054398158</c:v>
                </c:pt>
                <c:pt idx="86">
                  <c:v>17226.225478329485</c:v>
                </c:pt>
                <c:pt idx="87">
                  <c:v>17226.225478329485</c:v>
                </c:pt>
                <c:pt idx="88">
                  <c:v>17800.008312079484</c:v>
                </c:pt>
                <c:pt idx="89">
                  <c:v>19990.583095270071</c:v>
                </c:pt>
                <c:pt idx="90">
                  <c:v>23343.70071981868</c:v>
                </c:pt>
                <c:pt idx="91">
                  <c:v>26862.39302679399</c:v>
                </c:pt>
                <c:pt idx="92">
                  <c:v>29432.120895111893</c:v>
                </c:pt>
                <c:pt idx="93">
                  <c:v>30932.852694911275</c:v>
                </c:pt>
                <c:pt idx="94">
                  <c:v>32474.617262689051</c:v>
                </c:pt>
                <c:pt idx="95">
                  <c:v>34440.831367638893</c:v>
                </c:pt>
                <c:pt idx="96">
                  <c:v>36141.0803433642</c:v>
                </c:pt>
                <c:pt idx="97">
                  <c:v>37114.125808364202</c:v>
                </c:pt>
                <c:pt idx="98">
                  <c:v>38087.552728533956</c:v>
                </c:pt>
                <c:pt idx="99">
                  <c:v>38524.657018533959</c:v>
                </c:pt>
                <c:pt idx="100">
                  <c:v>38524.657018533959</c:v>
                </c:pt>
                <c:pt idx="101">
                  <c:v>38524.657018533959</c:v>
                </c:pt>
                <c:pt idx="102">
                  <c:v>38524.657018533959</c:v>
                </c:pt>
                <c:pt idx="103">
                  <c:v>38524.657018533959</c:v>
                </c:pt>
                <c:pt idx="104">
                  <c:v>38524.657018533959</c:v>
                </c:pt>
                <c:pt idx="105">
                  <c:v>38524.657018533959</c:v>
                </c:pt>
                <c:pt idx="106">
                  <c:v>38524.657018533959</c:v>
                </c:pt>
                <c:pt idx="107">
                  <c:v>38524.657018533959</c:v>
                </c:pt>
                <c:pt idx="108">
                  <c:v>38524.657018533959</c:v>
                </c:pt>
                <c:pt idx="109">
                  <c:v>38524.657018533959</c:v>
                </c:pt>
                <c:pt idx="110">
                  <c:v>38524.657018533959</c:v>
                </c:pt>
                <c:pt idx="111">
                  <c:v>38524.657018533959</c:v>
                </c:pt>
                <c:pt idx="112">
                  <c:v>38524.657018533959</c:v>
                </c:pt>
                <c:pt idx="113">
                  <c:v>38524.657018533959</c:v>
                </c:pt>
                <c:pt idx="114">
                  <c:v>38524.657018533959</c:v>
                </c:pt>
                <c:pt idx="115">
                  <c:v>38524.657018533959</c:v>
                </c:pt>
                <c:pt idx="116">
                  <c:v>38524.657018533959</c:v>
                </c:pt>
                <c:pt idx="117">
                  <c:v>38524.657018533959</c:v>
                </c:pt>
                <c:pt idx="118">
                  <c:v>38524.657018533959</c:v>
                </c:pt>
                <c:pt idx="119">
                  <c:v>38524.657018533959</c:v>
                </c:pt>
                <c:pt idx="120">
                  <c:v>38524.657018533959</c:v>
                </c:pt>
                <c:pt idx="121">
                  <c:v>38524.657018533959</c:v>
                </c:pt>
                <c:pt idx="122">
                  <c:v>38524.657018533959</c:v>
                </c:pt>
                <c:pt idx="123">
                  <c:v>38524.657018533959</c:v>
                </c:pt>
                <c:pt idx="124">
                  <c:v>38524.657018533959</c:v>
                </c:pt>
                <c:pt idx="125">
                  <c:v>38524.657018533959</c:v>
                </c:pt>
                <c:pt idx="126">
                  <c:v>38524.657018533959</c:v>
                </c:pt>
                <c:pt idx="127">
                  <c:v>38524.657018533959</c:v>
                </c:pt>
                <c:pt idx="128">
                  <c:v>38524.657018533959</c:v>
                </c:pt>
                <c:pt idx="129">
                  <c:v>38524.657018533959</c:v>
                </c:pt>
                <c:pt idx="130">
                  <c:v>38524.657018533959</c:v>
                </c:pt>
                <c:pt idx="131">
                  <c:v>38524.657018533959</c:v>
                </c:pt>
                <c:pt idx="132">
                  <c:v>38524.657018533959</c:v>
                </c:pt>
                <c:pt idx="133">
                  <c:v>38524.657018533959</c:v>
                </c:pt>
                <c:pt idx="134">
                  <c:v>38524.657018533959</c:v>
                </c:pt>
                <c:pt idx="135">
                  <c:v>38524.657018533959</c:v>
                </c:pt>
                <c:pt idx="136">
                  <c:v>38524.657018533959</c:v>
                </c:pt>
                <c:pt idx="137">
                  <c:v>38524.657018533959</c:v>
                </c:pt>
                <c:pt idx="138">
                  <c:v>38524.657018533959</c:v>
                </c:pt>
                <c:pt idx="139">
                  <c:v>38524.657018533959</c:v>
                </c:pt>
                <c:pt idx="140">
                  <c:v>38524.657018533959</c:v>
                </c:pt>
                <c:pt idx="141">
                  <c:v>38524.657018533959</c:v>
                </c:pt>
                <c:pt idx="142">
                  <c:v>38524.657018533959</c:v>
                </c:pt>
                <c:pt idx="143">
                  <c:v>38524.657018533959</c:v>
                </c:pt>
                <c:pt idx="144">
                  <c:v>38524.657018533959</c:v>
                </c:pt>
                <c:pt idx="145">
                  <c:v>38524.657018533959</c:v>
                </c:pt>
                <c:pt idx="146">
                  <c:v>38524.657018533959</c:v>
                </c:pt>
                <c:pt idx="147">
                  <c:v>38524.657018533959</c:v>
                </c:pt>
                <c:pt idx="148">
                  <c:v>38524.657018533959</c:v>
                </c:pt>
                <c:pt idx="149">
                  <c:v>38524.657018533959</c:v>
                </c:pt>
                <c:pt idx="150">
                  <c:v>38524.657018533959</c:v>
                </c:pt>
                <c:pt idx="151">
                  <c:v>39074.456063395068</c:v>
                </c:pt>
                <c:pt idx="152">
                  <c:v>41239.754713888891</c:v>
                </c:pt>
                <c:pt idx="153">
                  <c:v>44603.889909984573</c:v>
                </c:pt>
                <c:pt idx="154">
                  <c:v>47748.009382527009</c:v>
                </c:pt>
                <c:pt idx="155">
                  <c:v>49364.878868958338</c:v>
                </c:pt>
                <c:pt idx="156">
                  <c:v>49364.878868958338</c:v>
                </c:pt>
                <c:pt idx="157">
                  <c:v>49364.878868958338</c:v>
                </c:pt>
                <c:pt idx="158">
                  <c:v>49364.878868958338</c:v>
                </c:pt>
                <c:pt idx="159">
                  <c:v>49364.878868958338</c:v>
                </c:pt>
                <c:pt idx="160">
                  <c:v>49364.878868958338</c:v>
                </c:pt>
                <c:pt idx="161">
                  <c:v>49364.878868958338</c:v>
                </c:pt>
                <c:pt idx="162">
                  <c:v>49364.878868958338</c:v>
                </c:pt>
                <c:pt idx="163">
                  <c:v>49364.878868958338</c:v>
                </c:pt>
                <c:pt idx="164">
                  <c:v>49364.878868958338</c:v>
                </c:pt>
                <c:pt idx="165">
                  <c:v>49364.878868958338</c:v>
                </c:pt>
                <c:pt idx="166">
                  <c:v>49364.878868958338</c:v>
                </c:pt>
                <c:pt idx="167">
                  <c:v>49364.878868958338</c:v>
                </c:pt>
                <c:pt idx="168">
                  <c:v>49364.878868958338</c:v>
                </c:pt>
                <c:pt idx="169">
                  <c:v>49364.878868958338</c:v>
                </c:pt>
                <c:pt idx="170">
                  <c:v>49364.878868958338</c:v>
                </c:pt>
                <c:pt idx="171">
                  <c:v>50004.548278016977</c:v>
                </c:pt>
                <c:pt idx="172">
                  <c:v>51993.426141454474</c:v>
                </c:pt>
                <c:pt idx="173">
                  <c:v>54608.235306068673</c:v>
                </c:pt>
                <c:pt idx="174">
                  <c:v>56352.214042962965</c:v>
                </c:pt>
                <c:pt idx="175">
                  <c:v>56682.598672912813</c:v>
                </c:pt>
                <c:pt idx="176">
                  <c:v>56682.598672912813</c:v>
                </c:pt>
                <c:pt idx="177">
                  <c:v>56682.598672912813</c:v>
                </c:pt>
                <c:pt idx="178">
                  <c:v>56682.598672912813</c:v>
                </c:pt>
                <c:pt idx="179">
                  <c:v>56682.598672912813</c:v>
                </c:pt>
                <c:pt idx="180">
                  <c:v>56682.598672912813</c:v>
                </c:pt>
                <c:pt idx="181">
                  <c:v>56682.598672912813</c:v>
                </c:pt>
                <c:pt idx="182">
                  <c:v>56696.398290999234</c:v>
                </c:pt>
                <c:pt idx="183">
                  <c:v>57440.803981134261</c:v>
                </c:pt>
                <c:pt idx="184">
                  <c:v>58804.03190707176</c:v>
                </c:pt>
                <c:pt idx="185">
                  <c:v>60326.396754787813</c:v>
                </c:pt>
                <c:pt idx="186">
                  <c:v>61700.90908298226</c:v>
                </c:pt>
                <c:pt idx="187">
                  <c:v>62772.757633919762</c:v>
                </c:pt>
                <c:pt idx="188">
                  <c:v>63579.375309857263</c:v>
                </c:pt>
                <c:pt idx="189">
                  <c:v>64158.20018054785</c:v>
                </c:pt>
                <c:pt idx="190">
                  <c:v>64508.777506331033</c:v>
                </c:pt>
                <c:pt idx="191">
                  <c:v>64707.114638595696</c:v>
                </c:pt>
                <c:pt idx="192">
                  <c:v>64753.151446477641</c:v>
                </c:pt>
                <c:pt idx="193">
                  <c:v>64753.151446477641</c:v>
                </c:pt>
                <c:pt idx="194">
                  <c:v>64753.151446477641</c:v>
                </c:pt>
                <c:pt idx="195">
                  <c:v>64753.151446477641</c:v>
                </c:pt>
                <c:pt idx="196">
                  <c:v>64753.151446477641</c:v>
                </c:pt>
                <c:pt idx="197">
                  <c:v>64753.151446477641</c:v>
                </c:pt>
                <c:pt idx="198">
                  <c:v>64753.151446477641</c:v>
                </c:pt>
                <c:pt idx="199">
                  <c:v>64753.151446477641</c:v>
                </c:pt>
                <c:pt idx="200">
                  <c:v>64753.151446477641</c:v>
                </c:pt>
                <c:pt idx="201">
                  <c:v>64753.151446477641</c:v>
                </c:pt>
                <c:pt idx="202">
                  <c:v>64753.151446477641</c:v>
                </c:pt>
                <c:pt idx="203">
                  <c:v>64753.151446477641</c:v>
                </c:pt>
                <c:pt idx="204">
                  <c:v>64753.151446477641</c:v>
                </c:pt>
                <c:pt idx="205">
                  <c:v>64753.151446477641</c:v>
                </c:pt>
                <c:pt idx="206">
                  <c:v>64753.151446477641</c:v>
                </c:pt>
                <c:pt idx="207">
                  <c:v>64753.151446477641</c:v>
                </c:pt>
                <c:pt idx="208">
                  <c:v>64753.151446477641</c:v>
                </c:pt>
                <c:pt idx="209">
                  <c:v>64753.151446477641</c:v>
                </c:pt>
                <c:pt idx="210">
                  <c:v>64753.151446477641</c:v>
                </c:pt>
                <c:pt idx="211">
                  <c:v>64753.151446477641</c:v>
                </c:pt>
                <c:pt idx="212">
                  <c:v>64753.151446477641</c:v>
                </c:pt>
                <c:pt idx="213">
                  <c:v>64753.151446477641</c:v>
                </c:pt>
                <c:pt idx="214">
                  <c:v>64753.151446477641</c:v>
                </c:pt>
                <c:pt idx="215">
                  <c:v>64753.151446477641</c:v>
                </c:pt>
                <c:pt idx="216">
                  <c:v>64753.151446477641</c:v>
                </c:pt>
                <c:pt idx="217">
                  <c:v>64753.151446477641</c:v>
                </c:pt>
                <c:pt idx="218">
                  <c:v>64753.151446477641</c:v>
                </c:pt>
                <c:pt idx="219">
                  <c:v>64753.151446477641</c:v>
                </c:pt>
                <c:pt idx="220">
                  <c:v>64753.151446477641</c:v>
                </c:pt>
                <c:pt idx="221">
                  <c:v>64753.151446477641</c:v>
                </c:pt>
                <c:pt idx="222">
                  <c:v>64753.151446477641</c:v>
                </c:pt>
                <c:pt idx="223">
                  <c:v>64753.151446477641</c:v>
                </c:pt>
                <c:pt idx="224">
                  <c:v>64753.151446477641</c:v>
                </c:pt>
                <c:pt idx="225">
                  <c:v>64753.151446477641</c:v>
                </c:pt>
                <c:pt idx="226">
                  <c:v>64753.151446477641</c:v>
                </c:pt>
                <c:pt idx="227">
                  <c:v>64753.151446477641</c:v>
                </c:pt>
                <c:pt idx="228">
                  <c:v>64753.151446477641</c:v>
                </c:pt>
                <c:pt idx="229">
                  <c:v>64753.151446477641</c:v>
                </c:pt>
                <c:pt idx="230">
                  <c:v>64753.151446477641</c:v>
                </c:pt>
                <c:pt idx="231">
                  <c:v>64753.151446477641</c:v>
                </c:pt>
                <c:pt idx="232">
                  <c:v>64811.930949980728</c:v>
                </c:pt>
                <c:pt idx="233">
                  <c:v>65529.020375918226</c:v>
                </c:pt>
                <c:pt idx="234">
                  <c:v>66486.18809429399</c:v>
                </c:pt>
                <c:pt idx="235">
                  <c:v>67146.029589155107</c:v>
                </c:pt>
                <c:pt idx="236">
                  <c:v>67313.328450682879</c:v>
                </c:pt>
                <c:pt idx="237">
                  <c:v>67330.117760127323</c:v>
                </c:pt>
                <c:pt idx="238">
                  <c:v>67695.500052287825</c:v>
                </c:pt>
                <c:pt idx="239">
                  <c:v>68757.447740571006</c:v>
                </c:pt>
                <c:pt idx="240">
                  <c:v>70328.75967144678</c:v>
                </c:pt>
                <c:pt idx="241">
                  <c:v>71681.407413896624</c:v>
                </c:pt>
                <c:pt idx="242">
                  <c:v>72926.690468846471</c:v>
                </c:pt>
                <c:pt idx="243">
                  <c:v>74334.257920497708</c:v>
                </c:pt>
                <c:pt idx="244">
                  <c:v>75673.247940667468</c:v>
                </c:pt>
                <c:pt idx="245">
                  <c:v>77364.391348395089</c:v>
                </c:pt>
                <c:pt idx="246">
                  <c:v>79678.237781527801</c:v>
                </c:pt>
                <c:pt idx="247">
                  <c:v>81848.695942033199</c:v>
                </c:pt>
                <c:pt idx="248">
                  <c:v>83029.147970227641</c:v>
                </c:pt>
                <c:pt idx="249">
                  <c:v>83292.432133047856</c:v>
                </c:pt>
                <c:pt idx="250">
                  <c:v>83403.386375825634</c:v>
                </c:pt>
                <c:pt idx="251">
                  <c:v>83745.977571207579</c:v>
                </c:pt>
                <c:pt idx="252">
                  <c:v>83975.552247627333</c:v>
                </c:pt>
                <c:pt idx="253">
                  <c:v>83975.552247627333</c:v>
                </c:pt>
                <c:pt idx="254">
                  <c:v>83975.552247627333</c:v>
                </c:pt>
                <c:pt idx="255">
                  <c:v>84360.108709155116</c:v>
                </c:pt>
                <c:pt idx="256">
                  <c:v>85053.908579845709</c:v>
                </c:pt>
                <c:pt idx="257">
                  <c:v>85053.908579845709</c:v>
                </c:pt>
                <c:pt idx="258">
                  <c:v>85053.908579845709</c:v>
                </c:pt>
                <c:pt idx="259">
                  <c:v>85053.908579845709</c:v>
                </c:pt>
                <c:pt idx="260">
                  <c:v>85053.908579845709</c:v>
                </c:pt>
                <c:pt idx="261">
                  <c:v>85053.908579845709</c:v>
                </c:pt>
                <c:pt idx="262">
                  <c:v>85053.908579845709</c:v>
                </c:pt>
                <c:pt idx="263">
                  <c:v>85053.908579845709</c:v>
                </c:pt>
                <c:pt idx="264">
                  <c:v>85053.908579845709</c:v>
                </c:pt>
                <c:pt idx="265">
                  <c:v>85053.908579845709</c:v>
                </c:pt>
                <c:pt idx="266">
                  <c:v>85053.908579845709</c:v>
                </c:pt>
                <c:pt idx="267">
                  <c:v>85053.908579845709</c:v>
                </c:pt>
                <c:pt idx="268">
                  <c:v>85053.908579845709</c:v>
                </c:pt>
                <c:pt idx="269">
                  <c:v>85053.908579845709</c:v>
                </c:pt>
                <c:pt idx="270">
                  <c:v>85053.908579845709</c:v>
                </c:pt>
                <c:pt idx="271">
                  <c:v>85053.908579845709</c:v>
                </c:pt>
                <c:pt idx="272">
                  <c:v>85053.908579845709</c:v>
                </c:pt>
                <c:pt idx="273">
                  <c:v>85279.636350227651</c:v>
                </c:pt>
                <c:pt idx="274">
                  <c:v>86508.503679251575</c:v>
                </c:pt>
                <c:pt idx="275">
                  <c:v>88208.782780362686</c:v>
                </c:pt>
                <c:pt idx="276">
                  <c:v>90187.70193918985</c:v>
                </c:pt>
                <c:pt idx="277">
                  <c:v>92447.140245239236</c:v>
                </c:pt>
                <c:pt idx="278">
                  <c:v>95407.165198954521</c:v>
                </c:pt>
                <c:pt idx="279">
                  <c:v>98611.4475401698</c:v>
                </c:pt>
                <c:pt idx="280">
                  <c:v>100215.11313441362</c:v>
                </c:pt>
                <c:pt idx="281">
                  <c:v>100215.11313441362</c:v>
                </c:pt>
                <c:pt idx="282">
                  <c:v>100215.11313441362</c:v>
                </c:pt>
                <c:pt idx="283">
                  <c:v>100215.11313441362</c:v>
                </c:pt>
                <c:pt idx="284">
                  <c:v>100215.11313441362</c:v>
                </c:pt>
                <c:pt idx="285">
                  <c:v>100215.11313441362</c:v>
                </c:pt>
                <c:pt idx="286">
                  <c:v>100215.11313441362</c:v>
                </c:pt>
                <c:pt idx="287">
                  <c:v>100215.11313441362</c:v>
                </c:pt>
                <c:pt idx="288">
                  <c:v>100215.11313441362</c:v>
                </c:pt>
                <c:pt idx="289">
                  <c:v>100215.11313441362</c:v>
                </c:pt>
                <c:pt idx="290">
                  <c:v>100215.11313441362</c:v>
                </c:pt>
                <c:pt idx="291">
                  <c:v>100215.11313441362</c:v>
                </c:pt>
                <c:pt idx="292">
                  <c:v>100346.87744385806</c:v>
                </c:pt>
                <c:pt idx="293">
                  <c:v>100560.31972704864</c:v>
                </c:pt>
                <c:pt idx="294">
                  <c:v>100560.31972704864</c:v>
                </c:pt>
                <c:pt idx="295">
                  <c:v>100560.31972704864</c:v>
                </c:pt>
                <c:pt idx="296">
                  <c:v>100560.31972704864</c:v>
                </c:pt>
                <c:pt idx="297">
                  <c:v>100560.31972704864</c:v>
                </c:pt>
                <c:pt idx="298">
                  <c:v>100560.31972704864</c:v>
                </c:pt>
                <c:pt idx="299">
                  <c:v>100560.31972704864</c:v>
                </c:pt>
                <c:pt idx="300">
                  <c:v>100560.31972704864</c:v>
                </c:pt>
                <c:pt idx="301">
                  <c:v>100560.31972704864</c:v>
                </c:pt>
                <c:pt idx="302">
                  <c:v>100560.31972704864</c:v>
                </c:pt>
                <c:pt idx="303">
                  <c:v>100745.58268425544</c:v>
                </c:pt>
                <c:pt idx="304">
                  <c:v>101203.37677919371</c:v>
                </c:pt>
                <c:pt idx="305">
                  <c:v>101859.003916088</c:v>
                </c:pt>
                <c:pt idx="306">
                  <c:v>102329.00269736887</c:v>
                </c:pt>
                <c:pt idx="307">
                  <c:v>102419.63179847998</c:v>
                </c:pt>
                <c:pt idx="308">
                  <c:v>102419.63179847998</c:v>
                </c:pt>
                <c:pt idx="309">
                  <c:v>102419.63179847998</c:v>
                </c:pt>
                <c:pt idx="310">
                  <c:v>102419.63179847998</c:v>
                </c:pt>
                <c:pt idx="311">
                  <c:v>102419.63179847998</c:v>
                </c:pt>
                <c:pt idx="312">
                  <c:v>102633.80407796687</c:v>
                </c:pt>
                <c:pt idx="313">
                  <c:v>103120.1734870255</c:v>
                </c:pt>
                <c:pt idx="314">
                  <c:v>103802.9952770255</c:v>
                </c:pt>
                <c:pt idx="315">
                  <c:v>104491.10858307489</c:v>
                </c:pt>
                <c:pt idx="316">
                  <c:v>105068.67966126934</c:v>
                </c:pt>
                <c:pt idx="317">
                  <c:v>105765.17699492289</c:v>
                </c:pt>
                <c:pt idx="318">
                  <c:v>106734.876771034</c:v>
                </c:pt>
                <c:pt idx="319">
                  <c:v>107786.67590671302</c:v>
                </c:pt>
                <c:pt idx="320">
                  <c:v>108268.42883265052</c:v>
                </c:pt>
                <c:pt idx="321">
                  <c:v>108291.49612018139</c:v>
                </c:pt>
                <c:pt idx="322">
                  <c:v>108291.49612018139</c:v>
                </c:pt>
                <c:pt idx="323">
                  <c:v>108291.49612018139</c:v>
                </c:pt>
                <c:pt idx="324">
                  <c:v>108291.49612018139</c:v>
                </c:pt>
                <c:pt idx="325">
                  <c:v>108291.49612018139</c:v>
                </c:pt>
                <c:pt idx="326">
                  <c:v>108291.49612018139</c:v>
                </c:pt>
                <c:pt idx="327">
                  <c:v>108291.49612018139</c:v>
                </c:pt>
                <c:pt idx="328">
                  <c:v>109048.02193763123</c:v>
                </c:pt>
                <c:pt idx="329">
                  <c:v>110845.084043507</c:v>
                </c:pt>
                <c:pt idx="330">
                  <c:v>111804.35155447536</c:v>
                </c:pt>
                <c:pt idx="331">
                  <c:v>111804.35155447536</c:v>
                </c:pt>
                <c:pt idx="332">
                  <c:v>111804.35155447536</c:v>
                </c:pt>
                <c:pt idx="333">
                  <c:v>111808.00452902397</c:v>
                </c:pt>
                <c:pt idx="334">
                  <c:v>111808.00452902397</c:v>
                </c:pt>
                <c:pt idx="335">
                  <c:v>111812.96394055174</c:v>
                </c:pt>
                <c:pt idx="336">
                  <c:v>111812.96394055174</c:v>
                </c:pt>
                <c:pt idx="337">
                  <c:v>111812.96394055174</c:v>
                </c:pt>
                <c:pt idx="338">
                  <c:v>111812.96394055174</c:v>
                </c:pt>
                <c:pt idx="339">
                  <c:v>111812.96394055174</c:v>
                </c:pt>
                <c:pt idx="340">
                  <c:v>111812.96394055174</c:v>
                </c:pt>
                <c:pt idx="341">
                  <c:v>111812.96394055174</c:v>
                </c:pt>
                <c:pt idx="342">
                  <c:v>111812.96394055174</c:v>
                </c:pt>
                <c:pt idx="343">
                  <c:v>111812.96394055174</c:v>
                </c:pt>
                <c:pt idx="344">
                  <c:v>111812.96394055174</c:v>
                </c:pt>
                <c:pt idx="345">
                  <c:v>111812.96394055174</c:v>
                </c:pt>
                <c:pt idx="346">
                  <c:v>111812.96394055174</c:v>
                </c:pt>
                <c:pt idx="347">
                  <c:v>111812.96394055174</c:v>
                </c:pt>
                <c:pt idx="348">
                  <c:v>111812.96394055174</c:v>
                </c:pt>
                <c:pt idx="349">
                  <c:v>111812.96394055174</c:v>
                </c:pt>
                <c:pt idx="350">
                  <c:v>111812.96394055174</c:v>
                </c:pt>
                <c:pt idx="351">
                  <c:v>111812.96394055174</c:v>
                </c:pt>
                <c:pt idx="352">
                  <c:v>111812.96394055174</c:v>
                </c:pt>
                <c:pt idx="353">
                  <c:v>111812.96394055174</c:v>
                </c:pt>
                <c:pt idx="354">
                  <c:v>111812.96394055174</c:v>
                </c:pt>
                <c:pt idx="355">
                  <c:v>111812.96394055174</c:v>
                </c:pt>
                <c:pt idx="356">
                  <c:v>111812.96394055174</c:v>
                </c:pt>
                <c:pt idx="357">
                  <c:v>111812.96394055174</c:v>
                </c:pt>
                <c:pt idx="358">
                  <c:v>111868.31307623076</c:v>
                </c:pt>
                <c:pt idx="359">
                  <c:v>112578.02416729172</c:v>
                </c:pt>
                <c:pt idx="360">
                  <c:v>113560.64268375776</c:v>
                </c:pt>
                <c:pt idx="361">
                  <c:v>114317.3869453627</c:v>
                </c:pt>
                <c:pt idx="362">
                  <c:v>114693.63548241131</c:v>
                </c:pt>
                <c:pt idx="363">
                  <c:v>114726.57503643523</c:v>
                </c:pt>
                <c:pt idx="364">
                  <c:v>114726.57503643523</c:v>
                </c:pt>
                <c:pt idx="365">
                  <c:v>114726.57503643523</c:v>
                </c:pt>
                <c:pt idx="366">
                  <c:v>114726.57503643523</c:v>
                </c:pt>
                <c:pt idx="367">
                  <c:v>114726.57503643523</c:v>
                </c:pt>
                <c:pt idx="368">
                  <c:v>114726.57503643523</c:v>
                </c:pt>
                <c:pt idx="369">
                  <c:v>114726.57503643523</c:v>
                </c:pt>
                <c:pt idx="370">
                  <c:v>114726.57503643523</c:v>
                </c:pt>
                <c:pt idx="371">
                  <c:v>114726.57503643523</c:v>
                </c:pt>
                <c:pt idx="372">
                  <c:v>115520.31953993831</c:v>
                </c:pt>
                <c:pt idx="373">
                  <c:v>117430.78572698693</c:v>
                </c:pt>
                <c:pt idx="374">
                  <c:v>119654.4475182022</c:v>
                </c:pt>
                <c:pt idx="375">
                  <c:v>121461.5106082022</c:v>
                </c:pt>
                <c:pt idx="376">
                  <c:v>122658.46245157797</c:v>
                </c:pt>
                <c:pt idx="377">
                  <c:v>123397.27922977242</c:v>
                </c:pt>
                <c:pt idx="378">
                  <c:v>123830.66245277782</c:v>
                </c:pt>
                <c:pt idx="379">
                  <c:v>124073.13519956794</c:v>
                </c:pt>
                <c:pt idx="380">
                  <c:v>124392.82918956794</c:v>
                </c:pt>
                <c:pt idx="381">
                  <c:v>124866.51045655482</c:v>
                </c:pt>
                <c:pt idx="382">
                  <c:v>125379.13682307875</c:v>
                </c:pt>
                <c:pt idx="383">
                  <c:v>125968.89799469526</c:v>
                </c:pt>
                <c:pt idx="384">
                  <c:v>126635.70377510806</c:v>
                </c:pt>
                <c:pt idx="385">
                  <c:v>127111.09501354556</c:v>
                </c:pt>
                <c:pt idx="386">
                  <c:v>127111.09501354556</c:v>
                </c:pt>
                <c:pt idx="387">
                  <c:v>127111.09501354556</c:v>
                </c:pt>
                <c:pt idx="388">
                  <c:v>127111.09501354556</c:v>
                </c:pt>
                <c:pt idx="389">
                  <c:v>127111.09501354556</c:v>
                </c:pt>
                <c:pt idx="390">
                  <c:v>127111.09501354556</c:v>
                </c:pt>
                <c:pt idx="391">
                  <c:v>127111.09501354556</c:v>
                </c:pt>
                <c:pt idx="392">
                  <c:v>127111.09501354556</c:v>
                </c:pt>
                <c:pt idx="393">
                  <c:v>127111.09501354556</c:v>
                </c:pt>
                <c:pt idx="394">
                  <c:v>127111.09501354556</c:v>
                </c:pt>
                <c:pt idx="395">
                  <c:v>127111.09501354556</c:v>
                </c:pt>
                <c:pt idx="396">
                  <c:v>127111.09501354556</c:v>
                </c:pt>
                <c:pt idx="397">
                  <c:v>127111.09501354556</c:v>
                </c:pt>
                <c:pt idx="398">
                  <c:v>127111.09501354556</c:v>
                </c:pt>
                <c:pt idx="399">
                  <c:v>127111.09501354556</c:v>
                </c:pt>
                <c:pt idx="400">
                  <c:v>127111.09501354556</c:v>
                </c:pt>
                <c:pt idx="401">
                  <c:v>127111.09501354556</c:v>
                </c:pt>
                <c:pt idx="402">
                  <c:v>127557.3979464275</c:v>
                </c:pt>
                <c:pt idx="403">
                  <c:v>128390.57376387734</c:v>
                </c:pt>
                <c:pt idx="404">
                  <c:v>129150.68535387734</c:v>
                </c:pt>
                <c:pt idx="405">
                  <c:v>129836.89605182488</c:v>
                </c:pt>
                <c:pt idx="406">
                  <c:v>130640.82287158954</c:v>
                </c:pt>
                <c:pt idx="407">
                  <c:v>131524.25073990744</c:v>
                </c:pt>
                <c:pt idx="408">
                  <c:v>132180.30812834494</c:v>
                </c:pt>
                <c:pt idx="409">
                  <c:v>132301.33992814433</c:v>
                </c:pt>
                <c:pt idx="410">
                  <c:v>132301.33992814433</c:v>
                </c:pt>
                <c:pt idx="411">
                  <c:v>132301.33992814433</c:v>
                </c:pt>
                <c:pt idx="412">
                  <c:v>132301.33992814433</c:v>
                </c:pt>
                <c:pt idx="413">
                  <c:v>132301.33992814433</c:v>
                </c:pt>
                <c:pt idx="414">
                  <c:v>132301.33992814433</c:v>
                </c:pt>
                <c:pt idx="415">
                  <c:v>132301.33992814433</c:v>
                </c:pt>
                <c:pt idx="416">
                  <c:v>132301.33992814433</c:v>
                </c:pt>
                <c:pt idx="417">
                  <c:v>132301.33992814433</c:v>
                </c:pt>
                <c:pt idx="418">
                  <c:v>132301.33992814433</c:v>
                </c:pt>
                <c:pt idx="419">
                  <c:v>132453.56558326777</c:v>
                </c:pt>
                <c:pt idx="420">
                  <c:v>132876.11820413198</c:v>
                </c:pt>
                <c:pt idx="421">
                  <c:v>132993.67744652397</c:v>
                </c:pt>
                <c:pt idx="422">
                  <c:v>132993.67744652397</c:v>
                </c:pt>
                <c:pt idx="423">
                  <c:v>132993.67744652397</c:v>
                </c:pt>
                <c:pt idx="424">
                  <c:v>132993.67744652397</c:v>
                </c:pt>
                <c:pt idx="425">
                  <c:v>132993.67744652397</c:v>
                </c:pt>
                <c:pt idx="426">
                  <c:v>132993.67744652397</c:v>
                </c:pt>
                <c:pt idx="427">
                  <c:v>132993.67744652397</c:v>
                </c:pt>
                <c:pt idx="428">
                  <c:v>132993.67744652397</c:v>
                </c:pt>
                <c:pt idx="429">
                  <c:v>132993.67744652397</c:v>
                </c:pt>
                <c:pt idx="430">
                  <c:v>132993.67744652397</c:v>
                </c:pt>
                <c:pt idx="431">
                  <c:v>133150.29174516595</c:v>
                </c:pt>
                <c:pt idx="432">
                  <c:v>133271.31652835652</c:v>
                </c:pt>
                <c:pt idx="433">
                  <c:v>133271.31652835652</c:v>
                </c:pt>
                <c:pt idx="434">
                  <c:v>133271.31652835652</c:v>
                </c:pt>
                <c:pt idx="435">
                  <c:v>133549.45821210652</c:v>
                </c:pt>
                <c:pt idx="436">
                  <c:v>134598.03283019294</c:v>
                </c:pt>
                <c:pt idx="437">
                  <c:v>136534.64751724154</c:v>
                </c:pt>
                <c:pt idx="438">
                  <c:v>139361.37584852241</c:v>
                </c:pt>
                <c:pt idx="439">
                  <c:v>142810.59439832179</c:v>
                </c:pt>
                <c:pt idx="440">
                  <c:v>146420.85620620372</c:v>
                </c:pt>
                <c:pt idx="441">
                  <c:v>149499.6002157832</c:v>
                </c:pt>
                <c:pt idx="442">
                  <c:v>151545.67615447147</c:v>
                </c:pt>
                <c:pt idx="443">
                  <c:v>152519.25105293983</c:v>
                </c:pt>
                <c:pt idx="444">
                  <c:v>152611.42846385032</c:v>
                </c:pt>
                <c:pt idx="445">
                  <c:v>152611.42846385032</c:v>
                </c:pt>
                <c:pt idx="446">
                  <c:v>152611.42846385032</c:v>
                </c:pt>
                <c:pt idx="447">
                  <c:v>152611.42846385032</c:v>
                </c:pt>
                <c:pt idx="448">
                  <c:v>152611.42846385032</c:v>
                </c:pt>
                <c:pt idx="449">
                  <c:v>152611.42846385032</c:v>
                </c:pt>
                <c:pt idx="450">
                  <c:v>152611.42846385032</c:v>
                </c:pt>
                <c:pt idx="451">
                  <c:v>152611.42846385032</c:v>
                </c:pt>
                <c:pt idx="452">
                  <c:v>152611.42846385032</c:v>
                </c:pt>
                <c:pt idx="453">
                  <c:v>152611.42846385032</c:v>
                </c:pt>
                <c:pt idx="454">
                  <c:v>152611.42846385032</c:v>
                </c:pt>
                <c:pt idx="455">
                  <c:v>152611.42846385032</c:v>
                </c:pt>
                <c:pt idx="456">
                  <c:v>152611.42846385032</c:v>
                </c:pt>
                <c:pt idx="457">
                  <c:v>152611.42846385032</c:v>
                </c:pt>
                <c:pt idx="458">
                  <c:v>152611.42846385032</c:v>
                </c:pt>
                <c:pt idx="459">
                  <c:v>152611.42846385032</c:v>
                </c:pt>
                <c:pt idx="460">
                  <c:v>152611.42846385032</c:v>
                </c:pt>
                <c:pt idx="461">
                  <c:v>152611.42846385032</c:v>
                </c:pt>
                <c:pt idx="462">
                  <c:v>152611.42846385032</c:v>
                </c:pt>
                <c:pt idx="463">
                  <c:v>152611.42846385032</c:v>
                </c:pt>
                <c:pt idx="464">
                  <c:v>152611.42846385032</c:v>
                </c:pt>
                <c:pt idx="465">
                  <c:v>152611.42846385032</c:v>
                </c:pt>
                <c:pt idx="466">
                  <c:v>152611.42846385032</c:v>
                </c:pt>
                <c:pt idx="467">
                  <c:v>152611.42846385032</c:v>
                </c:pt>
                <c:pt idx="468">
                  <c:v>152611.42846385032</c:v>
                </c:pt>
                <c:pt idx="469">
                  <c:v>152611.42846385032</c:v>
                </c:pt>
                <c:pt idx="470">
                  <c:v>152611.42846385032</c:v>
                </c:pt>
                <c:pt idx="471">
                  <c:v>152611.42846385032</c:v>
                </c:pt>
                <c:pt idx="472">
                  <c:v>152611.42846385032</c:v>
                </c:pt>
                <c:pt idx="473">
                  <c:v>152611.42846385032</c:v>
                </c:pt>
                <c:pt idx="474">
                  <c:v>152611.42846385032</c:v>
                </c:pt>
                <c:pt idx="475">
                  <c:v>152611.42846385032</c:v>
                </c:pt>
                <c:pt idx="476">
                  <c:v>152611.42846385032</c:v>
                </c:pt>
                <c:pt idx="477">
                  <c:v>152611.42846385032</c:v>
                </c:pt>
                <c:pt idx="478">
                  <c:v>152611.42846385032</c:v>
                </c:pt>
                <c:pt idx="479">
                  <c:v>152611.42846385032</c:v>
                </c:pt>
                <c:pt idx="480">
                  <c:v>152611.42846385032</c:v>
                </c:pt>
                <c:pt idx="481">
                  <c:v>152611.42846385032</c:v>
                </c:pt>
                <c:pt idx="482">
                  <c:v>152611.42846385032</c:v>
                </c:pt>
                <c:pt idx="483">
                  <c:v>152611.42846385032</c:v>
                </c:pt>
                <c:pt idx="484">
                  <c:v>152611.42846385032</c:v>
                </c:pt>
                <c:pt idx="485">
                  <c:v>152611.42846385032</c:v>
                </c:pt>
                <c:pt idx="486">
                  <c:v>152611.42846385032</c:v>
                </c:pt>
                <c:pt idx="487">
                  <c:v>152611.42846385032</c:v>
                </c:pt>
                <c:pt idx="488">
                  <c:v>152611.42846385032</c:v>
                </c:pt>
                <c:pt idx="489">
                  <c:v>152611.42846385032</c:v>
                </c:pt>
                <c:pt idx="490">
                  <c:v>152611.42846385032</c:v>
                </c:pt>
                <c:pt idx="491">
                  <c:v>152611.42846385032</c:v>
                </c:pt>
                <c:pt idx="492">
                  <c:v>152611.42846385032</c:v>
                </c:pt>
                <c:pt idx="493">
                  <c:v>152611.42846385032</c:v>
                </c:pt>
                <c:pt idx="494">
                  <c:v>152611.42846385032</c:v>
                </c:pt>
                <c:pt idx="495">
                  <c:v>152611.42846385032</c:v>
                </c:pt>
                <c:pt idx="496">
                  <c:v>152611.42846385032</c:v>
                </c:pt>
                <c:pt idx="497">
                  <c:v>152611.42846385032</c:v>
                </c:pt>
                <c:pt idx="498">
                  <c:v>152611.42846385032</c:v>
                </c:pt>
                <c:pt idx="499">
                  <c:v>152611.42846385032</c:v>
                </c:pt>
                <c:pt idx="500">
                  <c:v>152611.42846385032</c:v>
                </c:pt>
                <c:pt idx="501">
                  <c:v>152611.42846385032</c:v>
                </c:pt>
                <c:pt idx="502">
                  <c:v>152611.42846385032</c:v>
                </c:pt>
                <c:pt idx="503">
                  <c:v>152611.42846385032</c:v>
                </c:pt>
                <c:pt idx="504">
                  <c:v>152611.42846385032</c:v>
                </c:pt>
                <c:pt idx="505">
                  <c:v>152611.42846385032</c:v>
                </c:pt>
                <c:pt idx="506">
                  <c:v>152611.42846385032</c:v>
                </c:pt>
                <c:pt idx="507">
                  <c:v>152611.42846385032</c:v>
                </c:pt>
                <c:pt idx="508">
                  <c:v>152611.42846385032</c:v>
                </c:pt>
                <c:pt idx="509">
                  <c:v>152611.42846385032</c:v>
                </c:pt>
                <c:pt idx="510">
                  <c:v>152611.42846385032</c:v>
                </c:pt>
                <c:pt idx="511">
                  <c:v>152611.42846385032</c:v>
                </c:pt>
                <c:pt idx="512">
                  <c:v>152611.42846385032</c:v>
                </c:pt>
                <c:pt idx="513">
                  <c:v>152611.42846385032</c:v>
                </c:pt>
                <c:pt idx="514">
                  <c:v>152611.42846385032</c:v>
                </c:pt>
                <c:pt idx="515">
                  <c:v>152611.42846385032</c:v>
                </c:pt>
                <c:pt idx="516">
                  <c:v>152611.42846385032</c:v>
                </c:pt>
                <c:pt idx="517">
                  <c:v>152611.42846385032</c:v>
                </c:pt>
                <c:pt idx="518">
                  <c:v>152611.42846385032</c:v>
                </c:pt>
                <c:pt idx="519">
                  <c:v>152611.42846385032</c:v>
                </c:pt>
                <c:pt idx="520">
                  <c:v>152797.26965089893</c:v>
                </c:pt>
                <c:pt idx="521">
                  <c:v>153176.69009103396</c:v>
                </c:pt>
                <c:pt idx="522">
                  <c:v>153711.45169214508</c:v>
                </c:pt>
                <c:pt idx="523">
                  <c:v>154708.5467141667</c:v>
                </c:pt>
                <c:pt idx="524">
                  <c:v>156552.38972282025</c:v>
                </c:pt>
                <c:pt idx="525">
                  <c:v>159167.36656619603</c:v>
                </c:pt>
                <c:pt idx="526">
                  <c:v>161786.2824509491</c:v>
                </c:pt>
                <c:pt idx="527">
                  <c:v>163525.68510514664</c:v>
                </c:pt>
                <c:pt idx="528">
                  <c:v>164269.20148619602</c:v>
                </c:pt>
                <c:pt idx="529">
                  <c:v>164629.60879895836</c:v>
                </c:pt>
                <c:pt idx="530">
                  <c:v>164629.60879895836</c:v>
                </c:pt>
                <c:pt idx="531">
                  <c:v>164629.60879895836</c:v>
                </c:pt>
                <c:pt idx="532">
                  <c:v>164629.60879895836</c:v>
                </c:pt>
                <c:pt idx="533">
                  <c:v>164629.60879895836</c:v>
                </c:pt>
                <c:pt idx="534">
                  <c:v>164629.60879895836</c:v>
                </c:pt>
                <c:pt idx="535">
                  <c:v>164629.60879895836</c:v>
                </c:pt>
                <c:pt idx="536">
                  <c:v>164629.60879895836</c:v>
                </c:pt>
                <c:pt idx="537">
                  <c:v>164629.60879895836</c:v>
                </c:pt>
                <c:pt idx="538">
                  <c:v>164629.60879895836</c:v>
                </c:pt>
                <c:pt idx="539">
                  <c:v>164629.60879895836</c:v>
                </c:pt>
                <c:pt idx="540">
                  <c:v>164629.60879895836</c:v>
                </c:pt>
                <c:pt idx="541">
                  <c:v>164629.60879895836</c:v>
                </c:pt>
                <c:pt idx="542">
                  <c:v>164629.60879895836</c:v>
                </c:pt>
                <c:pt idx="543">
                  <c:v>164629.60879895836</c:v>
                </c:pt>
                <c:pt idx="544">
                  <c:v>164963.89864667441</c:v>
                </c:pt>
                <c:pt idx="545">
                  <c:v>165875.8666261613</c:v>
                </c:pt>
                <c:pt idx="546">
                  <c:v>166907.19164237657</c:v>
                </c:pt>
                <c:pt idx="547">
                  <c:v>167596.49297278936</c:v>
                </c:pt>
                <c:pt idx="548">
                  <c:v>168019.69951680172</c:v>
                </c:pt>
                <c:pt idx="549">
                  <c:v>168291.02242452934</c:v>
                </c:pt>
                <c:pt idx="550">
                  <c:v>168487.03559284724</c:v>
                </c:pt>
                <c:pt idx="551">
                  <c:v>168492.41357156253</c:v>
                </c:pt>
                <c:pt idx="552">
                  <c:v>168492.41357156253</c:v>
                </c:pt>
                <c:pt idx="553">
                  <c:v>168492.41357156253</c:v>
                </c:pt>
                <c:pt idx="554">
                  <c:v>168492.41357156253</c:v>
                </c:pt>
                <c:pt idx="555">
                  <c:v>168492.41357156253</c:v>
                </c:pt>
                <c:pt idx="556">
                  <c:v>168492.41357156253</c:v>
                </c:pt>
                <c:pt idx="557">
                  <c:v>168492.41357156253</c:v>
                </c:pt>
                <c:pt idx="558">
                  <c:v>168492.41357156253</c:v>
                </c:pt>
                <c:pt idx="559">
                  <c:v>168492.41357156253</c:v>
                </c:pt>
                <c:pt idx="560">
                  <c:v>168492.41357156253</c:v>
                </c:pt>
                <c:pt idx="561">
                  <c:v>168492.41357156253</c:v>
                </c:pt>
                <c:pt idx="562">
                  <c:v>168492.41357156253</c:v>
                </c:pt>
                <c:pt idx="563">
                  <c:v>168685.99143988042</c:v>
                </c:pt>
                <c:pt idx="564">
                  <c:v>170913.22960819834</c:v>
                </c:pt>
                <c:pt idx="565">
                  <c:v>174564.84175018521</c:v>
                </c:pt>
                <c:pt idx="566">
                  <c:v>178028.53868462966</c:v>
                </c:pt>
                <c:pt idx="567">
                  <c:v>179462.09297462966</c:v>
                </c:pt>
                <c:pt idx="568">
                  <c:v>179462.09297462966</c:v>
                </c:pt>
                <c:pt idx="569">
                  <c:v>179462.09297462966</c:v>
                </c:pt>
                <c:pt idx="570">
                  <c:v>179462.09297462966</c:v>
                </c:pt>
                <c:pt idx="571">
                  <c:v>179462.09297462966</c:v>
                </c:pt>
                <c:pt idx="572">
                  <c:v>179462.09297462966</c:v>
                </c:pt>
                <c:pt idx="573">
                  <c:v>179462.09297462966</c:v>
                </c:pt>
                <c:pt idx="574">
                  <c:v>179462.09297462966</c:v>
                </c:pt>
                <c:pt idx="575">
                  <c:v>179462.09297462966</c:v>
                </c:pt>
                <c:pt idx="576">
                  <c:v>179462.09297462966</c:v>
                </c:pt>
                <c:pt idx="577">
                  <c:v>179462.09297462966</c:v>
                </c:pt>
                <c:pt idx="578">
                  <c:v>179462.09297462966</c:v>
                </c:pt>
                <c:pt idx="579">
                  <c:v>179462.09297462966</c:v>
                </c:pt>
                <c:pt idx="580">
                  <c:v>179462.09297462966</c:v>
                </c:pt>
                <c:pt idx="581">
                  <c:v>179462.09297462966</c:v>
                </c:pt>
                <c:pt idx="582">
                  <c:v>179462.09297462966</c:v>
                </c:pt>
                <c:pt idx="583">
                  <c:v>179462.09297462966</c:v>
                </c:pt>
                <c:pt idx="584">
                  <c:v>179462.09297462966</c:v>
                </c:pt>
                <c:pt idx="585">
                  <c:v>179462.09297462966</c:v>
                </c:pt>
                <c:pt idx="586">
                  <c:v>179462.09297462966</c:v>
                </c:pt>
                <c:pt idx="587">
                  <c:v>179462.09297462966</c:v>
                </c:pt>
                <c:pt idx="588">
                  <c:v>179462.09297462966</c:v>
                </c:pt>
                <c:pt idx="589">
                  <c:v>179462.09297462966</c:v>
                </c:pt>
                <c:pt idx="590">
                  <c:v>179462.09297462966</c:v>
                </c:pt>
                <c:pt idx="591">
                  <c:v>179462.09297462966</c:v>
                </c:pt>
                <c:pt idx="592">
                  <c:v>179462.09297462966</c:v>
                </c:pt>
                <c:pt idx="593">
                  <c:v>179462.09297462966</c:v>
                </c:pt>
                <c:pt idx="594">
                  <c:v>179462.09297462966</c:v>
                </c:pt>
                <c:pt idx="595">
                  <c:v>179462.09297462966</c:v>
                </c:pt>
                <c:pt idx="596">
                  <c:v>179462.09297462966</c:v>
                </c:pt>
                <c:pt idx="597">
                  <c:v>179462.09297462966</c:v>
                </c:pt>
                <c:pt idx="598">
                  <c:v>179462.09297462966</c:v>
                </c:pt>
                <c:pt idx="599">
                  <c:v>179462.09297462966</c:v>
                </c:pt>
                <c:pt idx="600">
                  <c:v>179462.09297462966</c:v>
                </c:pt>
                <c:pt idx="601">
                  <c:v>179462.09297462966</c:v>
                </c:pt>
                <c:pt idx="602">
                  <c:v>179462.09297462966</c:v>
                </c:pt>
                <c:pt idx="603">
                  <c:v>179462.09297462966</c:v>
                </c:pt>
                <c:pt idx="604">
                  <c:v>179462.09297462966</c:v>
                </c:pt>
                <c:pt idx="605">
                  <c:v>179462.09297462966</c:v>
                </c:pt>
                <c:pt idx="606">
                  <c:v>179462.09297462966</c:v>
                </c:pt>
                <c:pt idx="607">
                  <c:v>179462.09297462966</c:v>
                </c:pt>
                <c:pt idx="608">
                  <c:v>179462.09297462966</c:v>
                </c:pt>
                <c:pt idx="609">
                  <c:v>179462.09297462966</c:v>
                </c:pt>
                <c:pt idx="610">
                  <c:v>179462.09297462966</c:v>
                </c:pt>
                <c:pt idx="611">
                  <c:v>179462.09297462966</c:v>
                </c:pt>
                <c:pt idx="612">
                  <c:v>179462.09297462966</c:v>
                </c:pt>
                <c:pt idx="613">
                  <c:v>179462.09297462966</c:v>
                </c:pt>
                <c:pt idx="614">
                  <c:v>179462.09297462966</c:v>
                </c:pt>
                <c:pt idx="615">
                  <c:v>179462.09297462966</c:v>
                </c:pt>
                <c:pt idx="616">
                  <c:v>179462.09297462966</c:v>
                </c:pt>
                <c:pt idx="617">
                  <c:v>179462.09297462966</c:v>
                </c:pt>
                <c:pt idx="618">
                  <c:v>179462.09297462966</c:v>
                </c:pt>
                <c:pt idx="619">
                  <c:v>179680.44954665127</c:v>
                </c:pt>
                <c:pt idx="620">
                  <c:v>179980.25672258876</c:v>
                </c:pt>
                <c:pt idx="621">
                  <c:v>180054.37943170528</c:v>
                </c:pt>
                <c:pt idx="622">
                  <c:v>180054.37943170528</c:v>
                </c:pt>
                <c:pt idx="623">
                  <c:v>180054.37943170528</c:v>
                </c:pt>
                <c:pt idx="624">
                  <c:v>180054.37943170528</c:v>
                </c:pt>
                <c:pt idx="625">
                  <c:v>180054.37943170528</c:v>
                </c:pt>
                <c:pt idx="626">
                  <c:v>180054.37943170528</c:v>
                </c:pt>
                <c:pt idx="627">
                  <c:v>180054.37943170528</c:v>
                </c:pt>
                <c:pt idx="628">
                  <c:v>180054.37943170528</c:v>
                </c:pt>
                <c:pt idx="629">
                  <c:v>180054.37943170528</c:v>
                </c:pt>
                <c:pt idx="630">
                  <c:v>180054.37943170528</c:v>
                </c:pt>
                <c:pt idx="631">
                  <c:v>180054.37943170528</c:v>
                </c:pt>
                <c:pt idx="632">
                  <c:v>180054.37943170528</c:v>
                </c:pt>
                <c:pt idx="633">
                  <c:v>180054.37943170528</c:v>
                </c:pt>
                <c:pt idx="634">
                  <c:v>180054.37943170528</c:v>
                </c:pt>
                <c:pt idx="635">
                  <c:v>180054.37943170528</c:v>
                </c:pt>
                <c:pt idx="636">
                  <c:v>180054.37943170528</c:v>
                </c:pt>
                <c:pt idx="637">
                  <c:v>180054.37943170528</c:v>
                </c:pt>
                <c:pt idx="638">
                  <c:v>180054.37943170528</c:v>
                </c:pt>
                <c:pt idx="639">
                  <c:v>180054.37943170528</c:v>
                </c:pt>
                <c:pt idx="640">
                  <c:v>180054.37943170528</c:v>
                </c:pt>
                <c:pt idx="641">
                  <c:v>180054.37943170528</c:v>
                </c:pt>
                <c:pt idx="642">
                  <c:v>180054.37943170528</c:v>
                </c:pt>
                <c:pt idx="643">
                  <c:v>180054.37943170528</c:v>
                </c:pt>
                <c:pt idx="644">
                  <c:v>180054.37943170528</c:v>
                </c:pt>
                <c:pt idx="645">
                  <c:v>180054.37943170528</c:v>
                </c:pt>
                <c:pt idx="646">
                  <c:v>180054.37943170528</c:v>
                </c:pt>
                <c:pt idx="647">
                  <c:v>180054.37943170528</c:v>
                </c:pt>
                <c:pt idx="648">
                  <c:v>180054.37943170528</c:v>
                </c:pt>
                <c:pt idx="649">
                  <c:v>180054.37943170528</c:v>
                </c:pt>
                <c:pt idx="650">
                  <c:v>180054.37943170528</c:v>
                </c:pt>
                <c:pt idx="651">
                  <c:v>180497.46310442133</c:v>
                </c:pt>
                <c:pt idx="652">
                  <c:v>181448.0901819985</c:v>
                </c:pt>
                <c:pt idx="653">
                  <c:v>182485.85398833724</c:v>
                </c:pt>
                <c:pt idx="654">
                  <c:v>183839.81994205253</c:v>
                </c:pt>
                <c:pt idx="655">
                  <c:v>185973.54146291674</c:v>
                </c:pt>
                <c:pt idx="656">
                  <c:v>188545.82495291674</c:v>
                </c:pt>
                <c:pt idx="657">
                  <c:v>190635.3671404476</c:v>
                </c:pt>
                <c:pt idx="658">
                  <c:v>192044.66100558263</c:v>
                </c:pt>
                <c:pt idx="659">
                  <c:v>193691.22204525469</c:v>
                </c:pt>
                <c:pt idx="660">
                  <c:v>196421.00620986888</c:v>
                </c:pt>
                <c:pt idx="661">
                  <c:v>199930.67888721457</c:v>
                </c:pt>
                <c:pt idx="662">
                  <c:v>203566.95390065206</c:v>
                </c:pt>
                <c:pt idx="663">
                  <c:v>206062.46706896997</c:v>
                </c:pt>
                <c:pt idx="664">
                  <c:v>206951.4095952161</c:v>
                </c:pt>
                <c:pt idx="665">
                  <c:v>206951.4095952161</c:v>
                </c:pt>
                <c:pt idx="666">
                  <c:v>206951.4095952161</c:v>
                </c:pt>
                <c:pt idx="667">
                  <c:v>206951.4095952161</c:v>
                </c:pt>
                <c:pt idx="668">
                  <c:v>206951.4095952161</c:v>
                </c:pt>
                <c:pt idx="669">
                  <c:v>206951.4095952161</c:v>
                </c:pt>
                <c:pt idx="670">
                  <c:v>206951.4095952161</c:v>
                </c:pt>
                <c:pt idx="671">
                  <c:v>206951.4095952161</c:v>
                </c:pt>
                <c:pt idx="672">
                  <c:v>206951.4095952161</c:v>
                </c:pt>
                <c:pt idx="673">
                  <c:v>206951.4095952161</c:v>
                </c:pt>
                <c:pt idx="674">
                  <c:v>206951.4095952161</c:v>
                </c:pt>
                <c:pt idx="675">
                  <c:v>206951.4095952161</c:v>
                </c:pt>
                <c:pt idx="676">
                  <c:v>206951.4095952161</c:v>
                </c:pt>
                <c:pt idx="677">
                  <c:v>206966.5344711536</c:v>
                </c:pt>
                <c:pt idx="678">
                  <c:v>208328.63638268138</c:v>
                </c:pt>
                <c:pt idx="679">
                  <c:v>210622.11865306331</c:v>
                </c:pt>
                <c:pt idx="680">
                  <c:v>213464.51768125777</c:v>
                </c:pt>
                <c:pt idx="681">
                  <c:v>216473.22141815207</c:v>
                </c:pt>
                <c:pt idx="682">
                  <c:v>218342.25506092983</c:v>
                </c:pt>
                <c:pt idx="683">
                  <c:v>219409.96961495376</c:v>
                </c:pt>
                <c:pt idx="684">
                  <c:v>219830.29316589126</c:v>
                </c:pt>
                <c:pt idx="685">
                  <c:v>219830.29316589126</c:v>
                </c:pt>
                <c:pt idx="686">
                  <c:v>219830.29316589126</c:v>
                </c:pt>
                <c:pt idx="687">
                  <c:v>219830.29316589126</c:v>
                </c:pt>
                <c:pt idx="688">
                  <c:v>219830.29316589126</c:v>
                </c:pt>
                <c:pt idx="689">
                  <c:v>219830.29316589126</c:v>
                </c:pt>
                <c:pt idx="690">
                  <c:v>219830.29316589126</c:v>
                </c:pt>
                <c:pt idx="691">
                  <c:v>219830.29316589126</c:v>
                </c:pt>
                <c:pt idx="692">
                  <c:v>219830.29316589126</c:v>
                </c:pt>
                <c:pt idx="693">
                  <c:v>219830.29316589126</c:v>
                </c:pt>
                <c:pt idx="694">
                  <c:v>219830.29316589126</c:v>
                </c:pt>
                <c:pt idx="695">
                  <c:v>219830.29316589126</c:v>
                </c:pt>
                <c:pt idx="696">
                  <c:v>221252.85763089126</c:v>
                </c:pt>
                <c:pt idx="697">
                  <c:v>223338.63832102629</c:v>
                </c:pt>
                <c:pt idx="698">
                  <c:v>224894.22268255407</c:v>
                </c:pt>
                <c:pt idx="699">
                  <c:v>225996.10944876936</c:v>
                </c:pt>
                <c:pt idx="700">
                  <c:v>226295.91327634652</c:v>
                </c:pt>
                <c:pt idx="701">
                  <c:v>226295.91327634652</c:v>
                </c:pt>
                <c:pt idx="702">
                  <c:v>226295.91327634652</c:v>
                </c:pt>
                <c:pt idx="703">
                  <c:v>226295.91327634652</c:v>
                </c:pt>
                <c:pt idx="704">
                  <c:v>226295.91327634652</c:v>
                </c:pt>
                <c:pt idx="705">
                  <c:v>227021.01411046303</c:v>
                </c:pt>
                <c:pt idx="706">
                  <c:v>228439.51642374622</c:v>
                </c:pt>
                <c:pt idx="707">
                  <c:v>229977.33443378867</c:v>
                </c:pt>
                <c:pt idx="708">
                  <c:v>230751.66697317138</c:v>
                </c:pt>
                <c:pt idx="709">
                  <c:v>230751.66697317138</c:v>
                </c:pt>
                <c:pt idx="710">
                  <c:v>230751.66697317138</c:v>
                </c:pt>
                <c:pt idx="711">
                  <c:v>230751.66697317138</c:v>
                </c:pt>
                <c:pt idx="712">
                  <c:v>230751.66697317138</c:v>
                </c:pt>
                <c:pt idx="713">
                  <c:v>230751.66697317138</c:v>
                </c:pt>
                <c:pt idx="714">
                  <c:v>231589.23281348002</c:v>
                </c:pt>
                <c:pt idx="715">
                  <c:v>233964.83414389283</c:v>
                </c:pt>
                <c:pt idx="716">
                  <c:v>236040.83696180565</c:v>
                </c:pt>
                <c:pt idx="717">
                  <c:v>236356.20152958343</c:v>
                </c:pt>
                <c:pt idx="718">
                  <c:v>236356.20152958343</c:v>
                </c:pt>
                <c:pt idx="719">
                  <c:v>236356.20152958343</c:v>
                </c:pt>
                <c:pt idx="720">
                  <c:v>236356.20152958343</c:v>
                </c:pt>
                <c:pt idx="721">
                  <c:v>236356.20152958343</c:v>
                </c:pt>
                <c:pt idx="722">
                  <c:v>236356.20152958343</c:v>
                </c:pt>
                <c:pt idx="723">
                  <c:v>236356.20152958343</c:v>
                </c:pt>
                <c:pt idx="724">
                  <c:v>236356.20152958343</c:v>
                </c:pt>
                <c:pt idx="725">
                  <c:v>236356.20152958343</c:v>
                </c:pt>
                <c:pt idx="726">
                  <c:v>236356.20152958343</c:v>
                </c:pt>
                <c:pt idx="727">
                  <c:v>236356.20152958343</c:v>
                </c:pt>
                <c:pt idx="728">
                  <c:v>236356.20152958343</c:v>
                </c:pt>
                <c:pt idx="729">
                  <c:v>236356.20152958343</c:v>
                </c:pt>
                <c:pt idx="730">
                  <c:v>236356.20152958343</c:v>
                </c:pt>
                <c:pt idx="731">
                  <c:v>236356.20152958343</c:v>
                </c:pt>
                <c:pt idx="732">
                  <c:v>236356.20152958343</c:v>
                </c:pt>
                <c:pt idx="733">
                  <c:v>236356.20152958343</c:v>
                </c:pt>
                <c:pt idx="734">
                  <c:v>236356.20152958343</c:v>
                </c:pt>
                <c:pt idx="735">
                  <c:v>236356.20152958343</c:v>
                </c:pt>
                <c:pt idx="736">
                  <c:v>236356.20152958343</c:v>
                </c:pt>
                <c:pt idx="737">
                  <c:v>236356.20152958343</c:v>
                </c:pt>
                <c:pt idx="738">
                  <c:v>236356.20152958343</c:v>
                </c:pt>
                <c:pt idx="739">
                  <c:v>236356.20152958343</c:v>
                </c:pt>
                <c:pt idx="740">
                  <c:v>236356.20152958343</c:v>
                </c:pt>
                <c:pt idx="741">
                  <c:v>236356.20152958343</c:v>
                </c:pt>
                <c:pt idx="742">
                  <c:v>236356.20152958343</c:v>
                </c:pt>
                <c:pt idx="743">
                  <c:v>236356.20152958343</c:v>
                </c:pt>
                <c:pt idx="744">
                  <c:v>236356.20152958343</c:v>
                </c:pt>
                <c:pt idx="745">
                  <c:v>236356.20152958343</c:v>
                </c:pt>
                <c:pt idx="746">
                  <c:v>236356.20152958343</c:v>
                </c:pt>
                <c:pt idx="747">
                  <c:v>236356.20152958343</c:v>
                </c:pt>
                <c:pt idx="748">
                  <c:v>236356.20152958343</c:v>
                </c:pt>
                <c:pt idx="749">
                  <c:v>236356.20152958343</c:v>
                </c:pt>
                <c:pt idx="750">
                  <c:v>236356.20152958343</c:v>
                </c:pt>
                <c:pt idx="751">
                  <c:v>236356.20152958343</c:v>
                </c:pt>
                <c:pt idx="752">
                  <c:v>236356.20152958343</c:v>
                </c:pt>
                <c:pt idx="753">
                  <c:v>236356.20152958343</c:v>
                </c:pt>
                <c:pt idx="754">
                  <c:v>236491.17861231105</c:v>
                </c:pt>
                <c:pt idx="755">
                  <c:v>236821.84375632339</c:v>
                </c:pt>
                <c:pt idx="756">
                  <c:v>237809.76841173621</c:v>
                </c:pt>
                <c:pt idx="757">
                  <c:v>239996.76074076013</c:v>
                </c:pt>
                <c:pt idx="758">
                  <c:v>243197.35915697541</c:v>
                </c:pt>
                <c:pt idx="759">
                  <c:v>246684.16284525857</c:v>
                </c:pt>
                <c:pt idx="760">
                  <c:v>250224.40927839128</c:v>
                </c:pt>
                <c:pt idx="761">
                  <c:v>253854.42692377322</c:v>
                </c:pt>
                <c:pt idx="762">
                  <c:v>257035.02660019297</c:v>
                </c:pt>
                <c:pt idx="763">
                  <c:v>259072.17451486504</c:v>
                </c:pt>
                <c:pt idx="764">
                  <c:v>259234.2390826428</c:v>
                </c:pt>
                <c:pt idx="765">
                  <c:v>259234.2390826428</c:v>
                </c:pt>
                <c:pt idx="766">
                  <c:v>259234.2390826428</c:v>
                </c:pt>
                <c:pt idx="767">
                  <c:v>259234.2390826428</c:v>
                </c:pt>
                <c:pt idx="768">
                  <c:v>259234.2390826428</c:v>
                </c:pt>
                <c:pt idx="769">
                  <c:v>259234.2390826428</c:v>
                </c:pt>
                <c:pt idx="770">
                  <c:v>259234.2390826428</c:v>
                </c:pt>
                <c:pt idx="771">
                  <c:v>259234.2390826428</c:v>
                </c:pt>
                <c:pt idx="772">
                  <c:v>259234.2390826428</c:v>
                </c:pt>
                <c:pt idx="773">
                  <c:v>259234.2390826428</c:v>
                </c:pt>
                <c:pt idx="774">
                  <c:v>259234.2390826428</c:v>
                </c:pt>
                <c:pt idx="775">
                  <c:v>259234.2390826428</c:v>
                </c:pt>
                <c:pt idx="776">
                  <c:v>259234.2390826428</c:v>
                </c:pt>
                <c:pt idx="777">
                  <c:v>259234.2390826428</c:v>
                </c:pt>
                <c:pt idx="778">
                  <c:v>259234.2390826428</c:v>
                </c:pt>
                <c:pt idx="779">
                  <c:v>259234.2390826428</c:v>
                </c:pt>
                <c:pt idx="780">
                  <c:v>259234.2390826428</c:v>
                </c:pt>
                <c:pt idx="781">
                  <c:v>259234.2390826428</c:v>
                </c:pt>
                <c:pt idx="782">
                  <c:v>259234.2390826428</c:v>
                </c:pt>
                <c:pt idx="783">
                  <c:v>259234.2390826428</c:v>
                </c:pt>
                <c:pt idx="784">
                  <c:v>259234.2390826428</c:v>
                </c:pt>
                <c:pt idx="785">
                  <c:v>259234.2390826428</c:v>
                </c:pt>
                <c:pt idx="786">
                  <c:v>259234.2390826428</c:v>
                </c:pt>
                <c:pt idx="787">
                  <c:v>259234.2390826428</c:v>
                </c:pt>
                <c:pt idx="788">
                  <c:v>259234.2390826428</c:v>
                </c:pt>
                <c:pt idx="789">
                  <c:v>259234.2390826428</c:v>
                </c:pt>
                <c:pt idx="790">
                  <c:v>259234.2390826428</c:v>
                </c:pt>
                <c:pt idx="791">
                  <c:v>259234.2390826428</c:v>
                </c:pt>
                <c:pt idx="792">
                  <c:v>259234.2390826428</c:v>
                </c:pt>
                <c:pt idx="793">
                  <c:v>259584.15840721069</c:v>
                </c:pt>
                <c:pt idx="794">
                  <c:v>261249.86373067906</c:v>
                </c:pt>
                <c:pt idx="795">
                  <c:v>264087.3119177277</c:v>
                </c:pt>
                <c:pt idx="796">
                  <c:v>267527.01954592217</c:v>
                </c:pt>
                <c:pt idx="797">
                  <c:v>270724.32112957572</c:v>
                </c:pt>
                <c:pt idx="798">
                  <c:v>272906.31883869221</c:v>
                </c:pt>
                <c:pt idx="799">
                  <c:v>273757.59222712973</c:v>
                </c:pt>
                <c:pt idx="800">
                  <c:v>273757.59222712973</c:v>
                </c:pt>
                <c:pt idx="801">
                  <c:v>273757.59222712973</c:v>
                </c:pt>
                <c:pt idx="802">
                  <c:v>273757.59222712973</c:v>
                </c:pt>
                <c:pt idx="803">
                  <c:v>273757.59222712973</c:v>
                </c:pt>
                <c:pt idx="804">
                  <c:v>273757.59222712973</c:v>
                </c:pt>
                <c:pt idx="805">
                  <c:v>273757.59222712973</c:v>
                </c:pt>
                <c:pt idx="806">
                  <c:v>273757.59222712973</c:v>
                </c:pt>
                <c:pt idx="807">
                  <c:v>273757.59222712973</c:v>
                </c:pt>
                <c:pt idx="808">
                  <c:v>273873.59050584503</c:v>
                </c:pt>
                <c:pt idx="809">
                  <c:v>274417.01526928251</c:v>
                </c:pt>
                <c:pt idx="810">
                  <c:v>275389.60655432497</c:v>
                </c:pt>
                <c:pt idx="811">
                  <c:v>277177.51426585275</c:v>
                </c:pt>
                <c:pt idx="812">
                  <c:v>279632.78159487667</c:v>
                </c:pt>
                <c:pt idx="813">
                  <c:v>282295.34553038207</c:v>
                </c:pt>
                <c:pt idx="814">
                  <c:v>285126.0467566282</c:v>
                </c:pt>
                <c:pt idx="815">
                  <c:v>288200.46419259656</c:v>
                </c:pt>
                <c:pt idx="816">
                  <c:v>291287.82479708345</c:v>
                </c:pt>
                <c:pt idx="817">
                  <c:v>294040.22333413205</c:v>
                </c:pt>
                <c:pt idx="818">
                  <c:v>295496.88199913205</c:v>
                </c:pt>
                <c:pt idx="819">
                  <c:v>295496.88199913205</c:v>
                </c:pt>
                <c:pt idx="820">
                  <c:v>295496.88199913205</c:v>
                </c:pt>
                <c:pt idx="821">
                  <c:v>295496.88199913205</c:v>
                </c:pt>
                <c:pt idx="822">
                  <c:v>295496.88199913205</c:v>
                </c:pt>
                <c:pt idx="823">
                  <c:v>295496.88199913205</c:v>
                </c:pt>
                <c:pt idx="824">
                  <c:v>295496.88199913205</c:v>
                </c:pt>
                <c:pt idx="825">
                  <c:v>295496.88199913205</c:v>
                </c:pt>
                <c:pt idx="826">
                  <c:v>295496.88199913205</c:v>
                </c:pt>
                <c:pt idx="827">
                  <c:v>295496.88199913205</c:v>
                </c:pt>
                <c:pt idx="828">
                  <c:v>295496.88199913205</c:v>
                </c:pt>
                <c:pt idx="829">
                  <c:v>295496.88199913205</c:v>
                </c:pt>
                <c:pt idx="830">
                  <c:v>295496.88199913205</c:v>
                </c:pt>
                <c:pt idx="831">
                  <c:v>295496.88199913205</c:v>
                </c:pt>
                <c:pt idx="832">
                  <c:v>295496.88199913205</c:v>
                </c:pt>
                <c:pt idx="833">
                  <c:v>295496.88199913205</c:v>
                </c:pt>
                <c:pt idx="834">
                  <c:v>295496.88199913205</c:v>
                </c:pt>
                <c:pt idx="835">
                  <c:v>295496.88199913205</c:v>
                </c:pt>
                <c:pt idx="836">
                  <c:v>295496.88199913205</c:v>
                </c:pt>
                <c:pt idx="837">
                  <c:v>295496.88199913205</c:v>
                </c:pt>
                <c:pt idx="838">
                  <c:v>295496.88199913205</c:v>
                </c:pt>
                <c:pt idx="839">
                  <c:v>295496.88199913205</c:v>
                </c:pt>
                <c:pt idx="840">
                  <c:v>295496.88199913205</c:v>
                </c:pt>
                <c:pt idx="841">
                  <c:v>295496.88199913205</c:v>
                </c:pt>
                <c:pt idx="842">
                  <c:v>295496.88199913205</c:v>
                </c:pt>
                <c:pt idx="843">
                  <c:v>295496.88199913205</c:v>
                </c:pt>
                <c:pt idx="844">
                  <c:v>295496.88199913205</c:v>
                </c:pt>
                <c:pt idx="845">
                  <c:v>295496.88199913205</c:v>
                </c:pt>
                <c:pt idx="846">
                  <c:v>295496.88199913205</c:v>
                </c:pt>
                <c:pt idx="847">
                  <c:v>295496.88199913205</c:v>
                </c:pt>
                <c:pt idx="848">
                  <c:v>295496.88199913205</c:v>
                </c:pt>
                <c:pt idx="849">
                  <c:v>295496.88199913205</c:v>
                </c:pt>
                <c:pt idx="850">
                  <c:v>295496.88199913205</c:v>
                </c:pt>
                <c:pt idx="851">
                  <c:v>295496.88199913205</c:v>
                </c:pt>
                <c:pt idx="852">
                  <c:v>295496.88199913205</c:v>
                </c:pt>
                <c:pt idx="853">
                  <c:v>295496.88199913205</c:v>
                </c:pt>
                <c:pt idx="854">
                  <c:v>295496.88199913205</c:v>
                </c:pt>
                <c:pt idx="855">
                  <c:v>295496.88199913205</c:v>
                </c:pt>
                <c:pt idx="856">
                  <c:v>295496.88199913205</c:v>
                </c:pt>
                <c:pt idx="857">
                  <c:v>295496.88199913205</c:v>
                </c:pt>
                <c:pt idx="858">
                  <c:v>295496.88199913205</c:v>
                </c:pt>
                <c:pt idx="859">
                  <c:v>295496.88199913205</c:v>
                </c:pt>
                <c:pt idx="860">
                  <c:v>295496.88199913205</c:v>
                </c:pt>
                <c:pt idx="861">
                  <c:v>295496.88199913205</c:v>
                </c:pt>
                <c:pt idx="862">
                  <c:v>295496.88199913205</c:v>
                </c:pt>
                <c:pt idx="863">
                  <c:v>295496.88199913205</c:v>
                </c:pt>
                <c:pt idx="864">
                  <c:v>295496.88199913205</c:v>
                </c:pt>
                <c:pt idx="865">
                  <c:v>295496.88199913205</c:v>
                </c:pt>
                <c:pt idx="866">
                  <c:v>295496.88199913205</c:v>
                </c:pt>
                <c:pt idx="867">
                  <c:v>295496.88199913205</c:v>
                </c:pt>
                <c:pt idx="868">
                  <c:v>295496.88199913205</c:v>
                </c:pt>
                <c:pt idx="869">
                  <c:v>295496.88199913205</c:v>
                </c:pt>
                <c:pt idx="870">
                  <c:v>295496.88199913205</c:v>
                </c:pt>
                <c:pt idx="871">
                  <c:v>295496.88199913205</c:v>
                </c:pt>
                <c:pt idx="872">
                  <c:v>295496.88199913205</c:v>
                </c:pt>
                <c:pt idx="873">
                  <c:v>295496.88199913205</c:v>
                </c:pt>
                <c:pt idx="874">
                  <c:v>295496.88199913205</c:v>
                </c:pt>
                <c:pt idx="875">
                  <c:v>295639.10872908187</c:v>
                </c:pt>
                <c:pt idx="876">
                  <c:v>295981.22469467984</c:v>
                </c:pt>
                <c:pt idx="877">
                  <c:v>296217.83627138892</c:v>
                </c:pt>
                <c:pt idx="878">
                  <c:v>296217.83627138892</c:v>
                </c:pt>
                <c:pt idx="879">
                  <c:v>296217.83627138892</c:v>
                </c:pt>
                <c:pt idx="880">
                  <c:v>296217.83627138892</c:v>
                </c:pt>
                <c:pt idx="881">
                  <c:v>296354.6319329167</c:v>
                </c:pt>
                <c:pt idx="882">
                  <c:v>296354.6319329167</c:v>
                </c:pt>
                <c:pt idx="883">
                  <c:v>296354.6319329167</c:v>
                </c:pt>
                <c:pt idx="884">
                  <c:v>296354.6319329167</c:v>
                </c:pt>
                <c:pt idx="885">
                  <c:v>296354.6319329167</c:v>
                </c:pt>
                <c:pt idx="886">
                  <c:v>296354.6319329167</c:v>
                </c:pt>
                <c:pt idx="887">
                  <c:v>296354.6319329167</c:v>
                </c:pt>
                <c:pt idx="888">
                  <c:v>296354.6319329167</c:v>
                </c:pt>
                <c:pt idx="889">
                  <c:v>296354.6319329167</c:v>
                </c:pt>
                <c:pt idx="890">
                  <c:v>296354.6319329167</c:v>
                </c:pt>
                <c:pt idx="891">
                  <c:v>296463.98769018135</c:v>
                </c:pt>
                <c:pt idx="892">
                  <c:v>296810.19205479557</c:v>
                </c:pt>
                <c:pt idx="893">
                  <c:v>297203.33704479557</c:v>
                </c:pt>
                <c:pt idx="894">
                  <c:v>297450.42028757336</c:v>
                </c:pt>
                <c:pt idx="895">
                  <c:v>297450.42028757336</c:v>
                </c:pt>
                <c:pt idx="896">
                  <c:v>297450.42028757336</c:v>
                </c:pt>
                <c:pt idx="897">
                  <c:v>297450.42028757336</c:v>
                </c:pt>
                <c:pt idx="898">
                  <c:v>297450.42028757336</c:v>
                </c:pt>
                <c:pt idx="899">
                  <c:v>297450.42028757336</c:v>
                </c:pt>
                <c:pt idx="900">
                  <c:v>297450.42028757336</c:v>
                </c:pt>
                <c:pt idx="901">
                  <c:v>297559.99492878863</c:v>
                </c:pt>
                <c:pt idx="902">
                  <c:v>299400.99311583722</c:v>
                </c:pt>
                <c:pt idx="903">
                  <c:v>302840.7007440317</c:v>
                </c:pt>
                <c:pt idx="904">
                  <c:v>306038.00232768524</c:v>
                </c:pt>
                <c:pt idx="905">
                  <c:v>308220.00003680174</c:v>
                </c:pt>
                <c:pt idx="906">
                  <c:v>309071.27342523925</c:v>
                </c:pt>
                <c:pt idx="907">
                  <c:v>309071.27342523925</c:v>
                </c:pt>
                <c:pt idx="908">
                  <c:v>309071.27342523925</c:v>
                </c:pt>
                <c:pt idx="909">
                  <c:v>309071.27342523925</c:v>
                </c:pt>
                <c:pt idx="910">
                  <c:v>309071.27342523925</c:v>
                </c:pt>
                <c:pt idx="911">
                  <c:v>309071.27342523925</c:v>
                </c:pt>
                <c:pt idx="912">
                  <c:v>309071.27342523925</c:v>
                </c:pt>
                <c:pt idx="913">
                  <c:v>309071.27342523925</c:v>
                </c:pt>
                <c:pt idx="914">
                  <c:v>309071.27342523925</c:v>
                </c:pt>
                <c:pt idx="915">
                  <c:v>309071.27342523925</c:v>
                </c:pt>
                <c:pt idx="916">
                  <c:v>309071.27342523925</c:v>
                </c:pt>
                <c:pt idx="917">
                  <c:v>309071.27342523925</c:v>
                </c:pt>
                <c:pt idx="918">
                  <c:v>309071.27342523925</c:v>
                </c:pt>
                <c:pt idx="919">
                  <c:v>309071.27342523925</c:v>
                </c:pt>
                <c:pt idx="920">
                  <c:v>309071.27342523925</c:v>
                </c:pt>
                <c:pt idx="921">
                  <c:v>309071.27342523925</c:v>
                </c:pt>
                <c:pt idx="922">
                  <c:v>309071.27342523925</c:v>
                </c:pt>
                <c:pt idx="923">
                  <c:v>309071.27342523925</c:v>
                </c:pt>
                <c:pt idx="924">
                  <c:v>309071.27342523925</c:v>
                </c:pt>
                <c:pt idx="925">
                  <c:v>309392.00717139279</c:v>
                </c:pt>
                <c:pt idx="926">
                  <c:v>309606.10531677475</c:v>
                </c:pt>
                <c:pt idx="927">
                  <c:v>309606.10531677475</c:v>
                </c:pt>
                <c:pt idx="928">
                  <c:v>309606.10531677475</c:v>
                </c:pt>
                <c:pt idx="929">
                  <c:v>309606.10531677475</c:v>
                </c:pt>
                <c:pt idx="930">
                  <c:v>309606.10531677475</c:v>
                </c:pt>
                <c:pt idx="931">
                  <c:v>309606.10531677475</c:v>
                </c:pt>
                <c:pt idx="932">
                  <c:v>309606.10531677475</c:v>
                </c:pt>
                <c:pt idx="933">
                  <c:v>309606.10531677475</c:v>
                </c:pt>
                <c:pt idx="934">
                  <c:v>309766.9166517593</c:v>
                </c:pt>
                <c:pt idx="935">
                  <c:v>309972.05244976468</c:v>
                </c:pt>
                <c:pt idx="936">
                  <c:v>309990.38734030479</c:v>
                </c:pt>
                <c:pt idx="937">
                  <c:v>309990.38734030479</c:v>
                </c:pt>
                <c:pt idx="938">
                  <c:v>309990.38734030479</c:v>
                </c:pt>
                <c:pt idx="939">
                  <c:v>309990.38734030479</c:v>
                </c:pt>
                <c:pt idx="940">
                  <c:v>309990.38734030479</c:v>
                </c:pt>
                <c:pt idx="941">
                  <c:v>309990.38734030479</c:v>
                </c:pt>
                <c:pt idx="942">
                  <c:v>309990.38734030479</c:v>
                </c:pt>
                <c:pt idx="943">
                  <c:v>309990.38734030479</c:v>
                </c:pt>
                <c:pt idx="944">
                  <c:v>309990.38734030479</c:v>
                </c:pt>
                <c:pt idx="945">
                  <c:v>309990.38734030479</c:v>
                </c:pt>
                <c:pt idx="946">
                  <c:v>309990.38734030479</c:v>
                </c:pt>
                <c:pt idx="947">
                  <c:v>309990.38734030479</c:v>
                </c:pt>
                <c:pt idx="948">
                  <c:v>309990.38734030479</c:v>
                </c:pt>
                <c:pt idx="949">
                  <c:v>309990.38734030479</c:v>
                </c:pt>
                <c:pt idx="950">
                  <c:v>309990.38734030479</c:v>
                </c:pt>
                <c:pt idx="951">
                  <c:v>310744.76826701389</c:v>
                </c:pt>
                <c:pt idx="952">
                  <c:v>312776.02814464894</c:v>
                </c:pt>
                <c:pt idx="953">
                  <c:v>315939.13543680945</c:v>
                </c:pt>
                <c:pt idx="954">
                  <c:v>319508.27434037038</c:v>
                </c:pt>
                <c:pt idx="955">
                  <c:v>323097.55567412038</c:v>
                </c:pt>
                <c:pt idx="956">
                  <c:v>326704.34025684802</c:v>
                </c:pt>
                <c:pt idx="957">
                  <c:v>329099.58890734182</c:v>
                </c:pt>
                <c:pt idx="958">
                  <c:v>329123.84706784721</c:v>
                </c:pt>
                <c:pt idx="959">
                  <c:v>329123.84706784721</c:v>
                </c:pt>
                <c:pt idx="960">
                  <c:v>329123.84706784721</c:v>
                </c:pt>
                <c:pt idx="961">
                  <c:v>329123.84706784721</c:v>
                </c:pt>
                <c:pt idx="962">
                  <c:v>329123.84706784721</c:v>
                </c:pt>
                <c:pt idx="963">
                  <c:v>329123.84706784721</c:v>
                </c:pt>
                <c:pt idx="964">
                  <c:v>329123.84706784721</c:v>
                </c:pt>
                <c:pt idx="965">
                  <c:v>329123.84706784721</c:v>
                </c:pt>
                <c:pt idx="966">
                  <c:v>329123.84706784721</c:v>
                </c:pt>
                <c:pt idx="967">
                  <c:v>329123.84706784721</c:v>
                </c:pt>
                <c:pt idx="968">
                  <c:v>329123.84706784721</c:v>
                </c:pt>
                <c:pt idx="969">
                  <c:v>329123.84706784721</c:v>
                </c:pt>
                <c:pt idx="970">
                  <c:v>329554.21726076002</c:v>
                </c:pt>
                <c:pt idx="971">
                  <c:v>330950.70657020446</c:v>
                </c:pt>
                <c:pt idx="972">
                  <c:v>333741.63874614198</c:v>
                </c:pt>
                <c:pt idx="973">
                  <c:v>337320.60763668211</c:v>
                </c:pt>
                <c:pt idx="974">
                  <c:v>340918.47406061343</c:v>
                </c:pt>
                <c:pt idx="975">
                  <c:v>344532.59883672453</c:v>
                </c:pt>
                <c:pt idx="976">
                  <c:v>348198.66778380401</c:v>
                </c:pt>
                <c:pt idx="977">
                  <c:v>351109.39852255012</c:v>
                </c:pt>
                <c:pt idx="978">
                  <c:v>353029.15163971065</c:v>
                </c:pt>
                <c:pt idx="979">
                  <c:v>354646.14561582176</c:v>
                </c:pt>
                <c:pt idx="980">
                  <c:v>355921.02148188272</c:v>
                </c:pt>
                <c:pt idx="981">
                  <c:v>356852.71285459877</c:v>
                </c:pt>
                <c:pt idx="982">
                  <c:v>357708.95684459875</c:v>
                </c:pt>
                <c:pt idx="983">
                  <c:v>358834.49007315969</c:v>
                </c:pt>
                <c:pt idx="984">
                  <c:v>360114.2633162461</c:v>
                </c:pt>
                <c:pt idx="985">
                  <c:v>360934.56076378853</c:v>
                </c:pt>
                <c:pt idx="986">
                  <c:v>360950.0900537885</c:v>
                </c:pt>
                <c:pt idx="987">
                  <c:v>360950.0900537885</c:v>
                </c:pt>
                <c:pt idx="988">
                  <c:v>360950.0900537885</c:v>
                </c:pt>
                <c:pt idx="989">
                  <c:v>360950.0900537885</c:v>
                </c:pt>
                <c:pt idx="990">
                  <c:v>360950.0900537885</c:v>
                </c:pt>
                <c:pt idx="991">
                  <c:v>360950.0900537885</c:v>
                </c:pt>
                <c:pt idx="992">
                  <c:v>360950.0900537885</c:v>
                </c:pt>
                <c:pt idx="993">
                  <c:v>360950.0900537885</c:v>
                </c:pt>
                <c:pt idx="994">
                  <c:v>360950.0900537885</c:v>
                </c:pt>
                <c:pt idx="995">
                  <c:v>360950.0900537885</c:v>
                </c:pt>
                <c:pt idx="996">
                  <c:v>360950.0900537885</c:v>
                </c:pt>
                <c:pt idx="997">
                  <c:v>360950.0900537885</c:v>
                </c:pt>
                <c:pt idx="998">
                  <c:v>360950.0900537885</c:v>
                </c:pt>
                <c:pt idx="999">
                  <c:v>360950.0900537885</c:v>
                </c:pt>
                <c:pt idx="1000">
                  <c:v>360950.0900537885</c:v>
                </c:pt>
                <c:pt idx="1001">
                  <c:v>360950.0900537885</c:v>
                </c:pt>
                <c:pt idx="1002">
                  <c:v>360950.0900537885</c:v>
                </c:pt>
                <c:pt idx="1003">
                  <c:v>360950.0900537885</c:v>
                </c:pt>
                <c:pt idx="1004">
                  <c:v>360950.0900537885</c:v>
                </c:pt>
                <c:pt idx="1005">
                  <c:v>360950.0900537885</c:v>
                </c:pt>
                <c:pt idx="1006">
                  <c:v>360950.0900537885</c:v>
                </c:pt>
                <c:pt idx="1007">
                  <c:v>360950.0900537885</c:v>
                </c:pt>
                <c:pt idx="1008">
                  <c:v>360950.0900537885</c:v>
                </c:pt>
                <c:pt idx="1009">
                  <c:v>360950.0900537885</c:v>
                </c:pt>
                <c:pt idx="1010">
                  <c:v>360950.0900537885</c:v>
                </c:pt>
                <c:pt idx="1011">
                  <c:v>360950.0900537885</c:v>
                </c:pt>
                <c:pt idx="1012">
                  <c:v>360950.0900537885</c:v>
                </c:pt>
                <c:pt idx="1013">
                  <c:v>360950.0900537885</c:v>
                </c:pt>
                <c:pt idx="1014">
                  <c:v>360950.0900537885</c:v>
                </c:pt>
                <c:pt idx="1015">
                  <c:v>360950.0900537885</c:v>
                </c:pt>
                <c:pt idx="1016">
                  <c:v>360950.0900537885</c:v>
                </c:pt>
                <c:pt idx="1017">
                  <c:v>360950.0900537885</c:v>
                </c:pt>
                <c:pt idx="1018">
                  <c:v>360950.0900537885</c:v>
                </c:pt>
                <c:pt idx="1019">
                  <c:v>360950.0900537885</c:v>
                </c:pt>
                <c:pt idx="1020">
                  <c:v>360950.0900537885</c:v>
                </c:pt>
                <c:pt idx="1021">
                  <c:v>360950.0900537885</c:v>
                </c:pt>
                <c:pt idx="1022">
                  <c:v>360950.0900537885</c:v>
                </c:pt>
                <c:pt idx="1023">
                  <c:v>360950.0900537885</c:v>
                </c:pt>
                <c:pt idx="1024">
                  <c:v>360950.0900537885</c:v>
                </c:pt>
                <c:pt idx="1025">
                  <c:v>360950.0900537885</c:v>
                </c:pt>
                <c:pt idx="1026">
                  <c:v>360950.0900537885</c:v>
                </c:pt>
                <c:pt idx="1027">
                  <c:v>360950.0900537885</c:v>
                </c:pt>
                <c:pt idx="1028">
                  <c:v>360950.0900537885</c:v>
                </c:pt>
                <c:pt idx="1029">
                  <c:v>360950.0900537885</c:v>
                </c:pt>
                <c:pt idx="1030">
                  <c:v>360950.0900537885</c:v>
                </c:pt>
                <c:pt idx="1031">
                  <c:v>360950.0900537885</c:v>
                </c:pt>
                <c:pt idx="1032">
                  <c:v>360950.0900537885</c:v>
                </c:pt>
                <c:pt idx="1033">
                  <c:v>360950.0900537885</c:v>
                </c:pt>
                <c:pt idx="1034">
                  <c:v>360950.0900537885</c:v>
                </c:pt>
                <c:pt idx="1035">
                  <c:v>360950.0900537885</c:v>
                </c:pt>
                <c:pt idx="1036">
                  <c:v>360950.0900537885</c:v>
                </c:pt>
                <c:pt idx="1037">
                  <c:v>360950.0900537885</c:v>
                </c:pt>
                <c:pt idx="1038">
                  <c:v>360950.0900537885</c:v>
                </c:pt>
                <c:pt idx="1039">
                  <c:v>360950.0900537885</c:v>
                </c:pt>
                <c:pt idx="1040">
                  <c:v>360950.0900537885</c:v>
                </c:pt>
                <c:pt idx="1041">
                  <c:v>360950.0900537885</c:v>
                </c:pt>
                <c:pt idx="1042">
                  <c:v>360950.0900537885</c:v>
                </c:pt>
                <c:pt idx="1043">
                  <c:v>360950.0900537885</c:v>
                </c:pt>
                <c:pt idx="1044">
                  <c:v>360950.0900537885</c:v>
                </c:pt>
                <c:pt idx="1045">
                  <c:v>360950.0900537885</c:v>
                </c:pt>
                <c:pt idx="1046">
                  <c:v>360950.0900537885</c:v>
                </c:pt>
                <c:pt idx="1047">
                  <c:v>360950.0900537885</c:v>
                </c:pt>
                <c:pt idx="1048">
                  <c:v>360950.0900537885</c:v>
                </c:pt>
                <c:pt idx="1049">
                  <c:v>360950.0900537885</c:v>
                </c:pt>
                <c:pt idx="1050">
                  <c:v>361335.34797540499</c:v>
                </c:pt>
                <c:pt idx="1051">
                  <c:v>362149.92274578696</c:v>
                </c:pt>
                <c:pt idx="1052">
                  <c:v>363241.65356294747</c:v>
                </c:pt>
                <c:pt idx="1053">
                  <c:v>364650.28132082941</c:v>
                </c:pt>
                <c:pt idx="1054">
                  <c:v>366530.26259902387</c:v>
                </c:pt>
                <c:pt idx="1055">
                  <c:v>369037.27162712184</c:v>
                </c:pt>
                <c:pt idx="1056">
                  <c:v>372249.54341712187</c:v>
                </c:pt>
                <c:pt idx="1057">
                  <c:v>375861.67213040503</c:v>
                </c:pt>
                <c:pt idx="1058">
                  <c:v>379142.84358575998</c:v>
                </c:pt>
                <c:pt idx="1059">
                  <c:v>382050.35591395444</c:v>
                </c:pt>
                <c:pt idx="1060">
                  <c:v>384543.90872214502</c:v>
                </c:pt>
                <c:pt idx="1061">
                  <c:v>385930.70277935179</c:v>
                </c:pt>
                <c:pt idx="1062">
                  <c:v>386016.11734712956</c:v>
                </c:pt>
                <c:pt idx="1063">
                  <c:v>386016.11734712956</c:v>
                </c:pt>
                <c:pt idx="1064">
                  <c:v>386016.11734712956</c:v>
                </c:pt>
                <c:pt idx="1065">
                  <c:v>386016.11734712956</c:v>
                </c:pt>
                <c:pt idx="1066">
                  <c:v>386016.11734712956</c:v>
                </c:pt>
                <c:pt idx="1067">
                  <c:v>386016.11734712956</c:v>
                </c:pt>
                <c:pt idx="1068">
                  <c:v>386016.11734712956</c:v>
                </c:pt>
                <c:pt idx="1069">
                  <c:v>386016.11734712956</c:v>
                </c:pt>
                <c:pt idx="1070">
                  <c:v>386016.11734712956</c:v>
                </c:pt>
                <c:pt idx="1071">
                  <c:v>386016.11734712956</c:v>
                </c:pt>
                <c:pt idx="1072">
                  <c:v>386016.11734712956</c:v>
                </c:pt>
                <c:pt idx="1073">
                  <c:v>386016.11734712956</c:v>
                </c:pt>
                <c:pt idx="1074">
                  <c:v>386016.11734712956</c:v>
                </c:pt>
                <c:pt idx="1075">
                  <c:v>386016.11734712956</c:v>
                </c:pt>
                <c:pt idx="1076">
                  <c:v>386016.11734712956</c:v>
                </c:pt>
                <c:pt idx="1077">
                  <c:v>386016.11734712956</c:v>
                </c:pt>
                <c:pt idx="1078">
                  <c:v>386016.11734712956</c:v>
                </c:pt>
                <c:pt idx="1079">
                  <c:v>386016.11734712956</c:v>
                </c:pt>
                <c:pt idx="1080">
                  <c:v>386016.11734712956</c:v>
                </c:pt>
                <c:pt idx="1081">
                  <c:v>386016.11734712956</c:v>
                </c:pt>
                <c:pt idx="1082">
                  <c:v>386016.11734712956</c:v>
                </c:pt>
                <c:pt idx="1083">
                  <c:v>386231.39180254238</c:v>
                </c:pt>
                <c:pt idx="1084">
                  <c:v>386877.51644375763</c:v>
                </c:pt>
                <c:pt idx="1085">
                  <c:v>387187.75074731861</c:v>
                </c:pt>
                <c:pt idx="1086">
                  <c:v>387187.75074731861</c:v>
                </c:pt>
                <c:pt idx="1087">
                  <c:v>387187.75074731861</c:v>
                </c:pt>
                <c:pt idx="1088">
                  <c:v>387187.75074731861</c:v>
                </c:pt>
                <c:pt idx="1089">
                  <c:v>387187.75074731861</c:v>
                </c:pt>
                <c:pt idx="1090">
                  <c:v>387187.75074731861</c:v>
                </c:pt>
                <c:pt idx="1091">
                  <c:v>387187.75074731861</c:v>
                </c:pt>
                <c:pt idx="1092">
                  <c:v>387187.75074731861</c:v>
                </c:pt>
                <c:pt idx="1093">
                  <c:v>387187.75074731861</c:v>
                </c:pt>
                <c:pt idx="1094">
                  <c:v>387187.75074731861</c:v>
                </c:pt>
                <c:pt idx="1095">
                  <c:v>387187.75074731861</c:v>
                </c:pt>
                <c:pt idx="1096">
                  <c:v>387187.75074731861</c:v>
                </c:pt>
                <c:pt idx="1097">
                  <c:v>387187.75074731861</c:v>
                </c:pt>
                <c:pt idx="1098">
                  <c:v>387205.48107078701</c:v>
                </c:pt>
                <c:pt idx="1099">
                  <c:v>387843.50307805167</c:v>
                </c:pt>
                <c:pt idx="1100">
                  <c:v>388569.69390398916</c:v>
                </c:pt>
                <c:pt idx="1101">
                  <c:v>388728.84929134639</c:v>
                </c:pt>
                <c:pt idx="1102">
                  <c:v>388728.84929134639</c:v>
                </c:pt>
                <c:pt idx="1103">
                  <c:v>388728.84929134639</c:v>
                </c:pt>
                <c:pt idx="1104">
                  <c:v>388728.84929134639</c:v>
                </c:pt>
                <c:pt idx="1105">
                  <c:v>388728.84929134639</c:v>
                </c:pt>
                <c:pt idx="1106">
                  <c:v>388728.84929134639</c:v>
                </c:pt>
                <c:pt idx="1107">
                  <c:v>388728.84929134639</c:v>
                </c:pt>
                <c:pt idx="1108">
                  <c:v>388728.84929134639</c:v>
                </c:pt>
                <c:pt idx="1109">
                  <c:v>389053.17961481476</c:v>
                </c:pt>
                <c:pt idx="1110">
                  <c:v>389348.02840327157</c:v>
                </c:pt>
                <c:pt idx="1111">
                  <c:v>389348.02840327157</c:v>
                </c:pt>
                <c:pt idx="1112">
                  <c:v>389348.02840327157</c:v>
                </c:pt>
                <c:pt idx="1113">
                  <c:v>389348.02840327157</c:v>
                </c:pt>
                <c:pt idx="1114">
                  <c:v>389348.02840327157</c:v>
                </c:pt>
                <c:pt idx="1115">
                  <c:v>389348.02840327157</c:v>
                </c:pt>
                <c:pt idx="1116">
                  <c:v>389348.02840327157</c:v>
                </c:pt>
                <c:pt idx="1117">
                  <c:v>389348.02840327157</c:v>
                </c:pt>
                <c:pt idx="1118">
                  <c:v>389348.02840327157</c:v>
                </c:pt>
                <c:pt idx="1119">
                  <c:v>389643.92058615352</c:v>
                </c:pt>
                <c:pt idx="1120">
                  <c:v>389755.79808153544</c:v>
                </c:pt>
                <c:pt idx="1121">
                  <c:v>389755.79808153544</c:v>
                </c:pt>
                <c:pt idx="1122">
                  <c:v>389755.79808153544</c:v>
                </c:pt>
                <c:pt idx="1123">
                  <c:v>390110.00877676305</c:v>
                </c:pt>
                <c:pt idx="1124">
                  <c:v>391279.27470503468</c:v>
                </c:pt>
                <c:pt idx="1125">
                  <c:v>393538.46553097217</c:v>
                </c:pt>
                <c:pt idx="1126">
                  <c:v>396741.99961472215</c:v>
                </c:pt>
                <c:pt idx="1127">
                  <c:v>400278.6002043942</c:v>
                </c:pt>
                <c:pt idx="1128">
                  <c:v>403762.37811877689</c:v>
                </c:pt>
                <c:pt idx="1129">
                  <c:v>406730.04254085635</c:v>
                </c:pt>
                <c:pt idx="1130">
                  <c:v>409021.83597954462</c:v>
                </c:pt>
                <c:pt idx="1131">
                  <c:v>411017.74163773522</c:v>
                </c:pt>
                <c:pt idx="1132">
                  <c:v>412984.45326160867</c:v>
                </c:pt>
                <c:pt idx="1133">
                  <c:v>415151.26833733398</c:v>
                </c:pt>
                <c:pt idx="1134">
                  <c:v>417479.77166861482</c:v>
                </c:pt>
                <c:pt idx="1135">
                  <c:v>419623.82060545124</c:v>
                </c:pt>
                <c:pt idx="1136">
                  <c:v>421044.89351317886</c:v>
                </c:pt>
                <c:pt idx="1137">
                  <c:v>421433.65913520049</c:v>
                </c:pt>
                <c:pt idx="1138">
                  <c:v>421433.65913520049</c:v>
                </c:pt>
                <c:pt idx="1139">
                  <c:v>421433.65913520049</c:v>
                </c:pt>
                <c:pt idx="1140">
                  <c:v>421433.65913520049</c:v>
                </c:pt>
                <c:pt idx="1141">
                  <c:v>421433.65913520049</c:v>
                </c:pt>
                <c:pt idx="1142">
                  <c:v>421433.65913520049</c:v>
                </c:pt>
                <c:pt idx="1143">
                  <c:v>421433.65913520049</c:v>
                </c:pt>
                <c:pt idx="1144">
                  <c:v>421433.65913520049</c:v>
                </c:pt>
                <c:pt idx="1145">
                  <c:v>421433.65913520049</c:v>
                </c:pt>
                <c:pt idx="1146">
                  <c:v>421650.24554495356</c:v>
                </c:pt>
                <c:pt idx="1147">
                  <c:v>424056.04293416266</c:v>
                </c:pt>
                <c:pt idx="1148">
                  <c:v>427046.69939569046</c:v>
                </c:pt>
                <c:pt idx="1149">
                  <c:v>428701.25734055159</c:v>
                </c:pt>
                <c:pt idx="1150">
                  <c:v>428978.29690832936</c:v>
                </c:pt>
                <c:pt idx="1151">
                  <c:v>428978.29690832936</c:v>
                </c:pt>
                <c:pt idx="1152">
                  <c:v>428978.29690832936</c:v>
                </c:pt>
                <c:pt idx="1153">
                  <c:v>428978.29690832936</c:v>
                </c:pt>
                <c:pt idx="1154">
                  <c:v>428978.29690832936</c:v>
                </c:pt>
                <c:pt idx="1155">
                  <c:v>428978.29690832936</c:v>
                </c:pt>
                <c:pt idx="1156">
                  <c:v>428978.29690832936</c:v>
                </c:pt>
                <c:pt idx="1157">
                  <c:v>428978.29690832936</c:v>
                </c:pt>
                <c:pt idx="1158">
                  <c:v>428978.29690832936</c:v>
                </c:pt>
                <c:pt idx="1159">
                  <c:v>428978.29690832936</c:v>
                </c:pt>
                <c:pt idx="1160">
                  <c:v>428978.29690832936</c:v>
                </c:pt>
                <c:pt idx="1161">
                  <c:v>428978.29690832936</c:v>
                </c:pt>
                <c:pt idx="1162">
                  <c:v>428978.29690832936</c:v>
                </c:pt>
                <c:pt idx="1163">
                  <c:v>428978.29690832936</c:v>
                </c:pt>
                <c:pt idx="1164">
                  <c:v>428978.29690832936</c:v>
                </c:pt>
                <c:pt idx="1165">
                  <c:v>428978.29690832936</c:v>
                </c:pt>
                <c:pt idx="1166">
                  <c:v>428978.29690832936</c:v>
                </c:pt>
                <c:pt idx="1167">
                  <c:v>428978.29690832936</c:v>
                </c:pt>
                <c:pt idx="1168">
                  <c:v>428978.29690832936</c:v>
                </c:pt>
                <c:pt idx="1169">
                  <c:v>428978.29690832936</c:v>
                </c:pt>
                <c:pt idx="1170">
                  <c:v>428978.29690832936</c:v>
                </c:pt>
                <c:pt idx="1171">
                  <c:v>428978.29690832936</c:v>
                </c:pt>
                <c:pt idx="1172">
                  <c:v>428978.29690832936</c:v>
                </c:pt>
                <c:pt idx="1173">
                  <c:v>428978.29690832936</c:v>
                </c:pt>
                <c:pt idx="1174">
                  <c:v>428978.29690832936</c:v>
                </c:pt>
                <c:pt idx="1175">
                  <c:v>428978.29690832936</c:v>
                </c:pt>
                <c:pt idx="1176">
                  <c:v>428978.29690832936</c:v>
                </c:pt>
                <c:pt idx="1177">
                  <c:v>428978.29690832936</c:v>
                </c:pt>
                <c:pt idx="1178">
                  <c:v>428978.29690832936</c:v>
                </c:pt>
                <c:pt idx="1179">
                  <c:v>428978.29690832936</c:v>
                </c:pt>
                <c:pt idx="1180">
                  <c:v>428978.29690832936</c:v>
                </c:pt>
                <c:pt idx="1181">
                  <c:v>428978.29690832936</c:v>
                </c:pt>
                <c:pt idx="1182">
                  <c:v>428978.29690832936</c:v>
                </c:pt>
                <c:pt idx="1183">
                  <c:v>428978.29690832936</c:v>
                </c:pt>
                <c:pt idx="1184">
                  <c:v>428978.29690832936</c:v>
                </c:pt>
                <c:pt idx="1185">
                  <c:v>428978.29690832936</c:v>
                </c:pt>
                <c:pt idx="1186">
                  <c:v>428978.29690832936</c:v>
                </c:pt>
                <c:pt idx="1187">
                  <c:v>428978.29690832936</c:v>
                </c:pt>
                <c:pt idx="1188">
                  <c:v>428978.29690832936</c:v>
                </c:pt>
                <c:pt idx="1189">
                  <c:v>428978.29690832936</c:v>
                </c:pt>
                <c:pt idx="1190">
                  <c:v>428978.29690832936</c:v>
                </c:pt>
                <c:pt idx="1191">
                  <c:v>428978.29690832936</c:v>
                </c:pt>
                <c:pt idx="1192">
                  <c:v>428978.29690832936</c:v>
                </c:pt>
                <c:pt idx="1193">
                  <c:v>428978.29690832936</c:v>
                </c:pt>
                <c:pt idx="1194">
                  <c:v>428978.29690832936</c:v>
                </c:pt>
                <c:pt idx="1195">
                  <c:v>428978.29690832936</c:v>
                </c:pt>
                <c:pt idx="1196">
                  <c:v>428978.29690832936</c:v>
                </c:pt>
                <c:pt idx="1197">
                  <c:v>428978.29690832936</c:v>
                </c:pt>
                <c:pt idx="1198">
                  <c:v>428978.29690832936</c:v>
                </c:pt>
                <c:pt idx="1199">
                  <c:v>428978.29690832936</c:v>
                </c:pt>
                <c:pt idx="1200">
                  <c:v>428978.29690832936</c:v>
                </c:pt>
                <c:pt idx="1201">
                  <c:v>428978.29690832936</c:v>
                </c:pt>
                <c:pt idx="1202">
                  <c:v>428978.29690832936</c:v>
                </c:pt>
                <c:pt idx="1203">
                  <c:v>428978.29690832936</c:v>
                </c:pt>
                <c:pt idx="1204">
                  <c:v>428978.29690832936</c:v>
                </c:pt>
                <c:pt idx="1205">
                  <c:v>428978.29690832936</c:v>
                </c:pt>
                <c:pt idx="1206">
                  <c:v>428978.29690832936</c:v>
                </c:pt>
                <c:pt idx="1207">
                  <c:v>428978.29690832936</c:v>
                </c:pt>
                <c:pt idx="1208">
                  <c:v>428978.29690832936</c:v>
                </c:pt>
                <c:pt idx="1209">
                  <c:v>428978.29690832936</c:v>
                </c:pt>
                <c:pt idx="1210">
                  <c:v>428978.29690832936</c:v>
                </c:pt>
                <c:pt idx="1211">
                  <c:v>428978.29690832936</c:v>
                </c:pt>
                <c:pt idx="1212">
                  <c:v>428978.29690832936</c:v>
                </c:pt>
                <c:pt idx="1213">
                  <c:v>428978.29690832936</c:v>
                </c:pt>
                <c:pt idx="1214">
                  <c:v>428978.29690832936</c:v>
                </c:pt>
                <c:pt idx="1215">
                  <c:v>428978.29690832936</c:v>
                </c:pt>
                <c:pt idx="1216">
                  <c:v>428978.29690832936</c:v>
                </c:pt>
                <c:pt idx="1217">
                  <c:v>428978.29690832936</c:v>
                </c:pt>
                <c:pt idx="1218">
                  <c:v>428978.29690832936</c:v>
                </c:pt>
                <c:pt idx="1219">
                  <c:v>428978.29690832936</c:v>
                </c:pt>
                <c:pt idx="1220">
                  <c:v>428978.29690832936</c:v>
                </c:pt>
                <c:pt idx="1221">
                  <c:v>428978.29690832936</c:v>
                </c:pt>
                <c:pt idx="1222">
                  <c:v>428978.29690832936</c:v>
                </c:pt>
                <c:pt idx="1223">
                  <c:v>428978.29690832936</c:v>
                </c:pt>
                <c:pt idx="1224">
                  <c:v>428978.29690832936</c:v>
                </c:pt>
                <c:pt idx="1225">
                  <c:v>428978.29690832936</c:v>
                </c:pt>
                <c:pt idx="1226">
                  <c:v>428978.29690832936</c:v>
                </c:pt>
                <c:pt idx="1227">
                  <c:v>428978.29690832936</c:v>
                </c:pt>
                <c:pt idx="1228">
                  <c:v>428978.29690832936</c:v>
                </c:pt>
                <c:pt idx="1229">
                  <c:v>428978.29690832936</c:v>
                </c:pt>
                <c:pt idx="1230">
                  <c:v>428978.29690832936</c:v>
                </c:pt>
                <c:pt idx="1231">
                  <c:v>428978.29690832936</c:v>
                </c:pt>
                <c:pt idx="1232">
                  <c:v>428978.29690832936</c:v>
                </c:pt>
                <c:pt idx="1233">
                  <c:v>428978.29690832936</c:v>
                </c:pt>
                <c:pt idx="1234">
                  <c:v>428978.29690832936</c:v>
                </c:pt>
                <c:pt idx="1235">
                  <c:v>428978.29690832936</c:v>
                </c:pt>
                <c:pt idx="1236">
                  <c:v>428978.29690832936</c:v>
                </c:pt>
                <c:pt idx="1237">
                  <c:v>428978.29690832936</c:v>
                </c:pt>
                <c:pt idx="1238">
                  <c:v>428978.29690832936</c:v>
                </c:pt>
                <c:pt idx="1239">
                  <c:v>428978.29690832936</c:v>
                </c:pt>
                <c:pt idx="1240">
                  <c:v>428978.29690832936</c:v>
                </c:pt>
                <c:pt idx="1241">
                  <c:v>428978.29690832936</c:v>
                </c:pt>
                <c:pt idx="1242">
                  <c:v>428978.29690832936</c:v>
                </c:pt>
                <c:pt idx="1243">
                  <c:v>428978.29690832936</c:v>
                </c:pt>
                <c:pt idx="1244">
                  <c:v>428978.29690832936</c:v>
                </c:pt>
                <c:pt idx="1245">
                  <c:v>428978.29690832936</c:v>
                </c:pt>
                <c:pt idx="1246">
                  <c:v>428978.29690832936</c:v>
                </c:pt>
                <c:pt idx="1247">
                  <c:v>428978.29690832936</c:v>
                </c:pt>
                <c:pt idx="1248">
                  <c:v>428978.29690832936</c:v>
                </c:pt>
                <c:pt idx="1249">
                  <c:v>428978.29690832936</c:v>
                </c:pt>
                <c:pt idx="1250">
                  <c:v>428978.29690832936</c:v>
                </c:pt>
                <c:pt idx="1251">
                  <c:v>428978.29690832936</c:v>
                </c:pt>
                <c:pt idx="1252">
                  <c:v>428978.29690832936</c:v>
                </c:pt>
                <c:pt idx="1253">
                  <c:v>428978.29690832936</c:v>
                </c:pt>
                <c:pt idx="1254">
                  <c:v>428978.29690832936</c:v>
                </c:pt>
                <c:pt idx="1255">
                  <c:v>428978.29690832936</c:v>
                </c:pt>
                <c:pt idx="1256">
                  <c:v>428978.29690832936</c:v>
                </c:pt>
                <c:pt idx="1257">
                  <c:v>428978.29690832936</c:v>
                </c:pt>
                <c:pt idx="1258">
                  <c:v>428978.29690832936</c:v>
                </c:pt>
                <c:pt idx="1259">
                  <c:v>428978.29690832936</c:v>
                </c:pt>
                <c:pt idx="1260">
                  <c:v>428978.29690832936</c:v>
                </c:pt>
                <c:pt idx="1261">
                  <c:v>428978.29690832936</c:v>
                </c:pt>
                <c:pt idx="1262">
                  <c:v>428978.29690832936</c:v>
                </c:pt>
                <c:pt idx="1263">
                  <c:v>428978.29690832936</c:v>
                </c:pt>
                <c:pt idx="1264">
                  <c:v>428978.29690832936</c:v>
                </c:pt>
                <c:pt idx="1265">
                  <c:v>428978.29690832936</c:v>
                </c:pt>
                <c:pt idx="1266">
                  <c:v>428978.29690832936</c:v>
                </c:pt>
                <c:pt idx="1267">
                  <c:v>428978.29690832936</c:v>
                </c:pt>
                <c:pt idx="1268">
                  <c:v>428978.29690832936</c:v>
                </c:pt>
                <c:pt idx="1269">
                  <c:v>428978.29690832936</c:v>
                </c:pt>
                <c:pt idx="1270">
                  <c:v>428978.29690832936</c:v>
                </c:pt>
                <c:pt idx="1271">
                  <c:v>428978.29690832936</c:v>
                </c:pt>
                <c:pt idx="1272">
                  <c:v>428978.29690832936</c:v>
                </c:pt>
                <c:pt idx="1273">
                  <c:v>428978.29690832936</c:v>
                </c:pt>
                <c:pt idx="1274">
                  <c:v>428978.29690832936</c:v>
                </c:pt>
                <c:pt idx="1275">
                  <c:v>428978.29690832936</c:v>
                </c:pt>
                <c:pt idx="1276">
                  <c:v>428978.29690832936</c:v>
                </c:pt>
                <c:pt idx="1277">
                  <c:v>428978.29690832936</c:v>
                </c:pt>
                <c:pt idx="1278">
                  <c:v>428978.29690832936</c:v>
                </c:pt>
                <c:pt idx="1279">
                  <c:v>428978.29690832936</c:v>
                </c:pt>
                <c:pt idx="1280">
                  <c:v>428978.29690832936</c:v>
                </c:pt>
                <c:pt idx="1281">
                  <c:v>428978.29690832936</c:v>
                </c:pt>
                <c:pt idx="1282">
                  <c:v>428978.29690832936</c:v>
                </c:pt>
                <c:pt idx="1283">
                  <c:v>428978.29690832936</c:v>
                </c:pt>
                <c:pt idx="1284">
                  <c:v>428978.29690832936</c:v>
                </c:pt>
                <c:pt idx="1285">
                  <c:v>428978.29690832936</c:v>
                </c:pt>
                <c:pt idx="1286">
                  <c:v>428978.29690832936</c:v>
                </c:pt>
                <c:pt idx="1287">
                  <c:v>428978.29690832936</c:v>
                </c:pt>
                <c:pt idx="1288">
                  <c:v>428978.29690832936</c:v>
                </c:pt>
                <c:pt idx="1289">
                  <c:v>428978.29690832936</c:v>
                </c:pt>
                <c:pt idx="1290">
                  <c:v>428978.29690832936</c:v>
                </c:pt>
                <c:pt idx="1291">
                  <c:v>428978.29690832936</c:v>
                </c:pt>
                <c:pt idx="1292">
                  <c:v>428978.29690832936</c:v>
                </c:pt>
                <c:pt idx="1293">
                  <c:v>428978.29690832936</c:v>
                </c:pt>
                <c:pt idx="1294">
                  <c:v>428978.29690832936</c:v>
                </c:pt>
                <c:pt idx="1295">
                  <c:v>428978.29690832936</c:v>
                </c:pt>
                <c:pt idx="1296">
                  <c:v>428978.29690832936</c:v>
                </c:pt>
                <c:pt idx="1297">
                  <c:v>428978.29690832936</c:v>
                </c:pt>
                <c:pt idx="1298">
                  <c:v>428978.29690832936</c:v>
                </c:pt>
                <c:pt idx="1299">
                  <c:v>428978.29690832936</c:v>
                </c:pt>
                <c:pt idx="1300">
                  <c:v>428978.29690832936</c:v>
                </c:pt>
                <c:pt idx="1301">
                  <c:v>428978.29690832936</c:v>
                </c:pt>
                <c:pt idx="1302">
                  <c:v>428978.29690832936</c:v>
                </c:pt>
                <c:pt idx="1303">
                  <c:v>428978.29690832936</c:v>
                </c:pt>
                <c:pt idx="1304">
                  <c:v>428978.29690832936</c:v>
                </c:pt>
                <c:pt idx="1305">
                  <c:v>428978.29690832936</c:v>
                </c:pt>
                <c:pt idx="1306">
                  <c:v>428978.29690832936</c:v>
                </c:pt>
                <c:pt idx="1307">
                  <c:v>428978.29690832936</c:v>
                </c:pt>
                <c:pt idx="1308">
                  <c:v>428978.29690832936</c:v>
                </c:pt>
                <c:pt idx="1309">
                  <c:v>428978.29690832936</c:v>
                </c:pt>
                <c:pt idx="1310">
                  <c:v>428978.29690832936</c:v>
                </c:pt>
                <c:pt idx="1311">
                  <c:v>428978.29690832936</c:v>
                </c:pt>
                <c:pt idx="1312">
                  <c:v>428978.29690832936</c:v>
                </c:pt>
                <c:pt idx="1313">
                  <c:v>428978.29690832936</c:v>
                </c:pt>
                <c:pt idx="1314">
                  <c:v>428978.29690832936</c:v>
                </c:pt>
                <c:pt idx="1315">
                  <c:v>428978.29690832936</c:v>
                </c:pt>
                <c:pt idx="1316">
                  <c:v>428978.29690832936</c:v>
                </c:pt>
                <c:pt idx="1317">
                  <c:v>428978.29690832936</c:v>
                </c:pt>
                <c:pt idx="1318">
                  <c:v>428978.29690832936</c:v>
                </c:pt>
                <c:pt idx="1319">
                  <c:v>428978.29690832936</c:v>
                </c:pt>
                <c:pt idx="1320">
                  <c:v>428978.29690832936</c:v>
                </c:pt>
                <c:pt idx="1321">
                  <c:v>428978.29690832936</c:v>
                </c:pt>
                <c:pt idx="1322">
                  <c:v>428978.29690832936</c:v>
                </c:pt>
                <c:pt idx="1323">
                  <c:v>428978.29690832936</c:v>
                </c:pt>
                <c:pt idx="1324">
                  <c:v>428978.29690832936</c:v>
                </c:pt>
                <c:pt idx="1325">
                  <c:v>428978.29690832936</c:v>
                </c:pt>
                <c:pt idx="1326">
                  <c:v>428978.29690832936</c:v>
                </c:pt>
                <c:pt idx="1327">
                  <c:v>428978.29690832936</c:v>
                </c:pt>
                <c:pt idx="1328">
                  <c:v>428978.29690832936</c:v>
                </c:pt>
                <c:pt idx="1329">
                  <c:v>428978.29690832936</c:v>
                </c:pt>
                <c:pt idx="1330">
                  <c:v>428978.29690832936</c:v>
                </c:pt>
                <c:pt idx="1331">
                  <c:v>428978.29690832936</c:v>
                </c:pt>
                <c:pt idx="1332">
                  <c:v>428978.29690832936</c:v>
                </c:pt>
                <c:pt idx="1333">
                  <c:v>428978.29690832936</c:v>
                </c:pt>
                <c:pt idx="1334">
                  <c:v>428978.29690832936</c:v>
                </c:pt>
                <c:pt idx="1335">
                  <c:v>428978.29690832936</c:v>
                </c:pt>
                <c:pt idx="1336">
                  <c:v>428978.29690832936</c:v>
                </c:pt>
                <c:pt idx="1337">
                  <c:v>428978.29690832936</c:v>
                </c:pt>
                <c:pt idx="1338">
                  <c:v>428978.29690832936</c:v>
                </c:pt>
                <c:pt idx="1339">
                  <c:v>428978.29690832936</c:v>
                </c:pt>
                <c:pt idx="1340">
                  <c:v>428978.29690832936</c:v>
                </c:pt>
                <c:pt idx="1341">
                  <c:v>428978.29690832936</c:v>
                </c:pt>
                <c:pt idx="1342">
                  <c:v>428978.29690832936</c:v>
                </c:pt>
                <c:pt idx="1343">
                  <c:v>428978.29690832936</c:v>
                </c:pt>
                <c:pt idx="1344">
                  <c:v>428978.29690832936</c:v>
                </c:pt>
                <c:pt idx="1345">
                  <c:v>428978.29690832936</c:v>
                </c:pt>
                <c:pt idx="1346">
                  <c:v>428978.29690832936</c:v>
                </c:pt>
                <c:pt idx="1347">
                  <c:v>428978.29690832936</c:v>
                </c:pt>
                <c:pt idx="1348">
                  <c:v>428978.29690832936</c:v>
                </c:pt>
                <c:pt idx="1349">
                  <c:v>428978.29690832936</c:v>
                </c:pt>
                <c:pt idx="1350">
                  <c:v>428978.29690832936</c:v>
                </c:pt>
                <c:pt idx="1351">
                  <c:v>429232.72090419353</c:v>
                </c:pt>
                <c:pt idx="1352">
                  <c:v>429612.49811140029</c:v>
                </c:pt>
                <c:pt idx="1353">
                  <c:v>430040.79437917809</c:v>
                </c:pt>
                <c:pt idx="1354">
                  <c:v>430518.13350372668</c:v>
                </c:pt>
                <c:pt idx="1355">
                  <c:v>431082.6290874767</c:v>
                </c:pt>
                <c:pt idx="1356">
                  <c:v>431812.07643548207</c:v>
                </c:pt>
                <c:pt idx="1357">
                  <c:v>432669.20001923206</c:v>
                </c:pt>
                <c:pt idx="1358">
                  <c:v>433615.97690236475</c:v>
                </c:pt>
                <c:pt idx="1359">
                  <c:v>434690.9777758331</c:v>
                </c:pt>
                <c:pt idx="1360">
                  <c:v>435818.33903859544</c:v>
                </c:pt>
                <c:pt idx="1361">
                  <c:v>436613.73538168188</c:v>
                </c:pt>
                <c:pt idx="1362">
                  <c:v>436727.29228333314</c:v>
                </c:pt>
                <c:pt idx="1363">
                  <c:v>436727.29228333314</c:v>
                </c:pt>
                <c:pt idx="1364">
                  <c:v>436727.29228333314</c:v>
                </c:pt>
                <c:pt idx="1365">
                  <c:v>436727.29228333314</c:v>
                </c:pt>
                <c:pt idx="1366">
                  <c:v>436727.29228333314</c:v>
                </c:pt>
                <c:pt idx="1367">
                  <c:v>436727.29228333314</c:v>
                </c:pt>
                <c:pt idx="1368">
                  <c:v>437176.02311976446</c:v>
                </c:pt>
                <c:pt idx="1369">
                  <c:v>437942.23435420892</c:v>
                </c:pt>
                <c:pt idx="1370">
                  <c:v>438219.11995655461</c:v>
                </c:pt>
                <c:pt idx="1371">
                  <c:v>438219.11995655461</c:v>
                </c:pt>
                <c:pt idx="1372">
                  <c:v>438219.11995655461</c:v>
                </c:pt>
                <c:pt idx="1373">
                  <c:v>438219.11995655461</c:v>
                </c:pt>
                <c:pt idx="1374">
                  <c:v>438272.03435193654</c:v>
                </c:pt>
                <c:pt idx="1375">
                  <c:v>438867.36385543965</c:v>
                </c:pt>
                <c:pt idx="1376">
                  <c:v>440392.35622998828</c:v>
                </c:pt>
                <c:pt idx="1377">
                  <c:v>443237.67918140802</c:v>
                </c:pt>
                <c:pt idx="1378">
                  <c:v>446796.82884515414</c:v>
                </c:pt>
                <c:pt idx="1379">
                  <c:v>450377.31604001526</c:v>
                </c:pt>
                <c:pt idx="1380">
                  <c:v>453976.50158477994</c:v>
                </c:pt>
                <c:pt idx="1381">
                  <c:v>456441.99629823671</c:v>
                </c:pt>
                <c:pt idx="1382">
                  <c:v>456441.99629823671</c:v>
                </c:pt>
                <c:pt idx="1383">
                  <c:v>456441.99629823671</c:v>
                </c:pt>
                <c:pt idx="1384">
                  <c:v>456441.99629823671</c:v>
                </c:pt>
                <c:pt idx="1385">
                  <c:v>456441.99629823671</c:v>
                </c:pt>
                <c:pt idx="1386">
                  <c:v>456441.99629823671</c:v>
                </c:pt>
                <c:pt idx="1387">
                  <c:v>456441.99629823671</c:v>
                </c:pt>
                <c:pt idx="1388">
                  <c:v>456441.99629823671</c:v>
                </c:pt>
                <c:pt idx="1389">
                  <c:v>456441.99629823671</c:v>
                </c:pt>
                <c:pt idx="1390">
                  <c:v>456441.99629823671</c:v>
                </c:pt>
                <c:pt idx="1391">
                  <c:v>456441.99629823671</c:v>
                </c:pt>
                <c:pt idx="1392">
                  <c:v>456441.99629823671</c:v>
                </c:pt>
                <c:pt idx="1393">
                  <c:v>456441.99629823671</c:v>
                </c:pt>
                <c:pt idx="1394">
                  <c:v>456441.99629823671</c:v>
                </c:pt>
                <c:pt idx="1395">
                  <c:v>456441.99629823671</c:v>
                </c:pt>
                <c:pt idx="1396">
                  <c:v>456441.99629823671</c:v>
                </c:pt>
                <c:pt idx="1397">
                  <c:v>456473.33213929768</c:v>
                </c:pt>
                <c:pt idx="1398">
                  <c:v>456700.82957219891</c:v>
                </c:pt>
                <c:pt idx="1399">
                  <c:v>457125.39337853767</c:v>
                </c:pt>
                <c:pt idx="1400">
                  <c:v>457748.34314891964</c:v>
                </c:pt>
                <c:pt idx="1401">
                  <c:v>458493.76924461022</c:v>
                </c:pt>
                <c:pt idx="1402">
                  <c:v>459476.85195613798</c:v>
                </c:pt>
                <c:pt idx="1403">
                  <c:v>461121.0298705207</c:v>
                </c:pt>
                <c:pt idx="1404">
                  <c:v>463967.17865180154</c:v>
                </c:pt>
                <c:pt idx="1405">
                  <c:v>467560.99751693656</c:v>
                </c:pt>
                <c:pt idx="1406">
                  <c:v>470520.14728471433</c:v>
                </c:pt>
                <c:pt idx="1407">
                  <c:v>471726.29119415878</c:v>
                </c:pt>
                <c:pt idx="1408">
                  <c:v>471726.29119415878</c:v>
                </c:pt>
                <c:pt idx="1409">
                  <c:v>471726.29119415878</c:v>
                </c:pt>
                <c:pt idx="1410">
                  <c:v>471726.29119415878</c:v>
                </c:pt>
                <c:pt idx="1411">
                  <c:v>471726.29119415878</c:v>
                </c:pt>
                <c:pt idx="1412">
                  <c:v>471726.29119415878</c:v>
                </c:pt>
                <c:pt idx="1413">
                  <c:v>471726.29119415878</c:v>
                </c:pt>
                <c:pt idx="1414">
                  <c:v>471726.29119415878</c:v>
                </c:pt>
                <c:pt idx="1415">
                  <c:v>471726.29119415878</c:v>
                </c:pt>
                <c:pt idx="1416">
                  <c:v>471726.29119415878</c:v>
                </c:pt>
                <c:pt idx="1417">
                  <c:v>471726.29119415878</c:v>
                </c:pt>
                <c:pt idx="1418">
                  <c:v>471726.29119415878</c:v>
                </c:pt>
                <c:pt idx="1419">
                  <c:v>471726.29119415878</c:v>
                </c:pt>
                <c:pt idx="1420">
                  <c:v>471726.29119415878</c:v>
                </c:pt>
                <c:pt idx="1421">
                  <c:v>472544.71149123827</c:v>
                </c:pt>
                <c:pt idx="1422">
                  <c:v>474215.95534109551</c:v>
                </c:pt>
                <c:pt idx="1423">
                  <c:v>475284.37176502682</c:v>
                </c:pt>
                <c:pt idx="1424">
                  <c:v>475284.37176502682</c:v>
                </c:pt>
                <c:pt idx="1425">
                  <c:v>475284.37176502682</c:v>
                </c:pt>
                <c:pt idx="1426">
                  <c:v>475284.37176502682</c:v>
                </c:pt>
                <c:pt idx="1427">
                  <c:v>475284.37176502682</c:v>
                </c:pt>
                <c:pt idx="1428">
                  <c:v>475284.37176502682</c:v>
                </c:pt>
                <c:pt idx="1429">
                  <c:v>475284.37176502682</c:v>
                </c:pt>
                <c:pt idx="1430">
                  <c:v>475715.65234682854</c:v>
                </c:pt>
                <c:pt idx="1431">
                  <c:v>477265.29176890804</c:v>
                </c:pt>
                <c:pt idx="1432">
                  <c:v>480168.91723043582</c:v>
                </c:pt>
                <c:pt idx="1433">
                  <c:v>483779.29839047824</c:v>
                </c:pt>
                <c:pt idx="1434">
                  <c:v>487442.27106782392</c:v>
                </c:pt>
                <c:pt idx="1435">
                  <c:v>489660.71509725292</c:v>
                </c:pt>
                <c:pt idx="1436">
                  <c:v>489660.71509725292</c:v>
                </c:pt>
                <c:pt idx="1437">
                  <c:v>489660.71509725292</c:v>
                </c:pt>
                <c:pt idx="1438">
                  <c:v>489660.71509725292</c:v>
                </c:pt>
                <c:pt idx="1439">
                  <c:v>489660.71509725292</c:v>
                </c:pt>
                <c:pt idx="1440">
                  <c:v>489660.71509725292</c:v>
                </c:pt>
                <c:pt idx="1441">
                  <c:v>490191.28069149674</c:v>
                </c:pt>
                <c:pt idx="1442">
                  <c:v>490955.26320587943</c:v>
                </c:pt>
                <c:pt idx="1443">
                  <c:v>491146.68528876139</c:v>
                </c:pt>
                <c:pt idx="1444">
                  <c:v>491146.68528876139</c:v>
                </c:pt>
                <c:pt idx="1445">
                  <c:v>491146.68528876139</c:v>
                </c:pt>
                <c:pt idx="1446">
                  <c:v>491146.68528876139</c:v>
                </c:pt>
                <c:pt idx="1447">
                  <c:v>492066.96260204457</c:v>
                </c:pt>
                <c:pt idx="1448">
                  <c:v>494716.34701357235</c:v>
                </c:pt>
                <c:pt idx="1449">
                  <c:v>498291.49706450984</c:v>
                </c:pt>
                <c:pt idx="1450">
                  <c:v>501218.7323161611</c:v>
                </c:pt>
                <c:pt idx="1451">
                  <c:v>502575.56895893888</c:v>
                </c:pt>
                <c:pt idx="1452">
                  <c:v>502629.42324893887</c:v>
                </c:pt>
                <c:pt idx="1453">
                  <c:v>502629.42324893887</c:v>
                </c:pt>
                <c:pt idx="1454">
                  <c:v>502629.42324893887</c:v>
                </c:pt>
                <c:pt idx="1455">
                  <c:v>502629.42324893887</c:v>
                </c:pt>
                <c:pt idx="1456">
                  <c:v>502629.42324893887</c:v>
                </c:pt>
                <c:pt idx="1457">
                  <c:v>502629.42324893887</c:v>
                </c:pt>
                <c:pt idx="1458">
                  <c:v>502629.42324893887</c:v>
                </c:pt>
                <c:pt idx="1459">
                  <c:v>502629.42324893887</c:v>
                </c:pt>
                <c:pt idx="1460">
                  <c:v>502629.42324893887</c:v>
                </c:pt>
                <c:pt idx="1461">
                  <c:v>502629.42324893887</c:v>
                </c:pt>
                <c:pt idx="1462">
                  <c:v>502629.42324893887</c:v>
                </c:pt>
                <c:pt idx="1463">
                  <c:v>502629.42324893887</c:v>
                </c:pt>
                <c:pt idx="1464">
                  <c:v>502629.42324893887</c:v>
                </c:pt>
                <c:pt idx="1465">
                  <c:v>502629.42324893887</c:v>
                </c:pt>
                <c:pt idx="1466">
                  <c:v>502629.42324893887</c:v>
                </c:pt>
                <c:pt idx="1467">
                  <c:v>502629.42324893887</c:v>
                </c:pt>
                <c:pt idx="1468">
                  <c:v>502629.42324893887</c:v>
                </c:pt>
                <c:pt idx="1469">
                  <c:v>502629.42324893887</c:v>
                </c:pt>
                <c:pt idx="1470">
                  <c:v>502629.42324893887</c:v>
                </c:pt>
                <c:pt idx="1471">
                  <c:v>502629.42324893887</c:v>
                </c:pt>
                <c:pt idx="1472">
                  <c:v>502629.42324893887</c:v>
                </c:pt>
                <c:pt idx="1473">
                  <c:v>502629.42324893887</c:v>
                </c:pt>
                <c:pt idx="1474">
                  <c:v>502629.42324893887</c:v>
                </c:pt>
                <c:pt idx="1475">
                  <c:v>502629.42324893887</c:v>
                </c:pt>
                <c:pt idx="1476">
                  <c:v>502629.42324893887</c:v>
                </c:pt>
                <c:pt idx="1477">
                  <c:v>502629.42324893887</c:v>
                </c:pt>
                <c:pt idx="1478">
                  <c:v>502629.42324893887</c:v>
                </c:pt>
                <c:pt idx="1479">
                  <c:v>502629.42324893887</c:v>
                </c:pt>
                <c:pt idx="1480">
                  <c:v>502629.42324893887</c:v>
                </c:pt>
                <c:pt idx="1481">
                  <c:v>502629.42324893887</c:v>
                </c:pt>
                <c:pt idx="1482">
                  <c:v>502629.42324893887</c:v>
                </c:pt>
                <c:pt idx="1483">
                  <c:v>502629.42324893887</c:v>
                </c:pt>
                <c:pt idx="1484">
                  <c:v>502629.42324893887</c:v>
                </c:pt>
                <c:pt idx="1485">
                  <c:v>502629.42324893887</c:v>
                </c:pt>
                <c:pt idx="1486">
                  <c:v>502629.42324893887</c:v>
                </c:pt>
                <c:pt idx="1487">
                  <c:v>502629.42324893887</c:v>
                </c:pt>
                <c:pt idx="1488">
                  <c:v>502629.42324893887</c:v>
                </c:pt>
                <c:pt idx="1489">
                  <c:v>502629.42324893887</c:v>
                </c:pt>
                <c:pt idx="1490">
                  <c:v>502629.42324893887</c:v>
                </c:pt>
                <c:pt idx="1491">
                  <c:v>502629.42324893887</c:v>
                </c:pt>
                <c:pt idx="1492">
                  <c:v>502629.42324893887</c:v>
                </c:pt>
                <c:pt idx="1493">
                  <c:v>502629.42324893887</c:v>
                </c:pt>
                <c:pt idx="1494">
                  <c:v>502629.42324893887</c:v>
                </c:pt>
                <c:pt idx="1495">
                  <c:v>502629.42324893887</c:v>
                </c:pt>
                <c:pt idx="1496">
                  <c:v>502629.42324893887</c:v>
                </c:pt>
                <c:pt idx="1497">
                  <c:v>502629.42324893887</c:v>
                </c:pt>
                <c:pt idx="1498">
                  <c:v>502629.42324893887</c:v>
                </c:pt>
                <c:pt idx="1499">
                  <c:v>502629.42324893887</c:v>
                </c:pt>
                <c:pt idx="1500">
                  <c:v>502629.42324893887</c:v>
                </c:pt>
                <c:pt idx="1501">
                  <c:v>502629.42324893887</c:v>
                </c:pt>
                <c:pt idx="1502">
                  <c:v>502629.42324893887</c:v>
                </c:pt>
                <c:pt idx="1503">
                  <c:v>502629.42324893887</c:v>
                </c:pt>
                <c:pt idx="1504">
                  <c:v>502629.42324893887</c:v>
                </c:pt>
                <c:pt idx="1505">
                  <c:v>502629.42324893887</c:v>
                </c:pt>
                <c:pt idx="1506">
                  <c:v>502629.42324893887</c:v>
                </c:pt>
                <c:pt idx="1507">
                  <c:v>502629.42324893887</c:v>
                </c:pt>
                <c:pt idx="1508">
                  <c:v>502629.42324893887</c:v>
                </c:pt>
                <c:pt idx="1509">
                  <c:v>502629.42324893887</c:v>
                </c:pt>
                <c:pt idx="1510">
                  <c:v>502629.42324893887</c:v>
                </c:pt>
                <c:pt idx="1511">
                  <c:v>502629.42324893887</c:v>
                </c:pt>
                <c:pt idx="1512">
                  <c:v>502629.42324893887</c:v>
                </c:pt>
                <c:pt idx="1513">
                  <c:v>502629.42324893887</c:v>
                </c:pt>
                <c:pt idx="1514">
                  <c:v>502629.42324893887</c:v>
                </c:pt>
                <c:pt idx="1515">
                  <c:v>502629.42324893887</c:v>
                </c:pt>
                <c:pt idx="1516">
                  <c:v>502629.42324893887</c:v>
                </c:pt>
                <c:pt idx="1517">
                  <c:v>502629.42324893887</c:v>
                </c:pt>
                <c:pt idx="1518">
                  <c:v>502629.42324893887</c:v>
                </c:pt>
                <c:pt idx="1519">
                  <c:v>502629.42324893887</c:v>
                </c:pt>
                <c:pt idx="1520">
                  <c:v>502629.42324893887</c:v>
                </c:pt>
                <c:pt idx="1521">
                  <c:v>502629.42324893887</c:v>
                </c:pt>
                <c:pt idx="1522">
                  <c:v>502629.42324893887</c:v>
                </c:pt>
                <c:pt idx="1523">
                  <c:v>502629.42324893887</c:v>
                </c:pt>
                <c:pt idx="1524">
                  <c:v>502629.42324893887</c:v>
                </c:pt>
                <c:pt idx="1525">
                  <c:v>503049.55343351833</c:v>
                </c:pt>
                <c:pt idx="1526">
                  <c:v>503902.70274296281</c:v>
                </c:pt>
                <c:pt idx="1527">
                  <c:v>505038.5340316511</c:v>
                </c:pt>
                <c:pt idx="1528">
                  <c:v>506189.56339626532</c:v>
                </c:pt>
                <c:pt idx="1529">
                  <c:v>507124.0989208332</c:v>
                </c:pt>
                <c:pt idx="1530">
                  <c:v>507724.38079470664</c:v>
                </c:pt>
                <c:pt idx="1531">
                  <c:v>507910.60543592193</c:v>
                </c:pt>
                <c:pt idx="1532">
                  <c:v>507910.60543592193</c:v>
                </c:pt>
                <c:pt idx="1533">
                  <c:v>507910.60543592193</c:v>
                </c:pt>
                <c:pt idx="1534">
                  <c:v>507910.60543592193</c:v>
                </c:pt>
                <c:pt idx="1535">
                  <c:v>507910.60543592193</c:v>
                </c:pt>
                <c:pt idx="1536">
                  <c:v>507910.60543592193</c:v>
                </c:pt>
                <c:pt idx="1537">
                  <c:v>507910.60543592193</c:v>
                </c:pt>
                <c:pt idx="1538">
                  <c:v>507910.60543592193</c:v>
                </c:pt>
                <c:pt idx="1539">
                  <c:v>507910.60543592193</c:v>
                </c:pt>
                <c:pt idx="1540">
                  <c:v>507910.60543592193</c:v>
                </c:pt>
                <c:pt idx="1541">
                  <c:v>507910.60543592193</c:v>
                </c:pt>
                <c:pt idx="1542">
                  <c:v>507910.60543592193</c:v>
                </c:pt>
                <c:pt idx="1543">
                  <c:v>507910.60543592193</c:v>
                </c:pt>
                <c:pt idx="1544">
                  <c:v>507910.60543592193</c:v>
                </c:pt>
                <c:pt idx="1545">
                  <c:v>507910.60543592193</c:v>
                </c:pt>
                <c:pt idx="1546">
                  <c:v>507910.60543592193</c:v>
                </c:pt>
                <c:pt idx="1547">
                  <c:v>507910.60543592193</c:v>
                </c:pt>
                <c:pt idx="1548">
                  <c:v>507910.60543592193</c:v>
                </c:pt>
                <c:pt idx="1549">
                  <c:v>507910.60543592193</c:v>
                </c:pt>
                <c:pt idx="1550">
                  <c:v>507910.60543592193</c:v>
                </c:pt>
                <c:pt idx="1551">
                  <c:v>507910.60543592193</c:v>
                </c:pt>
                <c:pt idx="1552">
                  <c:v>507910.60543592193</c:v>
                </c:pt>
                <c:pt idx="1553">
                  <c:v>507910.60543592193</c:v>
                </c:pt>
                <c:pt idx="1554">
                  <c:v>507910.60543592193</c:v>
                </c:pt>
                <c:pt idx="1555">
                  <c:v>507910.60543592193</c:v>
                </c:pt>
                <c:pt idx="1556">
                  <c:v>507910.60543592193</c:v>
                </c:pt>
                <c:pt idx="1557">
                  <c:v>507910.60543592193</c:v>
                </c:pt>
                <c:pt idx="1558">
                  <c:v>507910.60543592193</c:v>
                </c:pt>
                <c:pt idx="1559">
                  <c:v>507910.60543592193</c:v>
                </c:pt>
                <c:pt idx="1560">
                  <c:v>507910.60543592193</c:v>
                </c:pt>
                <c:pt idx="1561">
                  <c:v>507910.60543592193</c:v>
                </c:pt>
                <c:pt idx="1562">
                  <c:v>507910.60543592193</c:v>
                </c:pt>
                <c:pt idx="1563">
                  <c:v>507910.60543592193</c:v>
                </c:pt>
                <c:pt idx="1564">
                  <c:v>507910.60543592193</c:v>
                </c:pt>
                <c:pt idx="1565">
                  <c:v>507910.60543592193</c:v>
                </c:pt>
                <c:pt idx="1566">
                  <c:v>507910.60543592193</c:v>
                </c:pt>
                <c:pt idx="1567">
                  <c:v>507910.60543592193</c:v>
                </c:pt>
                <c:pt idx="1568">
                  <c:v>507910.60543592193</c:v>
                </c:pt>
                <c:pt idx="1569">
                  <c:v>507910.60543592193</c:v>
                </c:pt>
                <c:pt idx="1570">
                  <c:v>507910.60543592193</c:v>
                </c:pt>
                <c:pt idx="1571">
                  <c:v>507910.60543592193</c:v>
                </c:pt>
                <c:pt idx="1572">
                  <c:v>507910.60543592193</c:v>
                </c:pt>
                <c:pt idx="1573">
                  <c:v>507910.60543592193</c:v>
                </c:pt>
                <c:pt idx="1574">
                  <c:v>507910.60543592193</c:v>
                </c:pt>
                <c:pt idx="1575">
                  <c:v>507910.60543592193</c:v>
                </c:pt>
                <c:pt idx="1576">
                  <c:v>507910.60543592193</c:v>
                </c:pt>
                <c:pt idx="1577">
                  <c:v>507910.60543592193</c:v>
                </c:pt>
                <c:pt idx="1578">
                  <c:v>507910.60543592193</c:v>
                </c:pt>
                <c:pt idx="1579">
                  <c:v>507910.60543592193</c:v>
                </c:pt>
                <c:pt idx="1580">
                  <c:v>507910.60543592193</c:v>
                </c:pt>
                <c:pt idx="1581">
                  <c:v>507910.60543592193</c:v>
                </c:pt>
                <c:pt idx="1582">
                  <c:v>507910.60543592193</c:v>
                </c:pt>
                <c:pt idx="1583">
                  <c:v>507910.60543592193</c:v>
                </c:pt>
                <c:pt idx="1584">
                  <c:v>507910.60543592193</c:v>
                </c:pt>
                <c:pt idx="1585">
                  <c:v>507910.60543592193</c:v>
                </c:pt>
                <c:pt idx="1586">
                  <c:v>507910.60543592193</c:v>
                </c:pt>
                <c:pt idx="1587">
                  <c:v>507910.60543592193</c:v>
                </c:pt>
                <c:pt idx="1588">
                  <c:v>507910.60543592193</c:v>
                </c:pt>
                <c:pt idx="1589">
                  <c:v>507910.60543592193</c:v>
                </c:pt>
                <c:pt idx="1590">
                  <c:v>507910.60543592193</c:v>
                </c:pt>
                <c:pt idx="1591">
                  <c:v>507910.60543592193</c:v>
                </c:pt>
                <c:pt idx="1592">
                  <c:v>507910.60543592193</c:v>
                </c:pt>
                <c:pt idx="1593">
                  <c:v>507910.60543592193</c:v>
                </c:pt>
                <c:pt idx="1594">
                  <c:v>507910.60543592193</c:v>
                </c:pt>
                <c:pt idx="1595">
                  <c:v>507910.60543592193</c:v>
                </c:pt>
                <c:pt idx="1596">
                  <c:v>507910.60543592193</c:v>
                </c:pt>
                <c:pt idx="1597">
                  <c:v>507910.60543592193</c:v>
                </c:pt>
                <c:pt idx="1598">
                  <c:v>507910.60543592193</c:v>
                </c:pt>
                <c:pt idx="1599">
                  <c:v>507910.60543592193</c:v>
                </c:pt>
                <c:pt idx="1600">
                  <c:v>507910.60543592193</c:v>
                </c:pt>
                <c:pt idx="1601">
                  <c:v>507910.60543592193</c:v>
                </c:pt>
                <c:pt idx="1602">
                  <c:v>507910.60543592193</c:v>
                </c:pt>
                <c:pt idx="1603">
                  <c:v>507910.60543592193</c:v>
                </c:pt>
                <c:pt idx="1604">
                  <c:v>507910.60543592193</c:v>
                </c:pt>
                <c:pt idx="1605">
                  <c:v>507910.60543592193</c:v>
                </c:pt>
                <c:pt idx="1606">
                  <c:v>507910.60543592193</c:v>
                </c:pt>
                <c:pt idx="1607">
                  <c:v>507910.60543592193</c:v>
                </c:pt>
                <c:pt idx="1608">
                  <c:v>507910.60543592193</c:v>
                </c:pt>
                <c:pt idx="1609">
                  <c:v>507910.60543592193</c:v>
                </c:pt>
                <c:pt idx="1610">
                  <c:v>507910.60543592193</c:v>
                </c:pt>
                <c:pt idx="1611">
                  <c:v>507910.60543592193</c:v>
                </c:pt>
                <c:pt idx="1612">
                  <c:v>507910.60543592193</c:v>
                </c:pt>
                <c:pt idx="1613">
                  <c:v>507910.60543592193</c:v>
                </c:pt>
                <c:pt idx="1614">
                  <c:v>507910.60543592193</c:v>
                </c:pt>
                <c:pt idx="1615">
                  <c:v>507910.60543592193</c:v>
                </c:pt>
                <c:pt idx="1616">
                  <c:v>507910.60543592193</c:v>
                </c:pt>
                <c:pt idx="1617">
                  <c:v>507910.60543592193</c:v>
                </c:pt>
                <c:pt idx="1618">
                  <c:v>507910.60543592193</c:v>
                </c:pt>
                <c:pt idx="1619">
                  <c:v>507910.60543592193</c:v>
                </c:pt>
                <c:pt idx="1620">
                  <c:v>507910.60543592193</c:v>
                </c:pt>
                <c:pt idx="1621">
                  <c:v>507910.60543592193</c:v>
                </c:pt>
                <c:pt idx="1622">
                  <c:v>507910.60543592193</c:v>
                </c:pt>
                <c:pt idx="1623">
                  <c:v>507910.60543592193</c:v>
                </c:pt>
                <c:pt idx="1624">
                  <c:v>507910.60543592193</c:v>
                </c:pt>
                <c:pt idx="1625">
                  <c:v>507910.60543592193</c:v>
                </c:pt>
                <c:pt idx="1626">
                  <c:v>507910.60543592193</c:v>
                </c:pt>
                <c:pt idx="1627">
                  <c:v>507910.60543592193</c:v>
                </c:pt>
                <c:pt idx="1628">
                  <c:v>508122.58382831392</c:v>
                </c:pt>
                <c:pt idx="1629">
                  <c:v>508545.28064917814</c:v>
                </c:pt>
                <c:pt idx="1630">
                  <c:v>508987.80139456008</c:v>
                </c:pt>
                <c:pt idx="1631">
                  <c:v>509218.8398316087</c:v>
                </c:pt>
                <c:pt idx="1632">
                  <c:v>509218.8398316087</c:v>
                </c:pt>
                <c:pt idx="1633">
                  <c:v>509218.8398316087</c:v>
                </c:pt>
                <c:pt idx="1634">
                  <c:v>509218.8398316087</c:v>
                </c:pt>
                <c:pt idx="1635">
                  <c:v>509218.8398316087</c:v>
                </c:pt>
                <c:pt idx="1636">
                  <c:v>509218.8398316087</c:v>
                </c:pt>
                <c:pt idx="1637">
                  <c:v>509218.8398316087</c:v>
                </c:pt>
                <c:pt idx="1638">
                  <c:v>509218.8398316087</c:v>
                </c:pt>
                <c:pt idx="1639">
                  <c:v>509218.8398316087</c:v>
                </c:pt>
                <c:pt idx="1640">
                  <c:v>509218.8398316087</c:v>
                </c:pt>
                <c:pt idx="1641">
                  <c:v>509218.8398316087</c:v>
                </c:pt>
                <c:pt idx="1642">
                  <c:v>509218.8398316087</c:v>
                </c:pt>
                <c:pt idx="1643">
                  <c:v>509218.8398316087</c:v>
                </c:pt>
                <c:pt idx="1644">
                  <c:v>509218.8398316087</c:v>
                </c:pt>
                <c:pt idx="1645">
                  <c:v>509218.8398316087</c:v>
                </c:pt>
                <c:pt idx="1646">
                  <c:v>509218.8398316087</c:v>
                </c:pt>
                <c:pt idx="1647">
                  <c:v>509218.8398316087</c:v>
                </c:pt>
                <c:pt idx="1648">
                  <c:v>509218.8398316087</c:v>
                </c:pt>
                <c:pt idx="1649">
                  <c:v>509218.8398316087</c:v>
                </c:pt>
                <c:pt idx="1650">
                  <c:v>509218.8398316087</c:v>
                </c:pt>
                <c:pt idx="1651">
                  <c:v>509218.8398316087</c:v>
                </c:pt>
                <c:pt idx="1652">
                  <c:v>509218.8398316087</c:v>
                </c:pt>
                <c:pt idx="1653">
                  <c:v>509218.8398316087</c:v>
                </c:pt>
                <c:pt idx="1654">
                  <c:v>509218.8398316087</c:v>
                </c:pt>
                <c:pt idx="1655">
                  <c:v>509218.8398316087</c:v>
                </c:pt>
                <c:pt idx="1656">
                  <c:v>509218.8398316087</c:v>
                </c:pt>
                <c:pt idx="1657">
                  <c:v>509218.8398316087</c:v>
                </c:pt>
                <c:pt idx="1658">
                  <c:v>509218.8398316087</c:v>
                </c:pt>
                <c:pt idx="1659">
                  <c:v>509218.8398316087</c:v>
                </c:pt>
                <c:pt idx="1660">
                  <c:v>509218.8398316087</c:v>
                </c:pt>
                <c:pt idx="1661">
                  <c:v>509218.8398316087</c:v>
                </c:pt>
                <c:pt idx="1662">
                  <c:v>509218.8398316087</c:v>
                </c:pt>
                <c:pt idx="1663">
                  <c:v>509218.8398316087</c:v>
                </c:pt>
                <c:pt idx="1664">
                  <c:v>509218.8398316087</c:v>
                </c:pt>
                <c:pt idx="1665">
                  <c:v>509218.8398316087</c:v>
                </c:pt>
                <c:pt idx="1666">
                  <c:v>509218.8398316087</c:v>
                </c:pt>
                <c:pt idx="1667">
                  <c:v>509218.8398316087</c:v>
                </c:pt>
                <c:pt idx="1668">
                  <c:v>509218.8398316087</c:v>
                </c:pt>
                <c:pt idx="1669">
                  <c:v>509218.8398316087</c:v>
                </c:pt>
                <c:pt idx="1670">
                  <c:v>509218.8398316087</c:v>
                </c:pt>
                <c:pt idx="1671">
                  <c:v>509218.8398316087</c:v>
                </c:pt>
                <c:pt idx="1672">
                  <c:v>509218.8398316087</c:v>
                </c:pt>
                <c:pt idx="1673">
                  <c:v>509218.8398316087</c:v>
                </c:pt>
                <c:pt idx="1674">
                  <c:v>509218.8398316087</c:v>
                </c:pt>
                <c:pt idx="1675">
                  <c:v>509218.8398316087</c:v>
                </c:pt>
                <c:pt idx="1676">
                  <c:v>509218.8398316087</c:v>
                </c:pt>
                <c:pt idx="1677">
                  <c:v>509218.8398316087</c:v>
                </c:pt>
                <c:pt idx="1678">
                  <c:v>509218.8398316087</c:v>
                </c:pt>
                <c:pt idx="1679">
                  <c:v>509218.8398316087</c:v>
                </c:pt>
                <c:pt idx="1680">
                  <c:v>509218.8398316087</c:v>
                </c:pt>
                <c:pt idx="1681">
                  <c:v>509218.8398316087</c:v>
                </c:pt>
                <c:pt idx="1682">
                  <c:v>509218.8398316087</c:v>
                </c:pt>
                <c:pt idx="1683">
                  <c:v>509218.8398316087</c:v>
                </c:pt>
                <c:pt idx="1684">
                  <c:v>509218.8398316087</c:v>
                </c:pt>
                <c:pt idx="1685">
                  <c:v>509218.8398316087</c:v>
                </c:pt>
                <c:pt idx="1686">
                  <c:v>509218.8398316087</c:v>
                </c:pt>
                <c:pt idx="1687">
                  <c:v>509218.8398316087</c:v>
                </c:pt>
                <c:pt idx="1688">
                  <c:v>509218.8398316087</c:v>
                </c:pt>
                <c:pt idx="1689">
                  <c:v>509218.8398316087</c:v>
                </c:pt>
                <c:pt idx="1690">
                  <c:v>509218.8398316087</c:v>
                </c:pt>
                <c:pt idx="1691">
                  <c:v>509218.8398316087</c:v>
                </c:pt>
                <c:pt idx="1692">
                  <c:v>509218.8398316087</c:v>
                </c:pt>
                <c:pt idx="1693">
                  <c:v>509218.8398316087</c:v>
                </c:pt>
                <c:pt idx="1694">
                  <c:v>509218.8398316087</c:v>
                </c:pt>
                <c:pt idx="1695">
                  <c:v>509218.8398316087</c:v>
                </c:pt>
                <c:pt idx="1696">
                  <c:v>509218.8398316087</c:v>
                </c:pt>
                <c:pt idx="1697">
                  <c:v>509218.8398316087</c:v>
                </c:pt>
                <c:pt idx="1698">
                  <c:v>509218.8398316087</c:v>
                </c:pt>
                <c:pt idx="1699">
                  <c:v>509218.8398316087</c:v>
                </c:pt>
                <c:pt idx="1700">
                  <c:v>509218.8398316087</c:v>
                </c:pt>
                <c:pt idx="1701">
                  <c:v>509218.8398316087</c:v>
                </c:pt>
                <c:pt idx="1702">
                  <c:v>509218.8398316087</c:v>
                </c:pt>
                <c:pt idx="1703">
                  <c:v>509218.8398316087</c:v>
                </c:pt>
                <c:pt idx="1704">
                  <c:v>509218.8398316087</c:v>
                </c:pt>
                <c:pt idx="1705">
                  <c:v>509218.8398316087</c:v>
                </c:pt>
                <c:pt idx="1706">
                  <c:v>509218.8398316087</c:v>
                </c:pt>
                <c:pt idx="1707">
                  <c:v>509218.8398316087</c:v>
                </c:pt>
                <c:pt idx="1708">
                  <c:v>509218.8398316087</c:v>
                </c:pt>
                <c:pt idx="1709">
                  <c:v>509218.8398316087</c:v>
                </c:pt>
                <c:pt idx="1710">
                  <c:v>509218.8398316087</c:v>
                </c:pt>
                <c:pt idx="1711">
                  <c:v>509218.8398316087</c:v>
                </c:pt>
                <c:pt idx="1712">
                  <c:v>509218.8398316087</c:v>
                </c:pt>
                <c:pt idx="1713">
                  <c:v>509218.8398316087</c:v>
                </c:pt>
                <c:pt idx="1714">
                  <c:v>509218.8398316087</c:v>
                </c:pt>
                <c:pt idx="1715">
                  <c:v>509218.8398316087</c:v>
                </c:pt>
                <c:pt idx="1716">
                  <c:v>509218.8398316087</c:v>
                </c:pt>
                <c:pt idx="1717">
                  <c:v>509218.8398316087</c:v>
                </c:pt>
                <c:pt idx="1718">
                  <c:v>509218.8398316087</c:v>
                </c:pt>
                <c:pt idx="1719">
                  <c:v>509218.8398316087</c:v>
                </c:pt>
                <c:pt idx="1720">
                  <c:v>509218.8398316087</c:v>
                </c:pt>
                <c:pt idx="1721">
                  <c:v>509218.8398316087</c:v>
                </c:pt>
                <c:pt idx="1722">
                  <c:v>509218.8398316087</c:v>
                </c:pt>
                <c:pt idx="1723">
                  <c:v>509218.8398316087</c:v>
                </c:pt>
                <c:pt idx="1724">
                  <c:v>509218.8398316087</c:v>
                </c:pt>
                <c:pt idx="1725">
                  <c:v>509218.8398316087</c:v>
                </c:pt>
                <c:pt idx="1726">
                  <c:v>509218.8398316087</c:v>
                </c:pt>
                <c:pt idx="1727">
                  <c:v>509218.8398316087</c:v>
                </c:pt>
                <c:pt idx="1728">
                  <c:v>509303.02607438649</c:v>
                </c:pt>
                <c:pt idx="1729">
                  <c:v>509793.21386313264</c:v>
                </c:pt>
                <c:pt idx="1730">
                  <c:v>510541.60564169358</c:v>
                </c:pt>
                <c:pt idx="1731">
                  <c:v>511395.50318848371</c:v>
                </c:pt>
                <c:pt idx="1732">
                  <c:v>512278.78781606088</c:v>
                </c:pt>
                <c:pt idx="1733">
                  <c:v>513113.08029230702</c:v>
                </c:pt>
                <c:pt idx="1734">
                  <c:v>513896.72185096057</c:v>
                </c:pt>
                <c:pt idx="1735">
                  <c:v>514666.44637298217</c:v>
                </c:pt>
                <c:pt idx="1736">
                  <c:v>515498.40683919744</c:v>
                </c:pt>
                <c:pt idx="1737">
                  <c:v>516354.78795263497</c:v>
                </c:pt>
                <c:pt idx="1738">
                  <c:v>517195.73936238803</c:v>
                </c:pt>
                <c:pt idx="1739">
                  <c:v>517982.43904928234</c:v>
                </c:pt>
                <c:pt idx="1740">
                  <c:v>518597.53026736877</c:v>
                </c:pt>
                <c:pt idx="1741">
                  <c:v>518961.17373198294</c:v>
                </c:pt>
                <c:pt idx="1742">
                  <c:v>519146.06959698291</c:v>
                </c:pt>
                <c:pt idx="1743">
                  <c:v>519227.78315795126</c:v>
                </c:pt>
                <c:pt idx="1744">
                  <c:v>519227.78315795126</c:v>
                </c:pt>
                <c:pt idx="1745">
                  <c:v>519227.78315795126</c:v>
                </c:pt>
                <c:pt idx="1746">
                  <c:v>519227.78315795126</c:v>
                </c:pt>
                <c:pt idx="1747">
                  <c:v>519227.78315795126</c:v>
                </c:pt>
                <c:pt idx="1748">
                  <c:v>519227.78315795126</c:v>
                </c:pt>
                <c:pt idx="1749">
                  <c:v>519227.78315795126</c:v>
                </c:pt>
                <c:pt idx="1750">
                  <c:v>519227.78315795126</c:v>
                </c:pt>
                <c:pt idx="1751">
                  <c:v>519227.78315795126</c:v>
                </c:pt>
                <c:pt idx="1752">
                  <c:v>519227.78315795126</c:v>
                </c:pt>
                <c:pt idx="1753">
                  <c:v>519227.78315795126</c:v>
                </c:pt>
                <c:pt idx="1754">
                  <c:v>519227.78315795126</c:v>
                </c:pt>
                <c:pt idx="1755">
                  <c:v>519227.78315795126</c:v>
                </c:pt>
                <c:pt idx="1756">
                  <c:v>519227.78315795126</c:v>
                </c:pt>
                <c:pt idx="1757">
                  <c:v>519227.78315795126</c:v>
                </c:pt>
                <c:pt idx="1758">
                  <c:v>519227.78315795126</c:v>
                </c:pt>
                <c:pt idx="1759">
                  <c:v>519227.78315795126</c:v>
                </c:pt>
                <c:pt idx="1760">
                  <c:v>519227.78315795126</c:v>
                </c:pt>
                <c:pt idx="1761">
                  <c:v>519227.78315795126</c:v>
                </c:pt>
                <c:pt idx="1762">
                  <c:v>519227.78315795126</c:v>
                </c:pt>
                <c:pt idx="1763">
                  <c:v>519227.78315795126</c:v>
                </c:pt>
                <c:pt idx="1764">
                  <c:v>519227.78315795126</c:v>
                </c:pt>
                <c:pt idx="1765">
                  <c:v>519227.78315795126</c:v>
                </c:pt>
                <c:pt idx="1766">
                  <c:v>519361.21906739572</c:v>
                </c:pt>
                <c:pt idx="1767">
                  <c:v>519810.99570706778</c:v>
                </c:pt>
                <c:pt idx="1768">
                  <c:v>520656.52064081776</c:v>
                </c:pt>
                <c:pt idx="1769">
                  <c:v>521940.09784067504</c:v>
                </c:pt>
                <c:pt idx="1770">
                  <c:v>523587.98848605697</c:v>
                </c:pt>
                <c:pt idx="1771">
                  <c:v>525410.43539193273</c:v>
                </c:pt>
                <c:pt idx="1772">
                  <c:v>527253.17646447511</c:v>
                </c:pt>
                <c:pt idx="1773">
                  <c:v>529038.59960985708</c:v>
                </c:pt>
                <c:pt idx="1774">
                  <c:v>530649.64779690572</c:v>
                </c:pt>
                <c:pt idx="1775">
                  <c:v>532045.54804176686</c:v>
                </c:pt>
                <c:pt idx="1776">
                  <c:v>533339.05566996126</c:v>
                </c:pt>
                <c:pt idx="1777">
                  <c:v>534682.92950371129</c:v>
                </c:pt>
                <c:pt idx="1778">
                  <c:v>536230.39578875375</c:v>
                </c:pt>
                <c:pt idx="1779">
                  <c:v>538097.60865375376</c:v>
                </c:pt>
                <c:pt idx="1780">
                  <c:v>540247.09526580235</c:v>
                </c:pt>
                <c:pt idx="1781">
                  <c:v>542487.33632368431</c:v>
                </c:pt>
                <c:pt idx="1782">
                  <c:v>544586.82265288185</c:v>
                </c:pt>
                <c:pt idx="1783">
                  <c:v>546390.17175244971</c:v>
                </c:pt>
                <c:pt idx="1784">
                  <c:v>547818.35046712181</c:v>
                </c:pt>
                <c:pt idx="1785">
                  <c:v>548984.33115725685</c:v>
                </c:pt>
                <c:pt idx="1786">
                  <c:v>550040.46676174377</c:v>
                </c:pt>
                <c:pt idx="1787">
                  <c:v>551062.80268353387</c:v>
                </c:pt>
                <c:pt idx="1788">
                  <c:v>552127.64974697132</c:v>
                </c:pt>
                <c:pt idx="1789">
                  <c:v>553349.83685284713</c:v>
                </c:pt>
                <c:pt idx="1790">
                  <c:v>554844.48040264647</c:v>
                </c:pt>
                <c:pt idx="1791">
                  <c:v>556688.32341129996</c:v>
                </c:pt>
                <c:pt idx="1792">
                  <c:v>558881.27051501523</c:v>
                </c:pt>
                <c:pt idx="1793">
                  <c:v>561192.7440978972</c:v>
                </c:pt>
                <c:pt idx="1794">
                  <c:v>564119.70312339102</c:v>
                </c:pt>
                <c:pt idx="1795">
                  <c:v>565706.55741339107</c:v>
                </c:pt>
                <c:pt idx="1796">
                  <c:v>565706.55741339107</c:v>
                </c:pt>
                <c:pt idx="1797">
                  <c:v>565706.55741339107</c:v>
                </c:pt>
                <c:pt idx="1798">
                  <c:v>565706.55741339107</c:v>
                </c:pt>
                <c:pt idx="1799">
                  <c:v>565706.55741339107</c:v>
                </c:pt>
                <c:pt idx="1800">
                  <c:v>565706.55741339107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40A-4372-BD53-16A40200F7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12614143"/>
        <c:axId val="1812612703"/>
      </c:scatterChart>
      <c:valAx>
        <c:axId val="18126141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2612703"/>
        <c:crosses val="autoZero"/>
        <c:crossBetween val="midCat"/>
      </c:valAx>
      <c:valAx>
        <c:axId val="181261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26141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Cumualative Tractive Forces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Cumualative Tractive Forces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WLTC_class_3!$P$3:$P$1803</c:f>
              <c:numCache>
                <c:formatCode>General</c:formatCode>
                <c:ptCount val="1801"/>
                <c:pt idx="0">
                  <c:v>406.04570999999999</c:v>
                </c:pt>
                <c:pt idx="1">
                  <c:v>812.09141999999997</c:v>
                </c:pt>
                <c:pt idx="2">
                  <c:v>1218.1371300000001</c:v>
                </c:pt>
                <c:pt idx="3">
                  <c:v>1624.1828399999999</c:v>
                </c:pt>
                <c:pt idx="4">
                  <c:v>2030.2285499999998</c:v>
                </c:pt>
                <c:pt idx="5">
                  <c:v>2436.2742599999997</c:v>
                </c:pt>
                <c:pt idx="6">
                  <c:v>2842.3199699999996</c:v>
                </c:pt>
                <c:pt idx="7">
                  <c:v>3248.3656799999994</c:v>
                </c:pt>
                <c:pt idx="8">
                  <c:v>3654.4113899999993</c:v>
                </c:pt>
                <c:pt idx="9">
                  <c:v>4060.4570999999992</c:v>
                </c:pt>
                <c:pt idx="10">
                  <c:v>4466.502809999999</c:v>
                </c:pt>
                <c:pt idx="11">
                  <c:v>4872.5485199999994</c:v>
                </c:pt>
                <c:pt idx="12">
                  <c:v>5355.2442299999993</c:v>
                </c:pt>
                <c:pt idx="13">
                  <c:v>6412.8168190895049</c:v>
                </c:pt>
                <c:pt idx="14">
                  <c:v>8811.8982933063253</c:v>
                </c:pt>
                <c:pt idx="15">
                  <c:v>12361.963859556326</c:v>
                </c:pt>
                <c:pt idx="16">
                  <c:v>15723.638808618827</c:v>
                </c:pt>
                <c:pt idx="17">
                  <c:v>18820.496282372686</c:v>
                </c:pt>
                <c:pt idx="18">
                  <c:v>22535.909161219137</c:v>
                </c:pt>
                <c:pt idx="19">
                  <c:v>26451.650982658182</c:v>
                </c:pt>
                <c:pt idx="20">
                  <c:v>29112.303305312504</c:v>
                </c:pt>
                <c:pt idx="21">
                  <c:v>30358.700551288584</c:v>
                </c:pt>
                <c:pt idx="22">
                  <c:v>31108.439957912815</c:v>
                </c:pt>
                <c:pt idx="23">
                  <c:v>31820.384267777783</c:v>
                </c:pt>
                <c:pt idx="24">
                  <c:v>32571.994777777782</c:v>
                </c:pt>
                <c:pt idx="25">
                  <c:v>33784.321282395838</c:v>
                </c:pt>
                <c:pt idx="26">
                  <c:v>35308.031479124234</c:v>
                </c:pt>
                <c:pt idx="27">
                  <c:v>37026.606695933646</c:v>
                </c:pt>
                <c:pt idx="28">
                  <c:v>39288.553007650466</c:v>
                </c:pt>
                <c:pt idx="29">
                  <c:v>41673.777546122685</c:v>
                </c:pt>
                <c:pt idx="30">
                  <c:v>43952.917526820987</c:v>
                </c:pt>
                <c:pt idx="31">
                  <c:v>45742.141841315584</c:v>
                </c:pt>
                <c:pt idx="32">
                  <c:v>46999.540186828701</c:v>
                </c:pt>
                <c:pt idx="33">
                  <c:v>48030.213049934413</c:v>
                </c:pt>
                <c:pt idx="34">
                  <c:v>48948.368762114194</c:v>
                </c:pt>
                <c:pt idx="35">
                  <c:v>49676.973519336418</c:v>
                </c:pt>
                <c:pt idx="36">
                  <c:v>50099.395904201388</c:v>
                </c:pt>
                <c:pt idx="37">
                  <c:v>50099.395904201388</c:v>
                </c:pt>
                <c:pt idx="38">
                  <c:v>50099.395904201388</c:v>
                </c:pt>
                <c:pt idx="39">
                  <c:v>50099.395904201388</c:v>
                </c:pt>
                <c:pt idx="40">
                  <c:v>50099.395904201388</c:v>
                </c:pt>
                <c:pt idx="41">
                  <c:v>50099.395904201388</c:v>
                </c:pt>
                <c:pt idx="42">
                  <c:v>50099.395904201388</c:v>
                </c:pt>
                <c:pt idx="43">
                  <c:v>50099.395904201388</c:v>
                </c:pt>
                <c:pt idx="44">
                  <c:v>50099.395904201388</c:v>
                </c:pt>
                <c:pt idx="45">
                  <c:v>50099.395904201388</c:v>
                </c:pt>
                <c:pt idx="46">
                  <c:v>50099.395904201388</c:v>
                </c:pt>
                <c:pt idx="47">
                  <c:v>50099.395904201388</c:v>
                </c:pt>
                <c:pt idx="48">
                  <c:v>50099.395904201388</c:v>
                </c:pt>
                <c:pt idx="49">
                  <c:v>50099.395904201388</c:v>
                </c:pt>
                <c:pt idx="50">
                  <c:v>50290.375882179782</c:v>
                </c:pt>
                <c:pt idx="51">
                  <c:v>50558.005860158177</c:v>
                </c:pt>
                <c:pt idx="52">
                  <c:v>50558.005860158177</c:v>
                </c:pt>
                <c:pt idx="53">
                  <c:v>50558.005860158177</c:v>
                </c:pt>
                <c:pt idx="54">
                  <c:v>50558.005860158177</c:v>
                </c:pt>
                <c:pt idx="55">
                  <c:v>50558.005860158177</c:v>
                </c:pt>
                <c:pt idx="56">
                  <c:v>50932.4912923804</c:v>
                </c:pt>
                <c:pt idx="57">
                  <c:v>51345.301724602621</c:v>
                </c:pt>
                <c:pt idx="58">
                  <c:v>51873.08715682484</c:v>
                </c:pt>
                <c:pt idx="59">
                  <c:v>52516.19005310956</c:v>
                </c:pt>
                <c:pt idx="60">
                  <c:v>53849.493869359561</c:v>
                </c:pt>
                <c:pt idx="61">
                  <c:v>55300.465890644286</c:v>
                </c:pt>
                <c:pt idx="62">
                  <c:v>56177.408502206788</c:v>
                </c:pt>
                <c:pt idx="63">
                  <c:v>56940.255527658177</c:v>
                </c:pt>
                <c:pt idx="64">
                  <c:v>57818.529943908179</c:v>
                </c:pt>
                <c:pt idx="65">
                  <c:v>58851.512267970676</c:v>
                </c:pt>
                <c:pt idx="66">
                  <c:v>59655.692245949074</c:v>
                </c:pt>
                <c:pt idx="67">
                  <c:v>60307.078168777007</c:v>
                </c:pt>
                <c:pt idx="68">
                  <c:v>61572.178492357256</c:v>
                </c:pt>
                <c:pt idx="69">
                  <c:v>63837.183052222223</c:v>
                </c:pt>
                <c:pt idx="70">
                  <c:v>66644.663790617284</c:v>
                </c:pt>
                <c:pt idx="71">
                  <c:v>69613.149265760032</c:v>
                </c:pt>
                <c:pt idx="72">
                  <c:v>72398.737641886575</c:v>
                </c:pt>
                <c:pt idx="73">
                  <c:v>74617.658880976087</c:v>
                </c:pt>
                <c:pt idx="74">
                  <c:v>76190.720574926701</c:v>
                </c:pt>
                <c:pt idx="75">
                  <c:v>77422.469348680563</c:v>
                </c:pt>
                <c:pt idx="76">
                  <c:v>78618.933019483025</c:v>
                </c:pt>
                <c:pt idx="77">
                  <c:v>79895.513610424387</c:v>
                </c:pt>
                <c:pt idx="78">
                  <c:v>81099.366330937497</c:v>
                </c:pt>
                <c:pt idx="79">
                  <c:v>81961.21791472222</c:v>
                </c:pt>
                <c:pt idx="80">
                  <c:v>82325.584859772382</c:v>
                </c:pt>
                <c:pt idx="81">
                  <c:v>82419.832948244599</c:v>
                </c:pt>
                <c:pt idx="82">
                  <c:v>82419.832948244599</c:v>
                </c:pt>
                <c:pt idx="83">
                  <c:v>82419.832948244599</c:v>
                </c:pt>
                <c:pt idx="84">
                  <c:v>82660.240496593367</c:v>
                </c:pt>
                <c:pt idx="85">
                  <c:v>82707.984378217589</c:v>
                </c:pt>
                <c:pt idx="86">
                  <c:v>82707.984378217589</c:v>
                </c:pt>
                <c:pt idx="87">
                  <c:v>82707.984378217589</c:v>
                </c:pt>
                <c:pt idx="88">
                  <c:v>82748.69435804784</c:v>
                </c:pt>
                <c:pt idx="89">
                  <c:v>82748.69435804784</c:v>
                </c:pt>
                <c:pt idx="90">
                  <c:v>82748.69435804784</c:v>
                </c:pt>
                <c:pt idx="91">
                  <c:v>82748.69435804784</c:v>
                </c:pt>
                <c:pt idx="92">
                  <c:v>82748.69435804784</c:v>
                </c:pt>
                <c:pt idx="93">
                  <c:v>82748.69435804784</c:v>
                </c:pt>
                <c:pt idx="94">
                  <c:v>82748.69435804784</c:v>
                </c:pt>
                <c:pt idx="95">
                  <c:v>82748.69435804784</c:v>
                </c:pt>
                <c:pt idx="96">
                  <c:v>82748.69435804784</c:v>
                </c:pt>
                <c:pt idx="97">
                  <c:v>82748.69435804784</c:v>
                </c:pt>
                <c:pt idx="98">
                  <c:v>82748.69435804784</c:v>
                </c:pt>
                <c:pt idx="99">
                  <c:v>82748.69435804784</c:v>
                </c:pt>
                <c:pt idx="100">
                  <c:v>82748.69435804784</c:v>
                </c:pt>
                <c:pt idx="101">
                  <c:v>83154.740068047846</c:v>
                </c:pt>
                <c:pt idx="102">
                  <c:v>83560.785778047852</c:v>
                </c:pt>
                <c:pt idx="103">
                  <c:v>83966.831488047857</c:v>
                </c:pt>
                <c:pt idx="104">
                  <c:v>84372.877198047863</c:v>
                </c:pt>
                <c:pt idx="105">
                  <c:v>84778.922908047869</c:v>
                </c:pt>
                <c:pt idx="106">
                  <c:v>85184.968618047875</c:v>
                </c:pt>
                <c:pt idx="107">
                  <c:v>85591.014328047881</c:v>
                </c:pt>
                <c:pt idx="108">
                  <c:v>85997.060038047886</c:v>
                </c:pt>
                <c:pt idx="109">
                  <c:v>86403.105748047892</c:v>
                </c:pt>
                <c:pt idx="110">
                  <c:v>86809.151458047898</c:v>
                </c:pt>
                <c:pt idx="111">
                  <c:v>87215.197168047904</c:v>
                </c:pt>
                <c:pt idx="112">
                  <c:v>87621.242878047909</c:v>
                </c:pt>
                <c:pt idx="113">
                  <c:v>88027.288588047915</c:v>
                </c:pt>
                <c:pt idx="114">
                  <c:v>88433.334298047921</c:v>
                </c:pt>
                <c:pt idx="115">
                  <c:v>88839.380008047927</c:v>
                </c:pt>
                <c:pt idx="116">
                  <c:v>89245.425718047933</c:v>
                </c:pt>
                <c:pt idx="117">
                  <c:v>89651.471428047938</c:v>
                </c:pt>
                <c:pt idx="118">
                  <c:v>90057.517138047944</c:v>
                </c:pt>
                <c:pt idx="119">
                  <c:v>90463.56284804795</c:v>
                </c:pt>
                <c:pt idx="120">
                  <c:v>90869.608558047956</c:v>
                </c:pt>
                <c:pt idx="121">
                  <c:v>91275.654268047962</c:v>
                </c:pt>
                <c:pt idx="122">
                  <c:v>91681.699978047967</c:v>
                </c:pt>
                <c:pt idx="123">
                  <c:v>92087.745688047973</c:v>
                </c:pt>
                <c:pt idx="124">
                  <c:v>92493.791398047979</c:v>
                </c:pt>
                <c:pt idx="125">
                  <c:v>92899.837108047985</c:v>
                </c:pt>
                <c:pt idx="126">
                  <c:v>93305.88281804799</c:v>
                </c:pt>
                <c:pt idx="127">
                  <c:v>93711.928528047996</c:v>
                </c:pt>
                <c:pt idx="128">
                  <c:v>94117.974238048002</c:v>
                </c:pt>
                <c:pt idx="129">
                  <c:v>94524.019948048008</c:v>
                </c:pt>
                <c:pt idx="130">
                  <c:v>94930.065658048014</c:v>
                </c:pt>
                <c:pt idx="131">
                  <c:v>95336.111368048019</c:v>
                </c:pt>
                <c:pt idx="132">
                  <c:v>95742.157078048025</c:v>
                </c:pt>
                <c:pt idx="133">
                  <c:v>96148.202788048031</c:v>
                </c:pt>
                <c:pt idx="134">
                  <c:v>96554.248498048037</c:v>
                </c:pt>
                <c:pt idx="135">
                  <c:v>96960.294208048042</c:v>
                </c:pt>
                <c:pt idx="136">
                  <c:v>97366.339918048048</c:v>
                </c:pt>
                <c:pt idx="137">
                  <c:v>97772.385628048054</c:v>
                </c:pt>
                <c:pt idx="138">
                  <c:v>98255.081338048054</c:v>
                </c:pt>
                <c:pt idx="139">
                  <c:v>99389.30392713756</c:v>
                </c:pt>
                <c:pt idx="140">
                  <c:v>102056.6942249655</c:v>
                </c:pt>
                <c:pt idx="141">
                  <c:v>106220.33795797861</c:v>
                </c:pt>
                <c:pt idx="142">
                  <c:v>110580.28938204111</c:v>
                </c:pt>
                <c:pt idx="143">
                  <c:v>113758.37008988061</c:v>
                </c:pt>
                <c:pt idx="144">
                  <c:v>115522.57153894311</c:v>
                </c:pt>
                <c:pt idx="145">
                  <c:v>116675.3957048266</c:v>
                </c:pt>
                <c:pt idx="146">
                  <c:v>118213.19064692537</c:v>
                </c:pt>
                <c:pt idx="147">
                  <c:v>120406.60700414759</c:v>
                </c:pt>
                <c:pt idx="148">
                  <c:v>122720.88554879265</c:v>
                </c:pt>
                <c:pt idx="149">
                  <c:v>124619.32642347243</c:v>
                </c:pt>
                <c:pt idx="150">
                  <c:v>125870.25180538601</c:v>
                </c:pt>
                <c:pt idx="151">
                  <c:v>126394.66518151255</c:v>
                </c:pt>
                <c:pt idx="152">
                  <c:v>126394.66518151255</c:v>
                </c:pt>
                <c:pt idx="153">
                  <c:v>126394.66518151255</c:v>
                </c:pt>
                <c:pt idx="154">
                  <c:v>126394.66518151255</c:v>
                </c:pt>
                <c:pt idx="155">
                  <c:v>126394.66518151255</c:v>
                </c:pt>
                <c:pt idx="156">
                  <c:v>126394.66518151255</c:v>
                </c:pt>
                <c:pt idx="157">
                  <c:v>126539.20061373478</c:v>
                </c:pt>
                <c:pt idx="158">
                  <c:v>127757.52942998477</c:v>
                </c:pt>
                <c:pt idx="159">
                  <c:v>129935.86468460283</c:v>
                </c:pt>
                <c:pt idx="160">
                  <c:v>132655.3081405905</c:v>
                </c:pt>
                <c:pt idx="161">
                  <c:v>135456.48312437523</c:v>
                </c:pt>
                <c:pt idx="162">
                  <c:v>137957.80169062523</c:v>
                </c:pt>
                <c:pt idx="163">
                  <c:v>140004.04434940996</c:v>
                </c:pt>
                <c:pt idx="164">
                  <c:v>141978.87543996552</c:v>
                </c:pt>
                <c:pt idx="165">
                  <c:v>143767.17809103418</c:v>
                </c:pt>
                <c:pt idx="166">
                  <c:v>145215.1106550658</c:v>
                </c:pt>
                <c:pt idx="167">
                  <c:v>146474.38718051719</c:v>
                </c:pt>
                <c:pt idx="168">
                  <c:v>148120.28808094931</c:v>
                </c:pt>
                <c:pt idx="169">
                  <c:v>150117.54046749251</c:v>
                </c:pt>
                <c:pt idx="170">
                  <c:v>151661.69515804807</c:v>
                </c:pt>
                <c:pt idx="171">
                  <c:v>152212.22599922091</c:v>
                </c:pt>
                <c:pt idx="172">
                  <c:v>152212.22599922091</c:v>
                </c:pt>
                <c:pt idx="173">
                  <c:v>152212.22599922091</c:v>
                </c:pt>
                <c:pt idx="174">
                  <c:v>152212.22599922091</c:v>
                </c:pt>
                <c:pt idx="175">
                  <c:v>152212.22599922091</c:v>
                </c:pt>
                <c:pt idx="176">
                  <c:v>152212.22599922091</c:v>
                </c:pt>
                <c:pt idx="177">
                  <c:v>152877.81783871551</c:v>
                </c:pt>
                <c:pt idx="178">
                  <c:v>154350.1513495064</c:v>
                </c:pt>
                <c:pt idx="179">
                  <c:v>156057.22794785516</c:v>
                </c:pt>
                <c:pt idx="180">
                  <c:v>157193.17832976874</c:v>
                </c:pt>
                <c:pt idx="181">
                  <c:v>157755.35861631195</c:v>
                </c:pt>
                <c:pt idx="182">
                  <c:v>158048.98626738062</c:v>
                </c:pt>
                <c:pt idx="183">
                  <c:v>158048.98626738062</c:v>
                </c:pt>
                <c:pt idx="184">
                  <c:v>158048.98626738062</c:v>
                </c:pt>
                <c:pt idx="185">
                  <c:v>158048.98626738062</c:v>
                </c:pt>
                <c:pt idx="186">
                  <c:v>158048.98626738062</c:v>
                </c:pt>
                <c:pt idx="187">
                  <c:v>158048.98626738062</c:v>
                </c:pt>
                <c:pt idx="188">
                  <c:v>158048.98626738062</c:v>
                </c:pt>
                <c:pt idx="189">
                  <c:v>158048.98626738062</c:v>
                </c:pt>
                <c:pt idx="190">
                  <c:v>158048.98626738062</c:v>
                </c:pt>
                <c:pt idx="191">
                  <c:v>158048.98626738062</c:v>
                </c:pt>
                <c:pt idx="192">
                  <c:v>158048.98626738062</c:v>
                </c:pt>
                <c:pt idx="193">
                  <c:v>158048.98626738062</c:v>
                </c:pt>
                <c:pt idx="194">
                  <c:v>158194.09717076411</c:v>
                </c:pt>
                <c:pt idx="195">
                  <c:v>158415.5099728166</c:v>
                </c:pt>
                <c:pt idx="196">
                  <c:v>158751.67040503881</c:v>
                </c:pt>
                <c:pt idx="197">
                  <c:v>159164.48083726104</c:v>
                </c:pt>
                <c:pt idx="198">
                  <c:v>159577.29126948328</c:v>
                </c:pt>
                <c:pt idx="199">
                  <c:v>160181.72670170551</c:v>
                </c:pt>
                <c:pt idx="200">
                  <c:v>160978.362605089</c:v>
                </c:pt>
                <c:pt idx="201">
                  <c:v>161967.22246825258</c:v>
                </c:pt>
                <c:pt idx="202">
                  <c:v>163148.97571683282</c:v>
                </c:pt>
                <c:pt idx="203">
                  <c:v>164523.71630530505</c:v>
                </c:pt>
                <c:pt idx="204">
                  <c:v>166475.55156825643</c:v>
                </c:pt>
                <c:pt idx="205">
                  <c:v>168699.83106104963</c:v>
                </c:pt>
                <c:pt idx="206">
                  <c:v>170966.590220741</c:v>
                </c:pt>
                <c:pt idx="207">
                  <c:v>173583.7707172379</c:v>
                </c:pt>
                <c:pt idx="208">
                  <c:v>176246.65962617696</c:v>
                </c:pt>
                <c:pt idx="209">
                  <c:v>178648.43991272018</c:v>
                </c:pt>
                <c:pt idx="210">
                  <c:v>181248.79031407821</c:v>
                </c:pt>
                <c:pt idx="211">
                  <c:v>183820.91770062142</c:v>
                </c:pt>
                <c:pt idx="212">
                  <c:v>185826.0251510728</c:v>
                </c:pt>
                <c:pt idx="213">
                  <c:v>187454.00796354192</c:v>
                </c:pt>
                <c:pt idx="214">
                  <c:v>188856.90808760442</c:v>
                </c:pt>
                <c:pt idx="215">
                  <c:v>190340.70072599949</c:v>
                </c:pt>
                <c:pt idx="216">
                  <c:v>192137.06182243853</c:v>
                </c:pt>
                <c:pt idx="217">
                  <c:v>194171.23643868853</c:v>
                </c:pt>
                <c:pt idx="218">
                  <c:v>196214.49692247325</c:v>
                </c:pt>
                <c:pt idx="219">
                  <c:v>198074.70998008127</c:v>
                </c:pt>
                <c:pt idx="220">
                  <c:v>199674.1343302819</c:v>
                </c:pt>
                <c:pt idx="221">
                  <c:v>201011.05624344549</c:v>
                </c:pt>
                <c:pt idx="222">
                  <c:v>202045.79636581047</c:v>
                </c:pt>
                <c:pt idx="223">
                  <c:v>202890.89956487296</c:v>
                </c:pt>
                <c:pt idx="224">
                  <c:v>203699.68087334905</c:v>
                </c:pt>
                <c:pt idx="225">
                  <c:v>204509.97437910523</c:v>
                </c:pt>
                <c:pt idx="226">
                  <c:v>205437.27230152808</c:v>
                </c:pt>
                <c:pt idx="227">
                  <c:v>206405.96753529352</c:v>
                </c:pt>
                <c:pt idx="228">
                  <c:v>207338.92386599182</c:v>
                </c:pt>
                <c:pt idx="229">
                  <c:v>208236.16478224183</c:v>
                </c:pt>
                <c:pt idx="230">
                  <c:v>209058.86027873875</c:v>
                </c:pt>
                <c:pt idx="231">
                  <c:v>209729.84407564075</c:v>
                </c:pt>
                <c:pt idx="232">
                  <c:v>210170.87787254277</c:v>
                </c:pt>
                <c:pt idx="233">
                  <c:v>210170.87787254277</c:v>
                </c:pt>
                <c:pt idx="234">
                  <c:v>210170.87787254277</c:v>
                </c:pt>
                <c:pt idx="235">
                  <c:v>210170.87787254277</c:v>
                </c:pt>
                <c:pt idx="236">
                  <c:v>210170.87787254277</c:v>
                </c:pt>
                <c:pt idx="237">
                  <c:v>210170.87787254277</c:v>
                </c:pt>
                <c:pt idx="238">
                  <c:v>210170.87787254277</c:v>
                </c:pt>
                <c:pt idx="239">
                  <c:v>210170.87787254277</c:v>
                </c:pt>
                <c:pt idx="240">
                  <c:v>210170.87787254277</c:v>
                </c:pt>
                <c:pt idx="241">
                  <c:v>210170.87787254277</c:v>
                </c:pt>
                <c:pt idx="242">
                  <c:v>210170.87787254277</c:v>
                </c:pt>
                <c:pt idx="243">
                  <c:v>210170.87787254277</c:v>
                </c:pt>
                <c:pt idx="244">
                  <c:v>210170.87787254277</c:v>
                </c:pt>
                <c:pt idx="245">
                  <c:v>210170.87787254277</c:v>
                </c:pt>
                <c:pt idx="246">
                  <c:v>210170.87787254277</c:v>
                </c:pt>
                <c:pt idx="247">
                  <c:v>210170.87787254277</c:v>
                </c:pt>
                <c:pt idx="248">
                  <c:v>210170.87787254277</c:v>
                </c:pt>
                <c:pt idx="249">
                  <c:v>210170.87787254277</c:v>
                </c:pt>
                <c:pt idx="250">
                  <c:v>210170.87787254277</c:v>
                </c:pt>
                <c:pt idx="251">
                  <c:v>210170.87787254277</c:v>
                </c:pt>
                <c:pt idx="252">
                  <c:v>210170.87787254277</c:v>
                </c:pt>
                <c:pt idx="253">
                  <c:v>210170.87787254277</c:v>
                </c:pt>
                <c:pt idx="254">
                  <c:v>210361.85785052116</c:v>
                </c:pt>
                <c:pt idx="255">
                  <c:v>210629.48782849955</c:v>
                </c:pt>
                <c:pt idx="256">
                  <c:v>210629.48782849955</c:v>
                </c:pt>
                <c:pt idx="257">
                  <c:v>210629.48782849955</c:v>
                </c:pt>
                <c:pt idx="258">
                  <c:v>210930.43550271637</c:v>
                </c:pt>
                <c:pt idx="259">
                  <c:v>212650.67233439846</c:v>
                </c:pt>
                <c:pt idx="260">
                  <c:v>215064.67002111528</c:v>
                </c:pt>
                <c:pt idx="261">
                  <c:v>217521.87599168628</c:v>
                </c:pt>
                <c:pt idx="262">
                  <c:v>219907.78173008133</c:v>
                </c:pt>
                <c:pt idx="263">
                  <c:v>222452.73043577964</c:v>
                </c:pt>
                <c:pt idx="264">
                  <c:v>225503.57082666311</c:v>
                </c:pt>
                <c:pt idx="265">
                  <c:v>228795.28624393549</c:v>
                </c:pt>
                <c:pt idx="266">
                  <c:v>231753.67815981898</c:v>
                </c:pt>
                <c:pt idx="267">
                  <c:v>234032.45124829121</c:v>
                </c:pt>
                <c:pt idx="268">
                  <c:v>236011.37214718011</c:v>
                </c:pt>
                <c:pt idx="269">
                  <c:v>237883.57523513149</c:v>
                </c:pt>
                <c:pt idx="270">
                  <c:v>239531.97999235371</c:v>
                </c:pt>
                <c:pt idx="271">
                  <c:v>240650.19781641621</c:v>
                </c:pt>
                <c:pt idx="272">
                  <c:v>241040.67236129276</c:v>
                </c:pt>
                <c:pt idx="273">
                  <c:v>241276.12566018166</c:v>
                </c:pt>
                <c:pt idx="274">
                  <c:v>241276.12566018166</c:v>
                </c:pt>
                <c:pt idx="275">
                  <c:v>241276.12566018166</c:v>
                </c:pt>
                <c:pt idx="276">
                  <c:v>241276.12566018166</c:v>
                </c:pt>
                <c:pt idx="277">
                  <c:v>241276.12566018166</c:v>
                </c:pt>
                <c:pt idx="278">
                  <c:v>241276.12566018166</c:v>
                </c:pt>
                <c:pt idx="279">
                  <c:v>241276.12566018166</c:v>
                </c:pt>
                <c:pt idx="280">
                  <c:v>241276.12566018166</c:v>
                </c:pt>
                <c:pt idx="281">
                  <c:v>241276.12566018166</c:v>
                </c:pt>
                <c:pt idx="282">
                  <c:v>242276.21496223414</c:v>
                </c:pt>
                <c:pt idx="283">
                  <c:v>245159.69600543243</c:v>
                </c:pt>
                <c:pt idx="284">
                  <c:v>248396.70592970712</c:v>
                </c:pt>
                <c:pt idx="285">
                  <c:v>251719.97175953738</c:v>
                </c:pt>
                <c:pt idx="286">
                  <c:v>254940.04307125421</c:v>
                </c:pt>
                <c:pt idx="287">
                  <c:v>257941.24866219558</c:v>
                </c:pt>
                <c:pt idx="288">
                  <c:v>260954.56169659758</c:v>
                </c:pt>
                <c:pt idx="289">
                  <c:v>263981.00533869636</c:v>
                </c:pt>
                <c:pt idx="290">
                  <c:v>266485.05275272799</c:v>
                </c:pt>
                <c:pt idx="291">
                  <c:v>267962.93844328355</c:v>
                </c:pt>
                <c:pt idx="292">
                  <c:v>268485.48958175577</c:v>
                </c:pt>
                <c:pt idx="293">
                  <c:v>268485.48958175577</c:v>
                </c:pt>
                <c:pt idx="294">
                  <c:v>268485.48958175577</c:v>
                </c:pt>
                <c:pt idx="295">
                  <c:v>268498.41199578741</c:v>
                </c:pt>
                <c:pt idx="296">
                  <c:v>268777.39913078741</c:v>
                </c:pt>
                <c:pt idx="297">
                  <c:v>269285.89702861535</c:v>
                </c:pt>
                <c:pt idx="298">
                  <c:v>269948.13416361535</c:v>
                </c:pt>
                <c:pt idx="299">
                  <c:v>270650.01964740007</c:v>
                </c:pt>
                <c:pt idx="300">
                  <c:v>271237.81706143171</c:v>
                </c:pt>
                <c:pt idx="301">
                  <c:v>271672.31447546335</c:v>
                </c:pt>
                <c:pt idx="302">
                  <c:v>271914.29995924811</c:v>
                </c:pt>
                <c:pt idx="303">
                  <c:v>271924.13455944875</c:v>
                </c:pt>
                <c:pt idx="304">
                  <c:v>271924.13455944875</c:v>
                </c:pt>
                <c:pt idx="305">
                  <c:v>271924.13455944875</c:v>
                </c:pt>
                <c:pt idx="306">
                  <c:v>271924.13455944875</c:v>
                </c:pt>
                <c:pt idx="307">
                  <c:v>271924.13455944875</c:v>
                </c:pt>
                <c:pt idx="308">
                  <c:v>271924.13455944875</c:v>
                </c:pt>
                <c:pt idx="309">
                  <c:v>272138.20053135074</c:v>
                </c:pt>
                <c:pt idx="310">
                  <c:v>272389.83610927127</c:v>
                </c:pt>
                <c:pt idx="311">
                  <c:v>272524.99717376585</c:v>
                </c:pt>
                <c:pt idx="312">
                  <c:v>272543.32998623501</c:v>
                </c:pt>
                <c:pt idx="313">
                  <c:v>272543.32998623501</c:v>
                </c:pt>
                <c:pt idx="314">
                  <c:v>272543.32998623501</c:v>
                </c:pt>
                <c:pt idx="315">
                  <c:v>272543.32998623501</c:v>
                </c:pt>
                <c:pt idx="316">
                  <c:v>272543.32998623501</c:v>
                </c:pt>
                <c:pt idx="317">
                  <c:v>272543.32998623501</c:v>
                </c:pt>
                <c:pt idx="318">
                  <c:v>272543.32998623501</c:v>
                </c:pt>
                <c:pt idx="319">
                  <c:v>272543.32998623501</c:v>
                </c:pt>
                <c:pt idx="320">
                  <c:v>272543.32998623501</c:v>
                </c:pt>
                <c:pt idx="321">
                  <c:v>272543.32998623501</c:v>
                </c:pt>
                <c:pt idx="322">
                  <c:v>272543.32998623501</c:v>
                </c:pt>
                <c:pt idx="323">
                  <c:v>272710.22705335304</c:v>
                </c:pt>
                <c:pt idx="324">
                  <c:v>272915.44912047108</c:v>
                </c:pt>
                <c:pt idx="325">
                  <c:v>272965.98441953358</c:v>
                </c:pt>
                <c:pt idx="326">
                  <c:v>273245.56399745413</c:v>
                </c:pt>
                <c:pt idx="327">
                  <c:v>273563.46857537463</c:v>
                </c:pt>
                <c:pt idx="328">
                  <c:v>273765.72872765857</c:v>
                </c:pt>
                <c:pt idx="329">
                  <c:v>273765.72872765857</c:v>
                </c:pt>
                <c:pt idx="330">
                  <c:v>273765.72872765857</c:v>
                </c:pt>
                <c:pt idx="331">
                  <c:v>273765.72872765857</c:v>
                </c:pt>
                <c:pt idx="332">
                  <c:v>273878.59160650504</c:v>
                </c:pt>
                <c:pt idx="333">
                  <c:v>273914.48879831447</c:v>
                </c:pt>
                <c:pt idx="334">
                  <c:v>273914.48879831447</c:v>
                </c:pt>
                <c:pt idx="335">
                  <c:v>273987.04188887001</c:v>
                </c:pt>
                <c:pt idx="336">
                  <c:v>273987.04188887001</c:v>
                </c:pt>
                <c:pt idx="337">
                  <c:v>274134.68956308684</c:v>
                </c:pt>
                <c:pt idx="338">
                  <c:v>274550.34164841479</c:v>
                </c:pt>
                <c:pt idx="339">
                  <c:v>275387.8393226316</c:v>
                </c:pt>
                <c:pt idx="340">
                  <c:v>277069.75115431368</c:v>
                </c:pt>
                <c:pt idx="341">
                  <c:v>279675.20613229205</c:v>
                </c:pt>
                <c:pt idx="342">
                  <c:v>282516.64157826814</c:v>
                </c:pt>
                <c:pt idx="343">
                  <c:v>284444.64713767014</c:v>
                </c:pt>
                <c:pt idx="344">
                  <c:v>285339.95362120407</c:v>
                </c:pt>
                <c:pt idx="345">
                  <c:v>285967.6939912542</c:v>
                </c:pt>
                <c:pt idx="346">
                  <c:v>286825.86165003892</c:v>
                </c:pt>
                <c:pt idx="347">
                  <c:v>287686.2236155945</c:v>
                </c:pt>
                <c:pt idx="348">
                  <c:v>288393.78353986918</c:v>
                </c:pt>
                <c:pt idx="349">
                  <c:v>289255.9048029749</c:v>
                </c:pt>
                <c:pt idx="350">
                  <c:v>290081.24567765469</c:v>
                </c:pt>
                <c:pt idx="351">
                  <c:v>290716.01008427894</c:v>
                </c:pt>
                <c:pt idx="352">
                  <c:v>291159.41397275118</c:v>
                </c:pt>
                <c:pt idx="353">
                  <c:v>291525.90337937541</c:v>
                </c:pt>
                <c:pt idx="354">
                  <c:v>291892.1292436964</c:v>
                </c:pt>
                <c:pt idx="355">
                  <c:v>292296.41750525893</c:v>
                </c:pt>
                <c:pt idx="356">
                  <c:v>292815.68076682143</c:v>
                </c:pt>
                <c:pt idx="357">
                  <c:v>293373.79517344566</c:v>
                </c:pt>
                <c:pt idx="358">
                  <c:v>293778.87406191789</c:v>
                </c:pt>
                <c:pt idx="359">
                  <c:v>293778.87406191789</c:v>
                </c:pt>
                <c:pt idx="360">
                  <c:v>293778.87406191789</c:v>
                </c:pt>
                <c:pt idx="361">
                  <c:v>293778.87406191789</c:v>
                </c:pt>
                <c:pt idx="362">
                  <c:v>293778.87406191789</c:v>
                </c:pt>
                <c:pt idx="363">
                  <c:v>293778.87406191789</c:v>
                </c:pt>
                <c:pt idx="364">
                  <c:v>293778.87406191789</c:v>
                </c:pt>
                <c:pt idx="365">
                  <c:v>294051.74904848036</c:v>
                </c:pt>
                <c:pt idx="366">
                  <c:v>294516.24903504289</c:v>
                </c:pt>
                <c:pt idx="367">
                  <c:v>295134.24397714162</c:v>
                </c:pt>
                <c:pt idx="368">
                  <c:v>296059.62813683297</c:v>
                </c:pt>
                <c:pt idx="369">
                  <c:v>297370.09299947572</c:v>
                </c:pt>
                <c:pt idx="370">
                  <c:v>298645.2318889703</c:v>
                </c:pt>
                <c:pt idx="371">
                  <c:v>299462.2671880328</c:v>
                </c:pt>
                <c:pt idx="372">
                  <c:v>299704.88598493481</c:v>
                </c:pt>
                <c:pt idx="373">
                  <c:v>299704.88598493481</c:v>
                </c:pt>
                <c:pt idx="374">
                  <c:v>299704.88598493481</c:v>
                </c:pt>
                <c:pt idx="375">
                  <c:v>299704.88598493481</c:v>
                </c:pt>
                <c:pt idx="376">
                  <c:v>299704.88598493481</c:v>
                </c:pt>
                <c:pt idx="377">
                  <c:v>299704.88598493481</c:v>
                </c:pt>
                <c:pt idx="378">
                  <c:v>299704.88598493481</c:v>
                </c:pt>
                <c:pt idx="379">
                  <c:v>299704.88598493481</c:v>
                </c:pt>
                <c:pt idx="380">
                  <c:v>299704.88598493481</c:v>
                </c:pt>
                <c:pt idx="381">
                  <c:v>299704.88598493481</c:v>
                </c:pt>
                <c:pt idx="382">
                  <c:v>299704.88598493481</c:v>
                </c:pt>
                <c:pt idx="383">
                  <c:v>299704.88598493481</c:v>
                </c:pt>
                <c:pt idx="384">
                  <c:v>299704.88598493481</c:v>
                </c:pt>
                <c:pt idx="385">
                  <c:v>299704.88598493481</c:v>
                </c:pt>
                <c:pt idx="386">
                  <c:v>299704.88598493481</c:v>
                </c:pt>
                <c:pt idx="387">
                  <c:v>299766.0066949348</c:v>
                </c:pt>
                <c:pt idx="388">
                  <c:v>300172.05240493477</c:v>
                </c:pt>
                <c:pt idx="389">
                  <c:v>300578.09811493475</c:v>
                </c:pt>
                <c:pt idx="390">
                  <c:v>300984.14382493473</c:v>
                </c:pt>
                <c:pt idx="391">
                  <c:v>301390.1895349347</c:v>
                </c:pt>
                <c:pt idx="392">
                  <c:v>301987.86024493468</c:v>
                </c:pt>
                <c:pt idx="393">
                  <c:v>303198.74269924412</c:v>
                </c:pt>
                <c:pt idx="394">
                  <c:v>305252.97057886218</c:v>
                </c:pt>
                <c:pt idx="395">
                  <c:v>308036.24864441773</c:v>
                </c:pt>
                <c:pt idx="396">
                  <c:v>311319.90561631974</c:v>
                </c:pt>
                <c:pt idx="397">
                  <c:v>314914.03351260448</c:v>
                </c:pt>
                <c:pt idx="398">
                  <c:v>318628.97427021252</c:v>
                </c:pt>
                <c:pt idx="399">
                  <c:v>321968.24010739231</c:v>
                </c:pt>
                <c:pt idx="400">
                  <c:v>324203.07256685221</c:v>
                </c:pt>
                <c:pt idx="401">
                  <c:v>325176.45527932135</c:v>
                </c:pt>
                <c:pt idx="402">
                  <c:v>325345.01299179049</c:v>
                </c:pt>
                <c:pt idx="403">
                  <c:v>325345.01299179049</c:v>
                </c:pt>
                <c:pt idx="404">
                  <c:v>325345.01299179049</c:v>
                </c:pt>
                <c:pt idx="405">
                  <c:v>325345.01299179049</c:v>
                </c:pt>
                <c:pt idx="406">
                  <c:v>325345.01299179049</c:v>
                </c:pt>
                <c:pt idx="407">
                  <c:v>325345.01299179049</c:v>
                </c:pt>
                <c:pt idx="408">
                  <c:v>325345.01299179049</c:v>
                </c:pt>
                <c:pt idx="409">
                  <c:v>325345.01299179049</c:v>
                </c:pt>
                <c:pt idx="410">
                  <c:v>325345.01299179049</c:v>
                </c:pt>
                <c:pt idx="411">
                  <c:v>325683.48517387768</c:v>
                </c:pt>
                <c:pt idx="412">
                  <c:v>326213.71342245792</c:v>
                </c:pt>
                <c:pt idx="413">
                  <c:v>326820.85662265855</c:v>
                </c:pt>
                <c:pt idx="414">
                  <c:v>327505.05429687537</c:v>
                </c:pt>
                <c:pt idx="415">
                  <c:v>328458.07942340703</c:v>
                </c:pt>
                <c:pt idx="416">
                  <c:v>329834.12644885841</c:v>
                </c:pt>
                <c:pt idx="417">
                  <c:v>331327.49498733063</c:v>
                </c:pt>
                <c:pt idx="418">
                  <c:v>332401.49316756596</c:v>
                </c:pt>
                <c:pt idx="419">
                  <c:v>332863.00164363463</c:v>
                </c:pt>
                <c:pt idx="420">
                  <c:v>332863.00164363463</c:v>
                </c:pt>
                <c:pt idx="421">
                  <c:v>332863.00164363463</c:v>
                </c:pt>
                <c:pt idx="422">
                  <c:v>332863.00164363463</c:v>
                </c:pt>
                <c:pt idx="423">
                  <c:v>333204.72605988465</c:v>
                </c:pt>
                <c:pt idx="424">
                  <c:v>334006.65676772414</c:v>
                </c:pt>
                <c:pt idx="425">
                  <c:v>335461.37522371177</c:v>
                </c:pt>
                <c:pt idx="426">
                  <c:v>337954.10869978042</c:v>
                </c:pt>
                <c:pt idx="427">
                  <c:v>341565.12350368476</c:v>
                </c:pt>
                <c:pt idx="428">
                  <c:v>345455.68784462614</c:v>
                </c:pt>
                <c:pt idx="429">
                  <c:v>348208.14314505825</c:v>
                </c:pt>
                <c:pt idx="430">
                  <c:v>349394.76978229592</c:v>
                </c:pt>
                <c:pt idx="431">
                  <c:v>349623.58569725347</c:v>
                </c:pt>
                <c:pt idx="432">
                  <c:v>349623.58569725347</c:v>
                </c:pt>
                <c:pt idx="433">
                  <c:v>349623.58569725347</c:v>
                </c:pt>
                <c:pt idx="434">
                  <c:v>349769.05453721102</c:v>
                </c:pt>
                <c:pt idx="435">
                  <c:v>349952.26210124267</c:v>
                </c:pt>
                <c:pt idx="436">
                  <c:v>349952.26210124267</c:v>
                </c:pt>
                <c:pt idx="437">
                  <c:v>349952.26210124267</c:v>
                </c:pt>
                <c:pt idx="438">
                  <c:v>349952.26210124267</c:v>
                </c:pt>
                <c:pt idx="439">
                  <c:v>349952.26210124267</c:v>
                </c:pt>
                <c:pt idx="440">
                  <c:v>349952.26210124267</c:v>
                </c:pt>
                <c:pt idx="441">
                  <c:v>349952.26210124267</c:v>
                </c:pt>
                <c:pt idx="442">
                  <c:v>349952.26210124267</c:v>
                </c:pt>
                <c:pt idx="443">
                  <c:v>349952.26210124267</c:v>
                </c:pt>
                <c:pt idx="444">
                  <c:v>349952.26210124267</c:v>
                </c:pt>
                <c:pt idx="445">
                  <c:v>349952.26210124267</c:v>
                </c:pt>
                <c:pt idx="446">
                  <c:v>350281.65781124268</c:v>
                </c:pt>
                <c:pt idx="447">
                  <c:v>350687.70352124266</c:v>
                </c:pt>
                <c:pt idx="448">
                  <c:v>351093.74923124263</c:v>
                </c:pt>
                <c:pt idx="449">
                  <c:v>351499.79494124261</c:v>
                </c:pt>
                <c:pt idx="450">
                  <c:v>351905.84065124259</c:v>
                </c:pt>
                <c:pt idx="451">
                  <c:v>352311.88636124256</c:v>
                </c:pt>
                <c:pt idx="452">
                  <c:v>352717.93207124254</c:v>
                </c:pt>
                <c:pt idx="453">
                  <c:v>353123.97778124252</c:v>
                </c:pt>
                <c:pt idx="454">
                  <c:v>353530.02349124249</c:v>
                </c:pt>
                <c:pt idx="455">
                  <c:v>353936.06920124247</c:v>
                </c:pt>
                <c:pt idx="456">
                  <c:v>354342.11491124245</c:v>
                </c:pt>
                <c:pt idx="457">
                  <c:v>354748.16062124242</c:v>
                </c:pt>
                <c:pt idx="458">
                  <c:v>355154.2063312424</c:v>
                </c:pt>
                <c:pt idx="459">
                  <c:v>355560.25204124238</c:v>
                </c:pt>
                <c:pt idx="460">
                  <c:v>355966.29775124235</c:v>
                </c:pt>
                <c:pt idx="461">
                  <c:v>356372.34346124233</c:v>
                </c:pt>
                <c:pt idx="462">
                  <c:v>356778.38917124231</c:v>
                </c:pt>
                <c:pt idx="463">
                  <c:v>357184.43488124228</c:v>
                </c:pt>
                <c:pt idx="464">
                  <c:v>357590.48059124226</c:v>
                </c:pt>
                <c:pt idx="465">
                  <c:v>357996.52630124224</c:v>
                </c:pt>
                <c:pt idx="466">
                  <c:v>358402.57201124221</c:v>
                </c:pt>
                <c:pt idx="467">
                  <c:v>358808.61772124219</c:v>
                </c:pt>
                <c:pt idx="468">
                  <c:v>359214.66343124217</c:v>
                </c:pt>
                <c:pt idx="469">
                  <c:v>359620.70914124214</c:v>
                </c:pt>
                <c:pt idx="470">
                  <c:v>360026.75485124212</c:v>
                </c:pt>
                <c:pt idx="471">
                  <c:v>360432.8005612421</c:v>
                </c:pt>
                <c:pt idx="472">
                  <c:v>360838.84627124207</c:v>
                </c:pt>
                <c:pt idx="473">
                  <c:v>361244.89198124205</c:v>
                </c:pt>
                <c:pt idx="474">
                  <c:v>361650.93769124203</c:v>
                </c:pt>
                <c:pt idx="475">
                  <c:v>362056.983401242</c:v>
                </c:pt>
                <c:pt idx="476">
                  <c:v>362463.02911124198</c:v>
                </c:pt>
                <c:pt idx="477">
                  <c:v>362869.07482124196</c:v>
                </c:pt>
                <c:pt idx="478">
                  <c:v>363275.12053124193</c:v>
                </c:pt>
                <c:pt idx="479">
                  <c:v>363681.16624124191</c:v>
                </c:pt>
                <c:pt idx="480">
                  <c:v>364087.21195124189</c:v>
                </c:pt>
                <c:pt idx="481">
                  <c:v>364493.25766124186</c:v>
                </c:pt>
                <c:pt idx="482">
                  <c:v>364899.30337124184</c:v>
                </c:pt>
                <c:pt idx="483">
                  <c:v>365305.34908124182</c:v>
                </c:pt>
                <c:pt idx="484">
                  <c:v>365711.39479124179</c:v>
                </c:pt>
                <c:pt idx="485">
                  <c:v>366117.44050124177</c:v>
                </c:pt>
                <c:pt idx="486">
                  <c:v>366523.48621124175</c:v>
                </c:pt>
                <c:pt idx="487">
                  <c:v>366929.53192124172</c:v>
                </c:pt>
                <c:pt idx="488">
                  <c:v>367335.5776312417</c:v>
                </c:pt>
                <c:pt idx="489">
                  <c:v>367741.62334124168</c:v>
                </c:pt>
                <c:pt idx="490">
                  <c:v>368147.66905124165</c:v>
                </c:pt>
                <c:pt idx="491">
                  <c:v>368553.71476124163</c:v>
                </c:pt>
                <c:pt idx="492">
                  <c:v>368959.76047124161</c:v>
                </c:pt>
                <c:pt idx="493">
                  <c:v>369365.80618124158</c:v>
                </c:pt>
                <c:pt idx="494">
                  <c:v>369771.85189124156</c:v>
                </c:pt>
                <c:pt idx="495">
                  <c:v>370177.89760124154</c:v>
                </c:pt>
                <c:pt idx="496">
                  <c:v>370583.94331124151</c:v>
                </c:pt>
                <c:pt idx="497">
                  <c:v>370989.98902124149</c:v>
                </c:pt>
                <c:pt idx="498">
                  <c:v>371396.03473124147</c:v>
                </c:pt>
                <c:pt idx="499">
                  <c:v>371802.08044124144</c:v>
                </c:pt>
                <c:pt idx="500">
                  <c:v>372208.12615124142</c:v>
                </c:pt>
                <c:pt idx="501">
                  <c:v>372614.1718612414</c:v>
                </c:pt>
                <c:pt idx="502">
                  <c:v>373020.21757124137</c:v>
                </c:pt>
                <c:pt idx="503">
                  <c:v>373426.26328124135</c:v>
                </c:pt>
                <c:pt idx="504">
                  <c:v>373832.30899124133</c:v>
                </c:pt>
                <c:pt idx="505">
                  <c:v>374238.3547012413</c:v>
                </c:pt>
                <c:pt idx="506">
                  <c:v>374644.40041124128</c:v>
                </c:pt>
                <c:pt idx="507">
                  <c:v>375050.44612124126</c:v>
                </c:pt>
                <c:pt idx="508">
                  <c:v>375456.49183124123</c:v>
                </c:pt>
                <c:pt idx="509">
                  <c:v>375862.53754124121</c:v>
                </c:pt>
                <c:pt idx="510">
                  <c:v>376268.58325124119</c:v>
                </c:pt>
                <c:pt idx="511">
                  <c:v>376674.62896124116</c:v>
                </c:pt>
                <c:pt idx="512">
                  <c:v>377272.29967124114</c:v>
                </c:pt>
                <c:pt idx="513">
                  <c:v>378636.48212555057</c:v>
                </c:pt>
                <c:pt idx="514">
                  <c:v>381380.64644328592</c:v>
                </c:pt>
                <c:pt idx="515">
                  <c:v>385352.96348175814</c:v>
                </c:pt>
                <c:pt idx="516">
                  <c:v>389674.70030232915</c:v>
                </c:pt>
                <c:pt idx="517">
                  <c:v>393428.2798678847</c:v>
                </c:pt>
                <c:pt idx="518">
                  <c:v>395808.64276200894</c:v>
                </c:pt>
                <c:pt idx="519">
                  <c:v>396773.7692249603</c:v>
                </c:pt>
                <c:pt idx="520">
                  <c:v>396972.39568791166</c:v>
                </c:pt>
                <c:pt idx="521">
                  <c:v>396972.39568791166</c:v>
                </c:pt>
                <c:pt idx="522">
                  <c:v>396972.39568791166</c:v>
                </c:pt>
                <c:pt idx="523">
                  <c:v>396972.39568791166</c:v>
                </c:pt>
                <c:pt idx="524">
                  <c:v>396972.39568791166</c:v>
                </c:pt>
                <c:pt idx="525">
                  <c:v>396972.39568791166</c:v>
                </c:pt>
                <c:pt idx="526">
                  <c:v>396972.39568791166</c:v>
                </c:pt>
                <c:pt idx="527">
                  <c:v>396972.39568791166</c:v>
                </c:pt>
                <c:pt idx="528">
                  <c:v>396972.39568791166</c:v>
                </c:pt>
                <c:pt idx="529">
                  <c:v>396972.39568791166</c:v>
                </c:pt>
                <c:pt idx="530">
                  <c:v>396972.39568791166</c:v>
                </c:pt>
                <c:pt idx="531">
                  <c:v>396995.19139791164</c:v>
                </c:pt>
                <c:pt idx="532">
                  <c:v>397401.23710791161</c:v>
                </c:pt>
                <c:pt idx="533">
                  <c:v>397883.93281791161</c:v>
                </c:pt>
                <c:pt idx="534">
                  <c:v>398749.88040700112</c:v>
                </c:pt>
                <c:pt idx="535">
                  <c:v>400305.74376422336</c:v>
                </c:pt>
                <c:pt idx="536">
                  <c:v>402245.27052113693</c:v>
                </c:pt>
                <c:pt idx="537">
                  <c:v>404568.83649564313</c:v>
                </c:pt>
                <c:pt idx="538">
                  <c:v>407967.39095510304</c:v>
                </c:pt>
                <c:pt idx="539">
                  <c:v>412443.8258182666</c:v>
                </c:pt>
                <c:pt idx="540">
                  <c:v>416737.30016314314</c:v>
                </c:pt>
                <c:pt idx="541">
                  <c:v>419352.93839692784</c:v>
                </c:pt>
                <c:pt idx="542">
                  <c:v>420323.73219382984</c:v>
                </c:pt>
                <c:pt idx="543">
                  <c:v>420681.32599073183</c:v>
                </c:pt>
                <c:pt idx="544">
                  <c:v>420770.18628979434</c:v>
                </c:pt>
                <c:pt idx="545">
                  <c:v>420770.18628979434</c:v>
                </c:pt>
                <c:pt idx="546">
                  <c:v>420770.18628979434</c:v>
                </c:pt>
                <c:pt idx="547">
                  <c:v>420770.18628979434</c:v>
                </c:pt>
                <c:pt idx="548">
                  <c:v>420770.18628979434</c:v>
                </c:pt>
                <c:pt idx="549">
                  <c:v>420770.18628979434</c:v>
                </c:pt>
                <c:pt idx="550">
                  <c:v>420770.18628979434</c:v>
                </c:pt>
                <c:pt idx="551">
                  <c:v>420770.18628979434</c:v>
                </c:pt>
                <c:pt idx="552">
                  <c:v>420770.18628979434</c:v>
                </c:pt>
                <c:pt idx="553">
                  <c:v>420802.58837512229</c:v>
                </c:pt>
                <c:pt idx="554">
                  <c:v>420834.20124285761</c:v>
                </c:pt>
                <c:pt idx="555">
                  <c:v>421018.60675642628</c:v>
                </c:pt>
                <c:pt idx="556">
                  <c:v>421356.06423018011</c:v>
                </c:pt>
                <c:pt idx="557">
                  <c:v>421846.82170393399</c:v>
                </c:pt>
                <c:pt idx="558">
                  <c:v>422529.45221750269</c:v>
                </c:pt>
                <c:pt idx="559">
                  <c:v>423404.34427264158</c:v>
                </c:pt>
                <c:pt idx="560">
                  <c:v>424855.0419468584</c:v>
                </c:pt>
                <c:pt idx="561">
                  <c:v>426232.00220980978</c:v>
                </c:pt>
                <c:pt idx="562">
                  <c:v>426843.2493414919</c:v>
                </c:pt>
                <c:pt idx="563">
                  <c:v>427262.87147317402</c:v>
                </c:pt>
                <c:pt idx="564">
                  <c:v>427262.87147317402</c:v>
                </c:pt>
                <c:pt idx="565">
                  <c:v>427262.87147317402</c:v>
                </c:pt>
                <c:pt idx="566">
                  <c:v>427262.87147317402</c:v>
                </c:pt>
                <c:pt idx="567">
                  <c:v>427262.87147317402</c:v>
                </c:pt>
                <c:pt idx="568">
                  <c:v>427262.87147317402</c:v>
                </c:pt>
                <c:pt idx="569">
                  <c:v>427668.91718317399</c:v>
                </c:pt>
                <c:pt idx="570">
                  <c:v>428074.96289317397</c:v>
                </c:pt>
                <c:pt idx="571">
                  <c:v>428481.00860317395</c:v>
                </c:pt>
                <c:pt idx="572">
                  <c:v>428887.05431317393</c:v>
                </c:pt>
                <c:pt idx="573">
                  <c:v>429293.1000231739</c:v>
                </c:pt>
                <c:pt idx="574">
                  <c:v>429699.14573317388</c:v>
                </c:pt>
                <c:pt idx="575">
                  <c:v>430105.19144317386</c:v>
                </c:pt>
                <c:pt idx="576">
                  <c:v>430511.23715317383</c:v>
                </c:pt>
                <c:pt idx="577">
                  <c:v>430917.28286317381</c:v>
                </c:pt>
                <c:pt idx="578">
                  <c:v>431323.32857317379</c:v>
                </c:pt>
                <c:pt idx="579">
                  <c:v>431729.37428317376</c:v>
                </c:pt>
                <c:pt idx="580">
                  <c:v>432135.41999317374</c:v>
                </c:pt>
                <c:pt idx="581">
                  <c:v>432541.46570317372</c:v>
                </c:pt>
                <c:pt idx="582">
                  <c:v>432947.51141317369</c:v>
                </c:pt>
                <c:pt idx="583">
                  <c:v>433353.55712317367</c:v>
                </c:pt>
                <c:pt idx="584">
                  <c:v>433759.60283317365</c:v>
                </c:pt>
                <c:pt idx="585">
                  <c:v>434165.64854317362</c:v>
                </c:pt>
                <c:pt idx="586">
                  <c:v>434571.6942531736</c:v>
                </c:pt>
                <c:pt idx="587">
                  <c:v>434977.73996317358</c:v>
                </c:pt>
                <c:pt idx="588">
                  <c:v>435383.78567317355</c:v>
                </c:pt>
                <c:pt idx="589">
                  <c:v>435789.83138317353</c:v>
                </c:pt>
                <c:pt idx="590">
                  <c:v>436195.87709317351</c:v>
                </c:pt>
                <c:pt idx="591">
                  <c:v>436601.92280317348</c:v>
                </c:pt>
                <c:pt idx="592">
                  <c:v>437007.96851317346</c:v>
                </c:pt>
                <c:pt idx="593">
                  <c:v>437414.01422317344</c:v>
                </c:pt>
                <c:pt idx="594">
                  <c:v>437820.05993317341</c:v>
                </c:pt>
                <c:pt idx="595">
                  <c:v>438226.10564317339</c:v>
                </c:pt>
                <c:pt idx="596">
                  <c:v>438632.15135317337</c:v>
                </c:pt>
                <c:pt idx="597">
                  <c:v>439038.19706317334</c:v>
                </c:pt>
                <c:pt idx="598">
                  <c:v>439444.24277317332</c:v>
                </c:pt>
                <c:pt idx="599">
                  <c:v>439850.2884831733</c:v>
                </c:pt>
                <c:pt idx="600">
                  <c:v>440256.33419317327</c:v>
                </c:pt>
                <c:pt idx="601">
                  <c:v>441045.62990317325</c:v>
                </c:pt>
                <c:pt idx="602">
                  <c:v>442256.54759041092</c:v>
                </c:pt>
                <c:pt idx="603">
                  <c:v>444119.15047002898</c:v>
                </c:pt>
                <c:pt idx="604">
                  <c:v>447209.02853558451</c:v>
                </c:pt>
                <c:pt idx="605">
                  <c:v>451221.51443063468</c:v>
                </c:pt>
                <c:pt idx="606">
                  <c:v>455737.80763083528</c:v>
                </c:pt>
                <c:pt idx="607">
                  <c:v>460492.99529708526</c:v>
                </c:pt>
                <c:pt idx="608">
                  <c:v>465030.36295586999</c:v>
                </c:pt>
                <c:pt idx="609">
                  <c:v>469044.33424119791</c:v>
                </c:pt>
                <c:pt idx="610">
                  <c:v>472688.24626508681</c:v>
                </c:pt>
                <c:pt idx="611">
                  <c:v>476269.33838774113</c:v>
                </c:pt>
                <c:pt idx="612">
                  <c:v>479674.54147569253</c:v>
                </c:pt>
                <c:pt idx="613">
                  <c:v>482251.27729927277</c:v>
                </c:pt>
                <c:pt idx="614">
                  <c:v>483648.39073722414</c:v>
                </c:pt>
                <c:pt idx="615">
                  <c:v>484242.50189199654</c:v>
                </c:pt>
                <c:pt idx="616">
                  <c:v>484644.07480926893</c:v>
                </c:pt>
                <c:pt idx="617">
                  <c:v>485045.19251710846</c:v>
                </c:pt>
                <c:pt idx="618">
                  <c:v>485330.42762471648</c:v>
                </c:pt>
                <c:pt idx="619">
                  <c:v>485383.90880639857</c:v>
                </c:pt>
                <c:pt idx="620">
                  <c:v>485383.90880639857</c:v>
                </c:pt>
                <c:pt idx="621">
                  <c:v>485383.90880639857</c:v>
                </c:pt>
                <c:pt idx="622">
                  <c:v>485383.90880639857</c:v>
                </c:pt>
                <c:pt idx="623">
                  <c:v>485652.61356362078</c:v>
                </c:pt>
                <c:pt idx="624">
                  <c:v>486189.17663274502</c:v>
                </c:pt>
                <c:pt idx="625">
                  <c:v>486994.84901760996</c:v>
                </c:pt>
                <c:pt idx="626">
                  <c:v>487956.34689877124</c:v>
                </c:pt>
                <c:pt idx="627">
                  <c:v>488805.42909983994</c:v>
                </c:pt>
                <c:pt idx="628">
                  <c:v>489425.8536447165</c:v>
                </c:pt>
                <c:pt idx="629">
                  <c:v>489931.30318959302</c:v>
                </c:pt>
                <c:pt idx="630">
                  <c:v>490475.07773446955</c:v>
                </c:pt>
                <c:pt idx="631">
                  <c:v>491249.23493970488</c:v>
                </c:pt>
                <c:pt idx="632">
                  <c:v>492370.93283753283</c:v>
                </c:pt>
                <c:pt idx="633">
                  <c:v>493727.01538659533</c:v>
                </c:pt>
                <c:pt idx="634">
                  <c:v>495241.84353704669</c:v>
                </c:pt>
                <c:pt idx="635">
                  <c:v>496801.52088626352</c:v>
                </c:pt>
                <c:pt idx="636">
                  <c:v>498214.1213101524</c:v>
                </c:pt>
                <c:pt idx="637">
                  <c:v>499286.69176220486</c:v>
                </c:pt>
                <c:pt idx="638">
                  <c:v>499977.99653277587</c:v>
                </c:pt>
                <c:pt idx="639">
                  <c:v>500477.67630334687</c:v>
                </c:pt>
                <c:pt idx="640">
                  <c:v>500900.20858497109</c:v>
                </c:pt>
                <c:pt idx="641">
                  <c:v>501321.74870733608</c:v>
                </c:pt>
                <c:pt idx="642">
                  <c:v>502011.06915938854</c:v>
                </c:pt>
                <c:pt idx="643">
                  <c:v>503201.09735845105</c:v>
                </c:pt>
                <c:pt idx="644">
                  <c:v>504550.47998390242</c:v>
                </c:pt>
                <c:pt idx="645">
                  <c:v>505559.56721612462</c:v>
                </c:pt>
                <c:pt idx="646">
                  <c:v>506378.58956240932</c:v>
                </c:pt>
                <c:pt idx="647">
                  <c:v>507238.03021440393</c:v>
                </c:pt>
                <c:pt idx="648">
                  <c:v>508099.57920482446</c:v>
                </c:pt>
                <c:pt idx="649">
                  <c:v>508886.60156638699</c:v>
                </c:pt>
                <c:pt idx="650">
                  <c:v>509483.06625078898</c:v>
                </c:pt>
                <c:pt idx="651">
                  <c:v>509695.74680399883</c:v>
                </c:pt>
                <c:pt idx="652">
                  <c:v>509695.74680399883</c:v>
                </c:pt>
                <c:pt idx="653">
                  <c:v>509695.74680399883</c:v>
                </c:pt>
                <c:pt idx="654">
                  <c:v>509695.74680399883</c:v>
                </c:pt>
                <c:pt idx="655">
                  <c:v>509695.74680399883</c:v>
                </c:pt>
                <c:pt idx="656">
                  <c:v>509695.74680399883</c:v>
                </c:pt>
                <c:pt idx="657">
                  <c:v>509695.74680399883</c:v>
                </c:pt>
                <c:pt idx="658">
                  <c:v>509695.74680399883</c:v>
                </c:pt>
                <c:pt idx="659">
                  <c:v>509695.74680399883</c:v>
                </c:pt>
                <c:pt idx="660">
                  <c:v>509695.74680399883</c:v>
                </c:pt>
                <c:pt idx="661">
                  <c:v>509695.74680399883</c:v>
                </c:pt>
                <c:pt idx="662">
                  <c:v>509695.74680399883</c:v>
                </c:pt>
                <c:pt idx="663">
                  <c:v>509695.74680399883</c:v>
                </c:pt>
                <c:pt idx="664">
                  <c:v>509695.74680399883</c:v>
                </c:pt>
                <c:pt idx="665">
                  <c:v>509695.74680399883</c:v>
                </c:pt>
                <c:pt idx="666">
                  <c:v>509878.60723622103</c:v>
                </c:pt>
                <c:pt idx="667">
                  <c:v>511058.49313960451</c:v>
                </c:pt>
                <c:pt idx="668">
                  <c:v>513964.87138818478</c:v>
                </c:pt>
                <c:pt idx="669">
                  <c:v>517913.77588097798</c:v>
                </c:pt>
                <c:pt idx="670">
                  <c:v>521794.35661937302</c:v>
                </c:pt>
                <c:pt idx="671">
                  <c:v>525609.83248369396</c:v>
                </c:pt>
                <c:pt idx="672">
                  <c:v>528363.48288505198</c:v>
                </c:pt>
                <c:pt idx="673">
                  <c:v>530356.83428178041</c:v>
                </c:pt>
                <c:pt idx="674">
                  <c:v>532356.76249178045</c:v>
                </c:pt>
                <c:pt idx="675">
                  <c:v>534363.64333295333</c:v>
                </c:pt>
                <c:pt idx="676">
                  <c:v>535726.32762320025</c:v>
                </c:pt>
                <c:pt idx="677">
                  <c:v>536400.29359510227</c:v>
                </c:pt>
                <c:pt idx="678">
                  <c:v>536400.29359510227</c:v>
                </c:pt>
                <c:pt idx="679">
                  <c:v>536400.29359510227</c:v>
                </c:pt>
                <c:pt idx="680">
                  <c:v>536400.29359510227</c:v>
                </c:pt>
                <c:pt idx="681">
                  <c:v>536400.29359510227</c:v>
                </c:pt>
                <c:pt idx="682">
                  <c:v>536400.29359510227</c:v>
                </c:pt>
                <c:pt idx="683">
                  <c:v>536400.29359510227</c:v>
                </c:pt>
                <c:pt idx="684">
                  <c:v>536400.29359510227</c:v>
                </c:pt>
                <c:pt idx="685">
                  <c:v>536400.29359510227</c:v>
                </c:pt>
                <c:pt idx="686">
                  <c:v>537742.92004416476</c:v>
                </c:pt>
                <c:pt idx="687">
                  <c:v>540086.52885711612</c:v>
                </c:pt>
                <c:pt idx="688">
                  <c:v>542282.35843503661</c:v>
                </c:pt>
                <c:pt idx="689">
                  <c:v>544444.54194582754</c:v>
                </c:pt>
                <c:pt idx="690">
                  <c:v>546574.77761662996</c:v>
                </c:pt>
                <c:pt idx="691">
                  <c:v>547982.07765874802</c:v>
                </c:pt>
                <c:pt idx="692">
                  <c:v>548739.57770503277</c:v>
                </c:pt>
                <c:pt idx="693">
                  <c:v>549535.98526906443</c:v>
                </c:pt>
                <c:pt idx="694">
                  <c:v>550602.73624086997</c:v>
                </c:pt>
                <c:pt idx="695">
                  <c:v>551595.56424132141</c:v>
                </c:pt>
                <c:pt idx="696">
                  <c:v>551938.4151417535</c:v>
                </c:pt>
                <c:pt idx="697">
                  <c:v>551938.4151417535</c:v>
                </c:pt>
                <c:pt idx="698">
                  <c:v>551938.4151417535</c:v>
                </c:pt>
                <c:pt idx="699">
                  <c:v>551938.4151417535</c:v>
                </c:pt>
                <c:pt idx="700">
                  <c:v>551938.4151417535</c:v>
                </c:pt>
                <c:pt idx="701">
                  <c:v>551938.4151417535</c:v>
                </c:pt>
                <c:pt idx="702">
                  <c:v>552058.97430144483</c:v>
                </c:pt>
                <c:pt idx="703">
                  <c:v>552409.08697325038</c:v>
                </c:pt>
                <c:pt idx="704">
                  <c:v>552797.52464505588</c:v>
                </c:pt>
                <c:pt idx="705">
                  <c:v>552802.5154822357</c:v>
                </c:pt>
                <c:pt idx="706">
                  <c:v>552802.5154822357</c:v>
                </c:pt>
                <c:pt idx="707">
                  <c:v>552802.5154822357</c:v>
                </c:pt>
                <c:pt idx="708">
                  <c:v>552802.5154822357</c:v>
                </c:pt>
                <c:pt idx="709">
                  <c:v>552802.5154822357</c:v>
                </c:pt>
                <c:pt idx="710">
                  <c:v>553368.62591445795</c:v>
                </c:pt>
                <c:pt idx="711">
                  <c:v>555737.43193834682</c:v>
                </c:pt>
                <c:pt idx="712">
                  <c:v>559184.8892624093</c:v>
                </c:pt>
                <c:pt idx="713">
                  <c:v>561413.12470838532</c:v>
                </c:pt>
                <c:pt idx="714">
                  <c:v>561879.82088080817</c:v>
                </c:pt>
                <c:pt idx="715">
                  <c:v>561879.82088080817</c:v>
                </c:pt>
                <c:pt idx="716">
                  <c:v>561879.82088080817</c:v>
                </c:pt>
                <c:pt idx="717">
                  <c:v>561879.82088080817</c:v>
                </c:pt>
                <c:pt idx="718">
                  <c:v>561879.82088080817</c:v>
                </c:pt>
                <c:pt idx="719">
                  <c:v>562675.88131303038</c:v>
                </c:pt>
                <c:pt idx="720">
                  <c:v>564622.86617619393</c:v>
                </c:pt>
                <c:pt idx="721">
                  <c:v>567148.81305903348</c:v>
                </c:pt>
                <c:pt idx="722">
                  <c:v>569333.88672862062</c:v>
                </c:pt>
                <c:pt idx="723">
                  <c:v>571292.86769919156</c:v>
                </c:pt>
                <c:pt idx="724">
                  <c:v>573025.74563575408</c:v>
                </c:pt>
                <c:pt idx="725">
                  <c:v>575030.17523464293</c:v>
                </c:pt>
                <c:pt idx="726">
                  <c:v>577730.63515891763</c:v>
                </c:pt>
                <c:pt idx="727">
                  <c:v>581321.32898915303</c:v>
                </c:pt>
                <c:pt idx="728">
                  <c:v>584811.94101304188</c:v>
                </c:pt>
                <c:pt idx="729">
                  <c:v>587354.65967929189</c:v>
                </c:pt>
                <c:pt idx="730">
                  <c:v>589292.97248443076</c:v>
                </c:pt>
                <c:pt idx="731">
                  <c:v>590431.84012282582</c:v>
                </c:pt>
                <c:pt idx="732">
                  <c:v>591073.65954102413</c:v>
                </c:pt>
                <c:pt idx="733">
                  <c:v>591677.54809824633</c:v>
                </c:pt>
                <c:pt idx="734">
                  <c:v>592320.55275215069</c:v>
                </c:pt>
                <c:pt idx="735">
                  <c:v>593002.6772609161</c:v>
                </c:pt>
                <c:pt idx="736">
                  <c:v>593762.6510985588</c:v>
                </c:pt>
                <c:pt idx="737">
                  <c:v>594639.21219499782</c:v>
                </c:pt>
                <c:pt idx="738">
                  <c:v>595479.89486597385</c:v>
                </c:pt>
                <c:pt idx="739">
                  <c:v>596130.18850807264</c:v>
                </c:pt>
                <c:pt idx="740">
                  <c:v>597125.82101963519</c:v>
                </c:pt>
                <c:pt idx="741">
                  <c:v>598509.74324925325</c:v>
                </c:pt>
                <c:pt idx="742">
                  <c:v>599745.10407283355</c:v>
                </c:pt>
                <c:pt idx="743">
                  <c:v>600600.73255196935</c:v>
                </c:pt>
                <c:pt idx="744">
                  <c:v>601188.52996600093</c:v>
                </c:pt>
                <c:pt idx="745">
                  <c:v>601738.44725447311</c:v>
                </c:pt>
                <c:pt idx="746">
                  <c:v>602288.36454294529</c:v>
                </c:pt>
                <c:pt idx="747">
                  <c:v>602992.02764540282</c:v>
                </c:pt>
                <c:pt idx="748">
                  <c:v>603927.43339924922</c:v>
                </c:pt>
                <c:pt idx="749">
                  <c:v>605019.31246549927</c:v>
                </c:pt>
                <c:pt idx="750">
                  <c:v>605999.89954718133</c:v>
                </c:pt>
                <c:pt idx="751">
                  <c:v>606675.75068565353</c:v>
                </c:pt>
                <c:pt idx="752">
                  <c:v>607159.97682412574</c:v>
                </c:pt>
                <c:pt idx="753">
                  <c:v>607490.43553908332</c:v>
                </c:pt>
                <c:pt idx="754">
                  <c:v>607550.75895542977</c:v>
                </c:pt>
                <c:pt idx="755">
                  <c:v>607550.75895542977</c:v>
                </c:pt>
                <c:pt idx="756">
                  <c:v>607550.75895542977</c:v>
                </c:pt>
                <c:pt idx="757">
                  <c:v>607550.75895542977</c:v>
                </c:pt>
                <c:pt idx="758">
                  <c:v>607550.75895542977</c:v>
                </c:pt>
                <c:pt idx="759">
                  <c:v>607550.75895542977</c:v>
                </c:pt>
                <c:pt idx="760">
                  <c:v>607550.75895542977</c:v>
                </c:pt>
                <c:pt idx="761">
                  <c:v>607550.75895542977</c:v>
                </c:pt>
                <c:pt idx="762">
                  <c:v>607550.75895542977</c:v>
                </c:pt>
                <c:pt idx="763">
                  <c:v>607550.75895542977</c:v>
                </c:pt>
                <c:pt idx="764">
                  <c:v>607550.75895542977</c:v>
                </c:pt>
                <c:pt idx="765">
                  <c:v>607550.75895542977</c:v>
                </c:pt>
                <c:pt idx="766">
                  <c:v>609497.5014160471</c:v>
                </c:pt>
                <c:pt idx="767">
                  <c:v>612330.04829888663</c:v>
                </c:pt>
                <c:pt idx="768">
                  <c:v>615206.03177495534</c:v>
                </c:pt>
                <c:pt idx="769">
                  <c:v>618126.7737837208</c:v>
                </c:pt>
                <c:pt idx="770">
                  <c:v>621514.63149618998</c:v>
                </c:pt>
                <c:pt idx="771">
                  <c:v>625680.76405327721</c:v>
                </c:pt>
                <c:pt idx="772">
                  <c:v>629901.19762934593</c:v>
                </c:pt>
                <c:pt idx="773">
                  <c:v>633907.93157146394</c:v>
                </c:pt>
                <c:pt idx="774">
                  <c:v>637319.70395632891</c:v>
                </c:pt>
                <c:pt idx="775">
                  <c:v>640284.54205878649</c:v>
                </c:pt>
                <c:pt idx="776">
                  <c:v>643341.74686587369</c:v>
                </c:pt>
                <c:pt idx="777">
                  <c:v>645954.83602481277</c:v>
                </c:pt>
                <c:pt idx="778">
                  <c:v>648042.78501523333</c:v>
                </c:pt>
                <c:pt idx="779">
                  <c:v>649948.78255843162</c:v>
                </c:pt>
                <c:pt idx="780">
                  <c:v>651672.57074937294</c:v>
                </c:pt>
                <c:pt idx="781">
                  <c:v>653135.46735275642</c:v>
                </c:pt>
                <c:pt idx="782">
                  <c:v>654374.20155181887</c:v>
                </c:pt>
                <c:pt idx="783">
                  <c:v>655425.41797076946</c:v>
                </c:pt>
                <c:pt idx="784">
                  <c:v>656326.29630455421</c:v>
                </c:pt>
                <c:pt idx="785">
                  <c:v>657190.63806177641</c:v>
                </c:pt>
                <c:pt idx="786">
                  <c:v>658210.67753720854</c:v>
                </c:pt>
                <c:pt idx="787">
                  <c:v>659273.27419198095</c:v>
                </c:pt>
                <c:pt idx="788">
                  <c:v>660108.97201833897</c:v>
                </c:pt>
                <c:pt idx="789">
                  <c:v>660753.6578976484</c:v>
                </c:pt>
                <c:pt idx="790">
                  <c:v>661398.34377695783</c:v>
                </c:pt>
                <c:pt idx="791">
                  <c:v>662158.6186487634</c:v>
                </c:pt>
                <c:pt idx="792">
                  <c:v>662997.39113532589</c:v>
                </c:pt>
                <c:pt idx="793">
                  <c:v>663569.74469254806</c:v>
                </c:pt>
                <c:pt idx="794">
                  <c:v>663569.74469254806</c:v>
                </c:pt>
                <c:pt idx="795">
                  <c:v>663569.74469254806</c:v>
                </c:pt>
                <c:pt idx="796">
                  <c:v>663569.74469254806</c:v>
                </c:pt>
                <c:pt idx="797">
                  <c:v>663569.74469254806</c:v>
                </c:pt>
                <c:pt idx="798">
                  <c:v>663569.74469254806</c:v>
                </c:pt>
                <c:pt idx="799">
                  <c:v>663569.74469254806</c:v>
                </c:pt>
                <c:pt idx="800">
                  <c:v>663569.74469254806</c:v>
                </c:pt>
                <c:pt idx="801">
                  <c:v>663673.05750879808</c:v>
                </c:pt>
                <c:pt idx="802">
                  <c:v>664427.5068232927</c:v>
                </c:pt>
                <c:pt idx="803">
                  <c:v>666219.86545908358</c:v>
                </c:pt>
                <c:pt idx="804">
                  <c:v>669134.25091786834</c:v>
                </c:pt>
                <c:pt idx="805">
                  <c:v>672218.11862570781</c:v>
                </c:pt>
                <c:pt idx="806">
                  <c:v>674396.25131850108</c:v>
                </c:pt>
                <c:pt idx="807">
                  <c:v>675545.966440866</c:v>
                </c:pt>
                <c:pt idx="808">
                  <c:v>676007.321211437</c:v>
                </c:pt>
                <c:pt idx="809">
                  <c:v>676007.321211437</c:v>
                </c:pt>
                <c:pt idx="810">
                  <c:v>676007.321211437</c:v>
                </c:pt>
                <c:pt idx="811">
                  <c:v>676007.321211437</c:v>
                </c:pt>
                <c:pt idx="812">
                  <c:v>676007.321211437</c:v>
                </c:pt>
                <c:pt idx="813">
                  <c:v>676007.321211437</c:v>
                </c:pt>
                <c:pt idx="814">
                  <c:v>676007.321211437</c:v>
                </c:pt>
                <c:pt idx="815">
                  <c:v>676007.321211437</c:v>
                </c:pt>
                <c:pt idx="816">
                  <c:v>676007.321211437</c:v>
                </c:pt>
                <c:pt idx="817">
                  <c:v>676007.321211437</c:v>
                </c:pt>
                <c:pt idx="818">
                  <c:v>676007.321211437</c:v>
                </c:pt>
                <c:pt idx="819">
                  <c:v>676007.321211437</c:v>
                </c:pt>
                <c:pt idx="820">
                  <c:v>676426.94334311911</c:v>
                </c:pt>
                <c:pt idx="821">
                  <c:v>678534.5096781191</c:v>
                </c:pt>
                <c:pt idx="822">
                  <c:v>681568.16908387525</c:v>
                </c:pt>
                <c:pt idx="823">
                  <c:v>684494.23267412221</c:v>
                </c:pt>
                <c:pt idx="824">
                  <c:v>687236.34593568475</c:v>
                </c:pt>
                <c:pt idx="825">
                  <c:v>689641.53113241319</c:v>
                </c:pt>
                <c:pt idx="826">
                  <c:v>691746.71005421877</c:v>
                </c:pt>
                <c:pt idx="827">
                  <c:v>693781.95719078125</c:v>
                </c:pt>
                <c:pt idx="828">
                  <c:v>695709.01284046099</c:v>
                </c:pt>
                <c:pt idx="829">
                  <c:v>697834.11997625185</c:v>
                </c:pt>
                <c:pt idx="830">
                  <c:v>700275.25779250183</c:v>
                </c:pt>
                <c:pt idx="831">
                  <c:v>702650.17643460061</c:v>
                </c:pt>
                <c:pt idx="832">
                  <c:v>704574.95177918777</c:v>
                </c:pt>
                <c:pt idx="833">
                  <c:v>705816.05932825024</c:v>
                </c:pt>
                <c:pt idx="834">
                  <c:v>706714.49443585821</c:v>
                </c:pt>
                <c:pt idx="835">
                  <c:v>707653.5305906306</c:v>
                </c:pt>
                <c:pt idx="836">
                  <c:v>708595.32900697703</c:v>
                </c:pt>
                <c:pt idx="837">
                  <c:v>709462.80514544924</c:v>
                </c:pt>
                <c:pt idx="838">
                  <c:v>710408.81037342758</c:v>
                </c:pt>
                <c:pt idx="839">
                  <c:v>711549.76518051478</c:v>
                </c:pt>
                <c:pt idx="840">
                  <c:v>712695.0620936784</c:v>
                </c:pt>
                <c:pt idx="841">
                  <c:v>713805.46381496312</c:v>
                </c:pt>
                <c:pt idx="842">
                  <c:v>715111.46668964287</c:v>
                </c:pt>
                <c:pt idx="843">
                  <c:v>716576.84653978562</c:v>
                </c:pt>
                <c:pt idx="844">
                  <c:v>717895.13865983579</c:v>
                </c:pt>
                <c:pt idx="845">
                  <c:v>718872.72245673777</c:v>
                </c:pt>
                <c:pt idx="846">
                  <c:v>719621.95300994767</c:v>
                </c:pt>
                <c:pt idx="847">
                  <c:v>720333.92776508653</c:v>
                </c:pt>
                <c:pt idx="848">
                  <c:v>721161.95048033341</c:v>
                </c:pt>
                <c:pt idx="849">
                  <c:v>722299.27203788352</c:v>
                </c:pt>
                <c:pt idx="850">
                  <c:v>723786.98674589663</c:v>
                </c:pt>
                <c:pt idx="851">
                  <c:v>725282.51470807637</c:v>
                </c:pt>
                <c:pt idx="852">
                  <c:v>726477.13631145982</c:v>
                </c:pt>
                <c:pt idx="853">
                  <c:v>727521.91919771372</c:v>
                </c:pt>
                <c:pt idx="854">
                  <c:v>728570.19719044911</c:v>
                </c:pt>
                <c:pt idx="855">
                  <c:v>729545.35411327705</c:v>
                </c:pt>
                <c:pt idx="856">
                  <c:v>730331.25744706183</c:v>
                </c:pt>
                <c:pt idx="857">
                  <c:v>731002.78098244767</c:v>
                </c:pt>
                <c:pt idx="858">
                  <c:v>732019.82565897936</c:v>
                </c:pt>
                <c:pt idx="859">
                  <c:v>733502.78342193074</c:v>
                </c:pt>
                <c:pt idx="860">
                  <c:v>734993.69865916844</c:v>
                </c:pt>
                <c:pt idx="861">
                  <c:v>736222.56807811907</c:v>
                </c:pt>
                <c:pt idx="862">
                  <c:v>737608.52010424563</c:v>
                </c:pt>
                <c:pt idx="863">
                  <c:v>739654.95475004811</c:v>
                </c:pt>
                <c:pt idx="864">
                  <c:v>741639.85526161059</c:v>
                </c:pt>
                <c:pt idx="865">
                  <c:v>742942.98961622862</c:v>
                </c:pt>
                <c:pt idx="866">
                  <c:v>744019.58216943848</c:v>
                </c:pt>
                <c:pt idx="867">
                  <c:v>745368.57056593534</c:v>
                </c:pt>
                <c:pt idx="868">
                  <c:v>747032.50211983966</c:v>
                </c:pt>
                <c:pt idx="869">
                  <c:v>748476.38835453102</c:v>
                </c:pt>
                <c:pt idx="870">
                  <c:v>749349.70082510205</c:v>
                </c:pt>
                <c:pt idx="871">
                  <c:v>749877.36907416454</c:v>
                </c:pt>
                <c:pt idx="872">
                  <c:v>750287.91029597004</c:v>
                </c:pt>
                <c:pt idx="873">
                  <c:v>750657.27030172618</c:v>
                </c:pt>
                <c:pt idx="874">
                  <c:v>750947.13912414899</c:v>
                </c:pt>
                <c:pt idx="875">
                  <c:v>751041.14935791446</c:v>
                </c:pt>
                <c:pt idx="876">
                  <c:v>751041.14935791446</c:v>
                </c:pt>
                <c:pt idx="877">
                  <c:v>751041.14935791446</c:v>
                </c:pt>
                <c:pt idx="878">
                  <c:v>751041.14935791446</c:v>
                </c:pt>
                <c:pt idx="879">
                  <c:v>751181.79677408736</c:v>
                </c:pt>
                <c:pt idx="880">
                  <c:v>751664.73094859358</c:v>
                </c:pt>
                <c:pt idx="881">
                  <c:v>751917.71512309974</c:v>
                </c:pt>
                <c:pt idx="882">
                  <c:v>751917.71512309974</c:v>
                </c:pt>
                <c:pt idx="883">
                  <c:v>752157.73358001327</c:v>
                </c:pt>
                <c:pt idx="884">
                  <c:v>752781.0020369268</c:v>
                </c:pt>
                <c:pt idx="885">
                  <c:v>753442.5954938404</c:v>
                </c:pt>
                <c:pt idx="886">
                  <c:v>754219.80331095844</c:v>
                </c:pt>
                <c:pt idx="887">
                  <c:v>755037.25984595844</c:v>
                </c:pt>
                <c:pt idx="888">
                  <c:v>755779.35355727014</c:v>
                </c:pt>
                <c:pt idx="889">
                  <c:v>756368.79226605489</c:v>
                </c:pt>
                <c:pt idx="890">
                  <c:v>756765.31691943842</c:v>
                </c:pt>
                <c:pt idx="891">
                  <c:v>756929.3247365565</c:v>
                </c:pt>
                <c:pt idx="892">
                  <c:v>756929.3247365565</c:v>
                </c:pt>
                <c:pt idx="893">
                  <c:v>756929.3247365565</c:v>
                </c:pt>
                <c:pt idx="894">
                  <c:v>756929.3247365565</c:v>
                </c:pt>
                <c:pt idx="895">
                  <c:v>756929.3247365565</c:v>
                </c:pt>
                <c:pt idx="896">
                  <c:v>756944.58796638669</c:v>
                </c:pt>
                <c:pt idx="897">
                  <c:v>757263.52216544922</c:v>
                </c:pt>
                <c:pt idx="898">
                  <c:v>757772.91632901784</c:v>
                </c:pt>
                <c:pt idx="899">
                  <c:v>758320.63549258653</c:v>
                </c:pt>
                <c:pt idx="900">
                  <c:v>758752.79854772543</c:v>
                </c:pt>
                <c:pt idx="901">
                  <c:v>758991.59891484352</c:v>
                </c:pt>
                <c:pt idx="902">
                  <c:v>758991.59891484352</c:v>
                </c:pt>
                <c:pt idx="903">
                  <c:v>758991.59891484352</c:v>
                </c:pt>
                <c:pt idx="904">
                  <c:v>758991.59891484352</c:v>
                </c:pt>
                <c:pt idx="905">
                  <c:v>758991.59891484352</c:v>
                </c:pt>
                <c:pt idx="906">
                  <c:v>758991.59891484352</c:v>
                </c:pt>
                <c:pt idx="907">
                  <c:v>758991.59891484352</c:v>
                </c:pt>
                <c:pt idx="908">
                  <c:v>759094.91173109354</c:v>
                </c:pt>
                <c:pt idx="909">
                  <c:v>759849.36104558816</c:v>
                </c:pt>
                <c:pt idx="910">
                  <c:v>761641.71968137904</c:v>
                </c:pt>
                <c:pt idx="911">
                  <c:v>764556.1051401638</c:v>
                </c:pt>
                <c:pt idx="912">
                  <c:v>767639.97284800326</c:v>
                </c:pt>
                <c:pt idx="913">
                  <c:v>769818.10554079653</c:v>
                </c:pt>
                <c:pt idx="914">
                  <c:v>771351.07066316146</c:v>
                </c:pt>
                <c:pt idx="915">
                  <c:v>773542.0769981615</c:v>
                </c:pt>
                <c:pt idx="916">
                  <c:v>775672.07675330038</c:v>
                </c:pt>
                <c:pt idx="917">
                  <c:v>777079.84929649869</c:v>
                </c:pt>
                <c:pt idx="918">
                  <c:v>777995.45831267152</c:v>
                </c:pt>
                <c:pt idx="919">
                  <c:v>778526.70678694616</c:v>
                </c:pt>
                <c:pt idx="920">
                  <c:v>779288.46006239753</c:v>
                </c:pt>
                <c:pt idx="921">
                  <c:v>780397.36693800322</c:v>
                </c:pt>
                <c:pt idx="922">
                  <c:v>782048.46108212741</c:v>
                </c:pt>
                <c:pt idx="923">
                  <c:v>783939.8890748627</c:v>
                </c:pt>
                <c:pt idx="924">
                  <c:v>785610.85271142516</c:v>
                </c:pt>
                <c:pt idx="925">
                  <c:v>786292.63842437661</c:v>
                </c:pt>
                <c:pt idx="926">
                  <c:v>786292.63842437661</c:v>
                </c:pt>
                <c:pt idx="927">
                  <c:v>786292.63842437661</c:v>
                </c:pt>
                <c:pt idx="928">
                  <c:v>786342.71463591978</c:v>
                </c:pt>
                <c:pt idx="929">
                  <c:v>786503.71124208102</c:v>
                </c:pt>
                <c:pt idx="930">
                  <c:v>786777.38660086575</c:v>
                </c:pt>
                <c:pt idx="931">
                  <c:v>787087.10574498994</c:v>
                </c:pt>
                <c:pt idx="932">
                  <c:v>787395.12384333869</c:v>
                </c:pt>
                <c:pt idx="933">
                  <c:v>787662.56203428004</c:v>
                </c:pt>
                <c:pt idx="934">
                  <c:v>787774.46035052999</c:v>
                </c:pt>
                <c:pt idx="935">
                  <c:v>787774.46035052999</c:v>
                </c:pt>
                <c:pt idx="936">
                  <c:v>787774.46035052999</c:v>
                </c:pt>
                <c:pt idx="937">
                  <c:v>787774.46035052999</c:v>
                </c:pt>
                <c:pt idx="938">
                  <c:v>787906.25167781394</c:v>
                </c:pt>
                <c:pt idx="939">
                  <c:v>788073.74902409862</c:v>
                </c:pt>
                <c:pt idx="940">
                  <c:v>788200.32587800291</c:v>
                </c:pt>
                <c:pt idx="941">
                  <c:v>788400.46914602758</c:v>
                </c:pt>
                <c:pt idx="942">
                  <c:v>788790.70830496657</c:v>
                </c:pt>
                <c:pt idx="943">
                  <c:v>789257.08963996661</c:v>
                </c:pt>
                <c:pt idx="944">
                  <c:v>789761.28909057227</c:v>
                </c:pt>
                <c:pt idx="945">
                  <c:v>790342.13854117796</c:v>
                </c:pt>
                <c:pt idx="946">
                  <c:v>791000.144876178</c:v>
                </c:pt>
                <c:pt idx="947">
                  <c:v>791927.44279860088</c:v>
                </c:pt>
                <c:pt idx="948">
                  <c:v>793088.7946525052</c:v>
                </c:pt>
                <c:pt idx="949">
                  <c:v>794101.01056875521</c:v>
                </c:pt>
                <c:pt idx="950">
                  <c:v>794770.40606525214</c:v>
                </c:pt>
                <c:pt idx="951">
                  <c:v>794902.72400737018</c:v>
                </c:pt>
                <c:pt idx="952">
                  <c:v>794902.72400737018</c:v>
                </c:pt>
                <c:pt idx="953">
                  <c:v>794902.72400737018</c:v>
                </c:pt>
                <c:pt idx="954">
                  <c:v>794902.72400737018</c:v>
                </c:pt>
                <c:pt idx="955">
                  <c:v>794902.72400737018</c:v>
                </c:pt>
                <c:pt idx="956">
                  <c:v>794902.72400737018</c:v>
                </c:pt>
                <c:pt idx="957">
                  <c:v>794902.72400737018</c:v>
                </c:pt>
                <c:pt idx="958">
                  <c:v>794902.72400737018</c:v>
                </c:pt>
                <c:pt idx="959">
                  <c:v>794902.72400737018</c:v>
                </c:pt>
                <c:pt idx="960">
                  <c:v>796950.17633002449</c:v>
                </c:pt>
                <c:pt idx="961">
                  <c:v>800692.50152877835</c:v>
                </c:pt>
                <c:pt idx="962">
                  <c:v>805408.86150860856</c:v>
                </c:pt>
                <c:pt idx="963">
                  <c:v>809992.35658681847</c:v>
                </c:pt>
                <c:pt idx="964">
                  <c:v>813790.75381643651</c:v>
                </c:pt>
                <c:pt idx="965">
                  <c:v>816532.44187404448</c:v>
                </c:pt>
                <c:pt idx="966">
                  <c:v>818249.23001677985</c:v>
                </c:pt>
                <c:pt idx="967">
                  <c:v>819204.36621044111</c:v>
                </c:pt>
                <c:pt idx="968">
                  <c:v>819738.41737669113</c:v>
                </c:pt>
                <c:pt idx="969">
                  <c:v>820080.35357035242</c:v>
                </c:pt>
                <c:pt idx="970">
                  <c:v>820152.06426910625</c:v>
                </c:pt>
                <c:pt idx="971">
                  <c:v>820152.06426910625</c:v>
                </c:pt>
                <c:pt idx="972">
                  <c:v>820152.06426910625</c:v>
                </c:pt>
                <c:pt idx="973">
                  <c:v>820152.06426910625</c:v>
                </c:pt>
                <c:pt idx="974">
                  <c:v>820152.06426910625</c:v>
                </c:pt>
                <c:pt idx="975">
                  <c:v>820152.06426910625</c:v>
                </c:pt>
                <c:pt idx="976">
                  <c:v>820152.06426910625</c:v>
                </c:pt>
                <c:pt idx="977">
                  <c:v>820152.06426910625</c:v>
                </c:pt>
                <c:pt idx="978">
                  <c:v>820152.06426910625</c:v>
                </c:pt>
                <c:pt idx="979">
                  <c:v>820152.06426910625</c:v>
                </c:pt>
                <c:pt idx="980">
                  <c:v>820152.06426910625</c:v>
                </c:pt>
                <c:pt idx="981">
                  <c:v>820152.06426910625</c:v>
                </c:pt>
                <c:pt idx="982">
                  <c:v>820152.06426910625</c:v>
                </c:pt>
                <c:pt idx="983">
                  <c:v>820152.06426910625</c:v>
                </c:pt>
                <c:pt idx="984">
                  <c:v>820152.06426910625</c:v>
                </c:pt>
                <c:pt idx="985">
                  <c:v>820152.06426910625</c:v>
                </c:pt>
                <c:pt idx="986">
                  <c:v>820152.06426910625</c:v>
                </c:pt>
                <c:pt idx="987">
                  <c:v>820152.06426910625</c:v>
                </c:pt>
                <c:pt idx="988">
                  <c:v>820558.10997910623</c:v>
                </c:pt>
                <c:pt idx="989">
                  <c:v>820964.15568910621</c:v>
                </c:pt>
                <c:pt idx="990">
                  <c:v>821370.20139910618</c:v>
                </c:pt>
                <c:pt idx="991">
                  <c:v>821776.24710910616</c:v>
                </c:pt>
                <c:pt idx="992">
                  <c:v>822182.29281910614</c:v>
                </c:pt>
                <c:pt idx="993">
                  <c:v>822588.33852910611</c:v>
                </c:pt>
                <c:pt idx="994">
                  <c:v>822994.38423910609</c:v>
                </c:pt>
                <c:pt idx="995">
                  <c:v>823400.42994910607</c:v>
                </c:pt>
                <c:pt idx="996">
                  <c:v>823806.47565910604</c:v>
                </c:pt>
                <c:pt idx="997">
                  <c:v>824212.52136910602</c:v>
                </c:pt>
                <c:pt idx="998">
                  <c:v>824618.567079106</c:v>
                </c:pt>
                <c:pt idx="999">
                  <c:v>825024.61278910597</c:v>
                </c:pt>
                <c:pt idx="1000">
                  <c:v>825430.65849910595</c:v>
                </c:pt>
                <c:pt idx="1001">
                  <c:v>825836.70420910593</c:v>
                </c:pt>
                <c:pt idx="1002">
                  <c:v>826242.7499191059</c:v>
                </c:pt>
                <c:pt idx="1003">
                  <c:v>826648.79562910588</c:v>
                </c:pt>
                <c:pt idx="1004">
                  <c:v>827054.84133910586</c:v>
                </c:pt>
                <c:pt idx="1005">
                  <c:v>827460.88704910583</c:v>
                </c:pt>
                <c:pt idx="1006">
                  <c:v>827866.93275910581</c:v>
                </c:pt>
                <c:pt idx="1007">
                  <c:v>828272.97846910579</c:v>
                </c:pt>
                <c:pt idx="1008">
                  <c:v>828679.02417910576</c:v>
                </c:pt>
                <c:pt idx="1009">
                  <c:v>829085.06988910574</c:v>
                </c:pt>
                <c:pt idx="1010">
                  <c:v>829491.11559910572</c:v>
                </c:pt>
                <c:pt idx="1011">
                  <c:v>829897.16130910569</c:v>
                </c:pt>
                <c:pt idx="1012">
                  <c:v>830303.20701910567</c:v>
                </c:pt>
                <c:pt idx="1013">
                  <c:v>830709.25272910565</c:v>
                </c:pt>
                <c:pt idx="1014">
                  <c:v>831115.29843910562</c:v>
                </c:pt>
                <c:pt idx="1015">
                  <c:v>831521.3441491056</c:v>
                </c:pt>
                <c:pt idx="1016">
                  <c:v>831927.38985910558</c:v>
                </c:pt>
                <c:pt idx="1017">
                  <c:v>832333.43556910555</c:v>
                </c:pt>
                <c:pt idx="1018">
                  <c:v>832739.48127910553</c:v>
                </c:pt>
                <c:pt idx="1019">
                  <c:v>833145.52698910551</c:v>
                </c:pt>
                <c:pt idx="1020">
                  <c:v>833551.57269910548</c:v>
                </c:pt>
                <c:pt idx="1021">
                  <c:v>833957.61840910546</c:v>
                </c:pt>
                <c:pt idx="1022">
                  <c:v>834363.66411910544</c:v>
                </c:pt>
                <c:pt idx="1023">
                  <c:v>834769.70982910541</c:v>
                </c:pt>
                <c:pt idx="1024">
                  <c:v>835175.75553910539</c:v>
                </c:pt>
                <c:pt idx="1025">
                  <c:v>835581.80124910537</c:v>
                </c:pt>
                <c:pt idx="1026">
                  <c:v>835987.84695910534</c:v>
                </c:pt>
                <c:pt idx="1027">
                  <c:v>836700.4926691053</c:v>
                </c:pt>
                <c:pt idx="1028">
                  <c:v>838486.26844453742</c:v>
                </c:pt>
                <c:pt idx="1029">
                  <c:v>841882.27297953737</c:v>
                </c:pt>
                <c:pt idx="1030">
                  <c:v>846507.54312603432</c:v>
                </c:pt>
                <c:pt idx="1031">
                  <c:v>851292.65250401269</c:v>
                </c:pt>
                <c:pt idx="1032">
                  <c:v>855473.33910907444</c:v>
                </c:pt>
                <c:pt idx="1033">
                  <c:v>859050.00318728434</c:v>
                </c:pt>
                <c:pt idx="1034">
                  <c:v>862291.13207575656</c:v>
                </c:pt>
                <c:pt idx="1035">
                  <c:v>865350.48474210303</c:v>
                </c:pt>
                <c:pt idx="1036">
                  <c:v>868075.25256822957</c:v>
                </c:pt>
                <c:pt idx="1037">
                  <c:v>870348.98781773576</c:v>
                </c:pt>
                <c:pt idx="1038">
                  <c:v>872323.74888223037</c:v>
                </c:pt>
                <c:pt idx="1039">
                  <c:v>874305.37613978051</c:v>
                </c:pt>
                <c:pt idx="1040">
                  <c:v>876525.34869947191</c:v>
                </c:pt>
                <c:pt idx="1041">
                  <c:v>878870.39824434847</c:v>
                </c:pt>
                <c:pt idx="1042">
                  <c:v>881111.11595218803</c:v>
                </c:pt>
                <c:pt idx="1043">
                  <c:v>882978.340362516</c:v>
                </c:pt>
                <c:pt idx="1044">
                  <c:v>884315.74942963407</c:v>
                </c:pt>
                <c:pt idx="1045">
                  <c:v>885196.69488168659</c:v>
                </c:pt>
                <c:pt idx="1046">
                  <c:v>885848.6806139088</c:v>
                </c:pt>
                <c:pt idx="1047">
                  <c:v>886501.16289553302</c:v>
                </c:pt>
                <c:pt idx="1048">
                  <c:v>887192.9660945955</c:v>
                </c:pt>
                <c:pt idx="1049">
                  <c:v>887732.46896927524</c:v>
                </c:pt>
                <c:pt idx="1050">
                  <c:v>887887.72216833779</c:v>
                </c:pt>
                <c:pt idx="1051">
                  <c:v>887887.72216833779</c:v>
                </c:pt>
                <c:pt idx="1052">
                  <c:v>887887.72216833779</c:v>
                </c:pt>
                <c:pt idx="1053">
                  <c:v>887887.72216833779</c:v>
                </c:pt>
                <c:pt idx="1054">
                  <c:v>887887.72216833779</c:v>
                </c:pt>
                <c:pt idx="1055">
                  <c:v>887887.72216833779</c:v>
                </c:pt>
                <c:pt idx="1056">
                  <c:v>887887.72216833779</c:v>
                </c:pt>
                <c:pt idx="1057">
                  <c:v>887887.72216833779</c:v>
                </c:pt>
                <c:pt idx="1058">
                  <c:v>887887.72216833779</c:v>
                </c:pt>
                <c:pt idx="1059">
                  <c:v>887887.72216833779</c:v>
                </c:pt>
                <c:pt idx="1060">
                  <c:v>887887.72216833779</c:v>
                </c:pt>
                <c:pt idx="1061">
                  <c:v>887887.72216833779</c:v>
                </c:pt>
                <c:pt idx="1062">
                  <c:v>887887.72216833779</c:v>
                </c:pt>
                <c:pt idx="1063">
                  <c:v>887887.72216833779</c:v>
                </c:pt>
                <c:pt idx="1064">
                  <c:v>888607.24581570271</c:v>
                </c:pt>
                <c:pt idx="1065">
                  <c:v>890362.36327632004</c:v>
                </c:pt>
                <c:pt idx="1066">
                  <c:v>893500.91636687564</c:v>
                </c:pt>
                <c:pt idx="1067">
                  <c:v>896914.91553275916</c:v>
                </c:pt>
                <c:pt idx="1068">
                  <c:v>899147.95909900917</c:v>
                </c:pt>
                <c:pt idx="1069">
                  <c:v>900272.28355414805</c:v>
                </c:pt>
                <c:pt idx="1070">
                  <c:v>901398.01168914803</c:v>
                </c:pt>
                <c:pt idx="1071">
                  <c:v>903216.49865470361</c:v>
                </c:pt>
                <c:pt idx="1072">
                  <c:v>905731.05916470359</c:v>
                </c:pt>
                <c:pt idx="1073">
                  <c:v>908675.73513650917</c:v>
                </c:pt>
                <c:pt idx="1074">
                  <c:v>912091.34371257783</c:v>
                </c:pt>
                <c:pt idx="1075">
                  <c:v>916096.58565762802</c:v>
                </c:pt>
                <c:pt idx="1076">
                  <c:v>920351.50804249302</c:v>
                </c:pt>
                <c:pt idx="1077">
                  <c:v>924244.33145883947</c:v>
                </c:pt>
                <c:pt idx="1078">
                  <c:v>927504.90933351929</c:v>
                </c:pt>
                <c:pt idx="1079">
                  <c:v>930206.58775740815</c:v>
                </c:pt>
                <c:pt idx="1080">
                  <c:v>932615.20737005095</c:v>
                </c:pt>
                <c:pt idx="1081">
                  <c:v>934615.228505051</c:v>
                </c:pt>
                <c:pt idx="1082">
                  <c:v>935895.21673488128</c:v>
                </c:pt>
                <c:pt idx="1083">
                  <c:v>936449.39010113128</c:v>
                </c:pt>
                <c:pt idx="1084">
                  <c:v>936449.39010113128</c:v>
                </c:pt>
                <c:pt idx="1085">
                  <c:v>936449.39010113128</c:v>
                </c:pt>
                <c:pt idx="1086">
                  <c:v>936449.39010113128</c:v>
                </c:pt>
                <c:pt idx="1087">
                  <c:v>936748.4787661467</c:v>
                </c:pt>
                <c:pt idx="1088">
                  <c:v>937354.16743116209</c:v>
                </c:pt>
                <c:pt idx="1089">
                  <c:v>937998.73213917518</c:v>
                </c:pt>
                <c:pt idx="1090">
                  <c:v>938605.52382973069</c:v>
                </c:pt>
                <c:pt idx="1091">
                  <c:v>939173.99052028626</c:v>
                </c:pt>
                <c:pt idx="1092">
                  <c:v>939857.4322108418</c:v>
                </c:pt>
                <c:pt idx="1093">
                  <c:v>940925.78548629314</c:v>
                </c:pt>
                <c:pt idx="1094">
                  <c:v>942497.9634484729</c:v>
                </c:pt>
                <c:pt idx="1095">
                  <c:v>944194.27133472671</c:v>
                </c:pt>
                <c:pt idx="1096">
                  <c:v>945553.26970097667</c:v>
                </c:pt>
                <c:pt idx="1097">
                  <c:v>946494.8594784342</c:v>
                </c:pt>
                <c:pt idx="1098">
                  <c:v>947016.07311499666</c:v>
                </c:pt>
                <c:pt idx="1099">
                  <c:v>947016.07311499666</c:v>
                </c:pt>
                <c:pt idx="1100">
                  <c:v>947016.07311499666</c:v>
                </c:pt>
                <c:pt idx="1101">
                  <c:v>947016.07311499666</c:v>
                </c:pt>
                <c:pt idx="1102">
                  <c:v>947016.07311499666</c:v>
                </c:pt>
                <c:pt idx="1103">
                  <c:v>947544.01251265092</c:v>
                </c:pt>
                <c:pt idx="1104">
                  <c:v>948802.32920320646</c:v>
                </c:pt>
                <c:pt idx="1105">
                  <c:v>950719.99730155524</c:v>
                </c:pt>
                <c:pt idx="1106">
                  <c:v>952726.40029429062</c:v>
                </c:pt>
                <c:pt idx="1107">
                  <c:v>954167.41393085313</c:v>
                </c:pt>
                <c:pt idx="1108">
                  <c:v>954960.52169380453</c:v>
                </c:pt>
                <c:pt idx="1109">
                  <c:v>955178.14892016258</c:v>
                </c:pt>
                <c:pt idx="1110">
                  <c:v>955178.14892016258</c:v>
                </c:pt>
                <c:pt idx="1111">
                  <c:v>955178.14892016258</c:v>
                </c:pt>
                <c:pt idx="1112">
                  <c:v>955491.87005516258</c:v>
                </c:pt>
                <c:pt idx="1113">
                  <c:v>956610.99166132382</c:v>
                </c:pt>
                <c:pt idx="1114">
                  <c:v>958734.12989115401</c:v>
                </c:pt>
                <c:pt idx="1115">
                  <c:v>961410.04077046341</c:v>
                </c:pt>
                <c:pt idx="1116">
                  <c:v>963604.63422737701</c:v>
                </c:pt>
                <c:pt idx="1117">
                  <c:v>964888.46422572574</c:v>
                </c:pt>
                <c:pt idx="1118">
                  <c:v>965484.40458420187</c:v>
                </c:pt>
                <c:pt idx="1119">
                  <c:v>965502.85800826433</c:v>
                </c:pt>
                <c:pt idx="1120">
                  <c:v>965502.85800826433</c:v>
                </c:pt>
                <c:pt idx="1121">
                  <c:v>965502.85800826433</c:v>
                </c:pt>
                <c:pt idx="1122">
                  <c:v>965654.8786436501</c:v>
                </c:pt>
                <c:pt idx="1123">
                  <c:v>965765.47613021254</c:v>
                </c:pt>
                <c:pt idx="1124">
                  <c:v>965765.47613021254</c:v>
                </c:pt>
                <c:pt idx="1125">
                  <c:v>965765.47613021254</c:v>
                </c:pt>
                <c:pt idx="1126">
                  <c:v>965765.47613021254</c:v>
                </c:pt>
                <c:pt idx="1127">
                  <c:v>965765.47613021254</c:v>
                </c:pt>
                <c:pt idx="1128">
                  <c:v>965765.47613021254</c:v>
                </c:pt>
                <c:pt idx="1129">
                  <c:v>965765.47613021254</c:v>
                </c:pt>
                <c:pt idx="1130">
                  <c:v>965765.47613021254</c:v>
                </c:pt>
                <c:pt idx="1131">
                  <c:v>965765.47613021254</c:v>
                </c:pt>
                <c:pt idx="1132">
                  <c:v>965765.47613021254</c:v>
                </c:pt>
                <c:pt idx="1133">
                  <c:v>965765.47613021254</c:v>
                </c:pt>
                <c:pt idx="1134">
                  <c:v>965765.47613021254</c:v>
                </c:pt>
                <c:pt idx="1135">
                  <c:v>965765.47613021254</c:v>
                </c:pt>
                <c:pt idx="1136">
                  <c:v>965765.47613021254</c:v>
                </c:pt>
                <c:pt idx="1137">
                  <c:v>965765.47613021254</c:v>
                </c:pt>
                <c:pt idx="1138">
                  <c:v>965765.47613021254</c:v>
                </c:pt>
                <c:pt idx="1139">
                  <c:v>966066.0193304132</c:v>
                </c:pt>
                <c:pt idx="1140">
                  <c:v>966634.97141574114</c:v>
                </c:pt>
                <c:pt idx="1141">
                  <c:v>967357.63079371955</c:v>
                </c:pt>
                <c:pt idx="1142">
                  <c:v>968464.23778367706</c:v>
                </c:pt>
                <c:pt idx="1143">
                  <c:v>970415.91849151661</c:v>
                </c:pt>
                <c:pt idx="1144">
                  <c:v>973176.92696758534</c:v>
                </c:pt>
                <c:pt idx="1145">
                  <c:v>975637.9799041478</c:v>
                </c:pt>
                <c:pt idx="1146">
                  <c:v>976953.46898235765</c:v>
                </c:pt>
                <c:pt idx="1147">
                  <c:v>976953.46898235765</c:v>
                </c:pt>
                <c:pt idx="1148">
                  <c:v>976953.46898235765</c:v>
                </c:pt>
                <c:pt idx="1149">
                  <c:v>976953.46898235765</c:v>
                </c:pt>
                <c:pt idx="1150">
                  <c:v>976953.46898235765</c:v>
                </c:pt>
                <c:pt idx="1151">
                  <c:v>976953.46898235765</c:v>
                </c:pt>
                <c:pt idx="1152">
                  <c:v>977366.27941457985</c:v>
                </c:pt>
                <c:pt idx="1153">
                  <c:v>978507.26484680211</c:v>
                </c:pt>
                <c:pt idx="1154">
                  <c:v>981528.48702888924</c:v>
                </c:pt>
                <c:pt idx="1155">
                  <c:v>986243.53637376579</c:v>
                </c:pt>
                <c:pt idx="1156">
                  <c:v>990894.92821326037</c:v>
                </c:pt>
                <c:pt idx="1157">
                  <c:v>994676.96658938692</c:v>
                </c:pt>
                <c:pt idx="1158">
                  <c:v>998355.98097477271</c:v>
                </c:pt>
                <c:pt idx="1159">
                  <c:v>1002509.7777490474</c:v>
                </c:pt>
                <c:pt idx="1160">
                  <c:v>1007105.0829048036</c:v>
                </c:pt>
                <c:pt idx="1161">
                  <c:v>1011609.261055255</c:v>
                </c:pt>
                <c:pt idx="1162">
                  <c:v>1015562.2045610112</c:v>
                </c:pt>
                <c:pt idx="1163">
                  <c:v>1019076.2187056562</c:v>
                </c:pt>
                <c:pt idx="1164">
                  <c:v>1022419.3440727743</c:v>
                </c:pt>
                <c:pt idx="1165">
                  <c:v>1025668.2936118637</c:v>
                </c:pt>
                <c:pt idx="1166">
                  <c:v>1028823.5751468637</c:v>
                </c:pt>
                <c:pt idx="1167">
                  <c:v>1031233.4024843328</c:v>
                </c:pt>
                <c:pt idx="1168">
                  <c:v>1032924.5648937926</c:v>
                </c:pt>
                <c:pt idx="1169">
                  <c:v>1034816.347974491</c:v>
                </c:pt>
                <c:pt idx="1170">
                  <c:v>1036874.8641962965</c:v>
                </c:pt>
                <c:pt idx="1171">
                  <c:v>1038830.7120450505</c:v>
                </c:pt>
                <c:pt idx="1172">
                  <c:v>1040721.7406413351</c:v>
                </c:pt>
                <c:pt idx="1173">
                  <c:v>1042509.1040075851</c:v>
                </c:pt>
                <c:pt idx="1174">
                  <c:v>1044191.4651716168</c:v>
                </c:pt>
                <c:pt idx="1175">
                  <c:v>1045806.5229268521</c:v>
                </c:pt>
                <c:pt idx="1176">
                  <c:v>1047315.2922431021</c:v>
                </c:pt>
                <c:pt idx="1177">
                  <c:v>1048716.2783046647</c:v>
                </c:pt>
                <c:pt idx="1178">
                  <c:v>1050085.3959177705</c:v>
                </c:pt>
                <c:pt idx="1179">
                  <c:v>1051537.6802132835</c:v>
                </c:pt>
                <c:pt idx="1180">
                  <c:v>1053074.8449208336</c:v>
                </c:pt>
                <c:pt idx="1181">
                  <c:v>1054620.3339948962</c:v>
                </c:pt>
                <c:pt idx="1182">
                  <c:v>1056135.9163899464</c:v>
                </c:pt>
                <c:pt idx="1183">
                  <c:v>1057544.1806049617</c:v>
                </c:pt>
                <c:pt idx="1184">
                  <c:v>1058843.4777389008</c:v>
                </c:pt>
                <c:pt idx="1185">
                  <c:v>1060071.3111598769</c:v>
                </c:pt>
                <c:pt idx="1186">
                  <c:v>1061188.5173241978</c:v>
                </c:pt>
                <c:pt idx="1187">
                  <c:v>1062116.7184090628</c:v>
                </c:pt>
                <c:pt idx="1188">
                  <c:v>1062929.9444939278</c:v>
                </c:pt>
                <c:pt idx="1189">
                  <c:v>1063743.1705787927</c:v>
                </c:pt>
                <c:pt idx="1190">
                  <c:v>1064556.3966636576</c:v>
                </c:pt>
                <c:pt idx="1191">
                  <c:v>1065369.6227485226</c:v>
                </c:pt>
                <c:pt idx="1192">
                  <c:v>1066182.8488333875</c:v>
                </c:pt>
                <c:pt idx="1193">
                  <c:v>1066996.0749182524</c:v>
                </c:pt>
                <c:pt idx="1194">
                  <c:v>1067809.3010031173</c:v>
                </c:pt>
                <c:pt idx="1195">
                  <c:v>1068622.5270879823</c:v>
                </c:pt>
                <c:pt idx="1196">
                  <c:v>1069474.0781728472</c:v>
                </c:pt>
                <c:pt idx="1197">
                  <c:v>1070326.5044436497</c:v>
                </c:pt>
                <c:pt idx="1198">
                  <c:v>1071178.9307144522</c:v>
                </c:pt>
                <c:pt idx="1199">
                  <c:v>1072185.5331107369</c:v>
                </c:pt>
                <c:pt idx="1200">
                  <c:v>1073348.9494043982</c:v>
                </c:pt>
                <c:pt idx="1201">
                  <c:v>1074670.079209537</c:v>
                </c:pt>
                <c:pt idx="1202">
                  <c:v>1076113.2944893672</c:v>
                </c:pt>
                <c:pt idx="1203">
                  <c:v>1077487.0303747531</c:v>
                </c:pt>
                <c:pt idx="1204">
                  <c:v>1078712.8836751853</c:v>
                </c:pt>
                <c:pt idx="1205">
                  <c:v>1079789.0673765433</c:v>
                </c:pt>
                <c:pt idx="1206">
                  <c:v>1080752.0969156327</c:v>
                </c:pt>
                <c:pt idx="1207">
                  <c:v>1081677.7132829051</c:v>
                </c:pt>
                <c:pt idx="1208">
                  <c:v>1082604.242417905</c:v>
                </c:pt>
                <c:pt idx="1209">
                  <c:v>1083531.6852601774</c:v>
                </c:pt>
                <c:pt idx="1210">
                  <c:v>1084421.7177492669</c:v>
                </c:pt>
                <c:pt idx="1211">
                  <c:v>1085273.4252383565</c:v>
                </c:pt>
                <c:pt idx="1212">
                  <c:v>1086125.132727446</c:v>
                </c:pt>
                <c:pt idx="1213">
                  <c:v>1086938.5152165354</c:v>
                </c:pt>
                <c:pt idx="1214">
                  <c:v>1087750.9830588079</c:v>
                </c:pt>
                <c:pt idx="1215">
                  <c:v>1088601.7759010803</c:v>
                </c:pt>
                <c:pt idx="1216">
                  <c:v>1089452.5687433528</c:v>
                </c:pt>
                <c:pt idx="1217">
                  <c:v>1090265.0365856253</c:v>
                </c:pt>
                <c:pt idx="1218">
                  <c:v>1091038.2657206252</c:v>
                </c:pt>
                <c:pt idx="1219">
                  <c:v>1091810.5820878975</c:v>
                </c:pt>
                <c:pt idx="1220">
                  <c:v>1092581.9866269869</c:v>
                </c:pt>
                <c:pt idx="1221">
                  <c:v>1093314.1552774382</c:v>
                </c:pt>
                <c:pt idx="1222">
                  <c:v>1093967.8549692477</c:v>
                </c:pt>
                <c:pt idx="1223">
                  <c:v>1094580.5082696797</c:v>
                </c:pt>
                <c:pt idx="1224">
                  <c:v>1095152.1236346373</c:v>
                </c:pt>
                <c:pt idx="1225">
                  <c:v>1095758.4599059219</c:v>
                </c:pt>
                <c:pt idx="1226">
                  <c:v>1096439.6497676386</c:v>
                </c:pt>
                <c:pt idx="1227">
                  <c:v>1097157.3719779665</c:v>
                </c:pt>
                <c:pt idx="1228">
                  <c:v>1097874.1992719171</c:v>
                </c:pt>
                <c:pt idx="1229">
                  <c:v>1098589.2395517475</c:v>
                </c:pt>
                <c:pt idx="1230">
                  <c:v>1099303.3877338346</c:v>
                </c:pt>
                <c:pt idx="1231">
                  <c:v>1099977.42953907</c:v>
                </c:pt>
                <c:pt idx="1232">
                  <c:v>1100688.0187256325</c:v>
                </c:pt>
                <c:pt idx="1233">
                  <c:v>1101474.3705121756</c:v>
                </c:pt>
                <c:pt idx="1234">
                  <c:v>1102260.7222987188</c:v>
                </c:pt>
                <c:pt idx="1235">
                  <c:v>1103046.1876247874</c:v>
                </c:pt>
                <c:pt idx="1236">
                  <c:v>1103793.3279508562</c:v>
                </c:pt>
                <c:pt idx="1237">
                  <c:v>1104462.0481746101</c:v>
                </c:pt>
                <c:pt idx="1238">
                  <c:v>1105014.0270542281</c:v>
                </c:pt>
                <c:pt idx="1239">
                  <c:v>1105408.3065155398</c:v>
                </c:pt>
                <c:pt idx="1240">
                  <c:v>1105682.3626798608</c:v>
                </c:pt>
                <c:pt idx="1241">
                  <c:v>1105911.1487293669</c:v>
                </c:pt>
                <c:pt idx="1242">
                  <c:v>1106172.2321295098</c:v>
                </c:pt>
                <c:pt idx="1243">
                  <c:v>1106465.6589179821</c:v>
                </c:pt>
                <c:pt idx="1244">
                  <c:v>1106753.9952529822</c:v>
                </c:pt>
                <c:pt idx="1245">
                  <c:v>1107036.4354748842</c:v>
                </c:pt>
                <c:pt idx="1246">
                  <c:v>1107352.1835278047</c:v>
                </c:pt>
                <c:pt idx="1247">
                  <c:v>1107624.6232353549</c:v>
                </c:pt>
                <c:pt idx="1248">
                  <c:v>1107852.9667892591</c:v>
                </c:pt>
                <c:pt idx="1249">
                  <c:v>1108075.5852272105</c:v>
                </c:pt>
                <c:pt idx="1250">
                  <c:v>1108292.524586902</c:v>
                </c:pt>
                <c:pt idx="1251">
                  <c:v>1108542.1559060263</c:v>
                </c:pt>
                <c:pt idx="1252">
                  <c:v>1108825.3205469097</c:v>
                </c:pt>
                <c:pt idx="1253">
                  <c:v>1109103.7273331636</c:v>
                </c:pt>
                <c:pt idx="1254">
                  <c:v>1109377.410088399</c:v>
                </c:pt>
                <c:pt idx="1255">
                  <c:v>1109646.402636227</c:v>
                </c:pt>
                <c:pt idx="1256">
                  <c:v>1109910.7388002586</c:v>
                </c:pt>
                <c:pt idx="1257">
                  <c:v>1110170.4524041051</c:v>
                </c:pt>
                <c:pt idx="1258">
                  <c:v>1110425.5772713774</c:v>
                </c:pt>
                <c:pt idx="1259">
                  <c:v>1110676.1472256868</c:v>
                </c:pt>
                <c:pt idx="1260">
                  <c:v>1110960.5210906444</c:v>
                </c:pt>
                <c:pt idx="1261">
                  <c:v>1111317.8032186227</c:v>
                </c:pt>
                <c:pt idx="1262">
                  <c:v>1111748.7588688233</c:v>
                </c:pt>
                <c:pt idx="1263">
                  <c:v>1112330.7920259105</c:v>
                </c:pt>
                <c:pt idx="1264">
                  <c:v>1113066.1251829977</c:v>
                </c:pt>
                <c:pt idx="1265">
                  <c:v>1113917.173231578</c:v>
                </c:pt>
                <c:pt idx="1266">
                  <c:v>1114847.0965919059</c:v>
                </c:pt>
                <c:pt idx="1267">
                  <c:v>1115740.9287198843</c:v>
                </c:pt>
                <c:pt idx="1268">
                  <c:v>1116597.92972402</c:v>
                </c:pt>
                <c:pt idx="1269">
                  <c:v>1117379.7783624921</c:v>
                </c:pt>
                <c:pt idx="1270">
                  <c:v>1118008.3270009644</c:v>
                </c:pt>
                <c:pt idx="1271">
                  <c:v>1118520.4030051003</c:v>
                </c:pt>
                <c:pt idx="1272">
                  <c:v>1118953.5896043172</c:v>
                </c:pt>
                <c:pt idx="1273">
                  <c:v>1119345.4784839354</c:v>
                </c:pt>
                <c:pt idx="1274">
                  <c:v>1119772.7346766707</c:v>
                </c:pt>
                <c:pt idx="1275">
                  <c:v>1120236.107469464</c:v>
                </c:pt>
                <c:pt idx="1276">
                  <c:v>1120735.6053182178</c:v>
                </c:pt>
                <c:pt idx="1277">
                  <c:v>1121348.6162353358</c:v>
                </c:pt>
                <c:pt idx="1278">
                  <c:v>1122076.602152454</c:v>
                </c:pt>
                <c:pt idx="1279">
                  <c:v>1122843.6435656175</c:v>
                </c:pt>
                <c:pt idx="1280">
                  <c:v>1123649.7414143714</c:v>
                </c:pt>
                <c:pt idx="1281">
                  <c:v>1124495.6299529402</c:v>
                </c:pt>
                <c:pt idx="1282">
                  <c:v>1125266.3379395027</c:v>
                </c:pt>
                <c:pt idx="1283">
                  <c:v>1125998.7209260652</c:v>
                </c:pt>
                <c:pt idx="1284">
                  <c:v>1126731.8400459418</c:v>
                </c:pt>
                <c:pt idx="1285">
                  <c:v>1127426.6341658183</c:v>
                </c:pt>
                <c:pt idx="1286">
                  <c:v>1128044.7782856948</c:v>
                </c:pt>
                <c:pt idx="1287">
                  <c:v>1128584.8010784879</c:v>
                </c:pt>
                <c:pt idx="1288">
                  <c:v>1129085.0313023769</c:v>
                </c:pt>
                <c:pt idx="1289">
                  <c:v>1129506.4172194949</c:v>
                </c:pt>
                <c:pt idx="1290">
                  <c:v>1129886.5655478784</c:v>
                </c:pt>
                <c:pt idx="1291">
                  <c:v>1130302.1413202432</c:v>
                </c:pt>
                <c:pt idx="1292">
                  <c:v>1130715.5537908142</c:v>
                </c:pt>
                <c:pt idx="1293">
                  <c:v>1131049.4450126197</c:v>
                </c:pt>
                <c:pt idx="1294">
                  <c:v>1131341.4433132254</c:v>
                </c:pt>
                <c:pt idx="1295">
                  <c:v>1131629.8971812502</c:v>
                </c:pt>
                <c:pt idx="1296">
                  <c:v>1131991.4801053125</c:v>
                </c:pt>
                <c:pt idx="1297">
                  <c:v>1132504.2617375348</c:v>
                </c:pt>
                <c:pt idx="1298">
                  <c:v>1133169.6448182331</c:v>
                </c:pt>
                <c:pt idx="1299">
                  <c:v>1133950.7014504552</c:v>
                </c:pt>
                <c:pt idx="1300">
                  <c:v>1134809.8080043595</c:v>
                </c:pt>
                <c:pt idx="1301">
                  <c:v>1135671.0214873727</c:v>
                </c:pt>
                <c:pt idx="1302">
                  <c:v>1136495.3192875155</c:v>
                </c:pt>
                <c:pt idx="1303">
                  <c:v>1137321.0301629668</c:v>
                </c:pt>
                <c:pt idx="1304">
                  <c:v>1138186.4828719059</c:v>
                </c:pt>
                <c:pt idx="1305">
                  <c:v>1139015.7428776622</c:v>
                </c:pt>
                <c:pt idx="1306">
                  <c:v>1139769.0655281136</c:v>
                </c:pt>
                <c:pt idx="1307">
                  <c:v>1140484.7767628049</c:v>
                </c:pt>
                <c:pt idx="1308">
                  <c:v>1141162.1629974963</c:v>
                </c:pt>
                <c:pt idx="1309">
                  <c:v>1141801.2242321877</c:v>
                </c:pt>
                <c:pt idx="1310">
                  <c:v>1142439.5718826391</c:v>
                </c:pt>
                <c:pt idx="1311">
                  <c:v>1143077.9195330904</c:v>
                </c:pt>
                <c:pt idx="1312">
                  <c:v>1143677.2295388465</c:v>
                </c:pt>
                <c:pt idx="1313">
                  <c:v>1144237.5028394524</c:v>
                </c:pt>
                <c:pt idx="1314">
                  <c:v>1144719.7055483914</c:v>
                </c:pt>
                <c:pt idx="1315">
                  <c:v>1145199.7844164162</c:v>
                </c:pt>
                <c:pt idx="1316">
                  <c:v>1145678.4520882217</c:v>
                </c:pt>
                <c:pt idx="1317">
                  <c:v>1146001.7100122841</c:v>
                </c:pt>
                <c:pt idx="1318">
                  <c:v>1146282.4488085688</c:v>
                </c:pt>
                <c:pt idx="1319">
                  <c:v>1146637.0603105633</c:v>
                </c:pt>
                <c:pt idx="1320">
                  <c:v>1147218.8595509839</c:v>
                </c:pt>
                <c:pt idx="1321">
                  <c:v>1148146.9630431018</c:v>
                </c:pt>
                <c:pt idx="1322">
                  <c:v>1149346.8061064968</c:v>
                </c:pt>
                <c:pt idx="1323">
                  <c:v>1150821.21958951</c:v>
                </c:pt>
                <c:pt idx="1324">
                  <c:v>1152572.420347986</c:v>
                </c:pt>
                <c:pt idx="1325">
                  <c:v>1154450.1562651042</c:v>
                </c:pt>
                <c:pt idx="1326">
                  <c:v>1156147.3232751042</c:v>
                </c:pt>
                <c:pt idx="1327">
                  <c:v>1157469.4824414507</c:v>
                </c:pt>
                <c:pt idx="1328">
                  <c:v>1158450.5006242902</c:v>
                </c:pt>
                <c:pt idx="1329">
                  <c:v>1159241.4139905402</c:v>
                </c:pt>
                <c:pt idx="1330">
                  <c:v>1159955.6773567903</c:v>
                </c:pt>
                <c:pt idx="1331">
                  <c:v>1160669.9407230404</c:v>
                </c:pt>
                <c:pt idx="1332">
                  <c:v>1161384.2040892905</c:v>
                </c:pt>
                <c:pt idx="1333">
                  <c:v>1162060.1424555404</c:v>
                </c:pt>
                <c:pt idx="1334">
                  <c:v>1162620.3452603128</c:v>
                </c:pt>
                <c:pt idx="1335">
                  <c:v>1163101.6220179207</c:v>
                </c:pt>
                <c:pt idx="1336">
                  <c:v>1163580.6311842671</c:v>
                </c:pt>
                <c:pt idx="1337">
                  <c:v>1164134.0312152547</c:v>
                </c:pt>
                <c:pt idx="1338">
                  <c:v>1164763.3300802123</c:v>
                </c:pt>
                <c:pt idx="1339">
                  <c:v>1165430.2037186846</c:v>
                </c:pt>
                <c:pt idx="1340">
                  <c:v>1166135.4023571569</c:v>
                </c:pt>
                <c:pt idx="1341">
                  <c:v>1166878.925995629</c:v>
                </c:pt>
                <c:pt idx="1342">
                  <c:v>1167661.5248605865</c:v>
                </c:pt>
                <c:pt idx="1343">
                  <c:v>1168559.8498915741</c:v>
                </c:pt>
                <c:pt idx="1344">
                  <c:v>1169576.1639821297</c:v>
                </c:pt>
                <c:pt idx="1345">
                  <c:v>1170595.5071649691</c:v>
                </c:pt>
                <c:pt idx="1346">
                  <c:v>1171579.5694728086</c:v>
                </c:pt>
                <c:pt idx="1347">
                  <c:v>1172450.949739618</c:v>
                </c:pt>
                <c:pt idx="1348">
                  <c:v>1173208.1212051734</c:v>
                </c:pt>
                <c:pt idx="1349">
                  <c:v>1173850.317670729</c:v>
                </c:pt>
                <c:pt idx="1350">
                  <c:v>1174222.7076783371</c:v>
                </c:pt>
                <c:pt idx="1351">
                  <c:v>1174244.8421787885</c:v>
                </c:pt>
                <c:pt idx="1352">
                  <c:v>1174244.8421787885</c:v>
                </c:pt>
                <c:pt idx="1353">
                  <c:v>1174244.8421787885</c:v>
                </c:pt>
                <c:pt idx="1354">
                  <c:v>1174244.8421787885</c:v>
                </c:pt>
                <c:pt idx="1355">
                  <c:v>1174244.8421787885</c:v>
                </c:pt>
                <c:pt idx="1356">
                  <c:v>1174244.8421787885</c:v>
                </c:pt>
                <c:pt idx="1357">
                  <c:v>1174244.8421787885</c:v>
                </c:pt>
                <c:pt idx="1358">
                  <c:v>1174244.8421787885</c:v>
                </c:pt>
                <c:pt idx="1359">
                  <c:v>1174244.8421787885</c:v>
                </c:pt>
                <c:pt idx="1360">
                  <c:v>1174244.8421787885</c:v>
                </c:pt>
                <c:pt idx="1361">
                  <c:v>1174244.8421787885</c:v>
                </c:pt>
                <c:pt idx="1362">
                  <c:v>1174244.8421787885</c:v>
                </c:pt>
                <c:pt idx="1363">
                  <c:v>1174244.8421787885</c:v>
                </c:pt>
                <c:pt idx="1364">
                  <c:v>1174895.53036973</c:v>
                </c:pt>
                <c:pt idx="1365">
                  <c:v>1176239.4565590511</c:v>
                </c:pt>
                <c:pt idx="1366">
                  <c:v>1177668.0696141899</c:v>
                </c:pt>
                <c:pt idx="1367">
                  <c:v>1178603.1328440201</c:v>
                </c:pt>
                <c:pt idx="1368">
                  <c:v>1178925.5846986382</c:v>
                </c:pt>
                <c:pt idx="1369">
                  <c:v>1178925.5846986382</c:v>
                </c:pt>
                <c:pt idx="1370">
                  <c:v>1178925.5846986382</c:v>
                </c:pt>
                <c:pt idx="1371">
                  <c:v>1178925.5846986382</c:v>
                </c:pt>
                <c:pt idx="1372">
                  <c:v>1179258.6238432832</c:v>
                </c:pt>
                <c:pt idx="1373">
                  <c:v>1179821.6129879283</c:v>
                </c:pt>
                <c:pt idx="1374">
                  <c:v>1180192.9771325735</c:v>
                </c:pt>
                <c:pt idx="1375">
                  <c:v>1180192.9771325735</c:v>
                </c:pt>
                <c:pt idx="1376">
                  <c:v>1180192.9771325735</c:v>
                </c:pt>
                <c:pt idx="1377">
                  <c:v>1180192.9771325735</c:v>
                </c:pt>
                <c:pt idx="1378">
                  <c:v>1180192.9771325735</c:v>
                </c:pt>
                <c:pt idx="1379">
                  <c:v>1180192.9771325735</c:v>
                </c:pt>
                <c:pt idx="1380">
                  <c:v>1180192.9771325735</c:v>
                </c:pt>
                <c:pt idx="1381">
                  <c:v>1180192.9771325735</c:v>
                </c:pt>
                <c:pt idx="1382">
                  <c:v>1180192.9771325735</c:v>
                </c:pt>
                <c:pt idx="1383">
                  <c:v>1180519.0595080249</c:v>
                </c:pt>
                <c:pt idx="1384">
                  <c:v>1183111.6347067789</c:v>
                </c:pt>
                <c:pt idx="1385">
                  <c:v>1185983.0040485882</c:v>
                </c:pt>
                <c:pt idx="1386">
                  <c:v>1187904.9368305018</c:v>
                </c:pt>
                <c:pt idx="1387">
                  <c:v>1189140.7557121259</c:v>
                </c:pt>
                <c:pt idx="1388">
                  <c:v>1190647.990961632</c:v>
                </c:pt>
                <c:pt idx="1389">
                  <c:v>1193004.887256277</c:v>
                </c:pt>
                <c:pt idx="1390">
                  <c:v>1196216.8606017902</c:v>
                </c:pt>
                <c:pt idx="1391">
                  <c:v>1199675.5078439084</c:v>
                </c:pt>
                <c:pt idx="1392">
                  <c:v>1202614.4130718869</c:v>
                </c:pt>
                <c:pt idx="1393">
                  <c:v>1204722.7488041092</c:v>
                </c:pt>
                <c:pt idx="1394">
                  <c:v>1206072.1314295605</c:v>
                </c:pt>
                <c:pt idx="1395">
                  <c:v>1206849.717003623</c:v>
                </c:pt>
                <c:pt idx="1396">
                  <c:v>1207320.7025776855</c:v>
                </c:pt>
                <c:pt idx="1397">
                  <c:v>1207560.7084106987</c:v>
                </c:pt>
                <c:pt idx="1398">
                  <c:v>1207560.7084106987</c:v>
                </c:pt>
                <c:pt idx="1399">
                  <c:v>1207560.7084106987</c:v>
                </c:pt>
                <c:pt idx="1400">
                  <c:v>1207560.7084106987</c:v>
                </c:pt>
                <c:pt idx="1401">
                  <c:v>1207560.7084106987</c:v>
                </c:pt>
                <c:pt idx="1402">
                  <c:v>1207560.7084106987</c:v>
                </c:pt>
                <c:pt idx="1403">
                  <c:v>1207560.7084106987</c:v>
                </c:pt>
                <c:pt idx="1404">
                  <c:v>1207560.7084106987</c:v>
                </c:pt>
                <c:pt idx="1405">
                  <c:v>1207560.7084106987</c:v>
                </c:pt>
                <c:pt idx="1406">
                  <c:v>1207560.7084106987</c:v>
                </c:pt>
                <c:pt idx="1407">
                  <c:v>1207560.7084106987</c:v>
                </c:pt>
                <c:pt idx="1408">
                  <c:v>1207560.7084106987</c:v>
                </c:pt>
                <c:pt idx="1409">
                  <c:v>1207885.7723196377</c:v>
                </c:pt>
                <c:pt idx="1410">
                  <c:v>1208556.7796950892</c:v>
                </c:pt>
                <c:pt idx="1411">
                  <c:v>1209036.6769410654</c:v>
                </c:pt>
                <c:pt idx="1412">
                  <c:v>1209324.6912820067</c:v>
                </c:pt>
                <c:pt idx="1413">
                  <c:v>1209496.9625451125</c:v>
                </c:pt>
                <c:pt idx="1414">
                  <c:v>1209821.5228580639</c:v>
                </c:pt>
                <c:pt idx="1415">
                  <c:v>1210836.1844992368</c:v>
                </c:pt>
                <c:pt idx="1416">
                  <c:v>1212927.563387709</c:v>
                </c:pt>
                <c:pt idx="1417">
                  <c:v>1215908.4959517405</c:v>
                </c:pt>
                <c:pt idx="1418">
                  <c:v>1219169.1579756294</c:v>
                </c:pt>
                <c:pt idx="1419">
                  <c:v>1221982.2994411851</c:v>
                </c:pt>
                <c:pt idx="1420">
                  <c:v>1223731.6541441055</c:v>
                </c:pt>
                <c:pt idx="1421">
                  <c:v>1224219.3881028902</c:v>
                </c:pt>
                <c:pt idx="1422">
                  <c:v>1224219.3881028902</c:v>
                </c:pt>
                <c:pt idx="1423">
                  <c:v>1224219.3881028902</c:v>
                </c:pt>
                <c:pt idx="1424">
                  <c:v>1224219.3881028902</c:v>
                </c:pt>
                <c:pt idx="1425">
                  <c:v>1224412.4270632181</c:v>
                </c:pt>
                <c:pt idx="1426">
                  <c:v>1225641.2120430483</c:v>
                </c:pt>
                <c:pt idx="1427">
                  <c:v>1227987.084189333</c:v>
                </c:pt>
                <c:pt idx="1428">
                  <c:v>1230574.3011343831</c:v>
                </c:pt>
                <c:pt idx="1429">
                  <c:v>1232212.1773531022</c:v>
                </c:pt>
                <c:pt idx="1430">
                  <c:v>1232741.4006986155</c:v>
                </c:pt>
                <c:pt idx="1431">
                  <c:v>1232741.4006986155</c:v>
                </c:pt>
                <c:pt idx="1432">
                  <c:v>1232741.4006986155</c:v>
                </c:pt>
                <c:pt idx="1433">
                  <c:v>1232741.4006986155</c:v>
                </c:pt>
                <c:pt idx="1434">
                  <c:v>1232741.4006986155</c:v>
                </c:pt>
                <c:pt idx="1435">
                  <c:v>1232741.4006986155</c:v>
                </c:pt>
                <c:pt idx="1436">
                  <c:v>1232741.4006986155</c:v>
                </c:pt>
                <c:pt idx="1437">
                  <c:v>1232819.6591746842</c:v>
                </c:pt>
                <c:pt idx="1438">
                  <c:v>1234010.4362808454</c:v>
                </c:pt>
                <c:pt idx="1439">
                  <c:v>1235318.8717268214</c:v>
                </c:pt>
                <c:pt idx="1440">
                  <c:v>1236130.9044198461</c:v>
                </c:pt>
                <c:pt idx="1441">
                  <c:v>1236329.9442824889</c:v>
                </c:pt>
                <c:pt idx="1442">
                  <c:v>1236329.9442824889</c:v>
                </c:pt>
                <c:pt idx="1443">
                  <c:v>1236329.9442824889</c:v>
                </c:pt>
                <c:pt idx="1444">
                  <c:v>1236329.9442824889</c:v>
                </c:pt>
                <c:pt idx="1445">
                  <c:v>1236751.2106174889</c:v>
                </c:pt>
                <c:pt idx="1446">
                  <c:v>1237364.613534607</c:v>
                </c:pt>
                <c:pt idx="1447">
                  <c:v>1237633.4372041943</c:v>
                </c:pt>
                <c:pt idx="1448">
                  <c:v>1237633.4372041943</c:v>
                </c:pt>
                <c:pt idx="1449">
                  <c:v>1237633.4372041943</c:v>
                </c:pt>
                <c:pt idx="1450">
                  <c:v>1237633.4372041943</c:v>
                </c:pt>
                <c:pt idx="1451">
                  <c:v>1237633.4372041943</c:v>
                </c:pt>
                <c:pt idx="1452">
                  <c:v>1237633.4372041943</c:v>
                </c:pt>
                <c:pt idx="1453">
                  <c:v>1237633.4372041943</c:v>
                </c:pt>
                <c:pt idx="1454">
                  <c:v>1238039.4829141942</c:v>
                </c:pt>
                <c:pt idx="1455">
                  <c:v>1238445.5286241942</c:v>
                </c:pt>
                <c:pt idx="1456">
                  <c:v>1238851.5743341942</c:v>
                </c:pt>
                <c:pt idx="1457">
                  <c:v>1239257.6200441942</c:v>
                </c:pt>
                <c:pt idx="1458">
                  <c:v>1239663.6657541941</c:v>
                </c:pt>
                <c:pt idx="1459">
                  <c:v>1240069.7114641941</c:v>
                </c:pt>
                <c:pt idx="1460">
                  <c:v>1240475.7571741941</c:v>
                </c:pt>
                <c:pt idx="1461">
                  <c:v>1240881.8028841941</c:v>
                </c:pt>
                <c:pt idx="1462">
                  <c:v>1241287.848594194</c:v>
                </c:pt>
                <c:pt idx="1463">
                  <c:v>1241693.894304194</c:v>
                </c:pt>
                <c:pt idx="1464">
                  <c:v>1242099.940014194</c:v>
                </c:pt>
                <c:pt idx="1465">
                  <c:v>1242505.985724194</c:v>
                </c:pt>
                <c:pt idx="1466">
                  <c:v>1242912.031434194</c:v>
                </c:pt>
                <c:pt idx="1467">
                  <c:v>1243318.0771441939</c:v>
                </c:pt>
                <c:pt idx="1468">
                  <c:v>1243724.1228541939</c:v>
                </c:pt>
                <c:pt idx="1469">
                  <c:v>1244130.1685641939</c:v>
                </c:pt>
                <c:pt idx="1470">
                  <c:v>1244536.2142741939</c:v>
                </c:pt>
                <c:pt idx="1471">
                  <c:v>1244942.2599841938</c:v>
                </c:pt>
                <c:pt idx="1472">
                  <c:v>1245348.3056941938</c:v>
                </c:pt>
                <c:pt idx="1473">
                  <c:v>1245754.3514041938</c:v>
                </c:pt>
                <c:pt idx="1474">
                  <c:v>1246160.3971141938</c:v>
                </c:pt>
                <c:pt idx="1475">
                  <c:v>1246566.4428241937</c:v>
                </c:pt>
                <c:pt idx="1476">
                  <c:v>1246972.4885341937</c:v>
                </c:pt>
                <c:pt idx="1477">
                  <c:v>1247378.5342441937</c:v>
                </c:pt>
                <c:pt idx="1478">
                  <c:v>1247784.5799541937</c:v>
                </c:pt>
                <c:pt idx="1479">
                  <c:v>1249033.7756641936</c:v>
                </c:pt>
                <c:pt idx="1480">
                  <c:v>1251126.3487440238</c:v>
                </c:pt>
                <c:pt idx="1481">
                  <c:v>1253104.6289333447</c:v>
                </c:pt>
                <c:pt idx="1482">
                  <c:v>1254853.9141699073</c:v>
                </c:pt>
                <c:pt idx="1483">
                  <c:v>1256374.3167293093</c:v>
                </c:pt>
                <c:pt idx="1484">
                  <c:v>1257742.4635927044</c:v>
                </c:pt>
                <c:pt idx="1485">
                  <c:v>1259035.0653607291</c:v>
                </c:pt>
                <c:pt idx="1486">
                  <c:v>1260405.4488104088</c:v>
                </c:pt>
                <c:pt idx="1487">
                  <c:v>1262045.712002527</c:v>
                </c:pt>
                <c:pt idx="1488">
                  <c:v>1264033.2340238118</c:v>
                </c:pt>
                <c:pt idx="1489">
                  <c:v>1266407.4311554939</c:v>
                </c:pt>
                <c:pt idx="1490">
                  <c:v>1269169.718821744</c:v>
                </c:pt>
                <c:pt idx="1491">
                  <c:v>1272245.2570555287</c:v>
                </c:pt>
                <c:pt idx="1492">
                  <c:v>1275520.8423684801</c:v>
                </c:pt>
                <c:pt idx="1493">
                  <c:v>1278806.638653808</c:v>
                </c:pt>
                <c:pt idx="1494">
                  <c:v>1281950.0599655248</c:v>
                </c:pt>
                <c:pt idx="1495">
                  <c:v>1284913.2924159763</c:v>
                </c:pt>
                <c:pt idx="1496">
                  <c:v>1287619.6235254363</c:v>
                </c:pt>
                <c:pt idx="1497">
                  <c:v>1290068.321388542</c:v>
                </c:pt>
                <c:pt idx="1498">
                  <c:v>1292258.7785896107</c:v>
                </c:pt>
                <c:pt idx="1499">
                  <c:v>1294151.4111386733</c:v>
                </c:pt>
                <c:pt idx="1500">
                  <c:v>1295744.7345550198</c:v>
                </c:pt>
                <c:pt idx="1501">
                  <c:v>1297037.0839653476</c:v>
                </c:pt>
                <c:pt idx="1502">
                  <c:v>1298179.9592019101</c:v>
                </c:pt>
                <c:pt idx="1503">
                  <c:v>1299250.0703955714</c:v>
                </c:pt>
                <c:pt idx="1504">
                  <c:v>1300284.8105179365</c:v>
                </c:pt>
                <c:pt idx="1505">
                  <c:v>1301323.0396397421</c:v>
                </c:pt>
                <c:pt idx="1506">
                  <c:v>1302287.645974742</c:v>
                </c:pt>
                <c:pt idx="1507">
                  <c:v>1303216.4758248848</c:v>
                </c:pt>
                <c:pt idx="1508">
                  <c:v>1304186.2026787892</c:v>
                </c:pt>
                <c:pt idx="1509">
                  <c:v>1305235.6969421841</c:v>
                </c:pt>
                <c:pt idx="1510">
                  <c:v>1306403.8459326047</c:v>
                </c:pt>
                <c:pt idx="1511">
                  <c:v>1307806.7436478517</c:v>
                </c:pt>
                <c:pt idx="1512">
                  <c:v>1309523.3072094142</c:v>
                </c:pt>
                <c:pt idx="1513">
                  <c:v>1311555.9503077629</c:v>
                </c:pt>
                <c:pt idx="1514">
                  <c:v>1313868.9533004982</c:v>
                </c:pt>
                <c:pt idx="1515">
                  <c:v>1316311.2499552707</c:v>
                </c:pt>
                <c:pt idx="1516">
                  <c:v>1318653.4314498578</c:v>
                </c:pt>
                <c:pt idx="1517">
                  <c:v>1320664.1342391788</c:v>
                </c:pt>
                <c:pt idx="1518">
                  <c:v>1322339.7702018216</c:v>
                </c:pt>
                <c:pt idx="1519">
                  <c:v>1323755.1699093718</c:v>
                </c:pt>
                <c:pt idx="1520">
                  <c:v>1324984.3789437737</c:v>
                </c:pt>
                <c:pt idx="1521">
                  <c:v>1326065.0923402705</c:v>
                </c:pt>
                <c:pt idx="1522">
                  <c:v>1326995.2717565205</c:v>
                </c:pt>
                <c:pt idx="1523">
                  <c:v>1327735.9105528053</c:v>
                </c:pt>
                <c:pt idx="1524">
                  <c:v>1328207.5786162002</c:v>
                </c:pt>
                <c:pt idx="1525">
                  <c:v>1328293.2231434842</c:v>
                </c:pt>
                <c:pt idx="1526">
                  <c:v>1328293.2231434842</c:v>
                </c:pt>
                <c:pt idx="1527">
                  <c:v>1328293.2231434842</c:v>
                </c:pt>
                <c:pt idx="1528">
                  <c:v>1328293.2231434842</c:v>
                </c:pt>
                <c:pt idx="1529">
                  <c:v>1328293.2231434842</c:v>
                </c:pt>
                <c:pt idx="1530">
                  <c:v>1328293.2231434842</c:v>
                </c:pt>
                <c:pt idx="1531">
                  <c:v>1328293.2231434842</c:v>
                </c:pt>
                <c:pt idx="1532">
                  <c:v>1328293.2231434842</c:v>
                </c:pt>
                <c:pt idx="1533">
                  <c:v>1328524.5912418331</c:v>
                </c:pt>
                <c:pt idx="1534">
                  <c:v>1329176.4050073887</c:v>
                </c:pt>
                <c:pt idx="1535">
                  <c:v>1330290.3811967096</c:v>
                </c:pt>
                <c:pt idx="1536">
                  <c:v>1331946.6292135769</c:v>
                </c:pt>
                <c:pt idx="1537">
                  <c:v>1334149.9632853053</c:v>
                </c:pt>
                <c:pt idx="1538">
                  <c:v>1336751.0689607374</c:v>
                </c:pt>
                <c:pt idx="1539">
                  <c:v>1339676.4004957373</c:v>
                </c:pt>
                <c:pt idx="1540">
                  <c:v>1342814.4028332063</c:v>
                </c:pt>
                <c:pt idx="1541">
                  <c:v>1346090.0913162194</c:v>
                </c:pt>
                <c:pt idx="1542">
                  <c:v>1349429.310436096</c:v>
                </c:pt>
                <c:pt idx="1543">
                  <c:v>1352640.8171177781</c:v>
                </c:pt>
                <c:pt idx="1544">
                  <c:v>1355531.6752265629</c:v>
                </c:pt>
                <c:pt idx="1545">
                  <c:v>1357867.8937804671</c:v>
                </c:pt>
                <c:pt idx="1546">
                  <c:v>1359642.496189927</c:v>
                </c:pt>
                <c:pt idx="1547">
                  <c:v>1361042.2575249269</c:v>
                </c:pt>
                <c:pt idx="1548">
                  <c:v>1362217.1593133991</c:v>
                </c:pt>
                <c:pt idx="1549">
                  <c:v>1363357.1485284145</c:v>
                </c:pt>
                <c:pt idx="1550">
                  <c:v>1364539.749416366</c:v>
                </c:pt>
                <c:pt idx="1551">
                  <c:v>1365803.3104658721</c:v>
                </c:pt>
                <c:pt idx="1552">
                  <c:v>1367149.5952024346</c:v>
                </c:pt>
                <c:pt idx="1553">
                  <c:v>1368540.3246637464</c:v>
                </c:pt>
                <c:pt idx="1554">
                  <c:v>1369938.1044688853</c:v>
                </c:pt>
                <c:pt idx="1555">
                  <c:v>1371342.1026509725</c:v>
                </c:pt>
                <c:pt idx="1556">
                  <c:v>1372829.9139222573</c:v>
                </c:pt>
                <c:pt idx="1557">
                  <c:v>1374440.8305440629</c:v>
                </c:pt>
                <c:pt idx="1558">
                  <c:v>1376176.7626108723</c:v>
                </c:pt>
                <c:pt idx="1559">
                  <c:v>1378077.0775475891</c:v>
                </c:pt>
                <c:pt idx="1560">
                  <c:v>1380144.7363295027</c:v>
                </c:pt>
                <c:pt idx="1561">
                  <c:v>1382265.9332200582</c:v>
                </c:pt>
                <c:pt idx="1562">
                  <c:v>1384402.5837427126</c:v>
                </c:pt>
                <c:pt idx="1563">
                  <c:v>1386554.9284209225</c:v>
                </c:pt>
                <c:pt idx="1564">
                  <c:v>1388761.5327781448</c:v>
                </c:pt>
                <c:pt idx="1565">
                  <c:v>1391023.6562741208</c:v>
                </c:pt>
                <c:pt idx="1566">
                  <c:v>1393303.2454372845</c:v>
                </c:pt>
                <c:pt idx="1567">
                  <c:v>1395638.8967960691</c:v>
                </c:pt>
                <c:pt idx="1568">
                  <c:v>1397955.2996715205</c:v>
                </c:pt>
                <c:pt idx="1569">
                  <c:v>1400173.9400068484</c:v>
                </c:pt>
                <c:pt idx="1570">
                  <c:v>1402332.2854674656</c:v>
                </c:pt>
                <c:pt idx="1571">
                  <c:v>1404429.4364392711</c:v>
                </c:pt>
                <c:pt idx="1572">
                  <c:v>1406464.4538472842</c:v>
                </c:pt>
                <c:pt idx="1573">
                  <c:v>1408436.3619742787</c:v>
                </c:pt>
                <c:pt idx="1574">
                  <c:v>1410267.5012794177</c:v>
                </c:pt>
                <c:pt idx="1575">
                  <c:v>1411916.2005740628</c:v>
                </c:pt>
                <c:pt idx="1576">
                  <c:v>1413418.5280717171</c:v>
                </c:pt>
                <c:pt idx="1577">
                  <c:v>1414733.8681622727</c:v>
                </c:pt>
                <c:pt idx="1578">
                  <c:v>1415858.7449999154</c:v>
                </c:pt>
                <c:pt idx="1579">
                  <c:v>1416829.1600904709</c:v>
                </c:pt>
                <c:pt idx="1580">
                  <c:v>1417719.4455770333</c:v>
                </c:pt>
                <c:pt idx="1581">
                  <c:v>1418529.6099155056</c:v>
                </c:pt>
                <c:pt idx="1582">
                  <c:v>1419295.6827980557</c:v>
                </c:pt>
                <c:pt idx="1583">
                  <c:v>1420018.8344276738</c:v>
                </c:pt>
                <c:pt idx="1584">
                  <c:v>1420620.1448642362</c:v>
                </c:pt>
                <c:pt idx="1585">
                  <c:v>1421136.8374915202</c:v>
                </c:pt>
                <c:pt idx="1586">
                  <c:v>1421567.8304237425</c:v>
                </c:pt>
                <c:pt idx="1587">
                  <c:v>1421912.0643241939</c:v>
                </c:pt>
                <c:pt idx="1588">
                  <c:v>1422206.8302238737</c:v>
                </c:pt>
                <c:pt idx="1589">
                  <c:v>1422528.8720772571</c:v>
                </c:pt>
                <c:pt idx="1590">
                  <c:v>1422956.0251200504</c:v>
                </c:pt>
                <c:pt idx="1591">
                  <c:v>1423490.5339246686</c:v>
                </c:pt>
                <c:pt idx="1592">
                  <c:v>1424133.5235959534</c:v>
                </c:pt>
                <c:pt idx="1593">
                  <c:v>1424848.852635911</c:v>
                </c:pt>
                <c:pt idx="1594">
                  <c:v>1425636.5360772575</c:v>
                </c:pt>
                <c:pt idx="1595">
                  <c:v>1426498.7273565668</c:v>
                </c:pt>
                <c:pt idx="1596">
                  <c:v>1427282.1302320182</c:v>
                </c:pt>
                <c:pt idx="1597">
                  <c:v>1427984.6175742906</c:v>
                </c:pt>
                <c:pt idx="1598">
                  <c:v>1428567.8794161</c:v>
                </c:pt>
                <c:pt idx="1599">
                  <c:v>1428990.4390545723</c:v>
                </c:pt>
                <c:pt idx="1600">
                  <c:v>1429327.9454047729</c:v>
                </c:pt>
                <c:pt idx="1601">
                  <c:v>1429579.4199308415</c:v>
                </c:pt>
                <c:pt idx="1602">
                  <c:v>1429782.2344646263</c:v>
                </c:pt>
                <c:pt idx="1603">
                  <c:v>1430051.4579606024</c:v>
                </c:pt>
                <c:pt idx="1604">
                  <c:v>1430465.8562735538</c:v>
                </c:pt>
                <c:pt idx="1605">
                  <c:v>1430989.1751601163</c:v>
                </c:pt>
                <c:pt idx="1606">
                  <c:v>1431660.7745288354</c:v>
                </c:pt>
                <c:pt idx="1607">
                  <c:v>1432445.3476672305</c:v>
                </c:pt>
                <c:pt idx="1608">
                  <c:v>1433304.5733334806</c:v>
                </c:pt>
                <c:pt idx="1609">
                  <c:v>1434240.4489997306</c:v>
                </c:pt>
                <c:pt idx="1610">
                  <c:v>1435252.9746659806</c:v>
                </c:pt>
                <c:pt idx="1611">
                  <c:v>1436305.8228043756</c:v>
                </c:pt>
                <c:pt idx="1612">
                  <c:v>1437397.9960881602</c:v>
                </c:pt>
                <c:pt idx="1613">
                  <c:v>1438608.1504453823</c:v>
                </c:pt>
                <c:pt idx="1614">
                  <c:v>1439937.3010541478</c:v>
                </c:pt>
                <c:pt idx="1615">
                  <c:v>1441387.4867265706</c:v>
                </c:pt>
                <c:pt idx="1616">
                  <c:v>1442959.7602225468</c:v>
                </c:pt>
                <c:pt idx="1617">
                  <c:v>1444694.5464245991</c:v>
                </c:pt>
                <c:pt idx="1618">
                  <c:v>1446555.6709506677</c:v>
                </c:pt>
                <c:pt idx="1619">
                  <c:v>1448505.9714873845</c:v>
                </c:pt>
                <c:pt idx="1620">
                  <c:v>1450431.6695449925</c:v>
                </c:pt>
                <c:pt idx="1621">
                  <c:v>1452254.1279863389</c:v>
                </c:pt>
                <c:pt idx="1622">
                  <c:v>1453972.3786105558</c:v>
                </c:pt>
                <c:pt idx="1623">
                  <c:v>1455546.0106282912</c:v>
                </c:pt>
                <c:pt idx="1624">
                  <c:v>1456896.2431520449</c:v>
                </c:pt>
                <c:pt idx="1625">
                  <c:v>1457980.391694163</c:v>
                </c:pt>
                <c:pt idx="1626">
                  <c:v>1458833.4942573265</c:v>
                </c:pt>
                <c:pt idx="1627">
                  <c:v>1459337.2973001197</c:v>
                </c:pt>
                <c:pt idx="1628">
                  <c:v>1459446.9798101196</c:v>
                </c:pt>
                <c:pt idx="1629">
                  <c:v>1459446.9798101196</c:v>
                </c:pt>
                <c:pt idx="1630">
                  <c:v>1459446.9798101196</c:v>
                </c:pt>
                <c:pt idx="1631">
                  <c:v>1459446.9798101196</c:v>
                </c:pt>
                <c:pt idx="1632">
                  <c:v>1459446.9798101196</c:v>
                </c:pt>
                <c:pt idx="1633">
                  <c:v>1459547.7179140239</c:v>
                </c:pt>
                <c:pt idx="1634">
                  <c:v>1460022.6962535186</c:v>
                </c:pt>
                <c:pt idx="1635">
                  <c:v>1460801.2882500156</c:v>
                </c:pt>
                <c:pt idx="1636">
                  <c:v>1461693.861677936</c:v>
                </c:pt>
                <c:pt idx="1637">
                  <c:v>1462586.4351058565</c:v>
                </c:pt>
                <c:pt idx="1638">
                  <c:v>1463363.0409047455</c:v>
                </c:pt>
                <c:pt idx="1639">
                  <c:v>1464021.6994538079</c:v>
                </c:pt>
                <c:pt idx="1640">
                  <c:v>1464599.7581567285</c:v>
                </c:pt>
                <c:pt idx="1641">
                  <c:v>1465172.9006917286</c:v>
                </c:pt>
                <c:pt idx="1642">
                  <c:v>1465857.1022041978</c:v>
                </c:pt>
                <c:pt idx="1643">
                  <c:v>1466730.9763426699</c:v>
                </c:pt>
                <c:pt idx="1644">
                  <c:v>1467874.1011983682</c:v>
                </c:pt>
                <c:pt idx="1645">
                  <c:v>1469252.0687333683</c:v>
                </c:pt>
                <c:pt idx="1646">
                  <c:v>1470828.5504802703</c:v>
                </c:pt>
                <c:pt idx="1647">
                  <c:v>1472568.2538197648</c:v>
                </c:pt>
                <c:pt idx="1648">
                  <c:v>1474433.9544285303</c:v>
                </c:pt>
                <c:pt idx="1649">
                  <c:v>1476427.8029245064</c:v>
                </c:pt>
                <c:pt idx="1650">
                  <c:v>1478474.3401806676</c:v>
                </c:pt>
                <c:pt idx="1651">
                  <c:v>1480535.4253477857</c:v>
                </c:pt>
                <c:pt idx="1652">
                  <c:v>1482534.592576632</c:v>
                </c:pt>
                <c:pt idx="1653">
                  <c:v>1484431.5588559415</c:v>
                </c:pt>
                <c:pt idx="1654">
                  <c:v>1486263.70353392</c:v>
                </c:pt>
                <c:pt idx="1655">
                  <c:v>1487991.7249537965</c:v>
                </c:pt>
                <c:pt idx="1656">
                  <c:v>1489651.8454144138</c:v>
                </c:pt>
                <c:pt idx="1657">
                  <c:v>1491320.7750466361</c:v>
                </c:pt>
                <c:pt idx="1658">
                  <c:v>1492998.5739813275</c:v>
                </c:pt>
                <c:pt idx="1659">
                  <c:v>1494685.302349352</c:v>
                </c:pt>
                <c:pt idx="1660">
                  <c:v>1496381.0202815742</c:v>
                </c:pt>
                <c:pt idx="1661">
                  <c:v>1498085.7879088582</c:v>
                </c:pt>
                <c:pt idx="1662">
                  <c:v>1499761.340362068</c:v>
                </c:pt>
                <c:pt idx="1663">
                  <c:v>1501444.9132390625</c:v>
                </c:pt>
                <c:pt idx="1664">
                  <c:v>1503137.7086873534</c:v>
                </c:pt>
                <c:pt idx="1665">
                  <c:v>1504761.9732116282</c:v>
                </c:pt>
                <c:pt idx="1666">
                  <c:v>1506354.9085861344</c:v>
                </c:pt>
                <c:pt idx="1667">
                  <c:v>1507878.2236344833</c:v>
                </c:pt>
                <c:pt idx="1668">
                  <c:v>1509329.5939229554</c:v>
                </c:pt>
                <c:pt idx="1669">
                  <c:v>1510747.3594842672</c:v>
                </c:pt>
                <c:pt idx="1670">
                  <c:v>1512130.3501154284</c:v>
                </c:pt>
                <c:pt idx="1671">
                  <c:v>1513478.574272342</c:v>
                </c:pt>
                <c:pt idx="1672">
                  <c:v>1514752.5254774808</c:v>
                </c:pt>
                <c:pt idx="1673">
                  <c:v>1515989.3416160494</c:v>
                </c:pt>
                <c:pt idx="1674">
                  <c:v>1517227.3486275927</c:v>
                </c:pt>
                <c:pt idx="1675">
                  <c:v>1518428.2224516552</c:v>
                </c:pt>
                <c:pt idx="1676">
                  <c:v>1519590.7712757178</c:v>
                </c:pt>
                <c:pt idx="1677">
                  <c:v>1520714.9950997801</c:v>
                </c:pt>
                <c:pt idx="1678">
                  <c:v>1521761.3771113234</c:v>
                </c:pt>
                <c:pt idx="1679">
                  <c:v>1522728.7283164624</c:v>
                </c:pt>
                <c:pt idx="1680">
                  <c:v>1523654.1903585803</c:v>
                </c:pt>
                <c:pt idx="1681">
                  <c:v>1524576.0966935803</c:v>
                </c:pt>
                <c:pt idx="1682">
                  <c:v>1525571.1057773649</c:v>
                </c:pt>
                <c:pt idx="1683">
                  <c:v>1526679.9093231673</c:v>
                </c:pt>
                <c:pt idx="1684">
                  <c:v>1527903.6878689697</c:v>
                </c:pt>
                <c:pt idx="1685">
                  <c:v>1529283.1284302815</c:v>
                </c:pt>
                <c:pt idx="1686">
                  <c:v>1530743.9542971489</c:v>
                </c:pt>
                <c:pt idx="1687">
                  <c:v>1532209.5305022877</c:v>
                </c:pt>
                <c:pt idx="1688">
                  <c:v>1533679.8720784143</c:v>
                </c:pt>
                <c:pt idx="1689">
                  <c:v>1535078.3440582445</c:v>
                </c:pt>
                <c:pt idx="1690">
                  <c:v>1536402.561877195</c:v>
                </c:pt>
                <c:pt idx="1691">
                  <c:v>1537690.8542934451</c:v>
                </c:pt>
                <c:pt idx="1692">
                  <c:v>1538942.022917662</c:v>
                </c:pt>
                <c:pt idx="1693">
                  <c:v>1540194.3936893905</c:v>
                </c:pt>
                <c:pt idx="1694">
                  <c:v>1541447.9675481752</c:v>
                </c:pt>
                <c:pt idx="1695">
                  <c:v>1542702.745433561</c:v>
                </c:pt>
                <c:pt idx="1696">
                  <c:v>1543958.7282850926</c:v>
                </c:pt>
                <c:pt idx="1697">
                  <c:v>1545215.9170423148</c:v>
                </c:pt>
                <c:pt idx="1698">
                  <c:v>1546474.3126447722</c:v>
                </c:pt>
                <c:pt idx="1699">
                  <c:v>1547695.5910320098</c:v>
                </c:pt>
                <c:pt idx="1700">
                  <c:v>1548840.2194192475</c:v>
                </c:pt>
                <c:pt idx="1701">
                  <c:v>1549906.9900217049</c:v>
                </c:pt>
                <c:pt idx="1702">
                  <c:v>1550933.0228732366</c:v>
                </c:pt>
                <c:pt idx="1703">
                  <c:v>1551956.6467320214</c:v>
                </c:pt>
                <c:pt idx="1704">
                  <c:v>1552939.5403562381</c:v>
                </c:pt>
                <c:pt idx="1705">
                  <c:v>1553918.8331751889</c:v>
                </c:pt>
                <c:pt idx="1706">
                  <c:v>1554934.055155019</c:v>
                </c:pt>
                <c:pt idx="1707">
                  <c:v>1555946.885053908</c:v>
                </c:pt>
                <c:pt idx="1708">
                  <c:v>1556995.6516300344</c:v>
                </c:pt>
                <c:pt idx="1709">
                  <c:v>1558081.5504540969</c:v>
                </c:pt>
                <c:pt idx="1710">
                  <c:v>1559166.2574656401</c:v>
                </c:pt>
                <c:pt idx="1711">
                  <c:v>1560326.4236042087</c:v>
                </c:pt>
                <c:pt idx="1712">
                  <c:v>1561564.430615752</c:v>
                </c:pt>
                <c:pt idx="1713">
                  <c:v>1562841.9544398144</c:v>
                </c:pt>
                <c:pt idx="1714">
                  <c:v>1564198.5147075497</c:v>
                </c:pt>
                <c:pt idx="1715">
                  <c:v>1565596.9866873799</c:v>
                </c:pt>
                <c:pt idx="1716">
                  <c:v>1567037.3788352078</c:v>
                </c:pt>
                <c:pt idx="1717">
                  <c:v>1568520.9026939925</c:v>
                </c:pt>
                <c:pt idx="1718">
                  <c:v>1570047.5732964501</c:v>
                </c:pt>
                <c:pt idx="1719">
                  <c:v>1571618.6172182555</c:v>
                </c:pt>
                <c:pt idx="1720">
                  <c:v>1573234.057948028</c:v>
                </c:pt>
                <c:pt idx="1721">
                  <c:v>1574856.8158523373</c:v>
                </c:pt>
                <c:pt idx="1722">
                  <c:v>1576409.0472395748</c:v>
                </c:pt>
                <c:pt idx="1723">
                  <c:v>1577851.2193249606</c:v>
                </c:pt>
                <c:pt idx="1724">
                  <c:v>1579180.879896689</c:v>
                </c:pt>
                <c:pt idx="1725">
                  <c:v>1580396.7986209057</c:v>
                </c:pt>
                <c:pt idx="1726">
                  <c:v>1581381.534192634</c:v>
                </c:pt>
                <c:pt idx="1727">
                  <c:v>1582053.5180950917</c:v>
                </c:pt>
                <c:pt idx="1728">
                  <c:v>1582369.5631841812</c:v>
                </c:pt>
                <c:pt idx="1729">
                  <c:v>1582369.5631841812</c:v>
                </c:pt>
                <c:pt idx="1730">
                  <c:v>1582369.5631841812</c:v>
                </c:pt>
                <c:pt idx="1731">
                  <c:v>1582369.5631841812</c:v>
                </c:pt>
                <c:pt idx="1732">
                  <c:v>1582369.5631841812</c:v>
                </c:pt>
                <c:pt idx="1733">
                  <c:v>1582369.5631841812</c:v>
                </c:pt>
                <c:pt idx="1734">
                  <c:v>1582369.5631841812</c:v>
                </c:pt>
                <c:pt idx="1735">
                  <c:v>1582369.5631841812</c:v>
                </c:pt>
                <c:pt idx="1736">
                  <c:v>1582369.5631841812</c:v>
                </c:pt>
                <c:pt idx="1737">
                  <c:v>1582369.5631841812</c:v>
                </c:pt>
                <c:pt idx="1738">
                  <c:v>1582369.5631841812</c:v>
                </c:pt>
                <c:pt idx="1739">
                  <c:v>1582369.5631841812</c:v>
                </c:pt>
                <c:pt idx="1740">
                  <c:v>1582369.5631841812</c:v>
                </c:pt>
                <c:pt idx="1741">
                  <c:v>1582369.5631841812</c:v>
                </c:pt>
                <c:pt idx="1742">
                  <c:v>1582369.5631841812</c:v>
                </c:pt>
                <c:pt idx="1743">
                  <c:v>1582369.5631841812</c:v>
                </c:pt>
                <c:pt idx="1744">
                  <c:v>1582369.5631841812</c:v>
                </c:pt>
                <c:pt idx="1745">
                  <c:v>1582392.97020807</c:v>
                </c:pt>
                <c:pt idx="1746">
                  <c:v>1582445.8423249372</c:v>
                </c:pt>
                <c:pt idx="1747">
                  <c:v>1582489.9484892583</c:v>
                </c:pt>
                <c:pt idx="1748">
                  <c:v>1582602.0326555083</c:v>
                </c:pt>
                <c:pt idx="1749">
                  <c:v>1582783.8968705237</c:v>
                </c:pt>
                <c:pt idx="1750">
                  <c:v>1583035.6012651687</c:v>
                </c:pt>
                <c:pt idx="1751">
                  <c:v>1583397.2127554156</c:v>
                </c:pt>
                <c:pt idx="1752">
                  <c:v>1583792.9518294781</c:v>
                </c:pt>
                <c:pt idx="1753">
                  <c:v>1584184.5169759751</c:v>
                </c:pt>
                <c:pt idx="1754">
                  <c:v>1584571.9316835252</c:v>
                </c:pt>
                <c:pt idx="1755">
                  <c:v>1584955.2194407475</c:v>
                </c:pt>
                <c:pt idx="1756">
                  <c:v>1585334.4037362607</c:v>
                </c:pt>
                <c:pt idx="1757">
                  <c:v>1585709.5080586835</c:v>
                </c:pt>
                <c:pt idx="1758">
                  <c:v>1586042.230896635</c:v>
                </c:pt>
                <c:pt idx="1759">
                  <c:v>1586370.1169581974</c:v>
                </c:pt>
                <c:pt idx="1760">
                  <c:v>1586693.9982102499</c:v>
                </c:pt>
                <c:pt idx="1761">
                  <c:v>1586974.7796958673</c:v>
                </c:pt>
                <c:pt idx="1762">
                  <c:v>1587250.8202386606</c:v>
                </c:pt>
                <c:pt idx="1763">
                  <c:v>1587522.1536622408</c:v>
                </c:pt>
                <c:pt idx="1764">
                  <c:v>1587788.8137902191</c:v>
                </c:pt>
                <c:pt idx="1765">
                  <c:v>1588012.5094462067</c:v>
                </c:pt>
                <c:pt idx="1766">
                  <c:v>1588115.8601341581</c:v>
                </c:pt>
                <c:pt idx="1767">
                  <c:v>1588115.8601341581</c:v>
                </c:pt>
                <c:pt idx="1768">
                  <c:v>1588115.8601341581</c:v>
                </c:pt>
                <c:pt idx="1769">
                  <c:v>1588115.8601341581</c:v>
                </c:pt>
                <c:pt idx="1770">
                  <c:v>1588115.8601341581</c:v>
                </c:pt>
                <c:pt idx="1771">
                  <c:v>1588115.8601341581</c:v>
                </c:pt>
                <c:pt idx="1772">
                  <c:v>1588115.8601341581</c:v>
                </c:pt>
                <c:pt idx="1773">
                  <c:v>1588115.8601341581</c:v>
                </c:pt>
                <c:pt idx="1774">
                  <c:v>1588115.8601341581</c:v>
                </c:pt>
                <c:pt idx="1775">
                  <c:v>1588115.8601341581</c:v>
                </c:pt>
                <c:pt idx="1776">
                  <c:v>1588115.8601341581</c:v>
                </c:pt>
                <c:pt idx="1777">
                  <c:v>1588115.8601341581</c:v>
                </c:pt>
                <c:pt idx="1778">
                  <c:v>1588115.8601341581</c:v>
                </c:pt>
                <c:pt idx="1779">
                  <c:v>1588115.8601341581</c:v>
                </c:pt>
                <c:pt idx="1780">
                  <c:v>1588115.8601341581</c:v>
                </c:pt>
                <c:pt idx="1781">
                  <c:v>1588115.8601341581</c:v>
                </c:pt>
                <c:pt idx="1782">
                  <c:v>1588115.8601341581</c:v>
                </c:pt>
                <c:pt idx="1783">
                  <c:v>1588115.8601341581</c:v>
                </c:pt>
                <c:pt idx="1784">
                  <c:v>1588115.8601341581</c:v>
                </c:pt>
                <c:pt idx="1785">
                  <c:v>1588115.8601341581</c:v>
                </c:pt>
                <c:pt idx="1786">
                  <c:v>1588115.8601341581</c:v>
                </c:pt>
                <c:pt idx="1787">
                  <c:v>1588115.8601341581</c:v>
                </c:pt>
                <c:pt idx="1788">
                  <c:v>1588115.8601341581</c:v>
                </c:pt>
                <c:pt idx="1789">
                  <c:v>1588115.8601341581</c:v>
                </c:pt>
                <c:pt idx="1790">
                  <c:v>1588115.8601341581</c:v>
                </c:pt>
                <c:pt idx="1791">
                  <c:v>1588115.8601341581</c:v>
                </c:pt>
                <c:pt idx="1792">
                  <c:v>1588115.8601341581</c:v>
                </c:pt>
                <c:pt idx="1793">
                  <c:v>1588115.8601341581</c:v>
                </c:pt>
                <c:pt idx="1794">
                  <c:v>1588115.8601341581</c:v>
                </c:pt>
                <c:pt idx="1795">
                  <c:v>1588115.8601341581</c:v>
                </c:pt>
                <c:pt idx="1796">
                  <c:v>1588115.8601341581</c:v>
                </c:pt>
                <c:pt idx="1797">
                  <c:v>1588521.905844158</c:v>
                </c:pt>
                <c:pt idx="1798">
                  <c:v>1588927.951554158</c:v>
                </c:pt>
                <c:pt idx="1799">
                  <c:v>1589333.997264158</c:v>
                </c:pt>
                <c:pt idx="1800">
                  <c:v>1589740.042974158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2BC-4591-9B71-893836E845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268208"/>
        <c:axId val="641280688"/>
      </c:scatterChart>
      <c:valAx>
        <c:axId val="64126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280688"/>
        <c:crosses val="autoZero"/>
        <c:crossBetween val="midCat"/>
      </c:valAx>
      <c:valAx>
        <c:axId val="641280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26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Energy Recovered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Energy Recovered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WLTC_class_3!$AD$3:$AD$1803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51.847473445833053</c:v>
                </c:pt>
                <c:pt idx="37">
                  <c:v>364.0420372822918</c:v>
                </c:pt>
                <c:pt idx="38">
                  <c:v>824.03862291041719</c:v>
                </c:pt>
                <c:pt idx="39">
                  <c:v>1245.4728348562503</c:v>
                </c:pt>
                <c:pt idx="40">
                  <c:v>1607.000140302084</c:v>
                </c:pt>
                <c:pt idx="41">
                  <c:v>2063.6088603885428</c:v>
                </c:pt>
                <c:pt idx="42">
                  <c:v>2688.3473973343757</c:v>
                </c:pt>
                <c:pt idx="43">
                  <c:v>3274.3711006708345</c:v>
                </c:pt>
                <c:pt idx="44">
                  <c:v>3593.0931482833348</c:v>
                </c:pt>
                <c:pt idx="45">
                  <c:v>3664.1798722447934</c:v>
                </c:pt>
                <c:pt idx="46">
                  <c:v>3694.1375177947934</c:v>
                </c:pt>
                <c:pt idx="47">
                  <c:v>3786.6371405479185</c:v>
                </c:pt>
                <c:pt idx="48">
                  <c:v>3848.6223031812515</c:v>
                </c:pt>
                <c:pt idx="49">
                  <c:v>3848.6223031812515</c:v>
                </c:pt>
                <c:pt idx="50">
                  <c:v>3848.6223031812515</c:v>
                </c:pt>
                <c:pt idx="51">
                  <c:v>3952.4525477937518</c:v>
                </c:pt>
                <c:pt idx="52">
                  <c:v>4284.6470128802102</c:v>
                </c:pt>
                <c:pt idx="53">
                  <c:v>4545.356994966668</c:v>
                </c:pt>
                <c:pt idx="54">
                  <c:v>4547.6928601781274</c:v>
                </c:pt>
                <c:pt idx="55">
                  <c:v>4547.6928601781274</c:v>
                </c:pt>
                <c:pt idx="56">
                  <c:v>4547.6928601781274</c:v>
                </c:pt>
                <c:pt idx="57">
                  <c:v>4547.6928601781274</c:v>
                </c:pt>
                <c:pt idx="58">
                  <c:v>4547.6928601781274</c:v>
                </c:pt>
                <c:pt idx="59">
                  <c:v>4547.6928601781274</c:v>
                </c:pt>
                <c:pt idx="60">
                  <c:v>4547.6928601781274</c:v>
                </c:pt>
                <c:pt idx="61">
                  <c:v>4547.6928601781274</c:v>
                </c:pt>
                <c:pt idx="62">
                  <c:v>4547.6928601781274</c:v>
                </c:pt>
                <c:pt idx="63">
                  <c:v>4547.6928601781274</c:v>
                </c:pt>
                <c:pt idx="64">
                  <c:v>4547.6928601781274</c:v>
                </c:pt>
                <c:pt idx="65">
                  <c:v>4547.6928601781274</c:v>
                </c:pt>
                <c:pt idx="66">
                  <c:v>4547.6928601781274</c:v>
                </c:pt>
                <c:pt idx="67">
                  <c:v>4547.6928601781274</c:v>
                </c:pt>
                <c:pt idx="68">
                  <c:v>4547.6928601781274</c:v>
                </c:pt>
                <c:pt idx="69">
                  <c:v>4547.6928601781274</c:v>
                </c:pt>
                <c:pt idx="70">
                  <c:v>4547.6928601781274</c:v>
                </c:pt>
                <c:pt idx="71">
                  <c:v>4547.6928601781274</c:v>
                </c:pt>
                <c:pt idx="72">
                  <c:v>4547.6928601781274</c:v>
                </c:pt>
                <c:pt idx="73">
                  <c:v>4547.6928601781274</c:v>
                </c:pt>
                <c:pt idx="74">
                  <c:v>4547.6928601781274</c:v>
                </c:pt>
                <c:pt idx="75">
                  <c:v>4547.6928601781274</c:v>
                </c:pt>
                <c:pt idx="76">
                  <c:v>4547.6928601781274</c:v>
                </c:pt>
                <c:pt idx="77">
                  <c:v>4547.6928601781274</c:v>
                </c:pt>
                <c:pt idx="78">
                  <c:v>4547.6928601781274</c:v>
                </c:pt>
                <c:pt idx="79">
                  <c:v>4547.6928601781274</c:v>
                </c:pt>
                <c:pt idx="80">
                  <c:v>4547.6928601781274</c:v>
                </c:pt>
                <c:pt idx="81">
                  <c:v>4595.1716256395857</c:v>
                </c:pt>
                <c:pt idx="82">
                  <c:v>4623.1086144760438</c:v>
                </c:pt>
                <c:pt idx="83">
                  <c:v>4623.1086144760438</c:v>
                </c:pt>
                <c:pt idx="84">
                  <c:v>4623.1086144760438</c:v>
                </c:pt>
                <c:pt idx="85">
                  <c:v>4641.9976946875031</c:v>
                </c:pt>
                <c:pt idx="86">
                  <c:v>4651.0808791489608</c:v>
                </c:pt>
                <c:pt idx="87">
                  <c:v>4651.0808791489608</c:v>
                </c:pt>
                <c:pt idx="88">
                  <c:v>4806.0022442614609</c:v>
                </c:pt>
                <c:pt idx="89">
                  <c:v>5397.4574357229194</c:v>
                </c:pt>
                <c:pt idx="90">
                  <c:v>6302.7991943510442</c:v>
                </c:pt>
                <c:pt idx="91">
                  <c:v>7252.8461172343777</c:v>
                </c:pt>
                <c:pt idx="92">
                  <c:v>7946.6726416802121</c:v>
                </c:pt>
                <c:pt idx="93">
                  <c:v>8351.8702276260447</c:v>
                </c:pt>
                <c:pt idx="94">
                  <c:v>8768.1466609260442</c:v>
                </c:pt>
                <c:pt idx="95">
                  <c:v>9299.024469262502</c:v>
                </c:pt>
                <c:pt idx="96">
                  <c:v>9758.0916927083344</c:v>
                </c:pt>
                <c:pt idx="97">
                  <c:v>10020.813968258335</c:v>
                </c:pt>
                <c:pt idx="98">
                  <c:v>10283.639236704168</c:v>
                </c:pt>
                <c:pt idx="99">
                  <c:v>10401.657395004169</c:v>
                </c:pt>
                <c:pt idx="100">
                  <c:v>10401.657395004169</c:v>
                </c:pt>
                <c:pt idx="101">
                  <c:v>10401.657395004169</c:v>
                </c:pt>
                <c:pt idx="102">
                  <c:v>10401.657395004169</c:v>
                </c:pt>
                <c:pt idx="103">
                  <c:v>10401.657395004169</c:v>
                </c:pt>
                <c:pt idx="104">
                  <c:v>10401.657395004169</c:v>
                </c:pt>
                <c:pt idx="105">
                  <c:v>10401.657395004169</c:v>
                </c:pt>
                <c:pt idx="106">
                  <c:v>10401.657395004169</c:v>
                </c:pt>
                <c:pt idx="107">
                  <c:v>10401.657395004169</c:v>
                </c:pt>
                <c:pt idx="108">
                  <c:v>10401.657395004169</c:v>
                </c:pt>
                <c:pt idx="109">
                  <c:v>10401.657395004169</c:v>
                </c:pt>
                <c:pt idx="110">
                  <c:v>10401.657395004169</c:v>
                </c:pt>
                <c:pt idx="111">
                  <c:v>10401.657395004169</c:v>
                </c:pt>
                <c:pt idx="112">
                  <c:v>10401.657395004169</c:v>
                </c:pt>
                <c:pt idx="113">
                  <c:v>10401.657395004169</c:v>
                </c:pt>
                <c:pt idx="114">
                  <c:v>10401.657395004169</c:v>
                </c:pt>
                <c:pt idx="115">
                  <c:v>10401.657395004169</c:v>
                </c:pt>
                <c:pt idx="116">
                  <c:v>10401.657395004169</c:v>
                </c:pt>
                <c:pt idx="117">
                  <c:v>10401.657395004169</c:v>
                </c:pt>
                <c:pt idx="118">
                  <c:v>10401.657395004169</c:v>
                </c:pt>
                <c:pt idx="119">
                  <c:v>10401.657395004169</c:v>
                </c:pt>
                <c:pt idx="120">
                  <c:v>10401.657395004169</c:v>
                </c:pt>
                <c:pt idx="121">
                  <c:v>10401.657395004169</c:v>
                </c:pt>
                <c:pt idx="122">
                  <c:v>10401.657395004169</c:v>
                </c:pt>
                <c:pt idx="123">
                  <c:v>10401.657395004169</c:v>
                </c:pt>
                <c:pt idx="124">
                  <c:v>10401.657395004169</c:v>
                </c:pt>
                <c:pt idx="125">
                  <c:v>10401.657395004169</c:v>
                </c:pt>
                <c:pt idx="126">
                  <c:v>10401.657395004169</c:v>
                </c:pt>
                <c:pt idx="127">
                  <c:v>10401.657395004169</c:v>
                </c:pt>
                <c:pt idx="128">
                  <c:v>10401.657395004169</c:v>
                </c:pt>
                <c:pt idx="129">
                  <c:v>10401.657395004169</c:v>
                </c:pt>
                <c:pt idx="130">
                  <c:v>10401.657395004169</c:v>
                </c:pt>
                <c:pt idx="131">
                  <c:v>10401.657395004169</c:v>
                </c:pt>
                <c:pt idx="132">
                  <c:v>10401.657395004169</c:v>
                </c:pt>
                <c:pt idx="133">
                  <c:v>10401.657395004169</c:v>
                </c:pt>
                <c:pt idx="134">
                  <c:v>10401.657395004169</c:v>
                </c:pt>
                <c:pt idx="135">
                  <c:v>10401.657395004169</c:v>
                </c:pt>
                <c:pt idx="136">
                  <c:v>10401.657395004169</c:v>
                </c:pt>
                <c:pt idx="137">
                  <c:v>10401.657395004169</c:v>
                </c:pt>
                <c:pt idx="138">
                  <c:v>10401.657395004169</c:v>
                </c:pt>
                <c:pt idx="139">
                  <c:v>10401.657395004169</c:v>
                </c:pt>
                <c:pt idx="140">
                  <c:v>10401.657395004169</c:v>
                </c:pt>
                <c:pt idx="141">
                  <c:v>10401.657395004169</c:v>
                </c:pt>
                <c:pt idx="142">
                  <c:v>10401.657395004169</c:v>
                </c:pt>
                <c:pt idx="143">
                  <c:v>10401.657395004169</c:v>
                </c:pt>
                <c:pt idx="144">
                  <c:v>10401.657395004169</c:v>
                </c:pt>
                <c:pt idx="145">
                  <c:v>10401.657395004169</c:v>
                </c:pt>
                <c:pt idx="146">
                  <c:v>10401.657395004169</c:v>
                </c:pt>
                <c:pt idx="147">
                  <c:v>10401.657395004169</c:v>
                </c:pt>
                <c:pt idx="148">
                  <c:v>10401.657395004169</c:v>
                </c:pt>
                <c:pt idx="149">
                  <c:v>10401.657395004169</c:v>
                </c:pt>
                <c:pt idx="150">
                  <c:v>10401.657395004169</c:v>
                </c:pt>
                <c:pt idx="151">
                  <c:v>10550.103137116668</c:v>
                </c:pt>
                <c:pt idx="152">
                  <c:v>11134.733772750002</c:v>
                </c:pt>
                <c:pt idx="153">
                  <c:v>12043.050275695836</c:v>
                </c:pt>
                <c:pt idx="154">
                  <c:v>12891.962533282292</c:v>
                </c:pt>
                <c:pt idx="155">
                  <c:v>13328.517294618752</c:v>
                </c:pt>
                <c:pt idx="156">
                  <c:v>13328.517294618752</c:v>
                </c:pt>
                <c:pt idx="157">
                  <c:v>13328.517294618752</c:v>
                </c:pt>
                <c:pt idx="158">
                  <c:v>13328.517294618752</c:v>
                </c:pt>
                <c:pt idx="159">
                  <c:v>13328.517294618752</c:v>
                </c:pt>
                <c:pt idx="160">
                  <c:v>13328.517294618752</c:v>
                </c:pt>
                <c:pt idx="161">
                  <c:v>13328.517294618752</c:v>
                </c:pt>
                <c:pt idx="162">
                  <c:v>13328.517294618752</c:v>
                </c:pt>
                <c:pt idx="163">
                  <c:v>13328.517294618752</c:v>
                </c:pt>
                <c:pt idx="164">
                  <c:v>13328.517294618752</c:v>
                </c:pt>
                <c:pt idx="165">
                  <c:v>13328.517294618752</c:v>
                </c:pt>
                <c:pt idx="166">
                  <c:v>13328.517294618752</c:v>
                </c:pt>
                <c:pt idx="167">
                  <c:v>13328.517294618752</c:v>
                </c:pt>
                <c:pt idx="168">
                  <c:v>13328.517294618752</c:v>
                </c:pt>
                <c:pt idx="169">
                  <c:v>13328.517294618752</c:v>
                </c:pt>
                <c:pt idx="170">
                  <c:v>13328.517294618752</c:v>
                </c:pt>
                <c:pt idx="171">
                  <c:v>13501.228035064585</c:v>
                </c:pt>
                <c:pt idx="172">
                  <c:v>14038.225058192709</c:v>
                </c:pt>
                <c:pt idx="173">
                  <c:v>14744.223532638543</c:v>
                </c:pt>
                <c:pt idx="174">
                  <c:v>15215.097791600001</c:v>
                </c:pt>
                <c:pt idx="175">
                  <c:v>15304.301641686461</c:v>
                </c:pt>
                <c:pt idx="176">
                  <c:v>15304.301641686461</c:v>
                </c:pt>
                <c:pt idx="177">
                  <c:v>15304.301641686461</c:v>
                </c:pt>
                <c:pt idx="178">
                  <c:v>15304.301641686461</c:v>
                </c:pt>
                <c:pt idx="179">
                  <c:v>15304.301641686461</c:v>
                </c:pt>
                <c:pt idx="180">
                  <c:v>15304.301641686461</c:v>
                </c:pt>
                <c:pt idx="181">
                  <c:v>15304.301641686461</c:v>
                </c:pt>
                <c:pt idx="182">
                  <c:v>15308.027538569793</c:v>
                </c:pt>
                <c:pt idx="183">
                  <c:v>15509.017074906251</c:v>
                </c:pt>
                <c:pt idx="184">
                  <c:v>15877.088614909377</c:v>
                </c:pt>
                <c:pt idx="185">
                  <c:v>16288.12712379271</c:v>
                </c:pt>
                <c:pt idx="186">
                  <c:v>16659.245452405212</c:v>
                </c:pt>
                <c:pt idx="187">
                  <c:v>16948.644561158337</c:v>
                </c:pt>
                <c:pt idx="188">
                  <c:v>17166.431333661461</c:v>
                </c:pt>
                <c:pt idx="189">
                  <c:v>17322.714048747919</c:v>
                </c:pt>
                <c:pt idx="190">
                  <c:v>17417.36992670938</c:v>
                </c:pt>
                <c:pt idx="191">
                  <c:v>17470.920952420838</c:v>
                </c:pt>
                <c:pt idx="192">
                  <c:v>17483.350890548965</c:v>
                </c:pt>
                <c:pt idx="193">
                  <c:v>17483.350890548965</c:v>
                </c:pt>
                <c:pt idx="194">
                  <c:v>17483.350890548965</c:v>
                </c:pt>
                <c:pt idx="195">
                  <c:v>17483.350890548965</c:v>
                </c:pt>
                <c:pt idx="196">
                  <c:v>17483.350890548965</c:v>
                </c:pt>
                <c:pt idx="197">
                  <c:v>17483.350890548965</c:v>
                </c:pt>
                <c:pt idx="198">
                  <c:v>17483.350890548965</c:v>
                </c:pt>
                <c:pt idx="199">
                  <c:v>17483.350890548965</c:v>
                </c:pt>
                <c:pt idx="200">
                  <c:v>17483.350890548965</c:v>
                </c:pt>
                <c:pt idx="201">
                  <c:v>17483.350890548965</c:v>
                </c:pt>
                <c:pt idx="202">
                  <c:v>17483.350890548965</c:v>
                </c:pt>
                <c:pt idx="203">
                  <c:v>17483.350890548965</c:v>
                </c:pt>
                <c:pt idx="204">
                  <c:v>17483.350890548965</c:v>
                </c:pt>
                <c:pt idx="205">
                  <c:v>17483.350890548965</c:v>
                </c:pt>
                <c:pt idx="206">
                  <c:v>17483.350890548965</c:v>
                </c:pt>
                <c:pt idx="207">
                  <c:v>17483.350890548965</c:v>
                </c:pt>
                <c:pt idx="208">
                  <c:v>17483.350890548965</c:v>
                </c:pt>
                <c:pt idx="209">
                  <c:v>17483.350890548965</c:v>
                </c:pt>
                <c:pt idx="210">
                  <c:v>17483.350890548965</c:v>
                </c:pt>
                <c:pt idx="211">
                  <c:v>17483.350890548965</c:v>
                </c:pt>
                <c:pt idx="212">
                  <c:v>17483.350890548965</c:v>
                </c:pt>
                <c:pt idx="213">
                  <c:v>17483.350890548965</c:v>
                </c:pt>
                <c:pt idx="214">
                  <c:v>17483.350890548965</c:v>
                </c:pt>
                <c:pt idx="215">
                  <c:v>17483.350890548965</c:v>
                </c:pt>
                <c:pt idx="216">
                  <c:v>17483.350890548965</c:v>
                </c:pt>
                <c:pt idx="217">
                  <c:v>17483.350890548965</c:v>
                </c:pt>
                <c:pt idx="218">
                  <c:v>17483.350890548965</c:v>
                </c:pt>
                <c:pt idx="219">
                  <c:v>17483.350890548965</c:v>
                </c:pt>
                <c:pt idx="220">
                  <c:v>17483.350890548965</c:v>
                </c:pt>
                <c:pt idx="221">
                  <c:v>17483.350890548965</c:v>
                </c:pt>
                <c:pt idx="222">
                  <c:v>17483.350890548965</c:v>
                </c:pt>
                <c:pt idx="223">
                  <c:v>17483.350890548965</c:v>
                </c:pt>
                <c:pt idx="224">
                  <c:v>17483.350890548965</c:v>
                </c:pt>
                <c:pt idx="225">
                  <c:v>17483.350890548965</c:v>
                </c:pt>
                <c:pt idx="226">
                  <c:v>17483.350890548965</c:v>
                </c:pt>
                <c:pt idx="227">
                  <c:v>17483.350890548965</c:v>
                </c:pt>
                <c:pt idx="228">
                  <c:v>17483.350890548965</c:v>
                </c:pt>
                <c:pt idx="229">
                  <c:v>17483.350890548965</c:v>
                </c:pt>
                <c:pt idx="230">
                  <c:v>17483.350890548965</c:v>
                </c:pt>
                <c:pt idx="231">
                  <c:v>17483.350890548965</c:v>
                </c:pt>
                <c:pt idx="232">
                  <c:v>17499.221356494796</c:v>
                </c:pt>
                <c:pt idx="233">
                  <c:v>17692.835501497921</c:v>
                </c:pt>
                <c:pt idx="234">
                  <c:v>17951.270785459379</c:v>
                </c:pt>
                <c:pt idx="235">
                  <c:v>18129.427989071879</c:v>
                </c:pt>
                <c:pt idx="236">
                  <c:v>18174.59868168438</c:v>
                </c:pt>
                <c:pt idx="237">
                  <c:v>18179.131795234378</c:v>
                </c:pt>
                <c:pt idx="238">
                  <c:v>18277.785014117715</c:v>
                </c:pt>
                <c:pt idx="239">
                  <c:v>18564.510889954174</c:v>
                </c:pt>
                <c:pt idx="240">
                  <c:v>18988.765111290631</c:v>
                </c:pt>
                <c:pt idx="241">
                  <c:v>19353.98000175209</c:v>
                </c:pt>
                <c:pt idx="242">
                  <c:v>19690.206426588549</c:v>
                </c:pt>
                <c:pt idx="243">
                  <c:v>20070.249638534384</c:v>
                </c:pt>
                <c:pt idx="244">
                  <c:v>20431.776943980218</c:v>
                </c:pt>
                <c:pt idx="245">
                  <c:v>20888.385664066675</c:v>
                </c:pt>
                <c:pt idx="246">
                  <c:v>21513.124201012506</c:v>
                </c:pt>
                <c:pt idx="247">
                  <c:v>22099.147904348963</c:v>
                </c:pt>
                <c:pt idx="248">
                  <c:v>22417.869951961464</c:v>
                </c:pt>
                <c:pt idx="249">
                  <c:v>22488.956675922924</c:v>
                </c:pt>
                <c:pt idx="250">
                  <c:v>22518.914321472923</c:v>
                </c:pt>
                <c:pt idx="251">
                  <c:v>22611.413944226049</c:v>
                </c:pt>
                <c:pt idx="252">
                  <c:v>22673.399106859382</c:v>
                </c:pt>
                <c:pt idx="253">
                  <c:v>22673.399106859382</c:v>
                </c:pt>
                <c:pt idx="254">
                  <c:v>22673.399106859382</c:v>
                </c:pt>
                <c:pt idx="255">
                  <c:v>22777.229351471884</c:v>
                </c:pt>
                <c:pt idx="256">
                  <c:v>22964.555316558344</c:v>
                </c:pt>
                <c:pt idx="257">
                  <c:v>22964.555316558344</c:v>
                </c:pt>
                <c:pt idx="258">
                  <c:v>22964.555316558344</c:v>
                </c:pt>
                <c:pt idx="259">
                  <c:v>22964.555316558344</c:v>
                </c:pt>
                <c:pt idx="260">
                  <c:v>22964.555316558344</c:v>
                </c:pt>
                <c:pt idx="261">
                  <c:v>22964.555316558344</c:v>
                </c:pt>
                <c:pt idx="262">
                  <c:v>22964.555316558344</c:v>
                </c:pt>
                <c:pt idx="263">
                  <c:v>22964.555316558344</c:v>
                </c:pt>
                <c:pt idx="264">
                  <c:v>22964.555316558344</c:v>
                </c:pt>
                <c:pt idx="265">
                  <c:v>22964.555316558344</c:v>
                </c:pt>
                <c:pt idx="266">
                  <c:v>22964.555316558344</c:v>
                </c:pt>
                <c:pt idx="267">
                  <c:v>22964.555316558344</c:v>
                </c:pt>
                <c:pt idx="268">
                  <c:v>22964.555316558344</c:v>
                </c:pt>
                <c:pt idx="269">
                  <c:v>22964.555316558344</c:v>
                </c:pt>
                <c:pt idx="270">
                  <c:v>22964.555316558344</c:v>
                </c:pt>
                <c:pt idx="271">
                  <c:v>22964.555316558344</c:v>
                </c:pt>
                <c:pt idx="272">
                  <c:v>22964.555316558344</c:v>
                </c:pt>
                <c:pt idx="273">
                  <c:v>23025.501814561467</c:v>
                </c:pt>
                <c:pt idx="274">
                  <c:v>23357.295993397925</c:v>
                </c:pt>
                <c:pt idx="275">
                  <c:v>23816.371350697926</c:v>
                </c:pt>
                <c:pt idx="276">
                  <c:v>24350.679523581261</c:v>
                </c:pt>
                <c:pt idx="277">
                  <c:v>24960.727866214595</c:v>
                </c:pt>
                <c:pt idx="278">
                  <c:v>25759.934603717724</c:v>
                </c:pt>
                <c:pt idx="279">
                  <c:v>26625.090835845847</c:v>
                </c:pt>
                <c:pt idx="280">
                  <c:v>27058.08054629168</c:v>
                </c:pt>
                <c:pt idx="281">
                  <c:v>27058.08054629168</c:v>
                </c:pt>
                <c:pt idx="282">
                  <c:v>27058.08054629168</c:v>
                </c:pt>
                <c:pt idx="283">
                  <c:v>27058.08054629168</c:v>
                </c:pt>
                <c:pt idx="284">
                  <c:v>27058.08054629168</c:v>
                </c:pt>
                <c:pt idx="285">
                  <c:v>27058.08054629168</c:v>
                </c:pt>
                <c:pt idx="286">
                  <c:v>27058.08054629168</c:v>
                </c:pt>
                <c:pt idx="287">
                  <c:v>27058.08054629168</c:v>
                </c:pt>
                <c:pt idx="288">
                  <c:v>27058.08054629168</c:v>
                </c:pt>
                <c:pt idx="289">
                  <c:v>27058.08054629168</c:v>
                </c:pt>
                <c:pt idx="290">
                  <c:v>27058.08054629168</c:v>
                </c:pt>
                <c:pt idx="291">
                  <c:v>27058.08054629168</c:v>
                </c:pt>
                <c:pt idx="292">
                  <c:v>27093.656909841677</c:v>
                </c:pt>
                <c:pt idx="293">
                  <c:v>27151.286326303136</c:v>
                </c:pt>
                <c:pt idx="294">
                  <c:v>27151.286326303136</c:v>
                </c:pt>
                <c:pt idx="295">
                  <c:v>27151.286326303136</c:v>
                </c:pt>
                <c:pt idx="296">
                  <c:v>27151.286326303136</c:v>
                </c:pt>
                <c:pt idx="297">
                  <c:v>27151.286326303136</c:v>
                </c:pt>
                <c:pt idx="298">
                  <c:v>27151.286326303136</c:v>
                </c:pt>
                <c:pt idx="299">
                  <c:v>27151.286326303136</c:v>
                </c:pt>
                <c:pt idx="300">
                  <c:v>27151.286326303136</c:v>
                </c:pt>
                <c:pt idx="301">
                  <c:v>27151.286326303136</c:v>
                </c:pt>
                <c:pt idx="302">
                  <c:v>27151.286326303136</c:v>
                </c:pt>
                <c:pt idx="303">
                  <c:v>27201.30732474897</c:v>
                </c:pt>
                <c:pt idx="304">
                  <c:v>27324.911730382304</c:v>
                </c:pt>
                <c:pt idx="305">
                  <c:v>27501.931057343761</c:v>
                </c:pt>
                <c:pt idx="306">
                  <c:v>27628.830728289595</c:v>
                </c:pt>
                <c:pt idx="307">
                  <c:v>27653.300585589597</c:v>
                </c:pt>
                <c:pt idx="308">
                  <c:v>27653.300585589597</c:v>
                </c:pt>
                <c:pt idx="309">
                  <c:v>27653.300585589597</c:v>
                </c:pt>
                <c:pt idx="310">
                  <c:v>27653.300585589597</c:v>
                </c:pt>
                <c:pt idx="311">
                  <c:v>27653.300585589597</c:v>
                </c:pt>
                <c:pt idx="312">
                  <c:v>27711.127101051057</c:v>
                </c:pt>
                <c:pt idx="313">
                  <c:v>27842.446841496887</c:v>
                </c:pt>
                <c:pt idx="314">
                  <c:v>28026.808724796887</c:v>
                </c:pt>
                <c:pt idx="315">
                  <c:v>28212.599317430224</c:v>
                </c:pt>
                <c:pt idx="316">
                  <c:v>28368.543508542723</c:v>
                </c:pt>
                <c:pt idx="317">
                  <c:v>28556.597788629184</c:v>
                </c:pt>
                <c:pt idx="318">
                  <c:v>28818.416728179182</c:v>
                </c:pt>
                <c:pt idx="319">
                  <c:v>29102.402494812515</c:v>
                </c:pt>
                <c:pt idx="320">
                  <c:v>29232.475784815641</c:v>
                </c:pt>
                <c:pt idx="321">
                  <c:v>29238.703952448977</c:v>
                </c:pt>
                <c:pt idx="322">
                  <c:v>29238.703952448977</c:v>
                </c:pt>
                <c:pt idx="323">
                  <c:v>29238.703952448977</c:v>
                </c:pt>
                <c:pt idx="324">
                  <c:v>29238.703952448977</c:v>
                </c:pt>
                <c:pt idx="325">
                  <c:v>29238.703952448977</c:v>
                </c:pt>
                <c:pt idx="326">
                  <c:v>29238.703952448977</c:v>
                </c:pt>
                <c:pt idx="327">
                  <c:v>29238.703952448977</c:v>
                </c:pt>
                <c:pt idx="328">
                  <c:v>29442.965923160435</c:v>
                </c:pt>
                <c:pt idx="329">
                  <c:v>29928.172691746891</c:v>
                </c:pt>
                <c:pt idx="330">
                  <c:v>30187.174919708348</c:v>
                </c:pt>
                <c:pt idx="331">
                  <c:v>30187.174919708348</c:v>
                </c:pt>
                <c:pt idx="332">
                  <c:v>30187.174919708348</c:v>
                </c:pt>
                <c:pt idx="333">
                  <c:v>30188.161222836472</c:v>
                </c:pt>
                <c:pt idx="334">
                  <c:v>30188.161222836472</c:v>
                </c:pt>
                <c:pt idx="335">
                  <c:v>30189.500263948972</c:v>
                </c:pt>
                <c:pt idx="336">
                  <c:v>30189.500263948972</c:v>
                </c:pt>
                <c:pt idx="337">
                  <c:v>30189.500263948972</c:v>
                </c:pt>
                <c:pt idx="338">
                  <c:v>30189.500263948972</c:v>
                </c:pt>
                <c:pt idx="339">
                  <c:v>30189.500263948972</c:v>
                </c:pt>
                <c:pt idx="340">
                  <c:v>30189.500263948972</c:v>
                </c:pt>
                <c:pt idx="341">
                  <c:v>30189.500263948972</c:v>
                </c:pt>
                <c:pt idx="342">
                  <c:v>30189.500263948972</c:v>
                </c:pt>
                <c:pt idx="343">
                  <c:v>30189.500263948972</c:v>
                </c:pt>
                <c:pt idx="344">
                  <c:v>30189.500263948972</c:v>
                </c:pt>
                <c:pt idx="345">
                  <c:v>30189.500263948972</c:v>
                </c:pt>
                <c:pt idx="346">
                  <c:v>30189.500263948972</c:v>
                </c:pt>
                <c:pt idx="347">
                  <c:v>30189.500263948972</c:v>
                </c:pt>
                <c:pt idx="348">
                  <c:v>30189.500263948972</c:v>
                </c:pt>
                <c:pt idx="349">
                  <c:v>30189.500263948972</c:v>
                </c:pt>
                <c:pt idx="350">
                  <c:v>30189.500263948972</c:v>
                </c:pt>
                <c:pt idx="351">
                  <c:v>30189.500263948972</c:v>
                </c:pt>
                <c:pt idx="352">
                  <c:v>30189.500263948972</c:v>
                </c:pt>
                <c:pt idx="353">
                  <c:v>30189.500263948972</c:v>
                </c:pt>
                <c:pt idx="354">
                  <c:v>30189.500263948972</c:v>
                </c:pt>
                <c:pt idx="355">
                  <c:v>30189.500263948972</c:v>
                </c:pt>
                <c:pt idx="356">
                  <c:v>30189.500263948972</c:v>
                </c:pt>
                <c:pt idx="357">
                  <c:v>30189.500263948972</c:v>
                </c:pt>
                <c:pt idx="358">
                  <c:v>30204.444530582306</c:v>
                </c:pt>
                <c:pt idx="359">
                  <c:v>30396.066525168764</c:v>
                </c:pt>
                <c:pt idx="360">
                  <c:v>30661.373524614599</c:v>
                </c:pt>
                <c:pt idx="361">
                  <c:v>30865.694475247932</c:v>
                </c:pt>
                <c:pt idx="362">
                  <c:v>30967.281580251056</c:v>
                </c:pt>
                <c:pt idx="363">
                  <c:v>30976.175259837513</c:v>
                </c:pt>
                <c:pt idx="364">
                  <c:v>30976.175259837513</c:v>
                </c:pt>
                <c:pt idx="365">
                  <c:v>30976.175259837513</c:v>
                </c:pt>
                <c:pt idx="366">
                  <c:v>30976.175259837513</c:v>
                </c:pt>
                <c:pt idx="367">
                  <c:v>30976.175259837513</c:v>
                </c:pt>
                <c:pt idx="368">
                  <c:v>30976.175259837513</c:v>
                </c:pt>
                <c:pt idx="369">
                  <c:v>30976.175259837513</c:v>
                </c:pt>
                <c:pt idx="370">
                  <c:v>30976.175259837513</c:v>
                </c:pt>
                <c:pt idx="371">
                  <c:v>30976.175259837513</c:v>
                </c:pt>
                <c:pt idx="372">
                  <c:v>31190.486275783347</c:v>
                </c:pt>
                <c:pt idx="373">
                  <c:v>31706.312146286473</c:v>
                </c:pt>
                <c:pt idx="374">
                  <c:v>32306.700829914596</c:v>
                </c:pt>
                <c:pt idx="375">
                  <c:v>32794.607864214595</c:v>
                </c:pt>
                <c:pt idx="376">
                  <c:v>33117.784861926055</c:v>
                </c:pt>
                <c:pt idx="377">
                  <c:v>33317.265392038556</c:v>
                </c:pt>
                <c:pt idx="378">
                  <c:v>33434.278862250016</c:v>
                </c:pt>
                <c:pt idx="379">
                  <c:v>33499.746503883347</c:v>
                </c:pt>
                <c:pt idx="380">
                  <c:v>33586.063881183349</c:v>
                </c:pt>
                <c:pt idx="381">
                  <c:v>33713.957823269804</c:v>
                </c:pt>
                <c:pt idx="382">
                  <c:v>33852.366942231267</c:v>
                </c:pt>
                <c:pt idx="383">
                  <c:v>34011.602458567722</c:v>
                </c:pt>
                <c:pt idx="384">
                  <c:v>34191.640019279177</c:v>
                </c:pt>
                <c:pt idx="385">
                  <c:v>34319.995653657308</c:v>
                </c:pt>
                <c:pt idx="386">
                  <c:v>34319.995653657308</c:v>
                </c:pt>
                <c:pt idx="387">
                  <c:v>34319.995653657308</c:v>
                </c:pt>
                <c:pt idx="388">
                  <c:v>34319.995653657308</c:v>
                </c:pt>
                <c:pt idx="389">
                  <c:v>34319.995653657308</c:v>
                </c:pt>
                <c:pt idx="390">
                  <c:v>34319.995653657308</c:v>
                </c:pt>
                <c:pt idx="391">
                  <c:v>34319.995653657308</c:v>
                </c:pt>
                <c:pt idx="392">
                  <c:v>34319.995653657308</c:v>
                </c:pt>
                <c:pt idx="393">
                  <c:v>34319.995653657308</c:v>
                </c:pt>
                <c:pt idx="394">
                  <c:v>34319.995653657308</c:v>
                </c:pt>
                <c:pt idx="395">
                  <c:v>34319.995653657308</c:v>
                </c:pt>
                <c:pt idx="396">
                  <c:v>34319.995653657308</c:v>
                </c:pt>
                <c:pt idx="397">
                  <c:v>34319.995653657308</c:v>
                </c:pt>
                <c:pt idx="398">
                  <c:v>34319.995653657308</c:v>
                </c:pt>
                <c:pt idx="399">
                  <c:v>34319.995653657308</c:v>
                </c:pt>
                <c:pt idx="400">
                  <c:v>34319.995653657308</c:v>
                </c:pt>
                <c:pt idx="401">
                  <c:v>34319.995653657308</c:v>
                </c:pt>
                <c:pt idx="402">
                  <c:v>34440.497445535431</c:v>
                </c:pt>
                <c:pt idx="403">
                  <c:v>34665.454916246883</c:v>
                </c:pt>
                <c:pt idx="404">
                  <c:v>34870.685045546888</c:v>
                </c:pt>
                <c:pt idx="405">
                  <c:v>35055.961933992723</c:v>
                </c:pt>
                <c:pt idx="406">
                  <c:v>35273.022175329177</c:v>
                </c:pt>
                <c:pt idx="407">
                  <c:v>35511.547699775008</c:v>
                </c:pt>
                <c:pt idx="408">
                  <c:v>35688.683194653138</c:v>
                </c:pt>
                <c:pt idx="409">
                  <c:v>35721.361780598971</c:v>
                </c:pt>
                <c:pt idx="410">
                  <c:v>35721.361780598971</c:v>
                </c:pt>
                <c:pt idx="411">
                  <c:v>35721.361780598971</c:v>
                </c:pt>
                <c:pt idx="412">
                  <c:v>35721.361780598971</c:v>
                </c:pt>
                <c:pt idx="413">
                  <c:v>35721.361780598971</c:v>
                </c:pt>
                <c:pt idx="414">
                  <c:v>35721.361780598971</c:v>
                </c:pt>
                <c:pt idx="415">
                  <c:v>35721.361780598971</c:v>
                </c:pt>
                <c:pt idx="416">
                  <c:v>35721.361780598971</c:v>
                </c:pt>
                <c:pt idx="417">
                  <c:v>35721.361780598971</c:v>
                </c:pt>
                <c:pt idx="418">
                  <c:v>35721.361780598971</c:v>
                </c:pt>
                <c:pt idx="419">
                  <c:v>35762.4627074823</c:v>
                </c:pt>
                <c:pt idx="420">
                  <c:v>35876.55191511564</c:v>
                </c:pt>
                <c:pt idx="421">
                  <c:v>35908.292910561475</c:v>
                </c:pt>
                <c:pt idx="422">
                  <c:v>35908.292910561475</c:v>
                </c:pt>
                <c:pt idx="423">
                  <c:v>35908.292910561475</c:v>
                </c:pt>
                <c:pt idx="424">
                  <c:v>35908.292910561475</c:v>
                </c:pt>
                <c:pt idx="425">
                  <c:v>35908.292910561475</c:v>
                </c:pt>
                <c:pt idx="426">
                  <c:v>35908.292910561475</c:v>
                </c:pt>
                <c:pt idx="427">
                  <c:v>35908.292910561475</c:v>
                </c:pt>
                <c:pt idx="428">
                  <c:v>35908.292910561475</c:v>
                </c:pt>
                <c:pt idx="429">
                  <c:v>35908.292910561475</c:v>
                </c:pt>
                <c:pt idx="430">
                  <c:v>35908.292910561475</c:v>
                </c:pt>
                <c:pt idx="431">
                  <c:v>35950.578771194807</c:v>
                </c:pt>
                <c:pt idx="432">
                  <c:v>35983.255462656263</c:v>
                </c:pt>
                <c:pt idx="433">
                  <c:v>35983.255462656263</c:v>
                </c:pt>
                <c:pt idx="434">
                  <c:v>35983.255462656263</c:v>
                </c:pt>
                <c:pt idx="435">
                  <c:v>36058.353717268765</c:v>
                </c:pt>
                <c:pt idx="436">
                  <c:v>36341.468864152099</c:v>
                </c:pt>
                <c:pt idx="437">
                  <c:v>36864.354829655218</c:v>
                </c:pt>
                <c:pt idx="438">
                  <c:v>37627.571479101054</c:v>
                </c:pt>
                <c:pt idx="439">
                  <c:v>38558.860487546888</c:v>
                </c:pt>
                <c:pt idx="440">
                  <c:v>39533.631175675007</c:v>
                </c:pt>
                <c:pt idx="441">
                  <c:v>40364.892058261466</c:v>
                </c:pt>
                <c:pt idx="442">
                  <c:v>40917.332561707299</c:v>
                </c:pt>
                <c:pt idx="443">
                  <c:v>41180.197784293756</c:v>
                </c:pt>
                <c:pt idx="444">
                  <c:v>41205.085685239588</c:v>
                </c:pt>
                <c:pt idx="445">
                  <c:v>41205.085685239588</c:v>
                </c:pt>
                <c:pt idx="446">
                  <c:v>41205.085685239588</c:v>
                </c:pt>
                <c:pt idx="447">
                  <c:v>41205.085685239588</c:v>
                </c:pt>
                <c:pt idx="448">
                  <c:v>41205.085685239588</c:v>
                </c:pt>
                <c:pt idx="449">
                  <c:v>41205.085685239588</c:v>
                </c:pt>
                <c:pt idx="450">
                  <c:v>41205.085685239588</c:v>
                </c:pt>
                <c:pt idx="451">
                  <c:v>41205.085685239588</c:v>
                </c:pt>
                <c:pt idx="452">
                  <c:v>41205.085685239588</c:v>
                </c:pt>
                <c:pt idx="453">
                  <c:v>41205.085685239588</c:v>
                </c:pt>
                <c:pt idx="454">
                  <c:v>41205.085685239588</c:v>
                </c:pt>
                <c:pt idx="455">
                  <c:v>41205.085685239588</c:v>
                </c:pt>
                <c:pt idx="456">
                  <c:v>41205.085685239588</c:v>
                </c:pt>
                <c:pt idx="457">
                  <c:v>41205.085685239588</c:v>
                </c:pt>
                <c:pt idx="458">
                  <c:v>41205.085685239588</c:v>
                </c:pt>
                <c:pt idx="459">
                  <c:v>41205.085685239588</c:v>
                </c:pt>
                <c:pt idx="460">
                  <c:v>41205.085685239588</c:v>
                </c:pt>
                <c:pt idx="461">
                  <c:v>41205.085685239588</c:v>
                </c:pt>
                <c:pt idx="462">
                  <c:v>41205.085685239588</c:v>
                </c:pt>
                <c:pt idx="463">
                  <c:v>41205.085685239588</c:v>
                </c:pt>
                <c:pt idx="464">
                  <c:v>41205.085685239588</c:v>
                </c:pt>
                <c:pt idx="465">
                  <c:v>41205.085685239588</c:v>
                </c:pt>
                <c:pt idx="466">
                  <c:v>41205.085685239588</c:v>
                </c:pt>
                <c:pt idx="467">
                  <c:v>41205.085685239588</c:v>
                </c:pt>
                <c:pt idx="468">
                  <c:v>41205.085685239588</c:v>
                </c:pt>
                <c:pt idx="469">
                  <c:v>41205.085685239588</c:v>
                </c:pt>
                <c:pt idx="470">
                  <c:v>41205.085685239588</c:v>
                </c:pt>
                <c:pt idx="471">
                  <c:v>41205.085685239588</c:v>
                </c:pt>
                <c:pt idx="472">
                  <c:v>41205.085685239588</c:v>
                </c:pt>
                <c:pt idx="473">
                  <c:v>41205.085685239588</c:v>
                </c:pt>
                <c:pt idx="474">
                  <c:v>41205.085685239588</c:v>
                </c:pt>
                <c:pt idx="475">
                  <c:v>41205.085685239588</c:v>
                </c:pt>
                <c:pt idx="476">
                  <c:v>41205.085685239588</c:v>
                </c:pt>
                <c:pt idx="477">
                  <c:v>41205.085685239588</c:v>
                </c:pt>
                <c:pt idx="478">
                  <c:v>41205.085685239588</c:v>
                </c:pt>
                <c:pt idx="479">
                  <c:v>41205.085685239588</c:v>
                </c:pt>
                <c:pt idx="480">
                  <c:v>41205.085685239588</c:v>
                </c:pt>
                <c:pt idx="481">
                  <c:v>41205.085685239588</c:v>
                </c:pt>
                <c:pt idx="482">
                  <c:v>41205.085685239588</c:v>
                </c:pt>
                <c:pt idx="483">
                  <c:v>41205.085685239588</c:v>
                </c:pt>
                <c:pt idx="484">
                  <c:v>41205.085685239588</c:v>
                </c:pt>
                <c:pt idx="485">
                  <c:v>41205.085685239588</c:v>
                </c:pt>
                <c:pt idx="486">
                  <c:v>41205.085685239588</c:v>
                </c:pt>
                <c:pt idx="487">
                  <c:v>41205.085685239588</c:v>
                </c:pt>
                <c:pt idx="488">
                  <c:v>41205.085685239588</c:v>
                </c:pt>
                <c:pt idx="489">
                  <c:v>41205.085685239588</c:v>
                </c:pt>
                <c:pt idx="490">
                  <c:v>41205.085685239588</c:v>
                </c:pt>
                <c:pt idx="491">
                  <c:v>41205.085685239588</c:v>
                </c:pt>
                <c:pt idx="492">
                  <c:v>41205.085685239588</c:v>
                </c:pt>
                <c:pt idx="493">
                  <c:v>41205.085685239588</c:v>
                </c:pt>
                <c:pt idx="494">
                  <c:v>41205.085685239588</c:v>
                </c:pt>
                <c:pt idx="495">
                  <c:v>41205.085685239588</c:v>
                </c:pt>
                <c:pt idx="496">
                  <c:v>41205.085685239588</c:v>
                </c:pt>
                <c:pt idx="497">
                  <c:v>41205.085685239588</c:v>
                </c:pt>
                <c:pt idx="498">
                  <c:v>41205.085685239588</c:v>
                </c:pt>
                <c:pt idx="499">
                  <c:v>41205.085685239588</c:v>
                </c:pt>
                <c:pt idx="500">
                  <c:v>41205.085685239588</c:v>
                </c:pt>
                <c:pt idx="501">
                  <c:v>41205.085685239588</c:v>
                </c:pt>
                <c:pt idx="502">
                  <c:v>41205.085685239588</c:v>
                </c:pt>
                <c:pt idx="503">
                  <c:v>41205.085685239588</c:v>
                </c:pt>
                <c:pt idx="504">
                  <c:v>41205.085685239588</c:v>
                </c:pt>
                <c:pt idx="505">
                  <c:v>41205.085685239588</c:v>
                </c:pt>
                <c:pt idx="506">
                  <c:v>41205.085685239588</c:v>
                </c:pt>
                <c:pt idx="507">
                  <c:v>41205.085685239588</c:v>
                </c:pt>
                <c:pt idx="508">
                  <c:v>41205.085685239588</c:v>
                </c:pt>
                <c:pt idx="509">
                  <c:v>41205.085685239588</c:v>
                </c:pt>
                <c:pt idx="510">
                  <c:v>41205.085685239588</c:v>
                </c:pt>
                <c:pt idx="511">
                  <c:v>41205.085685239588</c:v>
                </c:pt>
                <c:pt idx="512">
                  <c:v>41205.085685239588</c:v>
                </c:pt>
                <c:pt idx="513">
                  <c:v>41205.085685239588</c:v>
                </c:pt>
                <c:pt idx="514">
                  <c:v>41205.085685239588</c:v>
                </c:pt>
                <c:pt idx="515">
                  <c:v>41205.085685239588</c:v>
                </c:pt>
                <c:pt idx="516">
                  <c:v>41205.085685239588</c:v>
                </c:pt>
                <c:pt idx="517">
                  <c:v>41205.085685239588</c:v>
                </c:pt>
                <c:pt idx="518">
                  <c:v>41205.085685239588</c:v>
                </c:pt>
                <c:pt idx="519">
                  <c:v>41205.085685239588</c:v>
                </c:pt>
                <c:pt idx="520">
                  <c:v>41255.262805742714</c:v>
                </c:pt>
                <c:pt idx="521">
                  <c:v>41357.706324579172</c:v>
                </c:pt>
                <c:pt idx="522">
                  <c:v>41502.091956879172</c:v>
                </c:pt>
                <c:pt idx="523">
                  <c:v>41771.30761282501</c:v>
                </c:pt>
                <c:pt idx="524">
                  <c:v>42269.145225161468</c:v>
                </c:pt>
                <c:pt idx="525">
                  <c:v>42975.188972872929</c:v>
                </c:pt>
                <c:pt idx="526">
                  <c:v>43682.296261756259</c:v>
                </c:pt>
                <c:pt idx="527">
                  <c:v>44151.934978389596</c:v>
                </c:pt>
                <c:pt idx="528">
                  <c:v>44352.684401272927</c:v>
                </c:pt>
                <c:pt idx="529">
                  <c:v>44449.994375718758</c:v>
                </c:pt>
                <c:pt idx="530">
                  <c:v>44449.994375718758</c:v>
                </c:pt>
                <c:pt idx="531">
                  <c:v>44449.994375718758</c:v>
                </c:pt>
                <c:pt idx="532">
                  <c:v>44449.994375718758</c:v>
                </c:pt>
                <c:pt idx="533">
                  <c:v>44449.994375718758</c:v>
                </c:pt>
                <c:pt idx="534">
                  <c:v>44449.994375718758</c:v>
                </c:pt>
                <c:pt idx="535">
                  <c:v>44449.994375718758</c:v>
                </c:pt>
                <c:pt idx="536">
                  <c:v>44449.994375718758</c:v>
                </c:pt>
                <c:pt idx="537">
                  <c:v>44449.994375718758</c:v>
                </c:pt>
                <c:pt idx="538">
                  <c:v>44449.994375718758</c:v>
                </c:pt>
                <c:pt idx="539">
                  <c:v>44449.994375718758</c:v>
                </c:pt>
                <c:pt idx="540">
                  <c:v>44449.994375718758</c:v>
                </c:pt>
                <c:pt idx="541">
                  <c:v>44449.994375718758</c:v>
                </c:pt>
                <c:pt idx="542">
                  <c:v>44449.994375718758</c:v>
                </c:pt>
                <c:pt idx="543">
                  <c:v>44449.994375718758</c:v>
                </c:pt>
                <c:pt idx="544">
                  <c:v>44540.252634602097</c:v>
                </c:pt>
                <c:pt idx="545">
                  <c:v>44786.483989063556</c:v>
                </c:pt>
                <c:pt idx="546">
                  <c:v>45064.941743441675</c:v>
                </c:pt>
                <c:pt idx="547">
                  <c:v>45251.053102653132</c:v>
                </c:pt>
                <c:pt idx="548">
                  <c:v>45365.318869536466</c:v>
                </c:pt>
                <c:pt idx="549">
                  <c:v>45438.576054622921</c:v>
                </c:pt>
                <c:pt idx="550">
                  <c:v>45491.499610068757</c:v>
                </c:pt>
                <c:pt idx="551">
                  <c:v>45492.951664321889</c:v>
                </c:pt>
                <c:pt idx="552">
                  <c:v>45492.951664321889</c:v>
                </c:pt>
                <c:pt idx="553">
                  <c:v>45492.951664321889</c:v>
                </c:pt>
                <c:pt idx="554">
                  <c:v>45492.951664321889</c:v>
                </c:pt>
                <c:pt idx="555">
                  <c:v>45492.951664321889</c:v>
                </c:pt>
                <c:pt idx="556">
                  <c:v>45492.951664321889</c:v>
                </c:pt>
                <c:pt idx="557">
                  <c:v>45492.951664321889</c:v>
                </c:pt>
                <c:pt idx="558">
                  <c:v>45492.951664321889</c:v>
                </c:pt>
                <c:pt idx="559">
                  <c:v>45492.951664321889</c:v>
                </c:pt>
                <c:pt idx="560">
                  <c:v>45492.951664321889</c:v>
                </c:pt>
                <c:pt idx="561">
                  <c:v>45492.951664321889</c:v>
                </c:pt>
                <c:pt idx="562">
                  <c:v>45492.951664321889</c:v>
                </c:pt>
                <c:pt idx="563">
                  <c:v>45545.21768876772</c:v>
                </c:pt>
                <c:pt idx="564">
                  <c:v>46146.571994213555</c:v>
                </c:pt>
                <c:pt idx="565">
                  <c:v>47132.507272550007</c:v>
                </c:pt>
                <c:pt idx="566">
                  <c:v>48067.705444850013</c:v>
                </c:pt>
                <c:pt idx="567">
                  <c:v>48454.765103150014</c:v>
                </c:pt>
                <c:pt idx="568">
                  <c:v>48454.765103150014</c:v>
                </c:pt>
                <c:pt idx="569">
                  <c:v>48454.765103150014</c:v>
                </c:pt>
                <c:pt idx="570">
                  <c:v>48454.765103150014</c:v>
                </c:pt>
                <c:pt idx="571">
                  <c:v>48454.765103150014</c:v>
                </c:pt>
                <c:pt idx="572">
                  <c:v>48454.765103150014</c:v>
                </c:pt>
                <c:pt idx="573">
                  <c:v>48454.765103150014</c:v>
                </c:pt>
                <c:pt idx="574">
                  <c:v>48454.765103150014</c:v>
                </c:pt>
                <c:pt idx="575">
                  <c:v>48454.765103150014</c:v>
                </c:pt>
                <c:pt idx="576">
                  <c:v>48454.765103150014</c:v>
                </c:pt>
                <c:pt idx="577">
                  <c:v>48454.765103150014</c:v>
                </c:pt>
                <c:pt idx="578">
                  <c:v>48454.765103150014</c:v>
                </c:pt>
                <c:pt idx="579">
                  <c:v>48454.765103150014</c:v>
                </c:pt>
                <c:pt idx="580">
                  <c:v>48454.765103150014</c:v>
                </c:pt>
                <c:pt idx="581">
                  <c:v>48454.765103150014</c:v>
                </c:pt>
                <c:pt idx="582">
                  <c:v>48454.765103150014</c:v>
                </c:pt>
                <c:pt idx="583">
                  <c:v>48454.765103150014</c:v>
                </c:pt>
                <c:pt idx="584">
                  <c:v>48454.765103150014</c:v>
                </c:pt>
                <c:pt idx="585">
                  <c:v>48454.765103150014</c:v>
                </c:pt>
                <c:pt idx="586">
                  <c:v>48454.765103150014</c:v>
                </c:pt>
                <c:pt idx="587">
                  <c:v>48454.765103150014</c:v>
                </c:pt>
                <c:pt idx="588">
                  <c:v>48454.765103150014</c:v>
                </c:pt>
                <c:pt idx="589">
                  <c:v>48454.765103150014</c:v>
                </c:pt>
                <c:pt idx="590">
                  <c:v>48454.765103150014</c:v>
                </c:pt>
                <c:pt idx="591">
                  <c:v>48454.765103150014</c:v>
                </c:pt>
                <c:pt idx="592">
                  <c:v>48454.765103150014</c:v>
                </c:pt>
                <c:pt idx="593">
                  <c:v>48454.765103150014</c:v>
                </c:pt>
                <c:pt idx="594">
                  <c:v>48454.765103150014</c:v>
                </c:pt>
                <c:pt idx="595">
                  <c:v>48454.765103150014</c:v>
                </c:pt>
                <c:pt idx="596">
                  <c:v>48454.765103150014</c:v>
                </c:pt>
                <c:pt idx="597">
                  <c:v>48454.765103150014</c:v>
                </c:pt>
                <c:pt idx="598">
                  <c:v>48454.765103150014</c:v>
                </c:pt>
                <c:pt idx="599">
                  <c:v>48454.765103150014</c:v>
                </c:pt>
                <c:pt idx="600">
                  <c:v>48454.765103150014</c:v>
                </c:pt>
                <c:pt idx="601">
                  <c:v>48454.765103150014</c:v>
                </c:pt>
                <c:pt idx="602">
                  <c:v>48454.765103150014</c:v>
                </c:pt>
                <c:pt idx="603">
                  <c:v>48454.765103150014</c:v>
                </c:pt>
                <c:pt idx="604">
                  <c:v>48454.765103150014</c:v>
                </c:pt>
                <c:pt idx="605">
                  <c:v>48454.765103150014</c:v>
                </c:pt>
                <c:pt idx="606">
                  <c:v>48454.765103150014</c:v>
                </c:pt>
                <c:pt idx="607">
                  <c:v>48454.765103150014</c:v>
                </c:pt>
                <c:pt idx="608">
                  <c:v>48454.765103150014</c:v>
                </c:pt>
                <c:pt idx="609">
                  <c:v>48454.765103150014</c:v>
                </c:pt>
                <c:pt idx="610">
                  <c:v>48454.765103150014</c:v>
                </c:pt>
                <c:pt idx="611">
                  <c:v>48454.765103150014</c:v>
                </c:pt>
                <c:pt idx="612">
                  <c:v>48454.765103150014</c:v>
                </c:pt>
                <c:pt idx="613">
                  <c:v>48454.765103150014</c:v>
                </c:pt>
                <c:pt idx="614">
                  <c:v>48454.765103150014</c:v>
                </c:pt>
                <c:pt idx="615">
                  <c:v>48454.765103150014</c:v>
                </c:pt>
                <c:pt idx="616">
                  <c:v>48454.765103150014</c:v>
                </c:pt>
                <c:pt idx="617">
                  <c:v>48454.765103150014</c:v>
                </c:pt>
                <c:pt idx="618">
                  <c:v>48454.765103150014</c:v>
                </c:pt>
                <c:pt idx="619">
                  <c:v>48513.721377595844</c:v>
                </c:pt>
                <c:pt idx="620">
                  <c:v>48594.669315098967</c:v>
                </c:pt>
                <c:pt idx="621">
                  <c:v>48614.68244656043</c:v>
                </c:pt>
                <c:pt idx="622">
                  <c:v>48614.68244656043</c:v>
                </c:pt>
                <c:pt idx="623">
                  <c:v>48614.68244656043</c:v>
                </c:pt>
                <c:pt idx="624">
                  <c:v>48614.68244656043</c:v>
                </c:pt>
                <c:pt idx="625">
                  <c:v>48614.68244656043</c:v>
                </c:pt>
                <c:pt idx="626">
                  <c:v>48614.68244656043</c:v>
                </c:pt>
                <c:pt idx="627">
                  <c:v>48614.68244656043</c:v>
                </c:pt>
                <c:pt idx="628">
                  <c:v>48614.68244656043</c:v>
                </c:pt>
                <c:pt idx="629">
                  <c:v>48614.68244656043</c:v>
                </c:pt>
                <c:pt idx="630">
                  <c:v>48614.68244656043</c:v>
                </c:pt>
                <c:pt idx="631">
                  <c:v>48614.68244656043</c:v>
                </c:pt>
                <c:pt idx="632">
                  <c:v>48614.68244656043</c:v>
                </c:pt>
                <c:pt idx="633">
                  <c:v>48614.68244656043</c:v>
                </c:pt>
                <c:pt idx="634">
                  <c:v>48614.68244656043</c:v>
                </c:pt>
                <c:pt idx="635">
                  <c:v>48614.68244656043</c:v>
                </c:pt>
                <c:pt idx="636">
                  <c:v>48614.68244656043</c:v>
                </c:pt>
                <c:pt idx="637">
                  <c:v>48614.68244656043</c:v>
                </c:pt>
                <c:pt idx="638">
                  <c:v>48614.68244656043</c:v>
                </c:pt>
                <c:pt idx="639">
                  <c:v>48614.68244656043</c:v>
                </c:pt>
                <c:pt idx="640">
                  <c:v>48614.68244656043</c:v>
                </c:pt>
                <c:pt idx="641">
                  <c:v>48614.68244656043</c:v>
                </c:pt>
                <c:pt idx="642">
                  <c:v>48614.68244656043</c:v>
                </c:pt>
                <c:pt idx="643">
                  <c:v>48614.68244656043</c:v>
                </c:pt>
                <c:pt idx="644">
                  <c:v>48614.68244656043</c:v>
                </c:pt>
                <c:pt idx="645">
                  <c:v>48614.68244656043</c:v>
                </c:pt>
                <c:pt idx="646">
                  <c:v>48614.68244656043</c:v>
                </c:pt>
                <c:pt idx="647">
                  <c:v>48614.68244656043</c:v>
                </c:pt>
                <c:pt idx="648">
                  <c:v>48614.68244656043</c:v>
                </c:pt>
                <c:pt idx="649">
                  <c:v>48614.68244656043</c:v>
                </c:pt>
                <c:pt idx="650">
                  <c:v>48614.68244656043</c:v>
                </c:pt>
                <c:pt idx="651">
                  <c:v>48734.315038193759</c:v>
                </c:pt>
                <c:pt idx="652">
                  <c:v>48990.984349139595</c:v>
                </c:pt>
                <c:pt idx="653">
                  <c:v>49271.18057685106</c:v>
                </c:pt>
                <c:pt idx="654">
                  <c:v>49636.751384354189</c:v>
                </c:pt>
                <c:pt idx="655">
                  <c:v>50212.856194987522</c:v>
                </c:pt>
                <c:pt idx="656">
                  <c:v>50907.372737287522</c:v>
                </c:pt>
                <c:pt idx="657">
                  <c:v>51471.549127920858</c:v>
                </c:pt>
                <c:pt idx="658">
                  <c:v>51852.058471507313</c:v>
                </c:pt>
                <c:pt idx="659">
                  <c:v>52296.629952218769</c:v>
                </c:pt>
                <c:pt idx="660">
                  <c:v>53033.671676664599</c:v>
                </c:pt>
                <c:pt idx="661">
                  <c:v>53981.28329954794</c:v>
                </c:pt>
                <c:pt idx="662">
                  <c:v>54963.077553176059</c:v>
                </c:pt>
                <c:pt idx="663">
                  <c:v>55636.866108621893</c:v>
                </c:pt>
                <c:pt idx="664">
                  <c:v>55876.880590708352</c:v>
                </c:pt>
                <c:pt idx="665">
                  <c:v>55876.880590708352</c:v>
                </c:pt>
                <c:pt idx="666">
                  <c:v>55876.880590708352</c:v>
                </c:pt>
                <c:pt idx="667">
                  <c:v>55876.880590708352</c:v>
                </c:pt>
                <c:pt idx="668">
                  <c:v>55876.880590708352</c:v>
                </c:pt>
                <c:pt idx="669">
                  <c:v>55876.880590708352</c:v>
                </c:pt>
                <c:pt idx="670">
                  <c:v>55876.880590708352</c:v>
                </c:pt>
                <c:pt idx="671">
                  <c:v>55876.880590708352</c:v>
                </c:pt>
                <c:pt idx="672">
                  <c:v>55876.880590708352</c:v>
                </c:pt>
                <c:pt idx="673">
                  <c:v>55876.880590708352</c:v>
                </c:pt>
                <c:pt idx="674">
                  <c:v>55876.880590708352</c:v>
                </c:pt>
                <c:pt idx="675">
                  <c:v>55876.880590708352</c:v>
                </c:pt>
                <c:pt idx="676">
                  <c:v>55876.880590708352</c:v>
                </c:pt>
                <c:pt idx="677">
                  <c:v>55880.964307211478</c:v>
                </c:pt>
                <c:pt idx="678">
                  <c:v>56248.731823323978</c:v>
                </c:pt>
                <c:pt idx="679">
                  <c:v>56867.972036327097</c:v>
                </c:pt>
                <c:pt idx="680">
                  <c:v>57635.419773939604</c:v>
                </c:pt>
                <c:pt idx="681">
                  <c:v>58447.769782901065</c:v>
                </c:pt>
                <c:pt idx="682">
                  <c:v>58952.408866451056</c:v>
                </c:pt>
                <c:pt idx="683">
                  <c:v>59240.691796037521</c:v>
                </c:pt>
                <c:pt idx="684">
                  <c:v>59354.17915479064</c:v>
                </c:pt>
                <c:pt idx="685">
                  <c:v>59354.17915479064</c:v>
                </c:pt>
                <c:pt idx="686">
                  <c:v>59354.17915479064</c:v>
                </c:pt>
                <c:pt idx="687">
                  <c:v>59354.17915479064</c:v>
                </c:pt>
                <c:pt idx="688">
                  <c:v>59354.17915479064</c:v>
                </c:pt>
                <c:pt idx="689">
                  <c:v>59354.17915479064</c:v>
                </c:pt>
                <c:pt idx="690">
                  <c:v>59354.17915479064</c:v>
                </c:pt>
                <c:pt idx="691">
                  <c:v>59354.17915479064</c:v>
                </c:pt>
                <c:pt idx="692">
                  <c:v>59354.17915479064</c:v>
                </c:pt>
                <c:pt idx="693">
                  <c:v>59354.17915479064</c:v>
                </c:pt>
                <c:pt idx="694">
                  <c:v>59354.17915479064</c:v>
                </c:pt>
                <c:pt idx="695">
                  <c:v>59354.17915479064</c:v>
                </c:pt>
                <c:pt idx="696">
                  <c:v>59738.271560340647</c:v>
                </c:pt>
                <c:pt idx="697">
                  <c:v>60301.432346677102</c:v>
                </c:pt>
                <c:pt idx="698">
                  <c:v>60721.440124289606</c:v>
                </c:pt>
                <c:pt idx="699">
                  <c:v>61018.949551167731</c:v>
                </c:pt>
                <c:pt idx="700">
                  <c:v>61099.896584613562</c:v>
                </c:pt>
                <c:pt idx="701">
                  <c:v>61099.896584613562</c:v>
                </c:pt>
                <c:pt idx="702">
                  <c:v>61099.896584613562</c:v>
                </c:pt>
                <c:pt idx="703">
                  <c:v>61099.896584613562</c:v>
                </c:pt>
                <c:pt idx="704">
                  <c:v>61099.896584613562</c:v>
                </c:pt>
                <c:pt idx="705">
                  <c:v>61295.673809825021</c:v>
                </c:pt>
                <c:pt idx="706">
                  <c:v>61678.66943441148</c:v>
                </c:pt>
                <c:pt idx="707">
                  <c:v>62093.880297122945</c:v>
                </c:pt>
                <c:pt idx="708">
                  <c:v>62302.950082756273</c:v>
                </c:pt>
                <c:pt idx="709">
                  <c:v>62302.950082756273</c:v>
                </c:pt>
                <c:pt idx="710">
                  <c:v>62302.950082756273</c:v>
                </c:pt>
                <c:pt idx="711">
                  <c:v>62302.950082756273</c:v>
                </c:pt>
                <c:pt idx="712">
                  <c:v>62302.950082756273</c:v>
                </c:pt>
                <c:pt idx="713">
                  <c:v>62302.950082756273</c:v>
                </c:pt>
                <c:pt idx="714">
                  <c:v>62529.092859639612</c:v>
                </c:pt>
                <c:pt idx="715">
                  <c:v>63170.505218851067</c:v>
                </c:pt>
                <c:pt idx="716">
                  <c:v>63731.025979687525</c:v>
                </c:pt>
                <c:pt idx="717">
                  <c:v>63816.17441298753</c:v>
                </c:pt>
                <c:pt idx="718">
                  <c:v>63816.17441298753</c:v>
                </c:pt>
                <c:pt idx="719">
                  <c:v>63816.17441298753</c:v>
                </c:pt>
                <c:pt idx="720">
                  <c:v>63816.17441298753</c:v>
                </c:pt>
                <c:pt idx="721">
                  <c:v>63816.17441298753</c:v>
                </c:pt>
                <c:pt idx="722">
                  <c:v>63816.17441298753</c:v>
                </c:pt>
                <c:pt idx="723">
                  <c:v>63816.17441298753</c:v>
                </c:pt>
                <c:pt idx="724">
                  <c:v>63816.17441298753</c:v>
                </c:pt>
                <c:pt idx="725">
                  <c:v>63816.17441298753</c:v>
                </c:pt>
                <c:pt idx="726">
                  <c:v>63816.17441298753</c:v>
                </c:pt>
                <c:pt idx="727">
                  <c:v>63816.17441298753</c:v>
                </c:pt>
                <c:pt idx="728">
                  <c:v>63816.17441298753</c:v>
                </c:pt>
                <c:pt idx="729">
                  <c:v>63816.17441298753</c:v>
                </c:pt>
                <c:pt idx="730">
                  <c:v>63816.17441298753</c:v>
                </c:pt>
                <c:pt idx="731">
                  <c:v>63816.17441298753</c:v>
                </c:pt>
                <c:pt idx="732">
                  <c:v>63816.17441298753</c:v>
                </c:pt>
                <c:pt idx="733">
                  <c:v>63816.17441298753</c:v>
                </c:pt>
                <c:pt idx="734">
                  <c:v>63816.17441298753</c:v>
                </c:pt>
                <c:pt idx="735">
                  <c:v>63816.17441298753</c:v>
                </c:pt>
                <c:pt idx="736">
                  <c:v>63816.17441298753</c:v>
                </c:pt>
                <c:pt idx="737">
                  <c:v>63816.17441298753</c:v>
                </c:pt>
                <c:pt idx="738">
                  <c:v>63816.17441298753</c:v>
                </c:pt>
                <c:pt idx="739">
                  <c:v>63816.17441298753</c:v>
                </c:pt>
                <c:pt idx="740">
                  <c:v>63816.17441298753</c:v>
                </c:pt>
                <c:pt idx="741">
                  <c:v>63816.17441298753</c:v>
                </c:pt>
                <c:pt idx="742">
                  <c:v>63816.17441298753</c:v>
                </c:pt>
                <c:pt idx="743">
                  <c:v>63816.17441298753</c:v>
                </c:pt>
                <c:pt idx="744">
                  <c:v>63816.17441298753</c:v>
                </c:pt>
                <c:pt idx="745">
                  <c:v>63816.17441298753</c:v>
                </c:pt>
                <c:pt idx="746">
                  <c:v>63816.17441298753</c:v>
                </c:pt>
                <c:pt idx="747">
                  <c:v>63816.17441298753</c:v>
                </c:pt>
                <c:pt idx="748">
                  <c:v>63816.17441298753</c:v>
                </c:pt>
                <c:pt idx="749">
                  <c:v>63816.17441298753</c:v>
                </c:pt>
                <c:pt idx="750">
                  <c:v>63816.17441298753</c:v>
                </c:pt>
                <c:pt idx="751">
                  <c:v>63816.17441298753</c:v>
                </c:pt>
                <c:pt idx="752">
                  <c:v>63816.17441298753</c:v>
                </c:pt>
                <c:pt idx="753">
                  <c:v>63816.17441298753</c:v>
                </c:pt>
                <c:pt idx="754">
                  <c:v>63852.618225323989</c:v>
                </c:pt>
                <c:pt idx="755">
                  <c:v>63941.897814207317</c:v>
                </c:pt>
                <c:pt idx="756">
                  <c:v>64208.637471168782</c:v>
                </c:pt>
                <c:pt idx="757">
                  <c:v>64799.125400005243</c:v>
                </c:pt>
                <c:pt idx="758">
                  <c:v>65663.286972383357</c:v>
                </c:pt>
                <c:pt idx="759">
                  <c:v>66604.723968219812</c:v>
                </c:pt>
                <c:pt idx="760">
                  <c:v>67560.590505165645</c:v>
                </c:pt>
                <c:pt idx="761">
                  <c:v>68540.695269418778</c:v>
                </c:pt>
                <c:pt idx="762">
                  <c:v>69399.457182052109</c:v>
                </c:pt>
                <c:pt idx="763">
                  <c:v>69949.48711901356</c:v>
                </c:pt>
                <c:pt idx="764">
                  <c:v>69993.244552313554</c:v>
                </c:pt>
                <c:pt idx="765">
                  <c:v>69993.244552313554</c:v>
                </c:pt>
                <c:pt idx="766">
                  <c:v>69993.244552313554</c:v>
                </c:pt>
                <c:pt idx="767">
                  <c:v>69993.244552313554</c:v>
                </c:pt>
                <c:pt idx="768">
                  <c:v>69993.244552313554</c:v>
                </c:pt>
                <c:pt idx="769">
                  <c:v>69993.244552313554</c:v>
                </c:pt>
                <c:pt idx="770">
                  <c:v>69993.244552313554</c:v>
                </c:pt>
                <c:pt idx="771">
                  <c:v>69993.244552313554</c:v>
                </c:pt>
                <c:pt idx="772">
                  <c:v>69993.244552313554</c:v>
                </c:pt>
                <c:pt idx="773">
                  <c:v>69993.244552313554</c:v>
                </c:pt>
                <c:pt idx="774">
                  <c:v>69993.244552313554</c:v>
                </c:pt>
                <c:pt idx="775">
                  <c:v>69993.244552313554</c:v>
                </c:pt>
                <c:pt idx="776">
                  <c:v>69993.244552313554</c:v>
                </c:pt>
                <c:pt idx="777">
                  <c:v>69993.244552313554</c:v>
                </c:pt>
                <c:pt idx="778">
                  <c:v>69993.244552313554</c:v>
                </c:pt>
                <c:pt idx="779">
                  <c:v>69993.244552313554</c:v>
                </c:pt>
                <c:pt idx="780">
                  <c:v>69993.244552313554</c:v>
                </c:pt>
                <c:pt idx="781">
                  <c:v>69993.244552313554</c:v>
                </c:pt>
                <c:pt idx="782">
                  <c:v>69993.244552313554</c:v>
                </c:pt>
                <c:pt idx="783">
                  <c:v>69993.244552313554</c:v>
                </c:pt>
                <c:pt idx="784">
                  <c:v>69993.244552313554</c:v>
                </c:pt>
                <c:pt idx="785">
                  <c:v>69993.244552313554</c:v>
                </c:pt>
                <c:pt idx="786">
                  <c:v>69993.244552313554</c:v>
                </c:pt>
                <c:pt idx="787">
                  <c:v>69993.244552313554</c:v>
                </c:pt>
                <c:pt idx="788">
                  <c:v>69993.244552313554</c:v>
                </c:pt>
                <c:pt idx="789">
                  <c:v>69993.244552313554</c:v>
                </c:pt>
                <c:pt idx="790">
                  <c:v>69993.244552313554</c:v>
                </c:pt>
                <c:pt idx="791">
                  <c:v>69993.244552313554</c:v>
                </c:pt>
                <c:pt idx="792">
                  <c:v>69993.244552313554</c:v>
                </c:pt>
                <c:pt idx="793">
                  <c:v>70087.722769946893</c:v>
                </c:pt>
                <c:pt idx="794">
                  <c:v>70537.463207283348</c:v>
                </c:pt>
                <c:pt idx="795">
                  <c:v>71303.574217786489</c:v>
                </c:pt>
                <c:pt idx="796">
                  <c:v>72232.295277398996</c:v>
                </c:pt>
                <c:pt idx="797">
                  <c:v>73095.566704985453</c:v>
                </c:pt>
                <c:pt idx="798">
                  <c:v>73684.706086446895</c:v>
                </c:pt>
                <c:pt idx="799">
                  <c:v>73914.549901325037</c:v>
                </c:pt>
                <c:pt idx="800">
                  <c:v>73914.549901325037</c:v>
                </c:pt>
                <c:pt idx="801">
                  <c:v>73914.549901325037</c:v>
                </c:pt>
                <c:pt idx="802">
                  <c:v>73914.549901325037</c:v>
                </c:pt>
                <c:pt idx="803">
                  <c:v>73914.549901325037</c:v>
                </c:pt>
                <c:pt idx="804">
                  <c:v>73914.549901325037</c:v>
                </c:pt>
                <c:pt idx="805">
                  <c:v>73914.549901325037</c:v>
                </c:pt>
                <c:pt idx="806">
                  <c:v>73914.549901325037</c:v>
                </c:pt>
                <c:pt idx="807">
                  <c:v>73914.549901325037</c:v>
                </c:pt>
                <c:pt idx="808">
                  <c:v>73945.869436578156</c:v>
                </c:pt>
                <c:pt idx="809">
                  <c:v>74092.594122706287</c:v>
                </c:pt>
                <c:pt idx="810">
                  <c:v>74355.193769667749</c:v>
                </c:pt>
                <c:pt idx="811">
                  <c:v>74837.928851780249</c:v>
                </c:pt>
                <c:pt idx="812">
                  <c:v>75500.851030616701</c:v>
                </c:pt>
                <c:pt idx="813">
                  <c:v>76219.743293203166</c:v>
                </c:pt>
                <c:pt idx="814">
                  <c:v>76984.032624289626</c:v>
                </c:pt>
                <c:pt idx="815">
                  <c:v>77814.125332001073</c:v>
                </c:pt>
                <c:pt idx="816">
                  <c:v>78647.71269521254</c:v>
                </c:pt>
                <c:pt idx="817">
                  <c:v>79390.86030021566</c:v>
                </c:pt>
                <c:pt idx="818">
                  <c:v>79784.158139765656</c:v>
                </c:pt>
                <c:pt idx="819">
                  <c:v>79784.158139765656</c:v>
                </c:pt>
                <c:pt idx="820">
                  <c:v>79784.158139765656</c:v>
                </c:pt>
                <c:pt idx="821">
                  <c:v>79784.158139765656</c:v>
                </c:pt>
                <c:pt idx="822">
                  <c:v>79784.158139765656</c:v>
                </c:pt>
                <c:pt idx="823">
                  <c:v>79784.158139765656</c:v>
                </c:pt>
                <c:pt idx="824">
                  <c:v>79784.158139765656</c:v>
                </c:pt>
                <c:pt idx="825">
                  <c:v>79784.158139765656</c:v>
                </c:pt>
                <c:pt idx="826">
                  <c:v>79784.158139765656</c:v>
                </c:pt>
                <c:pt idx="827">
                  <c:v>79784.158139765656</c:v>
                </c:pt>
                <c:pt idx="828">
                  <c:v>79784.158139765656</c:v>
                </c:pt>
                <c:pt idx="829">
                  <c:v>79784.158139765656</c:v>
                </c:pt>
                <c:pt idx="830">
                  <c:v>79784.158139765656</c:v>
                </c:pt>
                <c:pt idx="831">
                  <c:v>79784.158139765656</c:v>
                </c:pt>
                <c:pt idx="832">
                  <c:v>79784.158139765656</c:v>
                </c:pt>
                <c:pt idx="833">
                  <c:v>79784.158139765656</c:v>
                </c:pt>
                <c:pt idx="834">
                  <c:v>79784.158139765656</c:v>
                </c:pt>
                <c:pt idx="835">
                  <c:v>79784.158139765656</c:v>
                </c:pt>
                <c:pt idx="836">
                  <c:v>79784.158139765656</c:v>
                </c:pt>
                <c:pt idx="837">
                  <c:v>79784.158139765656</c:v>
                </c:pt>
                <c:pt idx="838">
                  <c:v>79784.158139765656</c:v>
                </c:pt>
                <c:pt idx="839">
                  <c:v>79784.158139765656</c:v>
                </c:pt>
                <c:pt idx="840">
                  <c:v>79784.158139765656</c:v>
                </c:pt>
                <c:pt idx="841">
                  <c:v>79784.158139765656</c:v>
                </c:pt>
                <c:pt idx="842">
                  <c:v>79784.158139765656</c:v>
                </c:pt>
                <c:pt idx="843">
                  <c:v>79784.158139765656</c:v>
                </c:pt>
                <c:pt idx="844">
                  <c:v>79784.158139765656</c:v>
                </c:pt>
                <c:pt idx="845">
                  <c:v>79784.158139765656</c:v>
                </c:pt>
                <c:pt idx="846">
                  <c:v>79784.158139765656</c:v>
                </c:pt>
                <c:pt idx="847">
                  <c:v>79784.158139765656</c:v>
                </c:pt>
                <c:pt idx="848">
                  <c:v>79784.158139765656</c:v>
                </c:pt>
                <c:pt idx="849">
                  <c:v>79784.158139765656</c:v>
                </c:pt>
                <c:pt idx="850">
                  <c:v>79784.158139765656</c:v>
                </c:pt>
                <c:pt idx="851">
                  <c:v>79784.158139765656</c:v>
                </c:pt>
                <c:pt idx="852">
                  <c:v>79784.158139765656</c:v>
                </c:pt>
                <c:pt idx="853">
                  <c:v>79784.158139765656</c:v>
                </c:pt>
                <c:pt idx="854">
                  <c:v>79784.158139765656</c:v>
                </c:pt>
                <c:pt idx="855">
                  <c:v>79784.158139765656</c:v>
                </c:pt>
                <c:pt idx="856">
                  <c:v>79784.158139765656</c:v>
                </c:pt>
                <c:pt idx="857">
                  <c:v>79784.158139765656</c:v>
                </c:pt>
                <c:pt idx="858">
                  <c:v>79784.158139765656</c:v>
                </c:pt>
                <c:pt idx="859">
                  <c:v>79784.158139765656</c:v>
                </c:pt>
                <c:pt idx="860">
                  <c:v>79784.158139765656</c:v>
                </c:pt>
                <c:pt idx="861">
                  <c:v>79784.158139765656</c:v>
                </c:pt>
                <c:pt idx="862">
                  <c:v>79784.158139765656</c:v>
                </c:pt>
                <c:pt idx="863">
                  <c:v>79784.158139765656</c:v>
                </c:pt>
                <c:pt idx="864">
                  <c:v>79784.158139765656</c:v>
                </c:pt>
                <c:pt idx="865">
                  <c:v>79784.158139765656</c:v>
                </c:pt>
                <c:pt idx="866">
                  <c:v>79784.158139765656</c:v>
                </c:pt>
                <c:pt idx="867">
                  <c:v>79784.158139765656</c:v>
                </c:pt>
                <c:pt idx="868">
                  <c:v>79784.158139765656</c:v>
                </c:pt>
                <c:pt idx="869">
                  <c:v>79784.158139765656</c:v>
                </c:pt>
                <c:pt idx="870">
                  <c:v>79784.158139765656</c:v>
                </c:pt>
                <c:pt idx="871">
                  <c:v>79784.158139765656</c:v>
                </c:pt>
                <c:pt idx="872">
                  <c:v>79784.158139765656</c:v>
                </c:pt>
                <c:pt idx="873">
                  <c:v>79784.158139765656</c:v>
                </c:pt>
                <c:pt idx="874">
                  <c:v>79784.158139765656</c:v>
                </c:pt>
                <c:pt idx="875">
                  <c:v>79822.559356852114</c:v>
                </c:pt>
                <c:pt idx="876">
                  <c:v>79914.93066756356</c:v>
                </c:pt>
                <c:pt idx="877">
                  <c:v>79978.815793275018</c:v>
                </c:pt>
                <c:pt idx="878">
                  <c:v>79978.815793275018</c:v>
                </c:pt>
                <c:pt idx="879">
                  <c:v>79978.815793275018</c:v>
                </c:pt>
                <c:pt idx="880">
                  <c:v>79978.815793275018</c:v>
                </c:pt>
                <c:pt idx="881">
                  <c:v>80015.750621887521</c:v>
                </c:pt>
                <c:pt idx="882">
                  <c:v>80015.750621887521</c:v>
                </c:pt>
                <c:pt idx="883">
                  <c:v>80015.750621887521</c:v>
                </c:pt>
                <c:pt idx="884">
                  <c:v>80015.750621887521</c:v>
                </c:pt>
                <c:pt idx="885">
                  <c:v>80015.750621887521</c:v>
                </c:pt>
                <c:pt idx="886">
                  <c:v>80015.750621887521</c:v>
                </c:pt>
                <c:pt idx="887">
                  <c:v>80015.750621887521</c:v>
                </c:pt>
                <c:pt idx="888">
                  <c:v>80015.750621887521</c:v>
                </c:pt>
                <c:pt idx="889">
                  <c:v>80015.750621887521</c:v>
                </c:pt>
                <c:pt idx="890">
                  <c:v>80015.750621887521</c:v>
                </c:pt>
                <c:pt idx="891">
                  <c:v>80045.276676348978</c:v>
                </c:pt>
                <c:pt idx="892">
                  <c:v>80138.751854794813</c:v>
                </c:pt>
                <c:pt idx="893">
                  <c:v>80244.901002094804</c:v>
                </c:pt>
                <c:pt idx="894">
                  <c:v>80311.613477644816</c:v>
                </c:pt>
                <c:pt idx="895">
                  <c:v>80311.613477644816</c:v>
                </c:pt>
                <c:pt idx="896">
                  <c:v>80311.613477644816</c:v>
                </c:pt>
                <c:pt idx="897">
                  <c:v>80311.613477644816</c:v>
                </c:pt>
                <c:pt idx="898">
                  <c:v>80311.613477644816</c:v>
                </c:pt>
                <c:pt idx="899">
                  <c:v>80311.613477644816</c:v>
                </c:pt>
                <c:pt idx="900">
                  <c:v>80311.613477644816</c:v>
                </c:pt>
                <c:pt idx="901">
                  <c:v>80341.198630772938</c:v>
                </c:pt>
                <c:pt idx="902">
                  <c:v>80838.268141276058</c:v>
                </c:pt>
                <c:pt idx="903">
                  <c:v>81766.989200888565</c:v>
                </c:pt>
                <c:pt idx="904">
                  <c:v>82630.260628475022</c:v>
                </c:pt>
                <c:pt idx="905">
                  <c:v>83219.400009936478</c:v>
                </c:pt>
                <c:pt idx="906">
                  <c:v>83449.243824814606</c:v>
                </c:pt>
                <c:pt idx="907">
                  <c:v>83449.243824814606</c:v>
                </c:pt>
                <c:pt idx="908">
                  <c:v>83449.243824814606</c:v>
                </c:pt>
                <c:pt idx="909">
                  <c:v>83449.243824814606</c:v>
                </c:pt>
                <c:pt idx="910">
                  <c:v>83449.243824814606</c:v>
                </c:pt>
                <c:pt idx="911">
                  <c:v>83449.243824814606</c:v>
                </c:pt>
                <c:pt idx="912">
                  <c:v>83449.243824814606</c:v>
                </c:pt>
                <c:pt idx="913">
                  <c:v>83449.243824814606</c:v>
                </c:pt>
                <c:pt idx="914">
                  <c:v>83449.243824814606</c:v>
                </c:pt>
                <c:pt idx="915">
                  <c:v>83449.243824814606</c:v>
                </c:pt>
                <c:pt idx="916">
                  <c:v>83449.243824814606</c:v>
                </c:pt>
                <c:pt idx="917">
                  <c:v>83449.243824814606</c:v>
                </c:pt>
                <c:pt idx="918">
                  <c:v>83449.243824814606</c:v>
                </c:pt>
                <c:pt idx="919">
                  <c:v>83449.243824814606</c:v>
                </c:pt>
                <c:pt idx="920">
                  <c:v>83449.243824814606</c:v>
                </c:pt>
                <c:pt idx="921">
                  <c:v>83449.243824814606</c:v>
                </c:pt>
                <c:pt idx="922">
                  <c:v>83449.243824814606</c:v>
                </c:pt>
                <c:pt idx="923">
                  <c:v>83449.243824814606</c:v>
                </c:pt>
                <c:pt idx="924">
                  <c:v>83449.243824814606</c:v>
                </c:pt>
                <c:pt idx="925">
                  <c:v>83535.841936276061</c:v>
                </c:pt>
                <c:pt idx="926">
                  <c:v>83593.64843552919</c:v>
                </c:pt>
                <c:pt idx="927">
                  <c:v>83593.64843552919</c:v>
                </c:pt>
                <c:pt idx="928">
                  <c:v>83593.64843552919</c:v>
                </c:pt>
                <c:pt idx="929">
                  <c:v>83593.64843552919</c:v>
                </c:pt>
                <c:pt idx="930">
                  <c:v>83593.64843552919</c:v>
                </c:pt>
                <c:pt idx="931">
                  <c:v>83593.64843552919</c:v>
                </c:pt>
                <c:pt idx="932">
                  <c:v>83593.64843552919</c:v>
                </c:pt>
                <c:pt idx="933">
                  <c:v>83593.64843552919</c:v>
                </c:pt>
                <c:pt idx="934">
                  <c:v>83637.067495975018</c:v>
                </c:pt>
                <c:pt idx="935">
                  <c:v>83692.454161436472</c:v>
                </c:pt>
                <c:pt idx="936">
                  <c:v>83697.404581882292</c:v>
                </c:pt>
                <c:pt idx="937">
                  <c:v>83697.404581882292</c:v>
                </c:pt>
                <c:pt idx="938">
                  <c:v>83697.404581882292</c:v>
                </c:pt>
                <c:pt idx="939">
                  <c:v>83697.404581882292</c:v>
                </c:pt>
                <c:pt idx="940">
                  <c:v>83697.404581882292</c:v>
                </c:pt>
                <c:pt idx="941">
                  <c:v>83697.404581882292</c:v>
                </c:pt>
                <c:pt idx="942">
                  <c:v>83697.404581882292</c:v>
                </c:pt>
                <c:pt idx="943">
                  <c:v>83697.404581882292</c:v>
                </c:pt>
                <c:pt idx="944">
                  <c:v>83697.404581882292</c:v>
                </c:pt>
                <c:pt idx="945">
                  <c:v>83697.404581882292</c:v>
                </c:pt>
                <c:pt idx="946">
                  <c:v>83697.404581882292</c:v>
                </c:pt>
                <c:pt idx="947">
                  <c:v>83697.404581882292</c:v>
                </c:pt>
                <c:pt idx="948">
                  <c:v>83697.404581882292</c:v>
                </c:pt>
                <c:pt idx="949">
                  <c:v>83697.404581882292</c:v>
                </c:pt>
                <c:pt idx="950">
                  <c:v>83697.404581882292</c:v>
                </c:pt>
                <c:pt idx="951">
                  <c:v>83901.087432093758</c:v>
                </c:pt>
                <c:pt idx="952">
                  <c:v>84449.527599055218</c:v>
                </c:pt>
                <c:pt idx="953">
                  <c:v>85303.566567938557</c:v>
                </c:pt>
                <c:pt idx="954">
                  <c:v>86267.234071900006</c:v>
                </c:pt>
                <c:pt idx="955">
                  <c:v>87236.340032012507</c:v>
                </c:pt>
                <c:pt idx="956">
                  <c:v>88210.171869348967</c:v>
                </c:pt>
                <c:pt idx="957">
                  <c:v>88856.889004982295</c:v>
                </c:pt>
                <c:pt idx="958">
                  <c:v>88863.438708318747</c:v>
                </c:pt>
                <c:pt idx="959">
                  <c:v>88863.438708318747</c:v>
                </c:pt>
                <c:pt idx="960">
                  <c:v>88863.438708318747</c:v>
                </c:pt>
                <c:pt idx="961">
                  <c:v>88863.438708318747</c:v>
                </c:pt>
                <c:pt idx="962">
                  <c:v>88863.438708318747</c:v>
                </c:pt>
                <c:pt idx="963">
                  <c:v>88863.438708318747</c:v>
                </c:pt>
                <c:pt idx="964">
                  <c:v>88863.438708318747</c:v>
                </c:pt>
                <c:pt idx="965">
                  <c:v>88863.438708318747</c:v>
                </c:pt>
                <c:pt idx="966">
                  <c:v>88863.438708318747</c:v>
                </c:pt>
                <c:pt idx="967">
                  <c:v>88863.438708318747</c:v>
                </c:pt>
                <c:pt idx="968">
                  <c:v>88863.438708318747</c:v>
                </c:pt>
                <c:pt idx="969">
                  <c:v>88863.438708318747</c:v>
                </c:pt>
                <c:pt idx="970">
                  <c:v>88979.63866040521</c:v>
                </c:pt>
                <c:pt idx="971">
                  <c:v>89356.690773955212</c:v>
                </c:pt>
                <c:pt idx="972">
                  <c:v>90110.242461458343</c:v>
                </c:pt>
                <c:pt idx="973">
                  <c:v>91076.564061904181</c:v>
                </c:pt>
                <c:pt idx="974">
                  <c:v>92047.987996365628</c:v>
                </c:pt>
                <c:pt idx="975">
                  <c:v>93023.801685915634</c:v>
                </c:pt>
                <c:pt idx="976">
                  <c:v>94013.640301627092</c:v>
                </c:pt>
                <c:pt idx="977">
                  <c:v>94799.537601088537</c:v>
                </c:pt>
                <c:pt idx="978">
                  <c:v>95317.870942721886</c:v>
                </c:pt>
                <c:pt idx="979">
                  <c:v>95754.459316271881</c:v>
                </c:pt>
                <c:pt idx="980">
                  <c:v>96098.675800108336</c:v>
                </c:pt>
                <c:pt idx="981">
                  <c:v>96350.23247074167</c:v>
                </c:pt>
                <c:pt idx="982">
                  <c:v>96581.418348041669</c:v>
                </c:pt>
                <c:pt idx="983">
                  <c:v>96885.312319753124</c:v>
                </c:pt>
                <c:pt idx="984">
                  <c:v>97230.851095386446</c:v>
                </c:pt>
                <c:pt idx="985">
                  <c:v>97452.331406222904</c:v>
                </c:pt>
                <c:pt idx="986">
                  <c:v>97456.524314522903</c:v>
                </c:pt>
                <c:pt idx="987">
                  <c:v>97456.524314522903</c:v>
                </c:pt>
                <c:pt idx="988">
                  <c:v>97456.524314522903</c:v>
                </c:pt>
                <c:pt idx="989">
                  <c:v>97456.524314522903</c:v>
                </c:pt>
                <c:pt idx="990">
                  <c:v>97456.524314522903</c:v>
                </c:pt>
                <c:pt idx="991">
                  <c:v>97456.524314522903</c:v>
                </c:pt>
                <c:pt idx="992">
                  <c:v>97456.524314522903</c:v>
                </c:pt>
                <c:pt idx="993">
                  <c:v>97456.524314522903</c:v>
                </c:pt>
                <c:pt idx="994">
                  <c:v>97456.524314522903</c:v>
                </c:pt>
                <c:pt idx="995">
                  <c:v>97456.524314522903</c:v>
                </c:pt>
                <c:pt idx="996">
                  <c:v>97456.524314522903</c:v>
                </c:pt>
                <c:pt idx="997">
                  <c:v>97456.524314522903</c:v>
                </c:pt>
                <c:pt idx="998">
                  <c:v>97456.524314522903</c:v>
                </c:pt>
                <c:pt idx="999">
                  <c:v>97456.524314522903</c:v>
                </c:pt>
                <c:pt idx="1000">
                  <c:v>97456.524314522903</c:v>
                </c:pt>
                <c:pt idx="1001">
                  <c:v>97456.524314522903</c:v>
                </c:pt>
                <c:pt idx="1002">
                  <c:v>97456.524314522903</c:v>
                </c:pt>
                <c:pt idx="1003">
                  <c:v>97456.524314522903</c:v>
                </c:pt>
                <c:pt idx="1004">
                  <c:v>97456.524314522903</c:v>
                </c:pt>
                <c:pt idx="1005">
                  <c:v>97456.524314522903</c:v>
                </c:pt>
                <c:pt idx="1006">
                  <c:v>97456.524314522903</c:v>
                </c:pt>
                <c:pt idx="1007">
                  <c:v>97456.524314522903</c:v>
                </c:pt>
                <c:pt idx="1008">
                  <c:v>97456.524314522903</c:v>
                </c:pt>
                <c:pt idx="1009">
                  <c:v>97456.524314522903</c:v>
                </c:pt>
                <c:pt idx="1010">
                  <c:v>97456.524314522903</c:v>
                </c:pt>
                <c:pt idx="1011">
                  <c:v>97456.524314522903</c:v>
                </c:pt>
                <c:pt idx="1012">
                  <c:v>97456.524314522903</c:v>
                </c:pt>
                <c:pt idx="1013">
                  <c:v>97456.524314522903</c:v>
                </c:pt>
                <c:pt idx="1014">
                  <c:v>97456.524314522903</c:v>
                </c:pt>
                <c:pt idx="1015">
                  <c:v>97456.524314522903</c:v>
                </c:pt>
                <c:pt idx="1016">
                  <c:v>97456.524314522903</c:v>
                </c:pt>
                <c:pt idx="1017">
                  <c:v>97456.524314522903</c:v>
                </c:pt>
                <c:pt idx="1018">
                  <c:v>97456.524314522903</c:v>
                </c:pt>
                <c:pt idx="1019">
                  <c:v>97456.524314522903</c:v>
                </c:pt>
                <c:pt idx="1020">
                  <c:v>97456.524314522903</c:v>
                </c:pt>
                <c:pt idx="1021">
                  <c:v>97456.524314522903</c:v>
                </c:pt>
                <c:pt idx="1022">
                  <c:v>97456.524314522903</c:v>
                </c:pt>
                <c:pt idx="1023">
                  <c:v>97456.524314522903</c:v>
                </c:pt>
                <c:pt idx="1024">
                  <c:v>97456.524314522903</c:v>
                </c:pt>
                <c:pt idx="1025">
                  <c:v>97456.524314522903</c:v>
                </c:pt>
                <c:pt idx="1026">
                  <c:v>97456.524314522903</c:v>
                </c:pt>
                <c:pt idx="1027">
                  <c:v>97456.524314522903</c:v>
                </c:pt>
                <c:pt idx="1028">
                  <c:v>97456.524314522903</c:v>
                </c:pt>
                <c:pt idx="1029">
                  <c:v>97456.524314522903</c:v>
                </c:pt>
                <c:pt idx="1030">
                  <c:v>97456.524314522903</c:v>
                </c:pt>
                <c:pt idx="1031">
                  <c:v>97456.524314522903</c:v>
                </c:pt>
                <c:pt idx="1032">
                  <c:v>97456.524314522903</c:v>
                </c:pt>
                <c:pt idx="1033">
                  <c:v>97456.524314522903</c:v>
                </c:pt>
                <c:pt idx="1034">
                  <c:v>97456.524314522903</c:v>
                </c:pt>
                <c:pt idx="1035">
                  <c:v>97456.524314522903</c:v>
                </c:pt>
                <c:pt idx="1036">
                  <c:v>97456.524314522903</c:v>
                </c:pt>
                <c:pt idx="1037">
                  <c:v>97456.524314522903</c:v>
                </c:pt>
                <c:pt idx="1038">
                  <c:v>97456.524314522903</c:v>
                </c:pt>
                <c:pt idx="1039">
                  <c:v>97456.524314522903</c:v>
                </c:pt>
                <c:pt idx="1040">
                  <c:v>97456.524314522903</c:v>
                </c:pt>
                <c:pt idx="1041">
                  <c:v>97456.524314522903</c:v>
                </c:pt>
                <c:pt idx="1042">
                  <c:v>97456.524314522903</c:v>
                </c:pt>
                <c:pt idx="1043">
                  <c:v>97456.524314522903</c:v>
                </c:pt>
                <c:pt idx="1044">
                  <c:v>97456.524314522903</c:v>
                </c:pt>
                <c:pt idx="1045">
                  <c:v>97456.524314522903</c:v>
                </c:pt>
                <c:pt idx="1046">
                  <c:v>97456.524314522903</c:v>
                </c:pt>
                <c:pt idx="1047">
                  <c:v>97456.524314522903</c:v>
                </c:pt>
                <c:pt idx="1048">
                  <c:v>97456.524314522903</c:v>
                </c:pt>
                <c:pt idx="1049">
                  <c:v>97456.524314522903</c:v>
                </c:pt>
                <c:pt idx="1050">
                  <c:v>97560.54395335936</c:v>
                </c:pt>
                <c:pt idx="1051">
                  <c:v>97780.479141362492</c:v>
                </c:pt>
                <c:pt idx="1052">
                  <c:v>98075.246461995819</c:v>
                </c:pt>
                <c:pt idx="1053">
                  <c:v>98455.575956623943</c:v>
                </c:pt>
                <c:pt idx="1054">
                  <c:v>98963.170901736448</c:v>
                </c:pt>
                <c:pt idx="1055">
                  <c:v>99640.063339322907</c:v>
                </c:pt>
                <c:pt idx="1056">
                  <c:v>100507.37672262291</c:v>
                </c:pt>
                <c:pt idx="1057">
                  <c:v>101482.65147520936</c:v>
                </c:pt>
                <c:pt idx="1058">
                  <c:v>102368.5677681552</c:v>
                </c:pt>
                <c:pt idx="1059">
                  <c:v>103153.59609676771</c:v>
                </c:pt>
                <c:pt idx="1060">
                  <c:v>103826.85535497917</c:v>
                </c:pt>
                <c:pt idx="1061">
                  <c:v>104201.28975042498</c:v>
                </c:pt>
                <c:pt idx="1062">
                  <c:v>104224.35168372499</c:v>
                </c:pt>
                <c:pt idx="1063">
                  <c:v>104224.35168372499</c:v>
                </c:pt>
                <c:pt idx="1064">
                  <c:v>104224.35168372499</c:v>
                </c:pt>
                <c:pt idx="1065">
                  <c:v>104224.35168372499</c:v>
                </c:pt>
                <c:pt idx="1066">
                  <c:v>104224.35168372499</c:v>
                </c:pt>
                <c:pt idx="1067">
                  <c:v>104224.35168372499</c:v>
                </c:pt>
                <c:pt idx="1068">
                  <c:v>104224.35168372499</c:v>
                </c:pt>
                <c:pt idx="1069">
                  <c:v>104224.35168372499</c:v>
                </c:pt>
                <c:pt idx="1070">
                  <c:v>104224.35168372499</c:v>
                </c:pt>
                <c:pt idx="1071">
                  <c:v>104224.35168372499</c:v>
                </c:pt>
                <c:pt idx="1072">
                  <c:v>104224.35168372499</c:v>
                </c:pt>
                <c:pt idx="1073">
                  <c:v>104224.35168372499</c:v>
                </c:pt>
                <c:pt idx="1074">
                  <c:v>104224.35168372499</c:v>
                </c:pt>
                <c:pt idx="1075">
                  <c:v>104224.35168372499</c:v>
                </c:pt>
                <c:pt idx="1076">
                  <c:v>104224.35168372499</c:v>
                </c:pt>
                <c:pt idx="1077">
                  <c:v>104224.35168372499</c:v>
                </c:pt>
                <c:pt idx="1078">
                  <c:v>104224.35168372499</c:v>
                </c:pt>
                <c:pt idx="1079">
                  <c:v>104224.35168372499</c:v>
                </c:pt>
                <c:pt idx="1080">
                  <c:v>104224.35168372499</c:v>
                </c:pt>
                <c:pt idx="1081">
                  <c:v>104224.35168372499</c:v>
                </c:pt>
                <c:pt idx="1082">
                  <c:v>104224.35168372499</c:v>
                </c:pt>
                <c:pt idx="1083">
                  <c:v>104282.47578668645</c:v>
                </c:pt>
                <c:pt idx="1084">
                  <c:v>104456.92943981457</c:v>
                </c:pt>
                <c:pt idx="1085">
                  <c:v>104540.69270177603</c:v>
                </c:pt>
                <c:pt idx="1086">
                  <c:v>104540.69270177603</c:v>
                </c:pt>
                <c:pt idx="1087">
                  <c:v>104540.69270177603</c:v>
                </c:pt>
                <c:pt idx="1088">
                  <c:v>104540.69270177603</c:v>
                </c:pt>
                <c:pt idx="1089">
                  <c:v>104540.69270177603</c:v>
                </c:pt>
                <c:pt idx="1090">
                  <c:v>104540.69270177603</c:v>
                </c:pt>
                <c:pt idx="1091">
                  <c:v>104540.69270177603</c:v>
                </c:pt>
                <c:pt idx="1092">
                  <c:v>104540.69270177603</c:v>
                </c:pt>
                <c:pt idx="1093">
                  <c:v>104540.69270177603</c:v>
                </c:pt>
                <c:pt idx="1094">
                  <c:v>104540.69270177603</c:v>
                </c:pt>
                <c:pt idx="1095">
                  <c:v>104540.69270177603</c:v>
                </c:pt>
                <c:pt idx="1096">
                  <c:v>104540.69270177603</c:v>
                </c:pt>
                <c:pt idx="1097">
                  <c:v>104540.69270177603</c:v>
                </c:pt>
                <c:pt idx="1098">
                  <c:v>104545.4798891125</c:v>
                </c:pt>
                <c:pt idx="1099">
                  <c:v>104717.74583107396</c:v>
                </c:pt>
                <c:pt idx="1100">
                  <c:v>104913.81735407708</c:v>
                </c:pt>
                <c:pt idx="1101">
                  <c:v>104956.78930866353</c:v>
                </c:pt>
                <c:pt idx="1102">
                  <c:v>104956.78930866353</c:v>
                </c:pt>
                <c:pt idx="1103">
                  <c:v>104956.78930866353</c:v>
                </c:pt>
                <c:pt idx="1104">
                  <c:v>104956.78930866353</c:v>
                </c:pt>
                <c:pt idx="1105">
                  <c:v>104956.78930866353</c:v>
                </c:pt>
                <c:pt idx="1106">
                  <c:v>104956.78930866353</c:v>
                </c:pt>
                <c:pt idx="1107">
                  <c:v>104956.78930866353</c:v>
                </c:pt>
                <c:pt idx="1108">
                  <c:v>104956.78930866353</c:v>
                </c:pt>
                <c:pt idx="1109">
                  <c:v>105044.35849599999</c:v>
                </c:pt>
                <c:pt idx="1110">
                  <c:v>105123.96766888333</c:v>
                </c:pt>
                <c:pt idx="1111">
                  <c:v>105123.96766888333</c:v>
                </c:pt>
                <c:pt idx="1112">
                  <c:v>105123.96766888333</c:v>
                </c:pt>
                <c:pt idx="1113">
                  <c:v>105123.96766888333</c:v>
                </c:pt>
                <c:pt idx="1114">
                  <c:v>105123.96766888333</c:v>
                </c:pt>
                <c:pt idx="1115">
                  <c:v>105123.96766888333</c:v>
                </c:pt>
                <c:pt idx="1116">
                  <c:v>105123.96766888333</c:v>
                </c:pt>
                <c:pt idx="1117">
                  <c:v>105123.96766888333</c:v>
                </c:pt>
                <c:pt idx="1118">
                  <c:v>105123.96766888333</c:v>
                </c:pt>
                <c:pt idx="1119">
                  <c:v>105203.85855826146</c:v>
                </c:pt>
                <c:pt idx="1120">
                  <c:v>105234.06548201457</c:v>
                </c:pt>
                <c:pt idx="1121">
                  <c:v>105234.06548201457</c:v>
                </c:pt>
                <c:pt idx="1122">
                  <c:v>105234.06548201457</c:v>
                </c:pt>
                <c:pt idx="1123">
                  <c:v>105329.70236972603</c:v>
                </c:pt>
                <c:pt idx="1124">
                  <c:v>105645.40417035937</c:v>
                </c:pt>
                <c:pt idx="1125">
                  <c:v>106255.38569336249</c:v>
                </c:pt>
                <c:pt idx="1126">
                  <c:v>107120.33989597499</c:v>
                </c:pt>
                <c:pt idx="1127">
                  <c:v>108075.22205518644</c:v>
                </c:pt>
                <c:pt idx="1128">
                  <c:v>109015.84209206977</c:v>
                </c:pt>
                <c:pt idx="1129">
                  <c:v>109817.11148603122</c:v>
                </c:pt>
                <c:pt idx="1130">
                  <c:v>110435.89571447705</c:v>
                </c:pt>
                <c:pt idx="1131">
                  <c:v>110974.79024218852</c:v>
                </c:pt>
                <c:pt idx="1132">
                  <c:v>111505.80238063434</c:v>
                </c:pt>
                <c:pt idx="1133">
                  <c:v>112090.84245108019</c:v>
                </c:pt>
                <c:pt idx="1134">
                  <c:v>112719.53835052601</c:v>
                </c:pt>
                <c:pt idx="1135">
                  <c:v>113298.43156347184</c:v>
                </c:pt>
                <c:pt idx="1136">
                  <c:v>113682.12124855829</c:v>
                </c:pt>
                <c:pt idx="1137">
                  <c:v>113787.08796650414</c:v>
                </c:pt>
                <c:pt idx="1138">
                  <c:v>113787.08796650414</c:v>
                </c:pt>
                <c:pt idx="1139">
                  <c:v>113787.08796650414</c:v>
                </c:pt>
                <c:pt idx="1140">
                  <c:v>113787.08796650414</c:v>
                </c:pt>
                <c:pt idx="1141">
                  <c:v>113787.08796650414</c:v>
                </c:pt>
                <c:pt idx="1142">
                  <c:v>113787.08796650414</c:v>
                </c:pt>
                <c:pt idx="1143">
                  <c:v>113787.08796650414</c:v>
                </c:pt>
                <c:pt idx="1144">
                  <c:v>113787.08796650414</c:v>
                </c:pt>
                <c:pt idx="1145">
                  <c:v>113787.08796650414</c:v>
                </c:pt>
                <c:pt idx="1146">
                  <c:v>113845.56629713747</c:v>
                </c:pt>
                <c:pt idx="1147">
                  <c:v>114495.13159222393</c:v>
                </c:pt>
                <c:pt idx="1148">
                  <c:v>115302.60883683643</c:v>
                </c:pt>
                <c:pt idx="1149">
                  <c:v>115749.33948194893</c:v>
                </c:pt>
                <c:pt idx="1150">
                  <c:v>115824.14016524893</c:v>
                </c:pt>
                <c:pt idx="1151">
                  <c:v>115824.14016524893</c:v>
                </c:pt>
                <c:pt idx="1152">
                  <c:v>115824.14016524893</c:v>
                </c:pt>
                <c:pt idx="1153">
                  <c:v>115824.14016524893</c:v>
                </c:pt>
                <c:pt idx="1154">
                  <c:v>115824.14016524893</c:v>
                </c:pt>
                <c:pt idx="1155">
                  <c:v>115824.14016524893</c:v>
                </c:pt>
                <c:pt idx="1156">
                  <c:v>115824.14016524893</c:v>
                </c:pt>
                <c:pt idx="1157">
                  <c:v>115824.14016524893</c:v>
                </c:pt>
                <c:pt idx="1158">
                  <c:v>115824.14016524893</c:v>
                </c:pt>
                <c:pt idx="1159">
                  <c:v>115824.14016524893</c:v>
                </c:pt>
                <c:pt idx="1160">
                  <c:v>115824.14016524893</c:v>
                </c:pt>
                <c:pt idx="1161">
                  <c:v>115824.14016524893</c:v>
                </c:pt>
                <c:pt idx="1162">
                  <c:v>115824.14016524893</c:v>
                </c:pt>
                <c:pt idx="1163">
                  <c:v>115824.14016524893</c:v>
                </c:pt>
                <c:pt idx="1164">
                  <c:v>115824.14016524893</c:v>
                </c:pt>
                <c:pt idx="1165">
                  <c:v>115824.14016524893</c:v>
                </c:pt>
                <c:pt idx="1166">
                  <c:v>115824.14016524893</c:v>
                </c:pt>
                <c:pt idx="1167">
                  <c:v>115824.14016524893</c:v>
                </c:pt>
                <c:pt idx="1168">
                  <c:v>115824.14016524893</c:v>
                </c:pt>
                <c:pt idx="1169">
                  <c:v>115824.14016524893</c:v>
                </c:pt>
                <c:pt idx="1170">
                  <c:v>115824.14016524893</c:v>
                </c:pt>
                <c:pt idx="1171">
                  <c:v>115824.14016524893</c:v>
                </c:pt>
                <c:pt idx="1172">
                  <c:v>115824.14016524893</c:v>
                </c:pt>
                <c:pt idx="1173">
                  <c:v>115824.14016524893</c:v>
                </c:pt>
                <c:pt idx="1174">
                  <c:v>115824.14016524893</c:v>
                </c:pt>
                <c:pt idx="1175">
                  <c:v>115824.14016524893</c:v>
                </c:pt>
                <c:pt idx="1176">
                  <c:v>115824.14016524893</c:v>
                </c:pt>
                <c:pt idx="1177">
                  <c:v>115824.14016524893</c:v>
                </c:pt>
                <c:pt idx="1178">
                  <c:v>115824.14016524893</c:v>
                </c:pt>
                <c:pt idx="1179">
                  <c:v>115824.14016524893</c:v>
                </c:pt>
                <c:pt idx="1180">
                  <c:v>115824.14016524893</c:v>
                </c:pt>
                <c:pt idx="1181">
                  <c:v>115824.14016524893</c:v>
                </c:pt>
                <c:pt idx="1182">
                  <c:v>115824.14016524893</c:v>
                </c:pt>
                <c:pt idx="1183">
                  <c:v>115824.14016524893</c:v>
                </c:pt>
                <c:pt idx="1184">
                  <c:v>115824.14016524893</c:v>
                </c:pt>
                <c:pt idx="1185">
                  <c:v>115824.14016524893</c:v>
                </c:pt>
                <c:pt idx="1186">
                  <c:v>115824.14016524893</c:v>
                </c:pt>
                <c:pt idx="1187">
                  <c:v>115824.14016524893</c:v>
                </c:pt>
                <c:pt idx="1188">
                  <c:v>115824.14016524893</c:v>
                </c:pt>
                <c:pt idx="1189">
                  <c:v>115824.14016524893</c:v>
                </c:pt>
                <c:pt idx="1190">
                  <c:v>115824.14016524893</c:v>
                </c:pt>
                <c:pt idx="1191">
                  <c:v>115824.14016524893</c:v>
                </c:pt>
                <c:pt idx="1192">
                  <c:v>115824.14016524893</c:v>
                </c:pt>
                <c:pt idx="1193">
                  <c:v>115824.14016524893</c:v>
                </c:pt>
                <c:pt idx="1194">
                  <c:v>115824.14016524893</c:v>
                </c:pt>
                <c:pt idx="1195">
                  <c:v>115824.14016524893</c:v>
                </c:pt>
                <c:pt idx="1196">
                  <c:v>115824.14016524893</c:v>
                </c:pt>
                <c:pt idx="1197">
                  <c:v>115824.14016524893</c:v>
                </c:pt>
                <c:pt idx="1198">
                  <c:v>115824.14016524893</c:v>
                </c:pt>
                <c:pt idx="1199">
                  <c:v>115824.14016524893</c:v>
                </c:pt>
                <c:pt idx="1200">
                  <c:v>115824.14016524893</c:v>
                </c:pt>
                <c:pt idx="1201">
                  <c:v>115824.14016524893</c:v>
                </c:pt>
                <c:pt idx="1202">
                  <c:v>115824.14016524893</c:v>
                </c:pt>
                <c:pt idx="1203">
                  <c:v>115824.14016524893</c:v>
                </c:pt>
                <c:pt idx="1204">
                  <c:v>115824.14016524893</c:v>
                </c:pt>
                <c:pt idx="1205">
                  <c:v>115824.14016524893</c:v>
                </c:pt>
                <c:pt idx="1206">
                  <c:v>115824.14016524893</c:v>
                </c:pt>
                <c:pt idx="1207">
                  <c:v>115824.14016524893</c:v>
                </c:pt>
                <c:pt idx="1208">
                  <c:v>115824.14016524893</c:v>
                </c:pt>
                <c:pt idx="1209">
                  <c:v>115824.14016524893</c:v>
                </c:pt>
                <c:pt idx="1210">
                  <c:v>115824.14016524893</c:v>
                </c:pt>
                <c:pt idx="1211">
                  <c:v>115824.14016524893</c:v>
                </c:pt>
                <c:pt idx="1212">
                  <c:v>115824.14016524893</c:v>
                </c:pt>
                <c:pt idx="1213">
                  <c:v>115824.14016524893</c:v>
                </c:pt>
                <c:pt idx="1214">
                  <c:v>115824.14016524893</c:v>
                </c:pt>
                <c:pt idx="1215">
                  <c:v>115824.14016524893</c:v>
                </c:pt>
                <c:pt idx="1216">
                  <c:v>115824.14016524893</c:v>
                </c:pt>
                <c:pt idx="1217">
                  <c:v>115824.14016524893</c:v>
                </c:pt>
                <c:pt idx="1218">
                  <c:v>115824.14016524893</c:v>
                </c:pt>
                <c:pt idx="1219">
                  <c:v>115824.14016524893</c:v>
                </c:pt>
                <c:pt idx="1220">
                  <c:v>115824.14016524893</c:v>
                </c:pt>
                <c:pt idx="1221">
                  <c:v>115824.14016524893</c:v>
                </c:pt>
                <c:pt idx="1222">
                  <c:v>115824.14016524893</c:v>
                </c:pt>
                <c:pt idx="1223">
                  <c:v>115824.14016524893</c:v>
                </c:pt>
                <c:pt idx="1224">
                  <c:v>115824.14016524893</c:v>
                </c:pt>
                <c:pt idx="1225">
                  <c:v>115824.14016524893</c:v>
                </c:pt>
                <c:pt idx="1226">
                  <c:v>115824.14016524893</c:v>
                </c:pt>
                <c:pt idx="1227">
                  <c:v>115824.14016524893</c:v>
                </c:pt>
                <c:pt idx="1228">
                  <c:v>115824.14016524893</c:v>
                </c:pt>
                <c:pt idx="1229">
                  <c:v>115824.14016524893</c:v>
                </c:pt>
                <c:pt idx="1230">
                  <c:v>115824.14016524893</c:v>
                </c:pt>
                <c:pt idx="1231">
                  <c:v>115824.14016524893</c:v>
                </c:pt>
                <c:pt idx="1232">
                  <c:v>115824.14016524893</c:v>
                </c:pt>
                <c:pt idx="1233">
                  <c:v>115824.14016524893</c:v>
                </c:pt>
                <c:pt idx="1234">
                  <c:v>115824.14016524893</c:v>
                </c:pt>
                <c:pt idx="1235">
                  <c:v>115824.14016524893</c:v>
                </c:pt>
                <c:pt idx="1236">
                  <c:v>115824.14016524893</c:v>
                </c:pt>
                <c:pt idx="1237">
                  <c:v>115824.14016524893</c:v>
                </c:pt>
                <c:pt idx="1238">
                  <c:v>115824.14016524893</c:v>
                </c:pt>
                <c:pt idx="1239">
                  <c:v>115824.14016524893</c:v>
                </c:pt>
                <c:pt idx="1240">
                  <c:v>115824.14016524893</c:v>
                </c:pt>
                <c:pt idx="1241">
                  <c:v>115824.14016524893</c:v>
                </c:pt>
                <c:pt idx="1242">
                  <c:v>115824.14016524893</c:v>
                </c:pt>
                <c:pt idx="1243">
                  <c:v>115824.14016524893</c:v>
                </c:pt>
                <c:pt idx="1244">
                  <c:v>115824.14016524893</c:v>
                </c:pt>
                <c:pt idx="1245">
                  <c:v>115824.14016524893</c:v>
                </c:pt>
                <c:pt idx="1246">
                  <c:v>115824.14016524893</c:v>
                </c:pt>
                <c:pt idx="1247">
                  <c:v>115824.14016524893</c:v>
                </c:pt>
                <c:pt idx="1248">
                  <c:v>115824.14016524893</c:v>
                </c:pt>
                <c:pt idx="1249">
                  <c:v>115824.14016524893</c:v>
                </c:pt>
                <c:pt idx="1250">
                  <c:v>115824.14016524893</c:v>
                </c:pt>
                <c:pt idx="1251">
                  <c:v>115824.14016524893</c:v>
                </c:pt>
                <c:pt idx="1252">
                  <c:v>115824.14016524893</c:v>
                </c:pt>
                <c:pt idx="1253">
                  <c:v>115824.14016524893</c:v>
                </c:pt>
                <c:pt idx="1254">
                  <c:v>115824.14016524893</c:v>
                </c:pt>
                <c:pt idx="1255">
                  <c:v>115824.14016524893</c:v>
                </c:pt>
                <c:pt idx="1256">
                  <c:v>115824.14016524893</c:v>
                </c:pt>
                <c:pt idx="1257">
                  <c:v>115824.14016524893</c:v>
                </c:pt>
                <c:pt idx="1258">
                  <c:v>115824.14016524893</c:v>
                </c:pt>
                <c:pt idx="1259">
                  <c:v>115824.14016524893</c:v>
                </c:pt>
                <c:pt idx="1260">
                  <c:v>115824.14016524893</c:v>
                </c:pt>
                <c:pt idx="1261">
                  <c:v>115824.14016524893</c:v>
                </c:pt>
                <c:pt idx="1262">
                  <c:v>115824.14016524893</c:v>
                </c:pt>
                <c:pt idx="1263">
                  <c:v>115824.14016524893</c:v>
                </c:pt>
                <c:pt idx="1264">
                  <c:v>115824.14016524893</c:v>
                </c:pt>
                <c:pt idx="1265">
                  <c:v>115824.14016524893</c:v>
                </c:pt>
                <c:pt idx="1266">
                  <c:v>115824.14016524893</c:v>
                </c:pt>
                <c:pt idx="1267">
                  <c:v>115824.14016524893</c:v>
                </c:pt>
                <c:pt idx="1268">
                  <c:v>115824.14016524893</c:v>
                </c:pt>
                <c:pt idx="1269">
                  <c:v>115824.14016524893</c:v>
                </c:pt>
                <c:pt idx="1270">
                  <c:v>115824.14016524893</c:v>
                </c:pt>
                <c:pt idx="1271">
                  <c:v>115824.14016524893</c:v>
                </c:pt>
                <c:pt idx="1272">
                  <c:v>115824.14016524893</c:v>
                </c:pt>
                <c:pt idx="1273">
                  <c:v>115824.14016524893</c:v>
                </c:pt>
                <c:pt idx="1274">
                  <c:v>115824.14016524893</c:v>
                </c:pt>
                <c:pt idx="1275">
                  <c:v>115824.14016524893</c:v>
                </c:pt>
                <c:pt idx="1276">
                  <c:v>115824.14016524893</c:v>
                </c:pt>
                <c:pt idx="1277">
                  <c:v>115824.14016524893</c:v>
                </c:pt>
                <c:pt idx="1278">
                  <c:v>115824.14016524893</c:v>
                </c:pt>
                <c:pt idx="1279">
                  <c:v>115824.14016524893</c:v>
                </c:pt>
                <c:pt idx="1280">
                  <c:v>115824.14016524893</c:v>
                </c:pt>
                <c:pt idx="1281">
                  <c:v>115824.14016524893</c:v>
                </c:pt>
                <c:pt idx="1282">
                  <c:v>115824.14016524893</c:v>
                </c:pt>
                <c:pt idx="1283">
                  <c:v>115824.14016524893</c:v>
                </c:pt>
                <c:pt idx="1284">
                  <c:v>115824.14016524893</c:v>
                </c:pt>
                <c:pt idx="1285">
                  <c:v>115824.14016524893</c:v>
                </c:pt>
                <c:pt idx="1286">
                  <c:v>115824.14016524893</c:v>
                </c:pt>
                <c:pt idx="1287">
                  <c:v>115824.14016524893</c:v>
                </c:pt>
                <c:pt idx="1288">
                  <c:v>115824.14016524893</c:v>
                </c:pt>
                <c:pt idx="1289">
                  <c:v>115824.14016524893</c:v>
                </c:pt>
                <c:pt idx="1290">
                  <c:v>115824.14016524893</c:v>
                </c:pt>
                <c:pt idx="1291">
                  <c:v>115824.14016524893</c:v>
                </c:pt>
                <c:pt idx="1292">
                  <c:v>115824.14016524893</c:v>
                </c:pt>
                <c:pt idx="1293">
                  <c:v>115824.14016524893</c:v>
                </c:pt>
                <c:pt idx="1294">
                  <c:v>115824.14016524893</c:v>
                </c:pt>
                <c:pt idx="1295">
                  <c:v>115824.14016524893</c:v>
                </c:pt>
                <c:pt idx="1296">
                  <c:v>115824.14016524893</c:v>
                </c:pt>
                <c:pt idx="1297">
                  <c:v>115824.14016524893</c:v>
                </c:pt>
                <c:pt idx="1298">
                  <c:v>115824.14016524893</c:v>
                </c:pt>
                <c:pt idx="1299">
                  <c:v>115824.14016524893</c:v>
                </c:pt>
                <c:pt idx="1300">
                  <c:v>115824.14016524893</c:v>
                </c:pt>
                <c:pt idx="1301">
                  <c:v>115824.14016524893</c:v>
                </c:pt>
                <c:pt idx="1302">
                  <c:v>115824.14016524893</c:v>
                </c:pt>
                <c:pt idx="1303">
                  <c:v>115824.14016524893</c:v>
                </c:pt>
                <c:pt idx="1304">
                  <c:v>115824.14016524893</c:v>
                </c:pt>
                <c:pt idx="1305">
                  <c:v>115824.14016524893</c:v>
                </c:pt>
                <c:pt idx="1306">
                  <c:v>115824.14016524893</c:v>
                </c:pt>
                <c:pt idx="1307">
                  <c:v>115824.14016524893</c:v>
                </c:pt>
                <c:pt idx="1308">
                  <c:v>115824.14016524893</c:v>
                </c:pt>
                <c:pt idx="1309">
                  <c:v>115824.14016524893</c:v>
                </c:pt>
                <c:pt idx="1310">
                  <c:v>115824.14016524893</c:v>
                </c:pt>
                <c:pt idx="1311">
                  <c:v>115824.14016524893</c:v>
                </c:pt>
                <c:pt idx="1312">
                  <c:v>115824.14016524893</c:v>
                </c:pt>
                <c:pt idx="1313">
                  <c:v>115824.14016524893</c:v>
                </c:pt>
                <c:pt idx="1314">
                  <c:v>115824.14016524893</c:v>
                </c:pt>
                <c:pt idx="1315">
                  <c:v>115824.14016524893</c:v>
                </c:pt>
                <c:pt idx="1316">
                  <c:v>115824.14016524893</c:v>
                </c:pt>
                <c:pt idx="1317">
                  <c:v>115824.14016524893</c:v>
                </c:pt>
                <c:pt idx="1318">
                  <c:v>115824.14016524893</c:v>
                </c:pt>
                <c:pt idx="1319">
                  <c:v>115824.14016524893</c:v>
                </c:pt>
                <c:pt idx="1320">
                  <c:v>115824.14016524893</c:v>
                </c:pt>
                <c:pt idx="1321">
                  <c:v>115824.14016524893</c:v>
                </c:pt>
                <c:pt idx="1322">
                  <c:v>115824.14016524893</c:v>
                </c:pt>
                <c:pt idx="1323">
                  <c:v>115824.14016524893</c:v>
                </c:pt>
                <c:pt idx="1324">
                  <c:v>115824.14016524893</c:v>
                </c:pt>
                <c:pt idx="1325">
                  <c:v>115824.14016524893</c:v>
                </c:pt>
                <c:pt idx="1326">
                  <c:v>115824.14016524893</c:v>
                </c:pt>
                <c:pt idx="1327">
                  <c:v>115824.14016524893</c:v>
                </c:pt>
                <c:pt idx="1328">
                  <c:v>115824.14016524893</c:v>
                </c:pt>
                <c:pt idx="1329">
                  <c:v>115824.14016524893</c:v>
                </c:pt>
                <c:pt idx="1330">
                  <c:v>115824.14016524893</c:v>
                </c:pt>
                <c:pt idx="1331">
                  <c:v>115824.14016524893</c:v>
                </c:pt>
                <c:pt idx="1332">
                  <c:v>115824.14016524893</c:v>
                </c:pt>
                <c:pt idx="1333">
                  <c:v>115824.14016524893</c:v>
                </c:pt>
                <c:pt idx="1334">
                  <c:v>115824.14016524893</c:v>
                </c:pt>
                <c:pt idx="1335">
                  <c:v>115824.14016524893</c:v>
                </c:pt>
                <c:pt idx="1336">
                  <c:v>115824.14016524893</c:v>
                </c:pt>
                <c:pt idx="1337">
                  <c:v>115824.14016524893</c:v>
                </c:pt>
                <c:pt idx="1338">
                  <c:v>115824.14016524893</c:v>
                </c:pt>
                <c:pt idx="1339">
                  <c:v>115824.14016524893</c:v>
                </c:pt>
                <c:pt idx="1340">
                  <c:v>115824.14016524893</c:v>
                </c:pt>
                <c:pt idx="1341">
                  <c:v>115824.14016524893</c:v>
                </c:pt>
                <c:pt idx="1342">
                  <c:v>115824.14016524893</c:v>
                </c:pt>
                <c:pt idx="1343">
                  <c:v>115824.14016524893</c:v>
                </c:pt>
                <c:pt idx="1344">
                  <c:v>115824.14016524893</c:v>
                </c:pt>
                <c:pt idx="1345">
                  <c:v>115824.14016524893</c:v>
                </c:pt>
                <c:pt idx="1346">
                  <c:v>115824.14016524893</c:v>
                </c:pt>
                <c:pt idx="1347">
                  <c:v>115824.14016524893</c:v>
                </c:pt>
                <c:pt idx="1348">
                  <c:v>115824.14016524893</c:v>
                </c:pt>
                <c:pt idx="1349">
                  <c:v>115824.14016524893</c:v>
                </c:pt>
                <c:pt idx="1350">
                  <c:v>115824.14016524893</c:v>
                </c:pt>
                <c:pt idx="1351">
                  <c:v>115892.83464413226</c:v>
                </c:pt>
                <c:pt idx="1352">
                  <c:v>115995.37449007809</c:v>
                </c:pt>
                <c:pt idx="1353">
                  <c:v>116111.01448237809</c:v>
                </c:pt>
                <c:pt idx="1354">
                  <c:v>116239.89604600621</c:v>
                </c:pt>
                <c:pt idx="1355">
                  <c:v>116392.30985361872</c:v>
                </c:pt>
                <c:pt idx="1356">
                  <c:v>116589.26063758017</c:v>
                </c:pt>
                <c:pt idx="1357">
                  <c:v>116820.68400519266</c:v>
                </c:pt>
                <c:pt idx="1358">
                  <c:v>117076.31376363849</c:v>
                </c:pt>
                <c:pt idx="1359">
                  <c:v>117366.56399947495</c:v>
                </c:pt>
                <c:pt idx="1360">
                  <c:v>117670.95154042078</c:v>
                </c:pt>
                <c:pt idx="1361">
                  <c:v>117885.70855305411</c:v>
                </c:pt>
                <c:pt idx="1362">
                  <c:v>117916.36891649995</c:v>
                </c:pt>
                <c:pt idx="1363">
                  <c:v>117916.36891649995</c:v>
                </c:pt>
                <c:pt idx="1364">
                  <c:v>117916.36891649995</c:v>
                </c:pt>
                <c:pt idx="1365">
                  <c:v>117916.36891649995</c:v>
                </c:pt>
                <c:pt idx="1366">
                  <c:v>117916.36891649995</c:v>
                </c:pt>
                <c:pt idx="1367">
                  <c:v>117916.36891649995</c:v>
                </c:pt>
                <c:pt idx="1368">
                  <c:v>118037.52624233642</c:v>
                </c:pt>
                <c:pt idx="1369">
                  <c:v>118244.40327563642</c:v>
                </c:pt>
                <c:pt idx="1370">
                  <c:v>118319.16238826975</c:v>
                </c:pt>
                <c:pt idx="1371">
                  <c:v>118319.16238826975</c:v>
                </c:pt>
                <c:pt idx="1372">
                  <c:v>118319.16238826975</c:v>
                </c:pt>
                <c:pt idx="1373">
                  <c:v>118319.16238826975</c:v>
                </c:pt>
                <c:pt idx="1374">
                  <c:v>118333.44927502287</c:v>
                </c:pt>
                <c:pt idx="1375">
                  <c:v>118494.18824096871</c:v>
                </c:pt>
                <c:pt idx="1376">
                  <c:v>118905.93618209685</c:v>
                </c:pt>
                <c:pt idx="1377">
                  <c:v>119674.17337898018</c:v>
                </c:pt>
                <c:pt idx="1378">
                  <c:v>120635.14378819162</c:v>
                </c:pt>
                <c:pt idx="1379">
                  <c:v>121601.87533080413</c:v>
                </c:pt>
                <c:pt idx="1380">
                  <c:v>122573.6554278906</c:v>
                </c:pt>
                <c:pt idx="1381">
                  <c:v>123239.33900052392</c:v>
                </c:pt>
                <c:pt idx="1382">
                  <c:v>123239.33900052392</c:v>
                </c:pt>
                <c:pt idx="1383">
                  <c:v>123239.33900052392</c:v>
                </c:pt>
                <c:pt idx="1384">
                  <c:v>123239.33900052392</c:v>
                </c:pt>
                <c:pt idx="1385">
                  <c:v>123239.33900052392</c:v>
                </c:pt>
                <c:pt idx="1386">
                  <c:v>123239.33900052392</c:v>
                </c:pt>
                <c:pt idx="1387">
                  <c:v>123239.33900052392</c:v>
                </c:pt>
                <c:pt idx="1388">
                  <c:v>123239.33900052392</c:v>
                </c:pt>
                <c:pt idx="1389">
                  <c:v>123239.33900052392</c:v>
                </c:pt>
                <c:pt idx="1390">
                  <c:v>123239.33900052392</c:v>
                </c:pt>
                <c:pt idx="1391">
                  <c:v>123239.33900052392</c:v>
                </c:pt>
                <c:pt idx="1392">
                  <c:v>123239.33900052392</c:v>
                </c:pt>
                <c:pt idx="1393">
                  <c:v>123239.33900052392</c:v>
                </c:pt>
                <c:pt idx="1394">
                  <c:v>123239.33900052392</c:v>
                </c:pt>
                <c:pt idx="1395">
                  <c:v>123239.33900052392</c:v>
                </c:pt>
                <c:pt idx="1396">
                  <c:v>123239.33900052392</c:v>
                </c:pt>
                <c:pt idx="1397">
                  <c:v>123247.79967761038</c:v>
                </c:pt>
                <c:pt idx="1398">
                  <c:v>123309.22398449371</c:v>
                </c:pt>
                <c:pt idx="1399">
                  <c:v>123423.85621220518</c:v>
                </c:pt>
                <c:pt idx="1400">
                  <c:v>123592.05265020831</c:v>
                </c:pt>
                <c:pt idx="1401">
                  <c:v>123793.31769604476</c:v>
                </c:pt>
                <c:pt idx="1402">
                  <c:v>124058.75002815726</c:v>
                </c:pt>
                <c:pt idx="1403">
                  <c:v>124502.6780650406</c:v>
                </c:pt>
                <c:pt idx="1404">
                  <c:v>125271.13823598642</c:v>
                </c:pt>
                <c:pt idx="1405">
                  <c:v>126241.46932957288</c:v>
                </c:pt>
                <c:pt idx="1406">
                  <c:v>127040.43976687288</c:v>
                </c:pt>
                <c:pt idx="1407">
                  <c:v>127366.09862242288</c:v>
                </c:pt>
                <c:pt idx="1408">
                  <c:v>127366.09862242288</c:v>
                </c:pt>
                <c:pt idx="1409">
                  <c:v>127366.09862242288</c:v>
                </c:pt>
                <c:pt idx="1410">
                  <c:v>127366.09862242288</c:v>
                </c:pt>
                <c:pt idx="1411">
                  <c:v>127366.09862242288</c:v>
                </c:pt>
                <c:pt idx="1412">
                  <c:v>127366.09862242288</c:v>
                </c:pt>
                <c:pt idx="1413">
                  <c:v>127366.09862242288</c:v>
                </c:pt>
                <c:pt idx="1414">
                  <c:v>127366.09862242288</c:v>
                </c:pt>
                <c:pt idx="1415">
                  <c:v>127366.09862242288</c:v>
                </c:pt>
                <c:pt idx="1416">
                  <c:v>127366.09862242288</c:v>
                </c:pt>
                <c:pt idx="1417">
                  <c:v>127366.09862242288</c:v>
                </c:pt>
                <c:pt idx="1418">
                  <c:v>127366.09862242288</c:v>
                </c:pt>
                <c:pt idx="1419">
                  <c:v>127366.09862242288</c:v>
                </c:pt>
                <c:pt idx="1420">
                  <c:v>127366.09862242288</c:v>
                </c:pt>
                <c:pt idx="1421">
                  <c:v>127587.07210263434</c:v>
                </c:pt>
                <c:pt idx="1422">
                  <c:v>128038.30794209579</c:v>
                </c:pt>
                <c:pt idx="1423">
                  <c:v>128326.78037655725</c:v>
                </c:pt>
                <c:pt idx="1424">
                  <c:v>128326.78037655725</c:v>
                </c:pt>
                <c:pt idx="1425">
                  <c:v>128326.78037655725</c:v>
                </c:pt>
                <c:pt idx="1426">
                  <c:v>128326.78037655725</c:v>
                </c:pt>
                <c:pt idx="1427">
                  <c:v>128326.78037655725</c:v>
                </c:pt>
                <c:pt idx="1428">
                  <c:v>128326.78037655725</c:v>
                </c:pt>
                <c:pt idx="1429">
                  <c:v>128326.78037655725</c:v>
                </c:pt>
                <c:pt idx="1430">
                  <c:v>128443.22613364372</c:v>
                </c:pt>
                <c:pt idx="1431">
                  <c:v>128861.62877760518</c:v>
                </c:pt>
                <c:pt idx="1432">
                  <c:v>129645.60765221767</c:v>
                </c:pt>
                <c:pt idx="1433">
                  <c:v>130620.41056542913</c:v>
                </c:pt>
                <c:pt idx="1434">
                  <c:v>131609.41318831246</c:v>
                </c:pt>
                <c:pt idx="1435">
                  <c:v>132208.3930762583</c:v>
                </c:pt>
                <c:pt idx="1436">
                  <c:v>132208.3930762583</c:v>
                </c:pt>
                <c:pt idx="1437">
                  <c:v>132208.3930762583</c:v>
                </c:pt>
                <c:pt idx="1438">
                  <c:v>132208.3930762583</c:v>
                </c:pt>
                <c:pt idx="1439">
                  <c:v>132208.3930762583</c:v>
                </c:pt>
                <c:pt idx="1440">
                  <c:v>132208.3930762583</c:v>
                </c:pt>
                <c:pt idx="1441">
                  <c:v>132351.64578670412</c:v>
                </c:pt>
                <c:pt idx="1442">
                  <c:v>132557.92106558746</c:v>
                </c:pt>
                <c:pt idx="1443">
                  <c:v>132609.60502796559</c:v>
                </c:pt>
                <c:pt idx="1444">
                  <c:v>132609.60502796559</c:v>
                </c:pt>
                <c:pt idx="1445">
                  <c:v>132609.60502796559</c:v>
                </c:pt>
                <c:pt idx="1446">
                  <c:v>132609.60502796559</c:v>
                </c:pt>
                <c:pt idx="1447">
                  <c:v>132858.07990255204</c:v>
                </c:pt>
                <c:pt idx="1448">
                  <c:v>133573.41369366454</c:v>
                </c:pt>
                <c:pt idx="1449">
                  <c:v>134538.70420741767</c:v>
                </c:pt>
                <c:pt idx="1450">
                  <c:v>135329.0577253635</c:v>
                </c:pt>
                <c:pt idx="1451">
                  <c:v>135695.40361891349</c:v>
                </c:pt>
                <c:pt idx="1452">
                  <c:v>135709.94427721351</c:v>
                </c:pt>
                <c:pt idx="1453">
                  <c:v>135709.94427721351</c:v>
                </c:pt>
                <c:pt idx="1454">
                  <c:v>135709.94427721351</c:v>
                </c:pt>
                <c:pt idx="1455">
                  <c:v>135709.94427721351</c:v>
                </c:pt>
                <c:pt idx="1456">
                  <c:v>135709.94427721351</c:v>
                </c:pt>
                <c:pt idx="1457">
                  <c:v>135709.94427721351</c:v>
                </c:pt>
                <c:pt idx="1458">
                  <c:v>135709.94427721351</c:v>
                </c:pt>
                <c:pt idx="1459">
                  <c:v>135709.94427721351</c:v>
                </c:pt>
                <c:pt idx="1460">
                  <c:v>135709.94427721351</c:v>
                </c:pt>
                <c:pt idx="1461">
                  <c:v>135709.94427721351</c:v>
                </c:pt>
                <c:pt idx="1462">
                  <c:v>135709.94427721351</c:v>
                </c:pt>
                <c:pt idx="1463">
                  <c:v>135709.94427721351</c:v>
                </c:pt>
                <c:pt idx="1464">
                  <c:v>135709.94427721351</c:v>
                </c:pt>
                <c:pt idx="1465">
                  <c:v>135709.94427721351</c:v>
                </c:pt>
                <c:pt idx="1466">
                  <c:v>135709.94427721351</c:v>
                </c:pt>
                <c:pt idx="1467">
                  <c:v>135709.94427721351</c:v>
                </c:pt>
                <c:pt idx="1468">
                  <c:v>135709.94427721351</c:v>
                </c:pt>
                <c:pt idx="1469">
                  <c:v>135709.94427721351</c:v>
                </c:pt>
                <c:pt idx="1470">
                  <c:v>135709.94427721351</c:v>
                </c:pt>
                <c:pt idx="1471">
                  <c:v>135709.94427721351</c:v>
                </c:pt>
                <c:pt idx="1472">
                  <c:v>135709.94427721351</c:v>
                </c:pt>
                <c:pt idx="1473">
                  <c:v>135709.94427721351</c:v>
                </c:pt>
                <c:pt idx="1474">
                  <c:v>135709.94427721351</c:v>
                </c:pt>
                <c:pt idx="1475">
                  <c:v>135709.94427721351</c:v>
                </c:pt>
                <c:pt idx="1476">
                  <c:v>135709.94427721351</c:v>
                </c:pt>
                <c:pt idx="1477">
                  <c:v>135709.94427721351</c:v>
                </c:pt>
                <c:pt idx="1478">
                  <c:v>135709.94427721351</c:v>
                </c:pt>
                <c:pt idx="1479">
                  <c:v>135709.94427721351</c:v>
                </c:pt>
                <c:pt idx="1480">
                  <c:v>135709.94427721351</c:v>
                </c:pt>
                <c:pt idx="1481">
                  <c:v>135709.94427721351</c:v>
                </c:pt>
                <c:pt idx="1482">
                  <c:v>135709.94427721351</c:v>
                </c:pt>
                <c:pt idx="1483">
                  <c:v>135709.94427721351</c:v>
                </c:pt>
                <c:pt idx="1484">
                  <c:v>135709.94427721351</c:v>
                </c:pt>
                <c:pt idx="1485">
                  <c:v>135709.94427721351</c:v>
                </c:pt>
                <c:pt idx="1486">
                  <c:v>135709.94427721351</c:v>
                </c:pt>
                <c:pt idx="1487">
                  <c:v>135709.94427721351</c:v>
                </c:pt>
                <c:pt idx="1488">
                  <c:v>135709.94427721351</c:v>
                </c:pt>
                <c:pt idx="1489">
                  <c:v>135709.94427721351</c:v>
                </c:pt>
                <c:pt idx="1490">
                  <c:v>135709.94427721351</c:v>
                </c:pt>
                <c:pt idx="1491">
                  <c:v>135709.94427721351</c:v>
                </c:pt>
                <c:pt idx="1492">
                  <c:v>135709.94427721351</c:v>
                </c:pt>
                <c:pt idx="1493">
                  <c:v>135709.94427721351</c:v>
                </c:pt>
                <c:pt idx="1494">
                  <c:v>135709.94427721351</c:v>
                </c:pt>
                <c:pt idx="1495">
                  <c:v>135709.94427721351</c:v>
                </c:pt>
                <c:pt idx="1496">
                  <c:v>135709.94427721351</c:v>
                </c:pt>
                <c:pt idx="1497">
                  <c:v>135709.94427721351</c:v>
                </c:pt>
                <c:pt idx="1498">
                  <c:v>135709.94427721351</c:v>
                </c:pt>
                <c:pt idx="1499">
                  <c:v>135709.94427721351</c:v>
                </c:pt>
                <c:pt idx="1500">
                  <c:v>135709.94427721351</c:v>
                </c:pt>
                <c:pt idx="1501">
                  <c:v>135709.94427721351</c:v>
                </c:pt>
                <c:pt idx="1502">
                  <c:v>135709.94427721351</c:v>
                </c:pt>
                <c:pt idx="1503">
                  <c:v>135709.94427721351</c:v>
                </c:pt>
                <c:pt idx="1504">
                  <c:v>135709.94427721351</c:v>
                </c:pt>
                <c:pt idx="1505">
                  <c:v>135709.94427721351</c:v>
                </c:pt>
                <c:pt idx="1506">
                  <c:v>135709.94427721351</c:v>
                </c:pt>
                <c:pt idx="1507">
                  <c:v>135709.94427721351</c:v>
                </c:pt>
                <c:pt idx="1508">
                  <c:v>135709.94427721351</c:v>
                </c:pt>
                <c:pt idx="1509">
                  <c:v>135709.94427721351</c:v>
                </c:pt>
                <c:pt idx="1510">
                  <c:v>135709.94427721351</c:v>
                </c:pt>
                <c:pt idx="1511">
                  <c:v>135709.94427721351</c:v>
                </c:pt>
                <c:pt idx="1512">
                  <c:v>135709.94427721351</c:v>
                </c:pt>
                <c:pt idx="1513">
                  <c:v>135709.94427721351</c:v>
                </c:pt>
                <c:pt idx="1514">
                  <c:v>135709.94427721351</c:v>
                </c:pt>
                <c:pt idx="1515">
                  <c:v>135709.94427721351</c:v>
                </c:pt>
                <c:pt idx="1516">
                  <c:v>135709.94427721351</c:v>
                </c:pt>
                <c:pt idx="1517">
                  <c:v>135709.94427721351</c:v>
                </c:pt>
                <c:pt idx="1518">
                  <c:v>135709.94427721351</c:v>
                </c:pt>
                <c:pt idx="1519">
                  <c:v>135709.94427721351</c:v>
                </c:pt>
                <c:pt idx="1520">
                  <c:v>135709.94427721351</c:v>
                </c:pt>
                <c:pt idx="1521">
                  <c:v>135709.94427721351</c:v>
                </c:pt>
                <c:pt idx="1522">
                  <c:v>135709.94427721351</c:v>
                </c:pt>
                <c:pt idx="1523">
                  <c:v>135709.94427721351</c:v>
                </c:pt>
                <c:pt idx="1524">
                  <c:v>135709.94427721351</c:v>
                </c:pt>
                <c:pt idx="1525">
                  <c:v>135823.37942704995</c:v>
                </c:pt>
                <c:pt idx="1526">
                  <c:v>136053.72974059996</c:v>
                </c:pt>
                <c:pt idx="1527">
                  <c:v>136360.4041885458</c:v>
                </c:pt>
                <c:pt idx="1528">
                  <c:v>136671.18211699164</c:v>
                </c:pt>
                <c:pt idx="1529">
                  <c:v>136923.50670862498</c:v>
                </c:pt>
                <c:pt idx="1530">
                  <c:v>137085.58281457081</c:v>
                </c:pt>
                <c:pt idx="1531">
                  <c:v>137135.86346769892</c:v>
                </c:pt>
                <c:pt idx="1532">
                  <c:v>137135.86346769892</c:v>
                </c:pt>
                <c:pt idx="1533">
                  <c:v>137135.86346769892</c:v>
                </c:pt>
                <c:pt idx="1534">
                  <c:v>137135.86346769892</c:v>
                </c:pt>
                <c:pt idx="1535">
                  <c:v>137135.86346769892</c:v>
                </c:pt>
                <c:pt idx="1536">
                  <c:v>137135.86346769892</c:v>
                </c:pt>
                <c:pt idx="1537">
                  <c:v>137135.86346769892</c:v>
                </c:pt>
                <c:pt idx="1538">
                  <c:v>137135.86346769892</c:v>
                </c:pt>
                <c:pt idx="1539">
                  <c:v>137135.86346769892</c:v>
                </c:pt>
                <c:pt idx="1540">
                  <c:v>137135.86346769892</c:v>
                </c:pt>
                <c:pt idx="1541">
                  <c:v>137135.86346769892</c:v>
                </c:pt>
                <c:pt idx="1542">
                  <c:v>137135.86346769892</c:v>
                </c:pt>
                <c:pt idx="1543">
                  <c:v>137135.86346769892</c:v>
                </c:pt>
                <c:pt idx="1544">
                  <c:v>137135.86346769892</c:v>
                </c:pt>
                <c:pt idx="1545">
                  <c:v>137135.86346769892</c:v>
                </c:pt>
                <c:pt idx="1546">
                  <c:v>137135.86346769892</c:v>
                </c:pt>
                <c:pt idx="1547">
                  <c:v>137135.86346769892</c:v>
                </c:pt>
                <c:pt idx="1548">
                  <c:v>137135.86346769892</c:v>
                </c:pt>
                <c:pt idx="1549">
                  <c:v>137135.86346769892</c:v>
                </c:pt>
                <c:pt idx="1550">
                  <c:v>137135.86346769892</c:v>
                </c:pt>
                <c:pt idx="1551">
                  <c:v>137135.86346769892</c:v>
                </c:pt>
                <c:pt idx="1552">
                  <c:v>137135.86346769892</c:v>
                </c:pt>
                <c:pt idx="1553">
                  <c:v>137135.86346769892</c:v>
                </c:pt>
                <c:pt idx="1554">
                  <c:v>137135.86346769892</c:v>
                </c:pt>
                <c:pt idx="1555">
                  <c:v>137135.86346769892</c:v>
                </c:pt>
                <c:pt idx="1556">
                  <c:v>137135.86346769892</c:v>
                </c:pt>
                <c:pt idx="1557">
                  <c:v>137135.86346769892</c:v>
                </c:pt>
                <c:pt idx="1558">
                  <c:v>137135.86346769892</c:v>
                </c:pt>
                <c:pt idx="1559">
                  <c:v>137135.86346769892</c:v>
                </c:pt>
                <c:pt idx="1560">
                  <c:v>137135.86346769892</c:v>
                </c:pt>
                <c:pt idx="1561">
                  <c:v>137135.86346769892</c:v>
                </c:pt>
                <c:pt idx="1562">
                  <c:v>137135.86346769892</c:v>
                </c:pt>
                <c:pt idx="1563">
                  <c:v>137135.86346769892</c:v>
                </c:pt>
                <c:pt idx="1564">
                  <c:v>137135.86346769892</c:v>
                </c:pt>
                <c:pt idx="1565">
                  <c:v>137135.86346769892</c:v>
                </c:pt>
                <c:pt idx="1566">
                  <c:v>137135.86346769892</c:v>
                </c:pt>
                <c:pt idx="1567">
                  <c:v>137135.86346769892</c:v>
                </c:pt>
                <c:pt idx="1568">
                  <c:v>137135.86346769892</c:v>
                </c:pt>
                <c:pt idx="1569">
                  <c:v>137135.86346769892</c:v>
                </c:pt>
                <c:pt idx="1570">
                  <c:v>137135.86346769892</c:v>
                </c:pt>
                <c:pt idx="1571">
                  <c:v>137135.86346769892</c:v>
                </c:pt>
                <c:pt idx="1572">
                  <c:v>137135.86346769892</c:v>
                </c:pt>
                <c:pt idx="1573">
                  <c:v>137135.86346769892</c:v>
                </c:pt>
                <c:pt idx="1574">
                  <c:v>137135.86346769892</c:v>
                </c:pt>
                <c:pt idx="1575">
                  <c:v>137135.86346769892</c:v>
                </c:pt>
                <c:pt idx="1576">
                  <c:v>137135.86346769892</c:v>
                </c:pt>
                <c:pt idx="1577">
                  <c:v>137135.86346769892</c:v>
                </c:pt>
                <c:pt idx="1578">
                  <c:v>137135.86346769892</c:v>
                </c:pt>
                <c:pt idx="1579">
                  <c:v>137135.86346769892</c:v>
                </c:pt>
                <c:pt idx="1580">
                  <c:v>137135.86346769892</c:v>
                </c:pt>
                <c:pt idx="1581">
                  <c:v>137135.86346769892</c:v>
                </c:pt>
                <c:pt idx="1582">
                  <c:v>137135.86346769892</c:v>
                </c:pt>
                <c:pt idx="1583">
                  <c:v>137135.86346769892</c:v>
                </c:pt>
                <c:pt idx="1584">
                  <c:v>137135.86346769892</c:v>
                </c:pt>
                <c:pt idx="1585">
                  <c:v>137135.86346769892</c:v>
                </c:pt>
                <c:pt idx="1586">
                  <c:v>137135.86346769892</c:v>
                </c:pt>
                <c:pt idx="1587">
                  <c:v>137135.86346769892</c:v>
                </c:pt>
                <c:pt idx="1588">
                  <c:v>137135.86346769892</c:v>
                </c:pt>
                <c:pt idx="1589">
                  <c:v>137135.86346769892</c:v>
                </c:pt>
                <c:pt idx="1590">
                  <c:v>137135.86346769892</c:v>
                </c:pt>
                <c:pt idx="1591">
                  <c:v>137135.86346769892</c:v>
                </c:pt>
                <c:pt idx="1592">
                  <c:v>137135.86346769892</c:v>
                </c:pt>
                <c:pt idx="1593">
                  <c:v>137135.86346769892</c:v>
                </c:pt>
                <c:pt idx="1594">
                  <c:v>137135.86346769892</c:v>
                </c:pt>
                <c:pt idx="1595">
                  <c:v>137135.86346769892</c:v>
                </c:pt>
                <c:pt idx="1596">
                  <c:v>137135.86346769892</c:v>
                </c:pt>
                <c:pt idx="1597">
                  <c:v>137135.86346769892</c:v>
                </c:pt>
                <c:pt idx="1598">
                  <c:v>137135.86346769892</c:v>
                </c:pt>
                <c:pt idx="1599">
                  <c:v>137135.86346769892</c:v>
                </c:pt>
                <c:pt idx="1600">
                  <c:v>137135.86346769892</c:v>
                </c:pt>
                <c:pt idx="1601">
                  <c:v>137135.86346769892</c:v>
                </c:pt>
                <c:pt idx="1602">
                  <c:v>137135.86346769892</c:v>
                </c:pt>
                <c:pt idx="1603">
                  <c:v>137135.86346769892</c:v>
                </c:pt>
                <c:pt idx="1604">
                  <c:v>137135.86346769892</c:v>
                </c:pt>
                <c:pt idx="1605">
                  <c:v>137135.86346769892</c:v>
                </c:pt>
                <c:pt idx="1606">
                  <c:v>137135.86346769892</c:v>
                </c:pt>
                <c:pt idx="1607">
                  <c:v>137135.86346769892</c:v>
                </c:pt>
                <c:pt idx="1608">
                  <c:v>137135.86346769892</c:v>
                </c:pt>
                <c:pt idx="1609">
                  <c:v>137135.86346769892</c:v>
                </c:pt>
                <c:pt idx="1610">
                  <c:v>137135.86346769892</c:v>
                </c:pt>
                <c:pt idx="1611">
                  <c:v>137135.86346769892</c:v>
                </c:pt>
                <c:pt idx="1612">
                  <c:v>137135.86346769892</c:v>
                </c:pt>
                <c:pt idx="1613">
                  <c:v>137135.86346769892</c:v>
                </c:pt>
                <c:pt idx="1614">
                  <c:v>137135.86346769892</c:v>
                </c:pt>
                <c:pt idx="1615">
                  <c:v>137135.86346769892</c:v>
                </c:pt>
                <c:pt idx="1616">
                  <c:v>137135.86346769892</c:v>
                </c:pt>
                <c:pt idx="1617">
                  <c:v>137135.86346769892</c:v>
                </c:pt>
                <c:pt idx="1618">
                  <c:v>137135.86346769892</c:v>
                </c:pt>
                <c:pt idx="1619">
                  <c:v>137135.86346769892</c:v>
                </c:pt>
                <c:pt idx="1620">
                  <c:v>137135.86346769892</c:v>
                </c:pt>
                <c:pt idx="1621">
                  <c:v>137135.86346769892</c:v>
                </c:pt>
                <c:pt idx="1622">
                  <c:v>137135.86346769892</c:v>
                </c:pt>
                <c:pt idx="1623">
                  <c:v>137135.86346769892</c:v>
                </c:pt>
                <c:pt idx="1624">
                  <c:v>137135.86346769892</c:v>
                </c:pt>
                <c:pt idx="1625">
                  <c:v>137135.86346769892</c:v>
                </c:pt>
                <c:pt idx="1626">
                  <c:v>137135.86346769892</c:v>
                </c:pt>
                <c:pt idx="1627">
                  <c:v>137135.86346769892</c:v>
                </c:pt>
                <c:pt idx="1628">
                  <c:v>137193.09763364476</c:v>
                </c:pt>
                <c:pt idx="1629">
                  <c:v>137307.22577527812</c:v>
                </c:pt>
                <c:pt idx="1630">
                  <c:v>137426.70637653122</c:v>
                </c:pt>
                <c:pt idx="1631">
                  <c:v>137489.08675453436</c:v>
                </c:pt>
                <c:pt idx="1632">
                  <c:v>137489.08675453436</c:v>
                </c:pt>
                <c:pt idx="1633">
                  <c:v>137489.08675453436</c:v>
                </c:pt>
                <c:pt idx="1634">
                  <c:v>137489.08675453436</c:v>
                </c:pt>
                <c:pt idx="1635">
                  <c:v>137489.08675453436</c:v>
                </c:pt>
                <c:pt idx="1636">
                  <c:v>137489.08675453436</c:v>
                </c:pt>
                <c:pt idx="1637">
                  <c:v>137489.08675453436</c:v>
                </c:pt>
                <c:pt idx="1638">
                  <c:v>137489.08675453436</c:v>
                </c:pt>
                <c:pt idx="1639">
                  <c:v>137489.08675453436</c:v>
                </c:pt>
                <c:pt idx="1640">
                  <c:v>137489.08675453436</c:v>
                </c:pt>
                <c:pt idx="1641">
                  <c:v>137489.08675453436</c:v>
                </c:pt>
                <c:pt idx="1642">
                  <c:v>137489.08675453436</c:v>
                </c:pt>
                <c:pt idx="1643">
                  <c:v>137489.08675453436</c:v>
                </c:pt>
                <c:pt idx="1644">
                  <c:v>137489.08675453436</c:v>
                </c:pt>
                <c:pt idx="1645">
                  <c:v>137489.08675453436</c:v>
                </c:pt>
                <c:pt idx="1646">
                  <c:v>137489.08675453436</c:v>
                </c:pt>
                <c:pt idx="1647">
                  <c:v>137489.08675453436</c:v>
                </c:pt>
                <c:pt idx="1648">
                  <c:v>137489.08675453436</c:v>
                </c:pt>
                <c:pt idx="1649">
                  <c:v>137489.08675453436</c:v>
                </c:pt>
                <c:pt idx="1650">
                  <c:v>137489.08675453436</c:v>
                </c:pt>
                <c:pt idx="1651">
                  <c:v>137489.08675453436</c:v>
                </c:pt>
                <c:pt idx="1652">
                  <c:v>137489.08675453436</c:v>
                </c:pt>
                <c:pt idx="1653">
                  <c:v>137489.08675453436</c:v>
                </c:pt>
                <c:pt idx="1654">
                  <c:v>137489.08675453436</c:v>
                </c:pt>
                <c:pt idx="1655">
                  <c:v>137489.08675453436</c:v>
                </c:pt>
                <c:pt idx="1656">
                  <c:v>137489.08675453436</c:v>
                </c:pt>
                <c:pt idx="1657">
                  <c:v>137489.08675453436</c:v>
                </c:pt>
                <c:pt idx="1658">
                  <c:v>137489.08675453436</c:v>
                </c:pt>
                <c:pt idx="1659">
                  <c:v>137489.08675453436</c:v>
                </c:pt>
                <c:pt idx="1660">
                  <c:v>137489.08675453436</c:v>
                </c:pt>
                <c:pt idx="1661">
                  <c:v>137489.08675453436</c:v>
                </c:pt>
                <c:pt idx="1662">
                  <c:v>137489.08675453436</c:v>
                </c:pt>
                <c:pt idx="1663">
                  <c:v>137489.08675453436</c:v>
                </c:pt>
                <c:pt idx="1664">
                  <c:v>137489.08675453436</c:v>
                </c:pt>
                <c:pt idx="1665">
                  <c:v>137489.08675453436</c:v>
                </c:pt>
                <c:pt idx="1666">
                  <c:v>137489.08675453436</c:v>
                </c:pt>
                <c:pt idx="1667">
                  <c:v>137489.08675453436</c:v>
                </c:pt>
                <c:pt idx="1668">
                  <c:v>137489.08675453436</c:v>
                </c:pt>
                <c:pt idx="1669">
                  <c:v>137489.08675453436</c:v>
                </c:pt>
                <c:pt idx="1670">
                  <c:v>137489.08675453436</c:v>
                </c:pt>
                <c:pt idx="1671">
                  <c:v>137489.08675453436</c:v>
                </c:pt>
                <c:pt idx="1672">
                  <c:v>137489.08675453436</c:v>
                </c:pt>
                <c:pt idx="1673">
                  <c:v>137489.08675453436</c:v>
                </c:pt>
                <c:pt idx="1674">
                  <c:v>137489.08675453436</c:v>
                </c:pt>
                <c:pt idx="1675">
                  <c:v>137489.08675453436</c:v>
                </c:pt>
                <c:pt idx="1676">
                  <c:v>137489.08675453436</c:v>
                </c:pt>
                <c:pt idx="1677">
                  <c:v>137489.08675453436</c:v>
                </c:pt>
                <c:pt idx="1678">
                  <c:v>137489.08675453436</c:v>
                </c:pt>
                <c:pt idx="1679">
                  <c:v>137489.08675453436</c:v>
                </c:pt>
                <c:pt idx="1680">
                  <c:v>137489.08675453436</c:v>
                </c:pt>
                <c:pt idx="1681">
                  <c:v>137489.08675453436</c:v>
                </c:pt>
                <c:pt idx="1682">
                  <c:v>137489.08675453436</c:v>
                </c:pt>
                <c:pt idx="1683">
                  <c:v>137489.08675453436</c:v>
                </c:pt>
                <c:pt idx="1684">
                  <c:v>137489.08675453436</c:v>
                </c:pt>
                <c:pt idx="1685">
                  <c:v>137489.08675453436</c:v>
                </c:pt>
                <c:pt idx="1686">
                  <c:v>137489.08675453436</c:v>
                </c:pt>
                <c:pt idx="1687">
                  <c:v>137489.08675453436</c:v>
                </c:pt>
                <c:pt idx="1688">
                  <c:v>137489.08675453436</c:v>
                </c:pt>
                <c:pt idx="1689">
                  <c:v>137489.08675453436</c:v>
                </c:pt>
                <c:pt idx="1690">
                  <c:v>137489.08675453436</c:v>
                </c:pt>
                <c:pt idx="1691">
                  <c:v>137489.08675453436</c:v>
                </c:pt>
                <c:pt idx="1692">
                  <c:v>137489.08675453436</c:v>
                </c:pt>
                <c:pt idx="1693">
                  <c:v>137489.08675453436</c:v>
                </c:pt>
                <c:pt idx="1694">
                  <c:v>137489.08675453436</c:v>
                </c:pt>
                <c:pt idx="1695">
                  <c:v>137489.08675453436</c:v>
                </c:pt>
                <c:pt idx="1696">
                  <c:v>137489.08675453436</c:v>
                </c:pt>
                <c:pt idx="1697">
                  <c:v>137489.08675453436</c:v>
                </c:pt>
                <c:pt idx="1698">
                  <c:v>137489.08675453436</c:v>
                </c:pt>
                <c:pt idx="1699">
                  <c:v>137489.08675453436</c:v>
                </c:pt>
                <c:pt idx="1700">
                  <c:v>137489.08675453436</c:v>
                </c:pt>
                <c:pt idx="1701">
                  <c:v>137489.08675453436</c:v>
                </c:pt>
                <c:pt idx="1702">
                  <c:v>137489.08675453436</c:v>
                </c:pt>
                <c:pt idx="1703">
                  <c:v>137489.08675453436</c:v>
                </c:pt>
                <c:pt idx="1704">
                  <c:v>137489.08675453436</c:v>
                </c:pt>
                <c:pt idx="1705">
                  <c:v>137489.08675453436</c:v>
                </c:pt>
                <c:pt idx="1706">
                  <c:v>137489.08675453436</c:v>
                </c:pt>
                <c:pt idx="1707">
                  <c:v>137489.08675453436</c:v>
                </c:pt>
                <c:pt idx="1708">
                  <c:v>137489.08675453436</c:v>
                </c:pt>
                <c:pt idx="1709">
                  <c:v>137489.08675453436</c:v>
                </c:pt>
                <c:pt idx="1710">
                  <c:v>137489.08675453436</c:v>
                </c:pt>
                <c:pt idx="1711">
                  <c:v>137489.08675453436</c:v>
                </c:pt>
                <c:pt idx="1712">
                  <c:v>137489.08675453436</c:v>
                </c:pt>
                <c:pt idx="1713">
                  <c:v>137489.08675453436</c:v>
                </c:pt>
                <c:pt idx="1714">
                  <c:v>137489.08675453436</c:v>
                </c:pt>
                <c:pt idx="1715">
                  <c:v>137489.08675453436</c:v>
                </c:pt>
                <c:pt idx="1716">
                  <c:v>137489.08675453436</c:v>
                </c:pt>
                <c:pt idx="1717">
                  <c:v>137489.08675453436</c:v>
                </c:pt>
                <c:pt idx="1718">
                  <c:v>137489.08675453436</c:v>
                </c:pt>
                <c:pt idx="1719">
                  <c:v>137489.08675453436</c:v>
                </c:pt>
                <c:pt idx="1720">
                  <c:v>137489.08675453436</c:v>
                </c:pt>
                <c:pt idx="1721">
                  <c:v>137489.08675453436</c:v>
                </c:pt>
                <c:pt idx="1722">
                  <c:v>137489.08675453436</c:v>
                </c:pt>
                <c:pt idx="1723">
                  <c:v>137489.08675453436</c:v>
                </c:pt>
                <c:pt idx="1724">
                  <c:v>137489.08675453436</c:v>
                </c:pt>
                <c:pt idx="1725">
                  <c:v>137489.08675453436</c:v>
                </c:pt>
                <c:pt idx="1726">
                  <c:v>137489.08675453436</c:v>
                </c:pt>
                <c:pt idx="1727">
                  <c:v>137489.08675453436</c:v>
                </c:pt>
                <c:pt idx="1728">
                  <c:v>137511.81704008437</c:v>
                </c:pt>
                <c:pt idx="1729">
                  <c:v>137644.16774304581</c:v>
                </c:pt>
                <c:pt idx="1730">
                  <c:v>137846.23352325728</c:v>
                </c:pt>
                <c:pt idx="1731">
                  <c:v>138076.78586089061</c:v>
                </c:pt>
                <c:pt idx="1732">
                  <c:v>138315.27271033646</c:v>
                </c:pt>
                <c:pt idx="1733">
                  <c:v>138540.53167892291</c:v>
                </c:pt>
                <c:pt idx="1734">
                  <c:v>138752.11489975936</c:v>
                </c:pt>
                <c:pt idx="1735">
                  <c:v>138959.94052070519</c:v>
                </c:pt>
                <c:pt idx="1736">
                  <c:v>139184.56984658333</c:v>
                </c:pt>
                <c:pt idx="1737">
                  <c:v>139415.79274721144</c:v>
                </c:pt>
                <c:pt idx="1738">
                  <c:v>139642.84962784479</c:v>
                </c:pt>
                <c:pt idx="1739">
                  <c:v>139855.25854330623</c:v>
                </c:pt>
                <c:pt idx="1740">
                  <c:v>140021.33317218957</c:v>
                </c:pt>
                <c:pt idx="1741">
                  <c:v>140119.51690763541</c:v>
                </c:pt>
                <c:pt idx="1742">
                  <c:v>140169.43879118538</c:v>
                </c:pt>
                <c:pt idx="1743">
                  <c:v>140191.50145264686</c:v>
                </c:pt>
                <c:pt idx="1744">
                  <c:v>140191.50145264686</c:v>
                </c:pt>
                <c:pt idx="1745">
                  <c:v>140191.50145264686</c:v>
                </c:pt>
                <c:pt idx="1746">
                  <c:v>140191.50145264686</c:v>
                </c:pt>
                <c:pt idx="1747">
                  <c:v>140191.50145264686</c:v>
                </c:pt>
                <c:pt idx="1748">
                  <c:v>140191.50145264686</c:v>
                </c:pt>
                <c:pt idx="1749">
                  <c:v>140191.50145264686</c:v>
                </c:pt>
                <c:pt idx="1750">
                  <c:v>140191.50145264686</c:v>
                </c:pt>
                <c:pt idx="1751">
                  <c:v>140191.50145264686</c:v>
                </c:pt>
                <c:pt idx="1752">
                  <c:v>140191.50145264686</c:v>
                </c:pt>
                <c:pt idx="1753">
                  <c:v>140191.50145264686</c:v>
                </c:pt>
                <c:pt idx="1754">
                  <c:v>140191.50145264686</c:v>
                </c:pt>
                <c:pt idx="1755">
                  <c:v>140191.50145264686</c:v>
                </c:pt>
                <c:pt idx="1756">
                  <c:v>140191.50145264686</c:v>
                </c:pt>
                <c:pt idx="1757">
                  <c:v>140191.50145264686</c:v>
                </c:pt>
                <c:pt idx="1758">
                  <c:v>140191.50145264686</c:v>
                </c:pt>
                <c:pt idx="1759">
                  <c:v>140191.50145264686</c:v>
                </c:pt>
                <c:pt idx="1760">
                  <c:v>140191.50145264686</c:v>
                </c:pt>
                <c:pt idx="1761">
                  <c:v>140191.50145264686</c:v>
                </c:pt>
                <c:pt idx="1762">
                  <c:v>140191.50145264686</c:v>
                </c:pt>
                <c:pt idx="1763">
                  <c:v>140191.50145264686</c:v>
                </c:pt>
                <c:pt idx="1764">
                  <c:v>140191.50145264686</c:v>
                </c:pt>
                <c:pt idx="1765">
                  <c:v>140191.50145264686</c:v>
                </c:pt>
                <c:pt idx="1766">
                  <c:v>140227.52914819686</c:v>
                </c:pt>
                <c:pt idx="1767">
                  <c:v>140348.96884090832</c:v>
                </c:pt>
                <c:pt idx="1768">
                  <c:v>140577.26057302082</c:v>
                </c:pt>
                <c:pt idx="1769">
                  <c:v>140923.82641698228</c:v>
                </c:pt>
                <c:pt idx="1770">
                  <c:v>141368.75689123539</c:v>
                </c:pt>
                <c:pt idx="1771">
                  <c:v>141860.81755582185</c:v>
                </c:pt>
                <c:pt idx="1772">
                  <c:v>142358.35764540828</c:v>
                </c:pt>
                <c:pt idx="1773">
                  <c:v>142840.42189466141</c:v>
                </c:pt>
                <c:pt idx="1774">
                  <c:v>143275.40490516456</c:v>
                </c:pt>
                <c:pt idx="1775">
                  <c:v>143652.29797127706</c:v>
                </c:pt>
                <c:pt idx="1776">
                  <c:v>144001.54503088954</c:v>
                </c:pt>
                <c:pt idx="1777">
                  <c:v>144364.39096600204</c:v>
                </c:pt>
                <c:pt idx="1778">
                  <c:v>144782.20686296353</c:v>
                </c:pt>
                <c:pt idx="1779">
                  <c:v>145286.35433651353</c:v>
                </c:pt>
                <c:pt idx="1780">
                  <c:v>145866.71572176664</c:v>
                </c:pt>
                <c:pt idx="1781">
                  <c:v>146471.58080739478</c:v>
                </c:pt>
                <c:pt idx="1782">
                  <c:v>147038.44211627811</c:v>
                </c:pt>
                <c:pt idx="1783">
                  <c:v>147525.34637316142</c:v>
                </c:pt>
                <c:pt idx="1784">
                  <c:v>147910.9546261229</c:v>
                </c:pt>
                <c:pt idx="1785">
                  <c:v>148225.76941245937</c:v>
                </c:pt>
                <c:pt idx="1786">
                  <c:v>148510.92602567084</c:v>
                </c:pt>
                <c:pt idx="1787">
                  <c:v>148786.95672455415</c:v>
                </c:pt>
                <c:pt idx="1788">
                  <c:v>149074.46543168227</c:v>
                </c:pt>
                <c:pt idx="1789">
                  <c:v>149404.45595026875</c:v>
                </c:pt>
                <c:pt idx="1790">
                  <c:v>149808.00970871456</c:v>
                </c:pt>
                <c:pt idx="1791">
                  <c:v>150305.847321051</c:v>
                </c:pt>
                <c:pt idx="1792">
                  <c:v>150897.94303905411</c:v>
                </c:pt>
                <c:pt idx="1793">
                  <c:v>151522.04090643226</c:v>
                </c:pt>
                <c:pt idx="1794">
                  <c:v>152312.31984331558</c:v>
                </c:pt>
                <c:pt idx="1795">
                  <c:v>152740.7705016156</c:v>
                </c:pt>
                <c:pt idx="1796">
                  <c:v>152740.7705016156</c:v>
                </c:pt>
                <c:pt idx="1797">
                  <c:v>152740.7705016156</c:v>
                </c:pt>
                <c:pt idx="1798">
                  <c:v>152740.7705016156</c:v>
                </c:pt>
                <c:pt idx="1799">
                  <c:v>152740.7705016156</c:v>
                </c:pt>
                <c:pt idx="1800">
                  <c:v>152740.7705016156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A6D-40D8-9BDE-A0C05D5522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293168"/>
        <c:axId val="641297968"/>
      </c:scatterChart>
      <c:valAx>
        <c:axId val="641293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297968"/>
        <c:crosses val="autoZero"/>
        <c:crossBetween val="midCat"/>
      </c:valAx>
      <c:valAx>
        <c:axId val="641297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293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Tractive,</a:t>
            </a:r>
            <a:r>
              <a:rPr lang="en-GB" baseline="0"/>
              <a:t> Braking Energy &amp; Energy Recovered (68%) vs Time</a:t>
            </a:r>
            <a:endParaRPr lang="en-GB"/>
          </a:p>
        </c:rich>
      </c:tx>
      <c:layout>
        <c:manualLayout>
          <c:xMode val="edge"/>
          <c:yMode val="edge"/>
          <c:x val="0.13653664140045466"/>
          <c:y val="3.13207671017077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Tractive Energy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WLTC_class_3!$P$3:$P$1803</c:f>
              <c:numCache>
                <c:formatCode>General</c:formatCode>
                <c:ptCount val="1801"/>
                <c:pt idx="0">
                  <c:v>406.04570999999999</c:v>
                </c:pt>
                <c:pt idx="1">
                  <c:v>812.09141999999997</c:v>
                </c:pt>
                <c:pt idx="2">
                  <c:v>1218.1371300000001</c:v>
                </c:pt>
                <c:pt idx="3">
                  <c:v>1624.1828399999999</c:v>
                </c:pt>
                <c:pt idx="4">
                  <c:v>2030.2285499999998</c:v>
                </c:pt>
                <c:pt idx="5">
                  <c:v>2436.2742599999997</c:v>
                </c:pt>
                <c:pt idx="6">
                  <c:v>2842.3199699999996</c:v>
                </c:pt>
                <c:pt idx="7">
                  <c:v>3248.3656799999994</c:v>
                </c:pt>
                <c:pt idx="8">
                  <c:v>3654.4113899999993</c:v>
                </c:pt>
                <c:pt idx="9">
                  <c:v>4060.4570999999992</c:v>
                </c:pt>
                <c:pt idx="10">
                  <c:v>4466.502809999999</c:v>
                </c:pt>
                <c:pt idx="11">
                  <c:v>4872.5485199999994</c:v>
                </c:pt>
                <c:pt idx="12">
                  <c:v>5355.2442299999993</c:v>
                </c:pt>
                <c:pt idx="13">
                  <c:v>6412.8168190895049</c:v>
                </c:pt>
                <c:pt idx="14">
                  <c:v>8811.8982933063253</c:v>
                </c:pt>
                <c:pt idx="15">
                  <c:v>12361.963859556326</c:v>
                </c:pt>
                <c:pt idx="16">
                  <c:v>15723.638808618827</c:v>
                </c:pt>
                <c:pt idx="17">
                  <c:v>18820.496282372686</c:v>
                </c:pt>
                <c:pt idx="18">
                  <c:v>22535.909161219137</c:v>
                </c:pt>
                <c:pt idx="19">
                  <c:v>26451.650982658182</c:v>
                </c:pt>
                <c:pt idx="20">
                  <c:v>29112.303305312504</c:v>
                </c:pt>
                <c:pt idx="21">
                  <c:v>30358.700551288584</c:v>
                </c:pt>
                <c:pt idx="22">
                  <c:v>31108.439957912815</c:v>
                </c:pt>
                <c:pt idx="23">
                  <c:v>31820.384267777783</c:v>
                </c:pt>
                <c:pt idx="24">
                  <c:v>32571.994777777782</c:v>
                </c:pt>
                <c:pt idx="25">
                  <c:v>33784.321282395838</c:v>
                </c:pt>
                <c:pt idx="26">
                  <c:v>35308.031479124234</c:v>
                </c:pt>
                <c:pt idx="27">
                  <c:v>37026.606695933646</c:v>
                </c:pt>
                <c:pt idx="28">
                  <c:v>39288.553007650466</c:v>
                </c:pt>
                <c:pt idx="29">
                  <c:v>41673.777546122685</c:v>
                </c:pt>
                <c:pt idx="30">
                  <c:v>43952.917526820987</c:v>
                </c:pt>
                <c:pt idx="31">
                  <c:v>45742.141841315584</c:v>
                </c:pt>
                <c:pt idx="32">
                  <c:v>46999.540186828701</c:v>
                </c:pt>
                <c:pt idx="33">
                  <c:v>48030.213049934413</c:v>
                </c:pt>
                <c:pt idx="34">
                  <c:v>48948.368762114194</c:v>
                </c:pt>
                <c:pt idx="35">
                  <c:v>49676.973519336418</c:v>
                </c:pt>
                <c:pt idx="36">
                  <c:v>50099.395904201388</c:v>
                </c:pt>
                <c:pt idx="37">
                  <c:v>50099.395904201388</c:v>
                </c:pt>
                <c:pt idx="38">
                  <c:v>50099.395904201388</c:v>
                </c:pt>
                <c:pt idx="39">
                  <c:v>50099.395904201388</c:v>
                </c:pt>
                <c:pt idx="40">
                  <c:v>50099.395904201388</c:v>
                </c:pt>
                <c:pt idx="41">
                  <c:v>50099.395904201388</c:v>
                </c:pt>
                <c:pt idx="42">
                  <c:v>50099.395904201388</c:v>
                </c:pt>
                <c:pt idx="43">
                  <c:v>50099.395904201388</c:v>
                </c:pt>
                <c:pt idx="44">
                  <c:v>50099.395904201388</c:v>
                </c:pt>
                <c:pt idx="45">
                  <c:v>50099.395904201388</c:v>
                </c:pt>
                <c:pt idx="46">
                  <c:v>50099.395904201388</c:v>
                </c:pt>
                <c:pt idx="47">
                  <c:v>50099.395904201388</c:v>
                </c:pt>
                <c:pt idx="48">
                  <c:v>50099.395904201388</c:v>
                </c:pt>
                <c:pt idx="49">
                  <c:v>50099.395904201388</c:v>
                </c:pt>
                <c:pt idx="50">
                  <c:v>50290.375882179782</c:v>
                </c:pt>
                <c:pt idx="51">
                  <c:v>50558.005860158177</c:v>
                </c:pt>
                <c:pt idx="52">
                  <c:v>50558.005860158177</c:v>
                </c:pt>
                <c:pt idx="53">
                  <c:v>50558.005860158177</c:v>
                </c:pt>
                <c:pt idx="54">
                  <c:v>50558.005860158177</c:v>
                </c:pt>
                <c:pt idx="55">
                  <c:v>50558.005860158177</c:v>
                </c:pt>
                <c:pt idx="56">
                  <c:v>50932.4912923804</c:v>
                </c:pt>
                <c:pt idx="57">
                  <c:v>51345.301724602621</c:v>
                </c:pt>
                <c:pt idx="58">
                  <c:v>51873.08715682484</c:v>
                </c:pt>
                <c:pt idx="59">
                  <c:v>52516.19005310956</c:v>
                </c:pt>
                <c:pt idx="60">
                  <c:v>53849.493869359561</c:v>
                </c:pt>
                <c:pt idx="61">
                  <c:v>55300.465890644286</c:v>
                </c:pt>
                <c:pt idx="62">
                  <c:v>56177.408502206788</c:v>
                </c:pt>
                <c:pt idx="63">
                  <c:v>56940.255527658177</c:v>
                </c:pt>
                <c:pt idx="64">
                  <c:v>57818.529943908179</c:v>
                </c:pt>
                <c:pt idx="65">
                  <c:v>58851.512267970676</c:v>
                </c:pt>
                <c:pt idx="66">
                  <c:v>59655.692245949074</c:v>
                </c:pt>
                <c:pt idx="67">
                  <c:v>60307.078168777007</c:v>
                </c:pt>
                <c:pt idx="68">
                  <c:v>61572.178492357256</c:v>
                </c:pt>
                <c:pt idx="69">
                  <c:v>63837.183052222223</c:v>
                </c:pt>
                <c:pt idx="70">
                  <c:v>66644.663790617284</c:v>
                </c:pt>
                <c:pt idx="71">
                  <c:v>69613.149265760032</c:v>
                </c:pt>
                <c:pt idx="72">
                  <c:v>72398.737641886575</c:v>
                </c:pt>
                <c:pt idx="73">
                  <c:v>74617.658880976087</c:v>
                </c:pt>
                <c:pt idx="74">
                  <c:v>76190.720574926701</c:v>
                </c:pt>
                <c:pt idx="75">
                  <c:v>77422.469348680563</c:v>
                </c:pt>
                <c:pt idx="76">
                  <c:v>78618.933019483025</c:v>
                </c:pt>
                <c:pt idx="77">
                  <c:v>79895.513610424387</c:v>
                </c:pt>
                <c:pt idx="78">
                  <c:v>81099.366330937497</c:v>
                </c:pt>
                <c:pt idx="79">
                  <c:v>81961.21791472222</c:v>
                </c:pt>
                <c:pt idx="80">
                  <c:v>82325.584859772382</c:v>
                </c:pt>
                <c:pt idx="81">
                  <c:v>82419.832948244599</c:v>
                </c:pt>
                <c:pt idx="82">
                  <c:v>82419.832948244599</c:v>
                </c:pt>
                <c:pt idx="83">
                  <c:v>82419.832948244599</c:v>
                </c:pt>
                <c:pt idx="84">
                  <c:v>82660.240496593367</c:v>
                </c:pt>
                <c:pt idx="85">
                  <c:v>82707.984378217589</c:v>
                </c:pt>
                <c:pt idx="86">
                  <c:v>82707.984378217589</c:v>
                </c:pt>
                <c:pt idx="87">
                  <c:v>82707.984378217589</c:v>
                </c:pt>
                <c:pt idx="88">
                  <c:v>82748.69435804784</c:v>
                </c:pt>
                <c:pt idx="89">
                  <c:v>82748.69435804784</c:v>
                </c:pt>
                <c:pt idx="90">
                  <c:v>82748.69435804784</c:v>
                </c:pt>
                <c:pt idx="91">
                  <c:v>82748.69435804784</c:v>
                </c:pt>
                <c:pt idx="92">
                  <c:v>82748.69435804784</c:v>
                </c:pt>
                <c:pt idx="93">
                  <c:v>82748.69435804784</c:v>
                </c:pt>
                <c:pt idx="94">
                  <c:v>82748.69435804784</c:v>
                </c:pt>
                <c:pt idx="95">
                  <c:v>82748.69435804784</c:v>
                </c:pt>
                <c:pt idx="96">
                  <c:v>82748.69435804784</c:v>
                </c:pt>
                <c:pt idx="97">
                  <c:v>82748.69435804784</c:v>
                </c:pt>
                <c:pt idx="98">
                  <c:v>82748.69435804784</c:v>
                </c:pt>
                <c:pt idx="99">
                  <c:v>82748.69435804784</c:v>
                </c:pt>
                <c:pt idx="100">
                  <c:v>82748.69435804784</c:v>
                </c:pt>
                <c:pt idx="101">
                  <c:v>83154.740068047846</c:v>
                </c:pt>
                <c:pt idx="102">
                  <c:v>83560.785778047852</c:v>
                </c:pt>
                <c:pt idx="103">
                  <c:v>83966.831488047857</c:v>
                </c:pt>
                <c:pt idx="104">
                  <c:v>84372.877198047863</c:v>
                </c:pt>
                <c:pt idx="105">
                  <c:v>84778.922908047869</c:v>
                </c:pt>
                <c:pt idx="106">
                  <c:v>85184.968618047875</c:v>
                </c:pt>
                <c:pt idx="107">
                  <c:v>85591.014328047881</c:v>
                </c:pt>
                <c:pt idx="108">
                  <c:v>85997.060038047886</c:v>
                </c:pt>
                <c:pt idx="109">
                  <c:v>86403.105748047892</c:v>
                </c:pt>
                <c:pt idx="110">
                  <c:v>86809.151458047898</c:v>
                </c:pt>
                <c:pt idx="111">
                  <c:v>87215.197168047904</c:v>
                </c:pt>
                <c:pt idx="112">
                  <c:v>87621.242878047909</c:v>
                </c:pt>
                <c:pt idx="113">
                  <c:v>88027.288588047915</c:v>
                </c:pt>
                <c:pt idx="114">
                  <c:v>88433.334298047921</c:v>
                </c:pt>
                <c:pt idx="115">
                  <c:v>88839.380008047927</c:v>
                </c:pt>
                <c:pt idx="116">
                  <c:v>89245.425718047933</c:v>
                </c:pt>
                <c:pt idx="117">
                  <c:v>89651.471428047938</c:v>
                </c:pt>
                <c:pt idx="118">
                  <c:v>90057.517138047944</c:v>
                </c:pt>
                <c:pt idx="119">
                  <c:v>90463.56284804795</c:v>
                </c:pt>
                <c:pt idx="120">
                  <c:v>90869.608558047956</c:v>
                </c:pt>
                <c:pt idx="121">
                  <c:v>91275.654268047962</c:v>
                </c:pt>
                <c:pt idx="122">
                  <c:v>91681.699978047967</c:v>
                </c:pt>
                <c:pt idx="123">
                  <c:v>92087.745688047973</c:v>
                </c:pt>
                <c:pt idx="124">
                  <c:v>92493.791398047979</c:v>
                </c:pt>
                <c:pt idx="125">
                  <c:v>92899.837108047985</c:v>
                </c:pt>
                <c:pt idx="126">
                  <c:v>93305.88281804799</c:v>
                </c:pt>
                <c:pt idx="127">
                  <c:v>93711.928528047996</c:v>
                </c:pt>
                <c:pt idx="128">
                  <c:v>94117.974238048002</c:v>
                </c:pt>
                <c:pt idx="129">
                  <c:v>94524.019948048008</c:v>
                </c:pt>
                <c:pt idx="130">
                  <c:v>94930.065658048014</c:v>
                </c:pt>
                <c:pt idx="131">
                  <c:v>95336.111368048019</c:v>
                </c:pt>
                <c:pt idx="132">
                  <c:v>95742.157078048025</c:v>
                </c:pt>
                <c:pt idx="133">
                  <c:v>96148.202788048031</c:v>
                </c:pt>
                <c:pt idx="134">
                  <c:v>96554.248498048037</c:v>
                </c:pt>
                <c:pt idx="135">
                  <c:v>96960.294208048042</c:v>
                </c:pt>
                <c:pt idx="136">
                  <c:v>97366.339918048048</c:v>
                </c:pt>
                <c:pt idx="137">
                  <c:v>97772.385628048054</c:v>
                </c:pt>
                <c:pt idx="138">
                  <c:v>98255.081338048054</c:v>
                </c:pt>
                <c:pt idx="139">
                  <c:v>99389.30392713756</c:v>
                </c:pt>
                <c:pt idx="140">
                  <c:v>102056.6942249655</c:v>
                </c:pt>
                <c:pt idx="141">
                  <c:v>106220.33795797861</c:v>
                </c:pt>
                <c:pt idx="142">
                  <c:v>110580.28938204111</c:v>
                </c:pt>
                <c:pt idx="143">
                  <c:v>113758.37008988061</c:v>
                </c:pt>
                <c:pt idx="144">
                  <c:v>115522.57153894311</c:v>
                </c:pt>
                <c:pt idx="145">
                  <c:v>116675.3957048266</c:v>
                </c:pt>
                <c:pt idx="146">
                  <c:v>118213.19064692537</c:v>
                </c:pt>
                <c:pt idx="147">
                  <c:v>120406.60700414759</c:v>
                </c:pt>
                <c:pt idx="148">
                  <c:v>122720.88554879265</c:v>
                </c:pt>
                <c:pt idx="149">
                  <c:v>124619.32642347243</c:v>
                </c:pt>
                <c:pt idx="150">
                  <c:v>125870.25180538601</c:v>
                </c:pt>
                <c:pt idx="151">
                  <c:v>126394.66518151255</c:v>
                </c:pt>
                <c:pt idx="152">
                  <c:v>126394.66518151255</c:v>
                </c:pt>
                <c:pt idx="153">
                  <c:v>126394.66518151255</c:v>
                </c:pt>
                <c:pt idx="154">
                  <c:v>126394.66518151255</c:v>
                </c:pt>
                <c:pt idx="155">
                  <c:v>126394.66518151255</c:v>
                </c:pt>
                <c:pt idx="156">
                  <c:v>126394.66518151255</c:v>
                </c:pt>
                <c:pt idx="157">
                  <c:v>126539.20061373478</c:v>
                </c:pt>
                <c:pt idx="158">
                  <c:v>127757.52942998477</c:v>
                </c:pt>
                <c:pt idx="159">
                  <c:v>129935.86468460283</c:v>
                </c:pt>
                <c:pt idx="160">
                  <c:v>132655.3081405905</c:v>
                </c:pt>
                <c:pt idx="161">
                  <c:v>135456.48312437523</c:v>
                </c:pt>
                <c:pt idx="162">
                  <c:v>137957.80169062523</c:v>
                </c:pt>
                <c:pt idx="163">
                  <c:v>140004.04434940996</c:v>
                </c:pt>
                <c:pt idx="164">
                  <c:v>141978.87543996552</c:v>
                </c:pt>
                <c:pt idx="165">
                  <c:v>143767.17809103418</c:v>
                </c:pt>
                <c:pt idx="166">
                  <c:v>145215.1106550658</c:v>
                </c:pt>
                <c:pt idx="167">
                  <c:v>146474.38718051719</c:v>
                </c:pt>
                <c:pt idx="168">
                  <c:v>148120.28808094931</c:v>
                </c:pt>
                <c:pt idx="169">
                  <c:v>150117.54046749251</c:v>
                </c:pt>
                <c:pt idx="170">
                  <c:v>151661.69515804807</c:v>
                </c:pt>
                <c:pt idx="171">
                  <c:v>152212.22599922091</c:v>
                </c:pt>
                <c:pt idx="172">
                  <c:v>152212.22599922091</c:v>
                </c:pt>
                <c:pt idx="173">
                  <c:v>152212.22599922091</c:v>
                </c:pt>
                <c:pt idx="174">
                  <c:v>152212.22599922091</c:v>
                </c:pt>
                <c:pt idx="175">
                  <c:v>152212.22599922091</c:v>
                </c:pt>
                <c:pt idx="176">
                  <c:v>152212.22599922091</c:v>
                </c:pt>
                <c:pt idx="177">
                  <c:v>152877.81783871551</c:v>
                </c:pt>
                <c:pt idx="178">
                  <c:v>154350.1513495064</c:v>
                </c:pt>
                <c:pt idx="179">
                  <c:v>156057.22794785516</c:v>
                </c:pt>
                <c:pt idx="180">
                  <c:v>157193.17832976874</c:v>
                </c:pt>
                <c:pt idx="181">
                  <c:v>157755.35861631195</c:v>
                </c:pt>
                <c:pt idx="182">
                  <c:v>158048.98626738062</c:v>
                </c:pt>
                <c:pt idx="183">
                  <c:v>158048.98626738062</c:v>
                </c:pt>
                <c:pt idx="184">
                  <c:v>158048.98626738062</c:v>
                </c:pt>
                <c:pt idx="185">
                  <c:v>158048.98626738062</c:v>
                </c:pt>
                <c:pt idx="186">
                  <c:v>158048.98626738062</c:v>
                </c:pt>
                <c:pt idx="187">
                  <c:v>158048.98626738062</c:v>
                </c:pt>
                <c:pt idx="188">
                  <c:v>158048.98626738062</c:v>
                </c:pt>
                <c:pt idx="189">
                  <c:v>158048.98626738062</c:v>
                </c:pt>
                <c:pt idx="190">
                  <c:v>158048.98626738062</c:v>
                </c:pt>
                <c:pt idx="191">
                  <c:v>158048.98626738062</c:v>
                </c:pt>
                <c:pt idx="192">
                  <c:v>158048.98626738062</c:v>
                </c:pt>
                <c:pt idx="193">
                  <c:v>158048.98626738062</c:v>
                </c:pt>
                <c:pt idx="194">
                  <c:v>158194.09717076411</c:v>
                </c:pt>
                <c:pt idx="195">
                  <c:v>158415.5099728166</c:v>
                </c:pt>
                <c:pt idx="196">
                  <c:v>158751.67040503881</c:v>
                </c:pt>
                <c:pt idx="197">
                  <c:v>159164.48083726104</c:v>
                </c:pt>
                <c:pt idx="198">
                  <c:v>159577.29126948328</c:v>
                </c:pt>
                <c:pt idx="199">
                  <c:v>160181.72670170551</c:v>
                </c:pt>
                <c:pt idx="200">
                  <c:v>160978.362605089</c:v>
                </c:pt>
                <c:pt idx="201">
                  <c:v>161967.22246825258</c:v>
                </c:pt>
                <c:pt idx="202">
                  <c:v>163148.97571683282</c:v>
                </c:pt>
                <c:pt idx="203">
                  <c:v>164523.71630530505</c:v>
                </c:pt>
                <c:pt idx="204">
                  <c:v>166475.55156825643</c:v>
                </c:pt>
                <c:pt idx="205">
                  <c:v>168699.83106104963</c:v>
                </c:pt>
                <c:pt idx="206">
                  <c:v>170966.590220741</c:v>
                </c:pt>
                <c:pt idx="207">
                  <c:v>173583.7707172379</c:v>
                </c:pt>
                <c:pt idx="208">
                  <c:v>176246.65962617696</c:v>
                </c:pt>
                <c:pt idx="209">
                  <c:v>178648.43991272018</c:v>
                </c:pt>
                <c:pt idx="210">
                  <c:v>181248.79031407821</c:v>
                </c:pt>
                <c:pt idx="211">
                  <c:v>183820.91770062142</c:v>
                </c:pt>
                <c:pt idx="212">
                  <c:v>185826.0251510728</c:v>
                </c:pt>
                <c:pt idx="213">
                  <c:v>187454.00796354192</c:v>
                </c:pt>
                <c:pt idx="214">
                  <c:v>188856.90808760442</c:v>
                </c:pt>
                <c:pt idx="215">
                  <c:v>190340.70072599949</c:v>
                </c:pt>
                <c:pt idx="216">
                  <c:v>192137.06182243853</c:v>
                </c:pt>
                <c:pt idx="217">
                  <c:v>194171.23643868853</c:v>
                </c:pt>
                <c:pt idx="218">
                  <c:v>196214.49692247325</c:v>
                </c:pt>
                <c:pt idx="219">
                  <c:v>198074.70998008127</c:v>
                </c:pt>
                <c:pt idx="220">
                  <c:v>199674.1343302819</c:v>
                </c:pt>
                <c:pt idx="221">
                  <c:v>201011.05624344549</c:v>
                </c:pt>
                <c:pt idx="222">
                  <c:v>202045.79636581047</c:v>
                </c:pt>
                <c:pt idx="223">
                  <c:v>202890.89956487296</c:v>
                </c:pt>
                <c:pt idx="224">
                  <c:v>203699.68087334905</c:v>
                </c:pt>
                <c:pt idx="225">
                  <c:v>204509.97437910523</c:v>
                </c:pt>
                <c:pt idx="226">
                  <c:v>205437.27230152808</c:v>
                </c:pt>
                <c:pt idx="227">
                  <c:v>206405.96753529352</c:v>
                </c:pt>
                <c:pt idx="228">
                  <c:v>207338.92386599182</c:v>
                </c:pt>
                <c:pt idx="229">
                  <c:v>208236.16478224183</c:v>
                </c:pt>
                <c:pt idx="230">
                  <c:v>209058.86027873875</c:v>
                </c:pt>
                <c:pt idx="231">
                  <c:v>209729.84407564075</c:v>
                </c:pt>
                <c:pt idx="232">
                  <c:v>210170.87787254277</c:v>
                </c:pt>
                <c:pt idx="233">
                  <c:v>210170.87787254277</c:v>
                </c:pt>
                <c:pt idx="234">
                  <c:v>210170.87787254277</c:v>
                </c:pt>
                <c:pt idx="235">
                  <c:v>210170.87787254277</c:v>
                </c:pt>
                <c:pt idx="236">
                  <c:v>210170.87787254277</c:v>
                </c:pt>
                <c:pt idx="237">
                  <c:v>210170.87787254277</c:v>
                </c:pt>
                <c:pt idx="238">
                  <c:v>210170.87787254277</c:v>
                </c:pt>
                <c:pt idx="239">
                  <c:v>210170.87787254277</c:v>
                </c:pt>
                <c:pt idx="240">
                  <c:v>210170.87787254277</c:v>
                </c:pt>
                <c:pt idx="241">
                  <c:v>210170.87787254277</c:v>
                </c:pt>
                <c:pt idx="242">
                  <c:v>210170.87787254277</c:v>
                </c:pt>
                <c:pt idx="243">
                  <c:v>210170.87787254277</c:v>
                </c:pt>
                <c:pt idx="244">
                  <c:v>210170.87787254277</c:v>
                </c:pt>
                <c:pt idx="245">
                  <c:v>210170.87787254277</c:v>
                </c:pt>
                <c:pt idx="246">
                  <c:v>210170.87787254277</c:v>
                </c:pt>
                <c:pt idx="247">
                  <c:v>210170.87787254277</c:v>
                </c:pt>
                <c:pt idx="248">
                  <c:v>210170.87787254277</c:v>
                </c:pt>
                <c:pt idx="249">
                  <c:v>210170.87787254277</c:v>
                </c:pt>
                <c:pt idx="250">
                  <c:v>210170.87787254277</c:v>
                </c:pt>
                <c:pt idx="251">
                  <c:v>210170.87787254277</c:v>
                </c:pt>
                <c:pt idx="252">
                  <c:v>210170.87787254277</c:v>
                </c:pt>
                <c:pt idx="253">
                  <c:v>210170.87787254277</c:v>
                </c:pt>
                <c:pt idx="254">
                  <c:v>210361.85785052116</c:v>
                </c:pt>
                <c:pt idx="255">
                  <c:v>210629.48782849955</c:v>
                </c:pt>
                <c:pt idx="256">
                  <c:v>210629.48782849955</c:v>
                </c:pt>
                <c:pt idx="257">
                  <c:v>210629.48782849955</c:v>
                </c:pt>
                <c:pt idx="258">
                  <c:v>210930.43550271637</c:v>
                </c:pt>
                <c:pt idx="259">
                  <c:v>212650.67233439846</c:v>
                </c:pt>
                <c:pt idx="260">
                  <c:v>215064.67002111528</c:v>
                </c:pt>
                <c:pt idx="261">
                  <c:v>217521.87599168628</c:v>
                </c:pt>
                <c:pt idx="262">
                  <c:v>219907.78173008133</c:v>
                </c:pt>
                <c:pt idx="263">
                  <c:v>222452.73043577964</c:v>
                </c:pt>
                <c:pt idx="264">
                  <c:v>225503.57082666311</c:v>
                </c:pt>
                <c:pt idx="265">
                  <c:v>228795.28624393549</c:v>
                </c:pt>
                <c:pt idx="266">
                  <c:v>231753.67815981898</c:v>
                </c:pt>
                <c:pt idx="267">
                  <c:v>234032.45124829121</c:v>
                </c:pt>
                <c:pt idx="268">
                  <c:v>236011.37214718011</c:v>
                </c:pt>
                <c:pt idx="269">
                  <c:v>237883.57523513149</c:v>
                </c:pt>
                <c:pt idx="270">
                  <c:v>239531.97999235371</c:v>
                </c:pt>
                <c:pt idx="271">
                  <c:v>240650.19781641621</c:v>
                </c:pt>
                <c:pt idx="272">
                  <c:v>241040.67236129276</c:v>
                </c:pt>
                <c:pt idx="273">
                  <c:v>241276.12566018166</c:v>
                </c:pt>
                <c:pt idx="274">
                  <c:v>241276.12566018166</c:v>
                </c:pt>
                <c:pt idx="275">
                  <c:v>241276.12566018166</c:v>
                </c:pt>
                <c:pt idx="276">
                  <c:v>241276.12566018166</c:v>
                </c:pt>
                <c:pt idx="277">
                  <c:v>241276.12566018166</c:v>
                </c:pt>
                <c:pt idx="278">
                  <c:v>241276.12566018166</c:v>
                </c:pt>
                <c:pt idx="279">
                  <c:v>241276.12566018166</c:v>
                </c:pt>
                <c:pt idx="280">
                  <c:v>241276.12566018166</c:v>
                </c:pt>
                <c:pt idx="281">
                  <c:v>241276.12566018166</c:v>
                </c:pt>
                <c:pt idx="282">
                  <c:v>242276.21496223414</c:v>
                </c:pt>
                <c:pt idx="283">
                  <c:v>245159.69600543243</c:v>
                </c:pt>
                <c:pt idx="284">
                  <c:v>248396.70592970712</c:v>
                </c:pt>
                <c:pt idx="285">
                  <c:v>251719.97175953738</c:v>
                </c:pt>
                <c:pt idx="286">
                  <c:v>254940.04307125421</c:v>
                </c:pt>
                <c:pt idx="287">
                  <c:v>257941.24866219558</c:v>
                </c:pt>
                <c:pt idx="288">
                  <c:v>260954.56169659758</c:v>
                </c:pt>
                <c:pt idx="289">
                  <c:v>263981.00533869636</c:v>
                </c:pt>
                <c:pt idx="290">
                  <c:v>266485.05275272799</c:v>
                </c:pt>
                <c:pt idx="291">
                  <c:v>267962.93844328355</c:v>
                </c:pt>
                <c:pt idx="292">
                  <c:v>268485.48958175577</c:v>
                </c:pt>
                <c:pt idx="293">
                  <c:v>268485.48958175577</c:v>
                </c:pt>
                <c:pt idx="294">
                  <c:v>268485.48958175577</c:v>
                </c:pt>
                <c:pt idx="295">
                  <c:v>268498.41199578741</c:v>
                </c:pt>
                <c:pt idx="296">
                  <c:v>268777.39913078741</c:v>
                </c:pt>
                <c:pt idx="297">
                  <c:v>269285.89702861535</c:v>
                </c:pt>
                <c:pt idx="298">
                  <c:v>269948.13416361535</c:v>
                </c:pt>
                <c:pt idx="299">
                  <c:v>270650.01964740007</c:v>
                </c:pt>
                <c:pt idx="300">
                  <c:v>271237.81706143171</c:v>
                </c:pt>
                <c:pt idx="301">
                  <c:v>271672.31447546335</c:v>
                </c:pt>
                <c:pt idx="302">
                  <c:v>271914.29995924811</c:v>
                </c:pt>
                <c:pt idx="303">
                  <c:v>271924.13455944875</c:v>
                </c:pt>
                <c:pt idx="304">
                  <c:v>271924.13455944875</c:v>
                </c:pt>
                <c:pt idx="305">
                  <c:v>271924.13455944875</c:v>
                </c:pt>
                <c:pt idx="306">
                  <c:v>271924.13455944875</c:v>
                </c:pt>
                <c:pt idx="307">
                  <c:v>271924.13455944875</c:v>
                </c:pt>
                <c:pt idx="308">
                  <c:v>271924.13455944875</c:v>
                </c:pt>
                <c:pt idx="309">
                  <c:v>272138.20053135074</c:v>
                </c:pt>
                <c:pt idx="310">
                  <c:v>272389.83610927127</c:v>
                </c:pt>
                <c:pt idx="311">
                  <c:v>272524.99717376585</c:v>
                </c:pt>
                <c:pt idx="312">
                  <c:v>272543.32998623501</c:v>
                </c:pt>
                <c:pt idx="313">
                  <c:v>272543.32998623501</c:v>
                </c:pt>
                <c:pt idx="314">
                  <c:v>272543.32998623501</c:v>
                </c:pt>
                <c:pt idx="315">
                  <c:v>272543.32998623501</c:v>
                </c:pt>
                <c:pt idx="316">
                  <c:v>272543.32998623501</c:v>
                </c:pt>
                <c:pt idx="317">
                  <c:v>272543.32998623501</c:v>
                </c:pt>
                <c:pt idx="318">
                  <c:v>272543.32998623501</c:v>
                </c:pt>
                <c:pt idx="319">
                  <c:v>272543.32998623501</c:v>
                </c:pt>
                <c:pt idx="320">
                  <c:v>272543.32998623501</c:v>
                </c:pt>
                <c:pt idx="321">
                  <c:v>272543.32998623501</c:v>
                </c:pt>
                <c:pt idx="322">
                  <c:v>272543.32998623501</c:v>
                </c:pt>
                <c:pt idx="323">
                  <c:v>272710.22705335304</c:v>
                </c:pt>
                <c:pt idx="324">
                  <c:v>272915.44912047108</c:v>
                </c:pt>
                <c:pt idx="325">
                  <c:v>272965.98441953358</c:v>
                </c:pt>
                <c:pt idx="326">
                  <c:v>273245.56399745413</c:v>
                </c:pt>
                <c:pt idx="327">
                  <c:v>273563.46857537463</c:v>
                </c:pt>
                <c:pt idx="328">
                  <c:v>273765.72872765857</c:v>
                </c:pt>
                <c:pt idx="329">
                  <c:v>273765.72872765857</c:v>
                </c:pt>
                <c:pt idx="330">
                  <c:v>273765.72872765857</c:v>
                </c:pt>
                <c:pt idx="331">
                  <c:v>273765.72872765857</c:v>
                </c:pt>
                <c:pt idx="332">
                  <c:v>273878.59160650504</c:v>
                </c:pt>
                <c:pt idx="333">
                  <c:v>273914.48879831447</c:v>
                </c:pt>
                <c:pt idx="334">
                  <c:v>273914.48879831447</c:v>
                </c:pt>
                <c:pt idx="335">
                  <c:v>273987.04188887001</c:v>
                </c:pt>
                <c:pt idx="336">
                  <c:v>273987.04188887001</c:v>
                </c:pt>
                <c:pt idx="337">
                  <c:v>274134.68956308684</c:v>
                </c:pt>
                <c:pt idx="338">
                  <c:v>274550.34164841479</c:v>
                </c:pt>
                <c:pt idx="339">
                  <c:v>275387.8393226316</c:v>
                </c:pt>
                <c:pt idx="340">
                  <c:v>277069.75115431368</c:v>
                </c:pt>
                <c:pt idx="341">
                  <c:v>279675.20613229205</c:v>
                </c:pt>
                <c:pt idx="342">
                  <c:v>282516.64157826814</c:v>
                </c:pt>
                <c:pt idx="343">
                  <c:v>284444.64713767014</c:v>
                </c:pt>
                <c:pt idx="344">
                  <c:v>285339.95362120407</c:v>
                </c:pt>
                <c:pt idx="345">
                  <c:v>285967.6939912542</c:v>
                </c:pt>
                <c:pt idx="346">
                  <c:v>286825.86165003892</c:v>
                </c:pt>
                <c:pt idx="347">
                  <c:v>287686.2236155945</c:v>
                </c:pt>
                <c:pt idx="348">
                  <c:v>288393.78353986918</c:v>
                </c:pt>
                <c:pt idx="349">
                  <c:v>289255.9048029749</c:v>
                </c:pt>
                <c:pt idx="350">
                  <c:v>290081.24567765469</c:v>
                </c:pt>
                <c:pt idx="351">
                  <c:v>290716.01008427894</c:v>
                </c:pt>
                <c:pt idx="352">
                  <c:v>291159.41397275118</c:v>
                </c:pt>
                <c:pt idx="353">
                  <c:v>291525.90337937541</c:v>
                </c:pt>
                <c:pt idx="354">
                  <c:v>291892.1292436964</c:v>
                </c:pt>
                <c:pt idx="355">
                  <c:v>292296.41750525893</c:v>
                </c:pt>
                <c:pt idx="356">
                  <c:v>292815.68076682143</c:v>
                </c:pt>
                <c:pt idx="357">
                  <c:v>293373.79517344566</c:v>
                </c:pt>
                <c:pt idx="358">
                  <c:v>293778.87406191789</c:v>
                </c:pt>
                <c:pt idx="359">
                  <c:v>293778.87406191789</c:v>
                </c:pt>
                <c:pt idx="360">
                  <c:v>293778.87406191789</c:v>
                </c:pt>
                <c:pt idx="361">
                  <c:v>293778.87406191789</c:v>
                </c:pt>
                <c:pt idx="362">
                  <c:v>293778.87406191789</c:v>
                </c:pt>
                <c:pt idx="363">
                  <c:v>293778.87406191789</c:v>
                </c:pt>
                <c:pt idx="364">
                  <c:v>293778.87406191789</c:v>
                </c:pt>
                <c:pt idx="365">
                  <c:v>294051.74904848036</c:v>
                </c:pt>
                <c:pt idx="366">
                  <c:v>294516.24903504289</c:v>
                </c:pt>
                <c:pt idx="367">
                  <c:v>295134.24397714162</c:v>
                </c:pt>
                <c:pt idx="368">
                  <c:v>296059.62813683297</c:v>
                </c:pt>
                <c:pt idx="369">
                  <c:v>297370.09299947572</c:v>
                </c:pt>
                <c:pt idx="370">
                  <c:v>298645.2318889703</c:v>
                </c:pt>
                <c:pt idx="371">
                  <c:v>299462.2671880328</c:v>
                </c:pt>
                <c:pt idx="372">
                  <c:v>299704.88598493481</c:v>
                </c:pt>
                <c:pt idx="373">
                  <c:v>299704.88598493481</c:v>
                </c:pt>
                <c:pt idx="374">
                  <c:v>299704.88598493481</c:v>
                </c:pt>
                <c:pt idx="375">
                  <c:v>299704.88598493481</c:v>
                </c:pt>
                <c:pt idx="376">
                  <c:v>299704.88598493481</c:v>
                </c:pt>
                <c:pt idx="377">
                  <c:v>299704.88598493481</c:v>
                </c:pt>
                <c:pt idx="378">
                  <c:v>299704.88598493481</c:v>
                </c:pt>
                <c:pt idx="379">
                  <c:v>299704.88598493481</c:v>
                </c:pt>
                <c:pt idx="380">
                  <c:v>299704.88598493481</c:v>
                </c:pt>
                <c:pt idx="381">
                  <c:v>299704.88598493481</c:v>
                </c:pt>
                <c:pt idx="382">
                  <c:v>299704.88598493481</c:v>
                </c:pt>
                <c:pt idx="383">
                  <c:v>299704.88598493481</c:v>
                </c:pt>
                <c:pt idx="384">
                  <c:v>299704.88598493481</c:v>
                </c:pt>
                <c:pt idx="385">
                  <c:v>299704.88598493481</c:v>
                </c:pt>
                <c:pt idx="386">
                  <c:v>299704.88598493481</c:v>
                </c:pt>
                <c:pt idx="387">
                  <c:v>299766.0066949348</c:v>
                </c:pt>
                <c:pt idx="388">
                  <c:v>300172.05240493477</c:v>
                </c:pt>
                <c:pt idx="389">
                  <c:v>300578.09811493475</c:v>
                </c:pt>
                <c:pt idx="390">
                  <c:v>300984.14382493473</c:v>
                </c:pt>
                <c:pt idx="391">
                  <c:v>301390.1895349347</c:v>
                </c:pt>
                <c:pt idx="392">
                  <c:v>301987.86024493468</c:v>
                </c:pt>
                <c:pt idx="393">
                  <c:v>303198.74269924412</c:v>
                </c:pt>
                <c:pt idx="394">
                  <c:v>305252.97057886218</c:v>
                </c:pt>
                <c:pt idx="395">
                  <c:v>308036.24864441773</c:v>
                </c:pt>
                <c:pt idx="396">
                  <c:v>311319.90561631974</c:v>
                </c:pt>
                <c:pt idx="397">
                  <c:v>314914.03351260448</c:v>
                </c:pt>
                <c:pt idx="398">
                  <c:v>318628.97427021252</c:v>
                </c:pt>
                <c:pt idx="399">
                  <c:v>321968.24010739231</c:v>
                </c:pt>
                <c:pt idx="400">
                  <c:v>324203.07256685221</c:v>
                </c:pt>
                <c:pt idx="401">
                  <c:v>325176.45527932135</c:v>
                </c:pt>
                <c:pt idx="402">
                  <c:v>325345.01299179049</c:v>
                </c:pt>
                <c:pt idx="403">
                  <c:v>325345.01299179049</c:v>
                </c:pt>
                <c:pt idx="404">
                  <c:v>325345.01299179049</c:v>
                </c:pt>
                <c:pt idx="405">
                  <c:v>325345.01299179049</c:v>
                </c:pt>
                <c:pt idx="406">
                  <c:v>325345.01299179049</c:v>
                </c:pt>
                <c:pt idx="407">
                  <c:v>325345.01299179049</c:v>
                </c:pt>
                <c:pt idx="408">
                  <c:v>325345.01299179049</c:v>
                </c:pt>
                <c:pt idx="409">
                  <c:v>325345.01299179049</c:v>
                </c:pt>
                <c:pt idx="410">
                  <c:v>325345.01299179049</c:v>
                </c:pt>
                <c:pt idx="411">
                  <c:v>325683.48517387768</c:v>
                </c:pt>
                <c:pt idx="412">
                  <c:v>326213.71342245792</c:v>
                </c:pt>
                <c:pt idx="413">
                  <c:v>326820.85662265855</c:v>
                </c:pt>
                <c:pt idx="414">
                  <c:v>327505.05429687537</c:v>
                </c:pt>
                <c:pt idx="415">
                  <c:v>328458.07942340703</c:v>
                </c:pt>
                <c:pt idx="416">
                  <c:v>329834.12644885841</c:v>
                </c:pt>
                <c:pt idx="417">
                  <c:v>331327.49498733063</c:v>
                </c:pt>
                <c:pt idx="418">
                  <c:v>332401.49316756596</c:v>
                </c:pt>
                <c:pt idx="419">
                  <c:v>332863.00164363463</c:v>
                </c:pt>
                <c:pt idx="420">
                  <c:v>332863.00164363463</c:v>
                </c:pt>
                <c:pt idx="421">
                  <c:v>332863.00164363463</c:v>
                </c:pt>
                <c:pt idx="422">
                  <c:v>332863.00164363463</c:v>
                </c:pt>
                <c:pt idx="423">
                  <c:v>333204.72605988465</c:v>
                </c:pt>
                <c:pt idx="424">
                  <c:v>334006.65676772414</c:v>
                </c:pt>
                <c:pt idx="425">
                  <c:v>335461.37522371177</c:v>
                </c:pt>
                <c:pt idx="426">
                  <c:v>337954.10869978042</c:v>
                </c:pt>
                <c:pt idx="427">
                  <c:v>341565.12350368476</c:v>
                </c:pt>
                <c:pt idx="428">
                  <c:v>345455.68784462614</c:v>
                </c:pt>
                <c:pt idx="429">
                  <c:v>348208.14314505825</c:v>
                </c:pt>
                <c:pt idx="430">
                  <c:v>349394.76978229592</c:v>
                </c:pt>
                <c:pt idx="431">
                  <c:v>349623.58569725347</c:v>
                </c:pt>
                <c:pt idx="432">
                  <c:v>349623.58569725347</c:v>
                </c:pt>
                <c:pt idx="433">
                  <c:v>349623.58569725347</c:v>
                </c:pt>
                <c:pt idx="434">
                  <c:v>349769.05453721102</c:v>
                </c:pt>
                <c:pt idx="435">
                  <c:v>349952.26210124267</c:v>
                </c:pt>
                <c:pt idx="436">
                  <c:v>349952.26210124267</c:v>
                </c:pt>
                <c:pt idx="437">
                  <c:v>349952.26210124267</c:v>
                </c:pt>
                <c:pt idx="438">
                  <c:v>349952.26210124267</c:v>
                </c:pt>
                <c:pt idx="439">
                  <c:v>349952.26210124267</c:v>
                </c:pt>
                <c:pt idx="440">
                  <c:v>349952.26210124267</c:v>
                </c:pt>
                <c:pt idx="441">
                  <c:v>349952.26210124267</c:v>
                </c:pt>
                <c:pt idx="442">
                  <c:v>349952.26210124267</c:v>
                </c:pt>
                <c:pt idx="443">
                  <c:v>349952.26210124267</c:v>
                </c:pt>
                <c:pt idx="444">
                  <c:v>349952.26210124267</c:v>
                </c:pt>
                <c:pt idx="445">
                  <c:v>349952.26210124267</c:v>
                </c:pt>
                <c:pt idx="446">
                  <c:v>350281.65781124268</c:v>
                </c:pt>
                <c:pt idx="447">
                  <c:v>350687.70352124266</c:v>
                </c:pt>
                <c:pt idx="448">
                  <c:v>351093.74923124263</c:v>
                </c:pt>
                <c:pt idx="449">
                  <c:v>351499.79494124261</c:v>
                </c:pt>
                <c:pt idx="450">
                  <c:v>351905.84065124259</c:v>
                </c:pt>
                <c:pt idx="451">
                  <c:v>352311.88636124256</c:v>
                </c:pt>
                <c:pt idx="452">
                  <c:v>352717.93207124254</c:v>
                </c:pt>
                <c:pt idx="453">
                  <c:v>353123.97778124252</c:v>
                </c:pt>
                <c:pt idx="454">
                  <c:v>353530.02349124249</c:v>
                </c:pt>
                <c:pt idx="455">
                  <c:v>353936.06920124247</c:v>
                </c:pt>
                <c:pt idx="456">
                  <c:v>354342.11491124245</c:v>
                </c:pt>
                <c:pt idx="457">
                  <c:v>354748.16062124242</c:v>
                </c:pt>
                <c:pt idx="458">
                  <c:v>355154.2063312424</c:v>
                </c:pt>
                <c:pt idx="459">
                  <c:v>355560.25204124238</c:v>
                </c:pt>
                <c:pt idx="460">
                  <c:v>355966.29775124235</c:v>
                </c:pt>
                <c:pt idx="461">
                  <c:v>356372.34346124233</c:v>
                </c:pt>
                <c:pt idx="462">
                  <c:v>356778.38917124231</c:v>
                </c:pt>
                <c:pt idx="463">
                  <c:v>357184.43488124228</c:v>
                </c:pt>
                <c:pt idx="464">
                  <c:v>357590.48059124226</c:v>
                </c:pt>
                <c:pt idx="465">
                  <c:v>357996.52630124224</c:v>
                </c:pt>
                <c:pt idx="466">
                  <c:v>358402.57201124221</c:v>
                </c:pt>
                <c:pt idx="467">
                  <c:v>358808.61772124219</c:v>
                </c:pt>
                <c:pt idx="468">
                  <c:v>359214.66343124217</c:v>
                </c:pt>
                <c:pt idx="469">
                  <c:v>359620.70914124214</c:v>
                </c:pt>
                <c:pt idx="470">
                  <c:v>360026.75485124212</c:v>
                </c:pt>
                <c:pt idx="471">
                  <c:v>360432.8005612421</c:v>
                </c:pt>
                <c:pt idx="472">
                  <c:v>360838.84627124207</c:v>
                </c:pt>
                <c:pt idx="473">
                  <c:v>361244.89198124205</c:v>
                </c:pt>
                <c:pt idx="474">
                  <c:v>361650.93769124203</c:v>
                </c:pt>
                <c:pt idx="475">
                  <c:v>362056.983401242</c:v>
                </c:pt>
                <c:pt idx="476">
                  <c:v>362463.02911124198</c:v>
                </c:pt>
                <c:pt idx="477">
                  <c:v>362869.07482124196</c:v>
                </c:pt>
                <c:pt idx="478">
                  <c:v>363275.12053124193</c:v>
                </c:pt>
                <c:pt idx="479">
                  <c:v>363681.16624124191</c:v>
                </c:pt>
                <c:pt idx="480">
                  <c:v>364087.21195124189</c:v>
                </c:pt>
                <c:pt idx="481">
                  <c:v>364493.25766124186</c:v>
                </c:pt>
                <c:pt idx="482">
                  <c:v>364899.30337124184</c:v>
                </c:pt>
                <c:pt idx="483">
                  <c:v>365305.34908124182</c:v>
                </c:pt>
                <c:pt idx="484">
                  <c:v>365711.39479124179</c:v>
                </c:pt>
                <c:pt idx="485">
                  <c:v>366117.44050124177</c:v>
                </c:pt>
                <c:pt idx="486">
                  <c:v>366523.48621124175</c:v>
                </c:pt>
                <c:pt idx="487">
                  <c:v>366929.53192124172</c:v>
                </c:pt>
                <c:pt idx="488">
                  <c:v>367335.5776312417</c:v>
                </c:pt>
                <c:pt idx="489">
                  <c:v>367741.62334124168</c:v>
                </c:pt>
                <c:pt idx="490">
                  <c:v>368147.66905124165</c:v>
                </c:pt>
                <c:pt idx="491">
                  <c:v>368553.71476124163</c:v>
                </c:pt>
                <c:pt idx="492">
                  <c:v>368959.76047124161</c:v>
                </c:pt>
                <c:pt idx="493">
                  <c:v>369365.80618124158</c:v>
                </c:pt>
                <c:pt idx="494">
                  <c:v>369771.85189124156</c:v>
                </c:pt>
                <c:pt idx="495">
                  <c:v>370177.89760124154</c:v>
                </c:pt>
                <c:pt idx="496">
                  <c:v>370583.94331124151</c:v>
                </c:pt>
                <c:pt idx="497">
                  <c:v>370989.98902124149</c:v>
                </c:pt>
                <c:pt idx="498">
                  <c:v>371396.03473124147</c:v>
                </c:pt>
                <c:pt idx="499">
                  <c:v>371802.08044124144</c:v>
                </c:pt>
                <c:pt idx="500">
                  <c:v>372208.12615124142</c:v>
                </c:pt>
                <c:pt idx="501">
                  <c:v>372614.1718612414</c:v>
                </c:pt>
                <c:pt idx="502">
                  <c:v>373020.21757124137</c:v>
                </c:pt>
                <c:pt idx="503">
                  <c:v>373426.26328124135</c:v>
                </c:pt>
                <c:pt idx="504">
                  <c:v>373832.30899124133</c:v>
                </c:pt>
                <c:pt idx="505">
                  <c:v>374238.3547012413</c:v>
                </c:pt>
                <c:pt idx="506">
                  <c:v>374644.40041124128</c:v>
                </c:pt>
                <c:pt idx="507">
                  <c:v>375050.44612124126</c:v>
                </c:pt>
                <c:pt idx="508">
                  <c:v>375456.49183124123</c:v>
                </c:pt>
                <c:pt idx="509">
                  <c:v>375862.53754124121</c:v>
                </c:pt>
                <c:pt idx="510">
                  <c:v>376268.58325124119</c:v>
                </c:pt>
                <c:pt idx="511">
                  <c:v>376674.62896124116</c:v>
                </c:pt>
                <c:pt idx="512">
                  <c:v>377272.29967124114</c:v>
                </c:pt>
                <c:pt idx="513">
                  <c:v>378636.48212555057</c:v>
                </c:pt>
                <c:pt idx="514">
                  <c:v>381380.64644328592</c:v>
                </c:pt>
                <c:pt idx="515">
                  <c:v>385352.96348175814</c:v>
                </c:pt>
                <c:pt idx="516">
                  <c:v>389674.70030232915</c:v>
                </c:pt>
                <c:pt idx="517">
                  <c:v>393428.2798678847</c:v>
                </c:pt>
                <c:pt idx="518">
                  <c:v>395808.64276200894</c:v>
                </c:pt>
                <c:pt idx="519">
                  <c:v>396773.7692249603</c:v>
                </c:pt>
                <c:pt idx="520">
                  <c:v>396972.39568791166</c:v>
                </c:pt>
                <c:pt idx="521">
                  <c:v>396972.39568791166</c:v>
                </c:pt>
                <c:pt idx="522">
                  <c:v>396972.39568791166</c:v>
                </c:pt>
                <c:pt idx="523">
                  <c:v>396972.39568791166</c:v>
                </c:pt>
                <c:pt idx="524">
                  <c:v>396972.39568791166</c:v>
                </c:pt>
                <c:pt idx="525">
                  <c:v>396972.39568791166</c:v>
                </c:pt>
                <c:pt idx="526">
                  <c:v>396972.39568791166</c:v>
                </c:pt>
                <c:pt idx="527">
                  <c:v>396972.39568791166</c:v>
                </c:pt>
                <c:pt idx="528">
                  <c:v>396972.39568791166</c:v>
                </c:pt>
                <c:pt idx="529">
                  <c:v>396972.39568791166</c:v>
                </c:pt>
                <c:pt idx="530">
                  <c:v>396972.39568791166</c:v>
                </c:pt>
                <c:pt idx="531">
                  <c:v>396995.19139791164</c:v>
                </c:pt>
                <c:pt idx="532">
                  <c:v>397401.23710791161</c:v>
                </c:pt>
                <c:pt idx="533">
                  <c:v>397883.93281791161</c:v>
                </c:pt>
                <c:pt idx="534">
                  <c:v>398749.88040700112</c:v>
                </c:pt>
                <c:pt idx="535">
                  <c:v>400305.74376422336</c:v>
                </c:pt>
                <c:pt idx="536">
                  <c:v>402245.27052113693</c:v>
                </c:pt>
                <c:pt idx="537">
                  <c:v>404568.83649564313</c:v>
                </c:pt>
                <c:pt idx="538">
                  <c:v>407967.39095510304</c:v>
                </c:pt>
                <c:pt idx="539">
                  <c:v>412443.8258182666</c:v>
                </c:pt>
                <c:pt idx="540">
                  <c:v>416737.30016314314</c:v>
                </c:pt>
                <c:pt idx="541">
                  <c:v>419352.93839692784</c:v>
                </c:pt>
                <c:pt idx="542">
                  <c:v>420323.73219382984</c:v>
                </c:pt>
                <c:pt idx="543">
                  <c:v>420681.32599073183</c:v>
                </c:pt>
                <c:pt idx="544">
                  <c:v>420770.18628979434</c:v>
                </c:pt>
                <c:pt idx="545">
                  <c:v>420770.18628979434</c:v>
                </c:pt>
                <c:pt idx="546">
                  <c:v>420770.18628979434</c:v>
                </c:pt>
                <c:pt idx="547">
                  <c:v>420770.18628979434</c:v>
                </c:pt>
                <c:pt idx="548">
                  <c:v>420770.18628979434</c:v>
                </c:pt>
                <c:pt idx="549">
                  <c:v>420770.18628979434</c:v>
                </c:pt>
                <c:pt idx="550">
                  <c:v>420770.18628979434</c:v>
                </c:pt>
                <c:pt idx="551">
                  <c:v>420770.18628979434</c:v>
                </c:pt>
                <c:pt idx="552">
                  <c:v>420770.18628979434</c:v>
                </c:pt>
                <c:pt idx="553">
                  <c:v>420802.58837512229</c:v>
                </c:pt>
                <c:pt idx="554">
                  <c:v>420834.20124285761</c:v>
                </c:pt>
                <c:pt idx="555">
                  <c:v>421018.60675642628</c:v>
                </c:pt>
                <c:pt idx="556">
                  <c:v>421356.06423018011</c:v>
                </c:pt>
                <c:pt idx="557">
                  <c:v>421846.82170393399</c:v>
                </c:pt>
                <c:pt idx="558">
                  <c:v>422529.45221750269</c:v>
                </c:pt>
                <c:pt idx="559">
                  <c:v>423404.34427264158</c:v>
                </c:pt>
                <c:pt idx="560">
                  <c:v>424855.0419468584</c:v>
                </c:pt>
                <c:pt idx="561">
                  <c:v>426232.00220980978</c:v>
                </c:pt>
                <c:pt idx="562">
                  <c:v>426843.2493414919</c:v>
                </c:pt>
                <c:pt idx="563">
                  <c:v>427262.87147317402</c:v>
                </c:pt>
                <c:pt idx="564">
                  <c:v>427262.87147317402</c:v>
                </c:pt>
                <c:pt idx="565">
                  <c:v>427262.87147317402</c:v>
                </c:pt>
                <c:pt idx="566">
                  <c:v>427262.87147317402</c:v>
                </c:pt>
                <c:pt idx="567">
                  <c:v>427262.87147317402</c:v>
                </c:pt>
                <c:pt idx="568">
                  <c:v>427262.87147317402</c:v>
                </c:pt>
                <c:pt idx="569">
                  <c:v>427668.91718317399</c:v>
                </c:pt>
                <c:pt idx="570">
                  <c:v>428074.96289317397</c:v>
                </c:pt>
                <c:pt idx="571">
                  <c:v>428481.00860317395</c:v>
                </c:pt>
                <c:pt idx="572">
                  <c:v>428887.05431317393</c:v>
                </c:pt>
                <c:pt idx="573">
                  <c:v>429293.1000231739</c:v>
                </c:pt>
                <c:pt idx="574">
                  <c:v>429699.14573317388</c:v>
                </c:pt>
                <c:pt idx="575">
                  <c:v>430105.19144317386</c:v>
                </c:pt>
                <c:pt idx="576">
                  <c:v>430511.23715317383</c:v>
                </c:pt>
                <c:pt idx="577">
                  <c:v>430917.28286317381</c:v>
                </c:pt>
                <c:pt idx="578">
                  <c:v>431323.32857317379</c:v>
                </c:pt>
                <c:pt idx="579">
                  <c:v>431729.37428317376</c:v>
                </c:pt>
                <c:pt idx="580">
                  <c:v>432135.41999317374</c:v>
                </c:pt>
                <c:pt idx="581">
                  <c:v>432541.46570317372</c:v>
                </c:pt>
                <c:pt idx="582">
                  <c:v>432947.51141317369</c:v>
                </c:pt>
                <c:pt idx="583">
                  <c:v>433353.55712317367</c:v>
                </c:pt>
                <c:pt idx="584">
                  <c:v>433759.60283317365</c:v>
                </c:pt>
                <c:pt idx="585">
                  <c:v>434165.64854317362</c:v>
                </c:pt>
                <c:pt idx="586">
                  <c:v>434571.6942531736</c:v>
                </c:pt>
                <c:pt idx="587">
                  <c:v>434977.73996317358</c:v>
                </c:pt>
                <c:pt idx="588">
                  <c:v>435383.78567317355</c:v>
                </c:pt>
                <c:pt idx="589">
                  <c:v>435789.83138317353</c:v>
                </c:pt>
                <c:pt idx="590">
                  <c:v>436195.87709317351</c:v>
                </c:pt>
                <c:pt idx="591">
                  <c:v>436601.92280317348</c:v>
                </c:pt>
                <c:pt idx="592">
                  <c:v>437007.96851317346</c:v>
                </c:pt>
                <c:pt idx="593">
                  <c:v>437414.01422317344</c:v>
                </c:pt>
                <c:pt idx="594">
                  <c:v>437820.05993317341</c:v>
                </c:pt>
                <c:pt idx="595">
                  <c:v>438226.10564317339</c:v>
                </c:pt>
                <c:pt idx="596">
                  <c:v>438632.15135317337</c:v>
                </c:pt>
                <c:pt idx="597">
                  <c:v>439038.19706317334</c:v>
                </c:pt>
                <c:pt idx="598">
                  <c:v>439444.24277317332</c:v>
                </c:pt>
                <c:pt idx="599">
                  <c:v>439850.2884831733</c:v>
                </c:pt>
                <c:pt idx="600">
                  <c:v>440256.33419317327</c:v>
                </c:pt>
                <c:pt idx="601">
                  <c:v>441045.62990317325</c:v>
                </c:pt>
                <c:pt idx="602">
                  <c:v>442256.54759041092</c:v>
                </c:pt>
                <c:pt idx="603">
                  <c:v>444119.15047002898</c:v>
                </c:pt>
                <c:pt idx="604">
                  <c:v>447209.02853558451</c:v>
                </c:pt>
                <c:pt idx="605">
                  <c:v>451221.51443063468</c:v>
                </c:pt>
                <c:pt idx="606">
                  <c:v>455737.80763083528</c:v>
                </c:pt>
                <c:pt idx="607">
                  <c:v>460492.99529708526</c:v>
                </c:pt>
                <c:pt idx="608">
                  <c:v>465030.36295586999</c:v>
                </c:pt>
                <c:pt idx="609">
                  <c:v>469044.33424119791</c:v>
                </c:pt>
                <c:pt idx="610">
                  <c:v>472688.24626508681</c:v>
                </c:pt>
                <c:pt idx="611">
                  <c:v>476269.33838774113</c:v>
                </c:pt>
                <c:pt idx="612">
                  <c:v>479674.54147569253</c:v>
                </c:pt>
                <c:pt idx="613">
                  <c:v>482251.27729927277</c:v>
                </c:pt>
                <c:pt idx="614">
                  <c:v>483648.39073722414</c:v>
                </c:pt>
                <c:pt idx="615">
                  <c:v>484242.50189199654</c:v>
                </c:pt>
                <c:pt idx="616">
                  <c:v>484644.07480926893</c:v>
                </c:pt>
                <c:pt idx="617">
                  <c:v>485045.19251710846</c:v>
                </c:pt>
                <c:pt idx="618">
                  <c:v>485330.42762471648</c:v>
                </c:pt>
                <c:pt idx="619">
                  <c:v>485383.90880639857</c:v>
                </c:pt>
                <c:pt idx="620">
                  <c:v>485383.90880639857</c:v>
                </c:pt>
                <c:pt idx="621">
                  <c:v>485383.90880639857</c:v>
                </c:pt>
                <c:pt idx="622">
                  <c:v>485383.90880639857</c:v>
                </c:pt>
                <c:pt idx="623">
                  <c:v>485652.61356362078</c:v>
                </c:pt>
                <c:pt idx="624">
                  <c:v>486189.17663274502</c:v>
                </c:pt>
                <c:pt idx="625">
                  <c:v>486994.84901760996</c:v>
                </c:pt>
                <c:pt idx="626">
                  <c:v>487956.34689877124</c:v>
                </c:pt>
                <c:pt idx="627">
                  <c:v>488805.42909983994</c:v>
                </c:pt>
                <c:pt idx="628">
                  <c:v>489425.8536447165</c:v>
                </c:pt>
                <c:pt idx="629">
                  <c:v>489931.30318959302</c:v>
                </c:pt>
                <c:pt idx="630">
                  <c:v>490475.07773446955</c:v>
                </c:pt>
                <c:pt idx="631">
                  <c:v>491249.23493970488</c:v>
                </c:pt>
                <c:pt idx="632">
                  <c:v>492370.93283753283</c:v>
                </c:pt>
                <c:pt idx="633">
                  <c:v>493727.01538659533</c:v>
                </c:pt>
                <c:pt idx="634">
                  <c:v>495241.84353704669</c:v>
                </c:pt>
                <c:pt idx="635">
                  <c:v>496801.52088626352</c:v>
                </c:pt>
                <c:pt idx="636">
                  <c:v>498214.1213101524</c:v>
                </c:pt>
                <c:pt idx="637">
                  <c:v>499286.69176220486</c:v>
                </c:pt>
                <c:pt idx="638">
                  <c:v>499977.99653277587</c:v>
                </c:pt>
                <c:pt idx="639">
                  <c:v>500477.67630334687</c:v>
                </c:pt>
                <c:pt idx="640">
                  <c:v>500900.20858497109</c:v>
                </c:pt>
                <c:pt idx="641">
                  <c:v>501321.74870733608</c:v>
                </c:pt>
                <c:pt idx="642">
                  <c:v>502011.06915938854</c:v>
                </c:pt>
                <c:pt idx="643">
                  <c:v>503201.09735845105</c:v>
                </c:pt>
                <c:pt idx="644">
                  <c:v>504550.47998390242</c:v>
                </c:pt>
                <c:pt idx="645">
                  <c:v>505559.56721612462</c:v>
                </c:pt>
                <c:pt idx="646">
                  <c:v>506378.58956240932</c:v>
                </c:pt>
                <c:pt idx="647">
                  <c:v>507238.03021440393</c:v>
                </c:pt>
                <c:pt idx="648">
                  <c:v>508099.57920482446</c:v>
                </c:pt>
                <c:pt idx="649">
                  <c:v>508886.60156638699</c:v>
                </c:pt>
                <c:pt idx="650">
                  <c:v>509483.06625078898</c:v>
                </c:pt>
                <c:pt idx="651">
                  <c:v>509695.74680399883</c:v>
                </c:pt>
                <c:pt idx="652">
                  <c:v>509695.74680399883</c:v>
                </c:pt>
                <c:pt idx="653">
                  <c:v>509695.74680399883</c:v>
                </c:pt>
                <c:pt idx="654">
                  <c:v>509695.74680399883</c:v>
                </c:pt>
                <c:pt idx="655">
                  <c:v>509695.74680399883</c:v>
                </c:pt>
                <c:pt idx="656">
                  <c:v>509695.74680399883</c:v>
                </c:pt>
                <c:pt idx="657">
                  <c:v>509695.74680399883</c:v>
                </c:pt>
                <c:pt idx="658">
                  <c:v>509695.74680399883</c:v>
                </c:pt>
                <c:pt idx="659">
                  <c:v>509695.74680399883</c:v>
                </c:pt>
                <c:pt idx="660">
                  <c:v>509695.74680399883</c:v>
                </c:pt>
                <c:pt idx="661">
                  <c:v>509695.74680399883</c:v>
                </c:pt>
                <c:pt idx="662">
                  <c:v>509695.74680399883</c:v>
                </c:pt>
                <c:pt idx="663">
                  <c:v>509695.74680399883</c:v>
                </c:pt>
                <c:pt idx="664">
                  <c:v>509695.74680399883</c:v>
                </c:pt>
                <c:pt idx="665">
                  <c:v>509695.74680399883</c:v>
                </c:pt>
                <c:pt idx="666">
                  <c:v>509878.60723622103</c:v>
                </c:pt>
                <c:pt idx="667">
                  <c:v>511058.49313960451</c:v>
                </c:pt>
                <c:pt idx="668">
                  <c:v>513964.87138818478</c:v>
                </c:pt>
                <c:pt idx="669">
                  <c:v>517913.77588097798</c:v>
                </c:pt>
                <c:pt idx="670">
                  <c:v>521794.35661937302</c:v>
                </c:pt>
                <c:pt idx="671">
                  <c:v>525609.83248369396</c:v>
                </c:pt>
                <c:pt idx="672">
                  <c:v>528363.48288505198</c:v>
                </c:pt>
                <c:pt idx="673">
                  <c:v>530356.83428178041</c:v>
                </c:pt>
                <c:pt idx="674">
                  <c:v>532356.76249178045</c:v>
                </c:pt>
                <c:pt idx="675">
                  <c:v>534363.64333295333</c:v>
                </c:pt>
                <c:pt idx="676">
                  <c:v>535726.32762320025</c:v>
                </c:pt>
                <c:pt idx="677">
                  <c:v>536400.29359510227</c:v>
                </c:pt>
                <c:pt idx="678">
                  <c:v>536400.29359510227</c:v>
                </c:pt>
                <c:pt idx="679">
                  <c:v>536400.29359510227</c:v>
                </c:pt>
                <c:pt idx="680">
                  <c:v>536400.29359510227</c:v>
                </c:pt>
                <c:pt idx="681">
                  <c:v>536400.29359510227</c:v>
                </c:pt>
                <c:pt idx="682">
                  <c:v>536400.29359510227</c:v>
                </c:pt>
                <c:pt idx="683">
                  <c:v>536400.29359510227</c:v>
                </c:pt>
                <c:pt idx="684">
                  <c:v>536400.29359510227</c:v>
                </c:pt>
                <c:pt idx="685">
                  <c:v>536400.29359510227</c:v>
                </c:pt>
                <c:pt idx="686">
                  <c:v>537742.92004416476</c:v>
                </c:pt>
                <c:pt idx="687">
                  <c:v>540086.52885711612</c:v>
                </c:pt>
                <c:pt idx="688">
                  <c:v>542282.35843503661</c:v>
                </c:pt>
                <c:pt idx="689">
                  <c:v>544444.54194582754</c:v>
                </c:pt>
                <c:pt idx="690">
                  <c:v>546574.77761662996</c:v>
                </c:pt>
                <c:pt idx="691">
                  <c:v>547982.07765874802</c:v>
                </c:pt>
                <c:pt idx="692">
                  <c:v>548739.57770503277</c:v>
                </c:pt>
                <c:pt idx="693">
                  <c:v>549535.98526906443</c:v>
                </c:pt>
                <c:pt idx="694">
                  <c:v>550602.73624086997</c:v>
                </c:pt>
                <c:pt idx="695">
                  <c:v>551595.56424132141</c:v>
                </c:pt>
                <c:pt idx="696">
                  <c:v>551938.4151417535</c:v>
                </c:pt>
                <c:pt idx="697">
                  <c:v>551938.4151417535</c:v>
                </c:pt>
                <c:pt idx="698">
                  <c:v>551938.4151417535</c:v>
                </c:pt>
                <c:pt idx="699">
                  <c:v>551938.4151417535</c:v>
                </c:pt>
                <c:pt idx="700">
                  <c:v>551938.4151417535</c:v>
                </c:pt>
                <c:pt idx="701">
                  <c:v>551938.4151417535</c:v>
                </c:pt>
                <c:pt idx="702">
                  <c:v>552058.97430144483</c:v>
                </c:pt>
                <c:pt idx="703">
                  <c:v>552409.08697325038</c:v>
                </c:pt>
                <c:pt idx="704">
                  <c:v>552797.52464505588</c:v>
                </c:pt>
                <c:pt idx="705">
                  <c:v>552802.5154822357</c:v>
                </c:pt>
                <c:pt idx="706">
                  <c:v>552802.5154822357</c:v>
                </c:pt>
                <c:pt idx="707">
                  <c:v>552802.5154822357</c:v>
                </c:pt>
                <c:pt idx="708">
                  <c:v>552802.5154822357</c:v>
                </c:pt>
                <c:pt idx="709">
                  <c:v>552802.5154822357</c:v>
                </c:pt>
                <c:pt idx="710">
                  <c:v>553368.62591445795</c:v>
                </c:pt>
                <c:pt idx="711">
                  <c:v>555737.43193834682</c:v>
                </c:pt>
                <c:pt idx="712">
                  <c:v>559184.8892624093</c:v>
                </c:pt>
                <c:pt idx="713">
                  <c:v>561413.12470838532</c:v>
                </c:pt>
                <c:pt idx="714">
                  <c:v>561879.82088080817</c:v>
                </c:pt>
                <c:pt idx="715">
                  <c:v>561879.82088080817</c:v>
                </c:pt>
                <c:pt idx="716">
                  <c:v>561879.82088080817</c:v>
                </c:pt>
                <c:pt idx="717">
                  <c:v>561879.82088080817</c:v>
                </c:pt>
                <c:pt idx="718">
                  <c:v>561879.82088080817</c:v>
                </c:pt>
                <c:pt idx="719">
                  <c:v>562675.88131303038</c:v>
                </c:pt>
                <c:pt idx="720">
                  <c:v>564622.86617619393</c:v>
                </c:pt>
                <c:pt idx="721">
                  <c:v>567148.81305903348</c:v>
                </c:pt>
                <c:pt idx="722">
                  <c:v>569333.88672862062</c:v>
                </c:pt>
                <c:pt idx="723">
                  <c:v>571292.86769919156</c:v>
                </c:pt>
                <c:pt idx="724">
                  <c:v>573025.74563575408</c:v>
                </c:pt>
                <c:pt idx="725">
                  <c:v>575030.17523464293</c:v>
                </c:pt>
                <c:pt idx="726">
                  <c:v>577730.63515891763</c:v>
                </c:pt>
                <c:pt idx="727">
                  <c:v>581321.32898915303</c:v>
                </c:pt>
                <c:pt idx="728">
                  <c:v>584811.94101304188</c:v>
                </c:pt>
                <c:pt idx="729">
                  <c:v>587354.65967929189</c:v>
                </c:pt>
                <c:pt idx="730">
                  <c:v>589292.97248443076</c:v>
                </c:pt>
                <c:pt idx="731">
                  <c:v>590431.84012282582</c:v>
                </c:pt>
                <c:pt idx="732">
                  <c:v>591073.65954102413</c:v>
                </c:pt>
                <c:pt idx="733">
                  <c:v>591677.54809824633</c:v>
                </c:pt>
                <c:pt idx="734">
                  <c:v>592320.55275215069</c:v>
                </c:pt>
                <c:pt idx="735">
                  <c:v>593002.6772609161</c:v>
                </c:pt>
                <c:pt idx="736">
                  <c:v>593762.6510985588</c:v>
                </c:pt>
                <c:pt idx="737">
                  <c:v>594639.21219499782</c:v>
                </c:pt>
                <c:pt idx="738">
                  <c:v>595479.89486597385</c:v>
                </c:pt>
                <c:pt idx="739">
                  <c:v>596130.18850807264</c:v>
                </c:pt>
                <c:pt idx="740">
                  <c:v>597125.82101963519</c:v>
                </c:pt>
                <c:pt idx="741">
                  <c:v>598509.74324925325</c:v>
                </c:pt>
                <c:pt idx="742">
                  <c:v>599745.10407283355</c:v>
                </c:pt>
                <c:pt idx="743">
                  <c:v>600600.73255196935</c:v>
                </c:pt>
                <c:pt idx="744">
                  <c:v>601188.52996600093</c:v>
                </c:pt>
                <c:pt idx="745">
                  <c:v>601738.44725447311</c:v>
                </c:pt>
                <c:pt idx="746">
                  <c:v>602288.36454294529</c:v>
                </c:pt>
                <c:pt idx="747">
                  <c:v>602992.02764540282</c:v>
                </c:pt>
                <c:pt idx="748">
                  <c:v>603927.43339924922</c:v>
                </c:pt>
                <c:pt idx="749">
                  <c:v>605019.31246549927</c:v>
                </c:pt>
                <c:pt idx="750">
                  <c:v>605999.89954718133</c:v>
                </c:pt>
                <c:pt idx="751">
                  <c:v>606675.75068565353</c:v>
                </c:pt>
                <c:pt idx="752">
                  <c:v>607159.97682412574</c:v>
                </c:pt>
                <c:pt idx="753">
                  <c:v>607490.43553908332</c:v>
                </c:pt>
                <c:pt idx="754">
                  <c:v>607550.75895542977</c:v>
                </c:pt>
                <c:pt idx="755">
                  <c:v>607550.75895542977</c:v>
                </c:pt>
                <c:pt idx="756">
                  <c:v>607550.75895542977</c:v>
                </c:pt>
                <c:pt idx="757">
                  <c:v>607550.75895542977</c:v>
                </c:pt>
                <c:pt idx="758">
                  <c:v>607550.75895542977</c:v>
                </c:pt>
                <c:pt idx="759">
                  <c:v>607550.75895542977</c:v>
                </c:pt>
                <c:pt idx="760">
                  <c:v>607550.75895542977</c:v>
                </c:pt>
                <c:pt idx="761">
                  <c:v>607550.75895542977</c:v>
                </c:pt>
                <c:pt idx="762">
                  <c:v>607550.75895542977</c:v>
                </c:pt>
                <c:pt idx="763">
                  <c:v>607550.75895542977</c:v>
                </c:pt>
                <c:pt idx="764">
                  <c:v>607550.75895542977</c:v>
                </c:pt>
                <c:pt idx="765">
                  <c:v>607550.75895542977</c:v>
                </c:pt>
                <c:pt idx="766">
                  <c:v>609497.5014160471</c:v>
                </c:pt>
                <c:pt idx="767">
                  <c:v>612330.04829888663</c:v>
                </c:pt>
                <c:pt idx="768">
                  <c:v>615206.03177495534</c:v>
                </c:pt>
                <c:pt idx="769">
                  <c:v>618126.7737837208</c:v>
                </c:pt>
                <c:pt idx="770">
                  <c:v>621514.63149618998</c:v>
                </c:pt>
                <c:pt idx="771">
                  <c:v>625680.76405327721</c:v>
                </c:pt>
                <c:pt idx="772">
                  <c:v>629901.19762934593</c:v>
                </c:pt>
                <c:pt idx="773">
                  <c:v>633907.93157146394</c:v>
                </c:pt>
                <c:pt idx="774">
                  <c:v>637319.70395632891</c:v>
                </c:pt>
                <c:pt idx="775">
                  <c:v>640284.54205878649</c:v>
                </c:pt>
                <c:pt idx="776">
                  <c:v>643341.74686587369</c:v>
                </c:pt>
                <c:pt idx="777">
                  <c:v>645954.83602481277</c:v>
                </c:pt>
                <c:pt idx="778">
                  <c:v>648042.78501523333</c:v>
                </c:pt>
                <c:pt idx="779">
                  <c:v>649948.78255843162</c:v>
                </c:pt>
                <c:pt idx="780">
                  <c:v>651672.57074937294</c:v>
                </c:pt>
                <c:pt idx="781">
                  <c:v>653135.46735275642</c:v>
                </c:pt>
                <c:pt idx="782">
                  <c:v>654374.20155181887</c:v>
                </c:pt>
                <c:pt idx="783">
                  <c:v>655425.41797076946</c:v>
                </c:pt>
                <c:pt idx="784">
                  <c:v>656326.29630455421</c:v>
                </c:pt>
                <c:pt idx="785">
                  <c:v>657190.63806177641</c:v>
                </c:pt>
                <c:pt idx="786">
                  <c:v>658210.67753720854</c:v>
                </c:pt>
                <c:pt idx="787">
                  <c:v>659273.27419198095</c:v>
                </c:pt>
                <c:pt idx="788">
                  <c:v>660108.97201833897</c:v>
                </c:pt>
                <c:pt idx="789">
                  <c:v>660753.6578976484</c:v>
                </c:pt>
                <c:pt idx="790">
                  <c:v>661398.34377695783</c:v>
                </c:pt>
                <c:pt idx="791">
                  <c:v>662158.6186487634</c:v>
                </c:pt>
                <c:pt idx="792">
                  <c:v>662997.39113532589</c:v>
                </c:pt>
                <c:pt idx="793">
                  <c:v>663569.74469254806</c:v>
                </c:pt>
                <c:pt idx="794">
                  <c:v>663569.74469254806</c:v>
                </c:pt>
                <c:pt idx="795">
                  <c:v>663569.74469254806</c:v>
                </c:pt>
                <c:pt idx="796">
                  <c:v>663569.74469254806</c:v>
                </c:pt>
                <c:pt idx="797">
                  <c:v>663569.74469254806</c:v>
                </c:pt>
                <c:pt idx="798">
                  <c:v>663569.74469254806</c:v>
                </c:pt>
                <c:pt idx="799">
                  <c:v>663569.74469254806</c:v>
                </c:pt>
                <c:pt idx="800">
                  <c:v>663569.74469254806</c:v>
                </c:pt>
                <c:pt idx="801">
                  <c:v>663673.05750879808</c:v>
                </c:pt>
                <c:pt idx="802">
                  <c:v>664427.5068232927</c:v>
                </c:pt>
                <c:pt idx="803">
                  <c:v>666219.86545908358</c:v>
                </c:pt>
                <c:pt idx="804">
                  <c:v>669134.25091786834</c:v>
                </c:pt>
                <c:pt idx="805">
                  <c:v>672218.11862570781</c:v>
                </c:pt>
                <c:pt idx="806">
                  <c:v>674396.25131850108</c:v>
                </c:pt>
                <c:pt idx="807">
                  <c:v>675545.966440866</c:v>
                </c:pt>
                <c:pt idx="808">
                  <c:v>676007.321211437</c:v>
                </c:pt>
                <c:pt idx="809">
                  <c:v>676007.321211437</c:v>
                </c:pt>
                <c:pt idx="810">
                  <c:v>676007.321211437</c:v>
                </c:pt>
                <c:pt idx="811">
                  <c:v>676007.321211437</c:v>
                </c:pt>
                <c:pt idx="812">
                  <c:v>676007.321211437</c:v>
                </c:pt>
                <c:pt idx="813">
                  <c:v>676007.321211437</c:v>
                </c:pt>
                <c:pt idx="814">
                  <c:v>676007.321211437</c:v>
                </c:pt>
                <c:pt idx="815">
                  <c:v>676007.321211437</c:v>
                </c:pt>
                <c:pt idx="816">
                  <c:v>676007.321211437</c:v>
                </c:pt>
                <c:pt idx="817">
                  <c:v>676007.321211437</c:v>
                </c:pt>
                <c:pt idx="818">
                  <c:v>676007.321211437</c:v>
                </c:pt>
                <c:pt idx="819">
                  <c:v>676007.321211437</c:v>
                </c:pt>
                <c:pt idx="820">
                  <c:v>676426.94334311911</c:v>
                </c:pt>
                <c:pt idx="821">
                  <c:v>678534.5096781191</c:v>
                </c:pt>
                <c:pt idx="822">
                  <c:v>681568.16908387525</c:v>
                </c:pt>
                <c:pt idx="823">
                  <c:v>684494.23267412221</c:v>
                </c:pt>
                <c:pt idx="824">
                  <c:v>687236.34593568475</c:v>
                </c:pt>
                <c:pt idx="825">
                  <c:v>689641.53113241319</c:v>
                </c:pt>
                <c:pt idx="826">
                  <c:v>691746.71005421877</c:v>
                </c:pt>
                <c:pt idx="827">
                  <c:v>693781.95719078125</c:v>
                </c:pt>
                <c:pt idx="828">
                  <c:v>695709.01284046099</c:v>
                </c:pt>
                <c:pt idx="829">
                  <c:v>697834.11997625185</c:v>
                </c:pt>
                <c:pt idx="830">
                  <c:v>700275.25779250183</c:v>
                </c:pt>
                <c:pt idx="831">
                  <c:v>702650.17643460061</c:v>
                </c:pt>
                <c:pt idx="832">
                  <c:v>704574.95177918777</c:v>
                </c:pt>
                <c:pt idx="833">
                  <c:v>705816.05932825024</c:v>
                </c:pt>
                <c:pt idx="834">
                  <c:v>706714.49443585821</c:v>
                </c:pt>
                <c:pt idx="835">
                  <c:v>707653.5305906306</c:v>
                </c:pt>
                <c:pt idx="836">
                  <c:v>708595.32900697703</c:v>
                </c:pt>
                <c:pt idx="837">
                  <c:v>709462.80514544924</c:v>
                </c:pt>
                <c:pt idx="838">
                  <c:v>710408.81037342758</c:v>
                </c:pt>
                <c:pt idx="839">
                  <c:v>711549.76518051478</c:v>
                </c:pt>
                <c:pt idx="840">
                  <c:v>712695.0620936784</c:v>
                </c:pt>
                <c:pt idx="841">
                  <c:v>713805.46381496312</c:v>
                </c:pt>
                <c:pt idx="842">
                  <c:v>715111.46668964287</c:v>
                </c:pt>
                <c:pt idx="843">
                  <c:v>716576.84653978562</c:v>
                </c:pt>
                <c:pt idx="844">
                  <c:v>717895.13865983579</c:v>
                </c:pt>
                <c:pt idx="845">
                  <c:v>718872.72245673777</c:v>
                </c:pt>
                <c:pt idx="846">
                  <c:v>719621.95300994767</c:v>
                </c:pt>
                <c:pt idx="847">
                  <c:v>720333.92776508653</c:v>
                </c:pt>
                <c:pt idx="848">
                  <c:v>721161.95048033341</c:v>
                </c:pt>
                <c:pt idx="849">
                  <c:v>722299.27203788352</c:v>
                </c:pt>
                <c:pt idx="850">
                  <c:v>723786.98674589663</c:v>
                </c:pt>
                <c:pt idx="851">
                  <c:v>725282.51470807637</c:v>
                </c:pt>
                <c:pt idx="852">
                  <c:v>726477.13631145982</c:v>
                </c:pt>
                <c:pt idx="853">
                  <c:v>727521.91919771372</c:v>
                </c:pt>
                <c:pt idx="854">
                  <c:v>728570.19719044911</c:v>
                </c:pt>
                <c:pt idx="855">
                  <c:v>729545.35411327705</c:v>
                </c:pt>
                <c:pt idx="856">
                  <c:v>730331.25744706183</c:v>
                </c:pt>
                <c:pt idx="857">
                  <c:v>731002.78098244767</c:v>
                </c:pt>
                <c:pt idx="858">
                  <c:v>732019.82565897936</c:v>
                </c:pt>
                <c:pt idx="859">
                  <c:v>733502.78342193074</c:v>
                </c:pt>
                <c:pt idx="860">
                  <c:v>734993.69865916844</c:v>
                </c:pt>
                <c:pt idx="861">
                  <c:v>736222.56807811907</c:v>
                </c:pt>
                <c:pt idx="862">
                  <c:v>737608.52010424563</c:v>
                </c:pt>
                <c:pt idx="863">
                  <c:v>739654.95475004811</c:v>
                </c:pt>
                <c:pt idx="864">
                  <c:v>741639.85526161059</c:v>
                </c:pt>
                <c:pt idx="865">
                  <c:v>742942.98961622862</c:v>
                </c:pt>
                <c:pt idx="866">
                  <c:v>744019.58216943848</c:v>
                </c:pt>
                <c:pt idx="867">
                  <c:v>745368.57056593534</c:v>
                </c:pt>
                <c:pt idx="868">
                  <c:v>747032.50211983966</c:v>
                </c:pt>
                <c:pt idx="869">
                  <c:v>748476.38835453102</c:v>
                </c:pt>
                <c:pt idx="870">
                  <c:v>749349.70082510205</c:v>
                </c:pt>
                <c:pt idx="871">
                  <c:v>749877.36907416454</c:v>
                </c:pt>
                <c:pt idx="872">
                  <c:v>750287.91029597004</c:v>
                </c:pt>
                <c:pt idx="873">
                  <c:v>750657.27030172618</c:v>
                </c:pt>
                <c:pt idx="874">
                  <c:v>750947.13912414899</c:v>
                </c:pt>
                <c:pt idx="875">
                  <c:v>751041.14935791446</c:v>
                </c:pt>
                <c:pt idx="876">
                  <c:v>751041.14935791446</c:v>
                </c:pt>
                <c:pt idx="877">
                  <c:v>751041.14935791446</c:v>
                </c:pt>
                <c:pt idx="878">
                  <c:v>751041.14935791446</c:v>
                </c:pt>
                <c:pt idx="879">
                  <c:v>751181.79677408736</c:v>
                </c:pt>
                <c:pt idx="880">
                  <c:v>751664.73094859358</c:v>
                </c:pt>
                <c:pt idx="881">
                  <c:v>751917.71512309974</c:v>
                </c:pt>
                <c:pt idx="882">
                  <c:v>751917.71512309974</c:v>
                </c:pt>
                <c:pt idx="883">
                  <c:v>752157.73358001327</c:v>
                </c:pt>
                <c:pt idx="884">
                  <c:v>752781.0020369268</c:v>
                </c:pt>
                <c:pt idx="885">
                  <c:v>753442.5954938404</c:v>
                </c:pt>
                <c:pt idx="886">
                  <c:v>754219.80331095844</c:v>
                </c:pt>
                <c:pt idx="887">
                  <c:v>755037.25984595844</c:v>
                </c:pt>
                <c:pt idx="888">
                  <c:v>755779.35355727014</c:v>
                </c:pt>
                <c:pt idx="889">
                  <c:v>756368.79226605489</c:v>
                </c:pt>
                <c:pt idx="890">
                  <c:v>756765.31691943842</c:v>
                </c:pt>
                <c:pt idx="891">
                  <c:v>756929.3247365565</c:v>
                </c:pt>
                <c:pt idx="892">
                  <c:v>756929.3247365565</c:v>
                </c:pt>
                <c:pt idx="893">
                  <c:v>756929.3247365565</c:v>
                </c:pt>
                <c:pt idx="894">
                  <c:v>756929.3247365565</c:v>
                </c:pt>
                <c:pt idx="895">
                  <c:v>756929.3247365565</c:v>
                </c:pt>
                <c:pt idx="896">
                  <c:v>756944.58796638669</c:v>
                </c:pt>
                <c:pt idx="897">
                  <c:v>757263.52216544922</c:v>
                </c:pt>
                <c:pt idx="898">
                  <c:v>757772.91632901784</c:v>
                </c:pt>
                <c:pt idx="899">
                  <c:v>758320.63549258653</c:v>
                </c:pt>
                <c:pt idx="900">
                  <c:v>758752.79854772543</c:v>
                </c:pt>
                <c:pt idx="901">
                  <c:v>758991.59891484352</c:v>
                </c:pt>
                <c:pt idx="902">
                  <c:v>758991.59891484352</c:v>
                </c:pt>
                <c:pt idx="903">
                  <c:v>758991.59891484352</c:v>
                </c:pt>
                <c:pt idx="904">
                  <c:v>758991.59891484352</c:v>
                </c:pt>
                <c:pt idx="905">
                  <c:v>758991.59891484352</c:v>
                </c:pt>
                <c:pt idx="906">
                  <c:v>758991.59891484352</c:v>
                </c:pt>
                <c:pt idx="907">
                  <c:v>758991.59891484352</c:v>
                </c:pt>
                <c:pt idx="908">
                  <c:v>759094.91173109354</c:v>
                </c:pt>
                <c:pt idx="909">
                  <c:v>759849.36104558816</c:v>
                </c:pt>
                <c:pt idx="910">
                  <c:v>761641.71968137904</c:v>
                </c:pt>
                <c:pt idx="911">
                  <c:v>764556.1051401638</c:v>
                </c:pt>
                <c:pt idx="912">
                  <c:v>767639.97284800326</c:v>
                </c:pt>
                <c:pt idx="913">
                  <c:v>769818.10554079653</c:v>
                </c:pt>
                <c:pt idx="914">
                  <c:v>771351.07066316146</c:v>
                </c:pt>
                <c:pt idx="915">
                  <c:v>773542.0769981615</c:v>
                </c:pt>
                <c:pt idx="916">
                  <c:v>775672.07675330038</c:v>
                </c:pt>
                <c:pt idx="917">
                  <c:v>777079.84929649869</c:v>
                </c:pt>
                <c:pt idx="918">
                  <c:v>777995.45831267152</c:v>
                </c:pt>
                <c:pt idx="919">
                  <c:v>778526.70678694616</c:v>
                </c:pt>
                <c:pt idx="920">
                  <c:v>779288.46006239753</c:v>
                </c:pt>
                <c:pt idx="921">
                  <c:v>780397.36693800322</c:v>
                </c:pt>
                <c:pt idx="922">
                  <c:v>782048.46108212741</c:v>
                </c:pt>
                <c:pt idx="923">
                  <c:v>783939.8890748627</c:v>
                </c:pt>
                <c:pt idx="924">
                  <c:v>785610.85271142516</c:v>
                </c:pt>
                <c:pt idx="925">
                  <c:v>786292.63842437661</c:v>
                </c:pt>
                <c:pt idx="926">
                  <c:v>786292.63842437661</c:v>
                </c:pt>
                <c:pt idx="927">
                  <c:v>786292.63842437661</c:v>
                </c:pt>
                <c:pt idx="928">
                  <c:v>786342.71463591978</c:v>
                </c:pt>
                <c:pt idx="929">
                  <c:v>786503.71124208102</c:v>
                </c:pt>
                <c:pt idx="930">
                  <c:v>786777.38660086575</c:v>
                </c:pt>
                <c:pt idx="931">
                  <c:v>787087.10574498994</c:v>
                </c:pt>
                <c:pt idx="932">
                  <c:v>787395.12384333869</c:v>
                </c:pt>
                <c:pt idx="933">
                  <c:v>787662.56203428004</c:v>
                </c:pt>
                <c:pt idx="934">
                  <c:v>787774.46035052999</c:v>
                </c:pt>
                <c:pt idx="935">
                  <c:v>787774.46035052999</c:v>
                </c:pt>
                <c:pt idx="936">
                  <c:v>787774.46035052999</c:v>
                </c:pt>
                <c:pt idx="937">
                  <c:v>787774.46035052999</c:v>
                </c:pt>
                <c:pt idx="938">
                  <c:v>787906.25167781394</c:v>
                </c:pt>
                <c:pt idx="939">
                  <c:v>788073.74902409862</c:v>
                </c:pt>
                <c:pt idx="940">
                  <c:v>788200.32587800291</c:v>
                </c:pt>
                <c:pt idx="941">
                  <c:v>788400.46914602758</c:v>
                </c:pt>
                <c:pt idx="942">
                  <c:v>788790.70830496657</c:v>
                </c:pt>
                <c:pt idx="943">
                  <c:v>789257.08963996661</c:v>
                </c:pt>
                <c:pt idx="944">
                  <c:v>789761.28909057227</c:v>
                </c:pt>
                <c:pt idx="945">
                  <c:v>790342.13854117796</c:v>
                </c:pt>
                <c:pt idx="946">
                  <c:v>791000.144876178</c:v>
                </c:pt>
                <c:pt idx="947">
                  <c:v>791927.44279860088</c:v>
                </c:pt>
                <c:pt idx="948">
                  <c:v>793088.7946525052</c:v>
                </c:pt>
                <c:pt idx="949">
                  <c:v>794101.01056875521</c:v>
                </c:pt>
                <c:pt idx="950">
                  <c:v>794770.40606525214</c:v>
                </c:pt>
                <c:pt idx="951">
                  <c:v>794902.72400737018</c:v>
                </c:pt>
                <c:pt idx="952">
                  <c:v>794902.72400737018</c:v>
                </c:pt>
                <c:pt idx="953">
                  <c:v>794902.72400737018</c:v>
                </c:pt>
                <c:pt idx="954">
                  <c:v>794902.72400737018</c:v>
                </c:pt>
                <c:pt idx="955">
                  <c:v>794902.72400737018</c:v>
                </c:pt>
                <c:pt idx="956">
                  <c:v>794902.72400737018</c:v>
                </c:pt>
                <c:pt idx="957">
                  <c:v>794902.72400737018</c:v>
                </c:pt>
                <c:pt idx="958">
                  <c:v>794902.72400737018</c:v>
                </c:pt>
                <c:pt idx="959">
                  <c:v>794902.72400737018</c:v>
                </c:pt>
                <c:pt idx="960">
                  <c:v>796950.17633002449</c:v>
                </c:pt>
                <c:pt idx="961">
                  <c:v>800692.50152877835</c:v>
                </c:pt>
                <c:pt idx="962">
                  <c:v>805408.86150860856</c:v>
                </c:pt>
                <c:pt idx="963">
                  <c:v>809992.35658681847</c:v>
                </c:pt>
                <c:pt idx="964">
                  <c:v>813790.75381643651</c:v>
                </c:pt>
                <c:pt idx="965">
                  <c:v>816532.44187404448</c:v>
                </c:pt>
                <c:pt idx="966">
                  <c:v>818249.23001677985</c:v>
                </c:pt>
                <c:pt idx="967">
                  <c:v>819204.36621044111</c:v>
                </c:pt>
                <c:pt idx="968">
                  <c:v>819738.41737669113</c:v>
                </c:pt>
                <c:pt idx="969">
                  <c:v>820080.35357035242</c:v>
                </c:pt>
                <c:pt idx="970">
                  <c:v>820152.06426910625</c:v>
                </c:pt>
                <c:pt idx="971">
                  <c:v>820152.06426910625</c:v>
                </c:pt>
                <c:pt idx="972">
                  <c:v>820152.06426910625</c:v>
                </c:pt>
                <c:pt idx="973">
                  <c:v>820152.06426910625</c:v>
                </c:pt>
                <c:pt idx="974">
                  <c:v>820152.06426910625</c:v>
                </c:pt>
                <c:pt idx="975">
                  <c:v>820152.06426910625</c:v>
                </c:pt>
                <c:pt idx="976">
                  <c:v>820152.06426910625</c:v>
                </c:pt>
                <c:pt idx="977">
                  <c:v>820152.06426910625</c:v>
                </c:pt>
                <c:pt idx="978">
                  <c:v>820152.06426910625</c:v>
                </c:pt>
                <c:pt idx="979">
                  <c:v>820152.06426910625</c:v>
                </c:pt>
                <c:pt idx="980">
                  <c:v>820152.06426910625</c:v>
                </c:pt>
                <c:pt idx="981">
                  <c:v>820152.06426910625</c:v>
                </c:pt>
                <c:pt idx="982">
                  <c:v>820152.06426910625</c:v>
                </c:pt>
                <c:pt idx="983">
                  <c:v>820152.06426910625</c:v>
                </c:pt>
                <c:pt idx="984">
                  <c:v>820152.06426910625</c:v>
                </c:pt>
                <c:pt idx="985">
                  <c:v>820152.06426910625</c:v>
                </c:pt>
                <c:pt idx="986">
                  <c:v>820152.06426910625</c:v>
                </c:pt>
                <c:pt idx="987">
                  <c:v>820152.06426910625</c:v>
                </c:pt>
                <c:pt idx="988">
                  <c:v>820558.10997910623</c:v>
                </c:pt>
                <c:pt idx="989">
                  <c:v>820964.15568910621</c:v>
                </c:pt>
                <c:pt idx="990">
                  <c:v>821370.20139910618</c:v>
                </c:pt>
                <c:pt idx="991">
                  <c:v>821776.24710910616</c:v>
                </c:pt>
                <c:pt idx="992">
                  <c:v>822182.29281910614</c:v>
                </c:pt>
                <c:pt idx="993">
                  <c:v>822588.33852910611</c:v>
                </c:pt>
                <c:pt idx="994">
                  <c:v>822994.38423910609</c:v>
                </c:pt>
                <c:pt idx="995">
                  <c:v>823400.42994910607</c:v>
                </c:pt>
                <c:pt idx="996">
                  <c:v>823806.47565910604</c:v>
                </c:pt>
                <c:pt idx="997">
                  <c:v>824212.52136910602</c:v>
                </c:pt>
                <c:pt idx="998">
                  <c:v>824618.567079106</c:v>
                </c:pt>
                <c:pt idx="999">
                  <c:v>825024.61278910597</c:v>
                </c:pt>
                <c:pt idx="1000">
                  <c:v>825430.65849910595</c:v>
                </c:pt>
                <c:pt idx="1001">
                  <c:v>825836.70420910593</c:v>
                </c:pt>
                <c:pt idx="1002">
                  <c:v>826242.7499191059</c:v>
                </c:pt>
                <c:pt idx="1003">
                  <c:v>826648.79562910588</c:v>
                </c:pt>
                <c:pt idx="1004">
                  <c:v>827054.84133910586</c:v>
                </c:pt>
                <c:pt idx="1005">
                  <c:v>827460.88704910583</c:v>
                </c:pt>
                <c:pt idx="1006">
                  <c:v>827866.93275910581</c:v>
                </c:pt>
                <c:pt idx="1007">
                  <c:v>828272.97846910579</c:v>
                </c:pt>
                <c:pt idx="1008">
                  <c:v>828679.02417910576</c:v>
                </c:pt>
                <c:pt idx="1009">
                  <c:v>829085.06988910574</c:v>
                </c:pt>
                <c:pt idx="1010">
                  <c:v>829491.11559910572</c:v>
                </c:pt>
                <c:pt idx="1011">
                  <c:v>829897.16130910569</c:v>
                </c:pt>
                <c:pt idx="1012">
                  <c:v>830303.20701910567</c:v>
                </c:pt>
                <c:pt idx="1013">
                  <c:v>830709.25272910565</c:v>
                </c:pt>
                <c:pt idx="1014">
                  <c:v>831115.29843910562</c:v>
                </c:pt>
                <c:pt idx="1015">
                  <c:v>831521.3441491056</c:v>
                </c:pt>
                <c:pt idx="1016">
                  <c:v>831927.38985910558</c:v>
                </c:pt>
                <c:pt idx="1017">
                  <c:v>832333.43556910555</c:v>
                </c:pt>
                <c:pt idx="1018">
                  <c:v>832739.48127910553</c:v>
                </c:pt>
                <c:pt idx="1019">
                  <c:v>833145.52698910551</c:v>
                </c:pt>
                <c:pt idx="1020">
                  <c:v>833551.57269910548</c:v>
                </c:pt>
                <c:pt idx="1021">
                  <c:v>833957.61840910546</c:v>
                </c:pt>
                <c:pt idx="1022">
                  <c:v>834363.66411910544</c:v>
                </c:pt>
                <c:pt idx="1023">
                  <c:v>834769.70982910541</c:v>
                </c:pt>
                <c:pt idx="1024">
                  <c:v>835175.75553910539</c:v>
                </c:pt>
                <c:pt idx="1025">
                  <c:v>835581.80124910537</c:v>
                </c:pt>
                <c:pt idx="1026">
                  <c:v>835987.84695910534</c:v>
                </c:pt>
                <c:pt idx="1027">
                  <c:v>836700.4926691053</c:v>
                </c:pt>
                <c:pt idx="1028">
                  <c:v>838486.26844453742</c:v>
                </c:pt>
                <c:pt idx="1029">
                  <c:v>841882.27297953737</c:v>
                </c:pt>
                <c:pt idx="1030">
                  <c:v>846507.54312603432</c:v>
                </c:pt>
                <c:pt idx="1031">
                  <c:v>851292.65250401269</c:v>
                </c:pt>
                <c:pt idx="1032">
                  <c:v>855473.33910907444</c:v>
                </c:pt>
                <c:pt idx="1033">
                  <c:v>859050.00318728434</c:v>
                </c:pt>
                <c:pt idx="1034">
                  <c:v>862291.13207575656</c:v>
                </c:pt>
                <c:pt idx="1035">
                  <c:v>865350.48474210303</c:v>
                </c:pt>
                <c:pt idx="1036">
                  <c:v>868075.25256822957</c:v>
                </c:pt>
                <c:pt idx="1037">
                  <c:v>870348.98781773576</c:v>
                </c:pt>
                <c:pt idx="1038">
                  <c:v>872323.74888223037</c:v>
                </c:pt>
                <c:pt idx="1039">
                  <c:v>874305.37613978051</c:v>
                </c:pt>
                <c:pt idx="1040">
                  <c:v>876525.34869947191</c:v>
                </c:pt>
                <c:pt idx="1041">
                  <c:v>878870.39824434847</c:v>
                </c:pt>
                <c:pt idx="1042">
                  <c:v>881111.11595218803</c:v>
                </c:pt>
                <c:pt idx="1043">
                  <c:v>882978.340362516</c:v>
                </c:pt>
                <c:pt idx="1044">
                  <c:v>884315.74942963407</c:v>
                </c:pt>
                <c:pt idx="1045">
                  <c:v>885196.69488168659</c:v>
                </c:pt>
                <c:pt idx="1046">
                  <c:v>885848.6806139088</c:v>
                </c:pt>
                <c:pt idx="1047">
                  <c:v>886501.16289553302</c:v>
                </c:pt>
                <c:pt idx="1048">
                  <c:v>887192.9660945955</c:v>
                </c:pt>
                <c:pt idx="1049">
                  <c:v>887732.46896927524</c:v>
                </c:pt>
                <c:pt idx="1050">
                  <c:v>887887.72216833779</c:v>
                </c:pt>
                <c:pt idx="1051">
                  <c:v>887887.72216833779</c:v>
                </c:pt>
                <c:pt idx="1052">
                  <c:v>887887.72216833779</c:v>
                </c:pt>
                <c:pt idx="1053">
                  <c:v>887887.72216833779</c:v>
                </c:pt>
                <c:pt idx="1054">
                  <c:v>887887.72216833779</c:v>
                </c:pt>
                <c:pt idx="1055">
                  <c:v>887887.72216833779</c:v>
                </c:pt>
                <c:pt idx="1056">
                  <c:v>887887.72216833779</c:v>
                </c:pt>
                <c:pt idx="1057">
                  <c:v>887887.72216833779</c:v>
                </c:pt>
                <c:pt idx="1058">
                  <c:v>887887.72216833779</c:v>
                </c:pt>
                <c:pt idx="1059">
                  <c:v>887887.72216833779</c:v>
                </c:pt>
                <c:pt idx="1060">
                  <c:v>887887.72216833779</c:v>
                </c:pt>
                <c:pt idx="1061">
                  <c:v>887887.72216833779</c:v>
                </c:pt>
                <c:pt idx="1062">
                  <c:v>887887.72216833779</c:v>
                </c:pt>
                <c:pt idx="1063">
                  <c:v>887887.72216833779</c:v>
                </c:pt>
                <c:pt idx="1064">
                  <c:v>888607.24581570271</c:v>
                </c:pt>
                <c:pt idx="1065">
                  <c:v>890362.36327632004</c:v>
                </c:pt>
                <c:pt idx="1066">
                  <c:v>893500.91636687564</c:v>
                </c:pt>
                <c:pt idx="1067">
                  <c:v>896914.91553275916</c:v>
                </c:pt>
                <c:pt idx="1068">
                  <c:v>899147.95909900917</c:v>
                </c:pt>
                <c:pt idx="1069">
                  <c:v>900272.28355414805</c:v>
                </c:pt>
                <c:pt idx="1070">
                  <c:v>901398.01168914803</c:v>
                </c:pt>
                <c:pt idx="1071">
                  <c:v>903216.49865470361</c:v>
                </c:pt>
                <c:pt idx="1072">
                  <c:v>905731.05916470359</c:v>
                </c:pt>
                <c:pt idx="1073">
                  <c:v>908675.73513650917</c:v>
                </c:pt>
                <c:pt idx="1074">
                  <c:v>912091.34371257783</c:v>
                </c:pt>
                <c:pt idx="1075">
                  <c:v>916096.58565762802</c:v>
                </c:pt>
                <c:pt idx="1076">
                  <c:v>920351.50804249302</c:v>
                </c:pt>
                <c:pt idx="1077">
                  <c:v>924244.33145883947</c:v>
                </c:pt>
                <c:pt idx="1078">
                  <c:v>927504.90933351929</c:v>
                </c:pt>
                <c:pt idx="1079">
                  <c:v>930206.58775740815</c:v>
                </c:pt>
                <c:pt idx="1080">
                  <c:v>932615.20737005095</c:v>
                </c:pt>
                <c:pt idx="1081">
                  <c:v>934615.228505051</c:v>
                </c:pt>
                <c:pt idx="1082">
                  <c:v>935895.21673488128</c:v>
                </c:pt>
                <c:pt idx="1083">
                  <c:v>936449.39010113128</c:v>
                </c:pt>
                <c:pt idx="1084">
                  <c:v>936449.39010113128</c:v>
                </c:pt>
                <c:pt idx="1085">
                  <c:v>936449.39010113128</c:v>
                </c:pt>
                <c:pt idx="1086">
                  <c:v>936449.39010113128</c:v>
                </c:pt>
                <c:pt idx="1087">
                  <c:v>936748.4787661467</c:v>
                </c:pt>
                <c:pt idx="1088">
                  <c:v>937354.16743116209</c:v>
                </c:pt>
                <c:pt idx="1089">
                  <c:v>937998.73213917518</c:v>
                </c:pt>
                <c:pt idx="1090">
                  <c:v>938605.52382973069</c:v>
                </c:pt>
                <c:pt idx="1091">
                  <c:v>939173.99052028626</c:v>
                </c:pt>
                <c:pt idx="1092">
                  <c:v>939857.4322108418</c:v>
                </c:pt>
                <c:pt idx="1093">
                  <c:v>940925.78548629314</c:v>
                </c:pt>
                <c:pt idx="1094">
                  <c:v>942497.9634484729</c:v>
                </c:pt>
                <c:pt idx="1095">
                  <c:v>944194.27133472671</c:v>
                </c:pt>
                <c:pt idx="1096">
                  <c:v>945553.26970097667</c:v>
                </c:pt>
                <c:pt idx="1097">
                  <c:v>946494.8594784342</c:v>
                </c:pt>
                <c:pt idx="1098">
                  <c:v>947016.07311499666</c:v>
                </c:pt>
                <c:pt idx="1099">
                  <c:v>947016.07311499666</c:v>
                </c:pt>
                <c:pt idx="1100">
                  <c:v>947016.07311499666</c:v>
                </c:pt>
                <c:pt idx="1101">
                  <c:v>947016.07311499666</c:v>
                </c:pt>
                <c:pt idx="1102">
                  <c:v>947016.07311499666</c:v>
                </c:pt>
                <c:pt idx="1103">
                  <c:v>947544.01251265092</c:v>
                </c:pt>
                <c:pt idx="1104">
                  <c:v>948802.32920320646</c:v>
                </c:pt>
                <c:pt idx="1105">
                  <c:v>950719.99730155524</c:v>
                </c:pt>
                <c:pt idx="1106">
                  <c:v>952726.40029429062</c:v>
                </c:pt>
                <c:pt idx="1107">
                  <c:v>954167.41393085313</c:v>
                </c:pt>
                <c:pt idx="1108">
                  <c:v>954960.52169380453</c:v>
                </c:pt>
                <c:pt idx="1109">
                  <c:v>955178.14892016258</c:v>
                </c:pt>
                <c:pt idx="1110">
                  <c:v>955178.14892016258</c:v>
                </c:pt>
                <c:pt idx="1111">
                  <c:v>955178.14892016258</c:v>
                </c:pt>
                <c:pt idx="1112">
                  <c:v>955491.87005516258</c:v>
                </c:pt>
                <c:pt idx="1113">
                  <c:v>956610.99166132382</c:v>
                </c:pt>
                <c:pt idx="1114">
                  <c:v>958734.12989115401</c:v>
                </c:pt>
                <c:pt idx="1115">
                  <c:v>961410.04077046341</c:v>
                </c:pt>
                <c:pt idx="1116">
                  <c:v>963604.63422737701</c:v>
                </c:pt>
                <c:pt idx="1117">
                  <c:v>964888.46422572574</c:v>
                </c:pt>
                <c:pt idx="1118">
                  <c:v>965484.40458420187</c:v>
                </c:pt>
                <c:pt idx="1119">
                  <c:v>965502.85800826433</c:v>
                </c:pt>
                <c:pt idx="1120">
                  <c:v>965502.85800826433</c:v>
                </c:pt>
                <c:pt idx="1121">
                  <c:v>965502.85800826433</c:v>
                </c:pt>
                <c:pt idx="1122">
                  <c:v>965654.8786436501</c:v>
                </c:pt>
                <c:pt idx="1123">
                  <c:v>965765.47613021254</c:v>
                </c:pt>
                <c:pt idx="1124">
                  <c:v>965765.47613021254</c:v>
                </c:pt>
                <c:pt idx="1125">
                  <c:v>965765.47613021254</c:v>
                </c:pt>
                <c:pt idx="1126">
                  <c:v>965765.47613021254</c:v>
                </c:pt>
                <c:pt idx="1127">
                  <c:v>965765.47613021254</c:v>
                </c:pt>
                <c:pt idx="1128">
                  <c:v>965765.47613021254</c:v>
                </c:pt>
                <c:pt idx="1129">
                  <c:v>965765.47613021254</c:v>
                </c:pt>
                <c:pt idx="1130">
                  <c:v>965765.47613021254</c:v>
                </c:pt>
                <c:pt idx="1131">
                  <c:v>965765.47613021254</c:v>
                </c:pt>
                <c:pt idx="1132">
                  <c:v>965765.47613021254</c:v>
                </c:pt>
                <c:pt idx="1133">
                  <c:v>965765.47613021254</c:v>
                </c:pt>
                <c:pt idx="1134">
                  <c:v>965765.47613021254</c:v>
                </c:pt>
                <c:pt idx="1135">
                  <c:v>965765.47613021254</c:v>
                </c:pt>
                <c:pt idx="1136">
                  <c:v>965765.47613021254</c:v>
                </c:pt>
                <c:pt idx="1137">
                  <c:v>965765.47613021254</c:v>
                </c:pt>
                <c:pt idx="1138">
                  <c:v>965765.47613021254</c:v>
                </c:pt>
                <c:pt idx="1139">
                  <c:v>966066.0193304132</c:v>
                </c:pt>
                <c:pt idx="1140">
                  <c:v>966634.97141574114</c:v>
                </c:pt>
                <c:pt idx="1141">
                  <c:v>967357.63079371955</c:v>
                </c:pt>
                <c:pt idx="1142">
                  <c:v>968464.23778367706</c:v>
                </c:pt>
                <c:pt idx="1143">
                  <c:v>970415.91849151661</c:v>
                </c:pt>
                <c:pt idx="1144">
                  <c:v>973176.92696758534</c:v>
                </c:pt>
                <c:pt idx="1145">
                  <c:v>975637.9799041478</c:v>
                </c:pt>
                <c:pt idx="1146">
                  <c:v>976953.46898235765</c:v>
                </c:pt>
                <c:pt idx="1147">
                  <c:v>976953.46898235765</c:v>
                </c:pt>
                <c:pt idx="1148">
                  <c:v>976953.46898235765</c:v>
                </c:pt>
                <c:pt idx="1149">
                  <c:v>976953.46898235765</c:v>
                </c:pt>
                <c:pt idx="1150">
                  <c:v>976953.46898235765</c:v>
                </c:pt>
                <c:pt idx="1151">
                  <c:v>976953.46898235765</c:v>
                </c:pt>
                <c:pt idx="1152">
                  <c:v>977366.27941457985</c:v>
                </c:pt>
                <c:pt idx="1153">
                  <c:v>978507.26484680211</c:v>
                </c:pt>
                <c:pt idx="1154">
                  <c:v>981528.48702888924</c:v>
                </c:pt>
                <c:pt idx="1155">
                  <c:v>986243.53637376579</c:v>
                </c:pt>
                <c:pt idx="1156">
                  <c:v>990894.92821326037</c:v>
                </c:pt>
                <c:pt idx="1157">
                  <c:v>994676.96658938692</c:v>
                </c:pt>
                <c:pt idx="1158">
                  <c:v>998355.98097477271</c:v>
                </c:pt>
                <c:pt idx="1159">
                  <c:v>1002509.7777490474</c:v>
                </c:pt>
                <c:pt idx="1160">
                  <c:v>1007105.0829048036</c:v>
                </c:pt>
                <c:pt idx="1161">
                  <c:v>1011609.261055255</c:v>
                </c:pt>
                <c:pt idx="1162">
                  <c:v>1015562.2045610112</c:v>
                </c:pt>
                <c:pt idx="1163">
                  <c:v>1019076.2187056562</c:v>
                </c:pt>
                <c:pt idx="1164">
                  <c:v>1022419.3440727743</c:v>
                </c:pt>
                <c:pt idx="1165">
                  <c:v>1025668.2936118637</c:v>
                </c:pt>
                <c:pt idx="1166">
                  <c:v>1028823.5751468637</c:v>
                </c:pt>
                <c:pt idx="1167">
                  <c:v>1031233.4024843328</c:v>
                </c:pt>
                <c:pt idx="1168">
                  <c:v>1032924.5648937926</c:v>
                </c:pt>
                <c:pt idx="1169">
                  <c:v>1034816.347974491</c:v>
                </c:pt>
                <c:pt idx="1170">
                  <c:v>1036874.8641962965</c:v>
                </c:pt>
                <c:pt idx="1171">
                  <c:v>1038830.7120450505</c:v>
                </c:pt>
                <c:pt idx="1172">
                  <c:v>1040721.7406413351</c:v>
                </c:pt>
                <c:pt idx="1173">
                  <c:v>1042509.1040075851</c:v>
                </c:pt>
                <c:pt idx="1174">
                  <c:v>1044191.4651716168</c:v>
                </c:pt>
                <c:pt idx="1175">
                  <c:v>1045806.5229268521</c:v>
                </c:pt>
                <c:pt idx="1176">
                  <c:v>1047315.2922431021</c:v>
                </c:pt>
                <c:pt idx="1177">
                  <c:v>1048716.2783046647</c:v>
                </c:pt>
                <c:pt idx="1178">
                  <c:v>1050085.3959177705</c:v>
                </c:pt>
                <c:pt idx="1179">
                  <c:v>1051537.6802132835</c:v>
                </c:pt>
                <c:pt idx="1180">
                  <c:v>1053074.8449208336</c:v>
                </c:pt>
                <c:pt idx="1181">
                  <c:v>1054620.3339948962</c:v>
                </c:pt>
                <c:pt idx="1182">
                  <c:v>1056135.9163899464</c:v>
                </c:pt>
                <c:pt idx="1183">
                  <c:v>1057544.1806049617</c:v>
                </c:pt>
                <c:pt idx="1184">
                  <c:v>1058843.4777389008</c:v>
                </c:pt>
                <c:pt idx="1185">
                  <c:v>1060071.3111598769</c:v>
                </c:pt>
                <c:pt idx="1186">
                  <c:v>1061188.5173241978</c:v>
                </c:pt>
                <c:pt idx="1187">
                  <c:v>1062116.7184090628</c:v>
                </c:pt>
                <c:pt idx="1188">
                  <c:v>1062929.9444939278</c:v>
                </c:pt>
                <c:pt idx="1189">
                  <c:v>1063743.1705787927</c:v>
                </c:pt>
                <c:pt idx="1190">
                  <c:v>1064556.3966636576</c:v>
                </c:pt>
                <c:pt idx="1191">
                  <c:v>1065369.6227485226</c:v>
                </c:pt>
                <c:pt idx="1192">
                  <c:v>1066182.8488333875</c:v>
                </c:pt>
                <c:pt idx="1193">
                  <c:v>1066996.0749182524</c:v>
                </c:pt>
                <c:pt idx="1194">
                  <c:v>1067809.3010031173</c:v>
                </c:pt>
                <c:pt idx="1195">
                  <c:v>1068622.5270879823</c:v>
                </c:pt>
                <c:pt idx="1196">
                  <c:v>1069474.0781728472</c:v>
                </c:pt>
                <c:pt idx="1197">
                  <c:v>1070326.5044436497</c:v>
                </c:pt>
                <c:pt idx="1198">
                  <c:v>1071178.9307144522</c:v>
                </c:pt>
                <c:pt idx="1199">
                  <c:v>1072185.5331107369</c:v>
                </c:pt>
                <c:pt idx="1200">
                  <c:v>1073348.9494043982</c:v>
                </c:pt>
                <c:pt idx="1201">
                  <c:v>1074670.079209537</c:v>
                </c:pt>
                <c:pt idx="1202">
                  <c:v>1076113.2944893672</c:v>
                </c:pt>
                <c:pt idx="1203">
                  <c:v>1077487.0303747531</c:v>
                </c:pt>
                <c:pt idx="1204">
                  <c:v>1078712.8836751853</c:v>
                </c:pt>
                <c:pt idx="1205">
                  <c:v>1079789.0673765433</c:v>
                </c:pt>
                <c:pt idx="1206">
                  <c:v>1080752.0969156327</c:v>
                </c:pt>
                <c:pt idx="1207">
                  <c:v>1081677.7132829051</c:v>
                </c:pt>
                <c:pt idx="1208">
                  <c:v>1082604.242417905</c:v>
                </c:pt>
                <c:pt idx="1209">
                  <c:v>1083531.6852601774</c:v>
                </c:pt>
                <c:pt idx="1210">
                  <c:v>1084421.7177492669</c:v>
                </c:pt>
                <c:pt idx="1211">
                  <c:v>1085273.4252383565</c:v>
                </c:pt>
                <c:pt idx="1212">
                  <c:v>1086125.132727446</c:v>
                </c:pt>
                <c:pt idx="1213">
                  <c:v>1086938.5152165354</c:v>
                </c:pt>
                <c:pt idx="1214">
                  <c:v>1087750.9830588079</c:v>
                </c:pt>
                <c:pt idx="1215">
                  <c:v>1088601.7759010803</c:v>
                </c:pt>
                <c:pt idx="1216">
                  <c:v>1089452.5687433528</c:v>
                </c:pt>
                <c:pt idx="1217">
                  <c:v>1090265.0365856253</c:v>
                </c:pt>
                <c:pt idx="1218">
                  <c:v>1091038.2657206252</c:v>
                </c:pt>
                <c:pt idx="1219">
                  <c:v>1091810.5820878975</c:v>
                </c:pt>
                <c:pt idx="1220">
                  <c:v>1092581.9866269869</c:v>
                </c:pt>
                <c:pt idx="1221">
                  <c:v>1093314.1552774382</c:v>
                </c:pt>
                <c:pt idx="1222">
                  <c:v>1093967.8549692477</c:v>
                </c:pt>
                <c:pt idx="1223">
                  <c:v>1094580.5082696797</c:v>
                </c:pt>
                <c:pt idx="1224">
                  <c:v>1095152.1236346373</c:v>
                </c:pt>
                <c:pt idx="1225">
                  <c:v>1095758.4599059219</c:v>
                </c:pt>
                <c:pt idx="1226">
                  <c:v>1096439.6497676386</c:v>
                </c:pt>
                <c:pt idx="1227">
                  <c:v>1097157.3719779665</c:v>
                </c:pt>
                <c:pt idx="1228">
                  <c:v>1097874.1992719171</c:v>
                </c:pt>
                <c:pt idx="1229">
                  <c:v>1098589.2395517475</c:v>
                </c:pt>
                <c:pt idx="1230">
                  <c:v>1099303.3877338346</c:v>
                </c:pt>
                <c:pt idx="1231">
                  <c:v>1099977.42953907</c:v>
                </c:pt>
                <c:pt idx="1232">
                  <c:v>1100688.0187256325</c:v>
                </c:pt>
                <c:pt idx="1233">
                  <c:v>1101474.3705121756</c:v>
                </c:pt>
                <c:pt idx="1234">
                  <c:v>1102260.7222987188</c:v>
                </c:pt>
                <c:pt idx="1235">
                  <c:v>1103046.1876247874</c:v>
                </c:pt>
                <c:pt idx="1236">
                  <c:v>1103793.3279508562</c:v>
                </c:pt>
                <c:pt idx="1237">
                  <c:v>1104462.0481746101</c:v>
                </c:pt>
                <c:pt idx="1238">
                  <c:v>1105014.0270542281</c:v>
                </c:pt>
                <c:pt idx="1239">
                  <c:v>1105408.3065155398</c:v>
                </c:pt>
                <c:pt idx="1240">
                  <c:v>1105682.3626798608</c:v>
                </c:pt>
                <c:pt idx="1241">
                  <c:v>1105911.1487293669</c:v>
                </c:pt>
                <c:pt idx="1242">
                  <c:v>1106172.2321295098</c:v>
                </c:pt>
                <c:pt idx="1243">
                  <c:v>1106465.6589179821</c:v>
                </c:pt>
                <c:pt idx="1244">
                  <c:v>1106753.9952529822</c:v>
                </c:pt>
                <c:pt idx="1245">
                  <c:v>1107036.4354748842</c:v>
                </c:pt>
                <c:pt idx="1246">
                  <c:v>1107352.1835278047</c:v>
                </c:pt>
                <c:pt idx="1247">
                  <c:v>1107624.6232353549</c:v>
                </c:pt>
                <c:pt idx="1248">
                  <c:v>1107852.9667892591</c:v>
                </c:pt>
                <c:pt idx="1249">
                  <c:v>1108075.5852272105</c:v>
                </c:pt>
                <c:pt idx="1250">
                  <c:v>1108292.524586902</c:v>
                </c:pt>
                <c:pt idx="1251">
                  <c:v>1108542.1559060263</c:v>
                </c:pt>
                <c:pt idx="1252">
                  <c:v>1108825.3205469097</c:v>
                </c:pt>
                <c:pt idx="1253">
                  <c:v>1109103.7273331636</c:v>
                </c:pt>
                <c:pt idx="1254">
                  <c:v>1109377.410088399</c:v>
                </c:pt>
                <c:pt idx="1255">
                  <c:v>1109646.402636227</c:v>
                </c:pt>
                <c:pt idx="1256">
                  <c:v>1109910.7388002586</c:v>
                </c:pt>
                <c:pt idx="1257">
                  <c:v>1110170.4524041051</c:v>
                </c:pt>
                <c:pt idx="1258">
                  <c:v>1110425.5772713774</c:v>
                </c:pt>
                <c:pt idx="1259">
                  <c:v>1110676.1472256868</c:v>
                </c:pt>
                <c:pt idx="1260">
                  <c:v>1110960.5210906444</c:v>
                </c:pt>
                <c:pt idx="1261">
                  <c:v>1111317.8032186227</c:v>
                </c:pt>
                <c:pt idx="1262">
                  <c:v>1111748.7588688233</c:v>
                </c:pt>
                <c:pt idx="1263">
                  <c:v>1112330.7920259105</c:v>
                </c:pt>
                <c:pt idx="1264">
                  <c:v>1113066.1251829977</c:v>
                </c:pt>
                <c:pt idx="1265">
                  <c:v>1113917.173231578</c:v>
                </c:pt>
                <c:pt idx="1266">
                  <c:v>1114847.0965919059</c:v>
                </c:pt>
                <c:pt idx="1267">
                  <c:v>1115740.9287198843</c:v>
                </c:pt>
                <c:pt idx="1268">
                  <c:v>1116597.92972402</c:v>
                </c:pt>
                <c:pt idx="1269">
                  <c:v>1117379.7783624921</c:v>
                </c:pt>
                <c:pt idx="1270">
                  <c:v>1118008.3270009644</c:v>
                </c:pt>
                <c:pt idx="1271">
                  <c:v>1118520.4030051003</c:v>
                </c:pt>
                <c:pt idx="1272">
                  <c:v>1118953.5896043172</c:v>
                </c:pt>
                <c:pt idx="1273">
                  <c:v>1119345.4784839354</c:v>
                </c:pt>
                <c:pt idx="1274">
                  <c:v>1119772.7346766707</c:v>
                </c:pt>
                <c:pt idx="1275">
                  <c:v>1120236.107469464</c:v>
                </c:pt>
                <c:pt idx="1276">
                  <c:v>1120735.6053182178</c:v>
                </c:pt>
                <c:pt idx="1277">
                  <c:v>1121348.6162353358</c:v>
                </c:pt>
                <c:pt idx="1278">
                  <c:v>1122076.602152454</c:v>
                </c:pt>
                <c:pt idx="1279">
                  <c:v>1122843.6435656175</c:v>
                </c:pt>
                <c:pt idx="1280">
                  <c:v>1123649.7414143714</c:v>
                </c:pt>
                <c:pt idx="1281">
                  <c:v>1124495.6299529402</c:v>
                </c:pt>
                <c:pt idx="1282">
                  <c:v>1125266.3379395027</c:v>
                </c:pt>
                <c:pt idx="1283">
                  <c:v>1125998.7209260652</c:v>
                </c:pt>
                <c:pt idx="1284">
                  <c:v>1126731.8400459418</c:v>
                </c:pt>
                <c:pt idx="1285">
                  <c:v>1127426.6341658183</c:v>
                </c:pt>
                <c:pt idx="1286">
                  <c:v>1128044.7782856948</c:v>
                </c:pt>
                <c:pt idx="1287">
                  <c:v>1128584.8010784879</c:v>
                </c:pt>
                <c:pt idx="1288">
                  <c:v>1129085.0313023769</c:v>
                </c:pt>
                <c:pt idx="1289">
                  <c:v>1129506.4172194949</c:v>
                </c:pt>
                <c:pt idx="1290">
                  <c:v>1129886.5655478784</c:v>
                </c:pt>
                <c:pt idx="1291">
                  <c:v>1130302.1413202432</c:v>
                </c:pt>
                <c:pt idx="1292">
                  <c:v>1130715.5537908142</c:v>
                </c:pt>
                <c:pt idx="1293">
                  <c:v>1131049.4450126197</c:v>
                </c:pt>
                <c:pt idx="1294">
                  <c:v>1131341.4433132254</c:v>
                </c:pt>
                <c:pt idx="1295">
                  <c:v>1131629.8971812502</c:v>
                </c:pt>
                <c:pt idx="1296">
                  <c:v>1131991.4801053125</c:v>
                </c:pt>
                <c:pt idx="1297">
                  <c:v>1132504.2617375348</c:v>
                </c:pt>
                <c:pt idx="1298">
                  <c:v>1133169.6448182331</c:v>
                </c:pt>
                <c:pt idx="1299">
                  <c:v>1133950.7014504552</c:v>
                </c:pt>
                <c:pt idx="1300">
                  <c:v>1134809.8080043595</c:v>
                </c:pt>
                <c:pt idx="1301">
                  <c:v>1135671.0214873727</c:v>
                </c:pt>
                <c:pt idx="1302">
                  <c:v>1136495.3192875155</c:v>
                </c:pt>
                <c:pt idx="1303">
                  <c:v>1137321.0301629668</c:v>
                </c:pt>
                <c:pt idx="1304">
                  <c:v>1138186.4828719059</c:v>
                </c:pt>
                <c:pt idx="1305">
                  <c:v>1139015.7428776622</c:v>
                </c:pt>
                <c:pt idx="1306">
                  <c:v>1139769.0655281136</c:v>
                </c:pt>
                <c:pt idx="1307">
                  <c:v>1140484.7767628049</c:v>
                </c:pt>
                <c:pt idx="1308">
                  <c:v>1141162.1629974963</c:v>
                </c:pt>
                <c:pt idx="1309">
                  <c:v>1141801.2242321877</c:v>
                </c:pt>
                <c:pt idx="1310">
                  <c:v>1142439.5718826391</c:v>
                </c:pt>
                <c:pt idx="1311">
                  <c:v>1143077.9195330904</c:v>
                </c:pt>
                <c:pt idx="1312">
                  <c:v>1143677.2295388465</c:v>
                </c:pt>
                <c:pt idx="1313">
                  <c:v>1144237.5028394524</c:v>
                </c:pt>
                <c:pt idx="1314">
                  <c:v>1144719.7055483914</c:v>
                </c:pt>
                <c:pt idx="1315">
                  <c:v>1145199.7844164162</c:v>
                </c:pt>
                <c:pt idx="1316">
                  <c:v>1145678.4520882217</c:v>
                </c:pt>
                <c:pt idx="1317">
                  <c:v>1146001.7100122841</c:v>
                </c:pt>
                <c:pt idx="1318">
                  <c:v>1146282.4488085688</c:v>
                </c:pt>
                <c:pt idx="1319">
                  <c:v>1146637.0603105633</c:v>
                </c:pt>
                <c:pt idx="1320">
                  <c:v>1147218.8595509839</c:v>
                </c:pt>
                <c:pt idx="1321">
                  <c:v>1148146.9630431018</c:v>
                </c:pt>
                <c:pt idx="1322">
                  <c:v>1149346.8061064968</c:v>
                </c:pt>
                <c:pt idx="1323">
                  <c:v>1150821.21958951</c:v>
                </c:pt>
                <c:pt idx="1324">
                  <c:v>1152572.420347986</c:v>
                </c:pt>
                <c:pt idx="1325">
                  <c:v>1154450.1562651042</c:v>
                </c:pt>
                <c:pt idx="1326">
                  <c:v>1156147.3232751042</c:v>
                </c:pt>
                <c:pt idx="1327">
                  <c:v>1157469.4824414507</c:v>
                </c:pt>
                <c:pt idx="1328">
                  <c:v>1158450.5006242902</c:v>
                </c:pt>
                <c:pt idx="1329">
                  <c:v>1159241.4139905402</c:v>
                </c:pt>
                <c:pt idx="1330">
                  <c:v>1159955.6773567903</c:v>
                </c:pt>
                <c:pt idx="1331">
                  <c:v>1160669.9407230404</c:v>
                </c:pt>
                <c:pt idx="1332">
                  <c:v>1161384.2040892905</c:v>
                </c:pt>
                <c:pt idx="1333">
                  <c:v>1162060.1424555404</c:v>
                </c:pt>
                <c:pt idx="1334">
                  <c:v>1162620.3452603128</c:v>
                </c:pt>
                <c:pt idx="1335">
                  <c:v>1163101.6220179207</c:v>
                </c:pt>
                <c:pt idx="1336">
                  <c:v>1163580.6311842671</c:v>
                </c:pt>
                <c:pt idx="1337">
                  <c:v>1164134.0312152547</c:v>
                </c:pt>
                <c:pt idx="1338">
                  <c:v>1164763.3300802123</c:v>
                </c:pt>
                <c:pt idx="1339">
                  <c:v>1165430.2037186846</c:v>
                </c:pt>
                <c:pt idx="1340">
                  <c:v>1166135.4023571569</c:v>
                </c:pt>
                <c:pt idx="1341">
                  <c:v>1166878.925995629</c:v>
                </c:pt>
                <c:pt idx="1342">
                  <c:v>1167661.5248605865</c:v>
                </c:pt>
                <c:pt idx="1343">
                  <c:v>1168559.8498915741</c:v>
                </c:pt>
                <c:pt idx="1344">
                  <c:v>1169576.1639821297</c:v>
                </c:pt>
                <c:pt idx="1345">
                  <c:v>1170595.5071649691</c:v>
                </c:pt>
                <c:pt idx="1346">
                  <c:v>1171579.5694728086</c:v>
                </c:pt>
                <c:pt idx="1347">
                  <c:v>1172450.949739618</c:v>
                </c:pt>
                <c:pt idx="1348">
                  <c:v>1173208.1212051734</c:v>
                </c:pt>
                <c:pt idx="1349">
                  <c:v>1173850.317670729</c:v>
                </c:pt>
                <c:pt idx="1350">
                  <c:v>1174222.7076783371</c:v>
                </c:pt>
                <c:pt idx="1351">
                  <c:v>1174244.8421787885</c:v>
                </c:pt>
                <c:pt idx="1352">
                  <c:v>1174244.8421787885</c:v>
                </c:pt>
                <c:pt idx="1353">
                  <c:v>1174244.8421787885</c:v>
                </c:pt>
                <c:pt idx="1354">
                  <c:v>1174244.8421787885</c:v>
                </c:pt>
                <c:pt idx="1355">
                  <c:v>1174244.8421787885</c:v>
                </c:pt>
                <c:pt idx="1356">
                  <c:v>1174244.8421787885</c:v>
                </c:pt>
                <c:pt idx="1357">
                  <c:v>1174244.8421787885</c:v>
                </c:pt>
                <c:pt idx="1358">
                  <c:v>1174244.8421787885</c:v>
                </c:pt>
                <c:pt idx="1359">
                  <c:v>1174244.8421787885</c:v>
                </c:pt>
                <c:pt idx="1360">
                  <c:v>1174244.8421787885</c:v>
                </c:pt>
                <c:pt idx="1361">
                  <c:v>1174244.8421787885</c:v>
                </c:pt>
                <c:pt idx="1362">
                  <c:v>1174244.8421787885</c:v>
                </c:pt>
                <c:pt idx="1363">
                  <c:v>1174244.8421787885</c:v>
                </c:pt>
                <c:pt idx="1364">
                  <c:v>1174895.53036973</c:v>
                </c:pt>
                <c:pt idx="1365">
                  <c:v>1176239.4565590511</c:v>
                </c:pt>
                <c:pt idx="1366">
                  <c:v>1177668.0696141899</c:v>
                </c:pt>
                <c:pt idx="1367">
                  <c:v>1178603.1328440201</c:v>
                </c:pt>
                <c:pt idx="1368">
                  <c:v>1178925.5846986382</c:v>
                </c:pt>
                <c:pt idx="1369">
                  <c:v>1178925.5846986382</c:v>
                </c:pt>
                <c:pt idx="1370">
                  <c:v>1178925.5846986382</c:v>
                </c:pt>
                <c:pt idx="1371">
                  <c:v>1178925.5846986382</c:v>
                </c:pt>
                <c:pt idx="1372">
                  <c:v>1179258.6238432832</c:v>
                </c:pt>
                <c:pt idx="1373">
                  <c:v>1179821.6129879283</c:v>
                </c:pt>
                <c:pt idx="1374">
                  <c:v>1180192.9771325735</c:v>
                </c:pt>
                <c:pt idx="1375">
                  <c:v>1180192.9771325735</c:v>
                </c:pt>
                <c:pt idx="1376">
                  <c:v>1180192.9771325735</c:v>
                </c:pt>
                <c:pt idx="1377">
                  <c:v>1180192.9771325735</c:v>
                </c:pt>
                <c:pt idx="1378">
                  <c:v>1180192.9771325735</c:v>
                </c:pt>
                <c:pt idx="1379">
                  <c:v>1180192.9771325735</c:v>
                </c:pt>
                <c:pt idx="1380">
                  <c:v>1180192.9771325735</c:v>
                </c:pt>
                <c:pt idx="1381">
                  <c:v>1180192.9771325735</c:v>
                </c:pt>
                <c:pt idx="1382">
                  <c:v>1180192.9771325735</c:v>
                </c:pt>
                <c:pt idx="1383">
                  <c:v>1180519.0595080249</c:v>
                </c:pt>
                <c:pt idx="1384">
                  <c:v>1183111.6347067789</c:v>
                </c:pt>
                <c:pt idx="1385">
                  <c:v>1185983.0040485882</c:v>
                </c:pt>
                <c:pt idx="1386">
                  <c:v>1187904.9368305018</c:v>
                </c:pt>
                <c:pt idx="1387">
                  <c:v>1189140.7557121259</c:v>
                </c:pt>
                <c:pt idx="1388">
                  <c:v>1190647.990961632</c:v>
                </c:pt>
                <c:pt idx="1389">
                  <c:v>1193004.887256277</c:v>
                </c:pt>
                <c:pt idx="1390">
                  <c:v>1196216.8606017902</c:v>
                </c:pt>
                <c:pt idx="1391">
                  <c:v>1199675.5078439084</c:v>
                </c:pt>
                <c:pt idx="1392">
                  <c:v>1202614.4130718869</c:v>
                </c:pt>
                <c:pt idx="1393">
                  <c:v>1204722.7488041092</c:v>
                </c:pt>
                <c:pt idx="1394">
                  <c:v>1206072.1314295605</c:v>
                </c:pt>
                <c:pt idx="1395">
                  <c:v>1206849.717003623</c:v>
                </c:pt>
                <c:pt idx="1396">
                  <c:v>1207320.7025776855</c:v>
                </c:pt>
                <c:pt idx="1397">
                  <c:v>1207560.7084106987</c:v>
                </c:pt>
                <c:pt idx="1398">
                  <c:v>1207560.7084106987</c:v>
                </c:pt>
                <c:pt idx="1399">
                  <c:v>1207560.7084106987</c:v>
                </c:pt>
                <c:pt idx="1400">
                  <c:v>1207560.7084106987</c:v>
                </c:pt>
                <c:pt idx="1401">
                  <c:v>1207560.7084106987</c:v>
                </c:pt>
                <c:pt idx="1402">
                  <c:v>1207560.7084106987</c:v>
                </c:pt>
                <c:pt idx="1403">
                  <c:v>1207560.7084106987</c:v>
                </c:pt>
                <c:pt idx="1404">
                  <c:v>1207560.7084106987</c:v>
                </c:pt>
                <c:pt idx="1405">
                  <c:v>1207560.7084106987</c:v>
                </c:pt>
                <c:pt idx="1406">
                  <c:v>1207560.7084106987</c:v>
                </c:pt>
                <c:pt idx="1407">
                  <c:v>1207560.7084106987</c:v>
                </c:pt>
                <c:pt idx="1408">
                  <c:v>1207560.7084106987</c:v>
                </c:pt>
                <c:pt idx="1409">
                  <c:v>1207885.7723196377</c:v>
                </c:pt>
                <c:pt idx="1410">
                  <c:v>1208556.7796950892</c:v>
                </c:pt>
                <c:pt idx="1411">
                  <c:v>1209036.6769410654</c:v>
                </c:pt>
                <c:pt idx="1412">
                  <c:v>1209324.6912820067</c:v>
                </c:pt>
                <c:pt idx="1413">
                  <c:v>1209496.9625451125</c:v>
                </c:pt>
                <c:pt idx="1414">
                  <c:v>1209821.5228580639</c:v>
                </c:pt>
                <c:pt idx="1415">
                  <c:v>1210836.1844992368</c:v>
                </c:pt>
                <c:pt idx="1416">
                  <c:v>1212927.563387709</c:v>
                </c:pt>
                <c:pt idx="1417">
                  <c:v>1215908.4959517405</c:v>
                </c:pt>
                <c:pt idx="1418">
                  <c:v>1219169.1579756294</c:v>
                </c:pt>
                <c:pt idx="1419">
                  <c:v>1221982.2994411851</c:v>
                </c:pt>
                <c:pt idx="1420">
                  <c:v>1223731.6541441055</c:v>
                </c:pt>
                <c:pt idx="1421">
                  <c:v>1224219.3881028902</c:v>
                </c:pt>
                <c:pt idx="1422">
                  <c:v>1224219.3881028902</c:v>
                </c:pt>
                <c:pt idx="1423">
                  <c:v>1224219.3881028902</c:v>
                </c:pt>
                <c:pt idx="1424">
                  <c:v>1224219.3881028902</c:v>
                </c:pt>
                <c:pt idx="1425">
                  <c:v>1224412.4270632181</c:v>
                </c:pt>
                <c:pt idx="1426">
                  <c:v>1225641.2120430483</c:v>
                </c:pt>
                <c:pt idx="1427">
                  <c:v>1227987.084189333</c:v>
                </c:pt>
                <c:pt idx="1428">
                  <c:v>1230574.3011343831</c:v>
                </c:pt>
                <c:pt idx="1429">
                  <c:v>1232212.1773531022</c:v>
                </c:pt>
                <c:pt idx="1430">
                  <c:v>1232741.4006986155</c:v>
                </c:pt>
                <c:pt idx="1431">
                  <c:v>1232741.4006986155</c:v>
                </c:pt>
                <c:pt idx="1432">
                  <c:v>1232741.4006986155</c:v>
                </c:pt>
                <c:pt idx="1433">
                  <c:v>1232741.4006986155</c:v>
                </c:pt>
                <c:pt idx="1434">
                  <c:v>1232741.4006986155</c:v>
                </c:pt>
                <c:pt idx="1435">
                  <c:v>1232741.4006986155</c:v>
                </c:pt>
                <c:pt idx="1436">
                  <c:v>1232741.4006986155</c:v>
                </c:pt>
                <c:pt idx="1437">
                  <c:v>1232819.6591746842</c:v>
                </c:pt>
                <c:pt idx="1438">
                  <c:v>1234010.4362808454</c:v>
                </c:pt>
                <c:pt idx="1439">
                  <c:v>1235318.8717268214</c:v>
                </c:pt>
                <c:pt idx="1440">
                  <c:v>1236130.9044198461</c:v>
                </c:pt>
                <c:pt idx="1441">
                  <c:v>1236329.9442824889</c:v>
                </c:pt>
                <c:pt idx="1442">
                  <c:v>1236329.9442824889</c:v>
                </c:pt>
                <c:pt idx="1443">
                  <c:v>1236329.9442824889</c:v>
                </c:pt>
                <c:pt idx="1444">
                  <c:v>1236329.9442824889</c:v>
                </c:pt>
                <c:pt idx="1445">
                  <c:v>1236751.2106174889</c:v>
                </c:pt>
                <c:pt idx="1446">
                  <c:v>1237364.613534607</c:v>
                </c:pt>
                <c:pt idx="1447">
                  <c:v>1237633.4372041943</c:v>
                </c:pt>
                <c:pt idx="1448">
                  <c:v>1237633.4372041943</c:v>
                </c:pt>
                <c:pt idx="1449">
                  <c:v>1237633.4372041943</c:v>
                </c:pt>
                <c:pt idx="1450">
                  <c:v>1237633.4372041943</c:v>
                </c:pt>
                <c:pt idx="1451">
                  <c:v>1237633.4372041943</c:v>
                </c:pt>
                <c:pt idx="1452">
                  <c:v>1237633.4372041943</c:v>
                </c:pt>
                <c:pt idx="1453">
                  <c:v>1237633.4372041943</c:v>
                </c:pt>
                <c:pt idx="1454">
                  <c:v>1238039.4829141942</c:v>
                </c:pt>
                <c:pt idx="1455">
                  <c:v>1238445.5286241942</c:v>
                </c:pt>
                <c:pt idx="1456">
                  <c:v>1238851.5743341942</c:v>
                </c:pt>
                <c:pt idx="1457">
                  <c:v>1239257.6200441942</c:v>
                </c:pt>
                <c:pt idx="1458">
                  <c:v>1239663.6657541941</c:v>
                </c:pt>
                <c:pt idx="1459">
                  <c:v>1240069.7114641941</c:v>
                </c:pt>
                <c:pt idx="1460">
                  <c:v>1240475.7571741941</c:v>
                </c:pt>
                <c:pt idx="1461">
                  <c:v>1240881.8028841941</c:v>
                </c:pt>
                <c:pt idx="1462">
                  <c:v>1241287.848594194</c:v>
                </c:pt>
                <c:pt idx="1463">
                  <c:v>1241693.894304194</c:v>
                </c:pt>
                <c:pt idx="1464">
                  <c:v>1242099.940014194</c:v>
                </c:pt>
                <c:pt idx="1465">
                  <c:v>1242505.985724194</c:v>
                </c:pt>
                <c:pt idx="1466">
                  <c:v>1242912.031434194</c:v>
                </c:pt>
                <c:pt idx="1467">
                  <c:v>1243318.0771441939</c:v>
                </c:pt>
                <c:pt idx="1468">
                  <c:v>1243724.1228541939</c:v>
                </c:pt>
                <c:pt idx="1469">
                  <c:v>1244130.1685641939</c:v>
                </c:pt>
                <c:pt idx="1470">
                  <c:v>1244536.2142741939</c:v>
                </c:pt>
                <c:pt idx="1471">
                  <c:v>1244942.2599841938</c:v>
                </c:pt>
                <c:pt idx="1472">
                  <c:v>1245348.3056941938</c:v>
                </c:pt>
                <c:pt idx="1473">
                  <c:v>1245754.3514041938</c:v>
                </c:pt>
                <c:pt idx="1474">
                  <c:v>1246160.3971141938</c:v>
                </c:pt>
                <c:pt idx="1475">
                  <c:v>1246566.4428241937</c:v>
                </c:pt>
                <c:pt idx="1476">
                  <c:v>1246972.4885341937</c:v>
                </c:pt>
                <c:pt idx="1477">
                  <c:v>1247378.5342441937</c:v>
                </c:pt>
                <c:pt idx="1478">
                  <c:v>1247784.5799541937</c:v>
                </c:pt>
                <c:pt idx="1479">
                  <c:v>1249033.7756641936</c:v>
                </c:pt>
                <c:pt idx="1480">
                  <c:v>1251126.3487440238</c:v>
                </c:pt>
                <c:pt idx="1481">
                  <c:v>1253104.6289333447</c:v>
                </c:pt>
                <c:pt idx="1482">
                  <c:v>1254853.9141699073</c:v>
                </c:pt>
                <c:pt idx="1483">
                  <c:v>1256374.3167293093</c:v>
                </c:pt>
                <c:pt idx="1484">
                  <c:v>1257742.4635927044</c:v>
                </c:pt>
                <c:pt idx="1485">
                  <c:v>1259035.0653607291</c:v>
                </c:pt>
                <c:pt idx="1486">
                  <c:v>1260405.4488104088</c:v>
                </c:pt>
                <c:pt idx="1487">
                  <c:v>1262045.712002527</c:v>
                </c:pt>
                <c:pt idx="1488">
                  <c:v>1264033.2340238118</c:v>
                </c:pt>
                <c:pt idx="1489">
                  <c:v>1266407.4311554939</c:v>
                </c:pt>
                <c:pt idx="1490">
                  <c:v>1269169.718821744</c:v>
                </c:pt>
                <c:pt idx="1491">
                  <c:v>1272245.2570555287</c:v>
                </c:pt>
                <c:pt idx="1492">
                  <c:v>1275520.8423684801</c:v>
                </c:pt>
                <c:pt idx="1493">
                  <c:v>1278806.638653808</c:v>
                </c:pt>
                <c:pt idx="1494">
                  <c:v>1281950.0599655248</c:v>
                </c:pt>
                <c:pt idx="1495">
                  <c:v>1284913.2924159763</c:v>
                </c:pt>
                <c:pt idx="1496">
                  <c:v>1287619.6235254363</c:v>
                </c:pt>
                <c:pt idx="1497">
                  <c:v>1290068.321388542</c:v>
                </c:pt>
                <c:pt idx="1498">
                  <c:v>1292258.7785896107</c:v>
                </c:pt>
                <c:pt idx="1499">
                  <c:v>1294151.4111386733</c:v>
                </c:pt>
                <c:pt idx="1500">
                  <c:v>1295744.7345550198</c:v>
                </c:pt>
                <c:pt idx="1501">
                  <c:v>1297037.0839653476</c:v>
                </c:pt>
                <c:pt idx="1502">
                  <c:v>1298179.9592019101</c:v>
                </c:pt>
                <c:pt idx="1503">
                  <c:v>1299250.0703955714</c:v>
                </c:pt>
                <c:pt idx="1504">
                  <c:v>1300284.8105179365</c:v>
                </c:pt>
                <c:pt idx="1505">
                  <c:v>1301323.0396397421</c:v>
                </c:pt>
                <c:pt idx="1506">
                  <c:v>1302287.645974742</c:v>
                </c:pt>
                <c:pt idx="1507">
                  <c:v>1303216.4758248848</c:v>
                </c:pt>
                <c:pt idx="1508">
                  <c:v>1304186.2026787892</c:v>
                </c:pt>
                <c:pt idx="1509">
                  <c:v>1305235.6969421841</c:v>
                </c:pt>
                <c:pt idx="1510">
                  <c:v>1306403.8459326047</c:v>
                </c:pt>
                <c:pt idx="1511">
                  <c:v>1307806.7436478517</c:v>
                </c:pt>
                <c:pt idx="1512">
                  <c:v>1309523.3072094142</c:v>
                </c:pt>
                <c:pt idx="1513">
                  <c:v>1311555.9503077629</c:v>
                </c:pt>
                <c:pt idx="1514">
                  <c:v>1313868.9533004982</c:v>
                </c:pt>
                <c:pt idx="1515">
                  <c:v>1316311.2499552707</c:v>
                </c:pt>
                <c:pt idx="1516">
                  <c:v>1318653.4314498578</c:v>
                </c:pt>
                <c:pt idx="1517">
                  <c:v>1320664.1342391788</c:v>
                </c:pt>
                <c:pt idx="1518">
                  <c:v>1322339.7702018216</c:v>
                </c:pt>
                <c:pt idx="1519">
                  <c:v>1323755.1699093718</c:v>
                </c:pt>
                <c:pt idx="1520">
                  <c:v>1324984.3789437737</c:v>
                </c:pt>
                <c:pt idx="1521">
                  <c:v>1326065.0923402705</c:v>
                </c:pt>
                <c:pt idx="1522">
                  <c:v>1326995.2717565205</c:v>
                </c:pt>
                <c:pt idx="1523">
                  <c:v>1327735.9105528053</c:v>
                </c:pt>
                <c:pt idx="1524">
                  <c:v>1328207.5786162002</c:v>
                </c:pt>
                <c:pt idx="1525">
                  <c:v>1328293.2231434842</c:v>
                </c:pt>
                <c:pt idx="1526">
                  <c:v>1328293.2231434842</c:v>
                </c:pt>
                <c:pt idx="1527">
                  <c:v>1328293.2231434842</c:v>
                </c:pt>
                <c:pt idx="1528">
                  <c:v>1328293.2231434842</c:v>
                </c:pt>
                <c:pt idx="1529">
                  <c:v>1328293.2231434842</c:v>
                </c:pt>
                <c:pt idx="1530">
                  <c:v>1328293.2231434842</c:v>
                </c:pt>
                <c:pt idx="1531">
                  <c:v>1328293.2231434842</c:v>
                </c:pt>
                <c:pt idx="1532">
                  <c:v>1328293.2231434842</c:v>
                </c:pt>
                <c:pt idx="1533">
                  <c:v>1328524.5912418331</c:v>
                </c:pt>
                <c:pt idx="1534">
                  <c:v>1329176.4050073887</c:v>
                </c:pt>
                <c:pt idx="1535">
                  <c:v>1330290.3811967096</c:v>
                </c:pt>
                <c:pt idx="1536">
                  <c:v>1331946.6292135769</c:v>
                </c:pt>
                <c:pt idx="1537">
                  <c:v>1334149.9632853053</c:v>
                </c:pt>
                <c:pt idx="1538">
                  <c:v>1336751.0689607374</c:v>
                </c:pt>
                <c:pt idx="1539">
                  <c:v>1339676.4004957373</c:v>
                </c:pt>
                <c:pt idx="1540">
                  <c:v>1342814.4028332063</c:v>
                </c:pt>
                <c:pt idx="1541">
                  <c:v>1346090.0913162194</c:v>
                </c:pt>
                <c:pt idx="1542">
                  <c:v>1349429.310436096</c:v>
                </c:pt>
                <c:pt idx="1543">
                  <c:v>1352640.8171177781</c:v>
                </c:pt>
                <c:pt idx="1544">
                  <c:v>1355531.6752265629</c:v>
                </c:pt>
                <c:pt idx="1545">
                  <c:v>1357867.8937804671</c:v>
                </c:pt>
                <c:pt idx="1546">
                  <c:v>1359642.496189927</c:v>
                </c:pt>
                <c:pt idx="1547">
                  <c:v>1361042.2575249269</c:v>
                </c:pt>
                <c:pt idx="1548">
                  <c:v>1362217.1593133991</c:v>
                </c:pt>
                <c:pt idx="1549">
                  <c:v>1363357.1485284145</c:v>
                </c:pt>
                <c:pt idx="1550">
                  <c:v>1364539.749416366</c:v>
                </c:pt>
                <c:pt idx="1551">
                  <c:v>1365803.3104658721</c:v>
                </c:pt>
                <c:pt idx="1552">
                  <c:v>1367149.5952024346</c:v>
                </c:pt>
                <c:pt idx="1553">
                  <c:v>1368540.3246637464</c:v>
                </c:pt>
                <c:pt idx="1554">
                  <c:v>1369938.1044688853</c:v>
                </c:pt>
                <c:pt idx="1555">
                  <c:v>1371342.1026509725</c:v>
                </c:pt>
                <c:pt idx="1556">
                  <c:v>1372829.9139222573</c:v>
                </c:pt>
                <c:pt idx="1557">
                  <c:v>1374440.8305440629</c:v>
                </c:pt>
                <c:pt idx="1558">
                  <c:v>1376176.7626108723</c:v>
                </c:pt>
                <c:pt idx="1559">
                  <c:v>1378077.0775475891</c:v>
                </c:pt>
                <c:pt idx="1560">
                  <c:v>1380144.7363295027</c:v>
                </c:pt>
                <c:pt idx="1561">
                  <c:v>1382265.9332200582</c:v>
                </c:pt>
                <c:pt idx="1562">
                  <c:v>1384402.5837427126</c:v>
                </c:pt>
                <c:pt idx="1563">
                  <c:v>1386554.9284209225</c:v>
                </c:pt>
                <c:pt idx="1564">
                  <c:v>1388761.5327781448</c:v>
                </c:pt>
                <c:pt idx="1565">
                  <c:v>1391023.6562741208</c:v>
                </c:pt>
                <c:pt idx="1566">
                  <c:v>1393303.2454372845</c:v>
                </c:pt>
                <c:pt idx="1567">
                  <c:v>1395638.8967960691</c:v>
                </c:pt>
                <c:pt idx="1568">
                  <c:v>1397955.2996715205</c:v>
                </c:pt>
                <c:pt idx="1569">
                  <c:v>1400173.9400068484</c:v>
                </c:pt>
                <c:pt idx="1570">
                  <c:v>1402332.2854674656</c:v>
                </c:pt>
                <c:pt idx="1571">
                  <c:v>1404429.4364392711</c:v>
                </c:pt>
                <c:pt idx="1572">
                  <c:v>1406464.4538472842</c:v>
                </c:pt>
                <c:pt idx="1573">
                  <c:v>1408436.3619742787</c:v>
                </c:pt>
                <c:pt idx="1574">
                  <c:v>1410267.5012794177</c:v>
                </c:pt>
                <c:pt idx="1575">
                  <c:v>1411916.2005740628</c:v>
                </c:pt>
                <c:pt idx="1576">
                  <c:v>1413418.5280717171</c:v>
                </c:pt>
                <c:pt idx="1577">
                  <c:v>1414733.8681622727</c:v>
                </c:pt>
                <c:pt idx="1578">
                  <c:v>1415858.7449999154</c:v>
                </c:pt>
                <c:pt idx="1579">
                  <c:v>1416829.1600904709</c:v>
                </c:pt>
                <c:pt idx="1580">
                  <c:v>1417719.4455770333</c:v>
                </c:pt>
                <c:pt idx="1581">
                  <c:v>1418529.6099155056</c:v>
                </c:pt>
                <c:pt idx="1582">
                  <c:v>1419295.6827980557</c:v>
                </c:pt>
                <c:pt idx="1583">
                  <c:v>1420018.8344276738</c:v>
                </c:pt>
                <c:pt idx="1584">
                  <c:v>1420620.1448642362</c:v>
                </c:pt>
                <c:pt idx="1585">
                  <c:v>1421136.8374915202</c:v>
                </c:pt>
                <c:pt idx="1586">
                  <c:v>1421567.8304237425</c:v>
                </c:pt>
                <c:pt idx="1587">
                  <c:v>1421912.0643241939</c:v>
                </c:pt>
                <c:pt idx="1588">
                  <c:v>1422206.8302238737</c:v>
                </c:pt>
                <c:pt idx="1589">
                  <c:v>1422528.8720772571</c:v>
                </c:pt>
                <c:pt idx="1590">
                  <c:v>1422956.0251200504</c:v>
                </c:pt>
                <c:pt idx="1591">
                  <c:v>1423490.5339246686</c:v>
                </c:pt>
                <c:pt idx="1592">
                  <c:v>1424133.5235959534</c:v>
                </c:pt>
                <c:pt idx="1593">
                  <c:v>1424848.852635911</c:v>
                </c:pt>
                <c:pt idx="1594">
                  <c:v>1425636.5360772575</c:v>
                </c:pt>
                <c:pt idx="1595">
                  <c:v>1426498.7273565668</c:v>
                </c:pt>
                <c:pt idx="1596">
                  <c:v>1427282.1302320182</c:v>
                </c:pt>
                <c:pt idx="1597">
                  <c:v>1427984.6175742906</c:v>
                </c:pt>
                <c:pt idx="1598">
                  <c:v>1428567.8794161</c:v>
                </c:pt>
                <c:pt idx="1599">
                  <c:v>1428990.4390545723</c:v>
                </c:pt>
                <c:pt idx="1600">
                  <c:v>1429327.9454047729</c:v>
                </c:pt>
                <c:pt idx="1601">
                  <c:v>1429579.4199308415</c:v>
                </c:pt>
                <c:pt idx="1602">
                  <c:v>1429782.2344646263</c:v>
                </c:pt>
                <c:pt idx="1603">
                  <c:v>1430051.4579606024</c:v>
                </c:pt>
                <c:pt idx="1604">
                  <c:v>1430465.8562735538</c:v>
                </c:pt>
                <c:pt idx="1605">
                  <c:v>1430989.1751601163</c:v>
                </c:pt>
                <c:pt idx="1606">
                  <c:v>1431660.7745288354</c:v>
                </c:pt>
                <c:pt idx="1607">
                  <c:v>1432445.3476672305</c:v>
                </c:pt>
                <c:pt idx="1608">
                  <c:v>1433304.5733334806</c:v>
                </c:pt>
                <c:pt idx="1609">
                  <c:v>1434240.4489997306</c:v>
                </c:pt>
                <c:pt idx="1610">
                  <c:v>1435252.9746659806</c:v>
                </c:pt>
                <c:pt idx="1611">
                  <c:v>1436305.8228043756</c:v>
                </c:pt>
                <c:pt idx="1612">
                  <c:v>1437397.9960881602</c:v>
                </c:pt>
                <c:pt idx="1613">
                  <c:v>1438608.1504453823</c:v>
                </c:pt>
                <c:pt idx="1614">
                  <c:v>1439937.3010541478</c:v>
                </c:pt>
                <c:pt idx="1615">
                  <c:v>1441387.4867265706</c:v>
                </c:pt>
                <c:pt idx="1616">
                  <c:v>1442959.7602225468</c:v>
                </c:pt>
                <c:pt idx="1617">
                  <c:v>1444694.5464245991</c:v>
                </c:pt>
                <c:pt idx="1618">
                  <c:v>1446555.6709506677</c:v>
                </c:pt>
                <c:pt idx="1619">
                  <c:v>1448505.9714873845</c:v>
                </c:pt>
                <c:pt idx="1620">
                  <c:v>1450431.6695449925</c:v>
                </c:pt>
                <c:pt idx="1621">
                  <c:v>1452254.1279863389</c:v>
                </c:pt>
                <c:pt idx="1622">
                  <c:v>1453972.3786105558</c:v>
                </c:pt>
                <c:pt idx="1623">
                  <c:v>1455546.0106282912</c:v>
                </c:pt>
                <c:pt idx="1624">
                  <c:v>1456896.2431520449</c:v>
                </c:pt>
                <c:pt idx="1625">
                  <c:v>1457980.391694163</c:v>
                </c:pt>
                <c:pt idx="1626">
                  <c:v>1458833.4942573265</c:v>
                </c:pt>
                <c:pt idx="1627">
                  <c:v>1459337.2973001197</c:v>
                </c:pt>
                <c:pt idx="1628">
                  <c:v>1459446.9798101196</c:v>
                </c:pt>
                <c:pt idx="1629">
                  <c:v>1459446.9798101196</c:v>
                </c:pt>
                <c:pt idx="1630">
                  <c:v>1459446.9798101196</c:v>
                </c:pt>
                <c:pt idx="1631">
                  <c:v>1459446.9798101196</c:v>
                </c:pt>
                <c:pt idx="1632">
                  <c:v>1459446.9798101196</c:v>
                </c:pt>
                <c:pt idx="1633">
                  <c:v>1459547.7179140239</c:v>
                </c:pt>
                <c:pt idx="1634">
                  <c:v>1460022.6962535186</c:v>
                </c:pt>
                <c:pt idx="1635">
                  <c:v>1460801.2882500156</c:v>
                </c:pt>
                <c:pt idx="1636">
                  <c:v>1461693.861677936</c:v>
                </c:pt>
                <c:pt idx="1637">
                  <c:v>1462586.4351058565</c:v>
                </c:pt>
                <c:pt idx="1638">
                  <c:v>1463363.0409047455</c:v>
                </c:pt>
                <c:pt idx="1639">
                  <c:v>1464021.6994538079</c:v>
                </c:pt>
                <c:pt idx="1640">
                  <c:v>1464599.7581567285</c:v>
                </c:pt>
                <c:pt idx="1641">
                  <c:v>1465172.9006917286</c:v>
                </c:pt>
                <c:pt idx="1642">
                  <c:v>1465857.1022041978</c:v>
                </c:pt>
                <c:pt idx="1643">
                  <c:v>1466730.9763426699</c:v>
                </c:pt>
                <c:pt idx="1644">
                  <c:v>1467874.1011983682</c:v>
                </c:pt>
                <c:pt idx="1645">
                  <c:v>1469252.0687333683</c:v>
                </c:pt>
                <c:pt idx="1646">
                  <c:v>1470828.5504802703</c:v>
                </c:pt>
                <c:pt idx="1647">
                  <c:v>1472568.2538197648</c:v>
                </c:pt>
                <c:pt idx="1648">
                  <c:v>1474433.9544285303</c:v>
                </c:pt>
                <c:pt idx="1649">
                  <c:v>1476427.8029245064</c:v>
                </c:pt>
                <c:pt idx="1650">
                  <c:v>1478474.3401806676</c:v>
                </c:pt>
                <c:pt idx="1651">
                  <c:v>1480535.4253477857</c:v>
                </c:pt>
                <c:pt idx="1652">
                  <c:v>1482534.592576632</c:v>
                </c:pt>
                <c:pt idx="1653">
                  <c:v>1484431.5588559415</c:v>
                </c:pt>
                <c:pt idx="1654">
                  <c:v>1486263.70353392</c:v>
                </c:pt>
                <c:pt idx="1655">
                  <c:v>1487991.7249537965</c:v>
                </c:pt>
                <c:pt idx="1656">
                  <c:v>1489651.8454144138</c:v>
                </c:pt>
                <c:pt idx="1657">
                  <c:v>1491320.7750466361</c:v>
                </c:pt>
                <c:pt idx="1658">
                  <c:v>1492998.5739813275</c:v>
                </c:pt>
                <c:pt idx="1659">
                  <c:v>1494685.302349352</c:v>
                </c:pt>
                <c:pt idx="1660">
                  <c:v>1496381.0202815742</c:v>
                </c:pt>
                <c:pt idx="1661">
                  <c:v>1498085.7879088582</c:v>
                </c:pt>
                <c:pt idx="1662">
                  <c:v>1499761.340362068</c:v>
                </c:pt>
                <c:pt idx="1663">
                  <c:v>1501444.9132390625</c:v>
                </c:pt>
                <c:pt idx="1664">
                  <c:v>1503137.7086873534</c:v>
                </c:pt>
                <c:pt idx="1665">
                  <c:v>1504761.9732116282</c:v>
                </c:pt>
                <c:pt idx="1666">
                  <c:v>1506354.9085861344</c:v>
                </c:pt>
                <c:pt idx="1667">
                  <c:v>1507878.2236344833</c:v>
                </c:pt>
                <c:pt idx="1668">
                  <c:v>1509329.5939229554</c:v>
                </c:pt>
                <c:pt idx="1669">
                  <c:v>1510747.3594842672</c:v>
                </c:pt>
                <c:pt idx="1670">
                  <c:v>1512130.3501154284</c:v>
                </c:pt>
                <c:pt idx="1671">
                  <c:v>1513478.574272342</c:v>
                </c:pt>
                <c:pt idx="1672">
                  <c:v>1514752.5254774808</c:v>
                </c:pt>
                <c:pt idx="1673">
                  <c:v>1515989.3416160494</c:v>
                </c:pt>
                <c:pt idx="1674">
                  <c:v>1517227.3486275927</c:v>
                </c:pt>
                <c:pt idx="1675">
                  <c:v>1518428.2224516552</c:v>
                </c:pt>
                <c:pt idx="1676">
                  <c:v>1519590.7712757178</c:v>
                </c:pt>
                <c:pt idx="1677">
                  <c:v>1520714.9950997801</c:v>
                </c:pt>
                <c:pt idx="1678">
                  <c:v>1521761.3771113234</c:v>
                </c:pt>
                <c:pt idx="1679">
                  <c:v>1522728.7283164624</c:v>
                </c:pt>
                <c:pt idx="1680">
                  <c:v>1523654.1903585803</c:v>
                </c:pt>
                <c:pt idx="1681">
                  <c:v>1524576.0966935803</c:v>
                </c:pt>
                <c:pt idx="1682">
                  <c:v>1525571.1057773649</c:v>
                </c:pt>
                <c:pt idx="1683">
                  <c:v>1526679.9093231673</c:v>
                </c:pt>
                <c:pt idx="1684">
                  <c:v>1527903.6878689697</c:v>
                </c:pt>
                <c:pt idx="1685">
                  <c:v>1529283.1284302815</c:v>
                </c:pt>
                <c:pt idx="1686">
                  <c:v>1530743.9542971489</c:v>
                </c:pt>
                <c:pt idx="1687">
                  <c:v>1532209.5305022877</c:v>
                </c:pt>
                <c:pt idx="1688">
                  <c:v>1533679.8720784143</c:v>
                </c:pt>
                <c:pt idx="1689">
                  <c:v>1535078.3440582445</c:v>
                </c:pt>
                <c:pt idx="1690">
                  <c:v>1536402.561877195</c:v>
                </c:pt>
                <c:pt idx="1691">
                  <c:v>1537690.8542934451</c:v>
                </c:pt>
                <c:pt idx="1692">
                  <c:v>1538942.022917662</c:v>
                </c:pt>
                <c:pt idx="1693">
                  <c:v>1540194.3936893905</c:v>
                </c:pt>
                <c:pt idx="1694">
                  <c:v>1541447.9675481752</c:v>
                </c:pt>
                <c:pt idx="1695">
                  <c:v>1542702.745433561</c:v>
                </c:pt>
                <c:pt idx="1696">
                  <c:v>1543958.7282850926</c:v>
                </c:pt>
                <c:pt idx="1697">
                  <c:v>1545215.9170423148</c:v>
                </c:pt>
                <c:pt idx="1698">
                  <c:v>1546474.3126447722</c:v>
                </c:pt>
                <c:pt idx="1699">
                  <c:v>1547695.5910320098</c:v>
                </c:pt>
                <c:pt idx="1700">
                  <c:v>1548840.2194192475</c:v>
                </c:pt>
                <c:pt idx="1701">
                  <c:v>1549906.9900217049</c:v>
                </c:pt>
                <c:pt idx="1702">
                  <c:v>1550933.0228732366</c:v>
                </c:pt>
                <c:pt idx="1703">
                  <c:v>1551956.6467320214</c:v>
                </c:pt>
                <c:pt idx="1704">
                  <c:v>1552939.5403562381</c:v>
                </c:pt>
                <c:pt idx="1705">
                  <c:v>1553918.8331751889</c:v>
                </c:pt>
                <c:pt idx="1706">
                  <c:v>1554934.055155019</c:v>
                </c:pt>
                <c:pt idx="1707">
                  <c:v>1555946.885053908</c:v>
                </c:pt>
                <c:pt idx="1708">
                  <c:v>1556995.6516300344</c:v>
                </c:pt>
                <c:pt idx="1709">
                  <c:v>1558081.5504540969</c:v>
                </c:pt>
                <c:pt idx="1710">
                  <c:v>1559166.2574656401</c:v>
                </c:pt>
                <c:pt idx="1711">
                  <c:v>1560326.4236042087</c:v>
                </c:pt>
                <c:pt idx="1712">
                  <c:v>1561564.430615752</c:v>
                </c:pt>
                <c:pt idx="1713">
                  <c:v>1562841.9544398144</c:v>
                </c:pt>
                <c:pt idx="1714">
                  <c:v>1564198.5147075497</c:v>
                </c:pt>
                <c:pt idx="1715">
                  <c:v>1565596.9866873799</c:v>
                </c:pt>
                <c:pt idx="1716">
                  <c:v>1567037.3788352078</c:v>
                </c:pt>
                <c:pt idx="1717">
                  <c:v>1568520.9026939925</c:v>
                </c:pt>
                <c:pt idx="1718">
                  <c:v>1570047.5732964501</c:v>
                </c:pt>
                <c:pt idx="1719">
                  <c:v>1571618.6172182555</c:v>
                </c:pt>
                <c:pt idx="1720">
                  <c:v>1573234.057948028</c:v>
                </c:pt>
                <c:pt idx="1721">
                  <c:v>1574856.8158523373</c:v>
                </c:pt>
                <c:pt idx="1722">
                  <c:v>1576409.0472395748</c:v>
                </c:pt>
                <c:pt idx="1723">
                  <c:v>1577851.2193249606</c:v>
                </c:pt>
                <c:pt idx="1724">
                  <c:v>1579180.879896689</c:v>
                </c:pt>
                <c:pt idx="1725">
                  <c:v>1580396.7986209057</c:v>
                </c:pt>
                <c:pt idx="1726">
                  <c:v>1581381.534192634</c:v>
                </c:pt>
                <c:pt idx="1727">
                  <c:v>1582053.5180950917</c:v>
                </c:pt>
                <c:pt idx="1728">
                  <c:v>1582369.5631841812</c:v>
                </c:pt>
                <c:pt idx="1729">
                  <c:v>1582369.5631841812</c:v>
                </c:pt>
                <c:pt idx="1730">
                  <c:v>1582369.5631841812</c:v>
                </c:pt>
                <c:pt idx="1731">
                  <c:v>1582369.5631841812</c:v>
                </c:pt>
                <c:pt idx="1732">
                  <c:v>1582369.5631841812</c:v>
                </c:pt>
                <c:pt idx="1733">
                  <c:v>1582369.5631841812</c:v>
                </c:pt>
                <c:pt idx="1734">
                  <c:v>1582369.5631841812</c:v>
                </c:pt>
                <c:pt idx="1735">
                  <c:v>1582369.5631841812</c:v>
                </c:pt>
                <c:pt idx="1736">
                  <c:v>1582369.5631841812</c:v>
                </c:pt>
                <c:pt idx="1737">
                  <c:v>1582369.5631841812</c:v>
                </c:pt>
                <c:pt idx="1738">
                  <c:v>1582369.5631841812</c:v>
                </c:pt>
                <c:pt idx="1739">
                  <c:v>1582369.5631841812</c:v>
                </c:pt>
                <c:pt idx="1740">
                  <c:v>1582369.5631841812</c:v>
                </c:pt>
                <c:pt idx="1741">
                  <c:v>1582369.5631841812</c:v>
                </c:pt>
                <c:pt idx="1742">
                  <c:v>1582369.5631841812</c:v>
                </c:pt>
                <c:pt idx="1743">
                  <c:v>1582369.5631841812</c:v>
                </c:pt>
                <c:pt idx="1744">
                  <c:v>1582369.5631841812</c:v>
                </c:pt>
                <c:pt idx="1745">
                  <c:v>1582392.97020807</c:v>
                </c:pt>
                <c:pt idx="1746">
                  <c:v>1582445.8423249372</c:v>
                </c:pt>
                <c:pt idx="1747">
                  <c:v>1582489.9484892583</c:v>
                </c:pt>
                <c:pt idx="1748">
                  <c:v>1582602.0326555083</c:v>
                </c:pt>
                <c:pt idx="1749">
                  <c:v>1582783.8968705237</c:v>
                </c:pt>
                <c:pt idx="1750">
                  <c:v>1583035.6012651687</c:v>
                </c:pt>
                <c:pt idx="1751">
                  <c:v>1583397.2127554156</c:v>
                </c:pt>
                <c:pt idx="1752">
                  <c:v>1583792.9518294781</c:v>
                </c:pt>
                <c:pt idx="1753">
                  <c:v>1584184.5169759751</c:v>
                </c:pt>
                <c:pt idx="1754">
                  <c:v>1584571.9316835252</c:v>
                </c:pt>
                <c:pt idx="1755">
                  <c:v>1584955.2194407475</c:v>
                </c:pt>
                <c:pt idx="1756">
                  <c:v>1585334.4037362607</c:v>
                </c:pt>
                <c:pt idx="1757">
                  <c:v>1585709.5080586835</c:v>
                </c:pt>
                <c:pt idx="1758">
                  <c:v>1586042.230896635</c:v>
                </c:pt>
                <c:pt idx="1759">
                  <c:v>1586370.1169581974</c:v>
                </c:pt>
                <c:pt idx="1760">
                  <c:v>1586693.9982102499</c:v>
                </c:pt>
                <c:pt idx="1761">
                  <c:v>1586974.7796958673</c:v>
                </c:pt>
                <c:pt idx="1762">
                  <c:v>1587250.8202386606</c:v>
                </c:pt>
                <c:pt idx="1763">
                  <c:v>1587522.1536622408</c:v>
                </c:pt>
                <c:pt idx="1764">
                  <c:v>1587788.8137902191</c:v>
                </c:pt>
                <c:pt idx="1765">
                  <c:v>1588012.5094462067</c:v>
                </c:pt>
                <c:pt idx="1766">
                  <c:v>1588115.8601341581</c:v>
                </c:pt>
                <c:pt idx="1767">
                  <c:v>1588115.8601341581</c:v>
                </c:pt>
                <c:pt idx="1768">
                  <c:v>1588115.8601341581</c:v>
                </c:pt>
                <c:pt idx="1769">
                  <c:v>1588115.8601341581</c:v>
                </c:pt>
                <c:pt idx="1770">
                  <c:v>1588115.8601341581</c:v>
                </c:pt>
                <c:pt idx="1771">
                  <c:v>1588115.8601341581</c:v>
                </c:pt>
                <c:pt idx="1772">
                  <c:v>1588115.8601341581</c:v>
                </c:pt>
                <c:pt idx="1773">
                  <c:v>1588115.8601341581</c:v>
                </c:pt>
                <c:pt idx="1774">
                  <c:v>1588115.8601341581</c:v>
                </c:pt>
                <c:pt idx="1775">
                  <c:v>1588115.8601341581</c:v>
                </c:pt>
                <c:pt idx="1776">
                  <c:v>1588115.8601341581</c:v>
                </c:pt>
                <c:pt idx="1777">
                  <c:v>1588115.8601341581</c:v>
                </c:pt>
                <c:pt idx="1778">
                  <c:v>1588115.8601341581</c:v>
                </c:pt>
                <c:pt idx="1779">
                  <c:v>1588115.8601341581</c:v>
                </c:pt>
                <c:pt idx="1780">
                  <c:v>1588115.8601341581</c:v>
                </c:pt>
                <c:pt idx="1781">
                  <c:v>1588115.8601341581</c:v>
                </c:pt>
                <c:pt idx="1782">
                  <c:v>1588115.8601341581</c:v>
                </c:pt>
                <c:pt idx="1783">
                  <c:v>1588115.8601341581</c:v>
                </c:pt>
                <c:pt idx="1784">
                  <c:v>1588115.8601341581</c:v>
                </c:pt>
                <c:pt idx="1785">
                  <c:v>1588115.8601341581</c:v>
                </c:pt>
                <c:pt idx="1786">
                  <c:v>1588115.8601341581</c:v>
                </c:pt>
                <c:pt idx="1787">
                  <c:v>1588115.8601341581</c:v>
                </c:pt>
                <c:pt idx="1788">
                  <c:v>1588115.8601341581</c:v>
                </c:pt>
                <c:pt idx="1789">
                  <c:v>1588115.8601341581</c:v>
                </c:pt>
                <c:pt idx="1790">
                  <c:v>1588115.8601341581</c:v>
                </c:pt>
                <c:pt idx="1791">
                  <c:v>1588115.8601341581</c:v>
                </c:pt>
                <c:pt idx="1792">
                  <c:v>1588115.8601341581</c:v>
                </c:pt>
                <c:pt idx="1793">
                  <c:v>1588115.8601341581</c:v>
                </c:pt>
                <c:pt idx="1794">
                  <c:v>1588115.8601341581</c:v>
                </c:pt>
                <c:pt idx="1795">
                  <c:v>1588115.8601341581</c:v>
                </c:pt>
                <c:pt idx="1796">
                  <c:v>1588115.8601341581</c:v>
                </c:pt>
                <c:pt idx="1797">
                  <c:v>1588521.905844158</c:v>
                </c:pt>
                <c:pt idx="1798">
                  <c:v>1588927.951554158</c:v>
                </c:pt>
                <c:pt idx="1799">
                  <c:v>1589333.997264158</c:v>
                </c:pt>
                <c:pt idx="1800">
                  <c:v>1589740.042974158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721-44D5-A2B0-D9E805F29656}"/>
            </c:ext>
          </c:extLst>
        </c:ser>
        <c:ser>
          <c:idx val="1"/>
          <c:order val="1"/>
          <c:tx>
            <c:v>Braking Energy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WLTC_class_3!$O$3:$O$1803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192.0276794290113</c:v>
                </c:pt>
                <c:pt idx="37">
                  <c:v>1348.3038417862658</c:v>
                </c:pt>
                <c:pt idx="38">
                  <c:v>3051.9948996682115</c:v>
                </c:pt>
                <c:pt idx="39">
                  <c:v>4612.8623513194452</c:v>
                </c:pt>
                <c:pt idx="40">
                  <c:v>5951.8523714891999</c:v>
                </c:pt>
                <c:pt idx="41">
                  <c:v>7642.9957792168243</c:v>
                </c:pt>
                <c:pt idx="42">
                  <c:v>9956.8422123495384</c:v>
                </c:pt>
                <c:pt idx="43">
                  <c:v>12127.300372854941</c:v>
                </c:pt>
                <c:pt idx="44">
                  <c:v>13307.752401049387</c:v>
                </c:pt>
                <c:pt idx="45">
                  <c:v>13571.036563869604</c:v>
                </c:pt>
                <c:pt idx="46">
                  <c:v>13681.990806647382</c:v>
                </c:pt>
                <c:pt idx="47">
                  <c:v>14024.582002029327</c:v>
                </c:pt>
                <c:pt idx="48">
                  <c:v>14254.156678449079</c:v>
                </c:pt>
                <c:pt idx="49">
                  <c:v>14254.156678449079</c:v>
                </c:pt>
                <c:pt idx="50">
                  <c:v>14254.156678449079</c:v>
                </c:pt>
                <c:pt idx="51">
                  <c:v>14638.713139976857</c:v>
                </c:pt>
                <c:pt idx="52">
                  <c:v>15869.063010667443</c:v>
                </c:pt>
                <c:pt idx="53">
                  <c:v>16834.655536913586</c:v>
                </c:pt>
                <c:pt idx="54">
                  <c:v>16843.306889548618</c:v>
                </c:pt>
                <c:pt idx="55">
                  <c:v>16843.306889548618</c:v>
                </c:pt>
                <c:pt idx="56">
                  <c:v>16843.306889548618</c:v>
                </c:pt>
                <c:pt idx="57">
                  <c:v>16843.306889548618</c:v>
                </c:pt>
                <c:pt idx="58">
                  <c:v>16843.306889548618</c:v>
                </c:pt>
                <c:pt idx="59">
                  <c:v>16843.306889548618</c:v>
                </c:pt>
                <c:pt idx="60">
                  <c:v>16843.306889548618</c:v>
                </c:pt>
                <c:pt idx="61">
                  <c:v>16843.306889548618</c:v>
                </c:pt>
                <c:pt idx="62">
                  <c:v>16843.306889548618</c:v>
                </c:pt>
                <c:pt idx="63">
                  <c:v>16843.306889548618</c:v>
                </c:pt>
                <c:pt idx="64">
                  <c:v>16843.306889548618</c:v>
                </c:pt>
                <c:pt idx="65">
                  <c:v>16843.306889548618</c:v>
                </c:pt>
                <c:pt idx="66">
                  <c:v>16843.306889548618</c:v>
                </c:pt>
                <c:pt idx="67">
                  <c:v>16843.306889548618</c:v>
                </c:pt>
                <c:pt idx="68">
                  <c:v>16843.306889548618</c:v>
                </c:pt>
                <c:pt idx="69">
                  <c:v>16843.306889548618</c:v>
                </c:pt>
                <c:pt idx="70">
                  <c:v>16843.306889548618</c:v>
                </c:pt>
                <c:pt idx="71">
                  <c:v>16843.306889548618</c:v>
                </c:pt>
                <c:pt idx="72">
                  <c:v>16843.306889548618</c:v>
                </c:pt>
                <c:pt idx="73">
                  <c:v>16843.306889548618</c:v>
                </c:pt>
                <c:pt idx="74">
                  <c:v>16843.306889548618</c:v>
                </c:pt>
                <c:pt idx="75">
                  <c:v>16843.306889548618</c:v>
                </c:pt>
                <c:pt idx="76">
                  <c:v>16843.306889548618</c:v>
                </c:pt>
                <c:pt idx="77">
                  <c:v>16843.306889548618</c:v>
                </c:pt>
                <c:pt idx="78">
                  <c:v>16843.306889548618</c:v>
                </c:pt>
                <c:pt idx="79">
                  <c:v>16843.306889548618</c:v>
                </c:pt>
                <c:pt idx="80">
                  <c:v>16843.306889548618</c:v>
                </c:pt>
                <c:pt idx="81">
                  <c:v>17019.154169035501</c:v>
                </c:pt>
                <c:pt idx="82">
                  <c:v>17122.62449805942</c:v>
                </c:pt>
                <c:pt idx="83">
                  <c:v>17122.62449805942</c:v>
                </c:pt>
                <c:pt idx="84">
                  <c:v>17122.62449805942</c:v>
                </c:pt>
                <c:pt idx="85">
                  <c:v>17192.584054398158</c:v>
                </c:pt>
                <c:pt idx="86">
                  <c:v>17226.225478329485</c:v>
                </c:pt>
                <c:pt idx="87">
                  <c:v>17226.225478329485</c:v>
                </c:pt>
                <c:pt idx="88">
                  <c:v>17800.008312079484</c:v>
                </c:pt>
                <c:pt idx="89">
                  <c:v>19990.583095270071</c:v>
                </c:pt>
                <c:pt idx="90">
                  <c:v>23343.70071981868</c:v>
                </c:pt>
                <c:pt idx="91">
                  <c:v>26862.39302679399</c:v>
                </c:pt>
                <c:pt idx="92">
                  <c:v>29432.120895111893</c:v>
                </c:pt>
                <c:pt idx="93">
                  <c:v>30932.852694911275</c:v>
                </c:pt>
                <c:pt idx="94">
                  <c:v>32474.617262689051</c:v>
                </c:pt>
                <c:pt idx="95">
                  <c:v>34440.831367638893</c:v>
                </c:pt>
                <c:pt idx="96">
                  <c:v>36141.0803433642</c:v>
                </c:pt>
                <c:pt idx="97">
                  <c:v>37114.125808364202</c:v>
                </c:pt>
                <c:pt idx="98">
                  <c:v>38087.552728533956</c:v>
                </c:pt>
                <c:pt idx="99">
                  <c:v>38524.657018533959</c:v>
                </c:pt>
                <c:pt idx="100">
                  <c:v>38524.657018533959</c:v>
                </c:pt>
                <c:pt idx="101">
                  <c:v>38524.657018533959</c:v>
                </c:pt>
                <c:pt idx="102">
                  <c:v>38524.657018533959</c:v>
                </c:pt>
                <c:pt idx="103">
                  <c:v>38524.657018533959</c:v>
                </c:pt>
                <c:pt idx="104">
                  <c:v>38524.657018533959</c:v>
                </c:pt>
                <c:pt idx="105">
                  <c:v>38524.657018533959</c:v>
                </c:pt>
                <c:pt idx="106">
                  <c:v>38524.657018533959</c:v>
                </c:pt>
                <c:pt idx="107">
                  <c:v>38524.657018533959</c:v>
                </c:pt>
                <c:pt idx="108">
                  <c:v>38524.657018533959</c:v>
                </c:pt>
                <c:pt idx="109">
                  <c:v>38524.657018533959</c:v>
                </c:pt>
                <c:pt idx="110">
                  <c:v>38524.657018533959</c:v>
                </c:pt>
                <c:pt idx="111">
                  <c:v>38524.657018533959</c:v>
                </c:pt>
                <c:pt idx="112">
                  <c:v>38524.657018533959</c:v>
                </c:pt>
                <c:pt idx="113">
                  <c:v>38524.657018533959</c:v>
                </c:pt>
                <c:pt idx="114">
                  <c:v>38524.657018533959</c:v>
                </c:pt>
                <c:pt idx="115">
                  <c:v>38524.657018533959</c:v>
                </c:pt>
                <c:pt idx="116">
                  <c:v>38524.657018533959</c:v>
                </c:pt>
                <c:pt idx="117">
                  <c:v>38524.657018533959</c:v>
                </c:pt>
                <c:pt idx="118">
                  <c:v>38524.657018533959</c:v>
                </c:pt>
                <c:pt idx="119">
                  <c:v>38524.657018533959</c:v>
                </c:pt>
                <c:pt idx="120">
                  <c:v>38524.657018533959</c:v>
                </c:pt>
                <c:pt idx="121">
                  <c:v>38524.657018533959</c:v>
                </c:pt>
                <c:pt idx="122">
                  <c:v>38524.657018533959</c:v>
                </c:pt>
                <c:pt idx="123">
                  <c:v>38524.657018533959</c:v>
                </c:pt>
                <c:pt idx="124">
                  <c:v>38524.657018533959</c:v>
                </c:pt>
                <c:pt idx="125">
                  <c:v>38524.657018533959</c:v>
                </c:pt>
                <c:pt idx="126">
                  <c:v>38524.657018533959</c:v>
                </c:pt>
                <c:pt idx="127">
                  <c:v>38524.657018533959</c:v>
                </c:pt>
                <c:pt idx="128">
                  <c:v>38524.657018533959</c:v>
                </c:pt>
                <c:pt idx="129">
                  <c:v>38524.657018533959</c:v>
                </c:pt>
                <c:pt idx="130">
                  <c:v>38524.657018533959</c:v>
                </c:pt>
                <c:pt idx="131">
                  <c:v>38524.657018533959</c:v>
                </c:pt>
                <c:pt idx="132">
                  <c:v>38524.657018533959</c:v>
                </c:pt>
                <c:pt idx="133">
                  <c:v>38524.657018533959</c:v>
                </c:pt>
                <c:pt idx="134">
                  <c:v>38524.657018533959</c:v>
                </c:pt>
                <c:pt idx="135">
                  <c:v>38524.657018533959</c:v>
                </c:pt>
                <c:pt idx="136">
                  <c:v>38524.657018533959</c:v>
                </c:pt>
                <c:pt idx="137">
                  <c:v>38524.657018533959</c:v>
                </c:pt>
                <c:pt idx="138">
                  <c:v>38524.657018533959</c:v>
                </c:pt>
                <c:pt idx="139">
                  <c:v>38524.657018533959</c:v>
                </c:pt>
                <c:pt idx="140">
                  <c:v>38524.657018533959</c:v>
                </c:pt>
                <c:pt idx="141">
                  <c:v>38524.657018533959</c:v>
                </c:pt>
                <c:pt idx="142">
                  <c:v>38524.657018533959</c:v>
                </c:pt>
                <c:pt idx="143">
                  <c:v>38524.657018533959</c:v>
                </c:pt>
                <c:pt idx="144">
                  <c:v>38524.657018533959</c:v>
                </c:pt>
                <c:pt idx="145">
                  <c:v>38524.657018533959</c:v>
                </c:pt>
                <c:pt idx="146">
                  <c:v>38524.657018533959</c:v>
                </c:pt>
                <c:pt idx="147">
                  <c:v>38524.657018533959</c:v>
                </c:pt>
                <c:pt idx="148">
                  <c:v>38524.657018533959</c:v>
                </c:pt>
                <c:pt idx="149">
                  <c:v>38524.657018533959</c:v>
                </c:pt>
                <c:pt idx="150">
                  <c:v>38524.657018533959</c:v>
                </c:pt>
                <c:pt idx="151">
                  <c:v>39074.456063395068</c:v>
                </c:pt>
                <c:pt idx="152">
                  <c:v>41239.754713888891</c:v>
                </c:pt>
                <c:pt idx="153">
                  <c:v>44603.889909984573</c:v>
                </c:pt>
                <c:pt idx="154">
                  <c:v>47748.009382527009</c:v>
                </c:pt>
                <c:pt idx="155">
                  <c:v>49364.878868958338</c:v>
                </c:pt>
                <c:pt idx="156">
                  <c:v>49364.878868958338</c:v>
                </c:pt>
                <c:pt idx="157">
                  <c:v>49364.878868958338</c:v>
                </c:pt>
                <c:pt idx="158">
                  <c:v>49364.878868958338</c:v>
                </c:pt>
                <c:pt idx="159">
                  <c:v>49364.878868958338</c:v>
                </c:pt>
                <c:pt idx="160">
                  <c:v>49364.878868958338</c:v>
                </c:pt>
                <c:pt idx="161">
                  <c:v>49364.878868958338</c:v>
                </c:pt>
                <c:pt idx="162">
                  <c:v>49364.878868958338</c:v>
                </c:pt>
                <c:pt idx="163">
                  <c:v>49364.878868958338</c:v>
                </c:pt>
                <c:pt idx="164">
                  <c:v>49364.878868958338</c:v>
                </c:pt>
                <c:pt idx="165">
                  <c:v>49364.878868958338</c:v>
                </c:pt>
                <c:pt idx="166">
                  <c:v>49364.878868958338</c:v>
                </c:pt>
                <c:pt idx="167">
                  <c:v>49364.878868958338</c:v>
                </c:pt>
                <c:pt idx="168">
                  <c:v>49364.878868958338</c:v>
                </c:pt>
                <c:pt idx="169">
                  <c:v>49364.878868958338</c:v>
                </c:pt>
                <c:pt idx="170">
                  <c:v>49364.878868958338</c:v>
                </c:pt>
                <c:pt idx="171">
                  <c:v>50004.548278016977</c:v>
                </c:pt>
                <c:pt idx="172">
                  <c:v>51993.426141454474</c:v>
                </c:pt>
                <c:pt idx="173">
                  <c:v>54608.235306068673</c:v>
                </c:pt>
                <c:pt idx="174">
                  <c:v>56352.214042962965</c:v>
                </c:pt>
                <c:pt idx="175">
                  <c:v>56682.598672912813</c:v>
                </c:pt>
                <c:pt idx="176">
                  <c:v>56682.598672912813</c:v>
                </c:pt>
                <c:pt idx="177">
                  <c:v>56682.598672912813</c:v>
                </c:pt>
                <c:pt idx="178">
                  <c:v>56682.598672912813</c:v>
                </c:pt>
                <c:pt idx="179">
                  <c:v>56682.598672912813</c:v>
                </c:pt>
                <c:pt idx="180">
                  <c:v>56682.598672912813</c:v>
                </c:pt>
                <c:pt idx="181">
                  <c:v>56682.598672912813</c:v>
                </c:pt>
                <c:pt idx="182">
                  <c:v>56696.398290999234</c:v>
                </c:pt>
                <c:pt idx="183">
                  <c:v>57440.803981134261</c:v>
                </c:pt>
                <c:pt idx="184">
                  <c:v>58804.03190707176</c:v>
                </c:pt>
                <c:pt idx="185">
                  <c:v>60326.396754787813</c:v>
                </c:pt>
                <c:pt idx="186">
                  <c:v>61700.90908298226</c:v>
                </c:pt>
                <c:pt idx="187">
                  <c:v>62772.757633919762</c:v>
                </c:pt>
                <c:pt idx="188">
                  <c:v>63579.375309857263</c:v>
                </c:pt>
                <c:pt idx="189">
                  <c:v>64158.20018054785</c:v>
                </c:pt>
                <c:pt idx="190">
                  <c:v>64508.777506331033</c:v>
                </c:pt>
                <c:pt idx="191">
                  <c:v>64707.114638595696</c:v>
                </c:pt>
                <c:pt idx="192">
                  <c:v>64753.151446477641</c:v>
                </c:pt>
                <c:pt idx="193">
                  <c:v>64753.151446477641</c:v>
                </c:pt>
                <c:pt idx="194">
                  <c:v>64753.151446477641</c:v>
                </c:pt>
                <c:pt idx="195">
                  <c:v>64753.151446477641</c:v>
                </c:pt>
                <c:pt idx="196">
                  <c:v>64753.151446477641</c:v>
                </c:pt>
                <c:pt idx="197">
                  <c:v>64753.151446477641</c:v>
                </c:pt>
                <c:pt idx="198">
                  <c:v>64753.151446477641</c:v>
                </c:pt>
                <c:pt idx="199">
                  <c:v>64753.151446477641</c:v>
                </c:pt>
                <c:pt idx="200">
                  <c:v>64753.151446477641</c:v>
                </c:pt>
                <c:pt idx="201">
                  <c:v>64753.151446477641</c:v>
                </c:pt>
                <c:pt idx="202">
                  <c:v>64753.151446477641</c:v>
                </c:pt>
                <c:pt idx="203">
                  <c:v>64753.151446477641</c:v>
                </c:pt>
                <c:pt idx="204">
                  <c:v>64753.151446477641</c:v>
                </c:pt>
                <c:pt idx="205">
                  <c:v>64753.151446477641</c:v>
                </c:pt>
                <c:pt idx="206">
                  <c:v>64753.151446477641</c:v>
                </c:pt>
                <c:pt idx="207">
                  <c:v>64753.151446477641</c:v>
                </c:pt>
                <c:pt idx="208">
                  <c:v>64753.151446477641</c:v>
                </c:pt>
                <c:pt idx="209">
                  <c:v>64753.151446477641</c:v>
                </c:pt>
                <c:pt idx="210">
                  <c:v>64753.151446477641</c:v>
                </c:pt>
                <c:pt idx="211">
                  <c:v>64753.151446477641</c:v>
                </c:pt>
                <c:pt idx="212">
                  <c:v>64753.151446477641</c:v>
                </c:pt>
                <c:pt idx="213">
                  <c:v>64753.151446477641</c:v>
                </c:pt>
                <c:pt idx="214">
                  <c:v>64753.151446477641</c:v>
                </c:pt>
                <c:pt idx="215">
                  <c:v>64753.151446477641</c:v>
                </c:pt>
                <c:pt idx="216">
                  <c:v>64753.151446477641</c:v>
                </c:pt>
                <c:pt idx="217">
                  <c:v>64753.151446477641</c:v>
                </c:pt>
                <c:pt idx="218">
                  <c:v>64753.151446477641</c:v>
                </c:pt>
                <c:pt idx="219">
                  <c:v>64753.151446477641</c:v>
                </c:pt>
                <c:pt idx="220">
                  <c:v>64753.151446477641</c:v>
                </c:pt>
                <c:pt idx="221">
                  <c:v>64753.151446477641</c:v>
                </c:pt>
                <c:pt idx="222">
                  <c:v>64753.151446477641</c:v>
                </c:pt>
                <c:pt idx="223">
                  <c:v>64753.151446477641</c:v>
                </c:pt>
                <c:pt idx="224">
                  <c:v>64753.151446477641</c:v>
                </c:pt>
                <c:pt idx="225">
                  <c:v>64753.151446477641</c:v>
                </c:pt>
                <c:pt idx="226">
                  <c:v>64753.151446477641</c:v>
                </c:pt>
                <c:pt idx="227">
                  <c:v>64753.151446477641</c:v>
                </c:pt>
                <c:pt idx="228">
                  <c:v>64753.151446477641</c:v>
                </c:pt>
                <c:pt idx="229">
                  <c:v>64753.151446477641</c:v>
                </c:pt>
                <c:pt idx="230">
                  <c:v>64753.151446477641</c:v>
                </c:pt>
                <c:pt idx="231">
                  <c:v>64753.151446477641</c:v>
                </c:pt>
                <c:pt idx="232">
                  <c:v>64811.930949980728</c:v>
                </c:pt>
                <c:pt idx="233">
                  <c:v>65529.020375918226</c:v>
                </c:pt>
                <c:pt idx="234">
                  <c:v>66486.18809429399</c:v>
                </c:pt>
                <c:pt idx="235">
                  <c:v>67146.029589155107</c:v>
                </c:pt>
                <c:pt idx="236">
                  <c:v>67313.328450682879</c:v>
                </c:pt>
                <c:pt idx="237">
                  <c:v>67330.117760127323</c:v>
                </c:pt>
                <c:pt idx="238">
                  <c:v>67695.500052287825</c:v>
                </c:pt>
                <c:pt idx="239">
                  <c:v>68757.447740571006</c:v>
                </c:pt>
                <c:pt idx="240">
                  <c:v>70328.75967144678</c:v>
                </c:pt>
                <c:pt idx="241">
                  <c:v>71681.407413896624</c:v>
                </c:pt>
                <c:pt idx="242">
                  <c:v>72926.690468846471</c:v>
                </c:pt>
                <c:pt idx="243">
                  <c:v>74334.257920497708</c:v>
                </c:pt>
                <c:pt idx="244">
                  <c:v>75673.247940667468</c:v>
                </c:pt>
                <c:pt idx="245">
                  <c:v>77364.391348395089</c:v>
                </c:pt>
                <c:pt idx="246">
                  <c:v>79678.237781527801</c:v>
                </c:pt>
                <c:pt idx="247">
                  <c:v>81848.695942033199</c:v>
                </c:pt>
                <c:pt idx="248">
                  <c:v>83029.147970227641</c:v>
                </c:pt>
                <c:pt idx="249">
                  <c:v>83292.432133047856</c:v>
                </c:pt>
                <c:pt idx="250">
                  <c:v>83403.386375825634</c:v>
                </c:pt>
                <c:pt idx="251">
                  <c:v>83745.977571207579</c:v>
                </c:pt>
                <c:pt idx="252">
                  <c:v>83975.552247627333</c:v>
                </c:pt>
                <c:pt idx="253">
                  <c:v>83975.552247627333</c:v>
                </c:pt>
                <c:pt idx="254">
                  <c:v>83975.552247627333</c:v>
                </c:pt>
                <c:pt idx="255">
                  <c:v>84360.108709155116</c:v>
                </c:pt>
                <c:pt idx="256">
                  <c:v>85053.908579845709</c:v>
                </c:pt>
                <c:pt idx="257">
                  <c:v>85053.908579845709</c:v>
                </c:pt>
                <c:pt idx="258">
                  <c:v>85053.908579845709</c:v>
                </c:pt>
                <c:pt idx="259">
                  <c:v>85053.908579845709</c:v>
                </c:pt>
                <c:pt idx="260">
                  <c:v>85053.908579845709</c:v>
                </c:pt>
                <c:pt idx="261">
                  <c:v>85053.908579845709</c:v>
                </c:pt>
                <c:pt idx="262">
                  <c:v>85053.908579845709</c:v>
                </c:pt>
                <c:pt idx="263">
                  <c:v>85053.908579845709</c:v>
                </c:pt>
                <c:pt idx="264">
                  <c:v>85053.908579845709</c:v>
                </c:pt>
                <c:pt idx="265">
                  <c:v>85053.908579845709</c:v>
                </c:pt>
                <c:pt idx="266">
                  <c:v>85053.908579845709</c:v>
                </c:pt>
                <c:pt idx="267">
                  <c:v>85053.908579845709</c:v>
                </c:pt>
                <c:pt idx="268">
                  <c:v>85053.908579845709</c:v>
                </c:pt>
                <c:pt idx="269">
                  <c:v>85053.908579845709</c:v>
                </c:pt>
                <c:pt idx="270">
                  <c:v>85053.908579845709</c:v>
                </c:pt>
                <c:pt idx="271">
                  <c:v>85053.908579845709</c:v>
                </c:pt>
                <c:pt idx="272">
                  <c:v>85053.908579845709</c:v>
                </c:pt>
                <c:pt idx="273">
                  <c:v>85279.636350227651</c:v>
                </c:pt>
                <c:pt idx="274">
                  <c:v>86508.503679251575</c:v>
                </c:pt>
                <c:pt idx="275">
                  <c:v>88208.782780362686</c:v>
                </c:pt>
                <c:pt idx="276">
                  <c:v>90187.70193918985</c:v>
                </c:pt>
                <c:pt idx="277">
                  <c:v>92447.140245239236</c:v>
                </c:pt>
                <c:pt idx="278">
                  <c:v>95407.165198954521</c:v>
                </c:pt>
                <c:pt idx="279">
                  <c:v>98611.4475401698</c:v>
                </c:pt>
                <c:pt idx="280">
                  <c:v>100215.11313441362</c:v>
                </c:pt>
                <c:pt idx="281">
                  <c:v>100215.11313441362</c:v>
                </c:pt>
                <c:pt idx="282">
                  <c:v>100215.11313441362</c:v>
                </c:pt>
                <c:pt idx="283">
                  <c:v>100215.11313441362</c:v>
                </c:pt>
                <c:pt idx="284">
                  <c:v>100215.11313441362</c:v>
                </c:pt>
                <c:pt idx="285">
                  <c:v>100215.11313441362</c:v>
                </c:pt>
                <c:pt idx="286">
                  <c:v>100215.11313441362</c:v>
                </c:pt>
                <c:pt idx="287">
                  <c:v>100215.11313441362</c:v>
                </c:pt>
                <c:pt idx="288">
                  <c:v>100215.11313441362</c:v>
                </c:pt>
                <c:pt idx="289">
                  <c:v>100215.11313441362</c:v>
                </c:pt>
                <c:pt idx="290">
                  <c:v>100215.11313441362</c:v>
                </c:pt>
                <c:pt idx="291">
                  <c:v>100215.11313441362</c:v>
                </c:pt>
                <c:pt idx="292">
                  <c:v>100346.87744385806</c:v>
                </c:pt>
                <c:pt idx="293">
                  <c:v>100560.31972704864</c:v>
                </c:pt>
                <c:pt idx="294">
                  <c:v>100560.31972704864</c:v>
                </c:pt>
                <c:pt idx="295">
                  <c:v>100560.31972704864</c:v>
                </c:pt>
                <c:pt idx="296">
                  <c:v>100560.31972704864</c:v>
                </c:pt>
                <c:pt idx="297">
                  <c:v>100560.31972704864</c:v>
                </c:pt>
                <c:pt idx="298">
                  <c:v>100560.31972704864</c:v>
                </c:pt>
                <c:pt idx="299">
                  <c:v>100560.31972704864</c:v>
                </c:pt>
                <c:pt idx="300">
                  <c:v>100560.31972704864</c:v>
                </c:pt>
                <c:pt idx="301">
                  <c:v>100560.31972704864</c:v>
                </c:pt>
                <c:pt idx="302">
                  <c:v>100560.31972704864</c:v>
                </c:pt>
                <c:pt idx="303">
                  <c:v>100745.58268425544</c:v>
                </c:pt>
                <c:pt idx="304">
                  <c:v>101203.37677919371</c:v>
                </c:pt>
                <c:pt idx="305">
                  <c:v>101859.003916088</c:v>
                </c:pt>
                <c:pt idx="306">
                  <c:v>102329.00269736887</c:v>
                </c:pt>
                <c:pt idx="307">
                  <c:v>102419.63179847998</c:v>
                </c:pt>
                <c:pt idx="308">
                  <c:v>102419.63179847998</c:v>
                </c:pt>
                <c:pt idx="309">
                  <c:v>102419.63179847998</c:v>
                </c:pt>
                <c:pt idx="310">
                  <c:v>102419.63179847998</c:v>
                </c:pt>
                <c:pt idx="311">
                  <c:v>102419.63179847998</c:v>
                </c:pt>
                <c:pt idx="312">
                  <c:v>102633.80407796687</c:v>
                </c:pt>
                <c:pt idx="313">
                  <c:v>103120.1734870255</c:v>
                </c:pt>
                <c:pt idx="314">
                  <c:v>103802.9952770255</c:v>
                </c:pt>
                <c:pt idx="315">
                  <c:v>104491.10858307489</c:v>
                </c:pt>
                <c:pt idx="316">
                  <c:v>105068.67966126934</c:v>
                </c:pt>
                <c:pt idx="317">
                  <c:v>105765.17699492289</c:v>
                </c:pt>
                <c:pt idx="318">
                  <c:v>106734.876771034</c:v>
                </c:pt>
                <c:pt idx="319">
                  <c:v>107786.67590671302</c:v>
                </c:pt>
                <c:pt idx="320">
                  <c:v>108268.42883265052</c:v>
                </c:pt>
                <c:pt idx="321">
                  <c:v>108291.49612018139</c:v>
                </c:pt>
                <c:pt idx="322">
                  <c:v>108291.49612018139</c:v>
                </c:pt>
                <c:pt idx="323">
                  <c:v>108291.49612018139</c:v>
                </c:pt>
                <c:pt idx="324">
                  <c:v>108291.49612018139</c:v>
                </c:pt>
                <c:pt idx="325">
                  <c:v>108291.49612018139</c:v>
                </c:pt>
                <c:pt idx="326">
                  <c:v>108291.49612018139</c:v>
                </c:pt>
                <c:pt idx="327">
                  <c:v>108291.49612018139</c:v>
                </c:pt>
                <c:pt idx="328">
                  <c:v>109048.02193763123</c:v>
                </c:pt>
                <c:pt idx="329">
                  <c:v>110845.084043507</c:v>
                </c:pt>
                <c:pt idx="330">
                  <c:v>111804.35155447536</c:v>
                </c:pt>
                <c:pt idx="331">
                  <c:v>111804.35155447536</c:v>
                </c:pt>
                <c:pt idx="332">
                  <c:v>111804.35155447536</c:v>
                </c:pt>
                <c:pt idx="333">
                  <c:v>111808.00452902397</c:v>
                </c:pt>
                <c:pt idx="334">
                  <c:v>111808.00452902397</c:v>
                </c:pt>
                <c:pt idx="335">
                  <c:v>111812.96394055174</c:v>
                </c:pt>
                <c:pt idx="336">
                  <c:v>111812.96394055174</c:v>
                </c:pt>
                <c:pt idx="337">
                  <c:v>111812.96394055174</c:v>
                </c:pt>
                <c:pt idx="338">
                  <c:v>111812.96394055174</c:v>
                </c:pt>
                <c:pt idx="339">
                  <c:v>111812.96394055174</c:v>
                </c:pt>
                <c:pt idx="340">
                  <c:v>111812.96394055174</c:v>
                </c:pt>
                <c:pt idx="341">
                  <c:v>111812.96394055174</c:v>
                </c:pt>
                <c:pt idx="342">
                  <c:v>111812.96394055174</c:v>
                </c:pt>
                <c:pt idx="343">
                  <c:v>111812.96394055174</c:v>
                </c:pt>
                <c:pt idx="344">
                  <c:v>111812.96394055174</c:v>
                </c:pt>
                <c:pt idx="345">
                  <c:v>111812.96394055174</c:v>
                </c:pt>
                <c:pt idx="346">
                  <c:v>111812.96394055174</c:v>
                </c:pt>
                <c:pt idx="347">
                  <c:v>111812.96394055174</c:v>
                </c:pt>
                <c:pt idx="348">
                  <c:v>111812.96394055174</c:v>
                </c:pt>
                <c:pt idx="349">
                  <c:v>111812.96394055174</c:v>
                </c:pt>
                <c:pt idx="350">
                  <c:v>111812.96394055174</c:v>
                </c:pt>
                <c:pt idx="351">
                  <c:v>111812.96394055174</c:v>
                </c:pt>
                <c:pt idx="352">
                  <c:v>111812.96394055174</c:v>
                </c:pt>
                <c:pt idx="353">
                  <c:v>111812.96394055174</c:v>
                </c:pt>
                <c:pt idx="354">
                  <c:v>111812.96394055174</c:v>
                </c:pt>
                <c:pt idx="355">
                  <c:v>111812.96394055174</c:v>
                </c:pt>
                <c:pt idx="356">
                  <c:v>111812.96394055174</c:v>
                </c:pt>
                <c:pt idx="357">
                  <c:v>111812.96394055174</c:v>
                </c:pt>
                <c:pt idx="358">
                  <c:v>111868.31307623076</c:v>
                </c:pt>
                <c:pt idx="359">
                  <c:v>112578.02416729172</c:v>
                </c:pt>
                <c:pt idx="360">
                  <c:v>113560.64268375776</c:v>
                </c:pt>
                <c:pt idx="361">
                  <c:v>114317.3869453627</c:v>
                </c:pt>
                <c:pt idx="362">
                  <c:v>114693.63548241131</c:v>
                </c:pt>
                <c:pt idx="363">
                  <c:v>114726.57503643523</c:v>
                </c:pt>
                <c:pt idx="364">
                  <c:v>114726.57503643523</c:v>
                </c:pt>
                <c:pt idx="365">
                  <c:v>114726.57503643523</c:v>
                </c:pt>
                <c:pt idx="366">
                  <c:v>114726.57503643523</c:v>
                </c:pt>
                <c:pt idx="367">
                  <c:v>114726.57503643523</c:v>
                </c:pt>
                <c:pt idx="368">
                  <c:v>114726.57503643523</c:v>
                </c:pt>
                <c:pt idx="369">
                  <c:v>114726.57503643523</c:v>
                </c:pt>
                <c:pt idx="370">
                  <c:v>114726.57503643523</c:v>
                </c:pt>
                <c:pt idx="371">
                  <c:v>114726.57503643523</c:v>
                </c:pt>
                <c:pt idx="372">
                  <c:v>115520.31953993831</c:v>
                </c:pt>
                <c:pt idx="373">
                  <c:v>117430.78572698693</c:v>
                </c:pt>
                <c:pt idx="374">
                  <c:v>119654.4475182022</c:v>
                </c:pt>
                <c:pt idx="375">
                  <c:v>121461.5106082022</c:v>
                </c:pt>
                <c:pt idx="376">
                  <c:v>122658.46245157797</c:v>
                </c:pt>
                <c:pt idx="377">
                  <c:v>123397.27922977242</c:v>
                </c:pt>
                <c:pt idx="378">
                  <c:v>123830.66245277782</c:v>
                </c:pt>
                <c:pt idx="379">
                  <c:v>124073.13519956794</c:v>
                </c:pt>
                <c:pt idx="380">
                  <c:v>124392.82918956794</c:v>
                </c:pt>
                <c:pt idx="381">
                  <c:v>124866.51045655482</c:v>
                </c:pt>
                <c:pt idx="382">
                  <c:v>125379.13682307875</c:v>
                </c:pt>
                <c:pt idx="383">
                  <c:v>125968.89799469526</c:v>
                </c:pt>
                <c:pt idx="384">
                  <c:v>126635.70377510806</c:v>
                </c:pt>
                <c:pt idx="385">
                  <c:v>127111.09501354556</c:v>
                </c:pt>
                <c:pt idx="386">
                  <c:v>127111.09501354556</c:v>
                </c:pt>
                <c:pt idx="387">
                  <c:v>127111.09501354556</c:v>
                </c:pt>
                <c:pt idx="388">
                  <c:v>127111.09501354556</c:v>
                </c:pt>
                <c:pt idx="389">
                  <c:v>127111.09501354556</c:v>
                </c:pt>
                <c:pt idx="390">
                  <c:v>127111.09501354556</c:v>
                </c:pt>
                <c:pt idx="391">
                  <c:v>127111.09501354556</c:v>
                </c:pt>
                <c:pt idx="392">
                  <c:v>127111.09501354556</c:v>
                </c:pt>
                <c:pt idx="393">
                  <c:v>127111.09501354556</c:v>
                </c:pt>
                <c:pt idx="394">
                  <c:v>127111.09501354556</c:v>
                </c:pt>
                <c:pt idx="395">
                  <c:v>127111.09501354556</c:v>
                </c:pt>
                <c:pt idx="396">
                  <c:v>127111.09501354556</c:v>
                </c:pt>
                <c:pt idx="397">
                  <c:v>127111.09501354556</c:v>
                </c:pt>
                <c:pt idx="398">
                  <c:v>127111.09501354556</c:v>
                </c:pt>
                <c:pt idx="399">
                  <c:v>127111.09501354556</c:v>
                </c:pt>
                <c:pt idx="400">
                  <c:v>127111.09501354556</c:v>
                </c:pt>
                <c:pt idx="401">
                  <c:v>127111.09501354556</c:v>
                </c:pt>
                <c:pt idx="402">
                  <c:v>127557.3979464275</c:v>
                </c:pt>
                <c:pt idx="403">
                  <c:v>128390.57376387734</c:v>
                </c:pt>
                <c:pt idx="404">
                  <c:v>129150.68535387734</c:v>
                </c:pt>
                <c:pt idx="405">
                  <c:v>129836.89605182488</c:v>
                </c:pt>
                <c:pt idx="406">
                  <c:v>130640.82287158954</c:v>
                </c:pt>
                <c:pt idx="407">
                  <c:v>131524.25073990744</c:v>
                </c:pt>
                <c:pt idx="408">
                  <c:v>132180.30812834494</c:v>
                </c:pt>
                <c:pt idx="409">
                  <c:v>132301.33992814433</c:v>
                </c:pt>
                <c:pt idx="410">
                  <c:v>132301.33992814433</c:v>
                </c:pt>
                <c:pt idx="411">
                  <c:v>132301.33992814433</c:v>
                </c:pt>
                <c:pt idx="412">
                  <c:v>132301.33992814433</c:v>
                </c:pt>
                <c:pt idx="413">
                  <c:v>132301.33992814433</c:v>
                </c:pt>
                <c:pt idx="414">
                  <c:v>132301.33992814433</c:v>
                </c:pt>
                <c:pt idx="415">
                  <c:v>132301.33992814433</c:v>
                </c:pt>
                <c:pt idx="416">
                  <c:v>132301.33992814433</c:v>
                </c:pt>
                <c:pt idx="417">
                  <c:v>132301.33992814433</c:v>
                </c:pt>
                <c:pt idx="418">
                  <c:v>132301.33992814433</c:v>
                </c:pt>
                <c:pt idx="419">
                  <c:v>132453.56558326777</c:v>
                </c:pt>
                <c:pt idx="420">
                  <c:v>132876.11820413198</c:v>
                </c:pt>
                <c:pt idx="421">
                  <c:v>132993.67744652397</c:v>
                </c:pt>
                <c:pt idx="422">
                  <c:v>132993.67744652397</c:v>
                </c:pt>
                <c:pt idx="423">
                  <c:v>132993.67744652397</c:v>
                </c:pt>
                <c:pt idx="424">
                  <c:v>132993.67744652397</c:v>
                </c:pt>
                <c:pt idx="425">
                  <c:v>132993.67744652397</c:v>
                </c:pt>
                <c:pt idx="426">
                  <c:v>132993.67744652397</c:v>
                </c:pt>
                <c:pt idx="427">
                  <c:v>132993.67744652397</c:v>
                </c:pt>
                <c:pt idx="428">
                  <c:v>132993.67744652397</c:v>
                </c:pt>
                <c:pt idx="429">
                  <c:v>132993.67744652397</c:v>
                </c:pt>
                <c:pt idx="430">
                  <c:v>132993.67744652397</c:v>
                </c:pt>
                <c:pt idx="431">
                  <c:v>133150.29174516595</c:v>
                </c:pt>
                <c:pt idx="432">
                  <c:v>133271.31652835652</c:v>
                </c:pt>
                <c:pt idx="433">
                  <c:v>133271.31652835652</c:v>
                </c:pt>
                <c:pt idx="434">
                  <c:v>133271.31652835652</c:v>
                </c:pt>
                <c:pt idx="435">
                  <c:v>133549.45821210652</c:v>
                </c:pt>
                <c:pt idx="436">
                  <c:v>134598.03283019294</c:v>
                </c:pt>
                <c:pt idx="437">
                  <c:v>136534.64751724154</c:v>
                </c:pt>
                <c:pt idx="438">
                  <c:v>139361.37584852241</c:v>
                </c:pt>
                <c:pt idx="439">
                  <c:v>142810.59439832179</c:v>
                </c:pt>
                <c:pt idx="440">
                  <c:v>146420.85620620372</c:v>
                </c:pt>
                <c:pt idx="441">
                  <c:v>149499.6002157832</c:v>
                </c:pt>
                <c:pt idx="442">
                  <c:v>151545.67615447147</c:v>
                </c:pt>
                <c:pt idx="443">
                  <c:v>152519.25105293983</c:v>
                </c:pt>
                <c:pt idx="444">
                  <c:v>152611.42846385032</c:v>
                </c:pt>
                <c:pt idx="445">
                  <c:v>152611.42846385032</c:v>
                </c:pt>
                <c:pt idx="446">
                  <c:v>152611.42846385032</c:v>
                </c:pt>
                <c:pt idx="447">
                  <c:v>152611.42846385032</c:v>
                </c:pt>
                <c:pt idx="448">
                  <c:v>152611.42846385032</c:v>
                </c:pt>
                <c:pt idx="449">
                  <c:v>152611.42846385032</c:v>
                </c:pt>
                <c:pt idx="450">
                  <c:v>152611.42846385032</c:v>
                </c:pt>
                <c:pt idx="451">
                  <c:v>152611.42846385032</c:v>
                </c:pt>
                <c:pt idx="452">
                  <c:v>152611.42846385032</c:v>
                </c:pt>
                <c:pt idx="453">
                  <c:v>152611.42846385032</c:v>
                </c:pt>
                <c:pt idx="454">
                  <c:v>152611.42846385032</c:v>
                </c:pt>
                <c:pt idx="455">
                  <c:v>152611.42846385032</c:v>
                </c:pt>
                <c:pt idx="456">
                  <c:v>152611.42846385032</c:v>
                </c:pt>
                <c:pt idx="457">
                  <c:v>152611.42846385032</c:v>
                </c:pt>
                <c:pt idx="458">
                  <c:v>152611.42846385032</c:v>
                </c:pt>
                <c:pt idx="459">
                  <c:v>152611.42846385032</c:v>
                </c:pt>
                <c:pt idx="460">
                  <c:v>152611.42846385032</c:v>
                </c:pt>
                <c:pt idx="461">
                  <c:v>152611.42846385032</c:v>
                </c:pt>
                <c:pt idx="462">
                  <c:v>152611.42846385032</c:v>
                </c:pt>
                <c:pt idx="463">
                  <c:v>152611.42846385032</c:v>
                </c:pt>
                <c:pt idx="464">
                  <c:v>152611.42846385032</c:v>
                </c:pt>
                <c:pt idx="465">
                  <c:v>152611.42846385032</c:v>
                </c:pt>
                <c:pt idx="466">
                  <c:v>152611.42846385032</c:v>
                </c:pt>
                <c:pt idx="467">
                  <c:v>152611.42846385032</c:v>
                </c:pt>
                <c:pt idx="468">
                  <c:v>152611.42846385032</c:v>
                </c:pt>
                <c:pt idx="469">
                  <c:v>152611.42846385032</c:v>
                </c:pt>
                <c:pt idx="470">
                  <c:v>152611.42846385032</c:v>
                </c:pt>
                <c:pt idx="471">
                  <c:v>152611.42846385032</c:v>
                </c:pt>
                <c:pt idx="472">
                  <c:v>152611.42846385032</c:v>
                </c:pt>
                <c:pt idx="473">
                  <c:v>152611.42846385032</c:v>
                </c:pt>
                <c:pt idx="474">
                  <c:v>152611.42846385032</c:v>
                </c:pt>
                <c:pt idx="475">
                  <c:v>152611.42846385032</c:v>
                </c:pt>
                <c:pt idx="476">
                  <c:v>152611.42846385032</c:v>
                </c:pt>
                <c:pt idx="477">
                  <c:v>152611.42846385032</c:v>
                </c:pt>
                <c:pt idx="478">
                  <c:v>152611.42846385032</c:v>
                </c:pt>
                <c:pt idx="479">
                  <c:v>152611.42846385032</c:v>
                </c:pt>
                <c:pt idx="480">
                  <c:v>152611.42846385032</c:v>
                </c:pt>
                <c:pt idx="481">
                  <c:v>152611.42846385032</c:v>
                </c:pt>
                <c:pt idx="482">
                  <c:v>152611.42846385032</c:v>
                </c:pt>
                <c:pt idx="483">
                  <c:v>152611.42846385032</c:v>
                </c:pt>
                <c:pt idx="484">
                  <c:v>152611.42846385032</c:v>
                </c:pt>
                <c:pt idx="485">
                  <c:v>152611.42846385032</c:v>
                </c:pt>
                <c:pt idx="486">
                  <c:v>152611.42846385032</c:v>
                </c:pt>
                <c:pt idx="487">
                  <c:v>152611.42846385032</c:v>
                </c:pt>
                <c:pt idx="488">
                  <c:v>152611.42846385032</c:v>
                </c:pt>
                <c:pt idx="489">
                  <c:v>152611.42846385032</c:v>
                </c:pt>
                <c:pt idx="490">
                  <c:v>152611.42846385032</c:v>
                </c:pt>
                <c:pt idx="491">
                  <c:v>152611.42846385032</c:v>
                </c:pt>
                <c:pt idx="492">
                  <c:v>152611.42846385032</c:v>
                </c:pt>
                <c:pt idx="493">
                  <c:v>152611.42846385032</c:v>
                </c:pt>
                <c:pt idx="494">
                  <c:v>152611.42846385032</c:v>
                </c:pt>
                <c:pt idx="495">
                  <c:v>152611.42846385032</c:v>
                </c:pt>
                <c:pt idx="496">
                  <c:v>152611.42846385032</c:v>
                </c:pt>
                <c:pt idx="497">
                  <c:v>152611.42846385032</c:v>
                </c:pt>
                <c:pt idx="498">
                  <c:v>152611.42846385032</c:v>
                </c:pt>
                <c:pt idx="499">
                  <c:v>152611.42846385032</c:v>
                </c:pt>
                <c:pt idx="500">
                  <c:v>152611.42846385032</c:v>
                </c:pt>
                <c:pt idx="501">
                  <c:v>152611.42846385032</c:v>
                </c:pt>
                <c:pt idx="502">
                  <c:v>152611.42846385032</c:v>
                </c:pt>
                <c:pt idx="503">
                  <c:v>152611.42846385032</c:v>
                </c:pt>
                <c:pt idx="504">
                  <c:v>152611.42846385032</c:v>
                </c:pt>
                <c:pt idx="505">
                  <c:v>152611.42846385032</c:v>
                </c:pt>
                <c:pt idx="506">
                  <c:v>152611.42846385032</c:v>
                </c:pt>
                <c:pt idx="507">
                  <c:v>152611.42846385032</c:v>
                </c:pt>
                <c:pt idx="508">
                  <c:v>152611.42846385032</c:v>
                </c:pt>
                <c:pt idx="509">
                  <c:v>152611.42846385032</c:v>
                </c:pt>
                <c:pt idx="510">
                  <c:v>152611.42846385032</c:v>
                </c:pt>
                <c:pt idx="511">
                  <c:v>152611.42846385032</c:v>
                </c:pt>
                <c:pt idx="512">
                  <c:v>152611.42846385032</c:v>
                </c:pt>
                <c:pt idx="513">
                  <c:v>152611.42846385032</c:v>
                </c:pt>
                <c:pt idx="514">
                  <c:v>152611.42846385032</c:v>
                </c:pt>
                <c:pt idx="515">
                  <c:v>152611.42846385032</c:v>
                </c:pt>
                <c:pt idx="516">
                  <c:v>152611.42846385032</c:v>
                </c:pt>
                <c:pt idx="517">
                  <c:v>152611.42846385032</c:v>
                </c:pt>
                <c:pt idx="518">
                  <c:v>152611.42846385032</c:v>
                </c:pt>
                <c:pt idx="519">
                  <c:v>152611.42846385032</c:v>
                </c:pt>
                <c:pt idx="520">
                  <c:v>152797.26965089893</c:v>
                </c:pt>
                <c:pt idx="521">
                  <c:v>153176.69009103396</c:v>
                </c:pt>
                <c:pt idx="522">
                  <c:v>153711.45169214508</c:v>
                </c:pt>
                <c:pt idx="523">
                  <c:v>154708.5467141667</c:v>
                </c:pt>
                <c:pt idx="524">
                  <c:v>156552.38972282025</c:v>
                </c:pt>
                <c:pt idx="525">
                  <c:v>159167.36656619603</c:v>
                </c:pt>
                <c:pt idx="526">
                  <c:v>161786.2824509491</c:v>
                </c:pt>
                <c:pt idx="527">
                  <c:v>163525.68510514664</c:v>
                </c:pt>
                <c:pt idx="528">
                  <c:v>164269.20148619602</c:v>
                </c:pt>
                <c:pt idx="529">
                  <c:v>164629.60879895836</c:v>
                </c:pt>
                <c:pt idx="530">
                  <c:v>164629.60879895836</c:v>
                </c:pt>
                <c:pt idx="531">
                  <c:v>164629.60879895836</c:v>
                </c:pt>
                <c:pt idx="532">
                  <c:v>164629.60879895836</c:v>
                </c:pt>
                <c:pt idx="533">
                  <c:v>164629.60879895836</c:v>
                </c:pt>
                <c:pt idx="534">
                  <c:v>164629.60879895836</c:v>
                </c:pt>
                <c:pt idx="535">
                  <c:v>164629.60879895836</c:v>
                </c:pt>
                <c:pt idx="536">
                  <c:v>164629.60879895836</c:v>
                </c:pt>
                <c:pt idx="537">
                  <c:v>164629.60879895836</c:v>
                </c:pt>
                <c:pt idx="538">
                  <c:v>164629.60879895836</c:v>
                </c:pt>
                <c:pt idx="539">
                  <c:v>164629.60879895836</c:v>
                </c:pt>
                <c:pt idx="540">
                  <c:v>164629.60879895836</c:v>
                </c:pt>
                <c:pt idx="541">
                  <c:v>164629.60879895836</c:v>
                </c:pt>
                <c:pt idx="542">
                  <c:v>164629.60879895836</c:v>
                </c:pt>
                <c:pt idx="543">
                  <c:v>164629.60879895836</c:v>
                </c:pt>
                <c:pt idx="544">
                  <c:v>164963.89864667441</c:v>
                </c:pt>
                <c:pt idx="545">
                  <c:v>165875.8666261613</c:v>
                </c:pt>
                <c:pt idx="546">
                  <c:v>166907.19164237657</c:v>
                </c:pt>
                <c:pt idx="547">
                  <c:v>167596.49297278936</c:v>
                </c:pt>
                <c:pt idx="548">
                  <c:v>168019.69951680172</c:v>
                </c:pt>
                <c:pt idx="549">
                  <c:v>168291.02242452934</c:v>
                </c:pt>
                <c:pt idx="550">
                  <c:v>168487.03559284724</c:v>
                </c:pt>
                <c:pt idx="551">
                  <c:v>168492.41357156253</c:v>
                </c:pt>
                <c:pt idx="552">
                  <c:v>168492.41357156253</c:v>
                </c:pt>
                <c:pt idx="553">
                  <c:v>168492.41357156253</c:v>
                </c:pt>
                <c:pt idx="554">
                  <c:v>168492.41357156253</c:v>
                </c:pt>
                <c:pt idx="555">
                  <c:v>168492.41357156253</c:v>
                </c:pt>
                <c:pt idx="556">
                  <c:v>168492.41357156253</c:v>
                </c:pt>
                <c:pt idx="557">
                  <c:v>168492.41357156253</c:v>
                </c:pt>
                <c:pt idx="558">
                  <c:v>168492.41357156253</c:v>
                </c:pt>
                <c:pt idx="559">
                  <c:v>168492.41357156253</c:v>
                </c:pt>
                <c:pt idx="560">
                  <c:v>168492.41357156253</c:v>
                </c:pt>
                <c:pt idx="561">
                  <c:v>168492.41357156253</c:v>
                </c:pt>
                <c:pt idx="562">
                  <c:v>168492.41357156253</c:v>
                </c:pt>
                <c:pt idx="563">
                  <c:v>168685.99143988042</c:v>
                </c:pt>
                <c:pt idx="564">
                  <c:v>170913.22960819834</c:v>
                </c:pt>
                <c:pt idx="565">
                  <c:v>174564.84175018521</c:v>
                </c:pt>
                <c:pt idx="566">
                  <c:v>178028.53868462966</c:v>
                </c:pt>
                <c:pt idx="567">
                  <c:v>179462.09297462966</c:v>
                </c:pt>
                <c:pt idx="568">
                  <c:v>179462.09297462966</c:v>
                </c:pt>
                <c:pt idx="569">
                  <c:v>179462.09297462966</c:v>
                </c:pt>
                <c:pt idx="570">
                  <c:v>179462.09297462966</c:v>
                </c:pt>
                <c:pt idx="571">
                  <c:v>179462.09297462966</c:v>
                </c:pt>
                <c:pt idx="572">
                  <c:v>179462.09297462966</c:v>
                </c:pt>
                <c:pt idx="573">
                  <c:v>179462.09297462966</c:v>
                </c:pt>
                <c:pt idx="574">
                  <c:v>179462.09297462966</c:v>
                </c:pt>
                <c:pt idx="575">
                  <c:v>179462.09297462966</c:v>
                </c:pt>
                <c:pt idx="576">
                  <c:v>179462.09297462966</c:v>
                </c:pt>
                <c:pt idx="577">
                  <c:v>179462.09297462966</c:v>
                </c:pt>
                <c:pt idx="578">
                  <c:v>179462.09297462966</c:v>
                </c:pt>
                <c:pt idx="579">
                  <c:v>179462.09297462966</c:v>
                </c:pt>
                <c:pt idx="580">
                  <c:v>179462.09297462966</c:v>
                </c:pt>
                <c:pt idx="581">
                  <c:v>179462.09297462966</c:v>
                </c:pt>
                <c:pt idx="582">
                  <c:v>179462.09297462966</c:v>
                </c:pt>
                <c:pt idx="583">
                  <c:v>179462.09297462966</c:v>
                </c:pt>
                <c:pt idx="584">
                  <c:v>179462.09297462966</c:v>
                </c:pt>
                <c:pt idx="585">
                  <c:v>179462.09297462966</c:v>
                </c:pt>
                <c:pt idx="586">
                  <c:v>179462.09297462966</c:v>
                </c:pt>
                <c:pt idx="587">
                  <c:v>179462.09297462966</c:v>
                </c:pt>
                <c:pt idx="588">
                  <c:v>179462.09297462966</c:v>
                </c:pt>
                <c:pt idx="589">
                  <c:v>179462.09297462966</c:v>
                </c:pt>
                <c:pt idx="590">
                  <c:v>179462.09297462966</c:v>
                </c:pt>
                <c:pt idx="591">
                  <c:v>179462.09297462966</c:v>
                </c:pt>
                <c:pt idx="592">
                  <c:v>179462.09297462966</c:v>
                </c:pt>
                <c:pt idx="593">
                  <c:v>179462.09297462966</c:v>
                </c:pt>
                <c:pt idx="594">
                  <c:v>179462.09297462966</c:v>
                </c:pt>
                <c:pt idx="595">
                  <c:v>179462.09297462966</c:v>
                </c:pt>
                <c:pt idx="596">
                  <c:v>179462.09297462966</c:v>
                </c:pt>
                <c:pt idx="597">
                  <c:v>179462.09297462966</c:v>
                </c:pt>
                <c:pt idx="598">
                  <c:v>179462.09297462966</c:v>
                </c:pt>
                <c:pt idx="599">
                  <c:v>179462.09297462966</c:v>
                </c:pt>
                <c:pt idx="600">
                  <c:v>179462.09297462966</c:v>
                </c:pt>
                <c:pt idx="601">
                  <c:v>179462.09297462966</c:v>
                </c:pt>
                <c:pt idx="602">
                  <c:v>179462.09297462966</c:v>
                </c:pt>
                <c:pt idx="603">
                  <c:v>179462.09297462966</c:v>
                </c:pt>
                <c:pt idx="604">
                  <c:v>179462.09297462966</c:v>
                </c:pt>
                <c:pt idx="605">
                  <c:v>179462.09297462966</c:v>
                </c:pt>
                <c:pt idx="606">
                  <c:v>179462.09297462966</c:v>
                </c:pt>
                <c:pt idx="607">
                  <c:v>179462.09297462966</c:v>
                </c:pt>
                <c:pt idx="608">
                  <c:v>179462.09297462966</c:v>
                </c:pt>
                <c:pt idx="609">
                  <c:v>179462.09297462966</c:v>
                </c:pt>
                <c:pt idx="610">
                  <c:v>179462.09297462966</c:v>
                </c:pt>
                <c:pt idx="611">
                  <c:v>179462.09297462966</c:v>
                </c:pt>
                <c:pt idx="612">
                  <c:v>179462.09297462966</c:v>
                </c:pt>
                <c:pt idx="613">
                  <c:v>179462.09297462966</c:v>
                </c:pt>
                <c:pt idx="614">
                  <c:v>179462.09297462966</c:v>
                </c:pt>
                <c:pt idx="615">
                  <c:v>179462.09297462966</c:v>
                </c:pt>
                <c:pt idx="616">
                  <c:v>179462.09297462966</c:v>
                </c:pt>
                <c:pt idx="617">
                  <c:v>179462.09297462966</c:v>
                </c:pt>
                <c:pt idx="618">
                  <c:v>179462.09297462966</c:v>
                </c:pt>
                <c:pt idx="619">
                  <c:v>179680.44954665127</c:v>
                </c:pt>
                <c:pt idx="620">
                  <c:v>179980.25672258876</c:v>
                </c:pt>
                <c:pt idx="621">
                  <c:v>180054.37943170528</c:v>
                </c:pt>
                <c:pt idx="622">
                  <c:v>180054.37943170528</c:v>
                </c:pt>
                <c:pt idx="623">
                  <c:v>180054.37943170528</c:v>
                </c:pt>
                <c:pt idx="624">
                  <c:v>180054.37943170528</c:v>
                </c:pt>
                <c:pt idx="625">
                  <c:v>180054.37943170528</c:v>
                </c:pt>
                <c:pt idx="626">
                  <c:v>180054.37943170528</c:v>
                </c:pt>
                <c:pt idx="627">
                  <c:v>180054.37943170528</c:v>
                </c:pt>
                <c:pt idx="628">
                  <c:v>180054.37943170528</c:v>
                </c:pt>
                <c:pt idx="629">
                  <c:v>180054.37943170528</c:v>
                </c:pt>
                <c:pt idx="630">
                  <c:v>180054.37943170528</c:v>
                </c:pt>
                <c:pt idx="631">
                  <c:v>180054.37943170528</c:v>
                </c:pt>
                <c:pt idx="632">
                  <c:v>180054.37943170528</c:v>
                </c:pt>
                <c:pt idx="633">
                  <c:v>180054.37943170528</c:v>
                </c:pt>
                <c:pt idx="634">
                  <c:v>180054.37943170528</c:v>
                </c:pt>
                <c:pt idx="635">
                  <c:v>180054.37943170528</c:v>
                </c:pt>
                <c:pt idx="636">
                  <c:v>180054.37943170528</c:v>
                </c:pt>
                <c:pt idx="637">
                  <c:v>180054.37943170528</c:v>
                </c:pt>
                <c:pt idx="638">
                  <c:v>180054.37943170528</c:v>
                </c:pt>
                <c:pt idx="639">
                  <c:v>180054.37943170528</c:v>
                </c:pt>
                <c:pt idx="640">
                  <c:v>180054.37943170528</c:v>
                </c:pt>
                <c:pt idx="641">
                  <c:v>180054.37943170528</c:v>
                </c:pt>
                <c:pt idx="642">
                  <c:v>180054.37943170528</c:v>
                </c:pt>
                <c:pt idx="643">
                  <c:v>180054.37943170528</c:v>
                </c:pt>
                <c:pt idx="644">
                  <c:v>180054.37943170528</c:v>
                </c:pt>
                <c:pt idx="645">
                  <c:v>180054.37943170528</c:v>
                </c:pt>
                <c:pt idx="646">
                  <c:v>180054.37943170528</c:v>
                </c:pt>
                <c:pt idx="647">
                  <c:v>180054.37943170528</c:v>
                </c:pt>
                <c:pt idx="648">
                  <c:v>180054.37943170528</c:v>
                </c:pt>
                <c:pt idx="649">
                  <c:v>180054.37943170528</c:v>
                </c:pt>
                <c:pt idx="650">
                  <c:v>180054.37943170528</c:v>
                </c:pt>
                <c:pt idx="651">
                  <c:v>180497.46310442133</c:v>
                </c:pt>
                <c:pt idx="652">
                  <c:v>181448.0901819985</c:v>
                </c:pt>
                <c:pt idx="653">
                  <c:v>182485.85398833724</c:v>
                </c:pt>
                <c:pt idx="654">
                  <c:v>183839.81994205253</c:v>
                </c:pt>
                <c:pt idx="655">
                  <c:v>185973.54146291674</c:v>
                </c:pt>
                <c:pt idx="656">
                  <c:v>188545.82495291674</c:v>
                </c:pt>
                <c:pt idx="657">
                  <c:v>190635.3671404476</c:v>
                </c:pt>
                <c:pt idx="658">
                  <c:v>192044.66100558263</c:v>
                </c:pt>
                <c:pt idx="659">
                  <c:v>193691.22204525469</c:v>
                </c:pt>
                <c:pt idx="660">
                  <c:v>196421.00620986888</c:v>
                </c:pt>
                <c:pt idx="661">
                  <c:v>199930.67888721457</c:v>
                </c:pt>
                <c:pt idx="662">
                  <c:v>203566.95390065206</c:v>
                </c:pt>
                <c:pt idx="663">
                  <c:v>206062.46706896997</c:v>
                </c:pt>
                <c:pt idx="664">
                  <c:v>206951.4095952161</c:v>
                </c:pt>
                <c:pt idx="665">
                  <c:v>206951.4095952161</c:v>
                </c:pt>
                <c:pt idx="666">
                  <c:v>206951.4095952161</c:v>
                </c:pt>
                <c:pt idx="667">
                  <c:v>206951.4095952161</c:v>
                </c:pt>
                <c:pt idx="668">
                  <c:v>206951.4095952161</c:v>
                </c:pt>
                <c:pt idx="669">
                  <c:v>206951.4095952161</c:v>
                </c:pt>
                <c:pt idx="670">
                  <c:v>206951.4095952161</c:v>
                </c:pt>
                <c:pt idx="671">
                  <c:v>206951.4095952161</c:v>
                </c:pt>
                <c:pt idx="672">
                  <c:v>206951.4095952161</c:v>
                </c:pt>
                <c:pt idx="673">
                  <c:v>206951.4095952161</c:v>
                </c:pt>
                <c:pt idx="674">
                  <c:v>206951.4095952161</c:v>
                </c:pt>
                <c:pt idx="675">
                  <c:v>206951.4095952161</c:v>
                </c:pt>
                <c:pt idx="676">
                  <c:v>206951.4095952161</c:v>
                </c:pt>
                <c:pt idx="677">
                  <c:v>206966.5344711536</c:v>
                </c:pt>
                <c:pt idx="678">
                  <c:v>208328.63638268138</c:v>
                </c:pt>
                <c:pt idx="679">
                  <c:v>210622.11865306331</c:v>
                </c:pt>
                <c:pt idx="680">
                  <c:v>213464.51768125777</c:v>
                </c:pt>
                <c:pt idx="681">
                  <c:v>216473.22141815207</c:v>
                </c:pt>
                <c:pt idx="682">
                  <c:v>218342.25506092983</c:v>
                </c:pt>
                <c:pt idx="683">
                  <c:v>219409.96961495376</c:v>
                </c:pt>
                <c:pt idx="684">
                  <c:v>219830.29316589126</c:v>
                </c:pt>
                <c:pt idx="685">
                  <c:v>219830.29316589126</c:v>
                </c:pt>
                <c:pt idx="686">
                  <c:v>219830.29316589126</c:v>
                </c:pt>
                <c:pt idx="687">
                  <c:v>219830.29316589126</c:v>
                </c:pt>
                <c:pt idx="688">
                  <c:v>219830.29316589126</c:v>
                </c:pt>
                <c:pt idx="689">
                  <c:v>219830.29316589126</c:v>
                </c:pt>
                <c:pt idx="690">
                  <c:v>219830.29316589126</c:v>
                </c:pt>
                <c:pt idx="691">
                  <c:v>219830.29316589126</c:v>
                </c:pt>
                <c:pt idx="692">
                  <c:v>219830.29316589126</c:v>
                </c:pt>
                <c:pt idx="693">
                  <c:v>219830.29316589126</c:v>
                </c:pt>
                <c:pt idx="694">
                  <c:v>219830.29316589126</c:v>
                </c:pt>
                <c:pt idx="695">
                  <c:v>219830.29316589126</c:v>
                </c:pt>
                <c:pt idx="696">
                  <c:v>221252.85763089126</c:v>
                </c:pt>
                <c:pt idx="697">
                  <c:v>223338.63832102629</c:v>
                </c:pt>
                <c:pt idx="698">
                  <c:v>224894.22268255407</c:v>
                </c:pt>
                <c:pt idx="699">
                  <c:v>225996.10944876936</c:v>
                </c:pt>
                <c:pt idx="700">
                  <c:v>226295.91327634652</c:v>
                </c:pt>
                <c:pt idx="701">
                  <c:v>226295.91327634652</c:v>
                </c:pt>
                <c:pt idx="702">
                  <c:v>226295.91327634652</c:v>
                </c:pt>
                <c:pt idx="703">
                  <c:v>226295.91327634652</c:v>
                </c:pt>
                <c:pt idx="704">
                  <c:v>226295.91327634652</c:v>
                </c:pt>
                <c:pt idx="705">
                  <c:v>227021.01411046303</c:v>
                </c:pt>
                <c:pt idx="706">
                  <c:v>228439.51642374622</c:v>
                </c:pt>
                <c:pt idx="707">
                  <c:v>229977.33443378867</c:v>
                </c:pt>
                <c:pt idx="708">
                  <c:v>230751.66697317138</c:v>
                </c:pt>
                <c:pt idx="709">
                  <c:v>230751.66697317138</c:v>
                </c:pt>
                <c:pt idx="710">
                  <c:v>230751.66697317138</c:v>
                </c:pt>
                <c:pt idx="711">
                  <c:v>230751.66697317138</c:v>
                </c:pt>
                <c:pt idx="712">
                  <c:v>230751.66697317138</c:v>
                </c:pt>
                <c:pt idx="713">
                  <c:v>230751.66697317138</c:v>
                </c:pt>
                <c:pt idx="714">
                  <c:v>231589.23281348002</c:v>
                </c:pt>
                <c:pt idx="715">
                  <c:v>233964.83414389283</c:v>
                </c:pt>
                <c:pt idx="716">
                  <c:v>236040.83696180565</c:v>
                </c:pt>
                <c:pt idx="717">
                  <c:v>236356.20152958343</c:v>
                </c:pt>
                <c:pt idx="718">
                  <c:v>236356.20152958343</c:v>
                </c:pt>
                <c:pt idx="719">
                  <c:v>236356.20152958343</c:v>
                </c:pt>
                <c:pt idx="720">
                  <c:v>236356.20152958343</c:v>
                </c:pt>
                <c:pt idx="721">
                  <c:v>236356.20152958343</c:v>
                </c:pt>
                <c:pt idx="722">
                  <c:v>236356.20152958343</c:v>
                </c:pt>
                <c:pt idx="723">
                  <c:v>236356.20152958343</c:v>
                </c:pt>
                <c:pt idx="724">
                  <c:v>236356.20152958343</c:v>
                </c:pt>
                <c:pt idx="725">
                  <c:v>236356.20152958343</c:v>
                </c:pt>
                <c:pt idx="726">
                  <c:v>236356.20152958343</c:v>
                </c:pt>
                <c:pt idx="727">
                  <c:v>236356.20152958343</c:v>
                </c:pt>
                <c:pt idx="728">
                  <c:v>236356.20152958343</c:v>
                </c:pt>
                <c:pt idx="729">
                  <c:v>236356.20152958343</c:v>
                </c:pt>
                <c:pt idx="730">
                  <c:v>236356.20152958343</c:v>
                </c:pt>
                <c:pt idx="731">
                  <c:v>236356.20152958343</c:v>
                </c:pt>
                <c:pt idx="732">
                  <c:v>236356.20152958343</c:v>
                </c:pt>
                <c:pt idx="733">
                  <c:v>236356.20152958343</c:v>
                </c:pt>
                <c:pt idx="734">
                  <c:v>236356.20152958343</c:v>
                </c:pt>
                <c:pt idx="735">
                  <c:v>236356.20152958343</c:v>
                </c:pt>
                <c:pt idx="736">
                  <c:v>236356.20152958343</c:v>
                </c:pt>
                <c:pt idx="737">
                  <c:v>236356.20152958343</c:v>
                </c:pt>
                <c:pt idx="738">
                  <c:v>236356.20152958343</c:v>
                </c:pt>
                <c:pt idx="739">
                  <c:v>236356.20152958343</c:v>
                </c:pt>
                <c:pt idx="740">
                  <c:v>236356.20152958343</c:v>
                </c:pt>
                <c:pt idx="741">
                  <c:v>236356.20152958343</c:v>
                </c:pt>
                <c:pt idx="742">
                  <c:v>236356.20152958343</c:v>
                </c:pt>
                <c:pt idx="743">
                  <c:v>236356.20152958343</c:v>
                </c:pt>
                <c:pt idx="744">
                  <c:v>236356.20152958343</c:v>
                </c:pt>
                <c:pt idx="745">
                  <c:v>236356.20152958343</c:v>
                </c:pt>
                <c:pt idx="746">
                  <c:v>236356.20152958343</c:v>
                </c:pt>
                <c:pt idx="747">
                  <c:v>236356.20152958343</c:v>
                </c:pt>
                <c:pt idx="748">
                  <c:v>236356.20152958343</c:v>
                </c:pt>
                <c:pt idx="749">
                  <c:v>236356.20152958343</c:v>
                </c:pt>
                <c:pt idx="750">
                  <c:v>236356.20152958343</c:v>
                </c:pt>
                <c:pt idx="751">
                  <c:v>236356.20152958343</c:v>
                </c:pt>
                <c:pt idx="752">
                  <c:v>236356.20152958343</c:v>
                </c:pt>
                <c:pt idx="753">
                  <c:v>236356.20152958343</c:v>
                </c:pt>
                <c:pt idx="754">
                  <c:v>236491.17861231105</c:v>
                </c:pt>
                <c:pt idx="755">
                  <c:v>236821.84375632339</c:v>
                </c:pt>
                <c:pt idx="756">
                  <c:v>237809.76841173621</c:v>
                </c:pt>
                <c:pt idx="757">
                  <c:v>239996.76074076013</c:v>
                </c:pt>
                <c:pt idx="758">
                  <c:v>243197.35915697541</c:v>
                </c:pt>
                <c:pt idx="759">
                  <c:v>246684.16284525857</c:v>
                </c:pt>
                <c:pt idx="760">
                  <c:v>250224.40927839128</c:v>
                </c:pt>
                <c:pt idx="761">
                  <c:v>253854.42692377322</c:v>
                </c:pt>
                <c:pt idx="762">
                  <c:v>257035.02660019297</c:v>
                </c:pt>
                <c:pt idx="763">
                  <c:v>259072.17451486504</c:v>
                </c:pt>
                <c:pt idx="764">
                  <c:v>259234.2390826428</c:v>
                </c:pt>
                <c:pt idx="765">
                  <c:v>259234.2390826428</c:v>
                </c:pt>
                <c:pt idx="766">
                  <c:v>259234.2390826428</c:v>
                </c:pt>
                <c:pt idx="767">
                  <c:v>259234.2390826428</c:v>
                </c:pt>
                <c:pt idx="768">
                  <c:v>259234.2390826428</c:v>
                </c:pt>
                <c:pt idx="769">
                  <c:v>259234.2390826428</c:v>
                </c:pt>
                <c:pt idx="770">
                  <c:v>259234.2390826428</c:v>
                </c:pt>
                <c:pt idx="771">
                  <c:v>259234.2390826428</c:v>
                </c:pt>
                <c:pt idx="772">
                  <c:v>259234.2390826428</c:v>
                </c:pt>
                <c:pt idx="773">
                  <c:v>259234.2390826428</c:v>
                </c:pt>
                <c:pt idx="774">
                  <c:v>259234.2390826428</c:v>
                </c:pt>
                <c:pt idx="775">
                  <c:v>259234.2390826428</c:v>
                </c:pt>
                <c:pt idx="776">
                  <c:v>259234.2390826428</c:v>
                </c:pt>
                <c:pt idx="777">
                  <c:v>259234.2390826428</c:v>
                </c:pt>
                <c:pt idx="778">
                  <c:v>259234.2390826428</c:v>
                </c:pt>
                <c:pt idx="779">
                  <c:v>259234.2390826428</c:v>
                </c:pt>
                <c:pt idx="780">
                  <c:v>259234.2390826428</c:v>
                </c:pt>
                <c:pt idx="781">
                  <c:v>259234.2390826428</c:v>
                </c:pt>
                <c:pt idx="782">
                  <c:v>259234.2390826428</c:v>
                </c:pt>
                <c:pt idx="783">
                  <c:v>259234.2390826428</c:v>
                </c:pt>
                <c:pt idx="784">
                  <c:v>259234.2390826428</c:v>
                </c:pt>
                <c:pt idx="785">
                  <c:v>259234.2390826428</c:v>
                </c:pt>
                <c:pt idx="786">
                  <c:v>259234.2390826428</c:v>
                </c:pt>
                <c:pt idx="787">
                  <c:v>259234.2390826428</c:v>
                </c:pt>
                <c:pt idx="788">
                  <c:v>259234.2390826428</c:v>
                </c:pt>
                <c:pt idx="789">
                  <c:v>259234.2390826428</c:v>
                </c:pt>
                <c:pt idx="790">
                  <c:v>259234.2390826428</c:v>
                </c:pt>
                <c:pt idx="791">
                  <c:v>259234.2390826428</c:v>
                </c:pt>
                <c:pt idx="792">
                  <c:v>259234.2390826428</c:v>
                </c:pt>
                <c:pt idx="793">
                  <c:v>259584.15840721069</c:v>
                </c:pt>
                <c:pt idx="794">
                  <c:v>261249.86373067906</c:v>
                </c:pt>
                <c:pt idx="795">
                  <c:v>264087.3119177277</c:v>
                </c:pt>
                <c:pt idx="796">
                  <c:v>267527.01954592217</c:v>
                </c:pt>
                <c:pt idx="797">
                  <c:v>270724.32112957572</c:v>
                </c:pt>
                <c:pt idx="798">
                  <c:v>272906.31883869221</c:v>
                </c:pt>
                <c:pt idx="799">
                  <c:v>273757.59222712973</c:v>
                </c:pt>
                <c:pt idx="800">
                  <c:v>273757.59222712973</c:v>
                </c:pt>
                <c:pt idx="801">
                  <c:v>273757.59222712973</c:v>
                </c:pt>
                <c:pt idx="802">
                  <c:v>273757.59222712973</c:v>
                </c:pt>
                <c:pt idx="803">
                  <c:v>273757.59222712973</c:v>
                </c:pt>
                <c:pt idx="804">
                  <c:v>273757.59222712973</c:v>
                </c:pt>
                <c:pt idx="805">
                  <c:v>273757.59222712973</c:v>
                </c:pt>
                <c:pt idx="806">
                  <c:v>273757.59222712973</c:v>
                </c:pt>
                <c:pt idx="807">
                  <c:v>273757.59222712973</c:v>
                </c:pt>
                <c:pt idx="808">
                  <c:v>273873.59050584503</c:v>
                </c:pt>
                <c:pt idx="809">
                  <c:v>274417.01526928251</c:v>
                </c:pt>
                <c:pt idx="810">
                  <c:v>275389.60655432497</c:v>
                </c:pt>
                <c:pt idx="811">
                  <c:v>277177.51426585275</c:v>
                </c:pt>
                <c:pt idx="812">
                  <c:v>279632.78159487667</c:v>
                </c:pt>
                <c:pt idx="813">
                  <c:v>282295.34553038207</c:v>
                </c:pt>
                <c:pt idx="814">
                  <c:v>285126.0467566282</c:v>
                </c:pt>
                <c:pt idx="815">
                  <c:v>288200.46419259656</c:v>
                </c:pt>
                <c:pt idx="816">
                  <c:v>291287.82479708345</c:v>
                </c:pt>
                <c:pt idx="817">
                  <c:v>294040.22333413205</c:v>
                </c:pt>
                <c:pt idx="818">
                  <c:v>295496.88199913205</c:v>
                </c:pt>
                <c:pt idx="819">
                  <c:v>295496.88199913205</c:v>
                </c:pt>
                <c:pt idx="820">
                  <c:v>295496.88199913205</c:v>
                </c:pt>
                <c:pt idx="821">
                  <c:v>295496.88199913205</c:v>
                </c:pt>
                <c:pt idx="822">
                  <c:v>295496.88199913205</c:v>
                </c:pt>
                <c:pt idx="823">
                  <c:v>295496.88199913205</c:v>
                </c:pt>
                <c:pt idx="824">
                  <c:v>295496.88199913205</c:v>
                </c:pt>
                <c:pt idx="825">
                  <c:v>295496.88199913205</c:v>
                </c:pt>
                <c:pt idx="826">
                  <c:v>295496.88199913205</c:v>
                </c:pt>
                <c:pt idx="827">
                  <c:v>295496.88199913205</c:v>
                </c:pt>
                <c:pt idx="828">
                  <c:v>295496.88199913205</c:v>
                </c:pt>
                <c:pt idx="829">
                  <c:v>295496.88199913205</c:v>
                </c:pt>
                <c:pt idx="830">
                  <c:v>295496.88199913205</c:v>
                </c:pt>
                <c:pt idx="831">
                  <c:v>295496.88199913205</c:v>
                </c:pt>
                <c:pt idx="832">
                  <c:v>295496.88199913205</c:v>
                </c:pt>
                <c:pt idx="833">
                  <c:v>295496.88199913205</c:v>
                </c:pt>
                <c:pt idx="834">
                  <c:v>295496.88199913205</c:v>
                </c:pt>
                <c:pt idx="835">
                  <c:v>295496.88199913205</c:v>
                </c:pt>
                <c:pt idx="836">
                  <c:v>295496.88199913205</c:v>
                </c:pt>
                <c:pt idx="837">
                  <c:v>295496.88199913205</c:v>
                </c:pt>
                <c:pt idx="838">
                  <c:v>295496.88199913205</c:v>
                </c:pt>
                <c:pt idx="839">
                  <c:v>295496.88199913205</c:v>
                </c:pt>
                <c:pt idx="840">
                  <c:v>295496.88199913205</c:v>
                </c:pt>
                <c:pt idx="841">
                  <c:v>295496.88199913205</c:v>
                </c:pt>
                <c:pt idx="842">
                  <c:v>295496.88199913205</c:v>
                </c:pt>
                <c:pt idx="843">
                  <c:v>295496.88199913205</c:v>
                </c:pt>
                <c:pt idx="844">
                  <c:v>295496.88199913205</c:v>
                </c:pt>
                <c:pt idx="845">
                  <c:v>295496.88199913205</c:v>
                </c:pt>
                <c:pt idx="846">
                  <c:v>295496.88199913205</c:v>
                </c:pt>
                <c:pt idx="847">
                  <c:v>295496.88199913205</c:v>
                </c:pt>
                <c:pt idx="848">
                  <c:v>295496.88199913205</c:v>
                </c:pt>
                <c:pt idx="849">
                  <c:v>295496.88199913205</c:v>
                </c:pt>
                <c:pt idx="850">
                  <c:v>295496.88199913205</c:v>
                </c:pt>
                <c:pt idx="851">
                  <c:v>295496.88199913205</c:v>
                </c:pt>
                <c:pt idx="852">
                  <c:v>295496.88199913205</c:v>
                </c:pt>
                <c:pt idx="853">
                  <c:v>295496.88199913205</c:v>
                </c:pt>
                <c:pt idx="854">
                  <c:v>295496.88199913205</c:v>
                </c:pt>
                <c:pt idx="855">
                  <c:v>295496.88199913205</c:v>
                </c:pt>
                <c:pt idx="856">
                  <c:v>295496.88199913205</c:v>
                </c:pt>
                <c:pt idx="857">
                  <c:v>295496.88199913205</c:v>
                </c:pt>
                <c:pt idx="858">
                  <c:v>295496.88199913205</c:v>
                </c:pt>
                <c:pt idx="859">
                  <c:v>295496.88199913205</c:v>
                </c:pt>
                <c:pt idx="860">
                  <c:v>295496.88199913205</c:v>
                </c:pt>
                <c:pt idx="861">
                  <c:v>295496.88199913205</c:v>
                </c:pt>
                <c:pt idx="862">
                  <c:v>295496.88199913205</c:v>
                </c:pt>
                <c:pt idx="863">
                  <c:v>295496.88199913205</c:v>
                </c:pt>
                <c:pt idx="864">
                  <c:v>295496.88199913205</c:v>
                </c:pt>
                <c:pt idx="865">
                  <c:v>295496.88199913205</c:v>
                </c:pt>
                <c:pt idx="866">
                  <c:v>295496.88199913205</c:v>
                </c:pt>
                <c:pt idx="867">
                  <c:v>295496.88199913205</c:v>
                </c:pt>
                <c:pt idx="868">
                  <c:v>295496.88199913205</c:v>
                </c:pt>
                <c:pt idx="869">
                  <c:v>295496.88199913205</c:v>
                </c:pt>
                <c:pt idx="870">
                  <c:v>295496.88199913205</c:v>
                </c:pt>
                <c:pt idx="871">
                  <c:v>295496.88199913205</c:v>
                </c:pt>
                <c:pt idx="872">
                  <c:v>295496.88199913205</c:v>
                </c:pt>
                <c:pt idx="873">
                  <c:v>295496.88199913205</c:v>
                </c:pt>
                <c:pt idx="874">
                  <c:v>295496.88199913205</c:v>
                </c:pt>
                <c:pt idx="875">
                  <c:v>295639.10872908187</c:v>
                </c:pt>
                <c:pt idx="876">
                  <c:v>295981.22469467984</c:v>
                </c:pt>
                <c:pt idx="877">
                  <c:v>296217.83627138892</c:v>
                </c:pt>
                <c:pt idx="878">
                  <c:v>296217.83627138892</c:v>
                </c:pt>
                <c:pt idx="879">
                  <c:v>296217.83627138892</c:v>
                </c:pt>
                <c:pt idx="880">
                  <c:v>296217.83627138892</c:v>
                </c:pt>
                <c:pt idx="881">
                  <c:v>296354.6319329167</c:v>
                </c:pt>
                <c:pt idx="882">
                  <c:v>296354.6319329167</c:v>
                </c:pt>
                <c:pt idx="883">
                  <c:v>296354.6319329167</c:v>
                </c:pt>
                <c:pt idx="884">
                  <c:v>296354.6319329167</c:v>
                </c:pt>
                <c:pt idx="885">
                  <c:v>296354.6319329167</c:v>
                </c:pt>
                <c:pt idx="886">
                  <c:v>296354.6319329167</c:v>
                </c:pt>
                <c:pt idx="887">
                  <c:v>296354.6319329167</c:v>
                </c:pt>
                <c:pt idx="888">
                  <c:v>296354.6319329167</c:v>
                </c:pt>
                <c:pt idx="889">
                  <c:v>296354.6319329167</c:v>
                </c:pt>
                <c:pt idx="890">
                  <c:v>296354.6319329167</c:v>
                </c:pt>
                <c:pt idx="891">
                  <c:v>296463.98769018135</c:v>
                </c:pt>
                <c:pt idx="892">
                  <c:v>296810.19205479557</c:v>
                </c:pt>
                <c:pt idx="893">
                  <c:v>297203.33704479557</c:v>
                </c:pt>
                <c:pt idx="894">
                  <c:v>297450.42028757336</c:v>
                </c:pt>
                <c:pt idx="895">
                  <c:v>297450.42028757336</c:v>
                </c:pt>
                <c:pt idx="896">
                  <c:v>297450.42028757336</c:v>
                </c:pt>
                <c:pt idx="897">
                  <c:v>297450.42028757336</c:v>
                </c:pt>
                <c:pt idx="898">
                  <c:v>297450.42028757336</c:v>
                </c:pt>
                <c:pt idx="899">
                  <c:v>297450.42028757336</c:v>
                </c:pt>
                <c:pt idx="900">
                  <c:v>297450.42028757336</c:v>
                </c:pt>
                <c:pt idx="901">
                  <c:v>297559.99492878863</c:v>
                </c:pt>
                <c:pt idx="902">
                  <c:v>299400.99311583722</c:v>
                </c:pt>
                <c:pt idx="903">
                  <c:v>302840.7007440317</c:v>
                </c:pt>
                <c:pt idx="904">
                  <c:v>306038.00232768524</c:v>
                </c:pt>
                <c:pt idx="905">
                  <c:v>308220.00003680174</c:v>
                </c:pt>
                <c:pt idx="906">
                  <c:v>309071.27342523925</c:v>
                </c:pt>
                <c:pt idx="907">
                  <c:v>309071.27342523925</c:v>
                </c:pt>
                <c:pt idx="908">
                  <c:v>309071.27342523925</c:v>
                </c:pt>
                <c:pt idx="909">
                  <c:v>309071.27342523925</c:v>
                </c:pt>
                <c:pt idx="910">
                  <c:v>309071.27342523925</c:v>
                </c:pt>
                <c:pt idx="911">
                  <c:v>309071.27342523925</c:v>
                </c:pt>
                <c:pt idx="912">
                  <c:v>309071.27342523925</c:v>
                </c:pt>
                <c:pt idx="913">
                  <c:v>309071.27342523925</c:v>
                </c:pt>
                <c:pt idx="914">
                  <c:v>309071.27342523925</c:v>
                </c:pt>
                <c:pt idx="915">
                  <c:v>309071.27342523925</c:v>
                </c:pt>
                <c:pt idx="916">
                  <c:v>309071.27342523925</c:v>
                </c:pt>
                <c:pt idx="917">
                  <c:v>309071.27342523925</c:v>
                </c:pt>
                <c:pt idx="918">
                  <c:v>309071.27342523925</c:v>
                </c:pt>
                <c:pt idx="919">
                  <c:v>309071.27342523925</c:v>
                </c:pt>
                <c:pt idx="920">
                  <c:v>309071.27342523925</c:v>
                </c:pt>
                <c:pt idx="921">
                  <c:v>309071.27342523925</c:v>
                </c:pt>
                <c:pt idx="922">
                  <c:v>309071.27342523925</c:v>
                </c:pt>
                <c:pt idx="923">
                  <c:v>309071.27342523925</c:v>
                </c:pt>
                <c:pt idx="924">
                  <c:v>309071.27342523925</c:v>
                </c:pt>
                <c:pt idx="925">
                  <c:v>309392.00717139279</c:v>
                </c:pt>
                <c:pt idx="926">
                  <c:v>309606.10531677475</c:v>
                </c:pt>
                <c:pt idx="927">
                  <c:v>309606.10531677475</c:v>
                </c:pt>
                <c:pt idx="928">
                  <c:v>309606.10531677475</c:v>
                </c:pt>
                <c:pt idx="929">
                  <c:v>309606.10531677475</c:v>
                </c:pt>
                <c:pt idx="930">
                  <c:v>309606.10531677475</c:v>
                </c:pt>
                <c:pt idx="931">
                  <c:v>309606.10531677475</c:v>
                </c:pt>
                <c:pt idx="932">
                  <c:v>309606.10531677475</c:v>
                </c:pt>
                <c:pt idx="933">
                  <c:v>309606.10531677475</c:v>
                </c:pt>
                <c:pt idx="934">
                  <c:v>309766.9166517593</c:v>
                </c:pt>
                <c:pt idx="935">
                  <c:v>309972.05244976468</c:v>
                </c:pt>
                <c:pt idx="936">
                  <c:v>309990.38734030479</c:v>
                </c:pt>
                <c:pt idx="937">
                  <c:v>309990.38734030479</c:v>
                </c:pt>
                <c:pt idx="938">
                  <c:v>309990.38734030479</c:v>
                </c:pt>
                <c:pt idx="939">
                  <c:v>309990.38734030479</c:v>
                </c:pt>
                <c:pt idx="940">
                  <c:v>309990.38734030479</c:v>
                </c:pt>
                <c:pt idx="941">
                  <c:v>309990.38734030479</c:v>
                </c:pt>
                <c:pt idx="942">
                  <c:v>309990.38734030479</c:v>
                </c:pt>
                <c:pt idx="943">
                  <c:v>309990.38734030479</c:v>
                </c:pt>
                <c:pt idx="944">
                  <c:v>309990.38734030479</c:v>
                </c:pt>
                <c:pt idx="945">
                  <c:v>309990.38734030479</c:v>
                </c:pt>
                <c:pt idx="946">
                  <c:v>309990.38734030479</c:v>
                </c:pt>
                <c:pt idx="947">
                  <c:v>309990.38734030479</c:v>
                </c:pt>
                <c:pt idx="948">
                  <c:v>309990.38734030479</c:v>
                </c:pt>
                <c:pt idx="949">
                  <c:v>309990.38734030479</c:v>
                </c:pt>
                <c:pt idx="950">
                  <c:v>309990.38734030479</c:v>
                </c:pt>
                <c:pt idx="951">
                  <c:v>310744.76826701389</c:v>
                </c:pt>
                <c:pt idx="952">
                  <c:v>312776.02814464894</c:v>
                </c:pt>
                <c:pt idx="953">
                  <c:v>315939.13543680945</c:v>
                </c:pt>
                <c:pt idx="954">
                  <c:v>319508.27434037038</c:v>
                </c:pt>
                <c:pt idx="955">
                  <c:v>323097.55567412038</c:v>
                </c:pt>
                <c:pt idx="956">
                  <c:v>326704.34025684802</c:v>
                </c:pt>
                <c:pt idx="957">
                  <c:v>329099.58890734182</c:v>
                </c:pt>
                <c:pt idx="958">
                  <c:v>329123.84706784721</c:v>
                </c:pt>
                <c:pt idx="959">
                  <c:v>329123.84706784721</c:v>
                </c:pt>
                <c:pt idx="960">
                  <c:v>329123.84706784721</c:v>
                </c:pt>
                <c:pt idx="961">
                  <c:v>329123.84706784721</c:v>
                </c:pt>
                <c:pt idx="962">
                  <c:v>329123.84706784721</c:v>
                </c:pt>
                <c:pt idx="963">
                  <c:v>329123.84706784721</c:v>
                </c:pt>
                <c:pt idx="964">
                  <c:v>329123.84706784721</c:v>
                </c:pt>
                <c:pt idx="965">
                  <c:v>329123.84706784721</c:v>
                </c:pt>
                <c:pt idx="966">
                  <c:v>329123.84706784721</c:v>
                </c:pt>
                <c:pt idx="967">
                  <c:v>329123.84706784721</c:v>
                </c:pt>
                <c:pt idx="968">
                  <c:v>329123.84706784721</c:v>
                </c:pt>
                <c:pt idx="969">
                  <c:v>329123.84706784721</c:v>
                </c:pt>
                <c:pt idx="970">
                  <c:v>329554.21726076002</c:v>
                </c:pt>
                <c:pt idx="971">
                  <c:v>330950.70657020446</c:v>
                </c:pt>
                <c:pt idx="972">
                  <c:v>333741.63874614198</c:v>
                </c:pt>
                <c:pt idx="973">
                  <c:v>337320.60763668211</c:v>
                </c:pt>
                <c:pt idx="974">
                  <c:v>340918.47406061343</c:v>
                </c:pt>
                <c:pt idx="975">
                  <c:v>344532.59883672453</c:v>
                </c:pt>
                <c:pt idx="976">
                  <c:v>348198.66778380401</c:v>
                </c:pt>
                <c:pt idx="977">
                  <c:v>351109.39852255012</c:v>
                </c:pt>
                <c:pt idx="978">
                  <c:v>353029.15163971065</c:v>
                </c:pt>
                <c:pt idx="979">
                  <c:v>354646.14561582176</c:v>
                </c:pt>
                <c:pt idx="980">
                  <c:v>355921.02148188272</c:v>
                </c:pt>
                <c:pt idx="981">
                  <c:v>356852.71285459877</c:v>
                </c:pt>
                <c:pt idx="982">
                  <c:v>357708.95684459875</c:v>
                </c:pt>
                <c:pt idx="983">
                  <c:v>358834.49007315969</c:v>
                </c:pt>
                <c:pt idx="984">
                  <c:v>360114.2633162461</c:v>
                </c:pt>
                <c:pt idx="985">
                  <c:v>360934.56076378853</c:v>
                </c:pt>
                <c:pt idx="986">
                  <c:v>360950.0900537885</c:v>
                </c:pt>
                <c:pt idx="987">
                  <c:v>360950.0900537885</c:v>
                </c:pt>
                <c:pt idx="988">
                  <c:v>360950.0900537885</c:v>
                </c:pt>
                <c:pt idx="989">
                  <c:v>360950.0900537885</c:v>
                </c:pt>
                <c:pt idx="990">
                  <c:v>360950.0900537885</c:v>
                </c:pt>
                <c:pt idx="991">
                  <c:v>360950.0900537885</c:v>
                </c:pt>
                <c:pt idx="992">
                  <c:v>360950.0900537885</c:v>
                </c:pt>
                <c:pt idx="993">
                  <c:v>360950.0900537885</c:v>
                </c:pt>
                <c:pt idx="994">
                  <c:v>360950.0900537885</c:v>
                </c:pt>
                <c:pt idx="995">
                  <c:v>360950.0900537885</c:v>
                </c:pt>
                <c:pt idx="996">
                  <c:v>360950.0900537885</c:v>
                </c:pt>
                <c:pt idx="997">
                  <c:v>360950.0900537885</c:v>
                </c:pt>
                <c:pt idx="998">
                  <c:v>360950.0900537885</c:v>
                </c:pt>
                <c:pt idx="999">
                  <c:v>360950.0900537885</c:v>
                </c:pt>
                <c:pt idx="1000">
                  <c:v>360950.0900537885</c:v>
                </c:pt>
                <c:pt idx="1001">
                  <c:v>360950.0900537885</c:v>
                </c:pt>
                <c:pt idx="1002">
                  <c:v>360950.0900537885</c:v>
                </c:pt>
                <c:pt idx="1003">
                  <c:v>360950.0900537885</c:v>
                </c:pt>
                <c:pt idx="1004">
                  <c:v>360950.0900537885</c:v>
                </c:pt>
                <c:pt idx="1005">
                  <c:v>360950.0900537885</c:v>
                </c:pt>
                <c:pt idx="1006">
                  <c:v>360950.0900537885</c:v>
                </c:pt>
                <c:pt idx="1007">
                  <c:v>360950.0900537885</c:v>
                </c:pt>
                <c:pt idx="1008">
                  <c:v>360950.0900537885</c:v>
                </c:pt>
                <c:pt idx="1009">
                  <c:v>360950.0900537885</c:v>
                </c:pt>
                <c:pt idx="1010">
                  <c:v>360950.0900537885</c:v>
                </c:pt>
                <c:pt idx="1011">
                  <c:v>360950.0900537885</c:v>
                </c:pt>
                <c:pt idx="1012">
                  <c:v>360950.0900537885</c:v>
                </c:pt>
                <c:pt idx="1013">
                  <c:v>360950.0900537885</c:v>
                </c:pt>
                <c:pt idx="1014">
                  <c:v>360950.0900537885</c:v>
                </c:pt>
                <c:pt idx="1015">
                  <c:v>360950.0900537885</c:v>
                </c:pt>
                <c:pt idx="1016">
                  <c:v>360950.0900537885</c:v>
                </c:pt>
                <c:pt idx="1017">
                  <c:v>360950.0900537885</c:v>
                </c:pt>
                <c:pt idx="1018">
                  <c:v>360950.0900537885</c:v>
                </c:pt>
                <c:pt idx="1019">
                  <c:v>360950.0900537885</c:v>
                </c:pt>
                <c:pt idx="1020">
                  <c:v>360950.0900537885</c:v>
                </c:pt>
                <c:pt idx="1021">
                  <c:v>360950.0900537885</c:v>
                </c:pt>
                <c:pt idx="1022">
                  <c:v>360950.0900537885</c:v>
                </c:pt>
                <c:pt idx="1023">
                  <c:v>360950.0900537885</c:v>
                </c:pt>
                <c:pt idx="1024">
                  <c:v>360950.0900537885</c:v>
                </c:pt>
                <c:pt idx="1025">
                  <c:v>360950.0900537885</c:v>
                </c:pt>
                <c:pt idx="1026">
                  <c:v>360950.0900537885</c:v>
                </c:pt>
                <c:pt idx="1027">
                  <c:v>360950.0900537885</c:v>
                </c:pt>
                <c:pt idx="1028">
                  <c:v>360950.0900537885</c:v>
                </c:pt>
                <c:pt idx="1029">
                  <c:v>360950.0900537885</c:v>
                </c:pt>
                <c:pt idx="1030">
                  <c:v>360950.0900537885</c:v>
                </c:pt>
                <c:pt idx="1031">
                  <c:v>360950.0900537885</c:v>
                </c:pt>
                <c:pt idx="1032">
                  <c:v>360950.0900537885</c:v>
                </c:pt>
                <c:pt idx="1033">
                  <c:v>360950.0900537885</c:v>
                </c:pt>
                <c:pt idx="1034">
                  <c:v>360950.0900537885</c:v>
                </c:pt>
                <c:pt idx="1035">
                  <c:v>360950.0900537885</c:v>
                </c:pt>
                <c:pt idx="1036">
                  <c:v>360950.0900537885</c:v>
                </c:pt>
                <c:pt idx="1037">
                  <c:v>360950.0900537885</c:v>
                </c:pt>
                <c:pt idx="1038">
                  <c:v>360950.0900537885</c:v>
                </c:pt>
                <c:pt idx="1039">
                  <c:v>360950.0900537885</c:v>
                </c:pt>
                <c:pt idx="1040">
                  <c:v>360950.0900537885</c:v>
                </c:pt>
                <c:pt idx="1041">
                  <c:v>360950.0900537885</c:v>
                </c:pt>
                <c:pt idx="1042">
                  <c:v>360950.0900537885</c:v>
                </c:pt>
                <c:pt idx="1043">
                  <c:v>360950.0900537885</c:v>
                </c:pt>
                <c:pt idx="1044">
                  <c:v>360950.0900537885</c:v>
                </c:pt>
                <c:pt idx="1045">
                  <c:v>360950.0900537885</c:v>
                </c:pt>
                <c:pt idx="1046">
                  <c:v>360950.0900537885</c:v>
                </c:pt>
                <c:pt idx="1047">
                  <c:v>360950.0900537885</c:v>
                </c:pt>
                <c:pt idx="1048">
                  <c:v>360950.0900537885</c:v>
                </c:pt>
                <c:pt idx="1049">
                  <c:v>360950.0900537885</c:v>
                </c:pt>
                <c:pt idx="1050">
                  <c:v>361335.34797540499</c:v>
                </c:pt>
                <c:pt idx="1051">
                  <c:v>362149.92274578696</c:v>
                </c:pt>
                <c:pt idx="1052">
                  <c:v>363241.65356294747</c:v>
                </c:pt>
                <c:pt idx="1053">
                  <c:v>364650.28132082941</c:v>
                </c:pt>
                <c:pt idx="1054">
                  <c:v>366530.26259902387</c:v>
                </c:pt>
                <c:pt idx="1055">
                  <c:v>369037.27162712184</c:v>
                </c:pt>
                <c:pt idx="1056">
                  <c:v>372249.54341712187</c:v>
                </c:pt>
                <c:pt idx="1057">
                  <c:v>375861.67213040503</c:v>
                </c:pt>
                <c:pt idx="1058">
                  <c:v>379142.84358575998</c:v>
                </c:pt>
                <c:pt idx="1059">
                  <c:v>382050.35591395444</c:v>
                </c:pt>
                <c:pt idx="1060">
                  <c:v>384543.90872214502</c:v>
                </c:pt>
                <c:pt idx="1061">
                  <c:v>385930.70277935179</c:v>
                </c:pt>
                <c:pt idx="1062">
                  <c:v>386016.11734712956</c:v>
                </c:pt>
                <c:pt idx="1063">
                  <c:v>386016.11734712956</c:v>
                </c:pt>
                <c:pt idx="1064">
                  <c:v>386016.11734712956</c:v>
                </c:pt>
                <c:pt idx="1065">
                  <c:v>386016.11734712956</c:v>
                </c:pt>
                <c:pt idx="1066">
                  <c:v>386016.11734712956</c:v>
                </c:pt>
                <c:pt idx="1067">
                  <c:v>386016.11734712956</c:v>
                </c:pt>
                <c:pt idx="1068">
                  <c:v>386016.11734712956</c:v>
                </c:pt>
                <c:pt idx="1069">
                  <c:v>386016.11734712956</c:v>
                </c:pt>
                <c:pt idx="1070">
                  <c:v>386016.11734712956</c:v>
                </c:pt>
                <c:pt idx="1071">
                  <c:v>386016.11734712956</c:v>
                </c:pt>
                <c:pt idx="1072">
                  <c:v>386016.11734712956</c:v>
                </c:pt>
                <c:pt idx="1073">
                  <c:v>386016.11734712956</c:v>
                </c:pt>
                <c:pt idx="1074">
                  <c:v>386016.11734712956</c:v>
                </c:pt>
                <c:pt idx="1075">
                  <c:v>386016.11734712956</c:v>
                </c:pt>
                <c:pt idx="1076">
                  <c:v>386016.11734712956</c:v>
                </c:pt>
                <c:pt idx="1077">
                  <c:v>386016.11734712956</c:v>
                </c:pt>
                <c:pt idx="1078">
                  <c:v>386016.11734712956</c:v>
                </c:pt>
                <c:pt idx="1079">
                  <c:v>386016.11734712956</c:v>
                </c:pt>
                <c:pt idx="1080">
                  <c:v>386016.11734712956</c:v>
                </c:pt>
                <c:pt idx="1081">
                  <c:v>386016.11734712956</c:v>
                </c:pt>
                <c:pt idx="1082">
                  <c:v>386016.11734712956</c:v>
                </c:pt>
                <c:pt idx="1083">
                  <c:v>386231.39180254238</c:v>
                </c:pt>
                <c:pt idx="1084">
                  <c:v>386877.51644375763</c:v>
                </c:pt>
                <c:pt idx="1085">
                  <c:v>387187.75074731861</c:v>
                </c:pt>
                <c:pt idx="1086">
                  <c:v>387187.75074731861</c:v>
                </c:pt>
                <c:pt idx="1087">
                  <c:v>387187.75074731861</c:v>
                </c:pt>
                <c:pt idx="1088">
                  <c:v>387187.75074731861</c:v>
                </c:pt>
                <c:pt idx="1089">
                  <c:v>387187.75074731861</c:v>
                </c:pt>
                <c:pt idx="1090">
                  <c:v>387187.75074731861</c:v>
                </c:pt>
                <c:pt idx="1091">
                  <c:v>387187.75074731861</c:v>
                </c:pt>
                <c:pt idx="1092">
                  <c:v>387187.75074731861</c:v>
                </c:pt>
                <c:pt idx="1093">
                  <c:v>387187.75074731861</c:v>
                </c:pt>
                <c:pt idx="1094">
                  <c:v>387187.75074731861</c:v>
                </c:pt>
                <c:pt idx="1095">
                  <c:v>387187.75074731861</c:v>
                </c:pt>
                <c:pt idx="1096">
                  <c:v>387187.75074731861</c:v>
                </c:pt>
                <c:pt idx="1097">
                  <c:v>387187.75074731861</c:v>
                </c:pt>
                <c:pt idx="1098">
                  <c:v>387205.48107078701</c:v>
                </c:pt>
                <c:pt idx="1099">
                  <c:v>387843.50307805167</c:v>
                </c:pt>
                <c:pt idx="1100">
                  <c:v>388569.69390398916</c:v>
                </c:pt>
                <c:pt idx="1101">
                  <c:v>388728.84929134639</c:v>
                </c:pt>
                <c:pt idx="1102">
                  <c:v>388728.84929134639</c:v>
                </c:pt>
                <c:pt idx="1103">
                  <c:v>388728.84929134639</c:v>
                </c:pt>
                <c:pt idx="1104">
                  <c:v>388728.84929134639</c:v>
                </c:pt>
                <c:pt idx="1105">
                  <c:v>388728.84929134639</c:v>
                </c:pt>
                <c:pt idx="1106">
                  <c:v>388728.84929134639</c:v>
                </c:pt>
                <c:pt idx="1107">
                  <c:v>388728.84929134639</c:v>
                </c:pt>
                <c:pt idx="1108">
                  <c:v>388728.84929134639</c:v>
                </c:pt>
                <c:pt idx="1109">
                  <c:v>389053.17961481476</c:v>
                </c:pt>
                <c:pt idx="1110">
                  <c:v>389348.02840327157</c:v>
                </c:pt>
                <c:pt idx="1111">
                  <c:v>389348.02840327157</c:v>
                </c:pt>
                <c:pt idx="1112">
                  <c:v>389348.02840327157</c:v>
                </c:pt>
                <c:pt idx="1113">
                  <c:v>389348.02840327157</c:v>
                </c:pt>
                <c:pt idx="1114">
                  <c:v>389348.02840327157</c:v>
                </c:pt>
                <c:pt idx="1115">
                  <c:v>389348.02840327157</c:v>
                </c:pt>
                <c:pt idx="1116">
                  <c:v>389348.02840327157</c:v>
                </c:pt>
                <c:pt idx="1117">
                  <c:v>389348.02840327157</c:v>
                </c:pt>
                <c:pt idx="1118">
                  <c:v>389348.02840327157</c:v>
                </c:pt>
                <c:pt idx="1119">
                  <c:v>389643.92058615352</c:v>
                </c:pt>
                <c:pt idx="1120">
                  <c:v>389755.79808153544</c:v>
                </c:pt>
                <c:pt idx="1121">
                  <c:v>389755.79808153544</c:v>
                </c:pt>
                <c:pt idx="1122">
                  <c:v>389755.79808153544</c:v>
                </c:pt>
                <c:pt idx="1123">
                  <c:v>390110.00877676305</c:v>
                </c:pt>
                <c:pt idx="1124">
                  <c:v>391279.27470503468</c:v>
                </c:pt>
                <c:pt idx="1125">
                  <c:v>393538.46553097217</c:v>
                </c:pt>
                <c:pt idx="1126">
                  <c:v>396741.99961472215</c:v>
                </c:pt>
                <c:pt idx="1127">
                  <c:v>400278.6002043942</c:v>
                </c:pt>
                <c:pt idx="1128">
                  <c:v>403762.37811877689</c:v>
                </c:pt>
                <c:pt idx="1129">
                  <c:v>406730.04254085635</c:v>
                </c:pt>
                <c:pt idx="1130">
                  <c:v>409021.83597954462</c:v>
                </c:pt>
                <c:pt idx="1131">
                  <c:v>411017.74163773522</c:v>
                </c:pt>
                <c:pt idx="1132">
                  <c:v>412984.45326160867</c:v>
                </c:pt>
                <c:pt idx="1133">
                  <c:v>415151.26833733398</c:v>
                </c:pt>
                <c:pt idx="1134">
                  <c:v>417479.77166861482</c:v>
                </c:pt>
                <c:pt idx="1135">
                  <c:v>419623.82060545124</c:v>
                </c:pt>
                <c:pt idx="1136">
                  <c:v>421044.89351317886</c:v>
                </c:pt>
                <c:pt idx="1137">
                  <c:v>421433.65913520049</c:v>
                </c:pt>
                <c:pt idx="1138">
                  <c:v>421433.65913520049</c:v>
                </c:pt>
                <c:pt idx="1139">
                  <c:v>421433.65913520049</c:v>
                </c:pt>
                <c:pt idx="1140">
                  <c:v>421433.65913520049</c:v>
                </c:pt>
                <c:pt idx="1141">
                  <c:v>421433.65913520049</c:v>
                </c:pt>
                <c:pt idx="1142">
                  <c:v>421433.65913520049</c:v>
                </c:pt>
                <c:pt idx="1143">
                  <c:v>421433.65913520049</c:v>
                </c:pt>
                <c:pt idx="1144">
                  <c:v>421433.65913520049</c:v>
                </c:pt>
                <c:pt idx="1145">
                  <c:v>421433.65913520049</c:v>
                </c:pt>
                <c:pt idx="1146">
                  <c:v>421650.24554495356</c:v>
                </c:pt>
                <c:pt idx="1147">
                  <c:v>424056.04293416266</c:v>
                </c:pt>
                <c:pt idx="1148">
                  <c:v>427046.69939569046</c:v>
                </c:pt>
                <c:pt idx="1149">
                  <c:v>428701.25734055159</c:v>
                </c:pt>
                <c:pt idx="1150">
                  <c:v>428978.29690832936</c:v>
                </c:pt>
                <c:pt idx="1151">
                  <c:v>428978.29690832936</c:v>
                </c:pt>
                <c:pt idx="1152">
                  <c:v>428978.29690832936</c:v>
                </c:pt>
                <c:pt idx="1153">
                  <c:v>428978.29690832936</c:v>
                </c:pt>
                <c:pt idx="1154">
                  <c:v>428978.29690832936</c:v>
                </c:pt>
                <c:pt idx="1155">
                  <c:v>428978.29690832936</c:v>
                </c:pt>
                <c:pt idx="1156">
                  <c:v>428978.29690832936</c:v>
                </c:pt>
                <c:pt idx="1157">
                  <c:v>428978.29690832936</c:v>
                </c:pt>
                <c:pt idx="1158">
                  <c:v>428978.29690832936</c:v>
                </c:pt>
                <c:pt idx="1159">
                  <c:v>428978.29690832936</c:v>
                </c:pt>
                <c:pt idx="1160">
                  <c:v>428978.29690832936</c:v>
                </c:pt>
                <c:pt idx="1161">
                  <c:v>428978.29690832936</c:v>
                </c:pt>
                <c:pt idx="1162">
                  <c:v>428978.29690832936</c:v>
                </c:pt>
                <c:pt idx="1163">
                  <c:v>428978.29690832936</c:v>
                </c:pt>
                <c:pt idx="1164">
                  <c:v>428978.29690832936</c:v>
                </c:pt>
                <c:pt idx="1165">
                  <c:v>428978.29690832936</c:v>
                </c:pt>
                <c:pt idx="1166">
                  <c:v>428978.29690832936</c:v>
                </c:pt>
                <c:pt idx="1167">
                  <c:v>428978.29690832936</c:v>
                </c:pt>
                <c:pt idx="1168">
                  <c:v>428978.29690832936</c:v>
                </c:pt>
                <c:pt idx="1169">
                  <c:v>428978.29690832936</c:v>
                </c:pt>
                <c:pt idx="1170">
                  <c:v>428978.29690832936</c:v>
                </c:pt>
                <c:pt idx="1171">
                  <c:v>428978.29690832936</c:v>
                </c:pt>
                <c:pt idx="1172">
                  <c:v>428978.29690832936</c:v>
                </c:pt>
                <c:pt idx="1173">
                  <c:v>428978.29690832936</c:v>
                </c:pt>
                <c:pt idx="1174">
                  <c:v>428978.29690832936</c:v>
                </c:pt>
                <c:pt idx="1175">
                  <c:v>428978.29690832936</c:v>
                </c:pt>
                <c:pt idx="1176">
                  <c:v>428978.29690832936</c:v>
                </c:pt>
                <c:pt idx="1177">
                  <c:v>428978.29690832936</c:v>
                </c:pt>
                <c:pt idx="1178">
                  <c:v>428978.29690832936</c:v>
                </c:pt>
                <c:pt idx="1179">
                  <c:v>428978.29690832936</c:v>
                </c:pt>
                <c:pt idx="1180">
                  <c:v>428978.29690832936</c:v>
                </c:pt>
                <c:pt idx="1181">
                  <c:v>428978.29690832936</c:v>
                </c:pt>
                <c:pt idx="1182">
                  <c:v>428978.29690832936</c:v>
                </c:pt>
                <c:pt idx="1183">
                  <c:v>428978.29690832936</c:v>
                </c:pt>
                <c:pt idx="1184">
                  <c:v>428978.29690832936</c:v>
                </c:pt>
                <c:pt idx="1185">
                  <c:v>428978.29690832936</c:v>
                </c:pt>
                <c:pt idx="1186">
                  <c:v>428978.29690832936</c:v>
                </c:pt>
                <c:pt idx="1187">
                  <c:v>428978.29690832936</c:v>
                </c:pt>
                <c:pt idx="1188">
                  <c:v>428978.29690832936</c:v>
                </c:pt>
                <c:pt idx="1189">
                  <c:v>428978.29690832936</c:v>
                </c:pt>
                <c:pt idx="1190">
                  <c:v>428978.29690832936</c:v>
                </c:pt>
                <c:pt idx="1191">
                  <c:v>428978.29690832936</c:v>
                </c:pt>
                <c:pt idx="1192">
                  <c:v>428978.29690832936</c:v>
                </c:pt>
                <c:pt idx="1193">
                  <c:v>428978.29690832936</c:v>
                </c:pt>
                <c:pt idx="1194">
                  <c:v>428978.29690832936</c:v>
                </c:pt>
                <c:pt idx="1195">
                  <c:v>428978.29690832936</c:v>
                </c:pt>
                <c:pt idx="1196">
                  <c:v>428978.29690832936</c:v>
                </c:pt>
                <c:pt idx="1197">
                  <c:v>428978.29690832936</c:v>
                </c:pt>
                <c:pt idx="1198">
                  <c:v>428978.29690832936</c:v>
                </c:pt>
                <c:pt idx="1199">
                  <c:v>428978.29690832936</c:v>
                </c:pt>
                <c:pt idx="1200">
                  <c:v>428978.29690832936</c:v>
                </c:pt>
                <c:pt idx="1201">
                  <c:v>428978.29690832936</c:v>
                </c:pt>
                <c:pt idx="1202">
                  <c:v>428978.29690832936</c:v>
                </c:pt>
                <c:pt idx="1203">
                  <c:v>428978.29690832936</c:v>
                </c:pt>
                <c:pt idx="1204">
                  <c:v>428978.29690832936</c:v>
                </c:pt>
                <c:pt idx="1205">
                  <c:v>428978.29690832936</c:v>
                </c:pt>
                <c:pt idx="1206">
                  <c:v>428978.29690832936</c:v>
                </c:pt>
                <c:pt idx="1207">
                  <c:v>428978.29690832936</c:v>
                </c:pt>
                <c:pt idx="1208">
                  <c:v>428978.29690832936</c:v>
                </c:pt>
                <c:pt idx="1209">
                  <c:v>428978.29690832936</c:v>
                </c:pt>
                <c:pt idx="1210">
                  <c:v>428978.29690832936</c:v>
                </c:pt>
                <c:pt idx="1211">
                  <c:v>428978.29690832936</c:v>
                </c:pt>
                <c:pt idx="1212">
                  <c:v>428978.29690832936</c:v>
                </c:pt>
                <c:pt idx="1213">
                  <c:v>428978.29690832936</c:v>
                </c:pt>
                <c:pt idx="1214">
                  <c:v>428978.29690832936</c:v>
                </c:pt>
                <c:pt idx="1215">
                  <c:v>428978.29690832936</c:v>
                </c:pt>
                <c:pt idx="1216">
                  <c:v>428978.29690832936</c:v>
                </c:pt>
                <c:pt idx="1217">
                  <c:v>428978.29690832936</c:v>
                </c:pt>
                <c:pt idx="1218">
                  <c:v>428978.29690832936</c:v>
                </c:pt>
                <c:pt idx="1219">
                  <c:v>428978.29690832936</c:v>
                </c:pt>
                <c:pt idx="1220">
                  <c:v>428978.29690832936</c:v>
                </c:pt>
                <c:pt idx="1221">
                  <c:v>428978.29690832936</c:v>
                </c:pt>
                <c:pt idx="1222">
                  <c:v>428978.29690832936</c:v>
                </c:pt>
                <c:pt idx="1223">
                  <c:v>428978.29690832936</c:v>
                </c:pt>
                <c:pt idx="1224">
                  <c:v>428978.29690832936</c:v>
                </c:pt>
                <c:pt idx="1225">
                  <c:v>428978.29690832936</c:v>
                </c:pt>
                <c:pt idx="1226">
                  <c:v>428978.29690832936</c:v>
                </c:pt>
                <c:pt idx="1227">
                  <c:v>428978.29690832936</c:v>
                </c:pt>
                <c:pt idx="1228">
                  <c:v>428978.29690832936</c:v>
                </c:pt>
                <c:pt idx="1229">
                  <c:v>428978.29690832936</c:v>
                </c:pt>
                <c:pt idx="1230">
                  <c:v>428978.29690832936</c:v>
                </c:pt>
                <c:pt idx="1231">
                  <c:v>428978.29690832936</c:v>
                </c:pt>
                <c:pt idx="1232">
                  <c:v>428978.29690832936</c:v>
                </c:pt>
                <c:pt idx="1233">
                  <c:v>428978.29690832936</c:v>
                </c:pt>
                <c:pt idx="1234">
                  <c:v>428978.29690832936</c:v>
                </c:pt>
                <c:pt idx="1235">
                  <c:v>428978.29690832936</c:v>
                </c:pt>
                <c:pt idx="1236">
                  <c:v>428978.29690832936</c:v>
                </c:pt>
                <c:pt idx="1237">
                  <c:v>428978.29690832936</c:v>
                </c:pt>
                <c:pt idx="1238">
                  <c:v>428978.29690832936</c:v>
                </c:pt>
                <c:pt idx="1239">
                  <c:v>428978.29690832936</c:v>
                </c:pt>
                <c:pt idx="1240">
                  <c:v>428978.29690832936</c:v>
                </c:pt>
                <c:pt idx="1241">
                  <c:v>428978.29690832936</c:v>
                </c:pt>
                <c:pt idx="1242">
                  <c:v>428978.29690832936</c:v>
                </c:pt>
                <c:pt idx="1243">
                  <c:v>428978.29690832936</c:v>
                </c:pt>
                <c:pt idx="1244">
                  <c:v>428978.29690832936</c:v>
                </c:pt>
                <c:pt idx="1245">
                  <c:v>428978.29690832936</c:v>
                </c:pt>
                <c:pt idx="1246">
                  <c:v>428978.29690832936</c:v>
                </c:pt>
                <c:pt idx="1247">
                  <c:v>428978.29690832936</c:v>
                </c:pt>
                <c:pt idx="1248">
                  <c:v>428978.29690832936</c:v>
                </c:pt>
                <c:pt idx="1249">
                  <c:v>428978.29690832936</c:v>
                </c:pt>
                <c:pt idx="1250">
                  <c:v>428978.29690832936</c:v>
                </c:pt>
                <c:pt idx="1251">
                  <c:v>428978.29690832936</c:v>
                </c:pt>
                <c:pt idx="1252">
                  <c:v>428978.29690832936</c:v>
                </c:pt>
                <c:pt idx="1253">
                  <c:v>428978.29690832936</c:v>
                </c:pt>
                <c:pt idx="1254">
                  <c:v>428978.29690832936</c:v>
                </c:pt>
                <c:pt idx="1255">
                  <c:v>428978.29690832936</c:v>
                </c:pt>
                <c:pt idx="1256">
                  <c:v>428978.29690832936</c:v>
                </c:pt>
                <c:pt idx="1257">
                  <c:v>428978.29690832936</c:v>
                </c:pt>
                <c:pt idx="1258">
                  <c:v>428978.29690832936</c:v>
                </c:pt>
                <c:pt idx="1259">
                  <c:v>428978.29690832936</c:v>
                </c:pt>
                <c:pt idx="1260">
                  <c:v>428978.29690832936</c:v>
                </c:pt>
                <c:pt idx="1261">
                  <c:v>428978.29690832936</c:v>
                </c:pt>
                <c:pt idx="1262">
                  <c:v>428978.29690832936</c:v>
                </c:pt>
                <c:pt idx="1263">
                  <c:v>428978.29690832936</c:v>
                </c:pt>
                <c:pt idx="1264">
                  <c:v>428978.29690832936</c:v>
                </c:pt>
                <c:pt idx="1265">
                  <c:v>428978.29690832936</c:v>
                </c:pt>
                <c:pt idx="1266">
                  <c:v>428978.29690832936</c:v>
                </c:pt>
                <c:pt idx="1267">
                  <c:v>428978.29690832936</c:v>
                </c:pt>
                <c:pt idx="1268">
                  <c:v>428978.29690832936</c:v>
                </c:pt>
                <c:pt idx="1269">
                  <c:v>428978.29690832936</c:v>
                </c:pt>
                <c:pt idx="1270">
                  <c:v>428978.29690832936</c:v>
                </c:pt>
                <c:pt idx="1271">
                  <c:v>428978.29690832936</c:v>
                </c:pt>
                <c:pt idx="1272">
                  <c:v>428978.29690832936</c:v>
                </c:pt>
                <c:pt idx="1273">
                  <c:v>428978.29690832936</c:v>
                </c:pt>
                <c:pt idx="1274">
                  <c:v>428978.29690832936</c:v>
                </c:pt>
                <c:pt idx="1275">
                  <c:v>428978.29690832936</c:v>
                </c:pt>
                <c:pt idx="1276">
                  <c:v>428978.29690832936</c:v>
                </c:pt>
                <c:pt idx="1277">
                  <c:v>428978.29690832936</c:v>
                </c:pt>
                <c:pt idx="1278">
                  <c:v>428978.29690832936</c:v>
                </c:pt>
                <c:pt idx="1279">
                  <c:v>428978.29690832936</c:v>
                </c:pt>
                <c:pt idx="1280">
                  <c:v>428978.29690832936</c:v>
                </c:pt>
                <c:pt idx="1281">
                  <c:v>428978.29690832936</c:v>
                </c:pt>
                <c:pt idx="1282">
                  <c:v>428978.29690832936</c:v>
                </c:pt>
                <c:pt idx="1283">
                  <c:v>428978.29690832936</c:v>
                </c:pt>
                <c:pt idx="1284">
                  <c:v>428978.29690832936</c:v>
                </c:pt>
                <c:pt idx="1285">
                  <c:v>428978.29690832936</c:v>
                </c:pt>
                <c:pt idx="1286">
                  <c:v>428978.29690832936</c:v>
                </c:pt>
                <c:pt idx="1287">
                  <c:v>428978.29690832936</c:v>
                </c:pt>
                <c:pt idx="1288">
                  <c:v>428978.29690832936</c:v>
                </c:pt>
                <c:pt idx="1289">
                  <c:v>428978.29690832936</c:v>
                </c:pt>
                <c:pt idx="1290">
                  <c:v>428978.29690832936</c:v>
                </c:pt>
                <c:pt idx="1291">
                  <c:v>428978.29690832936</c:v>
                </c:pt>
                <c:pt idx="1292">
                  <c:v>428978.29690832936</c:v>
                </c:pt>
                <c:pt idx="1293">
                  <c:v>428978.29690832936</c:v>
                </c:pt>
                <c:pt idx="1294">
                  <c:v>428978.29690832936</c:v>
                </c:pt>
                <c:pt idx="1295">
                  <c:v>428978.29690832936</c:v>
                </c:pt>
                <c:pt idx="1296">
                  <c:v>428978.29690832936</c:v>
                </c:pt>
                <c:pt idx="1297">
                  <c:v>428978.29690832936</c:v>
                </c:pt>
                <c:pt idx="1298">
                  <c:v>428978.29690832936</c:v>
                </c:pt>
                <c:pt idx="1299">
                  <c:v>428978.29690832936</c:v>
                </c:pt>
                <c:pt idx="1300">
                  <c:v>428978.29690832936</c:v>
                </c:pt>
                <c:pt idx="1301">
                  <c:v>428978.29690832936</c:v>
                </c:pt>
                <c:pt idx="1302">
                  <c:v>428978.29690832936</c:v>
                </c:pt>
                <c:pt idx="1303">
                  <c:v>428978.29690832936</c:v>
                </c:pt>
                <c:pt idx="1304">
                  <c:v>428978.29690832936</c:v>
                </c:pt>
                <c:pt idx="1305">
                  <c:v>428978.29690832936</c:v>
                </c:pt>
                <c:pt idx="1306">
                  <c:v>428978.29690832936</c:v>
                </c:pt>
                <c:pt idx="1307">
                  <c:v>428978.29690832936</c:v>
                </c:pt>
                <c:pt idx="1308">
                  <c:v>428978.29690832936</c:v>
                </c:pt>
                <c:pt idx="1309">
                  <c:v>428978.29690832936</c:v>
                </c:pt>
                <c:pt idx="1310">
                  <c:v>428978.29690832936</c:v>
                </c:pt>
                <c:pt idx="1311">
                  <c:v>428978.29690832936</c:v>
                </c:pt>
                <c:pt idx="1312">
                  <c:v>428978.29690832936</c:v>
                </c:pt>
                <c:pt idx="1313">
                  <c:v>428978.29690832936</c:v>
                </c:pt>
                <c:pt idx="1314">
                  <c:v>428978.29690832936</c:v>
                </c:pt>
                <c:pt idx="1315">
                  <c:v>428978.29690832936</c:v>
                </c:pt>
                <c:pt idx="1316">
                  <c:v>428978.29690832936</c:v>
                </c:pt>
                <c:pt idx="1317">
                  <c:v>428978.29690832936</c:v>
                </c:pt>
                <c:pt idx="1318">
                  <c:v>428978.29690832936</c:v>
                </c:pt>
                <c:pt idx="1319">
                  <c:v>428978.29690832936</c:v>
                </c:pt>
                <c:pt idx="1320">
                  <c:v>428978.29690832936</c:v>
                </c:pt>
                <c:pt idx="1321">
                  <c:v>428978.29690832936</c:v>
                </c:pt>
                <c:pt idx="1322">
                  <c:v>428978.29690832936</c:v>
                </c:pt>
                <c:pt idx="1323">
                  <c:v>428978.29690832936</c:v>
                </c:pt>
                <c:pt idx="1324">
                  <c:v>428978.29690832936</c:v>
                </c:pt>
                <c:pt idx="1325">
                  <c:v>428978.29690832936</c:v>
                </c:pt>
                <c:pt idx="1326">
                  <c:v>428978.29690832936</c:v>
                </c:pt>
                <c:pt idx="1327">
                  <c:v>428978.29690832936</c:v>
                </c:pt>
                <c:pt idx="1328">
                  <c:v>428978.29690832936</c:v>
                </c:pt>
                <c:pt idx="1329">
                  <c:v>428978.29690832936</c:v>
                </c:pt>
                <c:pt idx="1330">
                  <c:v>428978.29690832936</c:v>
                </c:pt>
                <c:pt idx="1331">
                  <c:v>428978.29690832936</c:v>
                </c:pt>
                <c:pt idx="1332">
                  <c:v>428978.29690832936</c:v>
                </c:pt>
                <c:pt idx="1333">
                  <c:v>428978.29690832936</c:v>
                </c:pt>
                <c:pt idx="1334">
                  <c:v>428978.29690832936</c:v>
                </c:pt>
                <c:pt idx="1335">
                  <c:v>428978.29690832936</c:v>
                </c:pt>
                <c:pt idx="1336">
                  <c:v>428978.29690832936</c:v>
                </c:pt>
                <c:pt idx="1337">
                  <c:v>428978.29690832936</c:v>
                </c:pt>
                <c:pt idx="1338">
                  <c:v>428978.29690832936</c:v>
                </c:pt>
                <c:pt idx="1339">
                  <c:v>428978.29690832936</c:v>
                </c:pt>
                <c:pt idx="1340">
                  <c:v>428978.29690832936</c:v>
                </c:pt>
                <c:pt idx="1341">
                  <c:v>428978.29690832936</c:v>
                </c:pt>
                <c:pt idx="1342">
                  <c:v>428978.29690832936</c:v>
                </c:pt>
                <c:pt idx="1343">
                  <c:v>428978.29690832936</c:v>
                </c:pt>
                <c:pt idx="1344">
                  <c:v>428978.29690832936</c:v>
                </c:pt>
                <c:pt idx="1345">
                  <c:v>428978.29690832936</c:v>
                </c:pt>
                <c:pt idx="1346">
                  <c:v>428978.29690832936</c:v>
                </c:pt>
                <c:pt idx="1347">
                  <c:v>428978.29690832936</c:v>
                </c:pt>
                <c:pt idx="1348">
                  <c:v>428978.29690832936</c:v>
                </c:pt>
                <c:pt idx="1349">
                  <c:v>428978.29690832936</c:v>
                </c:pt>
                <c:pt idx="1350">
                  <c:v>428978.29690832936</c:v>
                </c:pt>
                <c:pt idx="1351">
                  <c:v>429232.72090419353</c:v>
                </c:pt>
                <c:pt idx="1352">
                  <c:v>429612.49811140029</c:v>
                </c:pt>
                <c:pt idx="1353">
                  <c:v>430040.79437917809</c:v>
                </c:pt>
                <c:pt idx="1354">
                  <c:v>430518.13350372668</c:v>
                </c:pt>
                <c:pt idx="1355">
                  <c:v>431082.6290874767</c:v>
                </c:pt>
                <c:pt idx="1356">
                  <c:v>431812.07643548207</c:v>
                </c:pt>
                <c:pt idx="1357">
                  <c:v>432669.20001923206</c:v>
                </c:pt>
                <c:pt idx="1358">
                  <c:v>433615.97690236475</c:v>
                </c:pt>
                <c:pt idx="1359">
                  <c:v>434690.9777758331</c:v>
                </c:pt>
                <c:pt idx="1360">
                  <c:v>435818.33903859544</c:v>
                </c:pt>
                <c:pt idx="1361">
                  <c:v>436613.73538168188</c:v>
                </c:pt>
                <c:pt idx="1362">
                  <c:v>436727.29228333314</c:v>
                </c:pt>
                <c:pt idx="1363">
                  <c:v>436727.29228333314</c:v>
                </c:pt>
                <c:pt idx="1364">
                  <c:v>436727.29228333314</c:v>
                </c:pt>
                <c:pt idx="1365">
                  <c:v>436727.29228333314</c:v>
                </c:pt>
                <c:pt idx="1366">
                  <c:v>436727.29228333314</c:v>
                </c:pt>
                <c:pt idx="1367">
                  <c:v>436727.29228333314</c:v>
                </c:pt>
                <c:pt idx="1368">
                  <c:v>437176.02311976446</c:v>
                </c:pt>
                <c:pt idx="1369">
                  <c:v>437942.23435420892</c:v>
                </c:pt>
                <c:pt idx="1370">
                  <c:v>438219.11995655461</c:v>
                </c:pt>
                <c:pt idx="1371">
                  <c:v>438219.11995655461</c:v>
                </c:pt>
                <c:pt idx="1372">
                  <c:v>438219.11995655461</c:v>
                </c:pt>
                <c:pt idx="1373">
                  <c:v>438219.11995655461</c:v>
                </c:pt>
                <c:pt idx="1374">
                  <c:v>438272.03435193654</c:v>
                </c:pt>
                <c:pt idx="1375">
                  <c:v>438867.36385543965</c:v>
                </c:pt>
                <c:pt idx="1376">
                  <c:v>440392.35622998828</c:v>
                </c:pt>
                <c:pt idx="1377">
                  <c:v>443237.67918140802</c:v>
                </c:pt>
                <c:pt idx="1378">
                  <c:v>446796.82884515414</c:v>
                </c:pt>
                <c:pt idx="1379">
                  <c:v>450377.31604001526</c:v>
                </c:pt>
                <c:pt idx="1380">
                  <c:v>453976.50158477994</c:v>
                </c:pt>
                <c:pt idx="1381">
                  <c:v>456441.99629823671</c:v>
                </c:pt>
                <c:pt idx="1382">
                  <c:v>456441.99629823671</c:v>
                </c:pt>
                <c:pt idx="1383">
                  <c:v>456441.99629823671</c:v>
                </c:pt>
                <c:pt idx="1384">
                  <c:v>456441.99629823671</c:v>
                </c:pt>
                <c:pt idx="1385">
                  <c:v>456441.99629823671</c:v>
                </c:pt>
                <c:pt idx="1386">
                  <c:v>456441.99629823671</c:v>
                </c:pt>
                <c:pt idx="1387">
                  <c:v>456441.99629823671</c:v>
                </c:pt>
                <c:pt idx="1388">
                  <c:v>456441.99629823671</c:v>
                </c:pt>
                <c:pt idx="1389">
                  <c:v>456441.99629823671</c:v>
                </c:pt>
                <c:pt idx="1390">
                  <c:v>456441.99629823671</c:v>
                </c:pt>
                <c:pt idx="1391">
                  <c:v>456441.99629823671</c:v>
                </c:pt>
                <c:pt idx="1392">
                  <c:v>456441.99629823671</c:v>
                </c:pt>
                <c:pt idx="1393">
                  <c:v>456441.99629823671</c:v>
                </c:pt>
                <c:pt idx="1394">
                  <c:v>456441.99629823671</c:v>
                </c:pt>
                <c:pt idx="1395">
                  <c:v>456441.99629823671</c:v>
                </c:pt>
                <c:pt idx="1396">
                  <c:v>456441.99629823671</c:v>
                </c:pt>
                <c:pt idx="1397">
                  <c:v>456473.33213929768</c:v>
                </c:pt>
                <c:pt idx="1398">
                  <c:v>456700.82957219891</c:v>
                </c:pt>
                <c:pt idx="1399">
                  <c:v>457125.39337853767</c:v>
                </c:pt>
                <c:pt idx="1400">
                  <c:v>457748.34314891964</c:v>
                </c:pt>
                <c:pt idx="1401">
                  <c:v>458493.76924461022</c:v>
                </c:pt>
                <c:pt idx="1402">
                  <c:v>459476.85195613798</c:v>
                </c:pt>
                <c:pt idx="1403">
                  <c:v>461121.0298705207</c:v>
                </c:pt>
                <c:pt idx="1404">
                  <c:v>463967.17865180154</c:v>
                </c:pt>
                <c:pt idx="1405">
                  <c:v>467560.99751693656</c:v>
                </c:pt>
                <c:pt idx="1406">
                  <c:v>470520.14728471433</c:v>
                </c:pt>
                <c:pt idx="1407">
                  <c:v>471726.29119415878</c:v>
                </c:pt>
                <c:pt idx="1408">
                  <c:v>471726.29119415878</c:v>
                </c:pt>
                <c:pt idx="1409">
                  <c:v>471726.29119415878</c:v>
                </c:pt>
                <c:pt idx="1410">
                  <c:v>471726.29119415878</c:v>
                </c:pt>
                <c:pt idx="1411">
                  <c:v>471726.29119415878</c:v>
                </c:pt>
                <c:pt idx="1412">
                  <c:v>471726.29119415878</c:v>
                </c:pt>
                <c:pt idx="1413">
                  <c:v>471726.29119415878</c:v>
                </c:pt>
                <c:pt idx="1414">
                  <c:v>471726.29119415878</c:v>
                </c:pt>
                <c:pt idx="1415">
                  <c:v>471726.29119415878</c:v>
                </c:pt>
                <c:pt idx="1416">
                  <c:v>471726.29119415878</c:v>
                </c:pt>
                <c:pt idx="1417">
                  <c:v>471726.29119415878</c:v>
                </c:pt>
                <c:pt idx="1418">
                  <c:v>471726.29119415878</c:v>
                </c:pt>
                <c:pt idx="1419">
                  <c:v>471726.29119415878</c:v>
                </c:pt>
                <c:pt idx="1420">
                  <c:v>471726.29119415878</c:v>
                </c:pt>
                <c:pt idx="1421">
                  <c:v>472544.71149123827</c:v>
                </c:pt>
                <c:pt idx="1422">
                  <c:v>474215.95534109551</c:v>
                </c:pt>
                <c:pt idx="1423">
                  <c:v>475284.37176502682</c:v>
                </c:pt>
                <c:pt idx="1424">
                  <c:v>475284.37176502682</c:v>
                </c:pt>
                <c:pt idx="1425">
                  <c:v>475284.37176502682</c:v>
                </c:pt>
                <c:pt idx="1426">
                  <c:v>475284.37176502682</c:v>
                </c:pt>
                <c:pt idx="1427">
                  <c:v>475284.37176502682</c:v>
                </c:pt>
                <c:pt idx="1428">
                  <c:v>475284.37176502682</c:v>
                </c:pt>
                <c:pt idx="1429">
                  <c:v>475284.37176502682</c:v>
                </c:pt>
                <c:pt idx="1430">
                  <c:v>475715.65234682854</c:v>
                </c:pt>
                <c:pt idx="1431">
                  <c:v>477265.29176890804</c:v>
                </c:pt>
                <c:pt idx="1432">
                  <c:v>480168.91723043582</c:v>
                </c:pt>
                <c:pt idx="1433">
                  <c:v>483779.29839047824</c:v>
                </c:pt>
                <c:pt idx="1434">
                  <c:v>487442.27106782392</c:v>
                </c:pt>
                <c:pt idx="1435">
                  <c:v>489660.71509725292</c:v>
                </c:pt>
                <c:pt idx="1436">
                  <c:v>489660.71509725292</c:v>
                </c:pt>
                <c:pt idx="1437">
                  <c:v>489660.71509725292</c:v>
                </c:pt>
                <c:pt idx="1438">
                  <c:v>489660.71509725292</c:v>
                </c:pt>
                <c:pt idx="1439">
                  <c:v>489660.71509725292</c:v>
                </c:pt>
                <c:pt idx="1440">
                  <c:v>489660.71509725292</c:v>
                </c:pt>
                <c:pt idx="1441">
                  <c:v>490191.28069149674</c:v>
                </c:pt>
                <c:pt idx="1442">
                  <c:v>490955.26320587943</c:v>
                </c:pt>
                <c:pt idx="1443">
                  <c:v>491146.68528876139</c:v>
                </c:pt>
                <c:pt idx="1444">
                  <c:v>491146.68528876139</c:v>
                </c:pt>
                <c:pt idx="1445">
                  <c:v>491146.68528876139</c:v>
                </c:pt>
                <c:pt idx="1446">
                  <c:v>491146.68528876139</c:v>
                </c:pt>
                <c:pt idx="1447">
                  <c:v>492066.96260204457</c:v>
                </c:pt>
                <c:pt idx="1448">
                  <c:v>494716.34701357235</c:v>
                </c:pt>
                <c:pt idx="1449">
                  <c:v>498291.49706450984</c:v>
                </c:pt>
                <c:pt idx="1450">
                  <c:v>501218.7323161611</c:v>
                </c:pt>
                <c:pt idx="1451">
                  <c:v>502575.56895893888</c:v>
                </c:pt>
                <c:pt idx="1452">
                  <c:v>502629.42324893887</c:v>
                </c:pt>
                <c:pt idx="1453">
                  <c:v>502629.42324893887</c:v>
                </c:pt>
                <c:pt idx="1454">
                  <c:v>502629.42324893887</c:v>
                </c:pt>
                <c:pt idx="1455">
                  <c:v>502629.42324893887</c:v>
                </c:pt>
                <c:pt idx="1456">
                  <c:v>502629.42324893887</c:v>
                </c:pt>
                <c:pt idx="1457">
                  <c:v>502629.42324893887</c:v>
                </c:pt>
                <c:pt idx="1458">
                  <c:v>502629.42324893887</c:v>
                </c:pt>
                <c:pt idx="1459">
                  <c:v>502629.42324893887</c:v>
                </c:pt>
                <c:pt idx="1460">
                  <c:v>502629.42324893887</c:v>
                </c:pt>
                <c:pt idx="1461">
                  <c:v>502629.42324893887</c:v>
                </c:pt>
                <c:pt idx="1462">
                  <c:v>502629.42324893887</c:v>
                </c:pt>
                <c:pt idx="1463">
                  <c:v>502629.42324893887</c:v>
                </c:pt>
                <c:pt idx="1464">
                  <c:v>502629.42324893887</c:v>
                </c:pt>
                <c:pt idx="1465">
                  <c:v>502629.42324893887</c:v>
                </c:pt>
                <c:pt idx="1466">
                  <c:v>502629.42324893887</c:v>
                </c:pt>
                <c:pt idx="1467">
                  <c:v>502629.42324893887</c:v>
                </c:pt>
                <c:pt idx="1468">
                  <c:v>502629.42324893887</c:v>
                </c:pt>
                <c:pt idx="1469">
                  <c:v>502629.42324893887</c:v>
                </c:pt>
                <c:pt idx="1470">
                  <c:v>502629.42324893887</c:v>
                </c:pt>
                <c:pt idx="1471">
                  <c:v>502629.42324893887</c:v>
                </c:pt>
                <c:pt idx="1472">
                  <c:v>502629.42324893887</c:v>
                </c:pt>
                <c:pt idx="1473">
                  <c:v>502629.42324893887</c:v>
                </c:pt>
                <c:pt idx="1474">
                  <c:v>502629.42324893887</c:v>
                </c:pt>
                <c:pt idx="1475">
                  <c:v>502629.42324893887</c:v>
                </c:pt>
                <c:pt idx="1476">
                  <c:v>502629.42324893887</c:v>
                </c:pt>
                <c:pt idx="1477">
                  <c:v>502629.42324893887</c:v>
                </c:pt>
                <c:pt idx="1478">
                  <c:v>502629.42324893887</c:v>
                </c:pt>
                <c:pt idx="1479">
                  <c:v>502629.42324893887</c:v>
                </c:pt>
                <c:pt idx="1480">
                  <c:v>502629.42324893887</c:v>
                </c:pt>
                <c:pt idx="1481">
                  <c:v>502629.42324893887</c:v>
                </c:pt>
                <c:pt idx="1482">
                  <c:v>502629.42324893887</c:v>
                </c:pt>
                <c:pt idx="1483">
                  <c:v>502629.42324893887</c:v>
                </c:pt>
                <c:pt idx="1484">
                  <c:v>502629.42324893887</c:v>
                </c:pt>
                <c:pt idx="1485">
                  <c:v>502629.42324893887</c:v>
                </c:pt>
                <c:pt idx="1486">
                  <c:v>502629.42324893887</c:v>
                </c:pt>
                <c:pt idx="1487">
                  <c:v>502629.42324893887</c:v>
                </c:pt>
                <c:pt idx="1488">
                  <c:v>502629.42324893887</c:v>
                </c:pt>
                <c:pt idx="1489">
                  <c:v>502629.42324893887</c:v>
                </c:pt>
                <c:pt idx="1490">
                  <c:v>502629.42324893887</c:v>
                </c:pt>
                <c:pt idx="1491">
                  <c:v>502629.42324893887</c:v>
                </c:pt>
                <c:pt idx="1492">
                  <c:v>502629.42324893887</c:v>
                </c:pt>
                <c:pt idx="1493">
                  <c:v>502629.42324893887</c:v>
                </c:pt>
                <c:pt idx="1494">
                  <c:v>502629.42324893887</c:v>
                </c:pt>
                <c:pt idx="1495">
                  <c:v>502629.42324893887</c:v>
                </c:pt>
                <c:pt idx="1496">
                  <c:v>502629.42324893887</c:v>
                </c:pt>
                <c:pt idx="1497">
                  <c:v>502629.42324893887</c:v>
                </c:pt>
                <c:pt idx="1498">
                  <c:v>502629.42324893887</c:v>
                </c:pt>
                <c:pt idx="1499">
                  <c:v>502629.42324893887</c:v>
                </c:pt>
                <c:pt idx="1500">
                  <c:v>502629.42324893887</c:v>
                </c:pt>
                <c:pt idx="1501">
                  <c:v>502629.42324893887</c:v>
                </c:pt>
                <c:pt idx="1502">
                  <c:v>502629.42324893887</c:v>
                </c:pt>
                <c:pt idx="1503">
                  <c:v>502629.42324893887</c:v>
                </c:pt>
                <c:pt idx="1504">
                  <c:v>502629.42324893887</c:v>
                </c:pt>
                <c:pt idx="1505">
                  <c:v>502629.42324893887</c:v>
                </c:pt>
                <c:pt idx="1506">
                  <c:v>502629.42324893887</c:v>
                </c:pt>
                <c:pt idx="1507">
                  <c:v>502629.42324893887</c:v>
                </c:pt>
                <c:pt idx="1508">
                  <c:v>502629.42324893887</c:v>
                </c:pt>
                <c:pt idx="1509">
                  <c:v>502629.42324893887</c:v>
                </c:pt>
                <c:pt idx="1510">
                  <c:v>502629.42324893887</c:v>
                </c:pt>
                <c:pt idx="1511">
                  <c:v>502629.42324893887</c:v>
                </c:pt>
                <c:pt idx="1512">
                  <c:v>502629.42324893887</c:v>
                </c:pt>
                <c:pt idx="1513">
                  <c:v>502629.42324893887</c:v>
                </c:pt>
                <c:pt idx="1514">
                  <c:v>502629.42324893887</c:v>
                </c:pt>
                <c:pt idx="1515">
                  <c:v>502629.42324893887</c:v>
                </c:pt>
                <c:pt idx="1516">
                  <c:v>502629.42324893887</c:v>
                </c:pt>
                <c:pt idx="1517">
                  <c:v>502629.42324893887</c:v>
                </c:pt>
                <c:pt idx="1518">
                  <c:v>502629.42324893887</c:v>
                </c:pt>
                <c:pt idx="1519">
                  <c:v>502629.42324893887</c:v>
                </c:pt>
                <c:pt idx="1520">
                  <c:v>502629.42324893887</c:v>
                </c:pt>
                <c:pt idx="1521">
                  <c:v>502629.42324893887</c:v>
                </c:pt>
                <c:pt idx="1522">
                  <c:v>502629.42324893887</c:v>
                </c:pt>
                <c:pt idx="1523">
                  <c:v>502629.42324893887</c:v>
                </c:pt>
                <c:pt idx="1524">
                  <c:v>502629.42324893887</c:v>
                </c:pt>
                <c:pt idx="1525">
                  <c:v>503049.55343351833</c:v>
                </c:pt>
                <c:pt idx="1526">
                  <c:v>503902.70274296281</c:v>
                </c:pt>
                <c:pt idx="1527">
                  <c:v>505038.5340316511</c:v>
                </c:pt>
                <c:pt idx="1528">
                  <c:v>506189.56339626532</c:v>
                </c:pt>
                <c:pt idx="1529">
                  <c:v>507124.0989208332</c:v>
                </c:pt>
                <c:pt idx="1530">
                  <c:v>507724.38079470664</c:v>
                </c:pt>
                <c:pt idx="1531">
                  <c:v>507910.60543592193</c:v>
                </c:pt>
                <c:pt idx="1532">
                  <c:v>507910.60543592193</c:v>
                </c:pt>
                <c:pt idx="1533">
                  <c:v>507910.60543592193</c:v>
                </c:pt>
                <c:pt idx="1534">
                  <c:v>507910.60543592193</c:v>
                </c:pt>
                <c:pt idx="1535">
                  <c:v>507910.60543592193</c:v>
                </c:pt>
                <c:pt idx="1536">
                  <c:v>507910.60543592193</c:v>
                </c:pt>
                <c:pt idx="1537">
                  <c:v>507910.60543592193</c:v>
                </c:pt>
                <c:pt idx="1538">
                  <c:v>507910.60543592193</c:v>
                </c:pt>
                <c:pt idx="1539">
                  <c:v>507910.60543592193</c:v>
                </c:pt>
                <c:pt idx="1540">
                  <c:v>507910.60543592193</c:v>
                </c:pt>
                <c:pt idx="1541">
                  <c:v>507910.60543592193</c:v>
                </c:pt>
                <c:pt idx="1542">
                  <c:v>507910.60543592193</c:v>
                </c:pt>
                <c:pt idx="1543">
                  <c:v>507910.60543592193</c:v>
                </c:pt>
                <c:pt idx="1544">
                  <c:v>507910.60543592193</c:v>
                </c:pt>
                <c:pt idx="1545">
                  <c:v>507910.60543592193</c:v>
                </c:pt>
                <c:pt idx="1546">
                  <c:v>507910.60543592193</c:v>
                </c:pt>
                <c:pt idx="1547">
                  <c:v>507910.60543592193</c:v>
                </c:pt>
                <c:pt idx="1548">
                  <c:v>507910.60543592193</c:v>
                </c:pt>
                <c:pt idx="1549">
                  <c:v>507910.60543592193</c:v>
                </c:pt>
                <c:pt idx="1550">
                  <c:v>507910.60543592193</c:v>
                </c:pt>
                <c:pt idx="1551">
                  <c:v>507910.60543592193</c:v>
                </c:pt>
                <c:pt idx="1552">
                  <c:v>507910.60543592193</c:v>
                </c:pt>
                <c:pt idx="1553">
                  <c:v>507910.60543592193</c:v>
                </c:pt>
                <c:pt idx="1554">
                  <c:v>507910.60543592193</c:v>
                </c:pt>
                <c:pt idx="1555">
                  <c:v>507910.60543592193</c:v>
                </c:pt>
                <c:pt idx="1556">
                  <c:v>507910.60543592193</c:v>
                </c:pt>
                <c:pt idx="1557">
                  <c:v>507910.60543592193</c:v>
                </c:pt>
                <c:pt idx="1558">
                  <c:v>507910.60543592193</c:v>
                </c:pt>
                <c:pt idx="1559">
                  <c:v>507910.60543592193</c:v>
                </c:pt>
                <c:pt idx="1560">
                  <c:v>507910.60543592193</c:v>
                </c:pt>
                <c:pt idx="1561">
                  <c:v>507910.60543592193</c:v>
                </c:pt>
                <c:pt idx="1562">
                  <c:v>507910.60543592193</c:v>
                </c:pt>
                <c:pt idx="1563">
                  <c:v>507910.60543592193</c:v>
                </c:pt>
                <c:pt idx="1564">
                  <c:v>507910.60543592193</c:v>
                </c:pt>
                <c:pt idx="1565">
                  <c:v>507910.60543592193</c:v>
                </c:pt>
                <c:pt idx="1566">
                  <c:v>507910.60543592193</c:v>
                </c:pt>
                <c:pt idx="1567">
                  <c:v>507910.60543592193</c:v>
                </c:pt>
                <c:pt idx="1568">
                  <c:v>507910.60543592193</c:v>
                </c:pt>
                <c:pt idx="1569">
                  <c:v>507910.60543592193</c:v>
                </c:pt>
                <c:pt idx="1570">
                  <c:v>507910.60543592193</c:v>
                </c:pt>
                <c:pt idx="1571">
                  <c:v>507910.60543592193</c:v>
                </c:pt>
                <c:pt idx="1572">
                  <c:v>507910.60543592193</c:v>
                </c:pt>
                <c:pt idx="1573">
                  <c:v>507910.60543592193</c:v>
                </c:pt>
                <c:pt idx="1574">
                  <c:v>507910.60543592193</c:v>
                </c:pt>
                <c:pt idx="1575">
                  <c:v>507910.60543592193</c:v>
                </c:pt>
                <c:pt idx="1576">
                  <c:v>507910.60543592193</c:v>
                </c:pt>
                <c:pt idx="1577">
                  <c:v>507910.60543592193</c:v>
                </c:pt>
                <c:pt idx="1578">
                  <c:v>507910.60543592193</c:v>
                </c:pt>
                <c:pt idx="1579">
                  <c:v>507910.60543592193</c:v>
                </c:pt>
                <c:pt idx="1580">
                  <c:v>507910.60543592193</c:v>
                </c:pt>
                <c:pt idx="1581">
                  <c:v>507910.60543592193</c:v>
                </c:pt>
                <c:pt idx="1582">
                  <c:v>507910.60543592193</c:v>
                </c:pt>
                <c:pt idx="1583">
                  <c:v>507910.60543592193</c:v>
                </c:pt>
                <c:pt idx="1584">
                  <c:v>507910.60543592193</c:v>
                </c:pt>
                <c:pt idx="1585">
                  <c:v>507910.60543592193</c:v>
                </c:pt>
                <c:pt idx="1586">
                  <c:v>507910.60543592193</c:v>
                </c:pt>
                <c:pt idx="1587">
                  <c:v>507910.60543592193</c:v>
                </c:pt>
                <c:pt idx="1588">
                  <c:v>507910.60543592193</c:v>
                </c:pt>
                <c:pt idx="1589">
                  <c:v>507910.60543592193</c:v>
                </c:pt>
                <c:pt idx="1590">
                  <c:v>507910.60543592193</c:v>
                </c:pt>
                <c:pt idx="1591">
                  <c:v>507910.60543592193</c:v>
                </c:pt>
                <c:pt idx="1592">
                  <c:v>507910.60543592193</c:v>
                </c:pt>
                <c:pt idx="1593">
                  <c:v>507910.60543592193</c:v>
                </c:pt>
                <c:pt idx="1594">
                  <c:v>507910.60543592193</c:v>
                </c:pt>
                <c:pt idx="1595">
                  <c:v>507910.60543592193</c:v>
                </c:pt>
                <c:pt idx="1596">
                  <c:v>507910.60543592193</c:v>
                </c:pt>
                <c:pt idx="1597">
                  <c:v>507910.60543592193</c:v>
                </c:pt>
                <c:pt idx="1598">
                  <c:v>507910.60543592193</c:v>
                </c:pt>
                <c:pt idx="1599">
                  <c:v>507910.60543592193</c:v>
                </c:pt>
                <c:pt idx="1600">
                  <c:v>507910.60543592193</c:v>
                </c:pt>
                <c:pt idx="1601">
                  <c:v>507910.60543592193</c:v>
                </c:pt>
                <c:pt idx="1602">
                  <c:v>507910.60543592193</c:v>
                </c:pt>
                <c:pt idx="1603">
                  <c:v>507910.60543592193</c:v>
                </c:pt>
                <c:pt idx="1604">
                  <c:v>507910.60543592193</c:v>
                </c:pt>
                <c:pt idx="1605">
                  <c:v>507910.60543592193</c:v>
                </c:pt>
                <c:pt idx="1606">
                  <c:v>507910.60543592193</c:v>
                </c:pt>
                <c:pt idx="1607">
                  <c:v>507910.60543592193</c:v>
                </c:pt>
                <c:pt idx="1608">
                  <c:v>507910.60543592193</c:v>
                </c:pt>
                <c:pt idx="1609">
                  <c:v>507910.60543592193</c:v>
                </c:pt>
                <c:pt idx="1610">
                  <c:v>507910.60543592193</c:v>
                </c:pt>
                <c:pt idx="1611">
                  <c:v>507910.60543592193</c:v>
                </c:pt>
                <c:pt idx="1612">
                  <c:v>507910.60543592193</c:v>
                </c:pt>
                <c:pt idx="1613">
                  <c:v>507910.60543592193</c:v>
                </c:pt>
                <c:pt idx="1614">
                  <c:v>507910.60543592193</c:v>
                </c:pt>
                <c:pt idx="1615">
                  <c:v>507910.60543592193</c:v>
                </c:pt>
                <c:pt idx="1616">
                  <c:v>507910.60543592193</c:v>
                </c:pt>
                <c:pt idx="1617">
                  <c:v>507910.60543592193</c:v>
                </c:pt>
                <c:pt idx="1618">
                  <c:v>507910.60543592193</c:v>
                </c:pt>
                <c:pt idx="1619">
                  <c:v>507910.60543592193</c:v>
                </c:pt>
                <c:pt idx="1620">
                  <c:v>507910.60543592193</c:v>
                </c:pt>
                <c:pt idx="1621">
                  <c:v>507910.60543592193</c:v>
                </c:pt>
                <c:pt idx="1622">
                  <c:v>507910.60543592193</c:v>
                </c:pt>
                <c:pt idx="1623">
                  <c:v>507910.60543592193</c:v>
                </c:pt>
                <c:pt idx="1624">
                  <c:v>507910.60543592193</c:v>
                </c:pt>
                <c:pt idx="1625">
                  <c:v>507910.60543592193</c:v>
                </c:pt>
                <c:pt idx="1626">
                  <c:v>507910.60543592193</c:v>
                </c:pt>
                <c:pt idx="1627">
                  <c:v>507910.60543592193</c:v>
                </c:pt>
                <c:pt idx="1628">
                  <c:v>508122.58382831392</c:v>
                </c:pt>
                <c:pt idx="1629">
                  <c:v>508545.28064917814</c:v>
                </c:pt>
                <c:pt idx="1630">
                  <c:v>508987.80139456008</c:v>
                </c:pt>
                <c:pt idx="1631">
                  <c:v>509218.8398316087</c:v>
                </c:pt>
                <c:pt idx="1632">
                  <c:v>509218.8398316087</c:v>
                </c:pt>
                <c:pt idx="1633">
                  <c:v>509218.8398316087</c:v>
                </c:pt>
                <c:pt idx="1634">
                  <c:v>509218.8398316087</c:v>
                </c:pt>
                <c:pt idx="1635">
                  <c:v>509218.8398316087</c:v>
                </c:pt>
                <c:pt idx="1636">
                  <c:v>509218.8398316087</c:v>
                </c:pt>
                <c:pt idx="1637">
                  <c:v>509218.8398316087</c:v>
                </c:pt>
                <c:pt idx="1638">
                  <c:v>509218.8398316087</c:v>
                </c:pt>
                <c:pt idx="1639">
                  <c:v>509218.8398316087</c:v>
                </c:pt>
                <c:pt idx="1640">
                  <c:v>509218.8398316087</c:v>
                </c:pt>
                <c:pt idx="1641">
                  <c:v>509218.8398316087</c:v>
                </c:pt>
                <c:pt idx="1642">
                  <c:v>509218.8398316087</c:v>
                </c:pt>
                <c:pt idx="1643">
                  <c:v>509218.8398316087</c:v>
                </c:pt>
                <c:pt idx="1644">
                  <c:v>509218.8398316087</c:v>
                </c:pt>
                <c:pt idx="1645">
                  <c:v>509218.8398316087</c:v>
                </c:pt>
                <c:pt idx="1646">
                  <c:v>509218.8398316087</c:v>
                </c:pt>
                <c:pt idx="1647">
                  <c:v>509218.8398316087</c:v>
                </c:pt>
                <c:pt idx="1648">
                  <c:v>509218.8398316087</c:v>
                </c:pt>
                <c:pt idx="1649">
                  <c:v>509218.8398316087</c:v>
                </c:pt>
                <c:pt idx="1650">
                  <c:v>509218.8398316087</c:v>
                </c:pt>
                <c:pt idx="1651">
                  <c:v>509218.8398316087</c:v>
                </c:pt>
                <c:pt idx="1652">
                  <c:v>509218.8398316087</c:v>
                </c:pt>
                <c:pt idx="1653">
                  <c:v>509218.8398316087</c:v>
                </c:pt>
                <c:pt idx="1654">
                  <c:v>509218.8398316087</c:v>
                </c:pt>
                <c:pt idx="1655">
                  <c:v>509218.8398316087</c:v>
                </c:pt>
                <c:pt idx="1656">
                  <c:v>509218.8398316087</c:v>
                </c:pt>
                <c:pt idx="1657">
                  <c:v>509218.8398316087</c:v>
                </c:pt>
                <c:pt idx="1658">
                  <c:v>509218.8398316087</c:v>
                </c:pt>
                <c:pt idx="1659">
                  <c:v>509218.8398316087</c:v>
                </c:pt>
                <c:pt idx="1660">
                  <c:v>509218.8398316087</c:v>
                </c:pt>
                <c:pt idx="1661">
                  <c:v>509218.8398316087</c:v>
                </c:pt>
                <c:pt idx="1662">
                  <c:v>509218.8398316087</c:v>
                </c:pt>
                <c:pt idx="1663">
                  <c:v>509218.8398316087</c:v>
                </c:pt>
                <c:pt idx="1664">
                  <c:v>509218.8398316087</c:v>
                </c:pt>
                <c:pt idx="1665">
                  <c:v>509218.8398316087</c:v>
                </c:pt>
                <c:pt idx="1666">
                  <c:v>509218.8398316087</c:v>
                </c:pt>
                <c:pt idx="1667">
                  <c:v>509218.8398316087</c:v>
                </c:pt>
                <c:pt idx="1668">
                  <c:v>509218.8398316087</c:v>
                </c:pt>
                <c:pt idx="1669">
                  <c:v>509218.8398316087</c:v>
                </c:pt>
                <c:pt idx="1670">
                  <c:v>509218.8398316087</c:v>
                </c:pt>
                <c:pt idx="1671">
                  <c:v>509218.8398316087</c:v>
                </c:pt>
                <c:pt idx="1672">
                  <c:v>509218.8398316087</c:v>
                </c:pt>
                <c:pt idx="1673">
                  <c:v>509218.8398316087</c:v>
                </c:pt>
                <c:pt idx="1674">
                  <c:v>509218.8398316087</c:v>
                </c:pt>
                <c:pt idx="1675">
                  <c:v>509218.8398316087</c:v>
                </c:pt>
                <c:pt idx="1676">
                  <c:v>509218.8398316087</c:v>
                </c:pt>
                <c:pt idx="1677">
                  <c:v>509218.8398316087</c:v>
                </c:pt>
                <c:pt idx="1678">
                  <c:v>509218.8398316087</c:v>
                </c:pt>
                <c:pt idx="1679">
                  <c:v>509218.8398316087</c:v>
                </c:pt>
                <c:pt idx="1680">
                  <c:v>509218.8398316087</c:v>
                </c:pt>
                <c:pt idx="1681">
                  <c:v>509218.8398316087</c:v>
                </c:pt>
                <c:pt idx="1682">
                  <c:v>509218.8398316087</c:v>
                </c:pt>
                <c:pt idx="1683">
                  <c:v>509218.8398316087</c:v>
                </c:pt>
                <c:pt idx="1684">
                  <c:v>509218.8398316087</c:v>
                </c:pt>
                <c:pt idx="1685">
                  <c:v>509218.8398316087</c:v>
                </c:pt>
                <c:pt idx="1686">
                  <c:v>509218.8398316087</c:v>
                </c:pt>
                <c:pt idx="1687">
                  <c:v>509218.8398316087</c:v>
                </c:pt>
                <c:pt idx="1688">
                  <c:v>509218.8398316087</c:v>
                </c:pt>
                <c:pt idx="1689">
                  <c:v>509218.8398316087</c:v>
                </c:pt>
                <c:pt idx="1690">
                  <c:v>509218.8398316087</c:v>
                </c:pt>
                <c:pt idx="1691">
                  <c:v>509218.8398316087</c:v>
                </c:pt>
                <c:pt idx="1692">
                  <c:v>509218.8398316087</c:v>
                </c:pt>
                <c:pt idx="1693">
                  <c:v>509218.8398316087</c:v>
                </c:pt>
                <c:pt idx="1694">
                  <c:v>509218.8398316087</c:v>
                </c:pt>
                <c:pt idx="1695">
                  <c:v>509218.8398316087</c:v>
                </c:pt>
                <c:pt idx="1696">
                  <c:v>509218.8398316087</c:v>
                </c:pt>
                <c:pt idx="1697">
                  <c:v>509218.8398316087</c:v>
                </c:pt>
                <c:pt idx="1698">
                  <c:v>509218.8398316087</c:v>
                </c:pt>
                <c:pt idx="1699">
                  <c:v>509218.8398316087</c:v>
                </c:pt>
                <c:pt idx="1700">
                  <c:v>509218.8398316087</c:v>
                </c:pt>
                <c:pt idx="1701">
                  <c:v>509218.8398316087</c:v>
                </c:pt>
                <c:pt idx="1702">
                  <c:v>509218.8398316087</c:v>
                </c:pt>
                <c:pt idx="1703">
                  <c:v>509218.8398316087</c:v>
                </c:pt>
                <c:pt idx="1704">
                  <c:v>509218.8398316087</c:v>
                </c:pt>
                <c:pt idx="1705">
                  <c:v>509218.8398316087</c:v>
                </c:pt>
                <c:pt idx="1706">
                  <c:v>509218.8398316087</c:v>
                </c:pt>
                <c:pt idx="1707">
                  <c:v>509218.8398316087</c:v>
                </c:pt>
                <c:pt idx="1708">
                  <c:v>509218.8398316087</c:v>
                </c:pt>
                <c:pt idx="1709">
                  <c:v>509218.8398316087</c:v>
                </c:pt>
                <c:pt idx="1710">
                  <c:v>509218.8398316087</c:v>
                </c:pt>
                <c:pt idx="1711">
                  <c:v>509218.8398316087</c:v>
                </c:pt>
                <c:pt idx="1712">
                  <c:v>509218.8398316087</c:v>
                </c:pt>
                <c:pt idx="1713">
                  <c:v>509218.8398316087</c:v>
                </c:pt>
                <c:pt idx="1714">
                  <c:v>509218.8398316087</c:v>
                </c:pt>
                <c:pt idx="1715">
                  <c:v>509218.8398316087</c:v>
                </c:pt>
                <c:pt idx="1716">
                  <c:v>509218.8398316087</c:v>
                </c:pt>
                <c:pt idx="1717">
                  <c:v>509218.8398316087</c:v>
                </c:pt>
                <c:pt idx="1718">
                  <c:v>509218.8398316087</c:v>
                </c:pt>
                <c:pt idx="1719">
                  <c:v>509218.8398316087</c:v>
                </c:pt>
                <c:pt idx="1720">
                  <c:v>509218.8398316087</c:v>
                </c:pt>
                <c:pt idx="1721">
                  <c:v>509218.8398316087</c:v>
                </c:pt>
                <c:pt idx="1722">
                  <c:v>509218.8398316087</c:v>
                </c:pt>
                <c:pt idx="1723">
                  <c:v>509218.8398316087</c:v>
                </c:pt>
                <c:pt idx="1724">
                  <c:v>509218.8398316087</c:v>
                </c:pt>
                <c:pt idx="1725">
                  <c:v>509218.8398316087</c:v>
                </c:pt>
                <c:pt idx="1726">
                  <c:v>509218.8398316087</c:v>
                </c:pt>
                <c:pt idx="1727">
                  <c:v>509218.8398316087</c:v>
                </c:pt>
                <c:pt idx="1728">
                  <c:v>509303.02607438649</c:v>
                </c:pt>
                <c:pt idx="1729">
                  <c:v>509793.21386313264</c:v>
                </c:pt>
                <c:pt idx="1730">
                  <c:v>510541.60564169358</c:v>
                </c:pt>
                <c:pt idx="1731">
                  <c:v>511395.50318848371</c:v>
                </c:pt>
                <c:pt idx="1732">
                  <c:v>512278.78781606088</c:v>
                </c:pt>
                <c:pt idx="1733">
                  <c:v>513113.08029230702</c:v>
                </c:pt>
                <c:pt idx="1734">
                  <c:v>513896.72185096057</c:v>
                </c:pt>
                <c:pt idx="1735">
                  <c:v>514666.44637298217</c:v>
                </c:pt>
                <c:pt idx="1736">
                  <c:v>515498.40683919744</c:v>
                </c:pt>
                <c:pt idx="1737">
                  <c:v>516354.78795263497</c:v>
                </c:pt>
                <c:pt idx="1738">
                  <c:v>517195.73936238803</c:v>
                </c:pt>
                <c:pt idx="1739">
                  <c:v>517982.43904928234</c:v>
                </c:pt>
                <c:pt idx="1740">
                  <c:v>518597.53026736877</c:v>
                </c:pt>
                <c:pt idx="1741">
                  <c:v>518961.17373198294</c:v>
                </c:pt>
                <c:pt idx="1742">
                  <c:v>519146.06959698291</c:v>
                </c:pt>
                <c:pt idx="1743">
                  <c:v>519227.78315795126</c:v>
                </c:pt>
                <c:pt idx="1744">
                  <c:v>519227.78315795126</c:v>
                </c:pt>
                <c:pt idx="1745">
                  <c:v>519227.78315795126</c:v>
                </c:pt>
                <c:pt idx="1746">
                  <c:v>519227.78315795126</c:v>
                </c:pt>
                <c:pt idx="1747">
                  <c:v>519227.78315795126</c:v>
                </c:pt>
                <c:pt idx="1748">
                  <c:v>519227.78315795126</c:v>
                </c:pt>
                <c:pt idx="1749">
                  <c:v>519227.78315795126</c:v>
                </c:pt>
                <c:pt idx="1750">
                  <c:v>519227.78315795126</c:v>
                </c:pt>
                <c:pt idx="1751">
                  <c:v>519227.78315795126</c:v>
                </c:pt>
                <c:pt idx="1752">
                  <c:v>519227.78315795126</c:v>
                </c:pt>
                <c:pt idx="1753">
                  <c:v>519227.78315795126</c:v>
                </c:pt>
                <c:pt idx="1754">
                  <c:v>519227.78315795126</c:v>
                </c:pt>
                <c:pt idx="1755">
                  <c:v>519227.78315795126</c:v>
                </c:pt>
                <c:pt idx="1756">
                  <c:v>519227.78315795126</c:v>
                </c:pt>
                <c:pt idx="1757">
                  <c:v>519227.78315795126</c:v>
                </c:pt>
                <c:pt idx="1758">
                  <c:v>519227.78315795126</c:v>
                </c:pt>
                <c:pt idx="1759">
                  <c:v>519227.78315795126</c:v>
                </c:pt>
                <c:pt idx="1760">
                  <c:v>519227.78315795126</c:v>
                </c:pt>
                <c:pt idx="1761">
                  <c:v>519227.78315795126</c:v>
                </c:pt>
                <c:pt idx="1762">
                  <c:v>519227.78315795126</c:v>
                </c:pt>
                <c:pt idx="1763">
                  <c:v>519227.78315795126</c:v>
                </c:pt>
                <c:pt idx="1764">
                  <c:v>519227.78315795126</c:v>
                </c:pt>
                <c:pt idx="1765">
                  <c:v>519227.78315795126</c:v>
                </c:pt>
                <c:pt idx="1766">
                  <c:v>519361.21906739572</c:v>
                </c:pt>
                <c:pt idx="1767">
                  <c:v>519810.99570706778</c:v>
                </c:pt>
                <c:pt idx="1768">
                  <c:v>520656.52064081776</c:v>
                </c:pt>
                <c:pt idx="1769">
                  <c:v>521940.09784067504</c:v>
                </c:pt>
                <c:pt idx="1770">
                  <c:v>523587.98848605697</c:v>
                </c:pt>
                <c:pt idx="1771">
                  <c:v>525410.43539193273</c:v>
                </c:pt>
                <c:pt idx="1772">
                  <c:v>527253.17646447511</c:v>
                </c:pt>
                <c:pt idx="1773">
                  <c:v>529038.59960985708</c:v>
                </c:pt>
                <c:pt idx="1774">
                  <c:v>530649.64779690572</c:v>
                </c:pt>
                <c:pt idx="1775">
                  <c:v>532045.54804176686</c:v>
                </c:pt>
                <c:pt idx="1776">
                  <c:v>533339.05566996126</c:v>
                </c:pt>
                <c:pt idx="1777">
                  <c:v>534682.92950371129</c:v>
                </c:pt>
                <c:pt idx="1778">
                  <c:v>536230.39578875375</c:v>
                </c:pt>
                <c:pt idx="1779">
                  <c:v>538097.60865375376</c:v>
                </c:pt>
                <c:pt idx="1780">
                  <c:v>540247.09526580235</c:v>
                </c:pt>
                <c:pt idx="1781">
                  <c:v>542487.33632368431</c:v>
                </c:pt>
                <c:pt idx="1782">
                  <c:v>544586.82265288185</c:v>
                </c:pt>
                <c:pt idx="1783">
                  <c:v>546390.17175244971</c:v>
                </c:pt>
                <c:pt idx="1784">
                  <c:v>547818.35046712181</c:v>
                </c:pt>
                <c:pt idx="1785">
                  <c:v>548984.33115725685</c:v>
                </c:pt>
                <c:pt idx="1786">
                  <c:v>550040.46676174377</c:v>
                </c:pt>
                <c:pt idx="1787">
                  <c:v>551062.80268353387</c:v>
                </c:pt>
                <c:pt idx="1788">
                  <c:v>552127.64974697132</c:v>
                </c:pt>
                <c:pt idx="1789">
                  <c:v>553349.83685284713</c:v>
                </c:pt>
                <c:pt idx="1790">
                  <c:v>554844.48040264647</c:v>
                </c:pt>
                <c:pt idx="1791">
                  <c:v>556688.32341129996</c:v>
                </c:pt>
                <c:pt idx="1792">
                  <c:v>558881.27051501523</c:v>
                </c:pt>
                <c:pt idx="1793">
                  <c:v>561192.7440978972</c:v>
                </c:pt>
                <c:pt idx="1794">
                  <c:v>564119.70312339102</c:v>
                </c:pt>
                <c:pt idx="1795">
                  <c:v>565706.55741339107</c:v>
                </c:pt>
                <c:pt idx="1796">
                  <c:v>565706.55741339107</c:v>
                </c:pt>
                <c:pt idx="1797">
                  <c:v>565706.55741339107</c:v>
                </c:pt>
                <c:pt idx="1798">
                  <c:v>565706.55741339107</c:v>
                </c:pt>
                <c:pt idx="1799">
                  <c:v>565706.55741339107</c:v>
                </c:pt>
                <c:pt idx="1800">
                  <c:v>565706.55741339107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721-44D5-A2B0-D9E805F29656}"/>
            </c:ext>
          </c:extLst>
        </c:ser>
        <c:ser>
          <c:idx val="2"/>
          <c:order val="2"/>
          <c:tx>
            <c:v>Energy Recovered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WLTC_class_3!$AF$3:$AF$1803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128.65854521743759</c:v>
                </c:pt>
                <c:pt idx="37">
                  <c:v>903.36357399679821</c:v>
                </c:pt>
                <c:pt idx="38">
                  <c:v>2044.8365827777018</c:v>
                </c:pt>
                <c:pt idx="39">
                  <c:v>3090.6177753840284</c:v>
                </c:pt>
                <c:pt idx="40">
                  <c:v>3987.7410888977643</c:v>
                </c:pt>
                <c:pt idx="41">
                  <c:v>5120.8071720752723</c:v>
                </c:pt>
                <c:pt idx="42">
                  <c:v>6671.0842822741915</c:v>
                </c:pt>
                <c:pt idx="43">
                  <c:v>8125.2912498128107</c:v>
                </c:pt>
                <c:pt idx="44">
                  <c:v>8916.19410870309</c:v>
                </c:pt>
                <c:pt idx="45">
                  <c:v>9092.5944977926356</c:v>
                </c:pt>
                <c:pt idx="46">
                  <c:v>9166.9338404537466</c:v>
                </c:pt>
                <c:pt idx="47">
                  <c:v>9396.46994135965</c:v>
                </c:pt>
                <c:pt idx="48">
                  <c:v>9550.2849745608837</c:v>
                </c:pt>
                <c:pt idx="49">
                  <c:v>9550.2849745608837</c:v>
                </c:pt>
                <c:pt idx="50">
                  <c:v>9550.2849745608837</c:v>
                </c:pt>
                <c:pt idx="51">
                  <c:v>9807.9378037844945</c:v>
                </c:pt>
                <c:pt idx="52">
                  <c:v>10632.272217147187</c:v>
                </c:pt>
                <c:pt idx="53">
                  <c:v>11279.219209732104</c:v>
                </c:pt>
                <c:pt idx="54">
                  <c:v>11285.015615997574</c:v>
                </c:pt>
                <c:pt idx="55">
                  <c:v>11285.015615997574</c:v>
                </c:pt>
                <c:pt idx="56">
                  <c:v>11285.015615997574</c:v>
                </c:pt>
                <c:pt idx="57">
                  <c:v>11285.015615997574</c:v>
                </c:pt>
                <c:pt idx="58">
                  <c:v>11285.015615997574</c:v>
                </c:pt>
                <c:pt idx="59">
                  <c:v>11285.015615997574</c:v>
                </c:pt>
                <c:pt idx="60">
                  <c:v>11285.015615997574</c:v>
                </c:pt>
                <c:pt idx="61">
                  <c:v>11285.015615997574</c:v>
                </c:pt>
                <c:pt idx="62">
                  <c:v>11285.015615997574</c:v>
                </c:pt>
                <c:pt idx="63">
                  <c:v>11285.015615997574</c:v>
                </c:pt>
                <c:pt idx="64">
                  <c:v>11285.015615997574</c:v>
                </c:pt>
                <c:pt idx="65">
                  <c:v>11285.015615997574</c:v>
                </c:pt>
                <c:pt idx="66">
                  <c:v>11285.015615997574</c:v>
                </c:pt>
                <c:pt idx="67">
                  <c:v>11285.015615997574</c:v>
                </c:pt>
                <c:pt idx="68">
                  <c:v>11285.015615997574</c:v>
                </c:pt>
                <c:pt idx="69">
                  <c:v>11285.015615997574</c:v>
                </c:pt>
                <c:pt idx="70">
                  <c:v>11285.015615997574</c:v>
                </c:pt>
                <c:pt idx="71">
                  <c:v>11285.015615997574</c:v>
                </c:pt>
                <c:pt idx="72">
                  <c:v>11285.015615997574</c:v>
                </c:pt>
                <c:pt idx="73">
                  <c:v>11285.015615997574</c:v>
                </c:pt>
                <c:pt idx="74">
                  <c:v>11285.015615997574</c:v>
                </c:pt>
                <c:pt idx="75">
                  <c:v>11285.015615997574</c:v>
                </c:pt>
                <c:pt idx="76">
                  <c:v>11285.015615997574</c:v>
                </c:pt>
                <c:pt idx="77">
                  <c:v>11285.015615997574</c:v>
                </c:pt>
                <c:pt idx="78">
                  <c:v>11285.015615997574</c:v>
                </c:pt>
                <c:pt idx="79">
                  <c:v>11285.015615997574</c:v>
                </c:pt>
                <c:pt idx="80">
                  <c:v>11285.015615997574</c:v>
                </c:pt>
                <c:pt idx="81">
                  <c:v>11402.833293253787</c:v>
                </c:pt>
                <c:pt idx="82">
                  <c:v>11472.158413699812</c:v>
                </c:pt>
                <c:pt idx="83">
                  <c:v>11472.158413699812</c:v>
                </c:pt>
                <c:pt idx="84">
                  <c:v>11472.158413699812</c:v>
                </c:pt>
                <c:pt idx="85">
                  <c:v>11519.031316446766</c:v>
                </c:pt>
                <c:pt idx="86">
                  <c:v>11541.571070480755</c:v>
                </c:pt>
                <c:pt idx="87">
                  <c:v>11541.571070480755</c:v>
                </c:pt>
                <c:pt idx="88">
                  <c:v>11926.005569093255</c:v>
                </c:pt>
                <c:pt idx="89">
                  <c:v>13393.690673830948</c:v>
                </c:pt>
                <c:pt idx="90">
                  <c:v>15640.279482278516</c:v>
                </c:pt>
                <c:pt idx="91">
                  <c:v>17997.803327951973</c:v>
                </c:pt>
                <c:pt idx="92">
                  <c:v>19719.520999724969</c:v>
                </c:pt>
                <c:pt idx="93">
                  <c:v>20725.011305590557</c:v>
                </c:pt>
                <c:pt idx="94">
                  <c:v>21757.993566001667</c:v>
                </c:pt>
                <c:pt idx="95">
                  <c:v>23075.357016318059</c:v>
                </c:pt>
                <c:pt idx="96">
                  <c:v>24214.523830054015</c:v>
                </c:pt>
                <c:pt idx="97">
                  <c:v>24866.464291604017</c:v>
                </c:pt>
                <c:pt idx="98">
                  <c:v>25518.660328117752</c:v>
                </c:pt>
                <c:pt idx="99">
                  <c:v>25811.520202417752</c:v>
                </c:pt>
                <c:pt idx="100">
                  <c:v>25811.520202417752</c:v>
                </c:pt>
                <c:pt idx="101">
                  <c:v>25811.520202417752</c:v>
                </c:pt>
                <c:pt idx="102">
                  <c:v>25811.520202417752</c:v>
                </c:pt>
                <c:pt idx="103">
                  <c:v>25811.520202417752</c:v>
                </c:pt>
                <c:pt idx="104">
                  <c:v>25811.520202417752</c:v>
                </c:pt>
                <c:pt idx="105">
                  <c:v>25811.520202417752</c:v>
                </c:pt>
                <c:pt idx="106">
                  <c:v>25811.520202417752</c:v>
                </c:pt>
                <c:pt idx="107">
                  <c:v>25811.520202417752</c:v>
                </c:pt>
                <c:pt idx="108">
                  <c:v>25811.520202417752</c:v>
                </c:pt>
                <c:pt idx="109">
                  <c:v>25811.520202417752</c:v>
                </c:pt>
                <c:pt idx="110">
                  <c:v>25811.520202417752</c:v>
                </c:pt>
                <c:pt idx="111">
                  <c:v>25811.520202417752</c:v>
                </c:pt>
                <c:pt idx="112">
                  <c:v>25811.520202417752</c:v>
                </c:pt>
                <c:pt idx="113">
                  <c:v>25811.520202417752</c:v>
                </c:pt>
                <c:pt idx="114">
                  <c:v>25811.520202417752</c:v>
                </c:pt>
                <c:pt idx="115">
                  <c:v>25811.520202417752</c:v>
                </c:pt>
                <c:pt idx="116">
                  <c:v>25811.520202417752</c:v>
                </c:pt>
                <c:pt idx="117">
                  <c:v>25811.520202417752</c:v>
                </c:pt>
                <c:pt idx="118">
                  <c:v>25811.520202417752</c:v>
                </c:pt>
                <c:pt idx="119">
                  <c:v>25811.520202417752</c:v>
                </c:pt>
                <c:pt idx="120">
                  <c:v>25811.520202417752</c:v>
                </c:pt>
                <c:pt idx="121">
                  <c:v>25811.520202417752</c:v>
                </c:pt>
                <c:pt idx="122">
                  <c:v>25811.520202417752</c:v>
                </c:pt>
                <c:pt idx="123">
                  <c:v>25811.520202417752</c:v>
                </c:pt>
                <c:pt idx="124">
                  <c:v>25811.520202417752</c:v>
                </c:pt>
                <c:pt idx="125">
                  <c:v>25811.520202417752</c:v>
                </c:pt>
                <c:pt idx="126">
                  <c:v>25811.520202417752</c:v>
                </c:pt>
                <c:pt idx="127">
                  <c:v>25811.520202417752</c:v>
                </c:pt>
                <c:pt idx="128">
                  <c:v>25811.520202417752</c:v>
                </c:pt>
                <c:pt idx="129">
                  <c:v>25811.520202417752</c:v>
                </c:pt>
                <c:pt idx="130">
                  <c:v>25811.520202417752</c:v>
                </c:pt>
                <c:pt idx="131">
                  <c:v>25811.520202417752</c:v>
                </c:pt>
                <c:pt idx="132">
                  <c:v>25811.520202417752</c:v>
                </c:pt>
                <c:pt idx="133">
                  <c:v>25811.520202417752</c:v>
                </c:pt>
                <c:pt idx="134">
                  <c:v>25811.520202417752</c:v>
                </c:pt>
                <c:pt idx="135">
                  <c:v>25811.520202417752</c:v>
                </c:pt>
                <c:pt idx="136">
                  <c:v>25811.520202417752</c:v>
                </c:pt>
                <c:pt idx="137">
                  <c:v>25811.520202417752</c:v>
                </c:pt>
                <c:pt idx="138">
                  <c:v>25811.520202417752</c:v>
                </c:pt>
                <c:pt idx="139">
                  <c:v>25811.520202417752</c:v>
                </c:pt>
                <c:pt idx="140">
                  <c:v>25811.520202417752</c:v>
                </c:pt>
                <c:pt idx="141">
                  <c:v>25811.520202417752</c:v>
                </c:pt>
                <c:pt idx="142">
                  <c:v>25811.520202417752</c:v>
                </c:pt>
                <c:pt idx="143">
                  <c:v>25811.520202417752</c:v>
                </c:pt>
                <c:pt idx="144">
                  <c:v>25811.520202417752</c:v>
                </c:pt>
                <c:pt idx="145">
                  <c:v>25811.520202417752</c:v>
                </c:pt>
                <c:pt idx="146">
                  <c:v>25811.520202417752</c:v>
                </c:pt>
                <c:pt idx="147">
                  <c:v>25811.520202417752</c:v>
                </c:pt>
                <c:pt idx="148">
                  <c:v>25811.520202417752</c:v>
                </c:pt>
                <c:pt idx="149">
                  <c:v>25811.520202417752</c:v>
                </c:pt>
                <c:pt idx="150">
                  <c:v>25811.520202417752</c:v>
                </c:pt>
                <c:pt idx="151">
                  <c:v>26179.885562474698</c:v>
                </c:pt>
                <c:pt idx="152">
                  <c:v>27630.63565830556</c:v>
                </c:pt>
                <c:pt idx="153">
                  <c:v>29884.606239689667</c:v>
                </c:pt>
                <c:pt idx="154">
                  <c:v>31991.166286293097</c:v>
                </c:pt>
                <c:pt idx="155">
                  <c:v>33074.468842202092</c:v>
                </c:pt>
                <c:pt idx="156">
                  <c:v>33074.468842202092</c:v>
                </c:pt>
                <c:pt idx="157">
                  <c:v>33074.468842202092</c:v>
                </c:pt>
                <c:pt idx="158">
                  <c:v>33074.468842202092</c:v>
                </c:pt>
                <c:pt idx="159">
                  <c:v>33074.468842202092</c:v>
                </c:pt>
                <c:pt idx="160">
                  <c:v>33074.468842202092</c:v>
                </c:pt>
                <c:pt idx="161">
                  <c:v>33074.468842202092</c:v>
                </c:pt>
                <c:pt idx="162">
                  <c:v>33074.468842202092</c:v>
                </c:pt>
                <c:pt idx="163">
                  <c:v>33074.468842202092</c:v>
                </c:pt>
                <c:pt idx="164">
                  <c:v>33074.468842202092</c:v>
                </c:pt>
                <c:pt idx="165">
                  <c:v>33074.468842202092</c:v>
                </c:pt>
                <c:pt idx="166">
                  <c:v>33074.468842202092</c:v>
                </c:pt>
                <c:pt idx="167">
                  <c:v>33074.468842202092</c:v>
                </c:pt>
                <c:pt idx="168">
                  <c:v>33074.468842202092</c:v>
                </c:pt>
                <c:pt idx="169">
                  <c:v>33074.468842202092</c:v>
                </c:pt>
                <c:pt idx="170">
                  <c:v>33074.468842202092</c:v>
                </c:pt>
                <c:pt idx="171">
                  <c:v>33503.047346271378</c:v>
                </c:pt>
                <c:pt idx="172">
                  <c:v>34835.595514774497</c:v>
                </c:pt>
                <c:pt idx="173">
                  <c:v>36587.517655066011</c:v>
                </c:pt>
                <c:pt idx="174">
                  <c:v>37755.983408785192</c:v>
                </c:pt>
                <c:pt idx="175">
                  <c:v>37977.341110851587</c:v>
                </c:pt>
                <c:pt idx="176">
                  <c:v>37977.341110851587</c:v>
                </c:pt>
                <c:pt idx="177">
                  <c:v>37977.341110851587</c:v>
                </c:pt>
                <c:pt idx="178">
                  <c:v>37977.341110851587</c:v>
                </c:pt>
                <c:pt idx="179">
                  <c:v>37977.341110851587</c:v>
                </c:pt>
                <c:pt idx="180">
                  <c:v>37977.341110851587</c:v>
                </c:pt>
                <c:pt idx="181">
                  <c:v>37977.341110851587</c:v>
                </c:pt>
                <c:pt idx="182">
                  <c:v>37986.586854969486</c:v>
                </c:pt>
                <c:pt idx="183">
                  <c:v>38485.33866735996</c:v>
                </c:pt>
                <c:pt idx="184">
                  <c:v>39398.701377738078</c:v>
                </c:pt>
                <c:pt idx="185">
                  <c:v>40418.685825707835</c:v>
                </c:pt>
                <c:pt idx="186">
                  <c:v>41339.609085598117</c:v>
                </c:pt>
                <c:pt idx="187">
                  <c:v>42057.747614726242</c:v>
                </c:pt>
                <c:pt idx="188">
                  <c:v>42598.181457604369</c:v>
                </c:pt>
                <c:pt idx="189">
                  <c:v>42985.994120967065</c:v>
                </c:pt>
                <c:pt idx="190">
                  <c:v>43220.880929241794</c:v>
                </c:pt>
                <c:pt idx="191">
                  <c:v>43353.766807859116</c:v>
                </c:pt>
                <c:pt idx="192">
                  <c:v>43384.611469140022</c:v>
                </c:pt>
                <c:pt idx="193">
                  <c:v>43384.611469140022</c:v>
                </c:pt>
                <c:pt idx="194">
                  <c:v>43384.611469140022</c:v>
                </c:pt>
                <c:pt idx="195">
                  <c:v>43384.611469140022</c:v>
                </c:pt>
                <c:pt idx="196">
                  <c:v>43384.611469140022</c:v>
                </c:pt>
                <c:pt idx="197">
                  <c:v>43384.611469140022</c:v>
                </c:pt>
                <c:pt idx="198">
                  <c:v>43384.611469140022</c:v>
                </c:pt>
                <c:pt idx="199">
                  <c:v>43384.611469140022</c:v>
                </c:pt>
                <c:pt idx="200">
                  <c:v>43384.611469140022</c:v>
                </c:pt>
                <c:pt idx="201">
                  <c:v>43384.611469140022</c:v>
                </c:pt>
                <c:pt idx="202">
                  <c:v>43384.611469140022</c:v>
                </c:pt>
                <c:pt idx="203">
                  <c:v>43384.611469140022</c:v>
                </c:pt>
                <c:pt idx="204">
                  <c:v>43384.611469140022</c:v>
                </c:pt>
                <c:pt idx="205">
                  <c:v>43384.611469140022</c:v>
                </c:pt>
                <c:pt idx="206">
                  <c:v>43384.611469140022</c:v>
                </c:pt>
                <c:pt idx="207">
                  <c:v>43384.611469140022</c:v>
                </c:pt>
                <c:pt idx="208">
                  <c:v>43384.611469140022</c:v>
                </c:pt>
                <c:pt idx="209">
                  <c:v>43384.611469140022</c:v>
                </c:pt>
                <c:pt idx="210">
                  <c:v>43384.611469140022</c:v>
                </c:pt>
                <c:pt idx="211">
                  <c:v>43384.611469140022</c:v>
                </c:pt>
                <c:pt idx="212">
                  <c:v>43384.611469140022</c:v>
                </c:pt>
                <c:pt idx="213">
                  <c:v>43384.611469140022</c:v>
                </c:pt>
                <c:pt idx="214">
                  <c:v>43384.611469140022</c:v>
                </c:pt>
                <c:pt idx="215">
                  <c:v>43384.611469140022</c:v>
                </c:pt>
                <c:pt idx="216">
                  <c:v>43384.611469140022</c:v>
                </c:pt>
                <c:pt idx="217">
                  <c:v>43384.611469140022</c:v>
                </c:pt>
                <c:pt idx="218">
                  <c:v>43384.611469140022</c:v>
                </c:pt>
                <c:pt idx="219">
                  <c:v>43384.611469140022</c:v>
                </c:pt>
                <c:pt idx="220">
                  <c:v>43384.611469140022</c:v>
                </c:pt>
                <c:pt idx="221">
                  <c:v>43384.611469140022</c:v>
                </c:pt>
                <c:pt idx="222">
                  <c:v>43384.611469140022</c:v>
                </c:pt>
                <c:pt idx="223">
                  <c:v>43384.611469140022</c:v>
                </c:pt>
                <c:pt idx="224">
                  <c:v>43384.611469140022</c:v>
                </c:pt>
                <c:pt idx="225">
                  <c:v>43384.611469140022</c:v>
                </c:pt>
                <c:pt idx="226">
                  <c:v>43384.611469140022</c:v>
                </c:pt>
                <c:pt idx="227">
                  <c:v>43384.611469140022</c:v>
                </c:pt>
                <c:pt idx="228">
                  <c:v>43384.611469140022</c:v>
                </c:pt>
                <c:pt idx="229">
                  <c:v>43384.611469140022</c:v>
                </c:pt>
                <c:pt idx="230">
                  <c:v>43384.611469140022</c:v>
                </c:pt>
                <c:pt idx="231">
                  <c:v>43384.611469140022</c:v>
                </c:pt>
                <c:pt idx="232">
                  <c:v>43423.993736487093</c:v>
                </c:pt>
                <c:pt idx="233">
                  <c:v>43904.443651865215</c:v>
                </c:pt>
                <c:pt idx="234">
                  <c:v>44545.746023176973</c:v>
                </c:pt>
                <c:pt idx="235">
                  <c:v>44987.839824733921</c:v>
                </c:pt>
                <c:pt idx="236">
                  <c:v>45099.93006195753</c:v>
                </c:pt>
                <c:pt idx="237">
                  <c:v>45111.178899285311</c:v>
                </c:pt>
                <c:pt idx="238">
                  <c:v>45355.985035032849</c:v>
                </c:pt>
                <c:pt idx="239">
                  <c:v>46067.489986182576</c:v>
                </c:pt>
                <c:pt idx="240">
                  <c:v>47120.268979869346</c:v>
                </c:pt>
                <c:pt idx="241">
                  <c:v>48026.542967310743</c:v>
                </c:pt>
                <c:pt idx="242">
                  <c:v>48860.882614127142</c:v>
                </c:pt>
                <c:pt idx="243">
                  <c:v>49803.952806733469</c:v>
                </c:pt>
                <c:pt idx="244">
                  <c:v>50701.076120247206</c:v>
                </c:pt>
                <c:pt idx="245">
                  <c:v>51834.142203424715</c:v>
                </c:pt>
                <c:pt idx="246">
                  <c:v>53384.419313623628</c:v>
                </c:pt>
                <c:pt idx="247">
                  <c:v>54838.626281162244</c:v>
                </c:pt>
                <c:pt idx="248">
                  <c:v>55629.529140052524</c:v>
                </c:pt>
                <c:pt idx="249">
                  <c:v>55805.929529142064</c:v>
                </c:pt>
                <c:pt idx="250">
                  <c:v>55880.268871803179</c:v>
                </c:pt>
                <c:pt idx="251">
                  <c:v>56109.804972709084</c:v>
                </c:pt>
                <c:pt idx="252">
                  <c:v>56263.620005910314</c:v>
                </c:pt>
                <c:pt idx="253">
                  <c:v>56263.620005910314</c:v>
                </c:pt>
                <c:pt idx="254">
                  <c:v>56263.620005910314</c:v>
                </c:pt>
                <c:pt idx="255">
                  <c:v>56521.272835133932</c:v>
                </c:pt>
                <c:pt idx="256">
                  <c:v>56986.118748496629</c:v>
                </c:pt>
                <c:pt idx="257">
                  <c:v>56986.118748496629</c:v>
                </c:pt>
                <c:pt idx="258">
                  <c:v>56986.118748496629</c:v>
                </c:pt>
                <c:pt idx="259">
                  <c:v>56986.118748496629</c:v>
                </c:pt>
                <c:pt idx="260">
                  <c:v>56986.118748496629</c:v>
                </c:pt>
                <c:pt idx="261">
                  <c:v>56986.118748496629</c:v>
                </c:pt>
                <c:pt idx="262">
                  <c:v>56986.118748496629</c:v>
                </c:pt>
                <c:pt idx="263">
                  <c:v>56986.118748496629</c:v>
                </c:pt>
                <c:pt idx="264">
                  <c:v>56986.118748496629</c:v>
                </c:pt>
                <c:pt idx="265">
                  <c:v>56986.118748496629</c:v>
                </c:pt>
                <c:pt idx="266">
                  <c:v>56986.118748496629</c:v>
                </c:pt>
                <c:pt idx="267">
                  <c:v>56986.118748496629</c:v>
                </c:pt>
                <c:pt idx="268">
                  <c:v>56986.118748496629</c:v>
                </c:pt>
                <c:pt idx="269">
                  <c:v>56986.118748496629</c:v>
                </c:pt>
                <c:pt idx="270">
                  <c:v>56986.118748496629</c:v>
                </c:pt>
                <c:pt idx="271">
                  <c:v>56986.118748496629</c:v>
                </c:pt>
                <c:pt idx="272">
                  <c:v>56986.118748496629</c:v>
                </c:pt>
                <c:pt idx="273">
                  <c:v>57137.356354652533</c:v>
                </c:pt>
                <c:pt idx="274">
                  <c:v>57960.697465098558</c:v>
                </c:pt>
                <c:pt idx="275">
                  <c:v>59099.884462843002</c:v>
                </c:pt>
                <c:pt idx="276">
                  <c:v>60425.760299257206</c:v>
                </c:pt>
                <c:pt idx="277">
                  <c:v>61939.583964310288</c:v>
                </c:pt>
                <c:pt idx="278">
                  <c:v>63922.800683299531</c:v>
                </c:pt>
                <c:pt idx="279">
                  <c:v>66069.669851913772</c:v>
                </c:pt>
                <c:pt idx="280">
                  <c:v>67144.125800057125</c:v>
                </c:pt>
                <c:pt idx="281">
                  <c:v>67144.125800057125</c:v>
                </c:pt>
                <c:pt idx="282">
                  <c:v>67144.125800057125</c:v>
                </c:pt>
                <c:pt idx="283">
                  <c:v>67144.125800057125</c:v>
                </c:pt>
                <c:pt idx="284">
                  <c:v>67144.125800057125</c:v>
                </c:pt>
                <c:pt idx="285">
                  <c:v>67144.125800057125</c:v>
                </c:pt>
                <c:pt idx="286">
                  <c:v>67144.125800057125</c:v>
                </c:pt>
                <c:pt idx="287">
                  <c:v>67144.125800057125</c:v>
                </c:pt>
                <c:pt idx="288">
                  <c:v>67144.125800057125</c:v>
                </c:pt>
                <c:pt idx="289">
                  <c:v>67144.125800057125</c:v>
                </c:pt>
                <c:pt idx="290">
                  <c:v>67144.125800057125</c:v>
                </c:pt>
                <c:pt idx="291">
                  <c:v>67144.125800057125</c:v>
                </c:pt>
                <c:pt idx="292">
                  <c:v>67232.407887384907</c:v>
                </c:pt>
                <c:pt idx="293">
                  <c:v>67375.414217122598</c:v>
                </c:pt>
                <c:pt idx="294">
                  <c:v>67375.414217122598</c:v>
                </c:pt>
                <c:pt idx="295">
                  <c:v>67375.414217122598</c:v>
                </c:pt>
                <c:pt idx="296">
                  <c:v>67375.414217122598</c:v>
                </c:pt>
                <c:pt idx="297">
                  <c:v>67375.414217122598</c:v>
                </c:pt>
                <c:pt idx="298">
                  <c:v>67375.414217122598</c:v>
                </c:pt>
                <c:pt idx="299">
                  <c:v>67375.414217122598</c:v>
                </c:pt>
                <c:pt idx="300">
                  <c:v>67375.414217122598</c:v>
                </c:pt>
                <c:pt idx="301">
                  <c:v>67375.414217122598</c:v>
                </c:pt>
                <c:pt idx="302">
                  <c:v>67375.414217122598</c:v>
                </c:pt>
                <c:pt idx="303">
                  <c:v>67499.54039845115</c:v>
                </c:pt>
                <c:pt idx="304">
                  <c:v>67806.262442059786</c:v>
                </c:pt>
                <c:pt idx="305">
                  <c:v>68245.532623778956</c:v>
                </c:pt>
                <c:pt idx="306">
                  <c:v>68560.431807237139</c:v>
                </c:pt>
                <c:pt idx="307">
                  <c:v>68621.153304981592</c:v>
                </c:pt>
                <c:pt idx="308">
                  <c:v>68621.153304981592</c:v>
                </c:pt>
                <c:pt idx="309">
                  <c:v>68621.153304981592</c:v>
                </c:pt>
                <c:pt idx="310">
                  <c:v>68621.153304981592</c:v>
                </c:pt>
                <c:pt idx="311">
                  <c:v>68621.153304981592</c:v>
                </c:pt>
                <c:pt idx="312">
                  <c:v>68764.648732237809</c:v>
                </c:pt>
                <c:pt idx="313">
                  <c:v>69090.516236307085</c:v>
                </c:pt>
                <c:pt idx="314">
                  <c:v>69548.006835607099</c:v>
                </c:pt>
                <c:pt idx="315">
                  <c:v>70009.042750660185</c:v>
                </c:pt>
                <c:pt idx="316">
                  <c:v>70396.015373050468</c:v>
                </c:pt>
                <c:pt idx="317">
                  <c:v>70862.668586598345</c:v>
                </c:pt>
                <c:pt idx="318">
                  <c:v>71512.367436592787</c:v>
                </c:pt>
                <c:pt idx="319">
                  <c:v>72217.072857497726</c:v>
                </c:pt>
                <c:pt idx="320">
                  <c:v>72539.847317875858</c:v>
                </c:pt>
                <c:pt idx="321">
                  <c:v>72555.302400521527</c:v>
                </c:pt>
                <c:pt idx="322">
                  <c:v>72555.302400521527</c:v>
                </c:pt>
                <c:pt idx="323">
                  <c:v>72555.302400521527</c:v>
                </c:pt>
                <c:pt idx="324">
                  <c:v>72555.302400521527</c:v>
                </c:pt>
                <c:pt idx="325">
                  <c:v>72555.302400521527</c:v>
                </c:pt>
                <c:pt idx="326">
                  <c:v>72555.302400521527</c:v>
                </c:pt>
                <c:pt idx="327">
                  <c:v>72555.302400521527</c:v>
                </c:pt>
                <c:pt idx="328">
                  <c:v>73062.174698212926</c:v>
                </c:pt>
                <c:pt idx="329">
                  <c:v>74266.206309149697</c:v>
                </c:pt>
                <c:pt idx="330">
                  <c:v>74908.9155414985</c:v>
                </c:pt>
                <c:pt idx="331">
                  <c:v>74908.9155414985</c:v>
                </c:pt>
                <c:pt idx="332">
                  <c:v>74908.9155414985</c:v>
                </c:pt>
                <c:pt idx="333">
                  <c:v>74911.363034446054</c:v>
                </c:pt>
                <c:pt idx="334">
                  <c:v>74911.363034446054</c:v>
                </c:pt>
                <c:pt idx="335">
                  <c:v>74914.685840169666</c:v>
                </c:pt>
                <c:pt idx="336">
                  <c:v>74914.685840169666</c:v>
                </c:pt>
                <c:pt idx="337">
                  <c:v>74914.685840169666</c:v>
                </c:pt>
                <c:pt idx="338">
                  <c:v>74914.685840169666</c:v>
                </c:pt>
                <c:pt idx="339">
                  <c:v>74914.685840169666</c:v>
                </c:pt>
                <c:pt idx="340">
                  <c:v>74914.685840169666</c:v>
                </c:pt>
                <c:pt idx="341">
                  <c:v>74914.685840169666</c:v>
                </c:pt>
                <c:pt idx="342">
                  <c:v>74914.685840169666</c:v>
                </c:pt>
                <c:pt idx="343">
                  <c:v>74914.685840169666</c:v>
                </c:pt>
                <c:pt idx="344">
                  <c:v>74914.685840169666</c:v>
                </c:pt>
                <c:pt idx="345">
                  <c:v>74914.685840169666</c:v>
                </c:pt>
                <c:pt idx="346">
                  <c:v>74914.685840169666</c:v>
                </c:pt>
                <c:pt idx="347">
                  <c:v>74914.685840169666</c:v>
                </c:pt>
                <c:pt idx="348">
                  <c:v>74914.685840169666</c:v>
                </c:pt>
                <c:pt idx="349">
                  <c:v>74914.685840169666</c:v>
                </c:pt>
                <c:pt idx="350">
                  <c:v>74914.685840169666</c:v>
                </c:pt>
                <c:pt idx="351">
                  <c:v>74914.685840169666</c:v>
                </c:pt>
                <c:pt idx="352">
                  <c:v>74914.685840169666</c:v>
                </c:pt>
                <c:pt idx="353">
                  <c:v>74914.685840169666</c:v>
                </c:pt>
                <c:pt idx="354">
                  <c:v>74914.685840169666</c:v>
                </c:pt>
                <c:pt idx="355">
                  <c:v>74914.685840169666</c:v>
                </c:pt>
                <c:pt idx="356">
                  <c:v>74914.685840169666</c:v>
                </c:pt>
                <c:pt idx="357">
                  <c:v>74914.685840169666</c:v>
                </c:pt>
                <c:pt idx="358">
                  <c:v>74951.769761074611</c:v>
                </c:pt>
                <c:pt idx="359">
                  <c:v>75427.276192085454</c:v>
                </c:pt>
                <c:pt idx="360">
                  <c:v>76085.630598117699</c:v>
                </c:pt>
                <c:pt idx="361">
                  <c:v>76592.649253393014</c:v>
                </c:pt>
                <c:pt idx="362">
                  <c:v>76844.73577321558</c:v>
                </c:pt>
                <c:pt idx="363">
                  <c:v>76866.805274411614</c:v>
                </c:pt>
                <c:pt idx="364">
                  <c:v>76866.805274411614</c:v>
                </c:pt>
                <c:pt idx="365">
                  <c:v>76866.805274411614</c:v>
                </c:pt>
                <c:pt idx="366">
                  <c:v>76866.805274411614</c:v>
                </c:pt>
                <c:pt idx="367">
                  <c:v>76866.805274411614</c:v>
                </c:pt>
                <c:pt idx="368">
                  <c:v>76866.805274411614</c:v>
                </c:pt>
                <c:pt idx="369">
                  <c:v>76866.805274411614</c:v>
                </c:pt>
                <c:pt idx="370">
                  <c:v>76866.805274411614</c:v>
                </c:pt>
                <c:pt idx="371">
                  <c:v>76866.805274411614</c:v>
                </c:pt>
                <c:pt idx="372">
                  <c:v>77398.614091758674</c:v>
                </c:pt>
                <c:pt idx="373">
                  <c:v>78678.626437081242</c:v>
                </c:pt>
                <c:pt idx="374">
                  <c:v>80168.479837195482</c:v>
                </c:pt>
                <c:pt idx="375">
                  <c:v>81379.212107495478</c:v>
                </c:pt>
                <c:pt idx="376">
                  <c:v>82181.169842557239</c:v>
                </c:pt>
                <c:pt idx="377">
                  <c:v>82676.177083947521</c:v>
                </c:pt>
                <c:pt idx="378">
                  <c:v>82966.543843361142</c:v>
                </c:pt>
                <c:pt idx="379">
                  <c:v>83129.000583710527</c:v>
                </c:pt>
                <c:pt idx="380">
                  <c:v>83343.19555701052</c:v>
                </c:pt>
                <c:pt idx="381">
                  <c:v>83660.562005891741</c:v>
                </c:pt>
                <c:pt idx="382">
                  <c:v>84004.02167146276</c:v>
                </c:pt>
                <c:pt idx="383">
                  <c:v>84399.161656445824</c:v>
                </c:pt>
                <c:pt idx="384">
                  <c:v>84845.921529322412</c:v>
                </c:pt>
                <c:pt idx="385">
                  <c:v>85164.433659075527</c:v>
                </c:pt>
                <c:pt idx="386">
                  <c:v>85164.433659075527</c:v>
                </c:pt>
                <c:pt idx="387">
                  <c:v>85164.433659075527</c:v>
                </c:pt>
                <c:pt idx="388">
                  <c:v>85164.433659075527</c:v>
                </c:pt>
                <c:pt idx="389">
                  <c:v>85164.433659075527</c:v>
                </c:pt>
                <c:pt idx="390">
                  <c:v>85164.433659075527</c:v>
                </c:pt>
                <c:pt idx="391">
                  <c:v>85164.433659075527</c:v>
                </c:pt>
                <c:pt idx="392">
                  <c:v>85164.433659075527</c:v>
                </c:pt>
                <c:pt idx="393">
                  <c:v>85164.433659075527</c:v>
                </c:pt>
                <c:pt idx="394">
                  <c:v>85164.433659075527</c:v>
                </c:pt>
                <c:pt idx="395">
                  <c:v>85164.433659075527</c:v>
                </c:pt>
                <c:pt idx="396">
                  <c:v>85164.433659075527</c:v>
                </c:pt>
                <c:pt idx="397">
                  <c:v>85164.433659075527</c:v>
                </c:pt>
                <c:pt idx="398">
                  <c:v>85164.433659075527</c:v>
                </c:pt>
                <c:pt idx="399">
                  <c:v>85164.433659075527</c:v>
                </c:pt>
                <c:pt idx="400">
                  <c:v>85164.433659075527</c:v>
                </c:pt>
                <c:pt idx="401">
                  <c:v>85164.433659075527</c:v>
                </c:pt>
                <c:pt idx="402">
                  <c:v>85463.456624106431</c:v>
                </c:pt>
                <c:pt idx="403">
                  <c:v>86021.684421797821</c:v>
                </c:pt>
                <c:pt idx="404">
                  <c:v>86530.959187097818</c:v>
                </c:pt>
                <c:pt idx="405">
                  <c:v>86990.720354722667</c:v>
                </c:pt>
                <c:pt idx="406">
                  <c:v>87529.351323964991</c:v>
                </c:pt>
                <c:pt idx="407">
                  <c:v>88121.247995737984</c:v>
                </c:pt>
                <c:pt idx="408">
                  <c:v>88560.806445991111</c:v>
                </c:pt>
                <c:pt idx="409">
                  <c:v>88641.897751856712</c:v>
                </c:pt>
                <c:pt idx="410">
                  <c:v>88641.897751856712</c:v>
                </c:pt>
                <c:pt idx="411">
                  <c:v>88641.897751856712</c:v>
                </c:pt>
                <c:pt idx="412">
                  <c:v>88641.897751856712</c:v>
                </c:pt>
                <c:pt idx="413">
                  <c:v>88641.897751856712</c:v>
                </c:pt>
                <c:pt idx="414">
                  <c:v>88641.897751856712</c:v>
                </c:pt>
                <c:pt idx="415">
                  <c:v>88641.897751856712</c:v>
                </c:pt>
                <c:pt idx="416">
                  <c:v>88641.897751856712</c:v>
                </c:pt>
                <c:pt idx="417">
                  <c:v>88641.897751856712</c:v>
                </c:pt>
                <c:pt idx="418">
                  <c:v>88641.897751856712</c:v>
                </c:pt>
                <c:pt idx="419">
                  <c:v>88743.888940789417</c:v>
                </c:pt>
                <c:pt idx="420">
                  <c:v>89026.999196768433</c:v>
                </c:pt>
                <c:pt idx="421">
                  <c:v>89105.763889171067</c:v>
                </c:pt>
                <c:pt idx="422">
                  <c:v>89105.763889171067</c:v>
                </c:pt>
                <c:pt idx="423">
                  <c:v>89105.763889171067</c:v>
                </c:pt>
                <c:pt idx="424">
                  <c:v>89105.763889171067</c:v>
                </c:pt>
                <c:pt idx="425">
                  <c:v>89105.763889171067</c:v>
                </c:pt>
                <c:pt idx="426">
                  <c:v>89105.763889171067</c:v>
                </c:pt>
                <c:pt idx="427">
                  <c:v>89105.763889171067</c:v>
                </c:pt>
                <c:pt idx="428">
                  <c:v>89105.763889171067</c:v>
                </c:pt>
                <c:pt idx="429">
                  <c:v>89105.763889171067</c:v>
                </c:pt>
                <c:pt idx="430">
                  <c:v>89105.763889171067</c:v>
                </c:pt>
                <c:pt idx="431">
                  <c:v>89210.695469261191</c:v>
                </c:pt>
                <c:pt idx="432">
                  <c:v>89291.782073998867</c:v>
                </c:pt>
                <c:pt idx="433">
                  <c:v>89291.782073998867</c:v>
                </c:pt>
                <c:pt idx="434">
                  <c:v>89291.782073998867</c:v>
                </c:pt>
                <c:pt idx="435">
                  <c:v>89478.137002111369</c:v>
                </c:pt>
                <c:pt idx="436">
                  <c:v>90180.681996229279</c:v>
                </c:pt>
                <c:pt idx="437">
                  <c:v>91478.213836551833</c:v>
                </c:pt>
                <c:pt idx="438">
                  <c:v>93372.121818510015</c:v>
                </c:pt>
                <c:pt idx="439">
                  <c:v>95683.098246875597</c:v>
                </c:pt>
                <c:pt idx="440">
                  <c:v>98101.973658156494</c:v>
                </c:pt>
                <c:pt idx="441">
                  <c:v>100164.73214457475</c:v>
                </c:pt>
                <c:pt idx="442">
                  <c:v>101535.60302349589</c:v>
                </c:pt>
                <c:pt idx="443">
                  <c:v>102187.8982054697</c:v>
                </c:pt>
                <c:pt idx="444">
                  <c:v>102249.65707077972</c:v>
                </c:pt>
                <c:pt idx="445">
                  <c:v>102249.65707077972</c:v>
                </c:pt>
                <c:pt idx="446">
                  <c:v>102249.65707077972</c:v>
                </c:pt>
                <c:pt idx="447">
                  <c:v>102249.65707077972</c:v>
                </c:pt>
                <c:pt idx="448">
                  <c:v>102249.65707077972</c:v>
                </c:pt>
                <c:pt idx="449">
                  <c:v>102249.65707077972</c:v>
                </c:pt>
                <c:pt idx="450">
                  <c:v>102249.65707077972</c:v>
                </c:pt>
                <c:pt idx="451">
                  <c:v>102249.65707077972</c:v>
                </c:pt>
                <c:pt idx="452">
                  <c:v>102249.65707077972</c:v>
                </c:pt>
                <c:pt idx="453">
                  <c:v>102249.65707077972</c:v>
                </c:pt>
                <c:pt idx="454">
                  <c:v>102249.65707077972</c:v>
                </c:pt>
                <c:pt idx="455">
                  <c:v>102249.65707077972</c:v>
                </c:pt>
                <c:pt idx="456">
                  <c:v>102249.65707077972</c:v>
                </c:pt>
                <c:pt idx="457">
                  <c:v>102249.65707077972</c:v>
                </c:pt>
                <c:pt idx="458">
                  <c:v>102249.65707077972</c:v>
                </c:pt>
                <c:pt idx="459">
                  <c:v>102249.65707077972</c:v>
                </c:pt>
                <c:pt idx="460">
                  <c:v>102249.65707077972</c:v>
                </c:pt>
                <c:pt idx="461">
                  <c:v>102249.65707077972</c:v>
                </c:pt>
                <c:pt idx="462">
                  <c:v>102249.65707077972</c:v>
                </c:pt>
                <c:pt idx="463">
                  <c:v>102249.65707077972</c:v>
                </c:pt>
                <c:pt idx="464">
                  <c:v>102249.65707077972</c:v>
                </c:pt>
                <c:pt idx="465">
                  <c:v>102249.65707077972</c:v>
                </c:pt>
                <c:pt idx="466">
                  <c:v>102249.65707077972</c:v>
                </c:pt>
                <c:pt idx="467">
                  <c:v>102249.65707077972</c:v>
                </c:pt>
                <c:pt idx="468">
                  <c:v>102249.65707077972</c:v>
                </c:pt>
                <c:pt idx="469">
                  <c:v>102249.65707077972</c:v>
                </c:pt>
                <c:pt idx="470">
                  <c:v>102249.65707077972</c:v>
                </c:pt>
                <c:pt idx="471">
                  <c:v>102249.65707077972</c:v>
                </c:pt>
                <c:pt idx="472">
                  <c:v>102249.65707077972</c:v>
                </c:pt>
                <c:pt idx="473">
                  <c:v>102249.65707077972</c:v>
                </c:pt>
                <c:pt idx="474">
                  <c:v>102249.65707077972</c:v>
                </c:pt>
                <c:pt idx="475">
                  <c:v>102249.65707077972</c:v>
                </c:pt>
                <c:pt idx="476">
                  <c:v>102249.65707077972</c:v>
                </c:pt>
                <c:pt idx="477">
                  <c:v>102249.65707077972</c:v>
                </c:pt>
                <c:pt idx="478">
                  <c:v>102249.65707077972</c:v>
                </c:pt>
                <c:pt idx="479">
                  <c:v>102249.65707077972</c:v>
                </c:pt>
                <c:pt idx="480">
                  <c:v>102249.65707077972</c:v>
                </c:pt>
                <c:pt idx="481">
                  <c:v>102249.65707077972</c:v>
                </c:pt>
                <c:pt idx="482">
                  <c:v>102249.65707077972</c:v>
                </c:pt>
                <c:pt idx="483">
                  <c:v>102249.65707077972</c:v>
                </c:pt>
                <c:pt idx="484">
                  <c:v>102249.65707077972</c:v>
                </c:pt>
                <c:pt idx="485">
                  <c:v>102249.65707077972</c:v>
                </c:pt>
                <c:pt idx="486">
                  <c:v>102249.65707077972</c:v>
                </c:pt>
                <c:pt idx="487">
                  <c:v>102249.65707077972</c:v>
                </c:pt>
                <c:pt idx="488">
                  <c:v>102249.65707077972</c:v>
                </c:pt>
                <c:pt idx="489">
                  <c:v>102249.65707077972</c:v>
                </c:pt>
                <c:pt idx="490">
                  <c:v>102249.65707077972</c:v>
                </c:pt>
                <c:pt idx="491">
                  <c:v>102249.65707077972</c:v>
                </c:pt>
                <c:pt idx="492">
                  <c:v>102249.65707077972</c:v>
                </c:pt>
                <c:pt idx="493">
                  <c:v>102249.65707077972</c:v>
                </c:pt>
                <c:pt idx="494">
                  <c:v>102249.65707077972</c:v>
                </c:pt>
                <c:pt idx="495">
                  <c:v>102249.65707077972</c:v>
                </c:pt>
                <c:pt idx="496">
                  <c:v>102249.65707077972</c:v>
                </c:pt>
                <c:pt idx="497">
                  <c:v>102249.65707077972</c:v>
                </c:pt>
                <c:pt idx="498">
                  <c:v>102249.65707077972</c:v>
                </c:pt>
                <c:pt idx="499">
                  <c:v>102249.65707077972</c:v>
                </c:pt>
                <c:pt idx="500">
                  <c:v>102249.65707077972</c:v>
                </c:pt>
                <c:pt idx="501">
                  <c:v>102249.65707077972</c:v>
                </c:pt>
                <c:pt idx="502">
                  <c:v>102249.65707077972</c:v>
                </c:pt>
                <c:pt idx="503">
                  <c:v>102249.65707077972</c:v>
                </c:pt>
                <c:pt idx="504">
                  <c:v>102249.65707077972</c:v>
                </c:pt>
                <c:pt idx="505">
                  <c:v>102249.65707077972</c:v>
                </c:pt>
                <c:pt idx="506">
                  <c:v>102249.65707077972</c:v>
                </c:pt>
                <c:pt idx="507">
                  <c:v>102249.65707077972</c:v>
                </c:pt>
                <c:pt idx="508">
                  <c:v>102249.65707077972</c:v>
                </c:pt>
                <c:pt idx="509">
                  <c:v>102249.65707077972</c:v>
                </c:pt>
                <c:pt idx="510">
                  <c:v>102249.65707077972</c:v>
                </c:pt>
                <c:pt idx="511">
                  <c:v>102249.65707077972</c:v>
                </c:pt>
                <c:pt idx="512">
                  <c:v>102249.65707077972</c:v>
                </c:pt>
                <c:pt idx="513">
                  <c:v>102249.65707077972</c:v>
                </c:pt>
                <c:pt idx="514">
                  <c:v>102249.65707077972</c:v>
                </c:pt>
                <c:pt idx="515">
                  <c:v>102249.65707077972</c:v>
                </c:pt>
                <c:pt idx="516">
                  <c:v>102249.65707077972</c:v>
                </c:pt>
                <c:pt idx="517">
                  <c:v>102249.65707077972</c:v>
                </c:pt>
                <c:pt idx="518">
                  <c:v>102249.65707077972</c:v>
                </c:pt>
                <c:pt idx="519">
                  <c:v>102249.65707077972</c:v>
                </c:pt>
                <c:pt idx="520">
                  <c:v>102374.17066610229</c:v>
                </c:pt>
                <c:pt idx="521">
                  <c:v>102628.38236099276</c:v>
                </c:pt>
                <c:pt idx="522">
                  <c:v>102986.67263373721</c:v>
                </c:pt>
                <c:pt idx="523">
                  <c:v>103654.7262984917</c:v>
                </c:pt>
                <c:pt idx="524">
                  <c:v>104890.10111428957</c:v>
                </c:pt>
                <c:pt idx="525">
                  <c:v>106642.13559935134</c:v>
                </c:pt>
                <c:pt idx="526">
                  <c:v>108396.8092421359</c:v>
                </c:pt>
                <c:pt idx="527">
                  <c:v>109562.20902044825</c:v>
                </c:pt>
                <c:pt idx="528">
                  <c:v>110060.36499575134</c:v>
                </c:pt>
                <c:pt idx="529">
                  <c:v>110301.8378953021</c:v>
                </c:pt>
                <c:pt idx="530">
                  <c:v>110301.8378953021</c:v>
                </c:pt>
                <c:pt idx="531">
                  <c:v>110301.8378953021</c:v>
                </c:pt>
                <c:pt idx="532">
                  <c:v>110301.8378953021</c:v>
                </c:pt>
                <c:pt idx="533">
                  <c:v>110301.8378953021</c:v>
                </c:pt>
                <c:pt idx="534">
                  <c:v>110301.8378953021</c:v>
                </c:pt>
                <c:pt idx="535">
                  <c:v>110301.8378953021</c:v>
                </c:pt>
                <c:pt idx="536">
                  <c:v>110301.8378953021</c:v>
                </c:pt>
                <c:pt idx="537">
                  <c:v>110301.8378953021</c:v>
                </c:pt>
                <c:pt idx="538">
                  <c:v>110301.8378953021</c:v>
                </c:pt>
                <c:pt idx="539">
                  <c:v>110301.8378953021</c:v>
                </c:pt>
                <c:pt idx="540">
                  <c:v>110301.8378953021</c:v>
                </c:pt>
                <c:pt idx="541">
                  <c:v>110301.8378953021</c:v>
                </c:pt>
                <c:pt idx="542">
                  <c:v>110301.8378953021</c:v>
                </c:pt>
                <c:pt idx="543">
                  <c:v>110301.8378953021</c:v>
                </c:pt>
                <c:pt idx="544">
                  <c:v>110525.81209327186</c:v>
                </c:pt>
                <c:pt idx="545">
                  <c:v>111136.83063952808</c:v>
                </c:pt>
                <c:pt idx="546">
                  <c:v>111827.81840039231</c:v>
                </c:pt>
                <c:pt idx="547">
                  <c:v>112289.65029176888</c:v>
                </c:pt>
                <c:pt idx="548">
                  <c:v>112573.19867625716</c:v>
                </c:pt>
                <c:pt idx="549">
                  <c:v>112754.98502443466</c:v>
                </c:pt>
                <c:pt idx="550">
                  <c:v>112886.31384720765</c:v>
                </c:pt>
                <c:pt idx="551">
                  <c:v>112889.9170929469</c:v>
                </c:pt>
                <c:pt idx="552">
                  <c:v>112889.9170929469</c:v>
                </c:pt>
                <c:pt idx="553">
                  <c:v>112889.9170929469</c:v>
                </c:pt>
                <c:pt idx="554">
                  <c:v>112889.9170929469</c:v>
                </c:pt>
                <c:pt idx="555">
                  <c:v>112889.9170929469</c:v>
                </c:pt>
                <c:pt idx="556">
                  <c:v>112889.9170929469</c:v>
                </c:pt>
                <c:pt idx="557">
                  <c:v>112889.9170929469</c:v>
                </c:pt>
                <c:pt idx="558">
                  <c:v>112889.9170929469</c:v>
                </c:pt>
                <c:pt idx="559">
                  <c:v>112889.9170929469</c:v>
                </c:pt>
                <c:pt idx="560">
                  <c:v>112889.9170929469</c:v>
                </c:pt>
                <c:pt idx="561">
                  <c:v>112889.9170929469</c:v>
                </c:pt>
                <c:pt idx="562">
                  <c:v>112889.9170929469</c:v>
                </c:pt>
                <c:pt idx="563">
                  <c:v>113019.61426471989</c:v>
                </c:pt>
                <c:pt idx="564">
                  <c:v>114511.8638374929</c:v>
                </c:pt>
                <c:pt idx="565">
                  <c:v>116958.4439726241</c:v>
                </c:pt>
                <c:pt idx="566">
                  <c:v>119279.12091870188</c:v>
                </c:pt>
                <c:pt idx="567">
                  <c:v>120239.60229300188</c:v>
                </c:pt>
                <c:pt idx="568">
                  <c:v>120239.60229300188</c:v>
                </c:pt>
                <c:pt idx="569">
                  <c:v>120239.60229300188</c:v>
                </c:pt>
                <c:pt idx="570">
                  <c:v>120239.60229300188</c:v>
                </c:pt>
                <c:pt idx="571">
                  <c:v>120239.60229300188</c:v>
                </c:pt>
                <c:pt idx="572">
                  <c:v>120239.60229300188</c:v>
                </c:pt>
                <c:pt idx="573">
                  <c:v>120239.60229300188</c:v>
                </c:pt>
                <c:pt idx="574">
                  <c:v>120239.60229300188</c:v>
                </c:pt>
                <c:pt idx="575">
                  <c:v>120239.60229300188</c:v>
                </c:pt>
                <c:pt idx="576">
                  <c:v>120239.60229300188</c:v>
                </c:pt>
                <c:pt idx="577">
                  <c:v>120239.60229300188</c:v>
                </c:pt>
                <c:pt idx="578">
                  <c:v>120239.60229300188</c:v>
                </c:pt>
                <c:pt idx="579">
                  <c:v>120239.60229300188</c:v>
                </c:pt>
                <c:pt idx="580">
                  <c:v>120239.60229300188</c:v>
                </c:pt>
                <c:pt idx="581">
                  <c:v>120239.60229300188</c:v>
                </c:pt>
                <c:pt idx="582">
                  <c:v>120239.60229300188</c:v>
                </c:pt>
                <c:pt idx="583">
                  <c:v>120239.60229300188</c:v>
                </c:pt>
                <c:pt idx="584">
                  <c:v>120239.60229300188</c:v>
                </c:pt>
                <c:pt idx="585">
                  <c:v>120239.60229300188</c:v>
                </c:pt>
                <c:pt idx="586">
                  <c:v>120239.60229300188</c:v>
                </c:pt>
                <c:pt idx="587">
                  <c:v>120239.60229300188</c:v>
                </c:pt>
                <c:pt idx="588">
                  <c:v>120239.60229300188</c:v>
                </c:pt>
                <c:pt idx="589">
                  <c:v>120239.60229300188</c:v>
                </c:pt>
                <c:pt idx="590">
                  <c:v>120239.60229300188</c:v>
                </c:pt>
                <c:pt idx="591">
                  <c:v>120239.60229300188</c:v>
                </c:pt>
                <c:pt idx="592">
                  <c:v>120239.60229300188</c:v>
                </c:pt>
                <c:pt idx="593">
                  <c:v>120239.60229300188</c:v>
                </c:pt>
                <c:pt idx="594">
                  <c:v>120239.60229300188</c:v>
                </c:pt>
                <c:pt idx="595">
                  <c:v>120239.60229300188</c:v>
                </c:pt>
                <c:pt idx="596">
                  <c:v>120239.60229300188</c:v>
                </c:pt>
                <c:pt idx="597">
                  <c:v>120239.60229300188</c:v>
                </c:pt>
                <c:pt idx="598">
                  <c:v>120239.60229300188</c:v>
                </c:pt>
                <c:pt idx="599">
                  <c:v>120239.60229300188</c:v>
                </c:pt>
                <c:pt idx="600">
                  <c:v>120239.60229300188</c:v>
                </c:pt>
                <c:pt idx="601">
                  <c:v>120239.60229300188</c:v>
                </c:pt>
                <c:pt idx="602">
                  <c:v>120239.60229300188</c:v>
                </c:pt>
                <c:pt idx="603">
                  <c:v>120239.60229300188</c:v>
                </c:pt>
                <c:pt idx="604">
                  <c:v>120239.60229300188</c:v>
                </c:pt>
                <c:pt idx="605">
                  <c:v>120239.60229300188</c:v>
                </c:pt>
                <c:pt idx="606">
                  <c:v>120239.60229300188</c:v>
                </c:pt>
                <c:pt idx="607">
                  <c:v>120239.60229300188</c:v>
                </c:pt>
                <c:pt idx="608">
                  <c:v>120239.60229300188</c:v>
                </c:pt>
                <c:pt idx="609">
                  <c:v>120239.60229300188</c:v>
                </c:pt>
                <c:pt idx="610">
                  <c:v>120239.60229300188</c:v>
                </c:pt>
                <c:pt idx="611">
                  <c:v>120239.60229300188</c:v>
                </c:pt>
                <c:pt idx="612">
                  <c:v>120239.60229300188</c:v>
                </c:pt>
                <c:pt idx="613">
                  <c:v>120239.60229300188</c:v>
                </c:pt>
                <c:pt idx="614">
                  <c:v>120239.60229300188</c:v>
                </c:pt>
                <c:pt idx="615">
                  <c:v>120239.60229300188</c:v>
                </c:pt>
                <c:pt idx="616">
                  <c:v>120239.60229300188</c:v>
                </c:pt>
                <c:pt idx="617">
                  <c:v>120239.60229300188</c:v>
                </c:pt>
                <c:pt idx="618">
                  <c:v>120239.60229300188</c:v>
                </c:pt>
                <c:pt idx="619">
                  <c:v>120385.90119625637</c:v>
                </c:pt>
                <c:pt idx="620">
                  <c:v>120586.77200413447</c:v>
                </c:pt>
                <c:pt idx="621">
                  <c:v>120636.43421924254</c:v>
                </c:pt>
                <c:pt idx="622">
                  <c:v>120636.43421924254</c:v>
                </c:pt>
                <c:pt idx="623">
                  <c:v>120636.43421924254</c:v>
                </c:pt>
                <c:pt idx="624">
                  <c:v>120636.43421924254</c:v>
                </c:pt>
                <c:pt idx="625">
                  <c:v>120636.43421924254</c:v>
                </c:pt>
                <c:pt idx="626">
                  <c:v>120636.43421924254</c:v>
                </c:pt>
                <c:pt idx="627">
                  <c:v>120636.43421924254</c:v>
                </c:pt>
                <c:pt idx="628">
                  <c:v>120636.43421924254</c:v>
                </c:pt>
                <c:pt idx="629">
                  <c:v>120636.43421924254</c:v>
                </c:pt>
                <c:pt idx="630">
                  <c:v>120636.43421924254</c:v>
                </c:pt>
                <c:pt idx="631">
                  <c:v>120636.43421924254</c:v>
                </c:pt>
                <c:pt idx="632">
                  <c:v>120636.43421924254</c:v>
                </c:pt>
                <c:pt idx="633">
                  <c:v>120636.43421924254</c:v>
                </c:pt>
                <c:pt idx="634">
                  <c:v>120636.43421924254</c:v>
                </c:pt>
                <c:pt idx="635">
                  <c:v>120636.43421924254</c:v>
                </c:pt>
                <c:pt idx="636">
                  <c:v>120636.43421924254</c:v>
                </c:pt>
                <c:pt idx="637">
                  <c:v>120636.43421924254</c:v>
                </c:pt>
                <c:pt idx="638">
                  <c:v>120636.43421924254</c:v>
                </c:pt>
                <c:pt idx="639">
                  <c:v>120636.43421924254</c:v>
                </c:pt>
                <c:pt idx="640">
                  <c:v>120636.43421924254</c:v>
                </c:pt>
                <c:pt idx="641">
                  <c:v>120636.43421924254</c:v>
                </c:pt>
                <c:pt idx="642">
                  <c:v>120636.43421924254</c:v>
                </c:pt>
                <c:pt idx="643">
                  <c:v>120636.43421924254</c:v>
                </c:pt>
                <c:pt idx="644">
                  <c:v>120636.43421924254</c:v>
                </c:pt>
                <c:pt idx="645">
                  <c:v>120636.43421924254</c:v>
                </c:pt>
                <c:pt idx="646">
                  <c:v>120636.43421924254</c:v>
                </c:pt>
                <c:pt idx="647">
                  <c:v>120636.43421924254</c:v>
                </c:pt>
                <c:pt idx="648">
                  <c:v>120636.43421924254</c:v>
                </c:pt>
                <c:pt idx="649">
                  <c:v>120636.43421924254</c:v>
                </c:pt>
                <c:pt idx="650">
                  <c:v>120636.43421924254</c:v>
                </c:pt>
                <c:pt idx="651">
                  <c:v>120933.30027996229</c:v>
                </c:pt>
                <c:pt idx="652">
                  <c:v>121570.220421939</c:v>
                </c:pt>
                <c:pt idx="653">
                  <c:v>122265.52217218596</c:v>
                </c:pt>
                <c:pt idx="654">
                  <c:v>123172.67936117521</c:v>
                </c:pt>
                <c:pt idx="655">
                  <c:v>124602.27278015422</c:v>
                </c:pt>
                <c:pt idx="656">
                  <c:v>126325.70271845422</c:v>
                </c:pt>
                <c:pt idx="657">
                  <c:v>127725.6959840999</c:v>
                </c:pt>
                <c:pt idx="658">
                  <c:v>128669.92287374038</c:v>
                </c:pt>
                <c:pt idx="659">
                  <c:v>129773.11877032065</c:v>
                </c:pt>
                <c:pt idx="660">
                  <c:v>131602.07416061216</c:v>
                </c:pt>
                <c:pt idx="661">
                  <c:v>133953.55485443378</c:v>
                </c:pt>
                <c:pt idx="662">
                  <c:v>136389.85911343689</c:v>
                </c:pt>
                <c:pt idx="663">
                  <c:v>138061.85293620988</c:v>
                </c:pt>
                <c:pt idx="664">
                  <c:v>138657.44442879478</c:v>
                </c:pt>
                <c:pt idx="665">
                  <c:v>138657.44442879478</c:v>
                </c:pt>
                <c:pt idx="666">
                  <c:v>138657.44442879478</c:v>
                </c:pt>
                <c:pt idx="667">
                  <c:v>138657.44442879478</c:v>
                </c:pt>
                <c:pt idx="668">
                  <c:v>138657.44442879478</c:v>
                </c:pt>
                <c:pt idx="669">
                  <c:v>138657.44442879478</c:v>
                </c:pt>
                <c:pt idx="670">
                  <c:v>138657.44442879478</c:v>
                </c:pt>
                <c:pt idx="671">
                  <c:v>138657.44442879478</c:v>
                </c:pt>
                <c:pt idx="672">
                  <c:v>138657.44442879478</c:v>
                </c:pt>
                <c:pt idx="673">
                  <c:v>138657.44442879478</c:v>
                </c:pt>
                <c:pt idx="674">
                  <c:v>138657.44442879478</c:v>
                </c:pt>
                <c:pt idx="675">
                  <c:v>138657.44442879478</c:v>
                </c:pt>
                <c:pt idx="676">
                  <c:v>138657.44442879478</c:v>
                </c:pt>
                <c:pt idx="677">
                  <c:v>138667.57809567291</c:v>
                </c:pt>
                <c:pt idx="678">
                  <c:v>139580.18637639654</c:v>
                </c:pt>
                <c:pt idx="679">
                  <c:v>141116.81949755244</c:v>
                </c:pt>
                <c:pt idx="680">
                  <c:v>143021.2268464427</c:v>
                </c:pt>
                <c:pt idx="681">
                  <c:v>145037.05835016188</c:v>
                </c:pt>
                <c:pt idx="682">
                  <c:v>146289.31089082299</c:v>
                </c:pt>
                <c:pt idx="683">
                  <c:v>147004.67964201904</c:v>
                </c:pt>
                <c:pt idx="684">
                  <c:v>147286.29642114716</c:v>
                </c:pt>
                <c:pt idx="685">
                  <c:v>147286.29642114716</c:v>
                </c:pt>
                <c:pt idx="686">
                  <c:v>147286.29642114716</c:v>
                </c:pt>
                <c:pt idx="687">
                  <c:v>147286.29642114716</c:v>
                </c:pt>
                <c:pt idx="688">
                  <c:v>147286.29642114716</c:v>
                </c:pt>
                <c:pt idx="689">
                  <c:v>147286.29642114716</c:v>
                </c:pt>
                <c:pt idx="690">
                  <c:v>147286.29642114716</c:v>
                </c:pt>
                <c:pt idx="691">
                  <c:v>147286.29642114716</c:v>
                </c:pt>
                <c:pt idx="692">
                  <c:v>147286.29642114716</c:v>
                </c:pt>
                <c:pt idx="693">
                  <c:v>147286.29642114716</c:v>
                </c:pt>
                <c:pt idx="694">
                  <c:v>147286.29642114716</c:v>
                </c:pt>
                <c:pt idx="695">
                  <c:v>147286.29642114716</c:v>
                </c:pt>
                <c:pt idx="696">
                  <c:v>148239.41461269715</c:v>
                </c:pt>
                <c:pt idx="697">
                  <c:v>149636.88767508761</c:v>
                </c:pt>
                <c:pt idx="698">
                  <c:v>150679.12919731124</c:v>
                </c:pt>
                <c:pt idx="699">
                  <c:v>151417.39333067549</c:v>
                </c:pt>
                <c:pt idx="700">
                  <c:v>151618.26189515219</c:v>
                </c:pt>
                <c:pt idx="701">
                  <c:v>151618.26189515219</c:v>
                </c:pt>
                <c:pt idx="702">
                  <c:v>151618.26189515219</c:v>
                </c:pt>
                <c:pt idx="703">
                  <c:v>151618.26189515219</c:v>
                </c:pt>
                <c:pt idx="704">
                  <c:v>151618.26189515219</c:v>
                </c:pt>
                <c:pt idx="705">
                  <c:v>152104.07945401024</c:v>
                </c:pt>
                <c:pt idx="706">
                  <c:v>153054.47600390998</c:v>
                </c:pt>
                <c:pt idx="707">
                  <c:v>154084.81407063841</c:v>
                </c:pt>
                <c:pt idx="708">
                  <c:v>154603.61687202484</c:v>
                </c:pt>
                <c:pt idx="709">
                  <c:v>154603.61687202484</c:v>
                </c:pt>
                <c:pt idx="710">
                  <c:v>154603.61687202484</c:v>
                </c:pt>
                <c:pt idx="711">
                  <c:v>154603.61687202484</c:v>
                </c:pt>
                <c:pt idx="712">
                  <c:v>154603.61687202484</c:v>
                </c:pt>
                <c:pt idx="713">
                  <c:v>154603.61687202484</c:v>
                </c:pt>
                <c:pt idx="714">
                  <c:v>155164.78598503163</c:v>
                </c:pt>
                <c:pt idx="715">
                  <c:v>156756.43887640821</c:v>
                </c:pt>
                <c:pt idx="716">
                  <c:v>158147.36076440979</c:v>
                </c:pt>
                <c:pt idx="717">
                  <c:v>158358.65502482091</c:v>
                </c:pt>
                <c:pt idx="718">
                  <c:v>158358.65502482091</c:v>
                </c:pt>
                <c:pt idx="719">
                  <c:v>158358.65502482091</c:v>
                </c:pt>
                <c:pt idx="720">
                  <c:v>158358.65502482091</c:v>
                </c:pt>
                <c:pt idx="721">
                  <c:v>158358.65502482091</c:v>
                </c:pt>
                <c:pt idx="722">
                  <c:v>158358.65502482091</c:v>
                </c:pt>
                <c:pt idx="723">
                  <c:v>158358.65502482091</c:v>
                </c:pt>
                <c:pt idx="724">
                  <c:v>158358.65502482091</c:v>
                </c:pt>
                <c:pt idx="725">
                  <c:v>158358.65502482091</c:v>
                </c:pt>
                <c:pt idx="726">
                  <c:v>158358.65502482091</c:v>
                </c:pt>
                <c:pt idx="727">
                  <c:v>158358.65502482091</c:v>
                </c:pt>
                <c:pt idx="728">
                  <c:v>158358.65502482091</c:v>
                </c:pt>
                <c:pt idx="729">
                  <c:v>158358.65502482091</c:v>
                </c:pt>
                <c:pt idx="730">
                  <c:v>158358.65502482091</c:v>
                </c:pt>
                <c:pt idx="731">
                  <c:v>158358.65502482091</c:v>
                </c:pt>
                <c:pt idx="732">
                  <c:v>158358.65502482091</c:v>
                </c:pt>
                <c:pt idx="733">
                  <c:v>158358.65502482091</c:v>
                </c:pt>
                <c:pt idx="734">
                  <c:v>158358.65502482091</c:v>
                </c:pt>
                <c:pt idx="735">
                  <c:v>158358.65502482091</c:v>
                </c:pt>
                <c:pt idx="736">
                  <c:v>158358.65502482091</c:v>
                </c:pt>
                <c:pt idx="737">
                  <c:v>158358.65502482091</c:v>
                </c:pt>
                <c:pt idx="738">
                  <c:v>158358.65502482091</c:v>
                </c:pt>
                <c:pt idx="739">
                  <c:v>158358.65502482091</c:v>
                </c:pt>
                <c:pt idx="740">
                  <c:v>158358.65502482091</c:v>
                </c:pt>
                <c:pt idx="741">
                  <c:v>158358.65502482091</c:v>
                </c:pt>
                <c:pt idx="742">
                  <c:v>158358.65502482091</c:v>
                </c:pt>
                <c:pt idx="743">
                  <c:v>158358.65502482091</c:v>
                </c:pt>
                <c:pt idx="744">
                  <c:v>158358.65502482091</c:v>
                </c:pt>
                <c:pt idx="745">
                  <c:v>158358.65502482091</c:v>
                </c:pt>
                <c:pt idx="746">
                  <c:v>158358.65502482091</c:v>
                </c:pt>
                <c:pt idx="747">
                  <c:v>158358.65502482091</c:v>
                </c:pt>
                <c:pt idx="748">
                  <c:v>158358.65502482091</c:v>
                </c:pt>
                <c:pt idx="749">
                  <c:v>158358.65502482091</c:v>
                </c:pt>
                <c:pt idx="750">
                  <c:v>158358.65502482091</c:v>
                </c:pt>
                <c:pt idx="751">
                  <c:v>158358.65502482091</c:v>
                </c:pt>
                <c:pt idx="752">
                  <c:v>158358.65502482091</c:v>
                </c:pt>
                <c:pt idx="753">
                  <c:v>158358.65502482091</c:v>
                </c:pt>
                <c:pt idx="754">
                  <c:v>158449.08967024842</c:v>
                </c:pt>
                <c:pt idx="755">
                  <c:v>158670.63531673668</c:v>
                </c:pt>
                <c:pt idx="756">
                  <c:v>159332.54483586326</c:v>
                </c:pt>
                <c:pt idx="757">
                  <c:v>160797.82969630929</c:v>
                </c:pt>
                <c:pt idx="758">
                  <c:v>162942.23063517353</c:v>
                </c:pt>
                <c:pt idx="759">
                  <c:v>165278.38910632324</c:v>
                </c:pt>
                <c:pt idx="760">
                  <c:v>167650.35421652216</c:v>
                </c:pt>
                <c:pt idx="761">
                  <c:v>170082.46603892808</c:v>
                </c:pt>
                <c:pt idx="762">
                  <c:v>172213.46782212931</c:v>
                </c:pt>
                <c:pt idx="763">
                  <c:v>173578.35692495957</c:v>
                </c:pt>
                <c:pt idx="764">
                  <c:v>173686.94018537068</c:v>
                </c:pt>
                <c:pt idx="765">
                  <c:v>173686.94018537068</c:v>
                </c:pt>
                <c:pt idx="766">
                  <c:v>173686.94018537068</c:v>
                </c:pt>
                <c:pt idx="767">
                  <c:v>173686.94018537068</c:v>
                </c:pt>
                <c:pt idx="768">
                  <c:v>173686.94018537068</c:v>
                </c:pt>
                <c:pt idx="769">
                  <c:v>173686.94018537068</c:v>
                </c:pt>
                <c:pt idx="770">
                  <c:v>173686.94018537068</c:v>
                </c:pt>
                <c:pt idx="771">
                  <c:v>173686.94018537068</c:v>
                </c:pt>
                <c:pt idx="772">
                  <c:v>173686.94018537068</c:v>
                </c:pt>
                <c:pt idx="773">
                  <c:v>173686.94018537068</c:v>
                </c:pt>
                <c:pt idx="774">
                  <c:v>173686.94018537068</c:v>
                </c:pt>
                <c:pt idx="775">
                  <c:v>173686.94018537068</c:v>
                </c:pt>
                <c:pt idx="776">
                  <c:v>173686.94018537068</c:v>
                </c:pt>
                <c:pt idx="777">
                  <c:v>173686.94018537068</c:v>
                </c:pt>
                <c:pt idx="778">
                  <c:v>173686.94018537068</c:v>
                </c:pt>
                <c:pt idx="779">
                  <c:v>173686.94018537068</c:v>
                </c:pt>
                <c:pt idx="780">
                  <c:v>173686.94018537068</c:v>
                </c:pt>
                <c:pt idx="781">
                  <c:v>173686.94018537068</c:v>
                </c:pt>
                <c:pt idx="782">
                  <c:v>173686.94018537068</c:v>
                </c:pt>
                <c:pt idx="783">
                  <c:v>173686.94018537068</c:v>
                </c:pt>
                <c:pt idx="784">
                  <c:v>173686.94018537068</c:v>
                </c:pt>
                <c:pt idx="785">
                  <c:v>173686.94018537068</c:v>
                </c:pt>
                <c:pt idx="786">
                  <c:v>173686.94018537068</c:v>
                </c:pt>
                <c:pt idx="787">
                  <c:v>173686.94018537068</c:v>
                </c:pt>
                <c:pt idx="788">
                  <c:v>173686.94018537068</c:v>
                </c:pt>
                <c:pt idx="789">
                  <c:v>173686.94018537068</c:v>
                </c:pt>
                <c:pt idx="790">
                  <c:v>173686.94018537068</c:v>
                </c:pt>
                <c:pt idx="791">
                  <c:v>173686.94018537068</c:v>
                </c:pt>
                <c:pt idx="792">
                  <c:v>173686.94018537068</c:v>
                </c:pt>
                <c:pt idx="793">
                  <c:v>173921.38613283116</c:v>
                </c:pt>
                <c:pt idx="794">
                  <c:v>175037.40869955497</c:v>
                </c:pt>
                <c:pt idx="795">
                  <c:v>176938.49898487757</c:v>
                </c:pt>
                <c:pt idx="796">
                  <c:v>179243.10309576787</c:v>
                </c:pt>
                <c:pt idx="797">
                  <c:v>181385.29515681573</c:v>
                </c:pt>
                <c:pt idx="798">
                  <c:v>182847.23362192381</c:v>
                </c:pt>
                <c:pt idx="799">
                  <c:v>183417.58679217694</c:v>
                </c:pt>
                <c:pt idx="800">
                  <c:v>183417.58679217694</c:v>
                </c:pt>
                <c:pt idx="801">
                  <c:v>183417.58679217694</c:v>
                </c:pt>
                <c:pt idx="802">
                  <c:v>183417.58679217694</c:v>
                </c:pt>
                <c:pt idx="803">
                  <c:v>183417.58679217694</c:v>
                </c:pt>
                <c:pt idx="804">
                  <c:v>183417.58679217694</c:v>
                </c:pt>
                <c:pt idx="805">
                  <c:v>183417.58679217694</c:v>
                </c:pt>
                <c:pt idx="806">
                  <c:v>183417.58679217694</c:v>
                </c:pt>
                <c:pt idx="807">
                  <c:v>183417.58679217694</c:v>
                </c:pt>
                <c:pt idx="808">
                  <c:v>183495.30563891618</c:v>
                </c:pt>
                <c:pt idx="809">
                  <c:v>183859.4002304193</c:v>
                </c:pt>
                <c:pt idx="810">
                  <c:v>184511.03639139773</c:v>
                </c:pt>
                <c:pt idx="811">
                  <c:v>185708.93455812134</c:v>
                </c:pt>
                <c:pt idx="812">
                  <c:v>187353.96366856739</c:v>
                </c:pt>
                <c:pt idx="813">
                  <c:v>189137.881505356</c:v>
                </c:pt>
                <c:pt idx="814">
                  <c:v>191034.45132694091</c:v>
                </c:pt>
                <c:pt idx="815">
                  <c:v>193094.31100903969</c:v>
                </c:pt>
                <c:pt idx="816">
                  <c:v>195162.84261404592</c:v>
                </c:pt>
                <c:pt idx="817">
                  <c:v>197006.9496338685</c:v>
                </c:pt>
                <c:pt idx="818">
                  <c:v>197982.91093941848</c:v>
                </c:pt>
                <c:pt idx="819">
                  <c:v>197982.91093941848</c:v>
                </c:pt>
                <c:pt idx="820">
                  <c:v>197982.91093941848</c:v>
                </c:pt>
                <c:pt idx="821">
                  <c:v>197982.91093941848</c:v>
                </c:pt>
                <c:pt idx="822">
                  <c:v>197982.91093941848</c:v>
                </c:pt>
                <c:pt idx="823">
                  <c:v>197982.91093941848</c:v>
                </c:pt>
                <c:pt idx="824">
                  <c:v>197982.91093941848</c:v>
                </c:pt>
                <c:pt idx="825">
                  <c:v>197982.91093941848</c:v>
                </c:pt>
                <c:pt idx="826">
                  <c:v>197982.91093941848</c:v>
                </c:pt>
                <c:pt idx="827">
                  <c:v>197982.91093941848</c:v>
                </c:pt>
                <c:pt idx="828">
                  <c:v>197982.91093941848</c:v>
                </c:pt>
                <c:pt idx="829">
                  <c:v>197982.91093941848</c:v>
                </c:pt>
                <c:pt idx="830">
                  <c:v>197982.91093941848</c:v>
                </c:pt>
                <c:pt idx="831">
                  <c:v>197982.91093941848</c:v>
                </c:pt>
                <c:pt idx="832">
                  <c:v>197982.91093941848</c:v>
                </c:pt>
                <c:pt idx="833">
                  <c:v>197982.91093941848</c:v>
                </c:pt>
                <c:pt idx="834">
                  <c:v>197982.91093941848</c:v>
                </c:pt>
                <c:pt idx="835">
                  <c:v>197982.91093941848</c:v>
                </c:pt>
                <c:pt idx="836">
                  <c:v>197982.91093941848</c:v>
                </c:pt>
                <c:pt idx="837">
                  <c:v>197982.91093941848</c:v>
                </c:pt>
                <c:pt idx="838">
                  <c:v>197982.91093941848</c:v>
                </c:pt>
                <c:pt idx="839">
                  <c:v>197982.91093941848</c:v>
                </c:pt>
                <c:pt idx="840">
                  <c:v>197982.91093941848</c:v>
                </c:pt>
                <c:pt idx="841">
                  <c:v>197982.91093941848</c:v>
                </c:pt>
                <c:pt idx="842">
                  <c:v>197982.91093941848</c:v>
                </c:pt>
                <c:pt idx="843">
                  <c:v>197982.91093941848</c:v>
                </c:pt>
                <c:pt idx="844">
                  <c:v>197982.91093941848</c:v>
                </c:pt>
                <c:pt idx="845">
                  <c:v>197982.91093941848</c:v>
                </c:pt>
                <c:pt idx="846">
                  <c:v>197982.91093941848</c:v>
                </c:pt>
                <c:pt idx="847">
                  <c:v>197982.91093941848</c:v>
                </c:pt>
                <c:pt idx="848">
                  <c:v>197982.91093941848</c:v>
                </c:pt>
                <c:pt idx="849">
                  <c:v>197982.91093941848</c:v>
                </c:pt>
                <c:pt idx="850">
                  <c:v>197982.91093941848</c:v>
                </c:pt>
                <c:pt idx="851">
                  <c:v>197982.91093941848</c:v>
                </c:pt>
                <c:pt idx="852">
                  <c:v>197982.91093941848</c:v>
                </c:pt>
                <c:pt idx="853">
                  <c:v>197982.91093941848</c:v>
                </c:pt>
                <c:pt idx="854">
                  <c:v>197982.91093941848</c:v>
                </c:pt>
                <c:pt idx="855">
                  <c:v>197982.91093941848</c:v>
                </c:pt>
                <c:pt idx="856">
                  <c:v>197982.91093941848</c:v>
                </c:pt>
                <c:pt idx="857">
                  <c:v>197982.91093941848</c:v>
                </c:pt>
                <c:pt idx="858">
                  <c:v>197982.91093941848</c:v>
                </c:pt>
                <c:pt idx="859">
                  <c:v>197982.91093941848</c:v>
                </c:pt>
                <c:pt idx="860">
                  <c:v>197982.91093941848</c:v>
                </c:pt>
                <c:pt idx="861">
                  <c:v>197982.91093941848</c:v>
                </c:pt>
                <c:pt idx="862">
                  <c:v>197982.91093941848</c:v>
                </c:pt>
                <c:pt idx="863">
                  <c:v>197982.91093941848</c:v>
                </c:pt>
                <c:pt idx="864">
                  <c:v>197982.91093941848</c:v>
                </c:pt>
                <c:pt idx="865">
                  <c:v>197982.91093941848</c:v>
                </c:pt>
                <c:pt idx="866">
                  <c:v>197982.91093941848</c:v>
                </c:pt>
                <c:pt idx="867">
                  <c:v>197982.91093941848</c:v>
                </c:pt>
                <c:pt idx="868">
                  <c:v>197982.91093941848</c:v>
                </c:pt>
                <c:pt idx="869">
                  <c:v>197982.91093941848</c:v>
                </c:pt>
                <c:pt idx="870">
                  <c:v>197982.91093941848</c:v>
                </c:pt>
                <c:pt idx="871">
                  <c:v>197982.91093941848</c:v>
                </c:pt>
                <c:pt idx="872">
                  <c:v>197982.91093941848</c:v>
                </c:pt>
                <c:pt idx="873">
                  <c:v>197982.91093941848</c:v>
                </c:pt>
                <c:pt idx="874">
                  <c:v>197982.91093941848</c:v>
                </c:pt>
                <c:pt idx="875">
                  <c:v>198078.20284848486</c:v>
                </c:pt>
                <c:pt idx="876">
                  <c:v>198307.42054543551</c:v>
                </c:pt>
                <c:pt idx="877">
                  <c:v>198465.9503018306</c:v>
                </c:pt>
                <c:pt idx="878">
                  <c:v>198465.9503018306</c:v>
                </c:pt>
                <c:pt idx="879">
                  <c:v>198465.9503018306</c:v>
                </c:pt>
                <c:pt idx="880">
                  <c:v>198465.9503018306</c:v>
                </c:pt>
                <c:pt idx="881">
                  <c:v>198557.6033950542</c:v>
                </c:pt>
                <c:pt idx="882">
                  <c:v>198557.6033950542</c:v>
                </c:pt>
                <c:pt idx="883">
                  <c:v>198557.6033950542</c:v>
                </c:pt>
                <c:pt idx="884">
                  <c:v>198557.6033950542</c:v>
                </c:pt>
                <c:pt idx="885">
                  <c:v>198557.6033950542</c:v>
                </c:pt>
                <c:pt idx="886">
                  <c:v>198557.6033950542</c:v>
                </c:pt>
                <c:pt idx="887">
                  <c:v>198557.6033950542</c:v>
                </c:pt>
                <c:pt idx="888">
                  <c:v>198557.6033950542</c:v>
                </c:pt>
                <c:pt idx="889">
                  <c:v>198557.6033950542</c:v>
                </c:pt>
                <c:pt idx="890">
                  <c:v>198557.6033950542</c:v>
                </c:pt>
                <c:pt idx="891">
                  <c:v>198630.87175242152</c:v>
                </c:pt>
                <c:pt idx="892">
                  <c:v>198862.82867671305</c:v>
                </c:pt>
                <c:pt idx="893">
                  <c:v>199126.23582001304</c:v>
                </c:pt>
                <c:pt idx="894">
                  <c:v>199291.78159267418</c:v>
                </c:pt>
                <c:pt idx="895">
                  <c:v>199291.78159267418</c:v>
                </c:pt>
                <c:pt idx="896">
                  <c:v>199291.78159267418</c:v>
                </c:pt>
                <c:pt idx="897">
                  <c:v>199291.78159267418</c:v>
                </c:pt>
                <c:pt idx="898">
                  <c:v>199291.78159267418</c:v>
                </c:pt>
                <c:pt idx="899">
                  <c:v>199291.78159267418</c:v>
                </c:pt>
                <c:pt idx="900">
                  <c:v>199291.78159267418</c:v>
                </c:pt>
                <c:pt idx="901">
                  <c:v>199365.1966022884</c:v>
                </c:pt>
                <c:pt idx="902">
                  <c:v>200598.66538761096</c:v>
                </c:pt>
                <c:pt idx="903">
                  <c:v>202903.26949850123</c:v>
                </c:pt>
                <c:pt idx="904">
                  <c:v>205045.46155954912</c:v>
                </c:pt>
                <c:pt idx="905">
                  <c:v>206507.40002465717</c:v>
                </c:pt>
                <c:pt idx="906">
                  <c:v>207077.7531949103</c:v>
                </c:pt>
                <c:pt idx="907">
                  <c:v>207077.7531949103</c:v>
                </c:pt>
                <c:pt idx="908">
                  <c:v>207077.7531949103</c:v>
                </c:pt>
                <c:pt idx="909">
                  <c:v>207077.7531949103</c:v>
                </c:pt>
                <c:pt idx="910">
                  <c:v>207077.7531949103</c:v>
                </c:pt>
                <c:pt idx="911">
                  <c:v>207077.7531949103</c:v>
                </c:pt>
                <c:pt idx="912">
                  <c:v>207077.7531949103</c:v>
                </c:pt>
                <c:pt idx="913">
                  <c:v>207077.7531949103</c:v>
                </c:pt>
                <c:pt idx="914">
                  <c:v>207077.7531949103</c:v>
                </c:pt>
                <c:pt idx="915">
                  <c:v>207077.7531949103</c:v>
                </c:pt>
                <c:pt idx="916">
                  <c:v>207077.7531949103</c:v>
                </c:pt>
                <c:pt idx="917">
                  <c:v>207077.7531949103</c:v>
                </c:pt>
                <c:pt idx="918">
                  <c:v>207077.7531949103</c:v>
                </c:pt>
                <c:pt idx="919">
                  <c:v>207077.7531949103</c:v>
                </c:pt>
                <c:pt idx="920">
                  <c:v>207077.7531949103</c:v>
                </c:pt>
                <c:pt idx="921">
                  <c:v>207077.7531949103</c:v>
                </c:pt>
                <c:pt idx="922">
                  <c:v>207077.7531949103</c:v>
                </c:pt>
                <c:pt idx="923">
                  <c:v>207077.7531949103</c:v>
                </c:pt>
                <c:pt idx="924">
                  <c:v>207077.7531949103</c:v>
                </c:pt>
                <c:pt idx="925">
                  <c:v>207292.64480483319</c:v>
                </c:pt>
                <c:pt idx="926">
                  <c:v>207436.09056223909</c:v>
                </c:pt>
                <c:pt idx="927">
                  <c:v>207436.09056223909</c:v>
                </c:pt>
                <c:pt idx="928">
                  <c:v>207436.09056223909</c:v>
                </c:pt>
                <c:pt idx="929">
                  <c:v>207436.09056223909</c:v>
                </c:pt>
                <c:pt idx="930">
                  <c:v>207436.09056223909</c:v>
                </c:pt>
                <c:pt idx="931">
                  <c:v>207436.09056223909</c:v>
                </c:pt>
                <c:pt idx="932">
                  <c:v>207436.09056223909</c:v>
                </c:pt>
                <c:pt idx="933">
                  <c:v>207436.09056223909</c:v>
                </c:pt>
                <c:pt idx="934">
                  <c:v>207543.83415667873</c:v>
                </c:pt>
                <c:pt idx="935">
                  <c:v>207681.27514134234</c:v>
                </c:pt>
                <c:pt idx="936">
                  <c:v>207693.55951800421</c:v>
                </c:pt>
                <c:pt idx="937">
                  <c:v>207693.55951800421</c:v>
                </c:pt>
                <c:pt idx="938">
                  <c:v>207693.55951800421</c:v>
                </c:pt>
                <c:pt idx="939">
                  <c:v>207693.55951800421</c:v>
                </c:pt>
                <c:pt idx="940">
                  <c:v>207693.55951800421</c:v>
                </c:pt>
                <c:pt idx="941">
                  <c:v>207693.55951800421</c:v>
                </c:pt>
                <c:pt idx="942">
                  <c:v>207693.55951800421</c:v>
                </c:pt>
                <c:pt idx="943">
                  <c:v>207693.55951800421</c:v>
                </c:pt>
                <c:pt idx="944">
                  <c:v>207693.55951800421</c:v>
                </c:pt>
                <c:pt idx="945">
                  <c:v>207693.55951800421</c:v>
                </c:pt>
                <c:pt idx="946">
                  <c:v>207693.55951800421</c:v>
                </c:pt>
                <c:pt idx="947">
                  <c:v>207693.55951800421</c:v>
                </c:pt>
                <c:pt idx="948">
                  <c:v>207693.55951800421</c:v>
                </c:pt>
                <c:pt idx="949">
                  <c:v>207693.55951800421</c:v>
                </c:pt>
                <c:pt idx="950">
                  <c:v>207693.55951800421</c:v>
                </c:pt>
                <c:pt idx="951">
                  <c:v>208198.99473889932</c:v>
                </c:pt>
                <c:pt idx="952">
                  <c:v>209559.93885691481</c:v>
                </c:pt>
                <c:pt idx="953">
                  <c:v>211679.22074266235</c:v>
                </c:pt>
                <c:pt idx="954">
                  <c:v>214070.54380804815</c:v>
                </c:pt>
                <c:pt idx="955">
                  <c:v>216475.36230166067</c:v>
                </c:pt>
                <c:pt idx="956">
                  <c:v>218891.9079720882</c:v>
                </c:pt>
                <c:pt idx="957">
                  <c:v>220496.72456791904</c:v>
                </c:pt>
                <c:pt idx="958">
                  <c:v>220512.97753545764</c:v>
                </c:pt>
                <c:pt idx="959">
                  <c:v>220512.97753545764</c:v>
                </c:pt>
                <c:pt idx="960">
                  <c:v>220512.97753545764</c:v>
                </c:pt>
                <c:pt idx="961">
                  <c:v>220512.97753545764</c:v>
                </c:pt>
                <c:pt idx="962">
                  <c:v>220512.97753545764</c:v>
                </c:pt>
                <c:pt idx="963">
                  <c:v>220512.97753545764</c:v>
                </c:pt>
                <c:pt idx="964">
                  <c:v>220512.97753545764</c:v>
                </c:pt>
                <c:pt idx="965">
                  <c:v>220512.97753545764</c:v>
                </c:pt>
                <c:pt idx="966">
                  <c:v>220512.97753545764</c:v>
                </c:pt>
                <c:pt idx="967">
                  <c:v>220512.97753545764</c:v>
                </c:pt>
                <c:pt idx="968">
                  <c:v>220512.97753545764</c:v>
                </c:pt>
                <c:pt idx="969">
                  <c:v>220512.97753545764</c:v>
                </c:pt>
                <c:pt idx="970">
                  <c:v>220801.32556470923</c:v>
                </c:pt>
                <c:pt idx="971">
                  <c:v>221736.97340203699</c:v>
                </c:pt>
                <c:pt idx="972">
                  <c:v>223606.89795991514</c:v>
                </c:pt>
                <c:pt idx="973">
                  <c:v>226004.80711657702</c:v>
                </c:pt>
                <c:pt idx="974">
                  <c:v>228415.37762061102</c:v>
                </c:pt>
                <c:pt idx="975">
                  <c:v>230836.84122060545</c:v>
                </c:pt>
                <c:pt idx="976">
                  <c:v>233293.1074151487</c:v>
                </c:pt>
                <c:pt idx="977">
                  <c:v>235243.2970101086</c:v>
                </c:pt>
                <c:pt idx="978">
                  <c:v>236529.53159860615</c:v>
                </c:pt>
                <c:pt idx="979">
                  <c:v>237612.9175626006</c:v>
                </c:pt>
                <c:pt idx="980">
                  <c:v>238467.08439286143</c:v>
                </c:pt>
                <c:pt idx="981">
                  <c:v>239091.31761258119</c:v>
                </c:pt>
                <c:pt idx="982">
                  <c:v>239665.00108588117</c:v>
                </c:pt>
                <c:pt idx="983">
                  <c:v>240419.10834901701</c:v>
                </c:pt>
                <c:pt idx="984">
                  <c:v>241276.55642188489</c:v>
                </c:pt>
                <c:pt idx="985">
                  <c:v>241826.15571173833</c:v>
                </c:pt>
                <c:pt idx="986">
                  <c:v>241836.56033603832</c:v>
                </c:pt>
                <c:pt idx="987">
                  <c:v>241836.56033603832</c:v>
                </c:pt>
                <c:pt idx="988">
                  <c:v>241836.56033603832</c:v>
                </c:pt>
                <c:pt idx="989">
                  <c:v>241836.56033603832</c:v>
                </c:pt>
                <c:pt idx="990">
                  <c:v>241836.56033603832</c:v>
                </c:pt>
                <c:pt idx="991">
                  <c:v>241836.56033603832</c:v>
                </c:pt>
                <c:pt idx="992">
                  <c:v>241836.56033603832</c:v>
                </c:pt>
                <c:pt idx="993">
                  <c:v>241836.56033603832</c:v>
                </c:pt>
                <c:pt idx="994">
                  <c:v>241836.56033603832</c:v>
                </c:pt>
                <c:pt idx="995">
                  <c:v>241836.56033603832</c:v>
                </c:pt>
                <c:pt idx="996">
                  <c:v>241836.56033603832</c:v>
                </c:pt>
                <c:pt idx="997">
                  <c:v>241836.56033603832</c:v>
                </c:pt>
                <c:pt idx="998">
                  <c:v>241836.56033603832</c:v>
                </c:pt>
                <c:pt idx="999">
                  <c:v>241836.56033603832</c:v>
                </c:pt>
                <c:pt idx="1000">
                  <c:v>241836.56033603832</c:v>
                </c:pt>
                <c:pt idx="1001">
                  <c:v>241836.56033603832</c:v>
                </c:pt>
                <c:pt idx="1002">
                  <c:v>241836.56033603832</c:v>
                </c:pt>
                <c:pt idx="1003">
                  <c:v>241836.56033603832</c:v>
                </c:pt>
                <c:pt idx="1004">
                  <c:v>241836.56033603832</c:v>
                </c:pt>
                <c:pt idx="1005">
                  <c:v>241836.56033603832</c:v>
                </c:pt>
                <c:pt idx="1006">
                  <c:v>241836.56033603832</c:v>
                </c:pt>
                <c:pt idx="1007">
                  <c:v>241836.56033603832</c:v>
                </c:pt>
                <c:pt idx="1008">
                  <c:v>241836.56033603832</c:v>
                </c:pt>
                <c:pt idx="1009">
                  <c:v>241836.56033603832</c:v>
                </c:pt>
                <c:pt idx="1010">
                  <c:v>241836.56033603832</c:v>
                </c:pt>
                <c:pt idx="1011">
                  <c:v>241836.56033603832</c:v>
                </c:pt>
                <c:pt idx="1012">
                  <c:v>241836.56033603832</c:v>
                </c:pt>
                <c:pt idx="1013">
                  <c:v>241836.56033603832</c:v>
                </c:pt>
                <c:pt idx="1014">
                  <c:v>241836.56033603832</c:v>
                </c:pt>
                <c:pt idx="1015">
                  <c:v>241836.56033603832</c:v>
                </c:pt>
                <c:pt idx="1016">
                  <c:v>241836.56033603832</c:v>
                </c:pt>
                <c:pt idx="1017">
                  <c:v>241836.56033603832</c:v>
                </c:pt>
                <c:pt idx="1018">
                  <c:v>241836.56033603832</c:v>
                </c:pt>
                <c:pt idx="1019">
                  <c:v>241836.56033603832</c:v>
                </c:pt>
                <c:pt idx="1020">
                  <c:v>241836.56033603832</c:v>
                </c:pt>
                <c:pt idx="1021">
                  <c:v>241836.56033603832</c:v>
                </c:pt>
                <c:pt idx="1022">
                  <c:v>241836.56033603832</c:v>
                </c:pt>
                <c:pt idx="1023">
                  <c:v>241836.56033603832</c:v>
                </c:pt>
                <c:pt idx="1024">
                  <c:v>241836.56033603832</c:v>
                </c:pt>
                <c:pt idx="1025">
                  <c:v>241836.56033603832</c:v>
                </c:pt>
                <c:pt idx="1026">
                  <c:v>241836.56033603832</c:v>
                </c:pt>
                <c:pt idx="1027">
                  <c:v>241836.56033603832</c:v>
                </c:pt>
                <c:pt idx="1028">
                  <c:v>241836.56033603832</c:v>
                </c:pt>
                <c:pt idx="1029">
                  <c:v>241836.56033603832</c:v>
                </c:pt>
                <c:pt idx="1030">
                  <c:v>241836.56033603832</c:v>
                </c:pt>
                <c:pt idx="1031">
                  <c:v>241836.56033603832</c:v>
                </c:pt>
                <c:pt idx="1032">
                  <c:v>241836.56033603832</c:v>
                </c:pt>
                <c:pt idx="1033">
                  <c:v>241836.56033603832</c:v>
                </c:pt>
                <c:pt idx="1034">
                  <c:v>241836.56033603832</c:v>
                </c:pt>
                <c:pt idx="1035">
                  <c:v>241836.56033603832</c:v>
                </c:pt>
                <c:pt idx="1036">
                  <c:v>241836.56033603832</c:v>
                </c:pt>
                <c:pt idx="1037">
                  <c:v>241836.56033603832</c:v>
                </c:pt>
                <c:pt idx="1038">
                  <c:v>241836.56033603832</c:v>
                </c:pt>
                <c:pt idx="1039">
                  <c:v>241836.56033603832</c:v>
                </c:pt>
                <c:pt idx="1040">
                  <c:v>241836.56033603832</c:v>
                </c:pt>
                <c:pt idx="1041">
                  <c:v>241836.56033603832</c:v>
                </c:pt>
                <c:pt idx="1042">
                  <c:v>241836.56033603832</c:v>
                </c:pt>
                <c:pt idx="1043">
                  <c:v>241836.56033603832</c:v>
                </c:pt>
                <c:pt idx="1044">
                  <c:v>241836.56033603832</c:v>
                </c:pt>
                <c:pt idx="1045">
                  <c:v>241836.56033603832</c:v>
                </c:pt>
                <c:pt idx="1046">
                  <c:v>241836.56033603832</c:v>
                </c:pt>
                <c:pt idx="1047">
                  <c:v>241836.56033603832</c:v>
                </c:pt>
                <c:pt idx="1048">
                  <c:v>241836.56033603832</c:v>
                </c:pt>
                <c:pt idx="1049">
                  <c:v>241836.56033603832</c:v>
                </c:pt>
                <c:pt idx="1050">
                  <c:v>242094.68314352137</c:v>
                </c:pt>
                <c:pt idx="1051">
                  <c:v>242640.44823967727</c:v>
                </c:pt>
                <c:pt idx="1052">
                  <c:v>243371.90788717481</c:v>
                </c:pt>
                <c:pt idx="1053">
                  <c:v>244315.68848495572</c:v>
                </c:pt>
                <c:pt idx="1054">
                  <c:v>245575.27594134602</c:v>
                </c:pt>
                <c:pt idx="1055">
                  <c:v>247254.97199017165</c:v>
                </c:pt>
                <c:pt idx="1056">
                  <c:v>249407.19408947165</c:v>
                </c:pt>
                <c:pt idx="1057">
                  <c:v>251827.32032737139</c:v>
                </c:pt>
                <c:pt idx="1058">
                  <c:v>254025.70520245921</c:v>
                </c:pt>
                <c:pt idx="1059">
                  <c:v>255973.73846234949</c:v>
                </c:pt>
                <c:pt idx="1060">
                  <c:v>257644.41884383716</c:v>
                </c:pt>
                <c:pt idx="1061">
                  <c:v>258573.57086216571</c:v>
                </c:pt>
                <c:pt idx="1062">
                  <c:v>258630.79862257681</c:v>
                </c:pt>
                <c:pt idx="1063">
                  <c:v>258630.79862257681</c:v>
                </c:pt>
                <c:pt idx="1064">
                  <c:v>258630.79862257681</c:v>
                </c:pt>
                <c:pt idx="1065">
                  <c:v>258630.79862257681</c:v>
                </c:pt>
                <c:pt idx="1066">
                  <c:v>258630.79862257681</c:v>
                </c:pt>
                <c:pt idx="1067">
                  <c:v>258630.79862257681</c:v>
                </c:pt>
                <c:pt idx="1068">
                  <c:v>258630.79862257681</c:v>
                </c:pt>
                <c:pt idx="1069">
                  <c:v>258630.79862257681</c:v>
                </c:pt>
                <c:pt idx="1070">
                  <c:v>258630.79862257681</c:v>
                </c:pt>
                <c:pt idx="1071">
                  <c:v>258630.79862257681</c:v>
                </c:pt>
                <c:pt idx="1072">
                  <c:v>258630.79862257681</c:v>
                </c:pt>
                <c:pt idx="1073">
                  <c:v>258630.79862257681</c:v>
                </c:pt>
                <c:pt idx="1074">
                  <c:v>258630.79862257681</c:v>
                </c:pt>
                <c:pt idx="1075">
                  <c:v>258630.79862257681</c:v>
                </c:pt>
                <c:pt idx="1076">
                  <c:v>258630.79862257681</c:v>
                </c:pt>
                <c:pt idx="1077">
                  <c:v>258630.79862257681</c:v>
                </c:pt>
                <c:pt idx="1078">
                  <c:v>258630.79862257681</c:v>
                </c:pt>
                <c:pt idx="1079">
                  <c:v>258630.79862257681</c:v>
                </c:pt>
                <c:pt idx="1080">
                  <c:v>258630.79862257681</c:v>
                </c:pt>
                <c:pt idx="1081">
                  <c:v>258630.79862257681</c:v>
                </c:pt>
                <c:pt idx="1082">
                  <c:v>258630.79862257681</c:v>
                </c:pt>
                <c:pt idx="1083">
                  <c:v>258775.03250770341</c:v>
                </c:pt>
                <c:pt idx="1084">
                  <c:v>259207.93601731764</c:v>
                </c:pt>
                <c:pt idx="1085">
                  <c:v>259415.79300070347</c:v>
                </c:pt>
                <c:pt idx="1086">
                  <c:v>259415.79300070347</c:v>
                </c:pt>
                <c:pt idx="1087">
                  <c:v>259415.79300070347</c:v>
                </c:pt>
                <c:pt idx="1088">
                  <c:v>259415.79300070347</c:v>
                </c:pt>
                <c:pt idx="1089">
                  <c:v>259415.79300070347</c:v>
                </c:pt>
                <c:pt idx="1090">
                  <c:v>259415.79300070347</c:v>
                </c:pt>
                <c:pt idx="1091">
                  <c:v>259415.79300070347</c:v>
                </c:pt>
                <c:pt idx="1092">
                  <c:v>259415.79300070347</c:v>
                </c:pt>
                <c:pt idx="1093">
                  <c:v>259415.79300070347</c:v>
                </c:pt>
                <c:pt idx="1094">
                  <c:v>259415.79300070347</c:v>
                </c:pt>
                <c:pt idx="1095">
                  <c:v>259415.79300070347</c:v>
                </c:pt>
                <c:pt idx="1096">
                  <c:v>259415.79300070347</c:v>
                </c:pt>
                <c:pt idx="1097">
                  <c:v>259415.79300070347</c:v>
                </c:pt>
                <c:pt idx="1098">
                  <c:v>259427.67231742732</c:v>
                </c:pt>
                <c:pt idx="1099">
                  <c:v>259855.14706229462</c:v>
                </c:pt>
                <c:pt idx="1100">
                  <c:v>260341.69491567276</c:v>
                </c:pt>
                <c:pt idx="1101">
                  <c:v>260448.32902520208</c:v>
                </c:pt>
                <c:pt idx="1102">
                  <c:v>260448.32902520208</c:v>
                </c:pt>
                <c:pt idx="1103">
                  <c:v>260448.32902520208</c:v>
                </c:pt>
                <c:pt idx="1104">
                  <c:v>260448.32902520208</c:v>
                </c:pt>
                <c:pt idx="1105">
                  <c:v>260448.32902520208</c:v>
                </c:pt>
                <c:pt idx="1106">
                  <c:v>260448.32902520208</c:v>
                </c:pt>
                <c:pt idx="1107">
                  <c:v>260448.32902520208</c:v>
                </c:pt>
                <c:pt idx="1108">
                  <c:v>260448.32902520208</c:v>
                </c:pt>
                <c:pt idx="1109">
                  <c:v>260665.63034192589</c:v>
                </c:pt>
                <c:pt idx="1110">
                  <c:v>260863.17903019197</c:v>
                </c:pt>
                <c:pt idx="1111">
                  <c:v>260863.17903019197</c:v>
                </c:pt>
                <c:pt idx="1112">
                  <c:v>260863.17903019197</c:v>
                </c:pt>
                <c:pt idx="1113">
                  <c:v>260863.17903019197</c:v>
                </c:pt>
                <c:pt idx="1114">
                  <c:v>260863.17903019197</c:v>
                </c:pt>
                <c:pt idx="1115">
                  <c:v>260863.17903019197</c:v>
                </c:pt>
                <c:pt idx="1116">
                  <c:v>260863.17903019197</c:v>
                </c:pt>
                <c:pt idx="1117">
                  <c:v>260863.17903019197</c:v>
                </c:pt>
                <c:pt idx="1118">
                  <c:v>260863.17903019197</c:v>
                </c:pt>
                <c:pt idx="1119">
                  <c:v>261061.42679272286</c:v>
                </c:pt>
                <c:pt idx="1120">
                  <c:v>261136.38471462877</c:v>
                </c:pt>
                <c:pt idx="1121">
                  <c:v>261136.38471462877</c:v>
                </c:pt>
                <c:pt idx="1122">
                  <c:v>261136.38471462877</c:v>
                </c:pt>
                <c:pt idx="1123">
                  <c:v>261373.70588043125</c:v>
                </c:pt>
                <c:pt idx="1124">
                  <c:v>262157.11405237328</c:v>
                </c:pt>
                <c:pt idx="1125">
                  <c:v>263670.77190575138</c:v>
                </c:pt>
                <c:pt idx="1126">
                  <c:v>265817.13974186388</c:v>
                </c:pt>
                <c:pt idx="1127">
                  <c:v>268186.66213694413</c:v>
                </c:pt>
                <c:pt idx="1128">
                  <c:v>270520.79333958053</c:v>
                </c:pt>
                <c:pt idx="1129">
                  <c:v>272509.12850237376</c:v>
                </c:pt>
                <c:pt idx="1130">
                  <c:v>274044.63010629494</c:v>
                </c:pt>
                <c:pt idx="1131">
                  <c:v>275381.88689728262</c:v>
                </c:pt>
                <c:pt idx="1132">
                  <c:v>276699.58368527784</c:v>
                </c:pt>
                <c:pt idx="1133">
                  <c:v>278151.34978601377</c:v>
                </c:pt>
                <c:pt idx="1134">
                  <c:v>279711.44701797195</c:v>
                </c:pt>
                <c:pt idx="1135">
                  <c:v>281147.95980565232</c:v>
                </c:pt>
                <c:pt idx="1136">
                  <c:v>282100.07865382987</c:v>
                </c:pt>
                <c:pt idx="1137">
                  <c:v>282360.55162058433</c:v>
                </c:pt>
                <c:pt idx="1138">
                  <c:v>282360.55162058433</c:v>
                </c:pt>
                <c:pt idx="1139">
                  <c:v>282360.55162058433</c:v>
                </c:pt>
                <c:pt idx="1140">
                  <c:v>282360.55162058433</c:v>
                </c:pt>
                <c:pt idx="1141">
                  <c:v>282360.55162058433</c:v>
                </c:pt>
                <c:pt idx="1142">
                  <c:v>282360.55162058433</c:v>
                </c:pt>
                <c:pt idx="1143">
                  <c:v>282360.55162058433</c:v>
                </c:pt>
                <c:pt idx="1144">
                  <c:v>282360.55162058433</c:v>
                </c:pt>
                <c:pt idx="1145">
                  <c:v>282360.55162058433</c:v>
                </c:pt>
                <c:pt idx="1146">
                  <c:v>282505.66451511893</c:v>
                </c:pt>
                <c:pt idx="1147">
                  <c:v>284117.54876588902</c:v>
                </c:pt>
                <c:pt idx="1148">
                  <c:v>286121.28859511262</c:v>
                </c:pt>
                <c:pt idx="1149">
                  <c:v>287229.8424181696</c:v>
                </c:pt>
                <c:pt idx="1150">
                  <c:v>287415.45892858069</c:v>
                </c:pt>
                <c:pt idx="1151">
                  <c:v>287415.45892858069</c:v>
                </c:pt>
                <c:pt idx="1152">
                  <c:v>287415.45892858069</c:v>
                </c:pt>
                <c:pt idx="1153">
                  <c:v>287415.45892858069</c:v>
                </c:pt>
                <c:pt idx="1154">
                  <c:v>287415.45892858069</c:v>
                </c:pt>
                <c:pt idx="1155">
                  <c:v>287415.45892858069</c:v>
                </c:pt>
                <c:pt idx="1156">
                  <c:v>287415.45892858069</c:v>
                </c:pt>
                <c:pt idx="1157">
                  <c:v>287415.45892858069</c:v>
                </c:pt>
                <c:pt idx="1158">
                  <c:v>287415.45892858069</c:v>
                </c:pt>
                <c:pt idx="1159">
                  <c:v>287415.45892858069</c:v>
                </c:pt>
                <c:pt idx="1160">
                  <c:v>287415.45892858069</c:v>
                </c:pt>
                <c:pt idx="1161">
                  <c:v>287415.45892858069</c:v>
                </c:pt>
                <c:pt idx="1162">
                  <c:v>287415.45892858069</c:v>
                </c:pt>
                <c:pt idx="1163">
                  <c:v>287415.45892858069</c:v>
                </c:pt>
                <c:pt idx="1164">
                  <c:v>287415.45892858069</c:v>
                </c:pt>
                <c:pt idx="1165">
                  <c:v>287415.45892858069</c:v>
                </c:pt>
                <c:pt idx="1166">
                  <c:v>287415.45892858069</c:v>
                </c:pt>
                <c:pt idx="1167">
                  <c:v>287415.45892858069</c:v>
                </c:pt>
                <c:pt idx="1168">
                  <c:v>287415.45892858069</c:v>
                </c:pt>
                <c:pt idx="1169">
                  <c:v>287415.45892858069</c:v>
                </c:pt>
                <c:pt idx="1170">
                  <c:v>287415.45892858069</c:v>
                </c:pt>
                <c:pt idx="1171">
                  <c:v>287415.45892858069</c:v>
                </c:pt>
                <c:pt idx="1172">
                  <c:v>287415.45892858069</c:v>
                </c:pt>
                <c:pt idx="1173">
                  <c:v>287415.45892858069</c:v>
                </c:pt>
                <c:pt idx="1174">
                  <c:v>287415.45892858069</c:v>
                </c:pt>
                <c:pt idx="1175">
                  <c:v>287415.45892858069</c:v>
                </c:pt>
                <c:pt idx="1176">
                  <c:v>287415.45892858069</c:v>
                </c:pt>
                <c:pt idx="1177">
                  <c:v>287415.45892858069</c:v>
                </c:pt>
                <c:pt idx="1178">
                  <c:v>287415.45892858069</c:v>
                </c:pt>
                <c:pt idx="1179">
                  <c:v>287415.45892858069</c:v>
                </c:pt>
                <c:pt idx="1180">
                  <c:v>287415.45892858069</c:v>
                </c:pt>
                <c:pt idx="1181">
                  <c:v>287415.45892858069</c:v>
                </c:pt>
                <c:pt idx="1182">
                  <c:v>287415.45892858069</c:v>
                </c:pt>
                <c:pt idx="1183">
                  <c:v>287415.45892858069</c:v>
                </c:pt>
                <c:pt idx="1184">
                  <c:v>287415.45892858069</c:v>
                </c:pt>
                <c:pt idx="1185">
                  <c:v>287415.45892858069</c:v>
                </c:pt>
                <c:pt idx="1186">
                  <c:v>287415.45892858069</c:v>
                </c:pt>
                <c:pt idx="1187">
                  <c:v>287415.45892858069</c:v>
                </c:pt>
                <c:pt idx="1188">
                  <c:v>287415.45892858069</c:v>
                </c:pt>
                <c:pt idx="1189">
                  <c:v>287415.45892858069</c:v>
                </c:pt>
                <c:pt idx="1190">
                  <c:v>287415.45892858069</c:v>
                </c:pt>
                <c:pt idx="1191">
                  <c:v>287415.45892858069</c:v>
                </c:pt>
                <c:pt idx="1192">
                  <c:v>287415.45892858069</c:v>
                </c:pt>
                <c:pt idx="1193">
                  <c:v>287415.45892858069</c:v>
                </c:pt>
                <c:pt idx="1194">
                  <c:v>287415.45892858069</c:v>
                </c:pt>
                <c:pt idx="1195">
                  <c:v>287415.45892858069</c:v>
                </c:pt>
                <c:pt idx="1196">
                  <c:v>287415.45892858069</c:v>
                </c:pt>
                <c:pt idx="1197">
                  <c:v>287415.45892858069</c:v>
                </c:pt>
                <c:pt idx="1198">
                  <c:v>287415.45892858069</c:v>
                </c:pt>
                <c:pt idx="1199">
                  <c:v>287415.45892858069</c:v>
                </c:pt>
                <c:pt idx="1200">
                  <c:v>287415.45892858069</c:v>
                </c:pt>
                <c:pt idx="1201">
                  <c:v>287415.45892858069</c:v>
                </c:pt>
                <c:pt idx="1202">
                  <c:v>287415.45892858069</c:v>
                </c:pt>
                <c:pt idx="1203">
                  <c:v>287415.45892858069</c:v>
                </c:pt>
                <c:pt idx="1204">
                  <c:v>287415.45892858069</c:v>
                </c:pt>
                <c:pt idx="1205">
                  <c:v>287415.45892858069</c:v>
                </c:pt>
                <c:pt idx="1206">
                  <c:v>287415.45892858069</c:v>
                </c:pt>
                <c:pt idx="1207">
                  <c:v>287415.45892858069</c:v>
                </c:pt>
                <c:pt idx="1208">
                  <c:v>287415.45892858069</c:v>
                </c:pt>
                <c:pt idx="1209">
                  <c:v>287415.45892858069</c:v>
                </c:pt>
                <c:pt idx="1210">
                  <c:v>287415.45892858069</c:v>
                </c:pt>
                <c:pt idx="1211">
                  <c:v>287415.45892858069</c:v>
                </c:pt>
                <c:pt idx="1212">
                  <c:v>287415.45892858069</c:v>
                </c:pt>
                <c:pt idx="1213">
                  <c:v>287415.45892858069</c:v>
                </c:pt>
                <c:pt idx="1214">
                  <c:v>287415.45892858069</c:v>
                </c:pt>
                <c:pt idx="1215">
                  <c:v>287415.45892858069</c:v>
                </c:pt>
                <c:pt idx="1216">
                  <c:v>287415.45892858069</c:v>
                </c:pt>
                <c:pt idx="1217">
                  <c:v>287415.45892858069</c:v>
                </c:pt>
                <c:pt idx="1218">
                  <c:v>287415.45892858069</c:v>
                </c:pt>
                <c:pt idx="1219">
                  <c:v>287415.45892858069</c:v>
                </c:pt>
                <c:pt idx="1220">
                  <c:v>287415.45892858069</c:v>
                </c:pt>
                <c:pt idx="1221">
                  <c:v>287415.45892858069</c:v>
                </c:pt>
                <c:pt idx="1222">
                  <c:v>287415.45892858069</c:v>
                </c:pt>
                <c:pt idx="1223">
                  <c:v>287415.45892858069</c:v>
                </c:pt>
                <c:pt idx="1224">
                  <c:v>287415.45892858069</c:v>
                </c:pt>
                <c:pt idx="1225">
                  <c:v>287415.45892858069</c:v>
                </c:pt>
                <c:pt idx="1226">
                  <c:v>287415.45892858069</c:v>
                </c:pt>
                <c:pt idx="1227">
                  <c:v>287415.45892858069</c:v>
                </c:pt>
                <c:pt idx="1228">
                  <c:v>287415.45892858069</c:v>
                </c:pt>
                <c:pt idx="1229">
                  <c:v>287415.45892858069</c:v>
                </c:pt>
                <c:pt idx="1230">
                  <c:v>287415.45892858069</c:v>
                </c:pt>
                <c:pt idx="1231">
                  <c:v>287415.45892858069</c:v>
                </c:pt>
                <c:pt idx="1232">
                  <c:v>287415.45892858069</c:v>
                </c:pt>
                <c:pt idx="1233">
                  <c:v>287415.45892858069</c:v>
                </c:pt>
                <c:pt idx="1234">
                  <c:v>287415.45892858069</c:v>
                </c:pt>
                <c:pt idx="1235">
                  <c:v>287415.45892858069</c:v>
                </c:pt>
                <c:pt idx="1236">
                  <c:v>287415.45892858069</c:v>
                </c:pt>
                <c:pt idx="1237">
                  <c:v>287415.45892858069</c:v>
                </c:pt>
                <c:pt idx="1238">
                  <c:v>287415.45892858069</c:v>
                </c:pt>
                <c:pt idx="1239">
                  <c:v>287415.45892858069</c:v>
                </c:pt>
                <c:pt idx="1240">
                  <c:v>287415.45892858069</c:v>
                </c:pt>
                <c:pt idx="1241">
                  <c:v>287415.45892858069</c:v>
                </c:pt>
                <c:pt idx="1242">
                  <c:v>287415.45892858069</c:v>
                </c:pt>
                <c:pt idx="1243">
                  <c:v>287415.45892858069</c:v>
                </c:pt>
                <c:pt idx="1244">
                  <c:v>287415.45892858069</c:v>
                </c:pt>
                <c:pt idx="1245">
                  <c:v>287415.45892858069</c:v>
                </c:pt>
                <c:pt idx="1246">
                  <c:v>287415.45892858069</c:v>
                </c:pt>
                <c:pt idx="1247">
                  <c:v>287415.45892858069</c:v>
                </c:pt>
                <c:pt idx="1248">
                  <c:v>287415.45892858069</c:v>
                </c:pt>
                <c:pt idx="1249">
                  <c:v>287415.45892858069</c:v>
                </c:pt>
                <c:pt idx="1250">
                  <c:v>287415.45892858069</c:v>
                </c:pt>
                <c:pt idx="1251">
                  <c:v>287415.45892858069</c:v>
                </c:pt>
                <c:pt idx="1252">
                  <c:v>287415.45892858069</c:v>
                </c:pt>
                <c:pt idx="1253">
                  <c:v>287415.45892858069</c:v>
                </c:pt>
                <c:pt idx="1254">
                  <c:v>287415.45892858069</c:v>
                </c:pt>
                <c:pt idx="1255">
                  <c:v>287415.45892858069</c:v>
                </c:pt>
                <c:pt idx="1256">
                  <c:v>287415.45892858069</c:v>
                </c:pt>
                <c:pt idx="1257">
                  <c:v>287415.45892858069</c:v>
                </c:pt>
                <c:pt idx="1258">
                  <c:v>287415.45892858069</c:v>
                </c:pt>
                <c:pt idx="1259">
                  <c:v>287415.45892858069</c:v>
                </c:pt>
                <c:pt idx="1260">
                  <c:v>287415.45892858069</c:v>
                </c:pt>
                <c:pt idx="1261">
                  <c:v>287415.45892858069</c:v>
                </c:pt>
                <c:pt idx="1262">
                  <c:v>287415.45892858069</c:v>
                </c:pt>
                <c:pt idx="1263">
                  <c:v>287415.45892858069</c:v>
                </c:pt>
                <c:pt idx="1264">
                  <c:v>287415.45892858069</c:v>
                </c:pt>
                <c:pt idx="1265">
                  <c:v>287415.45892858069</c:v>
                </c:pt>
                <c:pt idx="1266">
                  <c:v>287415.45892858069</c:v>
                </c:pt>
                <c:pt idx="1267">
                  <c:v>287415.45892858069</c:v>
                </c:pt>
                <c:pt idx="1268">
                  <c:v>287415.45892858069</c:v>
                </c:pt>
                <c:pt idx="1269">
                  <c:v>287415.45892858069</c:v>
                </c:pt>
                <c:pt idx="1270">
                  <c:v>287415.45892858069</c:v>
                </c:pt>
                <c:pt idx="1271">
                  <c:v>287415.45892858069</c:v>
                </c:pt>
                <c:pt idx="1272">
                  <c:v>287415.45892858069</c:v>
                </c:pt>
                <c:pt idx="1273">
                  <c:v>287415.45892858069</c:v>
                </c:pt>
                <c:pt idx="1274">
                  <c:v>287415.45892858069</c:v>
                </c:pt>
                <c:pt idx="1275">
                  <c:v>287415.45892858069</c:v>
                </c:pt>
                <c:pt idx="1276">
                  <c:v>287415.45892858069</c:v>
                </c:pt>
                <c:pt idx="1277">
                  <c:v>287415.45892858069</c:v>
                </c:pt>
                <c:pt idx="1278">
                  <c:v>287415.45892858069</c:v>
                </c:pt>
                <c:pt idx="1279">
                  <c:v>287415.45892858069</c:v>
                </c:pt>
                <c:pt idx="1280">
                  <c:v>287415.45892858069</c:v>
                </c:pt>
                <c:pt idx="1281">
                  <c:v>287415.45892858069</c:v>
                </c:pt>
                <c:pt idx="1282">
                  <c:v>287415.45892858069</c:v>
                </c:pt>
                <c:pt idx="1283">
                  <c:v>287415.45892858069</c:v>
                </c:pt>
                <c:pt idx="1284">
                  <c:v>287415.45892858069</c:v>
                </c:pt>
                <c:pt idx="1285">
                  <c:v>287415.45892858069</c:v>
                </c:pt>
                <c:pt idx="1286">
                  <c:v>287415.45892858069</c:v>
                </c:pt>
                <c:pt idx="1287">
                  <c:v>287415.45892858069</c:v>
                </c:pt>
                <c:pt idx="1288">
                  <c:v>287415.45892858069</c:v>
                </c:pt>
                <c:pt idx="1289">
                  <c:v>287415.45892858069</c:v>
                </c:pt>
                <c:pt idx="1290">
                  <c:v>287415.45892858069</c:v>
                </c:pt>
                <c:pt idx="1291">
                  <c:v>287415.45892858069</c:v>
                </c:pt>
                <c:pt idx="1292">
                  <c:v>287415.45892858069</c:v>
                </c:pt>
                <c:pt idx="1293">
                  <c:v>287415.45892858069</c:v>
                </c:pt>
                <c:pt idx="1294">
                  <c:v>287415.45892858069</c:v>
                </c:pt>
                <c:pt idx="1295">
                  <c:v>287415.45892858069</c:v>
                </c:pt>
                <c:pt idx="1296">
                  <c:v>287415.45892858069</c:v>
                </c:pt>
                <c:pt idx="1297">
                  <c:v>287415.45892858069</c:v>
                </c:pt>
                <c:pt idx="1298">
                  <c:v>287415.45892858069</c:v>
                </c:pt>
                <c:pt idx="1299">
                  <c:v>287415.45892858069</c:v>
                </c:pt>
                <c:pt idx="1300">
                  <c:v>287415.45892858069</c:v>
                </c:pt>
                <c:pt idx="1301">
                  <c:v>287415.45892858069</c:v>
                </c:pt>
                <c:pt idx="1302">
                  <c:v>287415.45892858069</c:v>
                </c:pt>
                <c:pt idx="1303">
                  <c:v>287415.45892858069</c:v>
                </c:pt>
                <c:pt idx="1304">
                  <c:v>287415.45892858069</c:v>
                </c:pt>
                <c:pt idx="1305">
                  <c:v>287415.45892858069</c:v>
                </c:pt>
                <c:pt idx="1306">
                  <c:v>287415.45892858069</c:v>
                </c:pt>
                <c:pt idx="1307">
                  <c:v>287415.45892858069</c:v>
                </c:pt>
                <c:pt idx="1308">
                  <c:v>287415.45892858069</c:v>
                </c:pt>
                <c:pt idx="1309">
                  <c:v>287415.45892858069</c:v>
                </c:pt>
                <c:pt idx="1310">
                  <c:v>287415.45892858069</c:v>
                </c:pt>
                <c:pt idx="1311">
                  <c:v>287415.45892858069</c:v>
                </c:pt>
                <c:pt idx="1312">
                  <c:v>287415.45892858069</c:v>
                </c:pt>
                <c:pt idx="1313">
                  <c:v>287415.45892858069</c:v>
                </c:pt>
                <c:pt idx="1314">
                  <c:v>287415.45892858069</c:v>
                </c:pt>
                <c:pt idx="1315">
                  <c:v>287415.45892858069</c:v>
                </c:pt>
                <c:pt idx="1316">
                  <c:v>287415.45892858069</c:v>
                </c:pt>
                <c:pt idx="1317">
                  <c:v>287415.45892858069</c:v>
                </c:pt>
                <c:pt idx="1318">
                  <c:v>287415.45892858069</c:v>
                </c:pt>
                <c:pt idx="1319">
                  <c:v>287415.45892858069</c:v>
                </c:pt>
                <c:pt idx="1320">
                  <c:v>287415.45892858069</c:v>
                </c:pt>
                <c:pt idx="1321">
                  <c:v>287415.45892858069</c:v>
                </c:pt>
                <c:pt idx="1322">
                  <c:v>287415.45892858069</c:v>
                </c:pt>
                <c:pt idx="1323">
                  <c:v>287415.45892858069</c:v>
                </c:pt>
                <c:pt idx="1324">
                  <c:v>287415.45892858069</c:v>
                </c:pt>
                <c:pt idx="1325">
                  <c:v>287415.45892858069</c:v>
                </c:pt>
                <c:pt idx="1326">
                  <c:v>287415.45892858069</c:v>
                </c:pt>
                <c:pt idx="1327">
                  <c:v>287415.45892858069</c:v>
                </c:pt>
                <c:pt idx="1328">
                  <c:v>287415.45892858069</c:v>
                </c:pt>
                <c:pt idx="1329">
                  <c:v>287415.45892858069</c:v>
                </c:pt>
                <c:pt idx="1330">
                  <c:v>287415.45892858069</c:v>
                </c:pt>
                <c:pt idx="1331">
                  <c:v>287415.45892858069</c:v>
                </c:pt>
                <c:pt idx="1332">
                  <c:v>287415.45892858069</c:v>
                </c:pt>
                <c:pt idx="1333">
                  <c:v>287415.45892858069</c:v>
                </c:pt>
                <c:pt idx="1334">
                  <c:v>287415.45892858069</c:v>
                </c:pt>
                <c:pt idx="1335">
                  <c:v>287415.45892858069</c:v>
                </c:pt>
                <c:pt idx="1336">
                  <c:v>287415.45892858069</c:v>
                </c:pt>
                <c:pt idx="1337">
                  <c:v>287415.45892858069</c:v>
                </c:pt>
                <c:pt idx="1338">
                  <c:v>287415.45892858069</c:v>
                </c:pt>
                <c:pt idx="1339">
                  <c:v>287415.45892858069</c:v>
                </c:pt>
                <c:pt idx="1340">
                  <c:v>287415.45892858069</c:v>
                </c:pt>
                <c:pt idx="1341">
                  <c:v>287415.45892858069</c:v>
                </c:pt>
                <c:pt idx="1342">
                  <c:v>287415.45892858069</c:v>
                </c:pt>
                <c:pt idx="1343">
                  <c:v>287415.45892858069</c:v>
                </c:pt>
                <c:pt idx="1344">
                  <c:v>287415.45892858069</c:v>
                </c:pt>
                <c:pt idx="1345">
                  <c:v>287415.45892858069</c:v>
                </c:pt>
                <c:pt idx="1346">
                  <c:v>287415.45892858069</c:v>
                </c:pt>
                <c:pt idx="1347">
                  <c:v>287415.45892858069</c:v>
                </c:pt>
                <c:pt idx="1348">
                  <c:v>287415.45892858069</c:v>
                </c:pt>
                <c:pt idx="1349">
                  <c:v>287415.45892858069</c:v>
                </c:pt>
                <c:pt idx="1350">
                  <c:v>287415.45892858069</c:v>
                </c:pt>
                <c:pt idx="1351">
                  <c:v>287585.92300580966</c:v>
                </c:pt>
                <c:pt idx="1352">
                  <c:v>287840.37373463821</c:v>
                </c:pt>
                <c:pt idx="1353">
                  <c:v>288127.33223404933</c:v>
                </c:pt>
                <c:pt idx="1354">
                  <c:v>288447.14944749692</c:v>
                </c:pt>
                <c:pt idx="1355">
                  <c:v>288825.3614886094</c:v>
                </c:pt>
                <c:pt idx="1356">
                  <c:v>289314.09121177299</c:v>
                </c:pt>
                <c:pt idx="1357">
                  <c:v>289888.36401288549</c:v>
                </c:pt>
                <c:pt idx="1358">
                  <c:v>290522.70452458441</c:v>
                </c:pt>
                <c:pt idx="1359">
                  <c:v>291242.95510980819</c:v>
                </c:pt>
                <c:pt idx="1360">
                  <c:v>291998.28715585894</c:v>
                </c:pt>
                <c:pt idx="1361">
                  <c:v>292531.2027057269</c:v>
                </c:pt>
                <c:pt idx="1362">
                  <c:v>292607.28582983324</c:v>
                </c:pt>
                <c:pt idx="1363">
                  <c:v>292607.28582983324</c:v>
                </c:pt>
                <c:pt idx="1364">
                  <c:v>292607.28582983324</c:v>
                </c:pt>
                <c:pt idx="1365">
                  <c:v>292607.28582983324</c:v>
                </c:pt>
                <c:pt idx="1366">
                  <c:v>292607.28582983324</c:v>
                </c:pt>
                <c:pt idx="1367">
                  <c:v>292607.28582983324</c:v>
                </c:pt>
                <c:pt idx="1368">
                  <c:v>292907.93549024221</c:v>
                </c:pt>
                <c:pt idx="1369">
                  <c:v>293421.29701732</c:v>
                </c:pt>
                <c:pt idx="1370">
                  <c:v>293606.81037089159</c:v>
                </c:pt>
                <c:pt idx="1371">
                  <c:v>293606.81037089159</c:v>
                </c:pt>
                <c:pt idx="1372">
                  <c:v>293606.81037089159</c:v>
                </c:pt>
                <c:pt idx="1373">
                  <c:v>293606.81037089159</c:v>
                </c:pt>
                <c:pt idx="1374">
                  <c:v>293642.26301579748</c:v>
                </c:pt>
                <c:pt idx="1375">
                  <c:v>294041.13378314459</c:v>
                </c:pt>
                <c:pt idx="1376">
                  <c:v>295062.87867409218</c:v>
                </c:pt>
                <c:pt idx="1377">
                  <c:v>296969.2450515434</c:v>
                </c:pt>
                <c:pt idx="1378">
                  <c:v>299353.8753262533</c:v>
                </c:pt>
                <c:pt idx="1379">
                  <c:v>301752.80174681026</c:v>
                </c:pt>
                <c:pt idx="1380">
                  <c:v>304164.25606180256</c:v>
                </c:pt>
                <c:pt idx="1381">
                  <c:v>305816.13751981861</c:v>
                </c:pt>
                <c:pt idx="1382">
                  <c:v>305816.13751981861</c:v>
                </c:pt>
                <c:pt idx="1383">
                  <c:v>305816.13751981861</c:v>
                </c:pt>
                <c:pt idx="1384">
                  <c:v>305816.13751981861</c:v>
                </c:pt>
                <c:pt idx="1385">
                  <c:v>305816.13751981861</c:v>
                </c:pt>
                <c:pt idx="1386">
                  <c:v>305816.13751981861</c:v>
                </c:pt>
                <c:pt idx="1387">
                  <c:v>305816.13751981861</c:v>
                </c:pt>
                <c:pt idx="1388">
                  <c:v>305816.13751981861</c:v>
                </c:pt>
                <c:pt idx="1389">
                  <c:v>305816.13751981861</c:v>
                </c:pt>
                <c:pt idx="1390">
                  <c:v>305816.13751981861</c:v>
                </c:pt>
                <c:pt idx="1391">
                  <c:v>305816.13751981861</c:v>
                </c:pt>
                <c:pt idx="1392">
                  <c:v>305816.13751981861</c:v>
                </c:pt>
                <c:pt idx="1393">
                  <c:v>305816.13751981861</c:v>
                </c:pt>
                <c:pt idx="1394">
                  <c:v>305816.13751981861</c:v>
                </c:pt>
                <c:pt idx="1395">
                  <c:v>305816.13751981861</c:v>
                </c:pt>
                <c:pt idx="1396">
                  <c:v>305816.13751981861</c:v>
                </c:pt>
                <c:pt idx="1397">
                  <c:v>305837.13253332948</c:v>
                </c:pt>
                <c:pt idx="1398">
                  <c:v>305989.5558133733</c:v>
                </c:pt>
                <c:pt idx="1399">
                  <c:v>306274.01356362028</c:v>
                </c:pt>
                <c:pt idx="1400">
                  <c:v>306691.38990977616</c:v>
                </c:pt>
                <c:pt idx="1401">
                  <c:v>307190.82539388887</c:v>
                </c:pt>
                <c:pt idx="1402">
                  <c:v>307849.49081061245</c:v>
                </c:pt>
                <c:pt idx="1403">
                  <c:v>308951.0900132489</c:v>
                </c:pt>
                <c:pt idx="1404">
                  <c:v>310858.00969670707</c:v>
                </c:pt>
                <c:pt idx="1405">
                  <c:v>313265.86833634751</c:v>
                </c:pt>
                <c:pt idx="1406">
                  <c:v>315248.49868075864</c:v>
                </c:pt>
                <c:pt idx="1407">
                  <c:v>316056.61510008638</c:v>
                </c:pt>
                <c:pt idx="1408">
                  <c:v>316056.61510008638</c:v>
                </c:pt>
                <c:pt idx="1409">
                  <c:v>316056.61510008638</c:v>
                </c:pt>
                <c:pt idx="1410">
                  <c:v>316056.61510008638</c:v>
                </c:pt>
                <c:pt idx="1411">
                  <c:v>316056.61510008638</c:v>
                </c:pt>
                <c:pt idx="1412">
                  <c:v>316056.61510008638</c:v>
                </c:pt>
                <c:pt idx="1413">
                  <c:v>316056.61510008638</c:v>
                </c:pt>
                <c:pt idx="1414">
                  <c:v>316056.61510008638</c:v>
                </c:pt>
                <c:pt idx="1415">
                  <c:v>316056.61510008638</c:v>
                </c:pt>
                <c:pt idx="1416">
                  <c:v>316056.61510008638</c:v>
                </c:pt>
                <c:pt idx="1417">
                  <c:v>316056.61510008638</c:v>
                </c:pt>
                <c:pt idx="1418">
                  <c:v>316056.61510008638</c:v>
                </c:pt>
                <c:pt idx="1419">
                  <c:v>316056.61510008638</c:v>
                </c:pt>
                <c:pt idx="1420">
                  <c:v>316056.61510008638</c:v>
                </c:pt>
                <c:pt idx="1421">
                  <c:v>316604.95669912966</c:v>
                </c:pt>
                <c:pt idx="1422">
                  <c:v>317724.69007853401</c:v>
                </c:pt>
                <c:pt idx="1423">
                  <c:v>318440.52908256801</c:v>
                </c:pt>
                <c:pt idx="1424">
                  <c:v>318440.52908256801</c:v>
                </c:pt>
                <c:pt idx="1425">
                  <c:v>318440.52908256801</c:v>
                </c:pt>
                <c:pt idx="1426">
                  <c:v>318440.52908256801</c:v>
                </c:pt>
                <c:pt idx="1427">
                  <c:v>318440.52908256801</c:v>
                </c:pt>
                <c:pt idx="1428">
                  <c:v>318440.52908256801</c:v>
                </c:pt>
                <c:pt idx="1429">
                  <c:v>318440.52908256801</c:v>
                </c:pt>
                <c:pt idx="1430">
                  <c:v>318729.48707237514</c:v>
                </c:pt>
                <c:pt idx="1431">
                  <c:v>319767.74548516842</c:v>
                </c:pt>
                <c:pt idx="1432">
                  <c:v>321713.17454439204</c:v>
                </c:pt>
                <c:pt idx="1433">
                  <c:v>324132.12992162042</c:v>
                </c:pt>
                <c:pt idx="1434">
                  <c:v>326586.32161544205</c:v>
                </c:pt>
                <c:pt idx="1435">
                  <c:v>328072.6791151595</c:v>
                </c:pt>
                <c:pt idx="1436">
                  <c:v>328072.6791151595</c:v>
                </c:pt>
                <c:pt idx="1437">
                  <c:v>328072.6791151595</c:v>
                </c:pt>
                <c:pt idx="1438">
                  <c:v>328072.6791151595</c:v>
                </c:pt>
                <c:pt idx="1439">
                  <c:v>328072.6791151595</c:v>
                </c:pt>
                <c:pt idx="1440">
                  <c:v>328072.6791151595</c:v>
                </c:pt>
                <c:pt idx="1441">
                  <c:v>328428.15806330281</c:v>
                </c:pt>
                <c:pt idx="1442">
                  <c:v>328940.02634793922</c:v>
                </c:pt>
                <c:pt idx="1443">
                  <c:v>329068.27914347016</c:v>
                </c:pt>
                <c:pt idx="1444">
                  <c:v>329068.27914347016</c:v>
                </c:pt>
                <c:pt idx="1445">
                  <c:v>329068.27914347016</c:v>
                </c:pt>
                <c:pt idx="1446">
                  <c:v>329068.27914347016</c:v>
                </c:pt>
                <c:pt idx="1447">
                  <c:v>329684.86494336987</c:v>
                </c:pt>
                <c:pt idx="1448">
                  <c:v>331459.95249909349</c:v>
                </c:pt>
                <c:pt idx="1449">
                  <c:v>333855.30303322163</c:v>
                </c:pt>
                <c:pt idx="1450">
                  <c:v>335816.55065182794</c:v>
                </c:pt>
                <c:pt idx="1451">
                  <c:v>336725.63120248908</c:v>
                </c:pt>
                <c:pt idx="1452">
                  <c:v>336761.71357678907</c:v>
                </c:pt>
                <c:pt idx="1453">
                  <c:v>336761.71357678907</c:v>
                </c:pt>
                <c:pt idx="1454">
                  <c:v>336761.71357678907</c:v>
                </c:pt>
                <c:pt idx="1455">
                  <c:v>336761.71357678907</c:v>
                </c:pt>
                <c:pt idx="1456">
                  <c:v>336761.71357678907</c:v>
                </c:pt>
                <c:pt idx="1457">
                  <c:v>336761.71357678907</c:v>
                </c:pt>
                <c:pt idx="1458">
                  <c:v>336761.71357678907</c:v>
                </c:pt>
                <c:pt idx="1459">
                  <c:v>336761.71357678907</c:v>
                </c:pt>
                <c:pt idx="1460">
                  <c:v>336761.71357678907</c:v>
                </c:pt>
                <c:pt idx="1461">
                  <c:v>336761.71357678907</c:v>
                </c:pt>
                <c:pt idx="1462">
                  <c:v>336761.71357678907</c:v>
                </c:pt>
                <c:pt idx="1463">
                  <c:v>336761.71357678907</c:v>
                </c:pt>
                <c:pt idx="1464">
                  <c:v>336761.71357678907</c:v>
                </c:pt>
                <c:pt idx="1465">
                  <c:v>336761.71357678907</c:v>
                </c:pt>
                <c:pt idx="1466">
                  <c:v>336761.71357678907</c:v>
                </c:pt>
                <c:pt idx="1467">
                  <c:v>336761.71357678907</c:v>
                </c:pt>
                <c:pt idx="1468">
                  <c:v>336761.71357678907</c:v>
                </c:pt>
                <c:pt idx="1469">
                  <c:v>336761.71357678907</c:v>
                </c:pt>
                <c:pt idx="1470">
                  <c:v>336761.71357678907</c:v>
                </c:pt>
                <c:pt idx="1471">
                  <c:v>336761.71357678907</c:v>
                </c:pt>
                <c:pt idx="1472">
                  <c:v>336761.71357678907</c:v>
                </c:pt>
                <c:pt idx="1473">
                  <c:v>336761.71357678907</c:v>
                </c:pt>
                <c:pt idx="1474">
                  <c:v>336761.71357678907</c:v>
                </c:pt>
                <c:pt idx="1475">
                  <c:v>336761.71357678907</c:v>
                </c:pt>
                <c:pt idx="1476">
                  <c:v>336761.71357678907</c:v>
                </c:pt>
                <c:pt idx="1477">
                  <c:v>336761.71357678907</c:v>
                </c:pt>
                <c:pt idx="1478">
                  <c:v>336761.71357678907</c:v>
                </c:pt>
                <c:pt idx="1479">
                  <c:v>336761.71357678907</c:v>
                </c:pt>
                <c:pt idx="1480">
                  <c:v>336761.71357678907</c:v>
                </c:pt>
                <c:pt idx="1481">
                  <c:v>336761.71357678907</c:v>
                </c:pt>
                <c:pt idx="1482">
                  <c:v>336761.71357678907</c:v>
                </c:pt>
                <c:pt idx="1483">
                  <c:v>336761.71357678907</c:v>
                </c:pt>
                <c:pt idx="1484">
                  <c:v>336761.71357678907</c:v>
                </c:pt>
                <c:pt idx="1485">
                  <c:v>336761.71357678907</c:v>
                </c:pt>
                <c:pt idx="1486">
                  <c:v>336761.71357678907</c:v>
                </c:pt>
                <c:pt idx="1487">
                  <c:v>336761.71357678907</c:v>
                </c:pt>
                <c:pt idx="1488">
                  <c:v>336761.71357678907</c:v>
                </c:pt>
                <c:pt idx="1489">
                  <c:v>336761.71357678907</c:v>
                </c:pt>
                <c:pt idx="1490">
                  <c:v>336761.71357678907</c:v>
                </c:pt>
                <c:pt idx="1491">
                  <c:v>336761.71357678907</c:v>
                </c:pt>
                <c:pt idx="1492">
                  <c:v>336761.71357678907</c:v>
                </c:pt>
                <c:pt idx="1493">
                  <c:v>336761.71357678907</c:v>
                </c:pt>
                <c:pt idx="1494">
                  <c:v>336761.71357678907</c:v>
                </c:pt>
                <c:pt idx="1495">
                  <c:v>336761.71357678907</c:v>
                </c:pt>
                <c:pt idx="1496">
                  <c:v>336761.71357678907</c:v>
                </c:pt>
                <c:pt idx="1497">
                  <c:v>336761.71357678907</c:v>
                </c:pt>
                <c:pt idx="1498">
                  <c:v>336761.71357678907</c:v>
                </c:pt>
                <c:pt idx="1499">
                  <c:v>336761.71357678907</c:v>
                </c:pt>
                <c:pt idx="1500">
                  <c:v>336761.71357678907</c:v>
                </c:pt>
                <c:pt idx="1501">
                  <c:v>336761.71357678907</c:v>
                </c:pt>
                <c:pt idx="1502">
                  <c:v>336761.71357678907</c:v>
                </c:pt>
                <c:pt idx="1503">
                  <c:v>336761.71357678907</c:v>
                </c:pt>
                <c:pt idx="1504">
                  <c:v>336761.71357678907</c:v>
                </c:pt>
                <c:pt idx="1505">
                  <c:v>336761.71357678907</c:v>
                </c:pt>
                <c:pt idx="1506">
                  <c:v>336761.71357678907</c:v>
                </c:pt>
                <c:pt idx="1507">
                  <c:v>336761.71357678907</c:v>
                </c:pt>
                <c:pt idx="1508">
                  <c:v>336761.71357678907</c:v>
                </c:pt>
                <c:pt idx="1509">
                  <c:v>336761.71357678907</c:v>
                </c:pt>
                <c:pt idx="1510">
                  <c:v>336761.71357678907</c:v>
                </c:pt>
                <c:pt idx="1511">
                  <c:v>336761.71357678907</c:v>
                </c:pt>
                <c:pt idx="1512">
                  <c:v>336761.71357678907</c:v>
                </c:pt>
                <c:pt idx="1513">
                  <c:v>336761.71357678907</c:v>
                </c:pt>
                <c:pt idx="1514">
                  <c:v>336761.71357678907</c:v>
                </c:pt>
                <c:pt idx="1515">
                  <c:v>336761.71357678907</c:v>
                </c:pt>
                <c:pt idx="1516">
                  <c:v>336761.71357678907</c:v>
                </c:pt>
                <c:pt idx="1517">
                  <c:v>336761.71357678907</c:v>
                </c:pt>
                <c:pt idx="1518">
                  <c:v>336761.71357678907</c:v>
                </c:pt>
                <c:pt idx="1519">
                  <c:v>336761.71357678907</c:v>
                </c:pt>
                <c:pt idx="1520">
                  <c:v>336761.71357678907</c:v>
                </c:pt>
                <c:pt idx="1521">
                  <c:v>336761.71357678907</c:v>
                </c:pt>
                <c:pt idx="1522">
                  <c:v>336761.71357678907</c:v>
                </c:pt>
                <c:pt idx="1523">
                  <c:v>336761.71357678907</c:v>
                </c:pt>
                <c:pt idx="1524">
                  <c:v>336761.71357678907</c:v>
                </c:pt>
                <c:pt idx="1525">
                  <c:v>337043.20080045733</c:v>
                </c:pt>
                <c:pt idx="1526">
                  <c:v>337614.81083778507</c:v>
                </c:pt>
                <c:pt idx="1527">
                  <c:v>338375.81780120626</c:v>
                </c:pt>
                <c:pt idx="1528">
                  <c:v>339147.00747549778</c:v>
                </c:pt>
                <c:pt idx="1529">
                  <c:v>339773.14627695829</c:v>
                </c:pt>
                <c:pt idx="1530">
                  <c:v>340175.33513245347</c:v>
                </c:pt>
                <c:pt idx="1531">
                  <c:v>340300.10564206773</c:v>
                </c:pt>
                <c:pt idx="1532">
                  <c:v>340300.10564206773</c:v>
                </c:pt>
                <c:pt idx="1533">
                  <c:v>340300.10564206773</c:v>
                </c:pt>
                <c:pt idx="1534">
                  <c:v>340300.10564206773</c:v>
                </c:pt>
                <c:pt idx="1535">
                  <c:v>340300.10564206773</c:v>
                </c:pt>
                <c:pt idx="1536">
                  <c:v>340300.10564206773</c:v>
                </c:pt>
                <c:pt idx="1537">
                  <c:v>340300.10564206773</c:v>
                </c:pt>
                <c:pt idx="1538">
                  <c:v>340300.10564206773</c:v>
                </c:pt>
                <c:pt idx="1539">
                  <c:v>340300.10564206773</c:v>
                </c:pt>
                <c:pt idx="1540">
                  <c:v>340300.10564206773</c:v>
                </c:pt>
                <c:pt idx="1541">
                  <c:v>340300.10564206773</c:v>
                </c:pt>
                <c:pt idx="1542">
                  <c:v>340300.10564206773</c:v>
                </c:pt>
                <c:pt idx="1543">
                  <c:v>340300.10564206773</c:v>
                </c:pt>
                <c:pt idx="1544">
                  <c:v>340300.10564206773</c:v>
                </c:pt>
                <c:pt idx="1545">
                  <c:v>340300.10564206773</c:v>
                </c:pt>
                <c:pt idx="1546">
                  <c:v>340300.10564206773</c:v>
                </c:pt>
                <c:pt idx="1547">
                  <c:v>340300.10564206773</c:v>
                </c:pt>
                <c:pt idx="1548">
                  <c:v>340300.10564206773</c:v>
                </c:pt>
                <c:pt idx="1549">
                  <c:v>340300.10564206773</c:v>
                </c:pt>
                <c:pt idx="1550">
                  <c:v>340300.10564206773</c:v>
                </c:pt>
                <c:pt idx="1551">
                  <c:v>340300.10564206773</c:v>
                </c:pt>
                <c:pt idx="1552">
                  <c:v>340300.10564206773</c:v>
                </c:pt>
                <c:pt idx="1553">
                  <c:v>340300.10564206773</c:v>
                </c:pt>
                <c:pt idx="1554">
                  <c:v>340300.10564206773</c:v>
                </c:pt>
                <c:pt idx="1555">
                  <c:v>340300.10564206773</c:v>
                </c:pt>
                <c:pt idx="1556">
                  <c:v>340300.10564206773</c:v>
                </c:pt>
                <c:pt idx="1557">
                  <c:v>340300.10564206773</c:v>
                </c:pt>
                <c:pt idx="1558">
                  <c:v>340300.10564206773</c:v>
                </c:pt>
                <c:pt idx="1559">
                  <c:v>340300.10564206773</c:v>
                </c:pt>
                <c:pt idx="1560">
                  <c:v>340300.10564206773</c:v>
                </c:pt>
                <c:pt idx="1561">
                  <c:v>340300.10564206773</c:v>
                </c:pt>
                <c:pt idx="1562">
                  <c:v>340300.10564206773</c:v>
                </c:pt>
                <c:pt idx="1563">
                  <c:v>340300.10564206773</c:v>
                </c:pt>
                <c:pt idx="1564">
                  <c:v>340300.10564206773</c:v>
                </c:pt>
                <c:pt idx="1565">
                  <c:v>340300.10564206773</c:v>
                </c:pt>
                <c:pt idx="1566">
                  <c:v>340300.10564206773</c:v>
                </c:pt>
                <c:pt idx="1567">
                  <c:v>340300.10564206773</c:v>
                </c:pt>
                <c:pt idx="1568">
                  <c:v>340300.10564206773</c:v>
                </c:pt>
                <c:pt idx="1569">
                  <c:v>340300.10564206773</c:v>
                </c:pt>
                <c:pt idx="1570">
                  <c:v>340300.10564206773</c:v>
                </c:pt>
                <c:pt idx="1571">
                  <c:v>340300.10564206773</c:v>
                </c:pt>
                <c:pt idx="1572">
                  <c:v>340300.10564206773</c:v>
                </c:pt>
                <c:pt idx="1573">
                  <c:v>340300.10564206773</c:v>
                </c:pt>
                <c:pt idx="1574">
                  <c:v>340300.10564206773</c:v>
                </c:pt>
                <c:pt idx="1575">
                  <c:v>340300.10564206773</c:v>
                </c:pt>
                <c:pt idx="1576">
                  <c:v>340300.10564206773</c:v>
                </c:pt>
                <c:pt idx="1577">
                  <c:v>340300.10564206773</c:v>
                </c:pt>
                <c:pt idx="1578">
                  <c:v>340300.10564206773</c:v>
                </c:pt>
                <c:pt idx="1579">
                  <c:v>340300.10564206773</c:v>
                </c:pt>
                <c:pt idx="1580">
                  <c:v>340300.10564206773</c:v>
                </c:pt>
                <c:pt idx="1581">
                  <c:v>340300.10564206773</c:v>
                </c:pt>
                <c:pt idx="1582">
                  <c:v>340300.10564206773</c:v>
                </c:pt>
                <c:pt idx="1583">
                  <c:v>340300.10564206773</c:v>
                </c:pt>
                <c:pt idx="1584">
                  <c:v>340300.10564206773</c:v>
                </c:pt>
                <c:pt idx="1585">
                  <c:v>340300.10564206773</c:v>
                </c:pt>
                <c:pt idx="1586">
                  <c:v>340300.10564206773</c:v>
                </c:pt>
                <c:pt idx="1587">
                  <c:v>340300.10564206773</c:v>
                </c:pt>
                <c:pt idx="1588">
                  <c:v>340300.10564206773</c:v>
                </c:pt>
                <c:pt idx="1589">
                  <c:v>340300.10564206773</c:v>
                </c:pt>
                <c:pt idx="1590">
                  <c:v>340300.10564206773</c:v>
                </c:pt>
                <c:pt idx="1591">
                  <c:v>340300.10564206773</c:v>
                </c:pt>
                <c:pt idx="1592">
                  <c:v>340300.10564206773</c:v>
                </c:pt>
                <c:pt idx="1593">
                  <c:v>340300.10564206773</c:v>
                </c:pt>
                <c:pt idx="1594">
                  <c:v>340300.10564206773</c:v>
                </c:pt>
                <c:pt idx="1595">
                  <c:v>340300.10564206773</c:v>
                </c:pt>
                <c:pt idx="1596">
                  <c:v>340300.10564206773</c:v>
                </c:pt>
                <c:pt idx="1597">
                  <c:v>340300.10564206773</c:v>
                </c:pt>
                <c:pt idx="1598">
                  <c:v>340300.10564206773</c:v>
                </c:pt>
                <c:pt idx="1599">
                  <c:v>340300.10564206773</c:v>
                </c:pt>
                <c:pt idx="1600">
                  <c:v>340300.10564206773</c:v>
                </c:pt>
                <c:pt idx="1601">
                  <c:v>340300.10564206773</c:v>
                </c:pt>
                <c:pt idx="1602">
                  <c:v>340300.10564206773</c:v>
                </c:pt>
                <c:pt idx="1603">
                  <c:v>340300.10564206773</c:v>
                </c:pt>
                <c:pt idx="1604">
                  <c:v>340300.10564206773</c:v>
                </c:pt>
                <c:pt idx="1605">
                  <c:v>340300.10564206773</c:v>
                </c:pt>
                <c:pt idx="1606">
                  <c:v>340300.10564206773</c:v>
                </c:pt>
                <c:pt idx="1607">
                  <c:v>340300.10564206773</c:v>
                </c:pt>
                <c:pt idx="1608">
                  <c:v>340300.10564206773</c:v>
                </c:pt>
                <c:pt idx="1609">
                  <c:v>340300.10564206773</c:v>
                </c:pt>
                <c:pt idx="1610">
                  <c:v>340300.10564206773</c:v>
                </c:pt>
                <c:pt idx="1611">
                  <c:v>340300.10564206773</c:v>
                </c:pt>
                <c:pt idx="1612">
                  <c:v>340300.10564206773</c:v>
                </c:pt>
                <c:pt idx="1613">
                  <c:v>340300.10564206773</c:v>
                </c:pt>
                <c:pt idx="1614">
                  <c:v>340300.10564206773</c:v>
                </c:pt>
                <c:pt idx="1615">
                  <c:v>340300.10564206773</c:v>
                </c:pt>
                <c:pt idx="1616">
                  <c:v>340300.10564206773</c:v>
                </c:pt>
                <c:pt idx="1617">
                  <c:v>340300.10564206773</c:v>
                </c:pt>
                <c:pt idx="1618">
                  <c:v>340300.10564206773</c:v>
                </c:pt>
                <c:pt idx="1619">
                  <c:v>340300.10564206773</c:v>
                </c:pt>
                <c:pt idx="1620">
                  <c:v>340300.10564206773</c:v>
                </c:pt>
                <c:pt idx="1621">
                  <c:v>340300.10564206773</c:v>
                </c:pt>
                <c:pt idx="1622">
                  <c:v>340300.10564206773</c:v>
                </c:pt>
                <c:pt idx="1623">
                  <c:v>340300.10564206773</c:v>
                </c:pt>
                <c:pt idx="1624">
                  <c:v>340300.10564206773</c:v>
                </c:pt>
                <c:pt idx="1625">
                  <c:v>340300.10564206773</c:v>
                </c:pt>
                <c:pt idx="1626">
                  <c:v>340300.10564206773</c:v>
                </c:pt>
                <c:pt idx="1627">
                  <c:v>340300.10564206773</c:v>
                </c:pt>
                <c:pt idx="1628">
                  <c:v>340442.13116497034</c:v>
                </c:pt>
                <c:pt idx="1629">
                  <c:v>340725.33803494938</c:v>
                </c:pt>
                <c:pt idx="1630">
                  <c:v>341021.82693435525</c:v>
                </c:pt>
                <c:pt idx="1631">
                  <c:v>341176.62268717785</c:v>
                </c:pt>
                <c:pt idx="1632">
                  <c:v>341176.62268717785</c:v>
                </c:pt>
                <c:pt idx="1633">
                  <c:v>341176.62268717785</c:v>
                </c:pt>
                <c:pt idx="1634">
                  <c:v>341176.62268717785</c:v>
                </c:pt>
                <c:pt idx="1635">
                  <c:v>341176.62268717785</c:v>
                </c:pt>
                <c:pt idx="1636">
                  <c:v>341176.62268717785</c:v>
                </c:pt>
                <c:pt idx="1637">
                  <c:v>341176.62268717785</c:v>
                </c:pt>
                <c:pt idx="1638">
                  <c:v>341176.62268717785</c:v>
                </c:pt>
                <c:pt idx="1639">
                  <c:v>341176.62268717785</c:v>
                </c:pt>
                <c:pt idx="1640">
                  <c:v>341176.62268717785</c:v>
                </c:pt>
                <c:pt idx="1641">
                  <c:v>341176.62268717785</c:v>
                </c:pt>
                <c:pt idx="1642">
                  <c:v>341176.62268717785</c:v>
                </c:pt>
                <c:pt idx="1643">
                  <c:v>341176.62268717785</c:v>
                </c:pt>
                <c:pt idx="1644">
                  <c:v>341176.62268717785</c:v>
                </c:pt>
                <c:pt idx="1645">
                  <c:v>341176.62268717785</c:v>
                </c:pt>
                <c:pt idx="1646">
                  <c:v>341176.62268717785</c:v>
                </c:pt>
                <c:pt idx="1647">
                  <c:v>341176.62268717785</c:v>
                </c:pt>
                <c:pt idx="1648">
                  <c:v>341176.62268717785</c:v>
                </c:pt>
                <c:pt idx="1649">
                  <c:v>341176.62268717785</c:v>
                </c:pt>
                <c:pt idx="1650">
                  <c:v>341176.62268717785</c:v>
                </c:pt>
                <c:pt idx="1651">
                  <c:v>341176.62268717785</c:v>
                </c:pt>
                <c:pt idx="1652">
                  <c:v>341176.62268717785</c:v>
                </c:pt>
                <c:pt idx="1653">
                  <c:v>341176.62268717785</c:v>
                </c:pt>
                <c:pt idx="1654">
                  <c:v>341176.62268717785</c:v>
                </c:pt>
                <c:pt idx="1655">
                  <c:v>341176.62268717785</c:v>
                </c:pt>
                <c:pt idx="1656">
                  <c:v>341176.62268717785</c:v>
                </c:pt>
                <c:pt idx="1657">
                  <c:v>341176.62268717785</c:v>
                </c:pt>
                <c:pt idx="1658">
                  <c:v>341176.62268717785</c:v>
                </c:pt>
                <c:pt idx="1659">
                  <c:v>341176.62268717785</c:v>
                </c:pt>
                <c:pt idx="1660">
                  <c:v>341176.62268717785</c:v>
                </c:pt>
                <c:pt idx="1661">
                  <c:v>341176.62268717785</c:v>
                </c:pt>
                <c:pt idx="1662">
                  <c:v>341176.62268717785</c:v>
                </c:pt>
                <c:pt idx="1663">
                  <c:v>341176.62268717785</c:v>
                </c:pt>
                <c:pt idx="1664">
                  <c:v>341176.62268717785</c:v>
                </c:pt>
                <c:pt idx="1665">
                  <c:v>341176.62268717785</c:v>
                </c:pt>
                <c:pt idx="1666">
                  <c:v>341176.62268717785</c:v>
                </c:pt>
                <c:pt idx="1667">
                  <c:v>341176.62268717785</c:v>
                </c:pt>
                <c:pt idx="1668">
                  <c:v>341176.62268717785</c:v>
                </c:pt>
                <c:pt idx="1669">
                  <c:v>341176.62268717785</c:v>
                </c:pt>
                <c:pt idx="1670">
                  <c:v>341176.62268717785</c:v>
                </c:pt>
                <c:pt idx="1671">
                  <c:v>341176.62268717785</c:v>
                </c:pt>
                <c:pt idx="1672">
                  <c:v>341176.62268717785</c:v>
                </c:pt>
                <c:pt idx="1673">
                  <c:v>341176.62268717785</c:v>
                </c:pt>
                <c:pt idx="1674">
                  <c:v>341176.62268717785</c:v>
                </c:pt>
                <c:pt idx="1675">
                  <c:v>341176.62268717785</c:v>
                </c:pt>
                <c:pt idx="1676">
                  <c:v>341176.62268717785</c:v>
                </c:pt>
                <c:pt idx="1677">
                  <c:v>341176.62268717785</c:v>
                </c:pt>
                <c:pt idx="1678">
                  <c:v>341176.62268717785</c:v>
                </c:pt>
                <c:pt idx="1679">
                  <c:v>341176.62268717785</c:v>
                </c:pt>
                <c:pt idx="1680">
                  <c:v>341176.62268717785</c:v>
                </c:pt>
                <c:pt idx="1681">
                  <c:v>341176.62268717785</c:v>
                </c:pt>
                <c:pt idx="1682">
                  <c:v>341176.62268717785</c:v>
                </c:pt>
                <c:pt idx="1683">
                  <c:v>341176.62268717785</c:v>
                </c:pt>
                <c:pt idx="1684">
                  <c:v>341176.62268717785</c:v>
                </c:pt>
                <c:pt idx="1685">
                  <c:v>341176.62268717785</c:v>
                </c:pt>
                <c:pt idx="1686">
                  <c:v>341176.62268717785</c:v>
                </c:pt>
                <c:pt idx="1687">
                  <c:v>341176.62268717785</c:v>
                </c:pt>
                <c:pt idx="1688">
                  <c:v>341176.62268717785</c:v>
                </c:pt>
                <c:pt idx="1689">
                  <c:v>341176.62268717785</c:v>
                </c:pt>
                <c:pt idx="1690">
                  <c:v>341176.62268717785</c:v>
                </c:pt>
                <c:pt idx="1691">
                  <c:v>341176.62268717785</c:v>
                </c:pt>
                <c:pt idx="1692">
                  <c:v>341176.62268717785</c:v>
                </c:pt>
                <c:pt idx="1693">
                  <c:v>341176.62268717785</c:v>
                </c:pt>
                <c:pt idx="1694">
                  <c:v>341176.62268717785</c:v>
                </c:pt>
                <c:pt idx="1695">
                  <c:v>341176.62268717785</c:v>
                </c:pt>
                <c:pt idx="1696">
                  <c:v>341176.62268717785</c:v>
                </c:pt>
                <c:pt idx="1697">
                  <c:v>341176.62268717785</c:v>
                </c:pt>
                <c:pt idx="1698">
                  <c:v>341176.62268717785</c:v>
                </c:pt>
                <c:pt idx="1699">
                  <c:v>341176.62268717785</c:v>
                </c:pt>
                <c:pt idx="1700">
                  <c:v>341176.62268717785</c:v>
                </c:pt>
                <c:pt idx="1701">
                  <c:v>341176.62268717785</c:v>
                </c:pt>
                <c:pt idx="1702">
                  <c:v>341176.62268717785</c:v>
                </c:pt>
                <c:pt idx="1703">
                  <c:v>341176.62268717785</c:v>
                </c:pt>
                <c:pt idx="1704">
                  <c:v>341176.62268717785</c:v>
                </c:pt>
                <c:pt idx="1705">
                  <c:v>341176.62268717785</c:v>
                </c:pt>
                <c:pt idx="1706">
                  <c:v>341176.62268717785</c:v>
                </c:pt>
                <c:pt idx="1707">
                  <c:v>341176.62268717785</c:v>
                </c:pt>
                <c:pt idx="1708">
                  <c:v>341176.62268717785</c:v>
                </c:pt>
                <c:pt idx="1709">
                  <c:v>341176.62268717785</c:v>
                </c:pt>
                <c:pt idx="1710">
                  <c:v>341176.62268717785</c:v>
                </c:pt>
                <c:pt idx="1711">
                  <c:v>341176.62268717785</c:v>
                </c:pt>
                <c:pt idx="1712">
                  <c:v>341176.62268717785</c:v>
                </c:pt>
                <c:pt idx="1713">
                  <c:v>341176.62268717785</c:v>
                </c:pt>
                <c:pt idx="1714">
                  <c:v>341176.62268717785</c:v>
                </c:pt>
                <c:pt idx="1715">
                  <c:v>341176.62268717785</c:v>
                </c:pt>
                <c:pt idx="1716">
                  <c:v>341176.62268717785</c:v>
                </c:pt>
                <c:pt idx="1717">
                  <c:v>341176.62268717785</c:v>
                </c:pt>
                <c:pt idx="1718">
                  <c:v>341176.62268717785</c:v>
                </c:pt>
                <c:pt idx="1719">
                  <c:v>341176.62268717785</c:v>
                </c:pt>
                <c:pt idx="1720">
                  <c:v>341176.62268717785</c:v>
                </c:pt>
                <c:pt idx="1721">
                  <c:v>341176.62268717785</c:v>
                </c:pt>
                <c:pt idx="1722">
                  <c:v>341176.62268717785</c:v>
                </c:pt>
                <c:pt idx="1723">
                  <c:v>341176.62268717785</c:v>
                </c:pt>
                <c:pt idx="1724">
                  <c:v>341176.62268717785</c:v>
                </c:pt>
                <c:pt idx="1725">
                  <c:v>341176.62268717785</c:v>
                </c:pt>
                <c:pt idx="1726">
                  <c:v>341176.62268717785</c:v>
                </c:pt>
                <c:pt idx="1727">
                  <c:v>341176.62268717785</c:v>
                </c:pt>
                <c:pt idx="1728">
                  <c:v>341233.02746983897</c:v>
                </c:pt>
                <c:pt idx="1729">
                  <c:v>341561.45328829892</c:v>
                </c:pt>
                <c:pt idx="1730">
                  <c:v>342062.87577993469</c:v>
                </c:pt>
                <c:pt idx="1731">
                  <c:v>342634.98713628412</c:v>
                </c:pt>
                <c:pt idx="1732">
                  <c:v>343226.78783676081</c:v>
                </c:pt>
                <c:pt idx="1733">
                  <c:v>343785.76379584573</c:v>
                </c:pt>
                <c:pt idx="1734">
                  <c:v>344310.8036401436</c:v>
                </c:pt>
                <c:pt idx="1735">
                  <c:v>344826.51906989806</c:v>
                </c:pt>
                <c:pt idx="1736">
                  <c:v>345383.93258226232</c:v>
                </c:pt>
                <c:pt idx="1737">
                  <c:v>345957.70792826544</c:v>
                </c:pt>
                <c:pt idx="1738">
                  <c:v>346521.14537280001</c:v>
                </c:pt>
                <c:pt idx="1739">
                  <c:v>347048.23416301917</c:v>
                </c:pt>
                <c:pt idx="1740">
                  <c:v>347460.34527913708</c:v>
                </c:pt>
                <c:pt idx="1741">
                  <c:v>347703.98640042858</c:v>
                </c:pt>
                <c:pt idx="1742">
                  <c:v>347827.86662997858</c:v>
                </c:pt>
                <c:pt idx="1743">
                  <c:v>347882.61471582734</c:v>
                </c:pt>
                <c:pt idx="1744">
                  <c:v>347882.61471582734</c:v>
                </c:pt>
                <c:pt idx="1745">
                  <c:v>347882.61471582734</c:v>
                </c:pt>
                <c:pt idx="1746">
                  <c:v>347882.61471582734</c:v>
                </c:pt>
                <c:pt idx="1747">
                  <c:v>347882.61471582734</c:v>
                </c:pt>
                <c:pt idx="1748">
                  <c:v>347882.61471582734</c:v>
                </c:pt>
                <c:pt idx="1749">
                  <c:v>347882.61471582734</c:v>
                </c:pt>
                <c:pt idx="1750">
                  <c:v>347882.61471582734</c:v>
                </c:pt>
                <c:pt idx="1751">
                  <c:v>347882.61471582734</c:v>
                </c:pt>
                <c:pt idx="1752">
                  <c:v>347882.61471582734</c:v>
                </c:pt>
                <c:pt idx="1753">
                  <c:v>347882.61471582734</c:v>
                </c:pt>
                <c:pt idx="1754">
                  <c:v>347882.61471582734</c:v>
                </c:pt>
                <c:pt idx="1755">
                  <c:v>347882.61471582734</c:v>
                </c:pt>
                <c:pt idx="1756">
                  <c:v>347882.61471582734</c:v>
                </c:pt>
                <c:pt idx="1757">
                  <c:v>347882.61471582734</c:v>
                </c:pt>
                <c:pt idx="1758">
                  <c:v>347882.61471582734</c:v>
                </c:pt>
                <c:pt idx="1759">
                  <c:v>347882.61471582734</c:v>
                </c:pt>
                <c:pt idx="1760">
                  <c:v>347882.61471582734</c:v>
                </c:pt>
                <c:pt idx="1761">
                  <c:v>347882.61471582734</c:v>
                </c:pt>
                <c:pt idx="1762">
                  <c:v>347882.61471582734</c:v>
                </c:pt>
                <c:pt idx="1763">
                  <c:v>347882.61471582734</c:v>
                </c:pt>
                <c:pt idx="1764">
                  <c:v>347882.61471582734</c:v>
                </c:pt>
                <c:pt idx="1765">
                  <c:v>347882.61471582734</c:v>
                </c:pt>
                <c:pt idx="1766">
                  <c:v>347972.01677515515</c:v>
                </c:pt>
                <c:pt idx="1767">
                  <c:v>348273.36712373543</c:v>
                </c:pt>
                <c:pt idx="1768">
                  <c:v>348839.86882934795</c:v>
                </c:pt>
                <c:pt idx="1769">
                  <c:v>349699.86555325228</c:v>
                </c:pt>
                <c:pt idx="1770">
                  <c:v>350803.95228565822</c:v>
                </c:pt>
                <c:pt idx="1771">
                  <c:v>352024.99171259493</c:v>
                </c:pt>
                <c:pt idx="1772">
                  <c:v>353259.62823119835</c:v>
                </c:pt>
                <c:pt idx="1773">
                  <c:v>354455.86173860426</c:v>
                </c:pt>
                <c:pt idx="1774">
                  <c:v>355535.26402392687</c:v>
                </c:pt>
                <c:pt idx="1775">
                  <c:v>356470.51718798385</c:v>
                </c:pt>
                <c:pt idx="1776">
                  <c:v>357337.16729887406</c:v>
                </c:pt>
                <c:pt idx="1777">
                  <c:v>358237.56276748661</c:v>
                </c:pt>
                <c:pt idx="1778">
                  <c:v>359274.36517846503</c:v>
                </c:pt>
                <c:pt idx="1779">
                  <c:v>360525.39779801504</c:v>
                </c:pt>
                <c:pt idx="1780">
                  <c:v>361965.55382808758</c:v>
                </c:pt>
                <c:pt idx="1781">
                  <c:v>363466.51533686853</c:v>
                </c:pt>
                <c:pt idx="1782">
                  <c:v>364873.17117743084</c:v>
                </c:pt>
                <c:pt idx="1783">
                  <c:v>366081.41507414135</c:v>
                </c:pt>
                <c:pt idx="1784">
                  <c:v>367038.29481297161</c:v>
                </c:pt>
                <c:pt idx="1785">
                  <c:v>367819.50187536213</c:v>
                </c:pt>
                <c:pt idx="1786">
                  <c:v>368527.11273036833</c:v>
                </c:pt>
                <c:pt idx="1787">
                  <c:v>369212.07779796771</c:v>
                </c:pt>
                <c:pt idx="1788">
                  <c:v>369925.52533047082</c:v>
                </c:pt>
                <c:pt idx="1789">
                  <c:v>370744.39069140761</c:v>
                </c:pt>
                <c:pt idx="1790">
                  <c:v>371745.80186977313</c:v>
                </c:pt>
                <c:pt idx="1791">
                  <c:v>372981.17668557097</c:v>
                </c:pt>
                <c:pt idx="1792">
                  <c:v>374450.45124506025</c:v>
                </c:pt>
                <c:pt idx="1793">
                  <c:v>375999.13854559115</c:v>
                </c:pt>
                <c:pt idx="1794">
                  <c:v>377960.20109267201</c:v>
                </c:pt>
                <c:pt idx="1795">
                  <c:v>379023.39346697205</c:v>
                </c:pt>
                <c:pt idx="1796">
                  <c:v>379023.39346697205</c:v>
                </c:pt>
                <c:pt idx="1797">
                  <c:v>379023.39346697205</c:v>
                </c:pt>
                <c:pt idx="1798">
                  <c:v>379023.39346697205</c:v>
                </c:pt>
                <c:pt idx="1799">
                  <c:v>379023.39346697205</c:v>
                </c:pt>
                <c:pt idx="1800">
                  <c:v>379023.39346697205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721-44D5-A2B0-D9E805F29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7830848"/>
        <c:axId val="827831328"/>
      </c:scatterChart>
      <c:valAx>
        <c:axId val="827830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831328"/>
        <c:crosses val="autoZero"/>
        <c:crossBetween val="midCat"/>
      </c:valAx>
      <c:valAx>
        <c:axId val="82783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8308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4437985125830203"/>
          <c:y val="0.89138345883047942"/>
          <c:w val="0.51124009373036605"/>
          <c:h val="6.895768404835925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WLTC_class_3!$F$2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WLTC_class_3!$F$2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WLTC_class_3!$F$3:$F$1803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294866</xdr:colOff>
      <xdr:row>70</xdr:row>
      <xdr:rowOff>45422</xdr:rowOff>
    </xdr:from>
    <xdr:to>
      <xdr:col>40</xdr:col>
      <xdr:colOff>317500</xdr:colOff>
      <xdr:row>84</xdr:row>
      <xdr:rowOff>146538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3973857-44C6-1410-41B9-A5EB70125A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297526</xdr:colOff>
      <xdr:row>22</xdr:row>
      <xdr:rowOff>125705</xdr:rowOff>
    </xdr:from>
    <xdr:to>
      <xdr:col>40</xdr:col>
      <xdr:colOff>390769</xdr:colOff>
      <xdr:row>38</xdr:row>
      <xdr:rowOff>48847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E52119D-A343-CA46-6CF0-A4891DA75C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32</xdr:col>
      <xdr:colOff>295735</xdr:colOff>
      <xdr:row>38</xdr:row>
      <xdr:rowOff>108294</xdr:rowOff>
    </xdr:from>
    <xdr:to>
      <xdr:col>40</xdr:col>
      <xdr:colOff>341923</xdr:colOff>
      <xdr:row>53</xdr:row>
      <xdr:rowOff>170962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B59891E2-8936-1F14-0E30-A1CF3F8ECC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293417</xdr:colOff>
      <xdr:row>54</xdr:row>
      <xdr:rowOff>37440</xdr:rowOff>
    </xdr:from>
    <xdr:to>
      <xdr:col>40</xdr:col>
      <xdr:colOff>293078</xdr:colOff>
      <xdr:row>69</xdr:row>
      <xdr:rowOff>97693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2AB3830-2025-8EFA-25EE-E757E8EDC0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32</xdr:col>
      <xdr:colOff>272136</xdr:colOff>
      <xdr:row>85</xdr:row>
      <xdr:rowOff>20031</xdr:rowOff>
    </xdr:from>
    <xdr:to>
      <xdr:col>40</xdr:col>
      <xdr:colOff>317501</xdr:colOff>
      <xdr:row>101</xdr:row>
      <xdr:rowOff>97692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920F7BE-1E6E-A606-1B58-B383678945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40</xdr:col>
      <xdr:colOff>541514</xdr:colOff>
      <xdr:row>22</xdr:row>
      <xdr:rowOff>88463</xdr:rowOff>
    </xdr:from>
    <xdr:to>
      <xdr:col>49</xdr:col>
      <xdr:colOff>0</xdr:colOff>
      <xdr:row>38</xdr:row>
      <xdr:rowOff>24423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5E68EF4-3D1C-4C91-C9E1-1A0AC8303B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32</xdr:col>
      <xdr:colOff>287613</xdr:colOff>
      <xdr:row>6</xdr:row>
      <xdr:rowOff>151457</xdr:rowOff>
    </xdr:from>
    <xdr:to>
      <xdr:col>40</xdr:col>
      <xdr:colOff>439615</xdr:colOff>
      <xdr:row>22</xdr:row>
      <xdr:rowOff>73270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4D38F45-10FD-4C42-7285-D1893A2F36A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40</xdr:col>
      <xdr:colOff>597919</xdr:colOff>
      <xdr:row>85</xdr:row>
      <xdr:rowOff>121303</xdr:rowOff>
    </xdr:from>
    <xdr:to>
      <xdr:col>48</xdr:col>
      <xdr:colOff>673719</xdr:colOff>
      <xdr:row>102</xdr:row>
      <xdr:rowOff>69696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562D81D0-4D07-C363-19AE-328A2C824A6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40</xdr:col>
      <xdr:colOff>550461</xdr:colOff>
      <xdr:row>6</xdr:row>
      <xdr:rowOff>157017</xdr:rowOff>
    </xdr:from>
    <xdr:to>
      <xdr:col>49</xdr:col>
      <xdr:colOff>0</xdr:colOff>
      <xdr:row>22</xdr:row>
      <xdr:rowOff>48847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CA5E19C-C3F1-AA61-E6F3-6BE5FC05FB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40</xdr:col>
      <xdr:colOff>566016</xdr:colOff>
      <xdr:row>38</xdr:row>
      <xdr:rowOff>109734</xdr:rowOff>
    </xdr:from>
    <xdr:to>
      <xdr:col>48</xdr:col>
      <xdr:colOff>708268</xdr:colOff>
      <xdr:row>54</xdr:row>
      <xdr:rowOff>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6C9FDA7F-C541-F9B2-C287-FB319CE90A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40</xdr:col>
      <xdr:colOff>620345</xdr:colOff>
      <xdr:row>54</xdr:row>
      <xdr:rowOff>44937</xdr:rowOff>
    </xdr:from>
    <xdr:to>
      <xdr:col>48</xdr:col>
      <xdr:colOff>634999</xdr:colOff>
      <xdr:row>69</xdr:row>
      <xdr:rowOff>73269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7E101F1-D7AE-77C1-7346-8864691F27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40</xdr:col>
      <xdr:colOff>620347</xdr:colOff>
      <xdr:row>69</xdr:row>
      <xdr:rowOff>191476</xdr:rowOff>
    </xdr:from>
    <xdr:to>
      <xdr:col>48</xdr:col>
      <xdr:colOff>683846</xdr:colOff>
      <xdr:row>85</xdr:row>
      <xdr:rowOff>24423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DAB82F48-C6F5-EAB8-EDEA-F1A4B46A5B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40</xdr:col>
      <xdr:colOff>580793</xdr:colOff>
      <xdr:row>103</xdr:row>
      <xdr:rowOff>34848</xdr:rowOff>
    </xdr:from>
    <xdr:to>
      <xdr:col>48</xdr:col>
      <xdr:colOff>656593</xdr:colOff>
      <xdr:row>119</xdr:row>
      <xdr:rowOff>169095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3DAD7DBD-C256-4732-BDA0-E89BE3DBBE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4694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B24" sqref="B2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1" t="s">
        <v>0</v>
      </c>
    </row>
    <row r="3" spans="3:4" x14ac:dyDescent="0.25">
      <c r="C3" s="12" t="s">
        <v>1</v>
      </c>
      <c r="D3" s="12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2" t="s">
        <v>8</v>
      </c>
      <c r="D10" s="12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2" t="s">
        <v>16</v>
      </c>
      <c r="D20" s="12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2" t="s">
        <v>23</v>
      </c>
    </row>
    <row r="29" spans="3:4" x14ac:dyDescent="0.25">
      <c r="D29" s="12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1803"/>
  <sheetViews>
    <sheetView tabSelected="1" topLeftCell="AC1" zoomScale="82" zoomScaleNormal="82" workbookViewId="0">
      <pane ySplit="1" topLeftCell="A2" activePane="bottomLeft" state="frozen"/>
      <selection pane="bottomLeft" activeCell="AL3" sqref="AL3"/>
    </sheetView>
  </sheetViews>
  <sheetFormatPr defaultColWidth="11.42578125" defaultRowHeight="15" x14ac:dyDescent="0.25"/>
  <cols>
    <col min="1" max="1" width="15.140625" bestFit="1" customWidth="1"/>
    <col min="5" max="6" width="14" customWidth="1"/>
    <col min="7" max="9" width="13.7109375" customWidth="1"/>
    <col min="10" max="10" width="15.85546875" customWidth="1"/>
    <col min="11" max="39" width="13.7109375" customWidth="1"/>
    <col min="40" max="48" width="13.7109375" style="22" customWidth="1"/>
    <col min="50" max="50" width="10.85546875" bestFit="1" customWidth="1"/>
    <col min="51" max="51" width="13.42578125" bestFit="1" customWidth="1"/>
    <col min="56" max="56" width="16.7109375" bestFit="1" customWidth="1"/>
  </cols>
  <sheetData>
    <row r="1" spans="1:61" ht="61.5" thickTop="1" thickBot="1" x14ac:dyDescent="0.3">
      <c r="A1" s="27" t="s">
        <v>82</v>
      </c>
      <c r="B1" s="28" t="s">
        <v>83</v>
      </c>
      <c r="C1" s="28" t="s">
        <v>84</v>
      </c>
      <c r="D1" s="31" t="s">
        <v>34</v>
      </c>
      <c r="E1" s="31" t="s">
        <v>34</v>
      </c>
      <c r="F1" s="31" t="s">
        <v>35</v>
      </c>
      <c r="G1" s="31" t="s">
        <v>35</v>
      </c>
      <c r="H1" s="30" t="s">
        <v>36</v>
      </c>
      <c r="I1" s="30" t="s">
        <v>37</v>
      </c>
      <c r="J1" s="30" t="s">
        <v>38</v>
      </c>
      <c r="K1" s="30" t="s">
        <v>39</v>
      </c>
      <c r="L1" s="32" t="s">
        <v>40</v>
      </c>
      <c r="M1" s="32" t="s">
        <v>74</v>
      </c>
      <c r="N1" s="33" t="s">
        <v>76</v>
      </c>
      <c r="O1" s="33" t="s">
        <v>77</v>
      </c>
      <c r="P1" s="33" t="s">
        <v>78</v>
      </c>
      <c r="Q1" s="33" t="s">
        <v>88</v>
      </c>
      <c r="R1" s="33" t="s">
        <v>79</v>
      </c>
      <c r="S1" s="33" t="s">
        <v>80</v>
      </c>
      <c r="T1" s="33" t="s">
        <v>81</v>
      </c>
      <c r="U1" s="33" t="s">
        <v>86</v>
      </c>
      <c r="V1" s="33" t="s">
        <v>91</v>
      </c>
      <c r="W1" s="33" t="s">
        <v>90</v>
      </c>
      <c r="X1" s="33" t="s">
        <v>90</v>
      </c>
      <c r="Y1" s="33" t="s">
        <v>92</v>
      </c>
      <c r="Z1" s="51" t="s">
        <v>94</v>
      </c>
      <c r="AA1" s="51" t="s">
        <v>95</v>
      </c>
      <c r="AB1" s="51" t="s">
        <v>96</v>
      </c>
      <c r="AC1" s="33" t="s">
        <v>93</v>
      </c>
      <c r="AD1" s="33" t="s">
        <v>97</v>
      </c>
      <c r="AE1" s="33" t="s">
        <v>93</v>
      </c>
      <c r="AF1" s="33" t="s">
        <v>98</v>
      </c>
      <c r="AG1" s="24"/>
      <c r="AH1" s="24"/>
      <c r="AI1" t="s">
        <v>25</v>
      </c>
      <c r="AJ1">
        <v>1.2250000000000001</v>
      </c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14" t="s">
        <v>41</v>
      </c>
      <c r="AY1" s="19" t="s">
        <v>42</v>
      </c>
      <c r="AZ1" s="14" t="s">
        <v>43</v>
      </c>
      <c r="BA1" s="14" t="s">
        <v>44</v>
      </c>
      <c r="BB1" s="14" t="s">
        <v>45</v>
      </c>
      <c r="BC1" s="19" t="s">
        <v>46</v>
      </c>
      <c r="BD1" s="19" t="s">
        <v>47</v>
      </c>
      <c r="BE1" s="14" t="s">
        <v>48</v>
      </c>
      <c r="BF1" s="14" t="s">
        <v>49</v>
      </c>
    </row>
    <row r="2" spans="1:61" ht="15.75" thickTop="1" x14ac:dyDescent="0.25">
      <c r="A2" s="28" t="s">
        <v>82</v>
      </c>
      <c r="B2" s="28" t="s">
        <v>50</v>
      </c>
      <c r="C2" s="28"/>
      <c r="D2" s="28" t="s">
        <v>51</v>
      </c>
      <c r="E2" s="28" t="s">
        <v>52</v>
      </c>
      <c r="F2" s="28" t="s">
        <v>53</v>
      </c>
      <c r="G2" s="31" t="s">
        <v>54</v>
      </c>
      <c r="H2" s="30" t="s">
        <v>55</v>
      </c>
      <c r="I2" s="30" t="s">
        <v>55</v>
      </c>
      <c r="J2" s="30" t="s">
        <v>55</v>
      </c>
      <c r="K2" s="30" t="s">
        <v>55</v>
      </c>
      <c r="L2" s="32" t="s">
        <v>56</v>
      </c>
      <c r="M2" s="32" t="s">
        <v>75</v>
      </c>
      <c r="N2" s="33" t="s">
        <v>57</v>
      </c>
      <c r="O2" s="33" t="s">
        <v>75</v>
      </c>
      <c r="P2" s="33" t="s">
        <v>75</v>
      </c>
      <c r="Q2" s="33" t="s">
        <v>75</v>
      </c>
      <c r="R2" s="33" t="s">
        <v>75</v>
      </c>
      <c r="S2" s="33" t="s">
        <v>75</v>
      </c>
      <c r="T2" s="33" t="s">
        <v>85</v>
      </c>
      <c r="U2" s="33" t="s">
        <v>75</v>
      </c>
      <c r="V2" s="33" t="s">
        <v>89</v>
      </c>
      <c r="W2" s="33" t="s">
        <v>87</v>
      </c>
      <c r="X2" s="33" t="s">
        <v>89</v>
      </c>
      <c r="Y2" s="33" t="s">
        <v>85</v>
      </c>
      <c r="Z2" s="51" t="s">
        <v>85</v>
      </c>
      <c r="AA2" s="51" t="s">
        <v>75</v>
      </c>
      <c r="AB2" s="51" t="s">
        <v>75</v>
      </c>
      <c r="AC2" s="50">
        <v>0.27</v>
      </c>
      <c r="AD2" s="33" t="s">
        <v>75</v>
      </c>
      <c r="AE2" s="50">
        <v>0.68</v>
      </c>
      <c r="AF2" s="33" t="s">
        <v>75</v>
      </c>
      <c r="AG2" s="24"/>
      <c r="AH2" s="24"/>
      <c r="AI2" t="s">
        <v>26</v>
      </c>
      <c r="AJ2">
        <v>0.35</v>
      </c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X2" s="14" t="s">
        <v>57</v>
      </c>
      <c r="AY2" s="14" t="s">
        <v>57</v>
      </c>
      <c r="AZ2" s="14" t="s">
        <v>58</v>
      </c>
      <c r="BA2" s="14"/>
      <c r="BB2" s="14" t="s">
        <v>52</v>
      </c>
      <c r="BC2" s="14" t="s">
        <v>52</v>
      </c>
      <c r="BD2" s="14" t="s">
        <v>52</v>
      </c>
      <c r="BE2" s="14" t="s">
        <v>53</v>
      </c>
      <c r="BF2" s="14" t="s">
        <v>53</v>
      </c>
    </row>
    <row r="3" spans="1:61" x14ac:dyDescent="0.25">
      <c r="A3" s="34" t="s">
        <v>59</v>
      </c>
      <c r="B3" s="34">
        <v>0</v>
      </c>
      <c r="C3" s="34">
        <v>0</v>
      </c>
      <c r="D3" s="34">
        <f>E3/3.6</f>
        <v>0</v>
      </c>
      <c r="E3" s="35">
        <v>0</v>
      </c>
      <c r="F3" s="36">
        <f>($E4-0)/2/3.6</f>
        <v>0</v>
      </c>
      <c r="G3" s="36">
        <f>($E4-0)/2</f>
        <v>0</v>
      </c>
      <c r="H3" s="36">
        <f>$AJ$3*F3</f>
        <v>0</v>
      </c>
      <c r="I3" s="36">
        <f>1/2*$AJ$1*$AJ$2*$AJ$5*D3^2</f>
        <v>0</v>
      </c>
      <c r="J3" s="36">
        <f>$AJ$4*$AJ$3*9.81</f>
        <v>406.04570999999999</v>
      </c>
      <c r="K3" s="36">
        <f>H3+I3+J3</f>
        <v>406.04570999999999</v>
      </c>
      <c r="L3" s="36">
        <f>K3*D3/1000</f>
        <v>0</v>
      </c>
      <c r="M3" s="29">
        <f>L3*B3</f>
        <v>0</v>
      </c>
      <c r="N3" s="29">
        <f>B4-B3</f>
        <v>1</v>
      </c>
      <c r="O3" s="29">
        <f>IF(K3&lt;0,ABS(K3)*N3,0)</f>
        <v>0</v>
      </c>
      <c r="P3" s="29">
        <f>IF(K3&gt;0,K3*N3,0)</f>
        <v>406.04570999999999</v>
      </c>
      <c r="Q3" s="29">
        <f>P3-O3</f>
        <v>406.04570999999999</v>
      </c>
      <c r="R3" s="29">
        <f>1/2*$AJ$3*D3^2</f>
        <v>0</v>
      </c>
      <c r="S3" s="29">
        <f>O4-O3</f>
        <v>0</v>
      </c>
      <c r="T3" s="29">
        <f>S3/N3</f>
        <v>0</v>
      </c>
      <c r="U3" s="29">
        <f>MAX(O3:O1803)</f>
        <v>565706.55741339107</v>
      </c>
      <c r="V3" s="29">
        <f>U3/3600000</f>
        <v>0.15714071039260863</v>
      </c>
      <c r="W3" s="29">
        <f>U3/3600</f>
        <v>157.14071039260864</v>
      </c>
      <c r="X3" s="29">
        <f>V3</f>
        <v>0.15714071039260863</v>
      </c>
      <c r="Y3" s="29">
        <v>0</v>
      </c>
      <c r="Z3" s="29">
        <f>MAX(Y3:Y1803)</f>
        <v>6237.4270182291657</v>
      </c>
      <c r="AA3" s="29" cm="1">
        <f t="array" ref="AA3">MIN(IF(O3:O1803&gt;0,O3:O1803))</f>
        <v>192.0276794290113</v>
      </c>
      <c r="AB3" s="29">
        <f>MAX(O3:O1803)</f>
        <v>565706.55741339107</v>
      </c>
      <c r="AC3" s="29">
        <v>0.27</v>
      </c>
      <c r="AD3" s="29">
        <f>O3*AC3</f>
        <v>0</v>
      </c>
      <c r="AE3" s="29">
        <v>0.67</v>
      </c>
      <c r="AF3" s="29">
        <f>O3*AE3</f>
        <v>0</v>
      </c>
      <c r="AG3" s="24"/>
      <c r="AH3" s="24"/>
      <c r="AI3" t="s">
        <v>27</v>
      </c>
      <c r="AJ3" s="26">
        <v>2759.4</v>
      </c>
      <c r="AL3" s="15"/>
      <c r="AN3"/>
      <c r="AO3"/>
      <c r="AP3"/>
      <c r="AQ3"/>
      <c r="AR3"/>
      <c r="AS3"/>
      <c r="AT3"/>
      <c r="AU3"/>
      <c r="AV3"/>
      <c r="AW3" t="s">
        <v>60</v>
      </c>
      <c r="AX3">
        <f>COUNT(E4:E592)</f>
        <v>589</v>
      </c>
      <c r="AY3">
        <f>SUM(BG4:BG592)</f>
        <v>156</v>
      </c>
      <c r="AZ3" s="17">
        <f>SUM(BI4:BI592)</f>
        <v>3094.5277777777796</v>
      </c>
      <c r="BA3" s="20">
        <f>AY3/AX3</f>
        <v>0.26485568760611206</v>
      </c>
      <c r="BB3">
        <f>MAX(BH4:BH592)</f>
        <v>56.5</v>
      </c>
      <c r="BC3" s="16">
        <f>AZ3/(AX3-AY3)*3.6</f>
        <v>25.728175519630501</v>
      </c>
      <c r="BD3" s="16">
        <f>AZ3/AX3*3.6</f>
        <v>18.913921901528024</v>
      </c>
      <c r="BE3" s="15">
        <f>MIN(F4:F592)</f>
        <v>-1.4722222222222223</v>
      </c>
      <c r="BF3" s="15">
        <f>MAX(F4:F592)</f>
        <v>1.4722222222222223</v>
      </c>
      <c r="BG3">
        <f>IF(E3&lt;1,1,0)</f>
        <v>1</v>
      </c>
      <c r="BH3" t="str">
        <f>IF(BG3=1,"",E3)</f>
        <v/>
      </c>
      <c r="BI3">
        <f>E3/3.6</f>
        <v>0</v>
      </c>
    </row>
    <row r="4" spans="1:61" x14ac:dyDescent="0.25">
      <c r="A4" s="34" t="s">
        <v>59</v>
      </c>
      <c r="B4" s="34">
        <v>1</v>
      </c>
      <c r="C4" s="34">
        <v>1</v>
      </c>
      <c r="D4" s="34">
        <f t="shared" ref="D4:D67" si="0">E4/3.6</f>
        <v>0</v>
      </c>
      <c r="E4" s="35">
        <v>0</v>
      </c>
      <c r="F4" s="36">
        <f>($E5-$E3)/2/3.6</f>
        <v>0</v>
      </c>
      <c r="G4" s="36">
        <f>($E5-$E3)/2</f>
        <v>0</v>
      </c>
      <c r="H4" s="36">
        <f>$AJ$3*F4</f>
        <v>0</v>
      </c>
      <c r="I4" s="36">
        <f>1/2*$AJ$1*$AJ$2*$AJ$5*D4^2</f>
        <v>0</v>
      </c>
      <c r="J4" s="36">
        <f>$AJ$4*$AJ$3*9.81</f>
        <v>406.04570999999999</v>
      </c>
      <c r="K4" s="36">
        <f t="shared" ref="K4:K67" si="1">H4+I4+J4</f>
        <v>406.04570999999999</v>
      </c>
      <c r="L4" s="36">
        <f t="shared" ref="L4:L67" si="2">K4*D4/1000</f>
        <v>0</v>
      </c>
      <c r="M4" s="29">
        <f t="shared" ref="M4:M67" si="3">L4*B4</f>
        <v>0</v>
      </c>
      <c r="N4" s="29">
        <f t="shared" ref="N4:N67" si="4">B5-B4</f>
        <v>1</v>
      </c>
      <c r="O4" s="29">
        <f>O3+IF(K4&lt;0,ABS(K4)*N4,0)</f>
        <v>0</v>
      </c>
      <c r="P4" s="29">
        <f>P3+IF(K3&gt;0,K3*N3,0)</f>
        <v>812.09141999999997</v>
      </c>
      <c r="Q4" s="29">
        <f t="shared" ref="Q4:Q67" si="5">P4-O4</f>
        <v>812.09141999999997</v>
      </c>
      <c r="R4" s="29">
        <f>1/2*$AJ$3*D4^2</f>
        <v>0</v>
      </c>
      <c r="S4" s="29">
        <f t="shared" ref="S4:S67" si="6">O5-O4</f>
        <v>0</v>
      </c>
      <c r="T4" s="29">
        <f t="shared" ref="T4:T67" si="7">S4/N4</f>
        <v>0</v>
      </c>
      <c r="U4" s="29"/>
      <c r="V4" s="29"/>
      <c r="W4" s="29"/>
      <c r="X4" s="29"/>
      <c r="Y4" s="29">
        <f>R4/B4</f>
        <v>0</v>
      </c>
      <c r="Z4" s="29"/>
      <c r="AA4" s="29"/>
      <c r="AB4" s="29"/>
      <c r="AC4" s="29">
        <v>0.27</v>
      </c>
      <c r="AD4" s="29">
        <f>O4*AC4</f>
        <v>0</v>
      </c>
      <c r="AE4" s="29">
        <v>0.67</v>
      </c>
      <c r="AF4" s="29">
        <f t="shared" ref="AF4:AF67" si="8">O4*AE4</f>
        <v>0</v>
      </c>
      <c r="AG4" s="24"/>
      <c r="AH4" s="24"/>
      <c r="AI4" t="s">
        <v>29</v>
      </c>
      <c r="AJ4">
        <v>1.4999999999999999E-2</v>
      </c>
      <c r="AL4" s="15"/>
      <c r="AN4"/>
      <c r="AO4"/>
      <c r="AP4"/>
      <c r="AQ4"/>
      <c r="AR4"/>
      <c r="AS4"/>
      <c r="AT4"/>
      <c r="AU4"/>
      <c r="AV4"/>
      <c r="AW4" t="s">
        <v>61</v>
      </c>
      <c r="AX4">
        <f>COUNT(E593:E1025)</f>
        <v>433</v>
      </c>
      <c r="AY4">
        <f>SUM(BG593:BG1025)</f>
        <v>48</v>
      </c>
      <c r="AZ4" s="17">
        <f>SUM(BI593:BI1025)</f>
        <v>4755.8888888888878</v>
      </c>
      <c r="BA4" s="20">
        <f>AY4/AX4</f>
        <v>0.11085450346420324</v>
      </c>
      <c r="BB4">
        <f>MAX(BH593:BH1025)</f>
        <v>76.599999999999994</v>
      </c>
      <c r="BC4" s="16">
        <f>AZ4/(AX4-AY4)*3.6</f>
        <v>44.470649350649339</v>
      </c>
      <c r="BD4" s="16">
        <f>AZ4/AX4*3.6</f>
        <v>39.54087759815242</v>
      </c>
      <c r="BE4" s="15">
        <f>MIN(F593:F1025)</f>
        <v>-1.4861111111111109</v>
      </c>
      <c r="BF4" s="15">
        <f>MAX(F593:F1025)</f>
        <v>1.5694444444444444</v>
      </c>
      <c r="BG4">
        <f>IF(E4&lt;1,1,0)</f>
        <v>1</v>
      </c>
      <c r="BH4" t="str">
        <f>IF(BG4=1,"",E4)</f>
        <v/>
      </c>
      <c r="BI4">
        <f>E4/3.6</f>
        <v>0</v>
      </c>
    </row>
    <row r="5" spans="1:61" x14ac:dyDescent="0.25">
      <c r="A5" s="34" t="s">
        <v>59</v>
      </c>
      <c r="B5" s="34">
        <v>2</v>
      </c>
      <c r="C5" s="34">
        <v>2</v>
      </c>
      <c r="D5" s="34">
        <f t="shared" si="0"/>
        <v>0</v>
      </c>
      <c r="E5" s="35">
        <v>0</v>
      </c>
      <c r="F5" s="36">
        <f t="shared" ref="F5:F68" si="9">($E6-$E4)/2/3.6</f>
        <v>0</v>
      </c>
      <c r="G5" s="36">
        <f t="shared" ref="G5:G68" si="10">($E6-$E4)/2</f>
        <v>0</v>
      </c>
      <c r="H5" s="36">
        <f>$AJ$3*F5</f>
        <v>0</v>
      </c>
      <c r="I5" s="36">
        <f>1/2*$AJ$1*$AJ$2*$AJ$5*D5^2</f>
        <v>0</v>
      </c>
      <c r="J5" s="36">
        <f>$AJ$4*$AJ$3*9.81</f>
        <v>406.04570999999999</v>
      </c>
      <c r="K5" s="36">
        <f t="shared" si="1"/>
        <v>406.04570999999999</v>
      </c>
      <c r="L5" s="36">
        <f t="shared" si="2"/>
        <v>0</v>
      </c>
      <c r="M5" s="29">
        <f t="shared" si="3"/>
        <v>0</v>
      </c>
      <c r="N5" s="29">
        <f t="shared" si="4"/>
        <v>1</v>
      </c>
      <c r="O5" s="29">
        <f t="shared" ref="O5:O68" si="11">O4+IF(K5&lt;0,ABS(K5)*N5,0)</f>
        <v>0</v>
      </c>
      <c r="P5" s="29">
        <f t="shared" ref="P5:P68" si="12">P4+IF(K4&gt;0,K4*N4,0)</f>
        <v>1218.1371300000001</v>
      </c>
      <c r="Q5" s="29">
        <f t="shared" si="5"/>
        <v>1218.1371300000001</v>
      </c>
      <c r="R5" s="29">
        <f>1/2*$AJ$3*D5^2</f>
        <v>0</v>
      </c>
      <c r="S5" s="29">
        <f t="shared" si="6"/>
        <v>0</v>
      </c>
      <c r="T5" s="29">
        <f t="shared" si="7"/>
        <v>0</v>
      </c>
      <c r="U5" s="29"/>
      <c r="V5" s="29"/>
      <c r="W5" s="29"/>
      <c r="X5" s="29"/>
      <c r="Y5" s="29">
        <f t="shared" ref="Y5:Y68" si="13">R5/B5</f>
        <v>0</v>
      </c>
      <c r="Z5" s="29"/>
      <c r="AA5" s="29"/>
      <c r="AB5" s="29"/>
      <c r="AC5" s="29">
        <v>0.27</v>
      </c>
      <c r="AD5" s="29">
        <f>O5*AC5</f>
        <v>0</v>
      </c>
      <c r="AE5" s="29">
        <v>0.67</v>
      </c>
      <c r="AF5" s="29">
        <f t="shared" si="8"/>
        <v>0</v>
      </c>
      <c r="AG5" s="24"/>
      <c r="AH5" s="24"/>
      <c r="AI5" t="s">
        <v>30</v>
      </c>
      <c r="AJ5">
        <v>2.84</v>
      </c>
      <c r="AL5" s="15"/>
      <c r="AN5"/>
      <c r="AO5"/>
      <c r="AP5"/>
      <c r="AQ5"/>
      <c r="AR5"/>
      <c r="AS5"/>
      <c r="AT5"/>
      <c r="AU5"/>
      <c r="AV5"/>
      <c r="AW5" t="s">
        <v>62</v>
      </c>
      <c r="AX5">
        <f>COUNT(E1026:E1480)</f>
        <v>455</v>
      </c>
      <c r="AY5">
        <f>SUM(BG1026:BG1480)</f>
        <v>31</v>
      </c>
      <c r="AZ5" s="17">
        <f>SUM(BI1026:BI1480)</f>
        <v>7157.8333333333421</v>
      </c>
      <c r="BA5" s="20">
        <f>AY5/AX5</f>
        <v>6.8131868131868126E-2</v>
      </c>
      <c r="BB5">
        <f>MAX(BH1026:BH1480)</f>
        <v>97.4</v>
      </c>
      <c r="BC5" s="16">
        <f>AZ5/(AX5-AY5)*3.6</f>
        <v>60.774056603773666</v>
      </c>
      <c r="BD5" s="16">
        <f>AZ5/AX5*3.6</f>
        <v>56.633406593406662</v>
      </c>
      <c r="BE5" s="15">
        <f>MIN(F1026:F1480)</f>
        <v>-1.4861111111111109</v>
      </c>
      <c r="BF5" s="15">
        <f>MAX(F1026:F1480)</f>
        <v>1.5833333333333333</v>
      </c>
      <c r="BG5">
        <f>IF(E5&lt;1,1,0)</f>
        <v>1</v>
      </c>
      <c r="BH5" t="str">
        <f>IF(BG5=1,"",E5)</f>
        <v/>
      </c>
      <c r="BI5">
        <f>E5/3.6</f>
        <v>0</v>
      </c>
    </row>
    <row r="6" spans="1:61" x14ac:dyDescent="0.25">
      <c r="A6" s="34" t="s">
        <v>59</v>
      </c>
      <c r="B6" s="34">
        <v>3</v>
      </c>
      <c r="C6" s="34">
        <v>3</v>
      </c>
      <c r="D6" s="34">
        <f t="shared" si="0"/>
        <v>0</v>
      </c>
      <c r="E6" s="35">
        <v>0</v>
      </c>
      <c r="F6" s="36">
        <f t="shared" si="9"/>
        <v>0</v>
      </c>
      <c r="G6" s="36">
        <f t="shared" si="10"/>
        <v>0</v>
      </c>
      <c r="H6" s="36">
        <f>$AJ$3*F6</f>
        <v>0</v>
      </c>
      <c r="I6" s="36">
        <f>1/2*$AJ$1*$AJ$2*$AJ$5*D6^2</f>
        <v>0</v>
      </c>
      <c r="J6" s="36">
        <f>$AJ$4*$AJ$3*9.81</f>
        <v>406.04570999999999</v>
      </c>
      <c r="K6" s="36">
        <f t="shared" si="1"/>
        <v>406.04570999999999</v>
      </c>
      <c r="L6" s="36">
        <f t="shared" si="2"/>
        <v>0</v>
      </c>
      <c r="M6" s="29">
        <f t="shared" si="3"/>
        <v>0</v>
      </c>
      <c r="N6" s="29">
        <f t="shared" si="4"/>
        <v>1</v>
      </c>
      <c r="O6" s="29">
        <f t="shared" si="11"/>
        <v>0</v>
      </c>
      <c r="P6" s="29">
        <f t="shared" si="12"/>
        <v>1624.1828399999999</v>
      </c>
      <c r="Q6" s="29">
        <f t="shared" si="5"/>
        <v>1624.1828399999999</v>
      </c>
      <c r="R6" s="29">
        <f>1/2*$AJ$3*D6^2</f>
        <v>0</v>
      </c>
      <c r="S6" s="29">
        <f t="shared" si="6"/>
        <v>0</v>
      </c>
      <c r="T6" s="29">
        <f t="shared" si="7"/>
        <v>0</v>
      </c>
      <c r="U6" s="29"/>
      <c r="V6" s="29"/>
      <c r="W6" s="29"/>
      <c r="X6" s="29"/>
      <c r="Y6" s="29">
        <f t="shared" si="13"/>
        <v>0</v>
      </c>
      <c r="Z6" s="29"/>
      <c r="AA6" s="29"/>
      <c r="AB6" s="29"/>
      <c r="AC6" s="29">
        <v>0.27</v>
      </c>
      <c r="AD6" s="29">
        <f>O6*AC6</f>
        <v>0</v>
      </c>
      <c r="AE6" s="29">
        <v>0.67</v>
      </c>
      <c r="AF6" s="29">
        <f t="shared" si="8"/>
        <v>0</v>
      </c>
      <c r="AG6" s="24"/>
      <c r="AH6" s="24"/>
      <c r="AI6" s="15"/>
      <c r="AJ6" s="15"/>
      <c r="AL6" s="15"/>
      <c r="AN6"/>
      <c r="AO6"/>
      <c r="AP6"/>
      <c r="AQ6"/>
      <c r="AR6"/>
      <c r="AS6"/>
      <c r="AT6"/>
      <c r="AU6"/>
      <c r="AV6"/>
      <c r="AW6" t="s">
        <v>63</v>
      </c>
      <c r="AX6">
        <f>COUNT(E1481:E1803)</f>
        <v>323</v>
      </c>
      <c r="AY6">
        <f>SUM(BG1481:BG1803)</f>
        <v>7</v>
      </c>
      <c r="AZ6" s="17">
        <f>SUM(BI1481:BI1803)</f>
        <v>8254.138888888885</v>
      </c>
      <c r="BA6" s="20">
        <f>AY6/AX6</f>
        <v>2.1671826625386997E-2</v>
      </c>
      <c r="BB6">
        <f>MAX(BH1481:BH1803)</f>
        <v>131.30000000000001</v>
      </c>
      <c r="BC6" s="16">
        <f>AZ6/(AX6-AY6)*3.6</f>
        <v>94.034493670886036</v>
      </c>
      <c r="BD6" s="16">
        <f>AZ6/AX6*3.6</f>
        <v>91.996594427244545</v>
      </c>
      <c r="BE6" s="15">
        <f>MIN(F1481:F1803)</f>
        <v>-1.2083333333333333</v>
      </c>
      <c r="BF6" s="15">
        <f>MAX(F1481:F1803)</f>
        <v>1.0277777777777781</v>
      </c>
      <c r="BG6">
        <f>IF(E6&lt;1,1,0)</f>
        <v>1</v>
      </c>
      <c r="BH6" t="str">
        <f>IF(BG6=1,"",E6)</f>
        <v/>
      </c>
      <c r="BI6">
        <f>E6/3.6</f>
        <v>0</v>
      </c>
    </row>
    <row r="7" spans="1:61" x14ac:dyDescent="0.25">
      <c r="A7" s="34" t="s">
        <v>59</v>
      </c>
      <c r="B7" s="34">
        <v>4</v>
      </c>
      <c r="C7" s="34">
        <v>4</v>
      </c>
      <c r="D7" s="34">
        <f t="shared" si="0"/>
        <v>0</v>
      </c>
      <c r="E7" s="35">
        <v>0</v>
      </c>
      <c r="F7" s="36">
        <f t="shared" si="9"/>
        <v>0</v>
      </c>
      <c r="G7" s="36">
        <f t="shared" si="10"/>
        <v>0</v>
      </c>
      <c r="H7" s="36">
        <f>$AJ$3*F7</f>
        <v>0</v>
      </c>
      <c r="I7" s="36">
        <f>1/2*$AJ$1*$AJ$2*$AJ$5*D7^2</f>
        <v>0</v>
      </c>
      <c r="J7" s="36">
        <f>$AJ$4*$AJ$3*9.81</f>
        <v>406.04570999999999</v>
      </c>
      <c r="K7" s="36">
        <f t="shared" si="1"/>
        <v>406.04570999999999</v>
      </c>
      <c r="L7" s="36">
        <f t="shared" si="2"/>
        <v>0</v>
      </c>
      <c r="M7" s="29">
        <f t="shared" si="3"/>
        <v>0</v>
      </c>
      <c r="N7" s="29">
        <f t="shared" si="4"/>
        <v>1</v>
      </c>
      <c r="O7" s="29">
        <f t="shared" si="11"/>
        <v>0</v>
      </c>
      <c r="P7" s="29">
        <f t="shared" si="12"/>
        <v>2030.2285499999998</v>
      </c>
      <c r="Q7" s="29">
        <f t="shared" si="5"/>
        <v>2030.2285499999998</v>
      </c>
      <c r="R7" s="29">
        <f>1/2*$AJ$3*D7^2</f>
        <v>0</v>
      </c>
      <c r="S7" s="29">
        <f t="shared" si="6"/>
        <v>0</v>
      </c>
      <c r="T7" s="29">
        <f t="shared" si="7"/>
        <v>0</v>
      </c>
      <c r="U7" s="29"/>
      <c r="V7" s="29"/>
      <c r="W7" s="29"/>
      <c r="X7" s="29"/>
      <c r="Y7" s="29">
        <f t="shared" si="13"/>
        <v>0</v>
      </c>
      <c r="Z7" s="49"/>
      <c r="AA7" s="49"/>
      <c r="AB7" s="49"/>
      <c r="AC7" s="29">
        <v>0.27</v>
      </c>
      <c r="AD7" s="29">
        <f>O7*AC7</f>
        <v>0</v>
      </c>
      <c r="AE7" s="29">
        <v>0.67</v>
      </c>
      <c r="AF7" s="29">
        <f t="shared" si="8"/>
        <v>0</v>
      </c>
      <c r="AG7" s="24"/>
      <c r="AH7" s="24"/>
      <c r="AI7" s="15"/>
      <c r="AJ7" s="15"/>
      <c r="AL7" s="15"/>
      <c r="AN7"/>
      <c r="AO7"/>
      <c r="AP7"/>
      <c r="AQ7"/>
      <c r="AR7"/>
      <c r="AS7"/>
      <c r="AT7"/>
      <c r="AU7"/>
      <c r="AV7"/>
      <c r="AX7" s="12">
        <f>SUM(AX3:AX6)</f>
        <v>1800</v>
      </c>
      <c r="AY7" s="12">
        <f>SUM(AY3:AY6)</f>
        <v>242</v>
      </c>
      <c r="AZ7" s="18">
        <f>SUM(AZ3:AZ6)</f>
        <v>23262.388888888898</v>
      </c>
      <c r="BG7">
        <f>IF(E7&lt;1,1,0)</f>
        <v>1</v>
      </c>
      <c r="BH7" t="str">
        <f>IF(BG7=1,"",E7)</f>
        <v/>
      </c>
      <c r="BI7">
        <f>E7/3.6</f>
        <v>0</v>
      </c>
    </row>
    <row r="8" spans="1:61" x14ac:dyDescent="0.25">
      <c r="A8" s="34" t="s">
        <v>59</v>
      </c>
      <c r="B8" s="34">
        <v>5</v>
      </c>
      <c r="C8" s="34">
        <v>5</v>
      </c>
      <c r="D8" s="34">
        <f t="shared" si="0"/>
        <v>0</v>
      </c>
      <c r="E8" s="35">
        <v>0</v>
      </c>
      <c r="F8" s="36">
        <f t="shared" si="9"/>
        <v>0</v>
      </c>
      <c r="G8" s="36">
        <f t="shared" si="10"/>
        <v>0</v>
      </c>
      <c r="H8" s="36">
        <f>$AJ$3*F8</f>
        <v>0</v>
      </c>
      <c r="I8" s="36">
        <f>1/2*$AJ$1*$AJ$2*$AJ$5*D8^2</f>
        <v>0</v>
      </c>
      <c r="J8" s="36">
        <f>$AJ$4*$AJ$3*9.81</f>
        <v>406.04570999999999</v>
      </c>
      <c r="K8" s="36">
        <f t="shared" si="1"/>
        <v>406.04570999999999</v>
      </c>
      <c r="L8" s="36">
        <f t="shared" si="2"/>
        <v>0</v>
      </c>
      <c r="M8" s="29">
        <f t="shared" si="3"/>
        <v>0</v>
      </c>
      <c r="N8" s="29">
        <f t="shared" si="4"/>
        <v>1</v>
      </c>
      <c r="O8" s="29">
        <f t="shared" si="11"/>
        <v>0</v>
      </c>
      <c r="P8" s="29">
        <f t="shared" si="12"/>
        <v>2436.2742599999997</v>
      </c>
      <c r="Q8" s="29">
        <f t="shared" si="5"/>
        <v>2436.2742599999997</v>
      </c>
      <c r="R8" s="29">
        <f>1/2*$AJ$3*D8^2</f>
        <v>0</v>
      </c>
      <c r="S8" s="29">
        <f t="shared" si="6"/>
        <v>0</v>
      </c>
      <c r="T8" s="29">
        <f t="shared" si="7"/>
        <v>0</v>
      </c>
      <c r="U8" s="29"/>
      <c r="V8" s="29"/>
      <c r="W8" s="29"/>
      <c r="X8" s="29"/>
      <c r="Y8" s="29">
        <f t="shared" si="13"/>
        <v>0</v>
      </c>
      <c r="Z8" s="29"/>
      <c r="AA8" s="29"/>
      <c r="AB8" s="29"/>
      <c r="AC8" s="29">
        <v>0.27</v>
      </c>
      <c r="AD8" s="29">
        <f>O8*AC8</f>
        <v>0</v>
      </c>
      <c r="AE8" s="29">
        <v>0.67</v>
      </c>
      <c r="AF8" s="29">
        <f t="shared" si="8"/>
        <v>0</v>
      </c>
      <c r="AG8" s="24"/>
      <c r="AH8" s="24"/>
      <c r="AI8" s="15"/>
      <c r="AJ8" s="15"/>
      <c r="AL8" s="15"/>
      <c r="AN8"/>
      <c r="AO8"/>
      <c r="AP8"/>
      <c r="AQ8"/>
      <c r="AR8"/>
      <c r="AS8"/>
      <c r="AT8"/>
      <c r="AU8"/>
      <c r="AV8"/>
      <c r="BG8">
        <f>IF(E8&lt;1,1,0)</f>
        <v>1</v>
      </c>
      <c r="BH8" t="str">
        <f>IF(BG8=1,"",E8)</f>
        <v/>
      </c>
      <c r="BI8">
        <f>E8/3.6</f>
        <v>0</v>
      </c>
    </row>
    <row r="9" spans="1:61" x14ac:dyDescent="0.25">
      <c r="A9" s="34" t="s">
        <v>59</v>
      </c>
      <c r="B9" s="34">
        <v>6</v>
      </c>
      <c r="C9" s="34">
        <v>6</v>
      </c>
      <c r="D9" s="34">
        <f t="shared" si="0"/>
        <v>0</v>
      </c>
      <c r="E9" s="35">
        <v>0</v>
      </c>
      <c r="F9" s="36">
        <f t="shared" si="9"/>
        <v>0</v>
      </c>
      <c r="G9" s="36">
        <f t="shared" si="10"/>
        <v>0</v>
      </c>
      <c r="H9" s="36">
        <f>$AJ$3*F9</f>
        <v>0</v>
      </c>
      <c r="I9" s="36">
        <f>1/2*$AJ$1*$AJ$2*$AJ$5*D9^2</f>
        <v>0</v>
      </c>
      <c r="J9" s="36">
        <f>$AJ$4*$AJ$3*9.81</f>
        <v>406.04570999999999</v>
      </c>
      <c r="K9" s="36">
        <f t="shared" si="1"/>
        <v>406.04570999999999</v>
      </c>
      <c r="L9" s="36">
        <f t="shared" si="2"/>
        <v>0</v>
      </c>
      <c r="M9" s="29">
        <f t="shared" si="3"/>
        <v>0</v>
      </c>
      <c r="N9" s="29">
        <f t="shared" si="4"/>
        <v>1</v>
      </c>
      <c r="O9" s="29">
        <f t="shared" si="11"/>
        <v>0</v>
      </c>
      <c r="P9" s="29">
        <f t="shared" si="12"/>
        <v>2842.3199699999996</v>
      </c>
      <c r="Q9" s="29">
        <f t="shared" si="5"/>
        <v>2842.3199699999996</v>
      </c>
      <c r="R9" s="29">
        <f>1/2*$AJ$3*D9^2</f>
        <v>0</v>
      </c>
      <c r="S9" s="29">
        <f t="shared" si="6"/>
        <v>0</v>
      </c>
      <c r="T9" s="29">
        <f t="shared" si="7"/>
        <v>0</v>
      </c>
      <c r="U9" s="29"/>
      <c r="V9" s="29"/>
      <c r="W9" s="29"/>
      <c r="X9" s="29"/>
      <c r="Y9" s="29">
        <f t="shared" si="13"/>
        <v>0</v>
      </c>
      <c r="Z9" s="29"/>
      <c r="AA9" s="29"/>
      <c r="AB9" s="29"/>
      <c r="AC9" s="29">
        <v>0.27</v>
      </c>
      <c r="AD9" s="29">
        <f>O9*AC9</f>
        <v>0</v>
      </c>
      <c r="AE9" s="29">
        <v>0.67</v>
      </c>
      <c r="AF9" s="29">
        <f t="shared" si="8"/>
        <v>0</v>
      </c>
      <c r="AG9" s="24"/>
      <c r="AH9" s="24"/>
      <c r="AI9" s="15"/>
      <c r="AJ9" s="15"/>
      <c r="AL9" s="15"/>
      <c r="AN9"/>
      <c r="AO9"/>
      <c r="AP9"/>
      <c r="AQ9"/>
      <c r="AR9"/>
      <c r="AS9"/>
      <c r="AT9"/>
      <c r="AU9"/>
      <c r="AV9"/>
      <c r="BG9">
        <f>IF(E9&lt;1,1,0)</f>
        <v>1</v>
      </c>
      <c r="BH9" t="str">
        <f>IF(BG9=1,"",E9)</f>
        <v/>
      </c>
      <c r="BI9">
        <f>E9/3.6</f>
        <v>0</v>
      </c>
    </row>
    <row r="10" spans="1:61" x14ac:dyDescent="0.25">
      <c r="A10" s="34" t="s">
        <v>59</v>
      </c>
      <c r="B10" s="34">
        <v>7</v>
      </c>
      <c r="C10" s="34">
        <v>7</v>
      </c>
      <c r="D10" s="34">
        <f t="shared" si="0"/>
        <v>0</v>
      </c>
      <c r="E10" s="35">
        <v>0</v>
      </c>
      <c r="F10" s="36">
        <f t="shared" si="9"/>
        <v>0</v>
      </c>
      <c r="G10" s="36">
        <f t="shared" si="10"/>
        <v>0</v>
      </c>
      <c r="H10" s="36">
        <f>$AJ$3*F10</f>
        <v>0</v>
      </c>
      <c r="I10" s="36">
        <f>1/2*$AJ$1*$AJ$2*$AJ$5*D10^2</f>
        <v>0</v>
      </c>
      <c r="J10" s="36">
        <f>$AJ$4*$AJ$3*9.81</f>
        <v>406.04570999999999</v>
      </c>
      <c r="K10" s="36">
        <f t="shared" si="1"/>
        <v>406.04570999999999</v>
      </c>
      <c r="L10" s="36">
        <f t="shared" si="2"/>
        <v>0</v>
      </c>
      <c r="M10" s="29">
        <f t="shared" si="3"/>
        <v>0</v>
      </c>
      <c r="N10" s="29">
        <f t="shared" si="4"/>
        <v>1</v>
      </c>
      <c r="O10" s="29">
        <f t="shared" si="11"/>
        <v>0</v>
      </c>
      <c r="P10" s="29">
        <f t="shared" si="12"/>
        <v>3248.3656799999994</v>
      </c>
      <c r="Q10" s="29">
        <f t="shared" si="5"/>
        <v>3248.3656799999994</v>
      </c>
      <c r="R10" s="29">
        <f>1/2*$AJ$3*D10^2</f>
        <v>0</v>
      </c>
      <c r="S10" s="29">
        <f t="shared" si="6"/>
        <v>0</v>
      </c>
      <c r="T10" s="29">
        <f t="shared" si="7"/>
        <v>0</v>
      </c>
      <c r="U10" s="29"/>
      <c r="V10" s="29"/>
      <c r="W10" s="29"/>
      <c r="X10" s="29"/>
      <c r="Y10" s="29">
        <f t="shared" si="13"/>
        <v>0</v>
      </c>
      <c r="Z10" s="29"/>
      <c r="AA10" s="29"/>
      <c r="AB10" s="29"/>
      <c r="AC10" s="29">
        <v>0.27</v>
      </c>
      <c r="AD10" s="29">
        <f>O10*AC10</f>
        <v>0</v>
      </c>
      <c r="AE10" s="29">
        <v>0.67</v>
      </c>
      <c r="AF10" s="29">
        <f t="shared" si="8"/>
        <v>0</v>
      </c>
      <c r="AG10" s="24"/>
      <c r="AH10" s="24"/>
      <c r="AI10" s="15"/>
      <c r="AJ10" s="15"/>
      <c r="AL10" s="15"/>
      <c r="AN10"/>
      <c r="AO10"/>
      <c r="AP10"/>
      <c r="AQ10"/>
      <c r="AR10"/>
      <c r="AS10"/>
      <c r="AT10"/>
      <c r="AU10"/>
      <c r="AV10"/>
      <c r="BG10">
        <f>IF(E10&lt;1,1,0)</f>
        <v>1</v>
      </c>
      <c r="BH10" t="str">
        <f>IF(BG10=1,"",E10)</f>
        <v/>
      </c>
      <c r="BI10">
        <f>E10/3.6</f>
        <v>0</v>
      </c>
    </row>
    <row r="11" spans="1:61" x14ac:dyDescent="0.25">
      <c r="A11" s="34" t="s">
        <v>59</v>
      </c>
      <c r="B11" s="34">
        <v>8</v>
      </c>
      <c r="C11" s="34">
        <v>8</v>
      </c>
      <c r="D11" s="34">
        <f t="shared" si="0"/>
        <v>0</v>
      </c>
      <c r="E11" s="35">
        <v>0</v>
      </c>
      <c r="F11" s="36">
        <f t="shared" si="9"/>
        <v>0</v>
      </c>
      <c r="G11" s="36">
        <f t="shared" si="10"/>
        <v>0</v>
      </c>
      <c r="H11" s="36">
        <f>$AJ$3*F11</f>
        <v>0</v>
      </c>
      <c r="I11" s="36">
        <f>1/2*$AJ$1*$AJ$2*$AJ$5*D11^2</f>
        <v>0</v>
      </c>
      <c r="J11" s="36">
        <f>$AJ$4*$AJ$3*9.81</f>
        <v>406.04570999999999</v>
      </c>
      <c r="K11" s="36">
        <f t="shared" si="1"/>
        <v>406.04570999999999</v>
      </c>
      <c r="L11" s="36">
        <f t="shared" si="2"/>
        <v>0</v>
      </c>
      <c r="M11" s="29">
        <f t="shared" si="3"/>
        <v>0</v>
      </c>
      <c r="N11" s="29">
        <f t="shared" si="4"/>
        <v>1</v>
      </c>
      <c r="O11" s="29">
        <f t="shared" si="11"/>
        <v>0</v>
      </c>
      <c r="P11" s="29">
        <f t="shared" si="12"/>
        <v>3654.4113899999993</v>
      </c>
      <c r="Q11" s="29">
        <f t="shared" si="5"/>
        <v>3654.4113899999993</v>
      </c>
      <c r="R11" s="29">
        <f>1/2*$AJ$3*D11^2</f>
        <v>0</v>
      </c>
      <c r="S11" s="29">
        <f t="shared" si="6"/>
        <v>0</v>
      </c>
      <c r="T11" s="29">
        <f t="shared" si="7"/>
        <v>0</v>
      </c>
      <c r="U11" s="29"/>
      <c r="V11" s="29"/>
      <c r="W11" s="29"/>
      <c r="X11" s="29"/>
      <c r="Y11" s="29">
        <f t="shared" si="13"/>
        <v>0</v>
      </c>
      <c r="Z11" s="29"/>
      <c r="AA11" s="29"/>
      <c r="AB11" s="29"/>
      <c r="AC11" s="29">
        <v>0.27</v>
      </c>
      <c r="AD11" s="29">
        <f>O11*AC11</f>
        <v>0</v>
      </c>
      <c r="AE11" s="29">
        <v>0.67</v>
      </c>
      <c r="AF11" s="29">
        <f t="shared" si="8"/>
        <v>0</v>
      </c>
      <c r="AG11" s="24"/>
      <c r="AH11" s="24"/>
      <c r="AI11" s="15"/>
      <c r="AJ11" s="15"/>
      <c r="AL11" s="15"/>
      <c r="AN11"/>
      <c r="AO11"/>
      <c r="AP11"/>
      <c r="AQ11"/>
      <c r="AR11"/>
      <c r="AS11"/>
      <c r="AT11"/>
      <c r="AU11"/>
      <c r="AV11"/>
      <c r="BG11">
        <f>IF(E11&lt;1,1,0)</f>
        <v>1</v>
      </c>
      <c r="BH11" t="str">
        <f>IF(BG11=1,"",E11)</f>
        <v/>
      </c>
      <c r="BI11">
        <f>E11/3.6</f>
        <v>0</v>
      </c>
    </row>
    <row r="12" spans="1:61" x14ac:dyDescent="0.25">
      <c r="A12" s="34" t="s">
        <v>59</v>
      </c>
      <c r="B12" s="34">
        <v>9</v>
      </c>
      <c r="C12" s="34">
        <v>9</v>
      </c>
      <c r="D12" s="34">
        <f t="shared" si="0"/>
        <v>0</v>
      </c>
      <c r="E12" s="35">
        <v>0</v>
      </c>
      <c r="F12" s="36">
        <f t="shared" si="9"/>
        <v>0</v>
      </c>
      <c r="G12" s="36">
        <f t="shared" si="10"/>
        <v>0</v>
      </c>
      <c r="H12" s="36">
        <f>$AJ$3*F12</f>
        <v>0</v>
      </c>
      <c r="I12" s="36">
        <f>1/2*$AJ$1*$AJ$2*$AJ$5*D12^2</f>
        <v>0</v>
      </c>
      <c r="J12" s="36">
        <f>$AJ$4*$AJ$3*9.81</f>
        <v>406.04570999999999</v>
      </c>
      <c r="K12" s="36">
        <f t="shared" si="1"/>
        <v>406.04570999999999</v>
      </c>
      <c r="L12" s="36">
        <f t="shared" si="2"/>
        <v>0</v>
      </c>
      <c r="M12" s="29">
        <f t="shared" si="3"/>
        <v>0</v>
      </c>
      <c r="N12" s="29">
        <f t="shared" si="4"/>
        <v>1</v>
      </c>
      <c r="O12" s="29">
        <f t="shared" si="11"/>
        <v>0</v>
      </c>
      <c r="P12" s="29">
        <f t="shared" si="12"/>
        <v>4060.4570999999992</v>
      </c>
      <c r="Q12" s="29">
        <f t="shared" si="5"/>
        <v>4060.4570999999992</v>
      </c>
      <c r="R12" s="29">
        <f>1/2*$AJ$3*D12^2</f>
        <v>0</v>
      </c>
      <c r="S12" s="29">
        <f t="shared" si="6"/>
        <v>0</v>
      </c>
      <c r="T12" s="29">
        <f t="shared" si="7"/>
        <v>0</v>
      </c>
      <c r="U12" s="29"/>
      <c r="V12" s="29"/>
      <c r="W12" s="29"/>
      <c r="X12" s="29"/>
      <c r="Y12" s="29">
        <f t="shared" si="13"/>
        <v>0</v>
      </c>
      <c r="Z12" s="29"/>
      <c r="AA12" s="29"/>
      <c r="AB12" s="29"/>
      <c r="AC12" s="29">
        <v>0.27</v>
      </c>
      <c r="AD12" s="29">
        <f>O12*AC12</f>
        <v>0</v>
      </c>
      <c r="AE12" s="29">
        <v>0.67</v>
      </c>
      <c r="AF12" s="29">
        <f t="shared" si="8"/>
        <v>0</v>
      </c>
      <c r="AG12" s="24"/>
      <c r="AH12" s="24"/>
      <c r="AI12" s="15"/>
      <c r="AJ12" s="15"/>
      <c r="AL12" s="15"/>
      <c r="AN12"/>
      <c r="AO12"/>
      <c r="AP12"/>
      <c r="AQ12"/>
      <c r="AR12"/>
      <c r="AS12"/>
      <c r="AT12"/>
      <c r="AU12"/>
      <c r="AV12"/>
      <c r="BG12">
        <f>IF(E12&lt;1,1,0)</f>
        <v>1</v>
      </c>
      <c r="BH12" t="str">
        <f>IF(BG12=1,"",E12)</f>
        <v/>
      </c>
      <c r="BI12">
        <f>E12/3.6</f>
        <v>0</v>
      </c>
    </row>
    <row r="13" spans="1:61" x14ac:dyDescent="0.25">
      <c r="A13" s="34" t="s">
        <v>59</v>
      </c>
      <c r="B13" s="34">
        <v>10</v>
      </c>
      <c r="C13" s="34">
        <v>10</v>
      </c>
      <c r="D13" s="34">
        <f t="shared" si="0"/>
        <v>0</v>
      </c>
      <c r="E13" s="35">
        <v>0</v>
      </c>
      <c r="F13" s="36">
        <f t="shared" si="9"/>
        <v>0</v>
      </c>
      <c r="G13" s="36">
        <f t="shared" si="10"/>
        <v>0</v>
      </c>
      <c r="H13" s="36">
        <f>$AJ$3*F13</f>
        <v>0</v>
      </c>
      <c r="I13" s="36">
        <f>1/2*$AJ$1*$AJ$2*$AJ$5*D13^2</f>
        <v>0</v>
      </c>
      <c r="J13" s="36">
        <f>$AJ$4*$AJ$3*9.81</f>
        <v>406.04570999999999</v>
      </c>
      <c r="K13" s="36">
        <f t="shared" si="1"/>
        <v>406.04570999999999</v>
      </c>
      <c r="L13" s="36">
        <f t="shared" si="2"/>
        <v>0</v>
      </c>
      <c r="M13" s="29">
        <f t="shared" si="3"/>
        <v>0</v>
      </c>
      <c r="N13" s="29">
        <f t="shared" si="4"/>
        <v>1</v>
      </c>
      <c r="O13" s="29">
        <f t="shared" si="11"/>
        <v>0</v>
      </c>
      <c r="P13" s="29">
        <f t="shared" si="12"/>
        <v>4466.502809999999</v>
      </c>
      <c r="Q13" s="29">
        <f t="shared" si="5"/>
        <v>4466.502809999999</v>
      </c>
      <c r="R13" s="29">
        <f>1/2*$AJ$3*D13^2</f>
        <v>0</v>
      </c>
      <c r="S13" s="29">
        <f t="shared" si="6"/>
        <v>0</v>
      </c>
      <c r="T13" s="29">
        <f t="shared" si="7"/>
        <v>0</v>
      </c>
      <c r="U13" s="29"/>
      <c r="V13" s="29"/>
      <c r="W13" s="29"/>
      <c r="X13" s="29"/>
      <c r="Y13" s="29">
        <f t="shared" si="13"/>
        <v>0</v>
      </c>
      <c r="Z13" s="29"/>
      <c r="AA13" s="29"/>
      <c r="AB13" s="29"/>
      <c r="AC13" s="29">
        <v>0.27</v>
      </c>
      <c r="AD13" s="29">
        <f>O13*AC13</f>
        <v>0</v>
      </c>
      <c r="AE13" s="29">
        <v>0.67</v>
      </c>
      <c r="AF13" s="29">
        <f t="shared" si="8"/>
        <v>0</v>
      </c>
      <c r="AG13" s="24"/>
      <c r="AH13" s="24"/>
      <c r="AI13" s="15"/>
      <c r="AJ13" s="15"/>
      <c r="AL13" s="15"/>
      <c r="AN13"/>
      <c r="AO13"/>
      <c r="AP13"/>
      <c r="AQ13"/>
      <c r="AR13"/>
      <c r="AS13"/>
      <c r="AT13"/>
      <c r="AU13"/>
      <c r="AV13"/>
      <c r="BG13">
        <f>IF(E13&lt;1,1,0)</f>
        <v>1</v>
      </c>
      <c r="BH13" t="str">
        <f>IF(BG13=1,"",E13)</f>
        <v/>
      </c>
      <c r="BI13">
        <f>E13/3.6</f>
        <v>0</v>
      </c>
    </row>
    <row r="14" spans="1:61" x14ac:dyDescent="0.25">
      <c r="A14" s="34" t="s">
        <v>59</v>
      </c>
      <c r="B14" s="34">
        <v>11</v>
      </c>
      <c r="C14" s="34">
        <v>11</v>
      </c>
      <c r="D14" s="34">
        <f t="shared" si="0"/>
        <v>0</v>
      </c>
      <c r="E14" s="35">
        <v>0</v>
      </c>
      <c r="F14" s="36">
        <f t="shared" si="9"/>
        <v>2.777777777777778E-2</v>
      </c>
      <c r="G14" s="36">
        <f t="shared" si="10"/>
        <v>0.1</v>
      </c>
      <c r="H14" s="36">
        <f>$AJ$3*F14</f>
        <v>76.650000000000006</v>
      </c>
      <c r="I14" s="36">
        <f>1/2*$AJ$1*$AJ$2*$AJ$5*D14^2</f>
        <v>0</v>
      </c>
      <c r="J14" s="36">
        <f>$AJ$4*$AJ$3*9.81</f>
        <v>406.04570999999999</v>
      </c>
      <c r="K14" s="36">
        <f t="shared" si="1"/>
        <v>482.69570999999996</v>
      </c>
      <c r="L14" s="36">
        <f t="shared" si="2"/>
        <v>0</v>
      </c>
      <c r="M14" s="29">
        <f t="shared" si="3"/>
        <v>0</v>
      </c>
      <c r="N14" s="29">
        <f t="shared" si="4"/>
        <v>1</v>
      </c>
      <c r="O14" s="29">
        <f t="shared" si="11"/>
        <v>0</v>
      </c>
      <c r="P14" s="29">
        <f t="shared" si="12"/>
        <v>4872.5485199999994</v>
      </c>
      <c r="Q14" s="29">
        <f t="shared" si="5"/>
        <v>4872.5485199999994</v>
      </c>
      <c r="R14" s="29">
        <f>1/2*$AJ$3*D14^2</f>
        <v>0</v>
      </c>
      <c r="S14" s="29">
        <f t="shared" si="6"/>
        <v>0</v>
      </c>
      <c r="T14" s="29">
        <f t="shared" si="7"/>
        <v>0</v>
      </c>
      <c r="U14" s="29"/>
      <c r="V14" s="29"/>
      <c r="W14" s="29"/>
      <c r="X14" s="29"/>
      <c r="Y14" s="29">
        <f t="shared" si="13"/>
        <v>0</v>
      </c>
      <c r="Z14" s="29"/>
      <c r="AA14" s="29"/>
      <c r="AB14" s="29"/>
      <c r="AC14" s="29">
        <v>0.27</v>
      </c>
      <c r="AD14" s="29">
        <f>O14*AC14</f>
        <v>0</v>
      </c>
      <c r="AE14" s="29">
        <v>0.67</v>
      </c>
      <c r="AF14" s="29">
        <f t="shared" si="8"/>
        <v>0</v>
      </c>
      <c r="AG14" s="24"/>
      <c r="AH14" s="24"/>
      <c r="AI14" s="15"/>
      <c r="AJ14" s="15"/>
      <c r="AL14" s="15"/>
      <c r="AN14"/>
      <c r="AO14"/>
      <c r="AP14"/>
      <c r="AQ14"/>
      <c r="AR14"/>
      <c r="AS14"/>
      <c r="AT14"/>
      <c r="AU14"/>
      <c r="AV14"/>
      <c r="BG14">
        <f>IF(E14&lt;1,1,0)</f>
        <v>1</v>
      </c>
      <c r="BH14" t="str">
        <f>IF(BG14=1,"",E14)</f>
        <v/>
      </c>
      <c r="BI14">
        <f>E14/3.6</f>
        <v>0</v>
      </c>
    </row>
    <row r="15" spans="1:61" x14ac:dyDescent="0.25">
      <c r="A15" s="34" t="s">
        <v>59</v>
      </c>
      <c r="B15" s="34">
        <v>12</v>
      </c>
      <c r="C15" s="34">
        <v>12</v>
      </c>
      <c r="D15" s="34">
        <f t="shared" si="0"/>
        <v>5.5555555555555559E-2</v>
      </c>
      <c r="E15" s="35">
        <v>0.2</v>
      </c>
      <c r="F15" s="36">
        <f t="shared" si="9"/>
        <v>0.2361111111111111</v>
      </c>
      <c r="G15" s="36">
        <f t="shared" si="10"/>
        <v>0.85</v>
      </c>
      <c r="H15" s="36">
        <f>$AJ$3*F15</f>
        <v>651.52499999999998</v>
      </c>
      <c r="I15" s="36">
        <f>1/2*$AJ$1*$AJ$2*$AJ$5*D15^2</f>
        <v>1.8790895061728396E-3</v>
      </c>
      <c r="J15" s="36">
        <f>$AJ$4*$AJ$3*9.81</f>
        <v>406.04570999999999</v>
      </c>
      <c r="K15" s="36">
        <f t="shared" si="1"/>
        <v>1057.572589089506</v>
      </c>
      <c r="L15" s="36">
        <f t="shared" si="2"/>
        <v>5.8754032727194781E-2</v>
      </c>
      <c r="M15" s="29">
        <f t="shared" si="3"/>
        <v>0.70504839272633735</v>
      </c>
      <c r="N15" s="29">
        <f t="shared" si="4"/>
        <v>1</v>
      </c>
      <c r="O15" s="29">
        <f t="shared" si="11"/>
        <v>0</v>
      </c>
      <c r="P15" s="29">
        <f t="shared" si="12"/>
        <v>5355.2442299999993</v>
      </c>
      <c r="Q15" s="29">
        <f t="shared" si="5"/>
        <v>5355.2442299999993</v>
      </c>
      <c r="R15" s="29">
        <f>1/2*$AJ$3*D15^2</f>
        <v>4.2583333333333337</v>
      </c>
      <c r="S15" s="29">
        <f t="shared" si="6"/>
        <v>0</v>
      </c>
      <c r="T15" s="29">
        <f t="shared" si="7"/>
        <v>0</v>
      </c>
      <c r="U15" s="29"/>
      <c r="V15" s="29"/>
      <c r="W15" s="29"/>
      <c r="X15" s="29"/>
      <c r="Y15" s="29">
        <f t="shared" si="13"/>
        <v>0.35486111111111113</v>
      </c>
      <c r="Z15" s="29"/>
      <c r="AA15" s="29"/>
      <c r="AB15" s="29"/>
      <c r="AC15" s="29">
        <v>0.27</v>
      </c>
      <c r="AD15" s="29">
        <f>O15*AC15</f>
        <v>0</v>
      </c>
      <c r="AE15" s="29">
        <v>0.67</v>
      </c>
      <c r="AF15" s="29">
        <f t="shared" si="8"/>
        <v>0</v>
      </c>
      <c r="AG15" s="24"/>
      <c r="AH15" s="24"/>
      <c r="AI15" s="15"/>
      <c r="AJ15" s="15"/>
      <c r="AL15" s="15"/>
      <c r="AN15"/>
      <c r="AO15"/>
      <c r="AP15"/>
      <c r="AQ15"/>
      <c r="AR15"/>
      <c r="AS15"/>
      <c r="AT15"/>
      <c r="AU15"/>
      <c r="AV15"/>
      <c r="BG15">
        <f>IF(E15&lt;1,1,0)</f>
        <v>1</v>
      </c>
      <c r="BH15" t="str">
        <f>IF(BG15=1,"",E15)</f>
        <v/>
      </c>
      <c r="BI15">
        <f>E15/3.6</f>
        <v>5.5555555555555559E-2</v>
      </c>
    </row>
    <row r="16" spans="1:61" x14ac:dyDescent="0.25">
      <c r="A16" s="34" t="s">
        <v>59</v>
      </c>
      <c r="B16" s="34">
        <v>13</v>
      </c>
      <c r="C16" s="34">
        <v>13</v>
      </c>
      <c r="D16" s="34">
        <f t="shared" si="0"/>
        <v>0.47222222222222221</v>
      </c>
      <c r="E16" s="35">
        <v>1.7</v>
      </c>
      <c r="F16" s="36">
        <f t="shared" si="9"/>
        <v>0.72222222222222221</v>
      </c>
      <c r="G16" s="36">
        <f t="shared" si="10"/>
        <v>2.6</v>
      </c>
      <c r="H16" s="36">
        <f>$AJ$3*F16</f>
        <v>1992.9</v>
      </c>
      <c r="I16" s="36">
        <f>1/2*$AJ$1*$AJ$2*$AJ$5*D16^2</f>
        <v>0.13576421682098763</v>
      </c>
      <c r="J16" s="36">
        <f>$AJ$4*$AJ$3*9.81</f>
        <v>406.04570999999999</v>
      </c>
      <c r="K16" s="36">
        <f t="shared" si="1"/>
        <v>2399.0814742168209</v>
      </c>
      <c r="L16" s="36">
        <f t="shared" si="2"/>
        <v>1.132899585046832</v>
      </c>
      <c r="M16" s="29">
        <f t="shared" si="3"/>
        <v>14.727694605608816</v>
      </c>
      <c r="N16" s="29">
        <f t="shared" si="4"/>
        <v>1</v>
      </c>
      <c r="O16" s="29">
        <f t="shared" si="11"/>
        <v>0</v>
      </c>
      <c r="P16" s="29">
        <f t="shared" si="12"/>
        <v>6412.8168190895049</v>
      </c>
      <c r="Q16" s="29">
        <f t="shared" si="5"/>
        <v>6412.8168190895049</v>
      </c>
      <c r="R16" s="29">
        <f>1/2*$AJ$3*D16^2</f>
        <v>307.66458333333333</v>
      </c>
      <c r="S16" s="29">
        <f t="shared" si="6"/>
        <v>0</v>
      </c>
      <c r="T16" s="29">
        <f t="shared" si="7"/>
        <v>0</v>
      </c>
      <c r="U16" s="29"/>
      <c r="V16" s="29"/>
      <c r="W16" s="29"/>
      <c r="X16" s="29"/>
      <c r="Y16" s="29">
        <f t="shared" si="13"/>
        <v>23.66650641025641</v>
      </c>
      <c r="Z16" s="29"/>
      <c r="AA16" s="29"/>
      <c r="AB16" s="29"/>
      <c r="AC16" s="29">
        <v>0.27</v>
      </c>
      <c r="AD16" s="29">
        <f>O16*AC16</f>
        <v>0</v>
      </c>
      <c r="AE16" s="29">
        <v>0.67</v>
      </c>
      <c r="AF16" s="29">
        <f t="shared" si="8"/>
        <v>0</v>
      </c>
      <c r="AG16" s="24"/>
      <c r="AH16" s="24"/>
      <c r="AI16" s="15"/>
      <c r="AJ16" s="15"/>
      <c r="AL16" s="15"/>
      <c r="AN16"/>
      <c r="AO16"/>
      <c r="AP16"/>
      <c r="AQ16"/>
      <c r="AR16"/>
      <c r="AS16"/>
      <c r="AT16"/>
      <c r="AU16"/>
      <c r="AV16"/>
      <c r="BG16">
        <f>IF(E16&lt;1,1,0)</f>
        <v>0</v>
      </c>
      <c r="BH16">
        <f>IF(BG16=1,"",E16)</f>
        <v>1.7</v>
      </c>
      <c r="BI16">
        <f>E16/3.6</f>
        <v>0.47222222222222221</v>
      </c>
    </row>
    <row r="17" spans="1:61" x14ac:dyDescent="0.25">
      <c r="A17" s="34" t="s">
        <v>59</v>
      </c>
      <c r="B17" s="34">
        <v>14</v>
      </c>
      <c r="C17" s="34">
        <v>14</v>
      </c>
      <c r="D17" s="34">
        <f t="shared" si="0"/>
        <v>1.5</v>
      </c>
      <c r="E17" s="35">
        <v>5.4</v>
      </c>
      <c r="F17" s="36">
        <f t="shared" si="9"/>
        <v>1.1388888888888891</v>
      </c>
      <c r="G17" s="36">
        <f t="shared" si="10"/>
        <v>4.1000000000000005</v>
      </c>
      <c r="H17" s="36">
        <f>$AJ$3*F17</f>
        <v>3142.6500000000005</v>
      </c>
      <c r="I17" s="36">
        <f>1/2*$AJ$1*$AJ$2*$AJ$5*D17^2</f>
        <v>1.3698562499999998</v>
      </c>
      <c r="J17" s="36">
        <f>$AJ$4*$AJ$3*9.81</f>
        <v>406.04570999999999</v>
      </c>
      <c r="K17" s="36">
        <f t="shared" si="1"/>
        <v>3550.0655662500003</v>
      </c>
      <c r="L17" s="36">
        <f t="shared" si="2"/>
        <v>5.3250983493750006</v>
      </c>
      <c r="M17" s="29">
        <f t="shared" si="3"/>
        <v>74.551376891250015</v>
      </c>
      <c r="N17" s="29">
        <f t="shared" si="4"/>
        <v>1</v>
      </c>
      <c r="O17" s="29">
        <f t="shared" si="11"/>
        <v>0</v>
      </c>
      <c r="P17" s="29">
        <f t="shared" si="12"/>
        <v>8811.8982933063253</v>
      </c>
      <c r="Q17" s="29">
        <f t="shared" si="5"/>
        <v>8811.8982933063253</v>
      </c>
      <c r="R17" s="29">
        <f>1/2*$AJ$3*D17^2</f>
        <v>3104.3250000000003</v>
      </c>
      <c r="S17" s="29">
        <f t="shared" si="6"/>
        <v>0</v>
      </c>
      <c r="T17" s="29">
        <f t="shared" si="7"/>
        <v>0</v>
      </c>
      <c r="U17" s="29"/>
      <c r="V17" s="29"/>
      <c r="W17" s="29"/>
      <c r="X17" s="29"/>
      <c r="Y17" s="29">
        <f t="shared" si="13"/>
        <v>221.73750000000001</v>
      </c>
      <c r="Z17" s="29"/>
      <c r="AA17" s="29"/>
      <c r="AB17" s="29"/>
      <c r="AC17" s="29">
        <v>0.27</v>
      </c>
      <c r="AD17" s="29">
        <f>O17*AC17</f>
        <v>0</v>
      </c>
      <c r="AE17" s="29">
        <v>0.67</v>
      </c>
      <c r="AF17" s="29">
        <f t="shared" si="8"/>
        <v>0</v>
      </c>
      <c r="AG17" s="24"/>
      <c r="AH17" s="24"/>
      <c r="AI17" s="15"/>
      <c r="AJ17" s="15"/>
      <c r="AL17" s="15"/>
      <c r="AN17"/>
      <c r="AO17"/>
      <c r="AP17"/>
      <c r="AQ17"/>
      <c r="AR17"/>
      <c r="AS17"/>
      <c r="AT17"/>
      <c r="AU17"/>
      <c r="AV17"/>
      <c r="BG17">
        <f>IF(E17&lt;1,1,0)</f>
        <v>0</v>
      </c>
      <c r="BH17">
        <f>IF(BG17=1,"",E17)</f>
        <v>5.4</v>
      </c>
      <c r="BI17">
        <f>E17/3.6</f>
        <v>1.5</v>
      </c>
    </row>
    <row r="18" spans="1:61" x14ac:dyDescent="0.25">
      <c r="A18" s="34" t="s">
        <v>59</v>
      </c>
      <c r="B18" s="34">
        <v>15</v>
      </c>
      <c r="C18" s="34">
        <v>15</v>
      </c>
      <c r="D18" s="34">
        <f t="shared" si="0"/>
        <v>2.75</v>
      </c>
      <c r="E18" s="35">
        <v>9.9</v>
      </c>
      <c r="F18" s="36">
        <f t="shared" si="9"/>
        <v>1.0694444444444444</v>
      </c>
      <c r="G18" s="36">
        <f t="shared" si="10"/>
        <v>3.8499999999999996</v>
      </c>
      <c r="H18" s="36">
        <f>$AJ$3*F18</f>
        <v>2951.0250000000001</v>
      </c>
      <c r="I18" s="36">
        <f>1/2*$AJ$1*$AJ$2*$AJ$5*D18^2</f>
        <v>4.6042390624999996</v>
      </c>
      <c r="J18" s="36">
        <f>$AJ$4*$AJ$3*9.81</f>
        <v>406.04570999999999</v>
      </c>
      <c r="K18" s="36">
        <f t="shared" si="1"/>
        <v>3361.6749490624998</v>
      </c>
      <c r="L18" s="36">
        <f t="shared" si="2"/>
        <v>9.2446061099218753</v>
      </c>
      <c r="M18" s="29">
        <f t="shared" si="3"/>
        <v>138.66909164882813</v>
      </c>
      <c r="N18" s="29">
        <f t="shared" si="4"/>
        <v>1</v>
      </c>
      <c r="O18" s="29">
        <f t="shared" si="11"/>
        <v>0</v>
      </c>
      <c r="P18" s="29">
        <f t="shared" si="12"/>
        <v>12361.963859556326</v>
      </c>
      <c r="Q18" s="29">
        <f t="shared" si="5"/>
        <v>12361.963859556326</v>
      </c>
      <c r="R18" s="29">
        <f>1/2*$AJ$3*D18^2</f>
        <v>10433.981250000001</v>
      </c>
      <c r="S18" s="29">
        <f t="shared" si="6"/>
        <v>0</v>
      </c>
      <c r="T18" s="29">
        <f t="shared" si="7"/>
        <v>0</v>
      </c>
      <c r="U18" s="29"/>
      <c r="V18" s="29"/>
      <c r="W18" s="29"/>
      <c r="X18" s="29"/>
      <c r="Y18" s="29">
        <f t="shared" si="13"/>
        <v>695.59875</v>
      </c>
      <c r="Z18" s="29"/>
      <c r="AA18" s="29"/>
      <c r="AB18" s="29"/>
      <c r="AC18" s="29">
        <v>0.27</v>
      </c>
      <c r="AD18" s="29">
        <f>O18*AC18</f>
        <v>0</v>
      </c>
      <c r="AE18" s="29">
        <v>0.67</v>
      </c>
      <c r="AF18" s="29">
        <f t="shared" si="8"/>
        <v>0</v>
      </c>
      <c r="AG18" s="24"/>
      <c r="AH18" s="24"/>
      <c r="AI18" s="15"/>
      <c r="AJ18" s="15"/>
      <c r="AL18" s="15"/>
      <c r="AN18"/>
      <c r="AO18"/>
      <c r="AP18"/>
      <c r="AQ18"/>
      <c r="AR18"/>
      <c r="AS18"/>
      <c r="AT18"/>
      <c r="AU18"/>
      <c r="AV18"/>
      <c r="BG18">
        <f>IF(E18&lt;1,1,0)</f>
        <v>0</v>
      </c>
      <c r="BH18">
        <f>IF(BG18=1,"",E18)</f>
        <v>9.9</v>
      </c>
      <c r="BI18">
        <f>E18/3.6</f>
        <v>2.75</v>
      </c>
    </row>
    <row r="19" spans="1:61" x14ac:dyDescent="0.25">
      <c r="A19" s="34" t="s">
        <v>59</v>
      </c>
      <c r="B19" s="34">
        <v>16</v>
      </c>
      <c r="C19" s="34">
        <v>16</v>
      </c>
      <c r="D19" s="34">
        <f t="shared" si="0"/>
        <v>3.6388888888888888</v>
      </c>
      <c r="E19" s="35">
        <v>13.1</v>
      </c>
      <c r="F19" s="36">
        <f t="shared" si="9"/>
        <v>0.97222222222222199</v>
      </c>
      <c r="G19" s="36">
        <f t="shared" si="10"/>
        <v>3.4999999999999991</v>
      </c>
      <c r="H19" s="36">
        <f>$AJ$3*F19</f>
        <v>2682.7499999999995</v>
      </c>
      <c r="I19" s="36">
        <f>1/2*$AJ$1*$AJ$2*$AJ$5*D19^2</f>
        <v>8.061763753858024</v>
      </c>
      <c r="J19" s="36">
        <f>$AJ$4*$AJ$3*9.81</f>
        <v>406.04570999999999</v>
      </c>
      <c r="K19" s="36">
        <f t="shared" si="1"/>
        <v>3096.8574737538574</v>
      </c>
      <c r="L19" s="36">
        <f t="shared" si="2"/>
        <v>11.269120251715425</v>
      </c>
      <c r="M19" s="29">
        <f t="shared" si="3"/>
        <v>180.30592402744679</v>
      </c>
      <c r="N19" s="29">
        <f t="shared" si="4"/>
        <v>1</v>
      </c>
      <c r="O19" s="29">
        <f t="shared" si="11"/>
        <v>0</v>
      </c>
      <c r="P19" s="29">
        <f t="shared" si="12"/>
        <v>15723.638808618827</v>
      </c>
      <c r="Q19" s="29">
        <f t="shared" si="5"/>
        <v>15723.638808618827</v>
      </c>
      <c r="R19" s="29">
        <f>1/2*$AJ$3*D19^2</f>
        <v>18269.314583333333</v>
      </c>
      <c r="S19" s="29">
        <f t="shared" si="6"/>
        <v>0</v>
      </c>
      <c r="T19" s="29">
        <f t="shared" si="7"/>
        <v>0</v>
      </c>
      <c r="U19" s="29"/>
      <c r="V19" s="29"/>
      <c r="W19" s="29"/>
      <c r="X19" s="29"/>
      <c r="Y19" s="29">
        <f t="shared" si="13"/>
        <v>1141.8321614583333</v>
      </c>
      <c r="Z19" s="29"/>
      <c r="AA19" s="29"/>
      <c r="AB19" s="29"/>
      <c r="AC19" s="29">
        <v>0.27</v>
      </c>
      <c r="AD19" s="29">
        <f>O19*AC19</f>
        <v>0</v>
      </c>
      <c r="AE19" s="29">
        <v>0.67</v>
      </c>
      <c r="AF19" s="29">
        <f t="shared" si="8"/>
        <v>0</v>
      </c>
      <c r="AG19" s="24"/>
      <c r="AH19" s="24"/>
      <c r="AI19" s="15"/>
      <c r="AJ19" s="15"/>
      <c r="AL19" s="15"/>
      <c r="AN19"/>
      <c r="AO19"/>
      <c r="AP19"/>
      <c r="AQ19"/>
      <c r="AR19"/>
      <c r="AS19"/>
      <c r="AT19"/>
      <c r="AU19"/>
      <c r="AV19"/>
      <c r="BG19">
        <f>IF(E19&lt;1,1,0)</f>
        <v>0</v>
      </c>
      <c r="BH19">
        <f>IF(BG19=1,"",E19)</f>
        <v>13.1</v>
      </c>
      <c r="BI19">
        <f>E19/3.6</f>
        <v>3.6388888888888888</v>
      </c>
    </row>
    <row r="20" spans="1:61" x14ac:dyDescent="0.25">
      <c r="A20" s="34" t="s">
        <v>59</v>
      </c>
      <c r="B20" s="34">
        <v>17</v>
      </c>
      <c r="C20" s="34">
        <v>17</v>
      </c>
      <c r="D20" s="34">
        <f t="shared" si="0"/>
        <v>4.6944444444444438</v>
      </c>
      <c r="E20" s="35">
        <v>16.899999999999999</v>
      </c>
      <c r="F20" s="36">
        <f t="shared" si="9"/>
        <v>1.1944444444444444</v>
      </c>
      <c r="G20" s="36">
        <f t="shared" si="10"/>
        <v>4.3</v>
      </c>
      <c r="H20" s="36">
        <f>$AJ$3*F20</f>
        <v>3295.95</v>
      </c>
      <c r="I20" s="36">
        <f>1/2*$AJ$1*$AJ$2*$AJ$5*D20^2</f>
        <v>13.417168846450613</v>
      </c>
      <c r="J20" s="36">
        <f>$AJ$4*$AJ$3*9.81</f>
        <v>406.04570999999999</v>
      </c>
      <c r="K20" s="36">
        <f t="shared" si="1"/>
        <v>3715.4128788464504</v>
      </c>
      <c r="L20" s="36">
        <f t="shared" si="2"/>
        <v>17.441799347918057</v>
      </c>
      <c r="M20" s="29">
        <f t="shared" si="3"/>
        <v>296.51058891460696</v>
      </c>
      <c r="N20" s="29">
        <f t="shared" si="4"/>
        <v>1</v>
      </c>
      <c r="O20" s="29">
        <f t="shared" si="11"/>
        <v>0</v>
      </c>
      <c r="P20" s="29">
        <f t="shared" si="12"/>
        <v>18820.496282372686</v>
      </c>
      <c r="Q20" s="29">
        <f t="shared" si="5"/>
        <v>18820.496282372686</v>
      </c>
      <c r="R20" s="29">
        <f>1/2*$AJ$3*D20^2</f>
        <v>30405.564583333326</v>
      </c>
      <c r="S20" s="29">
        <f t="shared" si="6"/>
        <v>0</v>
      </c>
      <c r="T20" s="29">
        <f t="shared" si="7"/>
        <v>0</v>
      </c>
      <c r="U20" s="29"/>
      <c r="V20" s="29"/>
      <c r="W20" s="29"/>
      <c r="X20" s="29"/>
      <c r="Y20" s="29">
        <f t="shared" si="13"/>
        <v>1788.5626225490191</v>
      </c>
      <c r="Z20" s="29"/>
      <c r="AA20" s="29"/>
      <c r="AB20" s="29"/>
      <c r="AC20" s="29">
        <v>0.27</v>
      </c>
      <c r="AD20" s="29">
        <f>O20*AC20</f>
        <v>0</v>
      </c>
      <c r="AE20" s="29">
        <v>0.67</v>
      </c>
      <c r="AF20" s="29">
        <f t="shared" si="8"/>
        <v>0</v>
      </c>
      <c r="AG20" s="24"/>
      <c r="AH20" s="24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BG20">
        <f>IF(E20&lt;1,1,0)</f>
        <v>0</v>
      </c>
      <c r="BH20">
        <f>IF(BG20=1,"",E20)</f>
        <v>16.899999999999999</v>
      </c>
      <c r="BI20">
        <f>E20/3.6</f>
        <v>4.6944444444444438</v>
      </c>
    </row>
    <row r="21" spans="1:61" x14ac:dyDescent="0.25">
      <c r="A21" s="34" t="s">
        <v>59</v>
      </c>
      <c r="B21" s="34">
        <v>18</v>
      </c>
      <c r="C21" s="34">
        <v>18</v>
      </c>
      <c r="D21" s="34">
        <f t="shared" si="0"/>
        <v>6.0277777777777777</v>
      </c>
      <c r="E21" s="35">
        <v>21.7</v>
      </c>
      <c r="F21" s="36">
        <f t="shared" si="9"/>
        <v>1.2638888888888891</v>
      </c>
      <c r="G21" s="36">
        <f t="shared" si="10"/>
        <v>4.5500000000000007</v>
      </c>
      <c r="H21" s="36">
        <f>$AJ$3*F21</f>
        <v>3487.5750000000007</v>
      </c>
      <c r="I21" s="36">
        <f>1/2*$AJ$1*$AJ$2*$AJ$5*D21^2</f>
        <v>22.121111439043204</v>
      </c>
      <c r="J21" s="36">
        <f>$AJ$4*$AJ$3*9.81</f>
        <v>406.04570999999999</v>
      </c>
      <c r="K21" s="36">
        <f t="shared" si="1"/>
        <v>3915.7418214390436</v>
      </c>
      <c r="L21" s="36">
        <f t="shared" si="2"/>
        <v>23.603221534785344</v>
      </c>
      <c r="M21" s="29">
        <f t="shared" si="3"/>
        <v>424.85798762613621</v>
      </c>
      <c r="N21" s="29">
        <f t="shared" si="4"/>
        <v>1</v>
      </c>
      <c r="O21" s="29">
        <f t="shared" si="11"/>
        <v>0</v>
      </c>
      <c r="P21" s="29">
        <f t="shared" si="12"/>
        <v>22535.909161219137</v>
      </c>
      <c r="Q21" s="29">
        <f t="shared" si="5"/>
        <v>22535.909161219137</v>
      </c>
      <c r="R21" s="29">
        <f>1/2*$AJ$3*D21^2</f>
        <v>50130.164583333331</v>
      </c>
      <c r="S21" s="29">
        <f t="shared" si="6"/>
        <v>0</v>
      </c>
      <c r="T21" s="29">
        <f t="shared" si="7"/>
        <v>0</v>
      </c>
      <c r="U21" s="29"/>
      <c r="V21" s="29"/>
      <c r="W21" s="29"/>
      <c r="X21" s="29"/>
      <c r="Y21" s="29">
        <f t="shared" si="13"/>
        <v>2785.0091435185186</v>
      </c>
      <c r="Z21" s="29"/>
      <c r="AA21" s="29"/>
      <c r="AB21" s="29"/>
      <c r="AC21" s="29">
        <v>0.27</v>
      </c>
      <c r="AD21" s="29">
        <f>O21*AC21</f>
        <v>0</v>
      </c>
      <c r="AE21" s="29">
        <v>0.67</v>
      </c>
      <c r="AF21" s="29">
        <f t="shared" si="8"/>
        <v>0</v>
      </c>
      <c r="AG21" s="24"/>
      <c r="AH21" s="24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BG21">
        <f>IF(E21&lt;1,1,0)</f>
        <v>0</v>
      </c>
      <c r="BH21">
        <f>IF(BG21=1,"",E21)</f>
        <v>21.7</v>
      </c>
      <c r="BI21">
        <f>E21/3.6</f>
        <v>6.0277777777777777</v>
      </c>
    </row>
    <row r="22" spans="1:61" x14ac:dyDescent="0.25">
      <c r="A22" s="34" t="s">
        <v>59</v>
      </c>
      <c r="B22" s="34">
        <v>19</v>
      </c>
      <c r="C22" s="34">
        <v>19</v>
      </c>
      <c r="D22" s="34">
        <f t="shared" si="0"/>
        <v>7.2222222222222223</v>
      </c>
      <c r="E22" s="35">
        <v>26</v>
      </c>
      <c r="F22" s="36">
        <f t="shared" si="9"/>
        <v>0.80555555555555558</v>
      </c>
      <c r="G22" s="36">
        <f t="shared" si="10"/>
        <v>2.9000000000000004</v>
      </c>
      <c r="H22" s="36">
        <f>$AJ$3*F22</f>
        <v>2222.8500000000004</v>
      </c>
      <c r="I22" s="36">
        <f>1/2*$AJ$1*$AJ$2*$AJ$5*D22^2</f>
        <v>31.756612654320985</v>
      </c>
      <c r="J22" s="36">
        <f>$AJ$4*$AJ$3*9.81</f>
        <v>406.04570999999999</v>
      </c>
      <c r="K22" s="36">
        <f t="shared" si="1"/>
        <v>2660.6523226543213</v>
      </c>
      <c r="L22" s="36">
        <f t="shared" si="2"/>
        <v>19.21582233028121</v>
      </c>
      <c r="M22" s="29">
        <f t="shared" si="3"/>
        <v>365.10062427534297</v>
      </c>
      <c r="N22" s="29">
        <f t="shared" si="4"/>
        <v>1</v>
      </c>
      <c r="O22" s="29">
        <f t="shared" si="11"/>
        <v>0</v>
      </c>
      <c r="P22" s="29">
        <f t="shared" si="12"/>
        <v>26451.650982658182</v>
      </c>
      <c r="Q22" s="29">
        <f t="shared" si="5"/>
        <v>26451.650982658182</v>
      </c>
      <c r="R22" s="29">
        <f>1/2*$AJ$3*D22^2</f>
        <v>71965.833333333328</v>
      </c>
      <c r="S22" s="29">
        <f t="shared" si="6"/>
        <v>0</v>
      </c>
      <c r="T22" s="29">
        <f t="shared" si="7"/>
        <v>0</v>
      </c>
      <c r="U22" s="29"/>
      <c r="V22" s="29"/>
      <c r="W22" s="29"/>
      <c r="X22" s="29"/>
      <c r="Y22" s="29">
        <f t="shared" si="13"/>
        <v>3787.6754385964909</v>
      </c>
      <c r="Z22" s="29"/>
      <c r="AA22" s="29"/>
      <c r="AB22" s="29"/>
      <c r="AC22" s="29">
        <v>0.27</v>
      </c>
      <c r="AD22" s="29">
        <f>O22*AC22</f>
        <v>0</v>
      </c>
      <c r="AE22" s="29">
        <v>0.67</v>
      </c>
      <c r="AF22" s="29">
        <f t="shared" si="8"/>
        <v>0</v>
      </c>
      <c r="AG22" s="24"/>
      <c r="AH22" s="24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BG22">
        <f>IF(E22&lt;1,1,0)</f>
        <v>0</v>
      </c>
      <c r="BH22">
        <f>IF(BG22=1,"",E22)</f>
        <v>26</v>
      </c>
      <c r="BI22">
        <f>E22/3.6</f>
        <v>7.2222222222222223</v>
      </c>
    </row>
    <row r="23" spans="1:61" x14ac:dyDescent="0.25">
      <c r="A23" s="34" t="s">
        <v>59</v>
      </c>
      <c r="B23" s="34">
        <v>20</v>
      </c>
      <c r="C23" s="34">
        <v>20</v>
      </c>
      <c r="D23" s="34">
        <f t="shared" si="0"/>
        <v>7.6388888888888884</v>
      </c>
      <c r="E23" s="35">
        <v>27.5</v>
      </c>
      <c r="F23" s="36">
        <f t="shared" si="9"/>
        <v>0.29166666666666685</v>
      </c>
      <c r="G23" s="36">
        <f t="shared" si="10"/>
        <v>1.0500000000000007</v>
      </c>
      <c r="H23" s="36">
        <f>$AJ$3*F23</f>
        <v>804.8250000000005</v>
      </c>
      <c r="I23" s="36">
        <f>1/2*$AJ$1*$AJ$2*$AJ$5*D23^2</f>
        <v>35.52653597608024</v>
      </c>
      <c r="J23" s="36">
        <f>$AJ$4*$AJ$3*9.81</f>
        <v>406.04570999999999</v>
      </c>
      <c r="K23" s="36">
        <f t="shared" si="1"/>
        <v>1246.3972459760807</v>
      </c>
      <c r="L23" s="36">
        <f t="shared" si="2"/>
        <v>9.5210900734283932</v>
      </c>
      <c r="M23" s="29">
        <f t="shared" si="3"/>
        <v>190.42180146856788</v>
      </c>
      <c r="N23" s="29">
        <f t="shared" si="4"/>
        <v>1</v>
      </c>
      <c r="O23" s="29">
        <f t="shared" si="11"/>
        <v>0</v>
      </c>
      <c r="P23" s="29">
        <f t="shared" si="12"/>
        <v>29112.303305312504</v>
      </c>
      <c r="Q23" s="29">
        <f t="shared" si="5"/>
        <v>29112.303305312504</v>
      </c>
      <c r="R23" s="29">
        <f>1/2*$AJ$3*D23^2</f>
        <v>80509.114583333328</v>
      </c>
      <c r="S23" s="29">
        <f t="shared" si="6"/>
        <v>0</v>
      </c>
      <c r="T23" s="29">
        <f t="shared" si="7"/>
        <v>0</v>
      </c>
      <c r="U23" s="29"/>
      <c r="V23" s="29"/>
      <c r="W23" s="29"/>
      <c r="X23" s="29"/>
      <c r="Y23" s="29">
        <f t="shared" si="13"/>
        <v>4025.4557291666665</v>
      </c>
      <c r="Z23" s="29"/>
      <c r="AA23" s="29"/>
      <c r="AB23" s="29"/>
      <c r="AC23" s="29">
        <v>0.27</v>
      </c>
      <c r="AD23" s="29">
        <f>O23*AC23</f>
        <v>0</v>
      </c>
      <c r="AE23" s="29">
        <v>0.67</v>
      </c>
      <c r="AF23" s="29">
        <f t="shared" si="8"/>
        <v>0</v>
      </c>
      <c r="AG23" s="24"/>
      <c r="AH23" s="24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BG23">
        <f>IF(E23&lt;1,1,0)</f>
        <v>0</v>
      </c>
      <c r="BH23">
        <f>IF(BG23=1,"",E23)</f>
        <v>27.5</v>
      </c>
      <c r="BI23">
        <f>E23/3.6</f>
        <v>7.6388888888888884</v>
      </c>
    </row>
    <row r="24" spans="1:61" x14ac:dyDescent="0.25">
      <c r="A24" s="34" t="s">
        <v>59</v>
      </c>
      <c r="B24" s="34">
        <v>21</v>
      </c>
      <c r="C24" s="34">
        <v>21</v>
      </c>
      <c r="D24" s="34">
        <f t="shared" si="0"/>
        <v>7.8055555555555554</v>
      </c>
      <c r="E24" s="35">
        <v>28.1</v>
      </c>
      <c r="F24" s="36">
        <f t="shared" si="9"/>
        <v>0.1111111111111112</v>
      </c>
      <c r="G24" s="36">
        <f t="shared" si="10"/>
        <v>0.40000000000000036</v>
      </c>
      <c r="H24" s="36">
        <f>$AJ$3*F24</f>
        <v>306.60000000000025</v>
      </c>
      <c r="I24" s="36">
        <f>1/2*$AJ$1*$AJ$2*$AJ$5*D24^2</f>
        <v>37.093696624228393</v>
      </c>
      <c r="J24" s="36">
        <f>$AJ$4*$AJ$3*9.81</f>
        <v>406.04570999999999</v>
      </c>
      <c r="K24" s="36">
        <f t="shared" si="1"/>
        <v>749.73940662422865</v>
      </c>
      <c r="L24" s="36">
        <f t="shared" si="2"/>
        <v>5.8521325905946728</v>
      </c>
      <c r="M24" s="29">
        <f t="shared" si="3"/>
        <v>122.89478440248813</v>
      </c>
      <c r="N24" s="29">
        <f t="shared" si="4"/>
        <v>1</v>
      </c>
      <c r="O24" s="29">
        <f t="shared" si="11"/>
        <v>0</v>
      </c>
      <c r="P24" s="29">
        <f t="shared" si="12"/>
        <v>30358.700551288584</v>
      </c>
      <c r="Q24" s="29">
        <f t="shared" si="5"/>
        <v>30358.700551288584</v>
      </c>
      <c r="R24" s="29">
        <f>1/2*$AJ$3*D24^2</f>
        <v>84060.56458333334</v>
      </c>
      <c r="S24" s="29">
        <f t="shared" si="6"/>
        <v>0</v>
      </c>
      <c r="T24" s="29">
        <f t="shared" si="7"/>
        <v>0</v>
      </c>
      <c r="U24" s="29"/>
      <c r="V24" s="29"/>
      <c r="W24" s="29"/>
      <c r="X24" s="29"/>
      <c r="Y24" s="29">
        <f t="shared" si="13"/>
        <v>4002.8840277777781</v>
      </c>
      <c r="Z24" s="29"/>
      <c r="AA24" s="29"/>
      <c r="AB24" s="29"/>
      <c r="AC24" s="29">
        <v>0.27</v>
      </c>
      <c r="AD24" s="29">
        <f>O24*AC24</f>
        <v>0</v>
      </c>
      <c r="AE24" s="29">
        <v>0.67</v>
      </c>
      <c r="AF24" s="29">
        <f t="shared" si="8"/>
        <v>0</v>
      </c>
      <c r="AG24" s="24"/>
      <c r="AH24" s="24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BG24">
        <f>IF(E24&lt;1,1,0)</f>
        <v>0</v>
      </c>
      <c r="BH24">
        <f>IF(BG24=1,"",E24)</f>
        <v>28.1</v>
      </c>
      <c r="BI24">
        <f>E24/3.6</f>
        <v>7.8055555555555554</v>
      </c>
    </row>
    <row r="25" spans="1:61" x14ac:dyDescent="0.25">
      <c r="A25" s="34" t="s">
        <v>59</v>
      </c>
      <c r="B25" s="34">
        <v>22</v>
      </c>
      <c r="C25" s="34">
        <v>22</v>
      </c>
      <c r="D25" s="34">
        <f t="shared" si="0"/>
        <v>7.8611111111111107</v>
      </c>
      <c r="E25" s="35">
        <v>28.3</v>
      </c>
      <c r="F25" s="36">
        <f t="shared" si="9"/>
        <v>9.7222222222222127E-2</v>
      </c>
      <c r="G25" s="36">
        <f t="shared" si="10"/>
        <v>0.34999999999999964</v>
      </c>
      <c r="H25" s="36">
        <f>$AJ$3*F25</f>
        <v>268.27499999999975</v>
      </c>
      <c r="I25" s="36">
        <f>1/2*$AJ$1*$AJ$2*$AJ$5*D25^2</f>
        <v>37.62359986496913</v>
      </c>
      <c r="J25" s="36">
        <f>$AJ$4*$AJ$3*9.81</f>
        <v>406.04570999999999</v>
      </c>
      <c r="K25" s="36">
        <f t="shared" si="1"/>
        <v>711.94430986496889</v>
      </c>
      <c r="L25" s="36">
        <f t="shared" si="2"/>
        <v>5.5966733247718388</v>
      </c>
      <c r="M25" s="29">
        <f t="shared" si="3"/>
        <v>123.12681314498045</v>
      </c>
      <c r="N25" s="29">
        <f t="shared" si="4"/>
        <v>1</v>
      </c>
      <c r="O25" s="29">
        <f t="shared" si="11"/>
        <v>0</v>
      </c>
      <c r="P25" s="29">
        <f t="shared" si="12"/>
        <v>31108.439957912815</v>
      </c>
      <c r="Q25" s="29">
        <f t="shared" si="5"/>
        <v>31108.439957912815</v>
      </c>
      <c r="R25" s="29">
        <f>1/2*$AJ$3*D25^2</f>
        <v>85261.414583333331</v>
      </c>
      <c r="S25" s="29">
        <f t="shared" si="6"/>
        <v>0</v>
      </c>
      <c r="T25" s="29">
        <f t="shared" si="7"/>
        <v>0</v>
      </c>
      <c r="U25" s="29"/>
      <c r="V25" s="29"/>
      <c r="W25" s="29"/>
      <c r="X25" s="29"/>
      <c r="Y25" s="29">
        <f t="shared" si="13"/>
        <v>3875.5188446969696</v>
      </c>
      <c r="Z25" s="29"/>
      <c r="AA25" s="29"/>
      <c r="AB25" s="29"/>
      <c r="AC25" s="29">
        <v>0.27</v>
      </c>
      <c r="AD25" s="29">
        <f>O25*AC25</f>
        <v>0</v>
      </c>
      <c r="AE25" s="29">
        <v>0.67</v>
      </c>
      <c r="AF25" s="29">
        <f t="shared" si="8"/>
        <v>0</v>
      </c>
      <c r="AG25" s="24"/>
      <c r="AH25" s="24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BG25">
        <f>IF(E25&lt;1,1,0)</f>
        <v>0</v>
      </c>
      <c r="BH25">
        <f>IF(BG25=1,"",E25)</f>
        <v>28.3</v>
      </c>
      <c r="BI25">
        <f>E25/3.6</f>
        <v>7.8611111111111107</v>
      </c>
    </row>
    <row r="26" spans="1:61" x14ac:dyDescent="0.25">
      <c r="A26" s="34" t="s">
        <v>59</v>
      </c>
      <c r="B26" s="34">
        <v>23</v>
      </c>
      <c r="C26" s="34">
        <v>23</v>
      </c>
      <c r="D26" s="34">
        <f t="shared" si="0"/>
        <v>8</v>
      </c>
      <c r="E26" s="35">
        <v>28.8</v>
      </c>
      <c r="F26" s="36">
        <f t="shared" si="9"/>
        <v>0.1111111111111112</v>
      </c>
      <c r="G26" s="36">
        <f t="shared" si="10"/>
        <v>0.40000000000000036</v>
      </c>
      <c r="H26" s="36">
        <f>$AJ$3*F26</f>
        <v>306.60000000000025</v>
      </c>
      <c r="I26" s="36">
        <f>1/2*$AJ$1*$AJ$2*$AJ$5*D26^2</f>
        <v>38.964799999999997</v>
      </c>
      <c r="J26" s="36">
        <f>$AJ$4*$AJ$3*9.81</f>
        <v>406.04570999999999</v>
      </c>
      <c r="K26" s="36">
        <f t="shared" si="1"/>
        <v>751.6105100000002</v>
      </c>
      <c r="L26" s="36">
        <f t="shared" si="2"/>
        <v>6.0128840800000019</v>
      </c>
      <c r="M26" s="29">
        <f t="shared" si="3"/>
        <v>138.29633384000005</v>
      </c>
      <c r="N26" s="29">
        <f t="shared" si="4"/>
        <v>1</v>
      </c>
      <c r="O26" s="29">
        <f t="shared" si="11"/>
        <v>0</v>
      </c>
      <c r="P26" s="29">
        <f t="shared" si="12"/>
        <v>31820.384267777783</v>
      </c>
      <c r="Q26" s="29">
        <f t="shared" si="5"/>
        <v>31820.384267777783</v>
      </c>
      <c r="R26" s="29">
        <f>1/2*$AJ$3*D26^2</f>
        <v>88300.800000000003</v>
      </c>
      <c r="S26" s="29">
        <f t="shared" si="6"/>
        <v>0</v>
      </c>
      <c r="T26" s="29">
        <f t="shared" si="7"/>
        <v>0</v>
      </c>
      <c r="U26" s="29"/>
      <c r="V26" s="29"/>
      <c r="W26" s="29"/>
      <c r="X26" s="29"/>
      <c r="Y26" s="29">
        <f t="shared" si="13"/>
        <v>3839.1652173913044</v>
      </c>
      <c r="Z26" s="29"/>
      <c r="AA26" s="29"/>
      <c r="AB26" s="29"/>
      <c r="AC26" s="29">
        <v>0.27</v>
      </c>
      <c r="AD26" s="29">
        <f>O26*AC26</f>
        <v>0</v>
      </c>
      <c r="AE26" s="29">
        <v>0.67</v>
      </c>
      <c r="AF26" s="29">
        <f t="shared" si="8"/>
        <v>0</v>
      </c>
      <c r="AG26" s="24"/>
      <c r="AH26" s="24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BG26">
        <f>IF(E26&lt;1,1,0)</f>
        <v>0</v>
      </c>
      <c r="BH26">
        <f>IF(BG26=1,"",E26)</f>
        <v>28.8</v>
      </c>
      <c r="BI26">
        <f>E26/3.6</f>
        <v>8</v>
      </c>
    </row>
    <row r="27" spans="1:61" x14ac:dyDescent="0.25">
      <c r="A27" s="34" t="s">
        <v>59</v>
      </c>
      <c r="B27" s="34">
        <v>24</v>
      </c>
      <c r="C27" s="34">
        <v>24</v>
      </c>
      <c r="D27" s="34">
        <f t="shared" si="0"/>
        <v>8.0833333333333339</v>
      </c>
      <c r="E27" s="35">
        <v>29.1</v>
      </c>
      <c r="F27" s="36">
        <f t="shared" si="9"/>
        <v>0.27777777777777779</v>
      </c>
      <c r="G27" s="36">
        <f t="shared" si="10"/>
        <v>1</v>
      </c>
      <c r="H27" s="36">
        <f>$AJ$3*F27</f>
        <v>766.50000000000011</v>
      </c>
      <c r="I27" s="36">
        <f>1/2*$AJ$1*$AJ$2*$AJ$5*D27^2</f>
        <v>39.780794618055559</v>
      </c>
      <c r="J27" s="36">
        <f>$AJ$4*$AJ$3*9.81</f>
        <v>406.04570999999999</v>
      </c>
      <c r="K27" s="36">
        <f t="shared" si="1"/>
        <v>1212.3265046180557</v>
      </c>
      <c r="L27" s="36">
        <f t="shared" si="2"/>
        <v>9.7996392456626182</v>
      </c>
      <c r="M27" s="29">
        <f t="shared" si="3"/>
        <v>235.19134189590284</v>
      </c>
      <c r="N27" s="29">
        <f t="shared" si="4"/>
        <v>1</v>
      </c>
      <c r="O27" s="29">
        <f t="shared" si="11"/>
        <v>0</v>
      </c>
      <c r="P27" s="29">
        <f t="shared" si="12"/>
        <v>32571.994777777782</v>
      </c>
      <c r="Q27" s="29">
        <f t="shared" si="5"/>
        <v>32571.994777777782</v>
      </c>
      <c r="R27" s="29">
        <f>1/2*$AJ$3*D27^2</f>
        <v>90149.981250000012</v>
      </c>
      <c r="S27" s="29">
        <f t="shared" si="6"/>
        <v>0</v>
      </c>
      <c r="T27" s="29">
        <f t="shared" si="7"/>
        <v>0</v>
      </c>
      <c r="U27" s="29"/>
      <c r="V27" s="29"/>
      <c r="W27" s="29"/>
      <c r="X27" s="29"/>
      <c r="Y27" s="29">
        <f t="shared" si="13"/>
        <v>3756.2492187500006</v>
      </c>
      <c r="Z27" s="29"/>
      <c r="AA27" s="29"/>
      <c r="AB27" s="29"/>
      <c r="AC27" s="29">
        <v>0.27</v>
      </c>
      <c r="AD27" s="29">
        <f>O27*AC27</f>
        <v>0</v>
      </c>
      <c r="AE27" s="29">
        <v>0.67</v>
      </c>
      <c r="AF27" s="29">
        <f t="shared" si="8"/>
        <v>0</v>
      </c>
      <c r="AG27" s="24"/>
      <c r="AH27" s="24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BG27">
        <f>IF(E27&lt;1,1,0)</f>
        <v>0</v>
      </c>
      <c r="BH27">
        <f>IF(BG27=1,"",E27)</f>
        <v>29.1</v>
      </c>
      <c r="BI27">
        <f>E27/3.6</f>
        <v>8.0833333333333339</v>
      </c>
    </row>
    <row r="28" spans="1:61" x14ac:dyDescent="0.25">
      <c r="A28" s="34" t="s">
        <v>59</v>
      </c>
      <c r="B28" s="34">
        <v>25</v>
      </c>
      <c r="C28" s="34">
        <v>25</v>
      </c>
      <c r="D28" s="34">
        <f t="shared" si="0"/>
        <v>8.5555555555555554</v>
      </c>
      <c r="E28" s="35">
        <v>30.8</v>
      </c>
      <c r="F28" s="36">
        <f t="shared" si="9"/>
        <v>0.38888888888888851</v>
      </c>
      <c r="G28" s="36">
        <f t="shared" si="10"/>
        <v>1.3999999999999986</v>
      </c>
      <c r="H28" s="36">
        <f>$AJ$3*F28</f>
        <v>1073.099999999999</v>
      </c>
      <c r="I28" s="36">
        <f>1/2*$AJ$1*$AJ$2*$AJ$5*D28^2</f>
        <v>44.56448672839506</v>
      </c>
      <c r="J28" s="36">
        <f>$AJ$4*$AJ$3*9.81</f>
        <v>406.04570999999999</v>
      </c>
      <c r="K28" s="36">
        <f t="shared" si="1"/>
        <v>1523.7101967283938</v>
      </c>
      <c r="L28" s="36">
        <f t="shared" si="2"/>
        <v>13.036187238676259</v>
      </c>
      <c r="M28" s="29">
        <f t="shared" si="3"/>
        <v>325.90468096690648</v>
      </c>
      <c r="N28" s="29">
        <f t="shared" si="4"/>
        <v>1</v>
      </c>
      <c r="O28" s="29">
        <f t="shared" si="11"/>
        <v>0</v>
      </c>
      <c r="P28" s="29">
        <f t="shared" si="12"/>
        <v>33784.321282395838</v>
      </c>
      <c r="Q28" s="29">
        <f t="shared" si="5"/>
        <v>33784.321282395838</v>
      </c>
      <c r="R28" s="29">
        <f>1/2*$AJ$3*D28^2</f>
        <v>100990.63333333333</v>
      </c>
      <c r="S28" s="29">
        <f t="shared" si="6"/>
        <v>0</v>
      </c>
      <c r="T28" s="29">
        <f t="shared" si="7"/>
        <v>0</v>
      </c>
      <c r="U28" s="29"/>
      <c r="V28" s="29"/>
      <c r="W28" s="29"/>
      <c r="X28" s="29"/>
      <c r="Y28" s="29">
        <f t="shared" si="13"/>
        <v>4039.6253333333334</v>
      </c>
      <c r="Z28" s="29"/>
      <c r="AA28" s="29"/>
      <c r="AB28" s="29"/>
      <c r="AC28" s="29">
        <v>0.27</v>
      </c>
      <c r="AD28" s="29">
        <f>O28*AC28</f>
        <v>0</v>
      </c>
      <c r="AE28" s="29">
        <v>0.67</v>
      </c>
      <c r="AF28" s="29">
        <f t="shared" si="8"/>
        <v>0</v>
      </c>
      <c r="AG28" s="24"/>
      <c r="AH28" s="24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BG28">
        <f>IF(E28&lt;1,1,0)</f>
        <v>0</v>
      </c>
      <c r="BH28">
        <f>IF(BG28=1,"",E28)</f>
        <v>30.8</v>
      </c>
      <c r="BI28">
        <f>E28/3.6</f>
        <v>8.5555555555555554</v>
      </c>
    </row>
    <row r="29" spans="1:61" x14ac:dyDescent="0.25">
      <c r="A29" s="34" t="s">
        <v>59</v>
      </c>
      <c r="B29" s="34">
        <v>26</v>
      </c>
      <c r="C29" s="34">
        <v>26</v>
      </c>
      <c r="D29" s="34">
        <f t="shared" si="0"/>
        <v>8.8611111111111107</v>
      </c>
      <c r="E29" s="35">
        <v>31.9</v>
      </c>
      <c r="F29" s="36">
        <f t="shared" si="9"/>
        <v>0.45833333333333343</v>
      </c>
      <c r="G29" s="36">
        <f t="shared" si="10"/>
        <v>1.6500000000000004</v>
      </c>
      <c r="H29" s="36">
        <f>$AJ$3*F29</f>
        <v>1264.7250000000004</v>
      </c>
      <c r="I29" s="36">
        <f>1/2*$AJ$1*$AJ$2*$AJ$5*D29^2</f>
        <v>47.804506809413574</v>
      </c>
      <c r="J29" s="36">
        <f>$AJ$4*$AJ$3*9.81</f>
        <v>406.04570999999999</v>
      </c>
      <c r="K29" s="36">
        <f t="shared" si="1"/>
        <v>1718.5752168094141</v>
      </c>
      <c r="L29" s="36">
        <f t="shared" si="2"/>
        <v>15.228485948950086</v>
      </c>
      <c r="M29" s="29">
        <f t="shared" si="3"/>
        <v>395.94063467270223</v>
      </c>
      <c r="N29" s="29">
        <f t="shared" si="4"/>
        <v>1</v>
      </c>
      <c r="O29" s="29">
        <f t="shared" si="11"/>
        <v>0</v>
      </c>
      <c r="P29" s="29">
        <f t="shared" si="12"/>
        <v>35308.031479124234</v>
      </c>
      <c r="Q29" s="29">
        <f t="shared" si="5"/>
        <v>35308.031479124234</v>
      </c>
      <c r="R29" s="29">
        <f>1/2*$AJ$3*D29^2</f>
        <v>108333.06458333333</v>
      </c>
      <c r="S29" s="29">
        <f t="shared" si="6"/>
        <v>0</v>
      </c>
      <c r="T29" s="29">
        <f t="shared" si="7"/>
        <v>0</v>
      </c>
      <c r="U29" s="29"/>
      <c r="V29" s="29"/>
      <c r="W29" s="29"/>
      <c r="X29" s="29"/>
      <c r="Y29" s="29">
        <f t="shared" si="13"/>
        <v>4166.6563301282049</v>
      </c>
      <c r="Z29" s="29"/>
      <c r="AA29" s="29"/>
      <c r="AB29" s="29"/>
      <c r="AC29" s="29">
        <v>0.27</v>
      </c>
      <c r="AD29" s="29">
        <f>O29*AC29</f>
        <v>0</v>
      </c>
      <c r="AE29" s="29">
        <v>0.67</v>
      </c>
      <c r="AF29" s="29">
        <f t="shared" si="8"/>
        <v>0</v>
      </c>
      <c r="AG29" s="24"/>
      <c r="AH29" s="24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BG29">
        <f>IF(E29&lt;1,1,0)</f>
        <v>0</v>
      </c>
      <c r="BH29">
        <f>IF(BG29=1,"",E29)</f>
        <v>31.9</v>
      </c>
      <c r="BI29">
        <f>E29/3.6</f>
        <v>8.8611111111111107</v>
      </c>
    </row>
    <row r="30" spans="1:61" x14ac:dyDescent="0.25">
      <c r="A30" s="34" t="s">
        <v>59</v>
      </c>
      <c r="B30" s="34">
        <v>27</v>
      </c>
      <c r="C30" s="34">
        <v>27</v>
      </c>
      <c r="D30" s="34">
        <f t="shared" si="0"/>
        <v>9.4722222222222232</v>
      </c>
      <c r="E30" s="35">
        <v>34.1</v>
      </c>
      <c r="F30" s="36">
        <f t="shared" si="9"/>
        <v>0.65277777777777812</v>
      </c>
      <c r="G30" s="36">
        <f t="shared" si="10"/>
        <v>2.3500000000000014</v>
      </c>
      <c r="H30" s="36">
        <f>$AJ$3*F30</f>
        <v>1801.275000000001</v>
      </c>
      <c r="I30" s="36">
        <f>1/2*$AJ$1*$AJ$2*$AJ$5*D30^2</f>
        <v>54.625601716820995</v>
      </c>
      <c r="J30" s="36">
        <f>$AJ$4*$AJ$3*9.81</f>
        <v>406.04570999999999</v>
      </c>
      <c r="K30" s="36">
        <f t="shared" si="1"/>
        <v>2261.946311716822</v>
      </c>
      <c r="L30" s="36">
        <f t="shared" si="2"/>
        <v>21.425658119317678</v>
      </c>
      <c r="M30" s="29">
        <f t="shared" si="3"/>
        <v>578.4927692215773</v>
      </c>
      <c r="N30" s="29">
        <f t="shared" si="4"/>
        <v>1</v>
      </c>
      <c r="O30" s="29">
        <f t="shared" si="11"/>
        <v>0</v>
      </c>
      <c r="P30" s="29">
        <f t="shared" si="12"/>
        <v>37026.606695933646</v>
      </c>
      <c r="Q30" s="29">
        <f t="shared" si="5"/>
        <v>37026.606695933646</v>
      </c>
      <c r="R30" s="29">
        <f>1/2*$AJ$3*D30^2</f>
        <v>123790.81458333335</v>
      </c>
      <c r="S30" s="29">
        <f t="shared" si="6"/>
        <v>0</v>
      </c>
      <c r="T30" s="29">
        <f t="shared" si="7"/>
        <v>0</v>
      </c>
      <c r="U30" s="29"/>
      <c r="V30" s="29"/>
      <c r="W30" s="29"/>
      <c r="X30" s="29"/>
      <c r="Y30" s="29">
        <f t="shared" si="13"/>
        <v>4584.8449845679024</v>
      </c>
      <c r="Z30" s="29"/>
      <c r="AA30" s="29"/>
      <c r="AB30" s="29"/>
      <c r="AC30" s="29">
        <v>0.27</v>
      </c>
      <c r="AD30" s="29">
        <f>O30*AC30</f>
        <v>0</v>
      </c>
      <c r="AE30" s="29">
        <v>0.67</v>
      </c>
      <c r="AF30" s="29">
        <f t="shared" si="8"/>
        <v>0</v>
      </c>
      <c r="AG30" s="24"/>
      <c r="AH30" s="24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BG30">
        <f>IF(E30&lt;1,1,0)</f>
        <v>0</v>
      </c>
      <c r="BH30">
        <f>IF(BG30=1,"",E30)</f>
        <v>34.1</v>
      </c>
      <c r="BI30">
        <f>E30/3.6</f>
        <v>9.4722222222222232</v>
      </c>
    </row>
    <row r="31" spans="1:61" x14ac:dyDescent="0.25">
      <c r="A31" s="34" t="s">
        <v>59</v>
      </c>
      <c r="B31" s="34">
        <v>28</v>
      </c>
      <c r="C31" s="34">
        <v>28</v>
      </c>
      <c r="D31" s="34">
        <f t="shared" si="0"/>
        <v>10.166666666666666</v>
      </c>
      <c r="E31" s="35">
        <v>36.6</v>
      </c>
      <c r="F31" s="36">
        <f t="shared" si="9"/>
        <v>0.69444444444444442</v>
      </c>
      <c r="G31" s="36">
        <f t="shared" si="10"/>
        <v>2.5</v>
      </c>
      <c r="H31" s="36">
        <f>$AJ$3*F31</f>
        <v>1916.25</v>
      </c>
      <c r="I31" s="36">
        <f>1/2*$AJ$1*$AJ$2*$AJ$5*D31^2</f>
        <v>62.928828472222207</v>
      </c>
      <c r="J31" s="36">
        <f>$AJ$4*$AJ$3*9.81</f>
        <v>406.04570999999999</v>
      </c>
      <c r="K31" s="36">
        <f t="shared" si="1"/>
        <v>2385.2245384722223</v>
      </c>
      <c r="L31" s="36">
        <f t="shared" si="2"/>
        <v>24.249782807800926</v>
      </c>
      <c r="M31" s="29">
        <f t="shared" si="3"/>
        <v>678.99391861842594</v>
      </c>
      <c r="N31" s="29">
        <f t="shared" si="4"/>
        <v>1</v>
      </c>
      <c r="O31" s="29">
        <f t="shared" si="11"/>
        <v>0</v>
      </c>
      <c r="P31" s="29">
        <f t="shared" si="12"/>
        <v>39288.553007650466</v>
      </c>
      <c r="Q31" s="29">
        <f t="shared" si="5"/>
        <v>39288.553007650466</v>
      </c>
      <c r="R31" s="29">
        <f>1/2*$AJ$3*D31^2</f>
        <v>142607.32499999998</v>
      </c>
      <c r="S31" s="29">
        <f t="shared" si="6"/>
        <v>0</v>
      </c>
      <c r="T31" s="29">
        <f t="shared" si="7"/>
        <v>0</v>
      </c>
      <c r="U31" s="29"/>
      <c r="V31" s="29"/>
      <c r="W31" s="29"/>
      <c r="X31" s="29"/>
      <c r="Y31" s="29">
        <f t="shared" si="13"/>
        <v>5093.1187499999996</v>
      </c>
      <c r="Z31" s="29"/>
      <c r="AA31" s="29"/>
      <c r="AB31" s="29"/>
      <c r="AC31" s="29">
        <v>0.27</v>
      </c>
      <c r="AD31" s="29">
        <f>O31*AC31</f>
        <v>0</v>
      </c>
      <c r="AE31" s="29">
        <v>0.67</v>
      </c>
      <c r="AF31" s="29">
        <f t="shared" si="8"/>
        <v>0</v>
      </c>
      <c r="AG31" s="24"/>
      <c r="AH31" s="24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BG31">
        <f>IF(E31&lt;1,1,0)</f>
        <v>0</v>
      </c>
      <c r="BH31">
        <f>IF(BG31=1,"",E31)</f>
        <v>36.6</v>
      </c>
      <c r="BI31">
        <f>E31/3.6</f>
        <v>10.166666666666666</v>
      </c>
    </row>
    <row r="32" spans="1:61" x14ac:dyDescent="0.25">
      <c r="A32" s="34" t="s">
        <v>59</v>
      </c>
      <c r="B32" s="34">
        <v>29</v>
      </c>
      <c r="C32" s="34">
        <v>29</v>
      </c>
      <c r="D32" s="34">
        <f t="shared" si="0"/>
        <v>10.861111111111111</v>
      </c>
      <c r="E32" s="35">
        <v>39.1</v>
      </c>
      <c r="F32" s="36">
        <f t="shared" si="9"/>
        <v>0.65277777777777712</v>
      </c>
      <c r="G32" s="36">
        <f t="shared" si="10"/>
        <v>2.3499999999999979</v>
      </c>
      <c r="H32" s="36">
        <f>$AJ$3*F32</f>
        <v>1801.2749999999983</v>
      </c>
      <c r="I32" s="36">
        <f>1/2*$AJ$1*$AJ$2*$AJ$5*D32^2</f>
        <v>71.819270698302461</v>
      </c>
      <c r="J32" s="36">
        <f>$AJ$4*$AJ$3*9.81</f>
        <v>406.04570999999999</v>
      </c>
      <c r="K32" s="36">
        <f t="shared" si="1"/>
        <v>2279.1399806983009</v>
      </c>
      <c r="L32" s="36">
        <f t="shared" si="2"/>
        <v>24.753992568139878</v>
      </c>
      <c r="M32" s="29">
        <f t="shared" si="3"/>
        <v>717.86578447605643</v>
      </c>
      <c r="N32" s="29">
        <f t="shared" si="4"/>
        <v>1</v>
      </c>
      <c r="O32" s="29">
        <f t="shared" si="11"/>
        <v>0</v>
      </c>
      <c r="P32" s="29">
        <f t="shared" si="12"/>
        <v>41673.777546122685</v>
      </c>
      <c r="Q32" s="29">
        <f t="shared" si="5"/>
        <v>41673.777546122685</v>
      </c>
      <c r="R32" s="29">
        <f>1/2*$AJ$3*D32^2</f>
        <v>162754.56458333333</v>
      </c>
      <c r="S32" s="29">
        <f t="shared" si="6"/>
        <v>0</v>
      </c>
      <c r="T32" s="29">
        <f t="shared" si="7"/>
        <v>0</v>
      </c>
      <c r="U32" s="29"/>
      <c r="V32" s="29"/>
      <c r="W32" s="29"/>
      <c r="X32" s="29"/>
      <c r="Y32" s="29">
        <f t="shared" si="13"/>
        <v>5612.2263649425286</v>
      </c>
      <c r="Z32" s="29"/>
      <c r="AA32" s="29"/>
      <c r="AB32" s="29"/>
      <c r="AC32" s="29">
        <v>0.27</v>
      </c>
      <c r="AD32" s="29">
        <f>O32*AC32</f>
        <v>0</v>
      </c>
      <c r="AE32" s="29">
        <v>0.67</v>
      </c>
      <c r="AF32" s="29">
        <f t="shared" si="8"/>
        <v>0</v>
      </c>
      <c r="AG32" s="24"/>
      <c r="AH32" s="24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BG32">
        <f>IF(E32&lt;1,1,0)</f>
        <v>0</v>
      </c>
      <c r="BH32">
        <f>IF(BG32=1,"",E32)</f>
        <v>39.1</v>
      </c>
      <c r="BI32">
        <f>E32/3.6</f>
        <v>10.861111111111111</v>
      </c>
    </row>
    <row r="33" spans="1:61" x14ac:dyDescent="0.25">
      <c r="A33" s="34" t="s">
        <v>59</v>
      </c>
      <c r="B33" s="34">
        <v>30</v>
      </c>
      <c r="C33" s="34">
        <v>30</v>
      </c>
      <c r="D33" s="34">
        <f t="shared" si="0"/>
        <v>11.472222222222221</v>
      </c>
      <c r="E33" s="35">
        <v>41.3</v>
      </c>
      <c r="F33" s="36">
        <f t="shared" si="9"/>
        <v>0.47222222222222199</v>
      </c>
      <c r="G33" s="36">
        <f t="shared" si="10"/>
        <v>1.6999999999999993</v>
      </c>
      <c r="H33" s="36">
        <f>$AJ$3*F33</f>
        <v>1303.0499999999995</v>
      </c>
      <c r="I33" s="36">
        <f>1/2*$AJ$1*$AJ$2*$AJ$5*D33^2</f>
        <v>80.128604494598747</v>
      </c>
      <c r="J33" s="36">
        <f>$AJ$4*$AJ$3*9.81</f>
        <v>406.04570999999999</v>
      </c>
      <c r="K33" s="36">
        <f t="shared" si="1"/>
        <v>1789.2243144945983</v>
      </c>
      <c r="L33" s="36">
        <f t="shared" si="2"/>
        <v>20.526378941285248</v>
      </c>
      <c r="M33" s="29">
        <f t="shared" si="3"/>
        <v>615.79136823855742</v>
      </c>
      <c r="N33" s="29">
        <f t="shared" si="4"/>
        <v>1</v>
      </c>
      <c r="O33" s="29">
        <f t="shared" si="11"/>
        <v>0</v>
      </c>
      <c r="P33" s="29">
        <f t="shared" si="12"/>
        <v>43952.917526820987</v>
      </c>
      <c r="Q33" s="29">
        <f t="shared" si="5"/>
        <v>43952.917526820987</v>
      </c>
      <c r="R33" s="29">
        <f>1/2*$AJ$3*D33^2</f>
        <v>181584.9145833333</v>
      </c>
      <c r="S33" s="29">
        <f t="shared" si="6"/>
        <v>0</v>
      </c>
      <c r="T33" s="29">
        <f t="shared" si="7"/>
        <v>0</v>
      </c>
      <c r="U33" s="29"/>
      <c r="V33" s="29"/>
      <c r="W33" s="29"/>
      <c r="X33" s="29"/>
      <c r="Y33" s="29">
        <f t="shared" si="13"/>
        <v>6052.8304861111101</v>
      </c>
      <c r="Z33" s="29"/>
      <c r="AA33" s="29"/>
      <c r="AB33" s="29"/>
      <c r="AC33" s="29">
        <v>0.27</v>
      </c>
      <c r="AD33" s="29">
        <f>O33*AC33</f>
        <v>0</v>
      </c>
      <c r="AE33" s="29">
        <v>0.67</v>
      </c>
      <c r="AF33" s="29">
        <f t="shared" si="8"/>
        <v>0</v>
      </c>
      <c r="AG33" s="24"/>
      <c r="AH33" s="24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BG33">
        <f>IF(E33&lt;1,1,0)</f>
        <v>0</v>
      </c>
      <c r="BH33">
        <f>IF(BG33=1,"",E33)</f>
        <v>41.3</v>
      </c>
      <c r="BI33">
        <f>E33/3.6</f>
        <v>11.472222222222221</v>
      </c>
    </row>
    <row r="34" spans="1:61" x14ac:dyDescent="0.25">
      <c r="A34" s="34" t="s">
        <v>59</v>
      </c>
      <c r="B34" s="34">
        <v>31</v>
      </c>
      <c r="C34" s="34">
        <v>31</v>
      </c>
      <c r="D34" s="34">
        <f t="shared" si="0"/>
        <v>11.805555555555555</v>
      </c>
      <c r="E34" s="35">
        <v>42.5</v>
      </c>
      <c r="F34" s="36">
        <f t="shared" si="9"/>
        <v>0.27777777777777779</v>
      </c>
      <c r="G34" s="36">
        <f t="shared" si="10"/>
        <v>1</v>
      </c>
      <c r="H34" s="36">
        <f>$AJ$3*F34</f>
        <v>766.50000000000011</v>
      </c>
      <c r="I34" s="36">
        <f>1/2*$AJ$1*$AJ$2*$AJ$5*D34^2</f>
        <v>84.852635513117278</v>
      </c>
      <c r="J34" s="36">
        <f>$AJ$4*$AJ$3*9.81</f>
        <v>406.04570999999999</v>
      </c>
      <c r="K34" s="36">
        <f t="shared" si="1"/>
        <v>1257.3983455131174</v>
      </c>
      <c r="L34" s="36">
        <f t="shared" si="2"/>
        <v>14.844286023418746</v>
      </c>
      <c r="M34" s="29">
        <f t="shared" si="3"/>
        <v>460.17286672598112</v>
      </c>
      <c r="N34" s="29">
        <f t="shared" si="4"/>
        <v>1</v>
      </c>
      <c r="O34" s="29">
        <f t="shared" si="11"/>
        <v>0</v>
      </c>
      <c r="P34" s="29">
        <f t="shared" si="12"/>
        <v>45742.141841315584</v>
      </c>
      <c r="Q34" s="29">
        <f t="shared" si="5"/>
        <v>45742.141841315584</v>
      </c>
      <c r="R34" s="29">
        <f>1/2*$AJ$3*D34^2</f>
        <v>192290.36458333331</v>
      </c>
      <c r="S34" s="29">
        <f t="shared" si="6"/>
        <v>0</v>
      </c>
      <c r="T34" s="29">
        <f t="shared" si="7"/>
        <v>0</v>
      </c>
      <c r="U34" s="29"/>
      <c r="V34" s="29"/>
      <c r="W34" s="29"/>
      <c r="X34" s="29"/>
      <c r="Y34" s="29">
        <f t="shared" si="13"/>
        <v>6202.9149865591389</v>
      </c>
      <c r="Z34" s="29"/>
      <c r="AA34" s="29"/>
      <c r="AB34" s="29"/>
      <c r="AC34" s="29">
        <v>0.27</v>
      </c>
      <c r="AD34" s="29">
        <f>O34*AC34</f>
        <v>0</v>
      </c>
      <c r="AE34" s="29">
        <v>0.67</v>
      </c>
      <c r="AF34" s="29">
        <f t="shared" si="8"/>
        <v>0</v>
      </c>
      <c r="AG34" s="24"/>
      <c r="AH34" s="24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BG34">
        <f>IF(E34&lt;1,1,0)</f>
        <v>0</v>
      </c>
      <c r="BH34">
        <f>IF(BG34=1,"",E34)</f>
        <v>42.5</v>
      </c>
      <c r="BI34">
        <f>E34/3.6</f>
        <v>11.805555555555555</v>
      </c>
    </row>
    <row r="35" spans="1:61" x14ac:dyDescent="0.25">
      <c r="A35" s="34" t="s">
        <v>59</v>
      </c>
      <c r="B35" s="34">
        <v>32</v>
      </c>
      <c r="C35" s="34">
        <v>32</v>
      </c>
      <c r="D35" s="34">
        <f t="shared" si="0"/>
        <v>12.027777777777777</v>
      </c>
      <c r="E35" s="35">
        <v>43.3</v>
      </c>
      <c r="F35" s="36">
        <f t="shared" si="9"/>
        <v>0.19444444444444425</v>
      </c>
      <c r="G35" s="36">
        <f t="shared" si="10"/>
        <v>0.69999999999999929</v>
      </c>
      <c r="H35" s="36">
        <f>$AJ$3*F35</f>
        <v>536.5499999999995</v>
      </c>
      <c r="I35" s="36">
        <f>1/2*$AJ$1*$AJ$2*$AJ$5*D35^2</f>
        <v>88.077153105709854</v>
      </c>
      <c r="J35" s="36">
        <f>$AJ$4*$AJ$3*9.81</f>
        <v>406.04570999999999</v>
      </c>
      <c r="K35" s="36">
        <f t="shared" si="1"/>
        <v>1030.6728631057094</v>
      </c>
      <c r="L35" s="36">
        <f t="shared" si="2"/>
        <v>12.396704159021448</v>
      </c>
      <c r="M35" s="29">
        <f t="shared" si="3"/>
        <v>396.69453308868634</v>
      </c>
      <c r="N35" s="29">
        <f t="shared" si="4"/>
        <v>1</v>
      </c>
      <c r="O35" s="29">
        <f t="shared" si="11"/>
        <v>0</v>
      </c>
      <c r="P35" s="29">
        <f t="shared" si="12"/>
        <v>46999.540186828701</v>
      </c>
      <c r="Q35" s="29">
        <f t="shared" si="5"/>
        <v>46999.540186828701</v>
      </c>
      <c r="R35" s="29">
        <f>1/2*$AJ$3*D35^2</f>
        <v>199597.6645833333</v>
      </c>
      <c r="S35" s="29">
        <f t="shared" si="6"/>
        <v>0</v>
      </c>
      <c r="T35" s="29">
        <f t="shared" si="7"/>
        <v>0</v>
      </c>
      <c r="U35" s="29"/>
      <c r="V35" s="29"/>
      <c r="W35" s="29"/>
      <c r="X35" s="29"/>
      <c r="Y35" s="29">
        <f t="shared" si="13"/>
        <v>6237.4270182291657</v>
      </c>
      <c r="Z35" s="29"/>
      <c r="AA35" s="29"/>
      <c r="AB35" s="29"/>
      <c r="AC35" s="29">
        <v>0.27</v>
      </c>
      <c r="AD35" s="29">
        <f>O35*AC35</f>
        <v>0</v>
      </c>
      <c r="AE35" s="29">
        <v>0.67</v>
      </c>
      <c r="AF35" s="29">
        <f t="shared" si="8"/>
        <v>0</v>
      </c>
      <c r="AG35" s="24"/>
      <c r="AH35" s="24"/>
      <c r="AI35" s="15"/>
      <c r="AJ35" s="15"/>
      <c r="AK35" s="15"/>
      <c r="AL35" s="15"/>
      <c r="AM35" s="15"/>
      <c r="AN35" s="15"/>
      <c r="AO35" s="15"/>
      <c r="AP35" s="15"/>
      <c r="AQ35"/>
      <c r="AR35"/>
      <c r="AS35" s="15"/>
      <c r="AT35" s="15"/>
      <c r="AU35" s="15"/>
      <c r="AV35" s="15"/>
      <c r="BG35">
        <f>IF(E35&lt;1,1,0)</f>
        <v>0</v>
      </c>
      <c r="BH35">
        <f>IF(BG35=1,"",E35)</f>
        <v>43.3</v>
      </c>
      <c r="BI35">
        <f>E35/3.6</f>
        <v>12.027777777777777</v>
      </c>
    </row>
    <row r="36" spans="1:61" x14ac:dyDescent="0.25">
      <c r="A36" s="34" t="s">
        <v>59</v>
      </c>
      <c r="B36" s="34">
        <v>33</v>
      </c>
      <c r="C36" s="34">
        <v>33</v>
      </c>
      <c r="D36" s="34">
        <f t="shared" si="0"/>
        <v>12.194444444444443</v>
      </c>
      <c r="E36" s="35">
        <v>43.9</v>
      </c>
      <c r="F36" s="36">
        <f t="shared" si="9"/>
        <v>0.15277777777777798</v>
      </c>
      <c r="G36" s="36">
        <f t="shared" si="10"/>
        <v>0.55000000000000071</v>
      </c>
      <c r="H36" s="36">
        <f>$AJ$3*F36</f>
        <v>421.57500000000056</v>
      </c>
      <c r="I36" s="36">
        <f>1/2*$AJ$1*$AJ$2*$AJ$5*D36^2</f>
        <v>90.53500217978393</v>
      </c>
      <c r="J36" s="36">
        <f>$AJ$4*$AJ$3*9.81</f>
        <v>406.04570999999999</v>
      </c>
      <c r="K36" s="36">
        <f t="shared" si="1"/>
        <v>918.15571217978447</v>
      </c>
      <c r="L36" s="36">
        <f t="shared" si="2"/>
        <v>11.196398823525703</v>
      </c>
      <c r="M36" s="29">
        <f t="shared" si="3"/>
        <v>369.48116117634822</v>
      </c>
      <c r="N36" s="29">
        <f t="shared" si="4"/>
        <v>1</v>
      </c>
      <c r="O36" s="29">
        <f t="shared" si="11"/>
        <v>0</v>
      </c>
      <c r="P36" s="29">
        <f t="shared" si="12"/>
        <v>48030.213049934413</v>
      </c>
      <c r="Q36" s="29">
        <f t="shared" si="5"/>
        <v>48030.213049934413</v>
      </c>
      <c r="R36" s="29">
        <f>1/2*$AJ$3*D36^2</f>
        <v>205167.5645833333</v>
      </c>
      <c r="S36" s="29">
        <f t="shared" si="6"/>
        <v>0</v>
      </c>
      <c r="T36" s="29">
        <f t="shared" si="7"/>
        <v>0</v>
      </c>
      <c r="U36" s="29"/>
      <c r="V36" s="29"/>
      <c r="W36" s="29"/>
      <c r="X36" s="29"/>
      <c r="Y36" s="29">
        <f t="shared" si="13"/>
        <v>6217.1989267676754</v>
      </c>
      <c r="Z36" s="29"/>
      <c r="AA36" s="29"/>
      <c r="AB36" s="29"/>
      <c r="AC36" s="29">
        <v>0.27</v>
      </c>
      <c r="AD36" s="29">
        <f>O36*AC36</f>
        <v>0</v>
      </c>
      <c r="AE36" s="29">
        <v>0.67</v>
      </c>
      <c r="AF36" s="29">
        <f t="shared" si="8"/>
        <v>0</v>
      </c>
      <c r="AG36" s="24"/>
      <c r="AH36" s="24"/>
      <c r="AI36" s="15"/>
      <c r="AJ36" s="15"/>
      <c r="AK36" s="15"/>
      <c r="AL36" s="15"/>
      <c r="AM36" s="15"/>
      <c r="AN36" s="15"/>
      <c r="AO36" s="15"/>
      <c r="AP36" s="15"/>
      <c r="AQ36"/>
      <c r="AR36"/>
      <c r="AS36" s="15"/>
      <c r="AT36" s="15"/>
      <c r="AU36" s="15"/>
      <c r="AV36" s="15"/>
      <c r="BG36">
        <f>IF(E36&lt;1,1,0)</f>
        <v>0</v>
      </c>
      <c r="BH36">
        <f>IF(BG36=1,"",E36)</f>
        <v>43.9</v>
      </c>
      <c r="BI36">
        <f>E36/3.6</f>
        <v>12.194444444444443</v>
      </c>
    </row>
    <row r="37" spans="1:61" x14ac:dyDescent="0.25">
      <c r="A37" s="34" t="s">
        <v>59</v>
      </c>
      <c r="B37" s="34">
        <v>34</v>
      </c>
      <c r="C37" s="34">
        <v>34</v>
      </c>
      <c r="D37" s="34">
        <f t="shared" si="0"/>
        <v>12.333333333333332</v>
      </c>
      <c r="E37" s="35">
        <v>44.4</v>
      </c>
      <c r="F37" s="36">
        <f t="shared" si="9"/>
        <v>8.3333333333333523E-2</v>
      </c>
      <c r="G37" s="36">
        <f t="shared" si="10"/>
        <v>0.30000000000000071</v>
      </c>
      <c r="H37" s="36">
        <f>$AJ$3*F37</f>
        <v>229.95000000000053</v>
      </c>
      <c r="I37" s="36">
        <f>1/2*$AJ$1*$AJ$2*$AJ$5*D37^2</f>
        <v>92.609047222222202</v>
      </c>
      <c r="J37" s="36">
        <f>$AJ$4*$AJ$3*9.81</f>
        <v>406.04570999999999</v>
      </c>
      <c r="K37" s="36">
        <f t="shared" si="1"/>
        <v>728.6047572222227</v>
      </c>
      <c r="L37" s="36">
        <f t="shared" si="2"/>
        <v>8.9861253390740785</v>
      </c>
      <c r="M37" s="29">
        <f t="shared" si="3"/>
        <v>305.52826152851867</v>
      </c>
      <c r="N37" s="29">
        <f t="shared" si="4"/>
        <v>1</v>
      </c>
      <c r="O37" s="29">
        <f t="shared" si="11"/>
        <v>0</v>
      </c>
      <c r="P37" s="29">
        <f t="shared" si="12"/>
        <v>48948.368762114194</v>
      </c>
      <c r="Q37" s="29">
        <f t="shared" si="5"/>
        <v>48948.368762114194</v>
      </c>
      <c r="R37" s="29">
        <f>1/2*$AJ$3*D37^2</f>
        <v>209867.69999999998</v>
      </c>
      <c r="S37" s="29">
        <f t="shared" si="6"/>
        <v>0</v>
      </c>
      <c r="T37" s="29">
        <f t="shared" si="7"/>
        <v>0</v>
      </c>
      <c r="U37" s="29"/>
      <c r="V37" s="29"/>
      <c r="W37" s="29"/>
      <c r="X37" s="29"/>
      <c r="Y37" s="29">
        <f t="shared" si="13"/>
        <v>6172.5794117647056</v>
      </c>
      <c r="Z37" s="29"/>
      <c r="AA37" s="29"/>
      <c r="AB37" s="29"/>
      <c r="AC37" s="29">
        <v>0.27</v>
      </c>
      <c r="AD37" s="29">
        <f>O37*AC37</f>
        <v>0</v>
      </c>
      <c r="AE37" s="29">
        <v>0.67</v>
      </c>
      <c r="AF37" s="29">
        <f t="shared" si="8"/>
        <v>0</v>
      </c>
      <c r="AG37" s="24"/>
      <c r="AH37" s="24"/>
      <c r="AI37" s="15"/>
      <c r="AJ37" s="15"/>
      <c r="AK37" s="15"/>
      <c r="AL37" s="15"/>
      <c r="AM37" s="15"/>
      <c r="AN37" s="15"/>
      <c r="AO37" s="15"/>
      <c r="AP37" s="15"/>
      <c r="AQ37"/>
      <c r="AR37" s="26"/>
      <c r="AS37" s="15"/>
      <c r="AT37" s="15"/>
      <c r="AU37" s="15"/>
      <c r="AV37" s="15"/>
      <c r="BG37">
        <f>IF(E37&lt;1,1,0)</f>
        <v>0</v>
      </c>
      <c r="BH37">
        <f>IF(BG37=1,"",E37)</f>
        <v>44.4</v>
      </c>
      <c r="BI37">
        <f>E37/3.6</f>
        <v>12.333333333333332</v>
      </c>
    </row>
    <row r="38" spans="1:61" x14ac:dyDescent="0.25">
      <c r="A38" s="34" t="s">
        <v>59</v>
      </c>
      <c r="B38" s="34">
        <v>35</v>
      </c>
      <c r="C38" s="34">
        <v>35</v>
      </c>
      <c r="D38" s="34">
        <f t="shared" si="0"/>
        <v>12.361111111111111</v>
      </c>
      <c r="E38" s="35">
        <v>44.5</v>
      </c>
      <c r="F38" s="36">
        <f t="shared" si="9"/>
        <v>-2.7777777777777186E-2</v>
      </c>
      <c r="G38" s="36">
        <f t="shared" si="10"/>
        <v>-9.9999999999997868E-2</v>
      </c>
      <c r="H38" s="36">
        <f>$AJ$3*F38</f>
        <v>-76.649999999998371</v>
      </c>
      <c r="I38" s="36">
        <f>1/2*$AJ$1*$AJ$2*$AJ$5*D38^2</f>
        <v>93.026674864969124</v>
      </c>
      <c r="J38" s="36">
        <f>$AJ$4*$AJ$3*9.81</f>
        <v>406.04570999999999</v>
      </c>
      <c r="K38" s="36">
        <f t="shared" si="1"/>
        <v>422.42238486497075</v>
      </c>
      <c r="L38" s="36">
        <f t="shared" si="2"/>
        <v>5.2216100351364441</v>
      </c>
      <c r="M38" s="29">
        <f t="shared" si="3"/>
        <v>182.75635122977553</v>
      </c>
      <c r="N38" s="29">
        <f t="shared" si="4"/>
        <v>1</v>
      </c>
      <c r="O38" s="29">
        <f t="shared" si="11"/>
        <v>0</v>
      </c>
      <c r="P38" s="29">
        <f t="shared" si="12"/>
        <v>49676.973519336418</v>
      </c>
      <c r="Q38" s="29">
        <f t="shared" si="5"/>
        <v>49676.973519336418</v>
      </c>
      <c r="R38" s="29">
        <f>1/2*$AJ$3*D38^2</f>
        <v>210814.11458333331</v>
      </c>
      <c r="S38" s="29">
        <f t="shared" si="6"/>
        <v>192.0276794290113</v>
      </c>
      <c r="T38" s="29">
        <f t="shared" si="7"/>
        <v>192.0276794290113</v>
      </c>
      <c r="U38" s="29"/>
      <c r="V38" s="29"/>
      <c r="W38" s="29"/>
      <c r="X38" s="29"/>
      <c r="Y38" s="29">
        <f t="shared" si="13"/>
        <v>6023.2604166666661</v>
      </c>
      <c r="Z38" s="29"/>
      <c r="AA38" s="29"/>
      <c r="AB38" s="29"/>
      <c r="AC38" s="29">
        <v>0.27</v>
      </c>
      <c r="AD38" s="29">
        <f>O38*AC38</f>
        <v>0</v>
      </c>
      <c r="AE38" s="29">
        <v>0.67</v>
      </c>
      <c r="AF38" s="29">
        <f t="shared" si="8"/>
        <v>0</v>
      </c>
      <c r="AG38" s="24"/>
      <c r="AH38" s="24"/>
      <c r="AI38" s="15"/>
      <c r="AJ38" s="15"/>
      <c r="AK38" s="15"/>
      <c r="AL38" s="15"/>
      <c r="AM38" s="15"/>
      <c r="AN38" s="15"/>
      <c r="AO38" s="15"/>
      <c r="AP38" s="15"/>
      <c r="AQ38"/>
      <c r="AR38"/>
      <c r="AS38" s="15"/>
      <c r="AT38" s="15"/>
      <c r="AU38" s="15"/>
      <c r="AV38" s="15"/>
      <c r="BG38">
        <f>IF(E38&lt;1,1,0)</f>
        <v>0</v>
      </c>
      <c r="BH38">
        <f>IF(BG38=1,"",E38)</f>
        <v>44.5</v>
      </c>
      <c r="BI38">
        <f>E38/3.6</f>
        <v>12.361111111111111</v>
      </c>
    </row>
    <row r="39" spans="1:61" x14ac:dyDescent="0.25">
      <c r="A39" s="34" t="s">
        <v>59</v>
      </c>
      <c r="B39" s="34">
        <v>36</v>
      </c>
      <c r="C39" s="34">
        <v>36</v>
      </c>
      <c r="D39" s="34">
        <f t="shared" si="0"/>
        <v>12.277777777777779</v>
      </c>
      <c r="E39" s="35">
        <v>44.2</v>
      </c>
      <c r="F39" s="36">
        <f t="shared" si="9"/>
        <v>-0.24999999999999961</v>
      </c>
      <c r="G39" s="36">
        <f t="shared" si="10"/>
        <v>-0.89999999999999858</v>
      </c>
      <c r="H39" s="36">
        <f>$AJ$3*F39</f>
        <v>-689.849999999999</v>
      </c>
      <c r="I39" s="36">
        <f>1/2*$AJ$1*$AJ$2*$AJ$5*D39^2</f>
        <v>91.776610570987657</v>
      </c>
      <c r="J39" s="36">
        <f>$AJ$4*$AJ$3*9.81</f>
        <v>406.04570999999999</v>
      </c>
      <c r="K39" s="36">
        <f t="shared" si="1"/>
        <v>-192.0276794290113</v>
      </c>
      <c r="L39" s="36">
        <f t="shared" si="2"/>
        <v>-2.3576731752117497</v>
      </c>
      <c r="M39" s="29">
        <f t="shared" si="3"/>
        <v>-84.876234307622994</v>
      </c>
      <c r="N39" s="29">
        <f t="shared" si="4"/>
        <v>1</v>
      </c>
      <c r="O39" s="29">
        <f t="shared" si="11"/>
        <v>192.0276794290113</v>
      </c>
      <c r="P39" s="29">
        <f t="shared" si="12"/>
        <v>50099.395904201388</v>
      </c>
      <c r="Q39" s="29">
        <f t="shared" si="5"/>
        <v>49907.368224772377</v>
      </c>
      <c r="R39" s="29">
        <f>1/2*$AJ$3*D39^2</f>
        <v>207981.25833333336</v>
      </c>
      <c r="S39" s="29">
        <f t="shared" si="6"/>
        <v>1156.2761623572546</v>
      </c>
      <c r="T39" s="29">
        <f t="shared" si="7"/>
        <v>1156.2761623572546</v>
      </c>
      <c r="U39" s="29"/>
      <c r="V39" s="29"/>
      <c r="W39" s="29"/>
      <c r="X39" s="29"/>
      <c r="Y39" s="29">
        <f t="shared" si="13"/>
        <v>5777.2571759259263</v>
      </c>
      <c r="Z39" s="29"/>
      <c r="AA39" s="29"/>
      <c r="AB39" s="29"/>
      <c r="AC39" s="29">
        <v>0.27</v>
      </c>
      <c r="AD39" s="29">
        <f>O39*AC39</f>
        <v>51.847473445833053</v>
      </c>
      <c r="AE39" s="29">
        <v>0.67</v>
      </c>
      <c r="AF39" s="29">
        <f t="shared" si="8"/>
        <v>128.65854521743759</v>
      </c>
      <c r="AG39" s="24"/>
      <c r="AH39" s="24"/>
      <c r="AI39" s="15"/>
      <c r="AJ39" s="15"/>
      <c r="AK39" s="15"/>
      <c r="AL39" s="15"/>
      <c r="AM39" s="15"/>
      <c r="AN39" s="15"/>
      <c r="AO39" s="15"/>
      <c r="AP39" s="15"/>
      <c r="AQ39"/>
      <c r="AR39"/>
      <c r="AS39" s="15"/>
      <c r="AT39" s="15"/>
      <c r="AU39" s="15"/>
      <c r="AV39" s="15"/>
      <c r="BG39">
        <f>IF(E39&lt;1,1,0)</f>
        <v>0</v>
      </c>
      <c r="BH39">
        <f>IF(BG39=1,"",E39)</f>
        <v>44.2</v>
      </c>
      <c r="BI39">
        <f>E39/3.6</f>
        <v>12.277777777777779</v>
      </c>
    </row>
    <row r="40" spans="1:61" x14ac:dyDescent="0.25">
      <c r="A40" s="34" t="s">
        <v>59</v>
      </c>
      <c r="B40" s="34">
        <v>37</v>
      </c>
      <c r="C40" s="34">
        <v>37</v>
      </c>
      <c r="D40" s="34">
        <f t="shared" si="0"/>
        <v>11.861111111111112</v>
      </c>
      <c r="E40" s="35">
        <v>42.7</v>
      </c>
      <c r="F40" s="36">
        <f t="shared" si="9"/>
        <v>-0.59722222222222276</v>
      </c>
      <c r="G40" s="36">
        <f t="shared" si="10"/>
        <v>-2.1500000000000021</v>
      </c>
      <c r="H40" s="36">
        <f>$AJ$3*F40</f>
        <v>-1647.9750000000015</v>
      </c>
      <c r="I40" s="36">
        <f>1/2*$AJ$1*$AJ$2*$AJ$5*D40^2</f>
        <v>85.653127642746938</v>
      </c>
      <c r="J40" s="36">
        <f>$AJ$4*$AJ$3*9.81</f>
        <v>406.04570999999999</v>
      </c>
      <c r="K40" s="36">
        <f t="shared" si="1"/>
        <v>-1156.2761623572546</v>
      </c>
      <c r="L40" s="36">
        <f t="shared" si="2"/>
        <v>-13.714720036848551</v>
      </c>
      <c r="M40" s="29">
        <f t="shared" si="3"/>
        <v>-507.44464136339639</v>
      </c>
      <c r="N40" s="29">
        <f t="shared" si="4"/>
        <v>1</v>
      </c>
      <c r="O40" s="29">
        <f t="shared" si="11"/>
        <v>1348.3038417862658</v>
      </c>
      <c r="P40" s="29">
        <f t="shared" si="12"/>
        <v>50099.395904201388</v>
      </c>
      <c r="Q40" s="29">
        <f t="shared" si="5"/>
        <v>48751.092062415126</v>
      </c>
      <c r="R40" s="29">
        <f>1/2*$AJ$3*D40^2</f>
        <v>194104.41458333339</v>
      </c>
      <c r="S40" s="29">
        <f t="shared" si="6"/>
        <v>1703.6910578819457</v>
      </c>
      <c r="T40" s="29">
        <f t="shared" si="7"/>
        <v>1703.6910578819457</v>
      </c>
      <c r="U40" s="29"/>
      <c r="V40" s="29"/>
      <c r="W40" s="29"/>
      <c r="X40" s="29"/>
      <c r="Y40" s="29">
        <f t="shared" si="13"/>
        <v>5246.0652590090103</v>
      </c>
      <c r="Z40" s="29"/>
      <c r="AA40" s="29"/>
      <c r="AB40" s="29"/>
      <c r="AC40" s="29">
        <v>0.27</v>
      </c>
      <c r="AD40" s="29">
        <f>O40*AC40</f>
        <v>364.0420372822918</v>
      </c>
      <c r="AE40" s="29">
        <v>0.67</v>
      </c>
      <c r="AF40" s="29">
        <f t="shared" si="8"/>
        <v>903.36357399679821</v>
      </c>
      <c r="AG40" s="24"/>
      <c r="AH40" s="24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BG40">
        <f>IF(E40&lt;1,1,0)</f>
        <v>0</v>
      </c>
      <c r="BH40">
        <f>IF(BG40=1,"",E40)</f>
        <v>42.7</v>
      </c>
      <c r="BI40">
        <f>E40/3.6</f>
        <v>11.861111111111112</v>
      </c>
    </row>
    <row r="41" spans="1:61" x14ac:dyDescent="0.25">
      <c r="A41" s="34" t="s">
        <v>59</v>
      </c>
      <c r="B41" s="34">
        <v>38</v>
      </c>
      <c r="C41" s="34">
        <v>38</v>
      </c>
      <c r="D41" s="34">
        <f t="shared" si="0"/>
        <v>11.083333333333332</v>
      </c>
      <c r="E41" s="35">
        <v>39.9</v>
      </c>
      <c r="F41" s="36">
        <f t="shared" si="9"/>
        <v>-0.79166666666666707</v>
      </c>
      <c r="G41" s="36">
        <f t="shared" si="10"/>
        <v>-2.8500000000000014</v>
      </c>
      <c r="H41" s="36">
        <f>$AJ$3*F41</f>
        <v>-2184.525000000001</v>
      </c>
      <c r="I41" s="36">
        <f>1/2*$AJ$1*$AJ$2*$AJ$5*D41^2</f>
        <v>74.788232118055532</v>
      </c>
      <c r="J41" s="36">
        <f>$AJ$4*$AJ$3*9.81</f>
        <v>406.04570999999999</v>
      </c>
      <c r="K41" s="36">
        <f t="shared" si="1"/>
        <v>-1703.6910578819457</v>
      </c>
      <c r="L41" s="36">
        <f t="shared" si="2"/>
        <v>-18.882575891524894</v>
      </c>
      <c r="M41" s="29">
        <f t="shared" si="3"/>
        <v>-717.537883877946</v>
      </c>
      <c r="N41" s="29">
        <f t="shared" si="4"/>
        <v>1</v>
      </c>
      <c r="O41" s="29">
        <f t="shared" si="11"/>
        <v>3051.9948996682115</v>
      </c>
      <c r="P41" s="29">
        <f t="shared" si="12"/>
        <v>50099.395904201388</v>
      </c>
      <c r="Q41" s="29">
        <f t="shared" si="5"/>
        <v>47047.401004533174</v>
      </c>
      <c r="R41" s="29">
        <f>1/2*$AJ$3*D41^2</f>
        <v>169482.73124999998</v>
      </c>
      <c r="S41" s="29">
        <f t="shared" si="6"/>
        <v>1560.8674516512338</v>
      </c>
      <c r="T41" s="29">
        <f t="shared" si="7"/>
        <v>1560.8674516512338</v>
      </c>
      <c r="U41" s="29"/>
      <c r="V41" s="29"/>
      <c r="W41" s="29"/>
      <c r="X41" s="29"/>
      <c r="Y41" s="29">
        <f t="shared" si="13"/>
        <v>4460.0718749999996</v>
      </c>
      <c r="Z41" s="29"/>
      <c r="AA41" s="29"/>
      <c r="AB41" s="29"/>
      <c r="AC41" s="29">
        <v>0.27</v>
      </c>
      <c r="AD41" s="29">
        <f>O41*AC41</f>
        <v>824.03862291041719</v>
      </c>
      <c r="AE41" s="29">
        <v>0.67</v>
      </c>
      <c r="AF41" s="29">
        <f t="shared" si="8"/>
        <v>2044.8365827777018</v>
      </c>
      <c r="AG41" s="24"/>
      <c r="AH41" s="24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BG41">
        <f>IF(E41&lt;1,1,0)</f>
        <v>0</v>
      </c>
      <c r="BH41">
        <f>IF(BG41=1,"",E41)</f>
        <v>39.9</v>
      </c>
      <c r="BI41">
        <f>E41/3.6</f>
        <v>11.083333333333332</v>
      </c>
    </row>
    <row r="42" spans="1:61" x14ac:dyDescent="0.25">
      <c r="A42" s="34" t="s">
        <v>59</v>
      </c>
      <c r="B42" s="34">
        <v>39</v>
      </c>
      <c r="C42" s="34">
        <v>39</v>
      </c>
      <c r="D42" s="34">
        <f t="shared" si="0"/>
        <v>10.277777777777777</v>
      </c>
      <c r="E42" s="35">
        <v>37</v>
      </c>
      <c r="F42" s="36">
        <f t="shared" si="9"/>
        <v>-0.73611111111111072</v>
      </c>
      <c r="G42" s="36">
        <f t="shared" si="10"/>
        <v>-2.6499999999999986</v>
      </c>
      <c r="H42" s="36">
        <f>$AJ$3*F42</f>
        <v>-2031.224999999999</v>
      </c>
      <c r="I42" s="36">
        <f>1/2*$AJ$1*$AJ$2*$AJ$5*D42^2</f>
        <v>64.31183834876542</v>
      </c>
      <c r="J42" s="36">
        <f>$AJ$4*$AJ$3*9.81</f>
        <v>406.04570999999999</v>
      </c>
      <c r="K42" s="36">
        <f t="shared" si="1"/>
        <v>-1560.8674516512338</v>
      </c>
      <c r="L42" s="36">
        <f t="shared" si="2"/>
        <v>-16.042248808637677</v>
      </c>
      <c r="M42" s="29">
        <f t="shared" si="3"/>
        <v>-625.64770353686936</v>
      </c>
      <c r="N42" s="29">
        <f t="shared" si="4"/>
        <v>1</v>
      </c>
      <c r="O42" s="29">
        <f t="shared" si="11"/>
        <v>4612.8623513194452</v>
      </c>
      <c r="P42" s="29">
        <f t="shared" si="12"/>
        <v>50099.395904201388</v>
      </c>
      <c r="Q42" s="29">
        <f t="shared" si="5"/>
        <v>45486.533552881941</v>
      </c>
      <c r="R42" s="29">
        <f>1/2*$AJ$3*D42^2</f>
        <v>145741.45833333331</v>
      </c>
      <c r="S42" s="29">
        <f t="shared" si="6"/>
        <v>1338.9900201697546</v>
      </c>
      <c r="T42" s="29">
        <f t="shared" si="7"/>
        <v>1338.9900201697546</v>
      </c>
      <c r="U42" s="29"/>
      <c r="V42" s="29"/>
      <c r="W42" s="29"/>
      <c r="X42" s="29"/>
      <c r="Y42" s="29">
        <f t="shared" si="13"/>
        <v>3736.9604700854698</v>
      </c>
      <c r="Z42" s="29"/>
      <c r="AA42" s="29"/>
      <c r="AB42" s="29"/>
      <c r="AC42" s="29">
        <v>0.27</v>
      </c>
      <c r="AD42" s="29">
        <f>O42*AC42</f>
        <v>1245.4728348562503</v>
      </c>
      <c r="AE42" s="29">
        <v>0.67</v>
      </c>
      <c r="AF42" s="29">
        <f t="shared" si="8"/>
        <v>3090.6177753840284</v>
      </c>
      <c r="AG42" s="24"/>
      <c r="AH42" s="24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BG42">
        <f>IF(E42&lt;1,1,0)</f>
        <v>0</v>
      </c>
      <c r="BH42">
        <f>IF(BG42=1,"",E42)</f>
        <v>37</v>
      </c>
      <c r="BI42">
        <f>E42/3.6</f>
        <v>10.277777777777777</v>
      </c>
    </row>
    <row r="43" spans="1:61" x14ac:dyDescent="0.25">
      <c r="A43" s="34" t="s">
        <v>59</v>
      </c>
      <c r="B43" s="34">
        <v>40</v>
      </c>
      <c r="C43" s="34">
        <v>40</v>
      </c>
      <c r="D43" s="34">
        <f t="shared" si="0"/>
        <v>9.6111111111111107</v>
      </c>
      <c r="E43" s="35">
        <v>34.6</v>
      </c>
      <c r="F43" s="36">
        <f t="shared" si="9"/>
        <v>-0.65277777777777812</v>
      </c>
      <c r="G43" s="36">
        <f t="shared" si="10"/>
        <v>-2.3500000000000014</v>
      </c>
      <c r="H43" s="36">
        <f>$AJ$3*F43</f>
        <v>-1801.275000000001</v>
      </c>
      <c r="I43" s="36">
        <f>1/2*$AJ$1*$AJ$2*$AJ$5*D43^2</f>
        <v>56.239269830246911</v>
      </c>
      <c r="J43" s="36">
        <f>$AJ$4*$AJ$3*9.81</f>
        <v>406.04570999999999</v>
      </c>
      <c r="K43" s="36">
        <f t="shared" si="1"/>
        <v>-1338.9900201697542</v>
      </c>
      <c r="L43" s="36">
        <f t="shared" si="2"/>
        <v>-12.869181860520415</v>
      </c>
      <c r="M43" s="29">
        <f t="shared" si="3"/>
        <v>-514.76727442081665</v>
      </c>
      <c r="N43" s="29">
        <f t="shared" si="4"/>
        <v>1</v>
      </c>
      <c r="O43" s="29">
        <f t="shared" si="11"/>
        <v>5951.8523714891999</v>
      </c>
      <c r="P43" s="29">
        <f t="shared" si="12"/>
        <v>50099.395904201388</v>
      </c>
      <c r="Q43" s="29">
        <f t="shared" si="5"/>
        <v>44147.543532712189</v>
      </c>
      <c r="R43" s="29">
        <f>1/2*$AJ$3*D43^2</f>
        <v>127447.65833333334</v>
      </c>
      <c r="S43" s="29">
        <f t="shared" si="6"/>
        <v>1691.1434077276244</v>
      </c>
      <c r="T43" s="29">
        <f t="shared" si="7"/>
        <v>1691.1434077276244</v>
      </c>
      <c r="U43" s="29"/>
      <c r="V43" s="29"/>
      <c r="W43" s="29"/>
      <c r="X43" s="29"/>
      <c r="Y43" s="29">
        <f t="shared" si="13"/>
        <v>3186.1914583333337</v>
      </c>
      <c r="Z43" s="29"/>
      <c r="AA43" s="29"/>
      <c r="AB43" s="29"/>
      <c r="AC43" s="29">
        <v>0.27</v>
      </c>
      <c r="AD43" s="29">
        <f>O43*AC43</f>
        <v>1607.000140302084</v>
      </c>
      <c r="AE43" s="29">
        <v>0.67</v>
      </c>
      <c r="AF43" s="29">
        <f t="shared" si="8"/>
        <v>3987.7410888977643</v>
      </c>
      <c r="AG43" s="24"/>
      <c r="AH43" s="24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BG43">
        <f>IF(E43&lt;1,1,0)</f>
        <v>0</v>
      </c>
      <c r="BH43">
        <f>IF(BG43=1,"",E43)</f>
        <v>34.6</v>
      </c>
      <c r="BI43">
        <f>E43/3.6</f>
        <v>9.6111111111111107</v>
      </c>
    </row>
    <row r="44" spans="1:61" x14ac:dyDescent="0.25">
      <c r="A44" s="34" t="s">
        <v>59</v>
      </c>
      <c r="B44" s="34">
        <v>41</v>
      </c>
      <c r="C44" s="34">
        <v>41</v>
      </c>
      <c r="D44" s="34">
        <f t="shared" si="0"/>
        <v>8.9722222222222214</v>
      </c>
      <c r="E44" s="35">
        <v>32.299999999999997</v>
      </c>
      <c r="F44" s="36">
        <f t="shared" si="9"/>
        <v>-0.7777777777777779</v>
      </c>
      <c r="G44" s="36">
        <f t="shared" si="10"/>
        <v>-2.8000000000000007</v>
      </c>
      <c r="H44" s="36">
        <f>$AJ$3*F44</f>
        <v>-2146.2000000000003</v>
      </c>
      <c r="I44" s="36">
        <f>1/2*$AJ$1*$AJ$2*$AJ$5*D44^2</f>
        <v>49.010882272376527</v>
      </c>
      <c r="J44" s="36">
        <f>$AJ$4*$AJ$3*9.81</f>
        <v>406.04570999999999</v>
      </c>
      <c r="K44" s="36">
        <f t="shared" si="1"/>
        <v>-1691.143407727624</v>
      </c>
      <c r="L44" s="36">
        <f t="shared" si="2"/>
        <v>-15.173314463778402</v>
      </c>
      <c r="M44" s="29">
        <f t="shared" si="3"/>
        <v>-622.1058930149145</v>
      </c>
      <c r="N44" s="29">
        <f t="shared" si="4"/>
        <v>1</v>
      </c>
      <c r="O44" s="29">
        <f t="shared" si="11"/>
        <v>7642.9957792168243</v>
      </c>
      <c r="P44" s="29">
        <f t="shared" si="12"/>
        <v>50099.395904201388</v>
      </c>
      <c r="Q44" s="29">
        <f t="shared" si="5"/>
        <v>42456.400124984561</v>
      </c>
      <c r="R44" s="29">
        <f>1/2*$AJ$3*D44^2</f>
        <v>111066.9145833333</v>
      </c>
      <c r="S44" s="29">
        <f t="shared" si="6"/>
        <v>2313.8464331327141</v>
      </c>
      <c r="T44" s="29">
        <f t="shared" si="7"/>
        <v>2313.8464331327141</v>
      </c>
      <c r="U44" s="29"/>
      <c r="V44" s="29"/>
      <c r="W44" s="29"/>
      <c r="X44" s="29"/>
      <c r="Y44" s="29">
        <f t="shared" si="13"/>
        <v>2708.949136178861</v>
      </c>
      <c r="Z44" s="29"/>
      <c r="AA44" s="29"/>
      <c r="AB44" s="29"/>
      <c r="AC44" s="29">
        <v>0.27</v>
      </c>
      <c r="AD44" s="29">
        <f>O44*AC44</f>
        <v>2063.6088603885428</v>
      </c>
      <c r="AE44" s="29">
        <v>0.67</v>
      </c>
      <c r="AF44" s="29">
        <f t="shared" si="8"/>
        <v>5120.8071720752723</v>
      </c>
      <c r="AG44" s="24"/>
      <c r="AH44" s="24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BG44">
        <f>IF(E44&lt;1,1,0)</f>
        <v>0</v>
      </c>
      <c r="BH44">
        <f>IF(BG44=1,"",E44)</f>
        <v>32.299999999999997</v>
      </c>
      <c r="BI44">
        <f>E44/3.6</f>
        <v>8.9722222222222214</v>
      </c>
    </row>
    <row r="45" spans="1:61" x14ac:dyDescent="0.25">
      <c r="A45" s="34" t="s">
        <v>59</v>
      </c>
      <c r="B45" s="34">
        <v>42</v>
      </c>
      <c r="C45" s="34">
        <v>42</v>
      </c>
      <c r="D45" s="34">
        <f t="shared" si="0"/>
        <v>8.0555555555555554</v>
      </c>
      <c r="E45" s="35">
        <v>29</v>
      </c>
      <c r="F45" s="36">
        <f t="shared" si="9"/>
        <v>-0.99999999999999933</v>
      </c>
      <c r="G45" s="36">
        <f t="shared" si="10"/>
        <v>-3.5999999999999979</v>
      </c>
      <c r="H45" s="36">
        <f>$AJ$3*F45</f>
        <v>-2759.3999999999983</v>
      </c>
      <c r="I45" s="36">
        <f>1/2*$AJ$1*$AJ$2*$AJ$5*D45^2</f>
        <v>39.507856867283948</v>
      </c>
      <c r="J45" s="36">
        <f>$AJ$4*$AJ$3*9.81</f>
        <v>406.04570999999999</v>
      </c>
      <c r="K45" s="36">
        <f t="shared" si="1"/>
        <v>-2313.8464331327145</v>
      </c>
      <c r="L45" s="36">
        <f t="shared" si="2"/>
        <v>-18.639318489124644</v>
      </c>
      <c r="M45" s="29">
        <f t="shared" si="3"/>
        <v>-782.85137654323501</v>
      </c>
      <c r="N45" s="29">
        <f t="shared" si="4"/>
        <v>1</v>
      </c>
      <c r="O45" s="29">
        <f t="shared" si="11"/>
        <v>9956.8422123495384</v>
      </c>
      <c r="P45" s="29">
        <f t="shared" si="12"/>
        <v>50099.395904201388</v>
      </c>
      <c r="Q45" s="29">
        <f t="shared" si="5"/>
        <v>40142.553691851848</v>
      </c>
      <c r="R45" s="29">
        <f>1/2*$AJ$3*D45^2</f>
        <v>89531.458333333328</v>
      </c>
      <c r="S45" s="29">
        <f t="shared" si="6"/>
        <v>2170.4581605054027</v>
      </c>
      <c r="T45" s="29">
        <f t="shared" si="7"/>
        <v>2170.4581605054027</v>
      </c>
      <c r="U45" s="29"/>
      <c r="V45" s="29"/>
      <c r="W45" s="29"/>
      <c r="X45" s="29"/>
      <c r="Y45" s="29">
        <f t="shared" si="13"/>
        <v>2131.7013888888887</v>
      </c>
      <c r="Z45" s="29"/>
      <c r="AA45" s="29"/>
      <c r="AB45" s="29"/>
      <c r="AC45" s="29">
        <v>0.27</v>
      </c>
      <c r="AD45" s="29">
        <f>O45*AC45</f>
        <v>2688.3473973343757</v>
      </c>
      <c r="AE45" s="29">
        <v>0.67</v>
      </c>
      <c r="AF45" s="29">
        <f t="shared" si="8"/>
        <v>6671.0842822741915</v>
      </c>
      <c r="AG45" s="24"/>
      <c r="AH45" s="24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BG45">
        <f>IF(E45&lt;1,1,0)</f>
        <v>0</v>
      </c>
      <c r="BH45">
        <f>IF(BG45=1,"",E45)</f>
        <v>29</v>
      </c>
      <c r="BI45">
        <f>E45/3.6</f>
        <v>8.0555555555555554</v>
      </c>
    </row>
    <row r="46" spans="1:61" x14ac:dyDescent="0.25">
      <c r="A46" s="34" t="s">
        <v>59</v>
      </c>
      <c r="B46" s="34">
        <v>43</v>
      </c>
      <c r="C46" s="34">
        <v>43</v>
      </c>
      <c r="D46" s="34">
        <f t="shared" si="0"/>
        <v>6.9722222222222223</v>
      </c>
      <c r="E46" s="35">
        <v>25.1</v>
      </c>
      <c r="F46" s="36">
        <f t="shared" si="9"/>
        <v>-0.94444444444444453</v>
      </c>
      <c r="G46" s="36">
        <f t="shared" si="10"/>
        <v>-3.4000000000000004</v>
      </c>
      <c r="H46" s="36">
        <f>$AJ$3*F46</f>
        <v>-2606.1000000000004</v>
      </c>
      <c r="I46" s="36">
        <f>1/2*$AJ$1*$AJ$2*$AJ$5*D46^2</f>
        <v>29.596129494598767</v>
      </c>
      <c r="J46" s="36">
        <f>$AJ$4*$AJ$3*9.81</f>
        <v>406.04570999999999</v>
      </c>
      <c r="K46" s="36">
        <f t="shared" si="1"/>
        <v>-2170.4581605054018</v>
      </c>
      <c r="L46" s="36">
        <f t="shared" si="2"/>
        <v>-15.13291661907933</v>
      </c>
      <c r="M46" s="29">
        <f t="shared" si="3"/>
        <v>-650.71541462041114</v>
      </c>
      <c r="N46" s="29">
        <f t="shared" si="4"/>
        <v>1</v>
      </c>
      <c r="O46" s="29">
        <f t="shared" si="11"/>
        <v>12127.300372854941</v>
      </c>
      <c r="P46" s="29">
        <f t="shared" si="12"/>
        <v>50099.395904201388</v>
      </c>
      <c r="Q46" s="29">
        <f t="shared" si="5"/>
        <v>37972.095531346451</v>
      </c>
      <c r="R46" s="29">
        <f>1/2*$AJ$3*D46^2</f>
        <v>67069.81458333334</v>
      </c>
      <c r="S46" s="29">
        <f t="shared" si="6"/>
        <v>1180.452028194446</v>
      </c>
      <c r="T46" s="29">
        <f t="shared" si="7"/>
        <v>1180.452028194446</v>
      </c>
      <c r="U46" s="29"/>
      <c r="V46" s="29"/>
      <c r="W46" s="29"/>
      <c r="X46" s="29"/>
      <c r="Y46" s="29">
        <f t="shared" si="13"/>
        <v>1559.7631298449614</v>
      </c>
      <c r="Z46" s="29"/>
      <c r="AA46" s="29"/>
      <c r="AB46" s="29"/>
      <c r="AC46" s="29">
        <v>0.27</v>
      </c>
      <c r="AD46" s="29">
        <f>O46*AC46</f>
        <v>3274.3711006708345</v>
      </c>
      <c r="AE46" s="29">
        <v>0.67</v>
      </c>
      <c r="AF46" s="29">
        <f t="shared" si="8"/>
        <v>8125.2912498128107</v>
      </c>
      <c r="AG46" s="24"/>
      <c r="AH46" s="24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BG46">
        <f>IF(E46&lt;1,1,0)</f>
        <v>0</v>
      </c>
      <c r="BH46">
        <f>IF(BG46=1,"",E46)</f>
        <v>25.1</v>
      </c>
      <c r="BI46">
        <f>E46/3.6</f>
        <v>6.9722222222222223</v>
      </c>
    </row>
    <row r="47" spans="1:61" x14ac:dyDescent="0.25">
      <c r="A47" s="34" t="s">
        <v>59</v>
      </c>
      <c r="B47" s="34">
        <v>44</v>
      </c>
      <c r="C47" s="34">
        <v>44</v>
      </c>
      <c r="D47" s="34">
        <f t="shared" si="0"/>
        <v>6.1666666666666661</v>
      </c>
      <c r="E47" s="35">
        <v>22.2</v>
      </c>
      <c r="F47" s="36">
        <f t="shared" si="9"/>
        <v>-0.5833333333333337</v>
      </c>
      <c r="G47" s="36">
        <f t="shared" si="10"/>
        <v>-2.1000000000000014</v>
      </c>
      <c r="H47" s="36">
        <f>$AJ$3*F47</f>
        <v>-1609.650000000001</v>
      </c>
      <c r="I47" s="36">
        <f>1/2*$AJ$1*$AJ$2*$AJ$5*D47^2</f>
        <v>23.15226180555555</v>
      </c>
      <c r="J47" s="36">
        <f>$AJ$4*$AJ$3*9.81</f>
        <v>406.04570999999999</v>
      </c>
      <c r="K47" s="36">
        <f t="shared" si="1"/>
        <v>-1180.4520281944456</v>
      </c>
      <c r="L47" s="36">
        <f t="shared" si="2"/>
        <v>-7.279454173865747</v>
      </c>
      <c r="M47" s="29">
        <f t="shared" si="3"/>
        <v>-320.29598365009286</v>
      </c>
      <c r="N47" s="29">
        <f t="shared" si="4"/>
        <v>1</v>
      </c>
      <c r="O47" s="29">
        <f t="shared" si="11"/>
        <v>13307.752401049387</v>
      </c>
      <c r="P47" s="29">
        <f t="shared" si="12"/>
        <v>50099.395904201388</v>
      </c>
      <c r="Q47" s="29">
        <f t="shared" si="5"/>
        <v>36791.643503152001</v>
      </c>
      <c r="R47" s="29">
        <f>1/2*$AJ$3*D47^2</f>
        <v>52466.924999999996</v>
      </c>
      <c r="S47" s="29">
        <f t="shared" si="6"/>
        <v>263.28416282021681</v>
      </c>
      <c r="T47" s="29">
        <f t="shared" si="7"/>
        <v>263.28416282021681</v>
      </c>
      <c r="U47" s="29"/>
      <c r="V47" s="29"/>
      <c r="W47" s="29"/>
      <c r="X47" s="29"/>
      <c r="Y47" s="29">
        <f t="shared" si="13"/>
        <v>1192.4301136363636</v>
      </c>
      <c r="Z47" s="29"/>
      <c r="AA47" s="29"/>
      <c r="AB47" s="29"/>
      <c r="AC47" s="29">
        <v>0.27</v>
      </c>
      <c r="AD47" s="29">
        <f>O47*AC47</f>
        <v>3593.0931482833348</v>
      </c>
      <c r="AE47" s="29">
        <v>0.67</v>
      </c>
      <c r="AF47" s="29">
        <f t="shared" si="8"/>
        <v>8916.19410870309</v>
      </c>
      <c r="AG47" s="24"/>
      <c r="AH47" s="24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BG47">
        <f>IF(E47&lt;1,1,0)</f>
        <v>0</v>
      </c>
      <c r="BH47">
        <f>IF(BG47=1,"",E47)</f>
        <v>22.2</v>
      </c>
      <c r="BI47">
        <f>E47/3.6</f>
        <v>6.1666666666666661</v>
      </c>
    </row>
    <row r="48" spans="1:61" x14ac:dyDescent="0.25">
      <c r="A48" s="34" t="s">
        <v>59</v>
      </c>
      <c r="B48" s="34">
        <v>45</v>
      </c>
      <c r="C48" s="34">
        <v>45</v>
      </c>
      <c r="D48" s="34">
        <f t="shared" si="0"/>
        <v>5.8055555555555554</v>
      </c>
      <c r="E48" s="35">
        <v>20.9</v>
      </c>
      <c r="F48" s="36">
        <f t="shared" si="9"/>
        <v>-0.25000000000000011</v>
      </c>
      <c r="G48" s="36">
        <f t="shared" si="10"/>
        <v>-0.90000000000000036</v>
      </c>
      <c r="H48" s="36">
        <f>$AJ$3*F48</f>
        <v>-689.85000000000036</v>
      </c>
      <c r="I48" s="36">
        <f>1/2*$AJ$1*$AJ$2*$AJ$5*D48^2</f>
        <v>20.520127179783948</v>
      </c>
      <c r="J48" s="36">
        <f>$AJ$4*$AJ$3*9.81</f>
        <v>406.04570999999999</v>
      </c>
      <c r="K48" s="36">
        <f t="shared" si="1"/>
        <v>-263.28416282021647</v>
      </c>
      <c r="L48" s="36">
        <f t="shared" si="2"/>
        <v>-1.5285108341507012</v>
      </c>
      <c r="M48" s="29">
        <f t="shared" si="3"/>
        <v>-68.782987536781548</v>
      </c>
      <c r="N48" s="29">
        <f t="shared" si="4"/>
        <v>1</v>
      </c>
      <c r="O48" s="29">
        <f t="shared" si="11"/>
        <v>13571.036563869604</v>
      </c>
      <c r="P48" s="29">
        <f t="shared" si="12"/>
        <v>50099.395904201388</v>
      </c>
      <c r="Q48" s="29">
        <f t="shared" si="5"/>
        <v>36528.359340331786</v>
      </c>
      <c r="R48" s="29">
        <f>1/2*$AJ$3*D48^2</f>
        <v>46502.064583333333</v>
      </c>
      <c r="S48" s="29">
        <f t="shared" si="6"/>
        <v>110.95424277777784</v>
      </c>
      <c r="T48" s="29">
        <f t="shared" si="7"/>
        <v>110.95424277777784</v>
      </c>
      <c r="U48" s="29"/>
      <c r="V48" s="29"/>
      <c r="W48" s="29"/>
      <c r="X48" s="29"/>
      <c r="Y48" s="29">
        <f t="shared" si="13"/>
        <v>1033.379212962963</v>
      </c>
      <c r="Z48" s="29"/>
      <c r="AA48" s="29"/>
      <c r="AB48" s="29"/>
      <c r="AC48" s="29">
        <v>0.27</v>
      </c>
      <c r="AD48" s="29">
        <f>O48*AC48</f>
        <v>3664.1798722447934</v>
      </c>
      <c r="AE48" s="29">
        <v>0.67</v>
      </c>
      <c r="AF48" s="29">
        <f t="shared" si="8"/>
        <v>9092.5944977926356</v>
      </c>
      <c r="AG48" s="24"/>
      <c r="AH48" s="24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BG48">
        <f>IF(E48&lt;1,1,0)</f>
        <v>0</v>
      </c>
      <c r="BH48">
        <f>IF(BG48=1,"",E48)</f>
        <v>20.9</v>
      </c>
      <c r="BI48">
        <f>E48/3.6</f>
        <v>5.8055555555555554</v>
      </c>
    </row>
    <row r="49" spans="1:61" x14ac:dyDescent="0.25">
      <c r="A49" s="34" t="s">
        <v>59</v>
      </c>
      <c r="B49" s="34">
        <v>46</v>
      </c>
      <c r="C49" s="34">
        <v>46</v>
      </c>
      <c r="D49" s="34">
        <f t="shared" si="0"/>
        <v>5.6666666666666661</v>
      </c>
      <c r="E49" s="35">
        <v>20.399999999999999</v>
      </c>
      <c r="F49" s="36">
        <f t="shared" si="9"/>
        <v>-0.19444444444444425</v>
      </c>
      <c r="G49" s="36">
        <f t="shared" si="10"/>
        <v>-0.69999999999999929</v>
      </c>
      <c r="H49" s="36">
        <f>$AJ$3*F49</f>
        <v>-536.5499999999995</v>
      </c>
      <c r="I49" s="36">
        <f>1/2*$AJ$1*$AJ$2*$AJ$5*D49^2</f>
        <v>19.550047222222219</v>
      </c>
      <c r="J49" s="36">
        <f>$AJ$4*$AJ$3*9.81</f>
        <v>406.04570999999999</v>
      </c>
      <c r="K49" s="36">
        <f t="shared" si="1"/>
        <v>-110.95424277777727</v>
      </c>
      <c r="L49" s="36">
        <f t="shared" si="2"/>
        <v>-0.62874070907407109</v>
      </c>
      <c r="M49" s="29">
        <f t="shared" si="3"/>
        <v>-28.92207261740727</v>
      </c>
      <c r="N49" s="29">
        <f t="shared" si="4"/>
        <v>1</v>
      </c>
      <c r="O49" s="29">
        <f t="shared" si="11"/>
        <v>13681.990806647382</v>
      </c>
      <c r="P49" s="29">
        <f t="shared" si="12"/>
        <v>50099.395904201388</v>
      </c>
      <c r="Q49" s="29">
        <f t="shared" si="5"/>
        <v>36417.405097554009</v>
      </c>
      <c r="R49" s="29">
        <f>1/2*$AJ$3*D49^2</f>
        <v>44303.7</v>
      </c>
      <c r="S49" s="29">
        <f t="shared" si="6"/>
        <v>342.591195381945</v>
      </c>
      <c r="T49" s="29">
        <f t="shared" si="7"/>
        <v>342.591195381945</v>
      </c>
      <c r="U49" s="29"/>
      <c r="V49" s="29"/>
      <c r="W49" s="29"/>
      <c r="X49" s="29"/>
      <c r="Y49" s="29">
        <f t="shared" si="13"/>
        <v>963.12391304347818</v>
      </c>
      <c r="Z49" s="29"/>
      <c r="AA49" s="29"/>
      <c r="AB49" s="29"/>
      <c r="AC49" s="29">
        <v>0.27</v>
      </c>
      <c r="AD49" s="29">
        <f>O49*AC49</f>
        <v>3694.1375177947934</v>
      </c>
      <c r="AE49" s="29">
        <v>0.67</v>
      </c>
      <c r="AF49" s="29">
        <f t="shared" si="8"/>
        <v>9166.9338404537466</v>
      </c>
      <c r="AG49" s="24"/>
      <c r="AH49" s="24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BG49">
        <f>IF(E49&lt;1,1,0)</f>
        <v>0</v>
      </c>
      <c r="BH49">
        <f>IF(BG49=1,"",E49)</f>
        <v>20.399999999999999</v>
      </c>
      <c r="BI49">
        <f>E49/3.6</f>
        <v>5.6666666666666661</v>
      </c>
    </row>
    <row r="50" spans="1:61" x14ac:dyDescent="0.25">
      <c r="A50" s="34" t="s">
        <v>59</v>
      </c>
      <c r="B50" s="34">
        <v>47</v>
      </c>
      <c r="C50" s="34">
        <v>47</v>
      </c>
      <c r="D50" s="34">
        <f t="shared" si="0"/>
        <v>5.416666666666667</v>
      </c>
      <c r="E50" s="35">
        <v>19.5</v>
      </c>
      <c r="F50" s="36">
        <f t="shared" si="9"/>
        <v>-0.27777777777777779</v>
      </c>
      <c r="G50" s="36">
        <f t="shared" si="10"/>
        <v>-1</v>
      </c>
      <c r="H50" s="36">
        <f>$AJ$3*F50</f>
        <v>-766.50000000000011</v>
      </c>
      <c r="I50" s="36">
        <f>1/2*$AJ$1*$AJ$2*$AJ$5*D50^2</f>
        <v>17.863094618055555</v>
      </c>
      <c r="J50" s="36">
        <f>$AJ$4*$AJ$3*9.81</f>
        <v>406.04570999999999</v>
      </c>
      <c r="K50" s="36">
        <f t="shared" si="1"/>
        <v>-342.59119538194454</v>
      </c>
      <c r="L50" s="36">
        <f t="shared" si="2"/>
        <v>-1.8557023083188664</v>
      </c>
      <c r="M50" s="29">
        <f t="shared" si="3"/>
        <v>-87.218008490986719</v>
      </c>
      <c r="N50" s="29">
        <f t="shared" si="4"/>
        <v>1</v>
      </c>
      <c r="O50" s="29">
        <f t="shared" si="11"/>
        <v>14024.582002029327</v>
      </c>
      <c r="P50" s="29">
        <f t="shared" si="12"/>
        <v>50099.395904201388</v>
      </c>
      <c r="Q50" s="29">
        <f t="shared" si="5"/>
        <v>36074.813902172064</v>
      </c>
      <c r="R50" s="29">
        <f>1/2*$AJ$3*D50^2</f>
        <v>40480.781250000007</v>
      </c>
      <c r="S50" s="29">
        <f t="shared" si="6"/>
        <v>229.574676419752</v>
      </c>
      <c r="T50" s="29">
        <f t="shared" si="7"/>
        <v>229.574676419752</v>
      </c>
      <c r="U50" s="29"/>
      <c r="V50" s="29"/>
      <c r="W50" s="29"/>
      <c r="X50" s="29"/>
      <c r="Y50" s="29">
        <f t="shared" si="13"/>
        <v>861.29321808510656</v>
      </c>
      <c r="Z50" s="29"/>
      <c r="AA50" s="29"/>
      <c r="AB50" s="29"/>
      <c r="AC50" s="29">
        <v>0.27</v>
      </c>
      <c r="AD50" s="29">
        <f>O50*AC50</f>
        <v>3786.6371405479185</v>
      </c>
      <c r="AE50" s="29">
        <v>0.67</v>
      </c>
      <c r="AF50" s="29">
        <f t="shared" si="8"/>
        <v>9396.46994135965</v>
      </c>
      <c r="AG50" s="24"/>
      <c r="AH50" s="24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BG50">
        <f>IF(E50&lt;1,1,0)</f>
        <v>0</v>
      </c>
      <c r="BH50">
        <f>IF(BG50=1,"",E50)</f>
        <v>19.5</v>
      </c>
      <c r="BI50">
        <f>E50/3.6</f>
        <v>5.416666666666667</v>
      </c>
    </row>
    <row r="51" spans="1:61" x14ac:dyDescent="0.25">
      <c r="A51" s="34" t="s">
        <v>59</v>
      </c>
      <c r="B51" s="34">
        <v>48</v>
      </c>
      <c r="C51" s="34">
        <v>48</v>
      </c>
      <c r="D51" s="34">
        <f t="shared" si="0"/>
        <v>5.1111111111111107</v>
      </c>
      <c r="E51" s="35">
        <v>18.399999999999999</v>
      </c>
      <c r="F51" s="36">
        <f t="shared" si="9"/>
        <v>-0.23611111111111099</v>
      </c>
      <c r="G51" s="36">
        <f t="shared" si="10"/>
        <v>-0.84999999999999964</v>
      </c>
      <c r="H51" s="36">
        <f>$AJ$3*F51</f>
        <v>-651.52499999999975</v>
      </c>
      <c r="I51" s="36">
        <f>1/2*$AJ$1*$AJ$2*$AJ$5*D51^2</f>
        <v>15.90461358024691</v>
      </c>
      <c r="J51" s="36">
        <f>$AJ$4*$AJ$3*9.81</f>
        <v>406.04570999999999</v>
      </c>
      <c r="K51" s="36">
        <f t="shared" si="1"/>
        <v>-229.5746764197529</v>
      </c>
      <c r="L51" s="36">
        <f t="shared" si="2"/>
        <v>-1.1733816794787368</v>
      </c>
      <c r="M51" s="29">
        <f t="shared" si="3"/>
        <v>-56.322320614979368</v>
      </c>
      <c r="N51" s="29">
        <f t="shared" si="4"/>
        <v>1</v>
      </c>
      <c r="O51" s="29">
        <f t="shared" si="11"/>
        <v>14254.156678449079</v>
      </c>
      <c r="P51" s="29">
        <f t="shared" si="12"/>
        <v>50099.395904201388</v>
      </c>
      <c r="Q51" s="29">
        <f t="shared" si="5"/>
        <v>35845.23922575231</v>
      </c>
      <c r="R51" s="29">
        <f>1/2*$AJ$3*D51^2</f>
        <v>36042.533333333326</v>
      </c>
      <c r="S51" s="29">
        <f t="shared" si="6"/>
        <v>0</v>
      </c>
      <c r="T51" s="29">
        <f t="shared" si="7"/>
        <v>0</v>
      </c>
      <c r="U51" s="29"/>
      <c r="V51" s="29"/>
      <c r="W51" s="29"/>
      <c r="X51" s="29"/>
      <c r="Y51" s="29">
        <f t="shared" si="13"/>
        <v>750.88611111111095</v>
      </c>
      <c r="Z51" s="29"/>
      <c r="AA51" s="29"/>
      <c r="AB51" s="29"/>
      <c r="AC51" s="29">
        <v>0.27</v>
      </c>
      <c r="AD51" s="29">
        <f>O51*AC51</f>
        <v>3848.6223031812515</v>
      </c>
      <c r="AE51" s="29">
        <v>0.67</v>
      </c>
      <c r="AF51" s="29">
        <f t="shared" si="8"/>
        <v>9550.2849745608837</v>
      </c>
      <c r="AG51" s="24"/>
      <c r="AH51" s="24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BG51">
        <f>IF(E51&lt;1,1,0)</f>
        <v>0</v>
      </c>
      <c r="BH51">
        <f>IF(BG51=1,"",E51)</f>
        <v>18.399999999999999</v>
      </c>
      <c r="BI51">
        <f>E51/3.6</f>
        <v>5.1111111111111107</v>
      </c>
    </row>
    <row r="52" spans="1:61" x14ac:dyDescent="0.25">
      <c r="A52" s="34" t="s">
        <v>59</v>
      </c>
      <c r="B52" s="34">
        <v>49</v>
      </c>
      <c r="C52" s="34">
        <v>49</v>
      </c>
      <c r="D52" s="34">
        <f t="shared" si="0"/>
        <v>4.9444444444444446</v>
      </c>
      <c r="E52" s="35">
        <v>17.8</v>
      </c>
      <c r="F52" s="36">
        <f t="shared" si="9"/>
        <v>-8.3333333333333037E-2</v>
      </c>
      <c r="G52" s="36">
        <f t="shared" si="10"/>
        <v>-0.29999999999999893</v>
      </c>
      <c r="H52" s="36">
        <f>$AJ$3*F52</f>
        <v>-229.94999999999919</v>
      </c>
      <c r="I52" s="36">
        <f>1/2*$AJ$1*$AJ$2*$AJ$5*D52^2</f>
        <v>14.88426797839506</v>
      </c>
      <c r="J52" s="36">
        <f>$AJ$4*$AJ$3*9.81</f>
        <v>406.04570999999999</v>
      </c>
      <c r="K52" s="36">
        <f t="shared" si="1"/>
        <v>190.97997797839585</v>
      </c>
      <c r="L52" s="36">
        <f t="shared" si="2"/>
        <v>0.94428989111540174</v>
      </c>
      <c r="M52" s="29">
        <f t="shared" si="3"/>
        <v>46.270204664654685</v>
      </c>
      <c r="N52" s="29">
        <f t="shared" si="4"/>
        <v>1</v>
      </c>
      <c r="O52" s="29">
        <f t="shared" si="11"/>
        <v>14254.156678449079</v>
      </c>
      <c r="P52" s="29">
        <f t="shared" si="12"/>
        <v>50099.395904201388</v>
      </c>
      <c r="Q52" s="29">
        <f t="shared" si="5"/>
        <v>35845.23922575231</v>
      </c>
      <c r="R52" s="29">
        <f>1/2*$AJ$3*D52^2</f>
        <v>33730.258333333339</v>
      </c>
      <c r="S52" s="29">
        <f t="shared" si="6"/>
        <v>0</v>
      </c>
      <c r="T52" s="29">
        <f t="shared" si="7"/>
        <v>0</v>
      </c>
      <c r="U52" s="29"/>
      <c r="V52" s="29"/>
      <c r="W52" s="29"/>
      <c r="X52" s="29"/>
      <c r="Y52" s="29">
        <f t="shared" si="13"/>
        <v>688.3726190476192</v>
      </c>
      <c r="Z52" s="29"/>
      <c r="AA52" s="29"/>
      <c r="AB52" s="29"/>
      <c r="AC52" s="29">
        <v>0.27</v>
      </c>
      <c r="AD52" s="29">
        <f>O52*AC52</f>
        <v>3848.6223031812515</v>
      </c>
      <c r="AE52" s="29">
        <v>0.67</v>
      </c>
      <c r="AF52" s="29">
        <f t="shared" si="8"/>
        <v>9550.2849745608837</v>
      </c>
      <c r="AG52" s="24"/>
      <c r="AH52" s="24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BG52">
        <f>IF(E52&lt;1,1,0)</f>
        <v>0</v>
      </c>
      <c r="BH52">
        <f>IF(BG52=1,"",E52)</f>
        <v>17.8</v>
      </c>
      <c r="BI52">
        <f>E52/3.6</f>
        <v>4.9444444444444446</v>
      </c>
    </row>
    <row r="53" spans="1:61" x14ac:dyDescent="0.25">
      <c r="A53" s="34" t="s">
        <v>59</v>
      </c>
      <c r="B53" s="34">
        <v>50</v>
      </c>
      <c r="C53" s="34">
        <v>50</v>
      </c>
      <c r="D53" s="34">
        <f t="shared" si="0"/>
        <v>4.9444444444444446</v>
      </c>
      <c r="E53" s="35">
        <v>17.8</v>
      </c>
      <c r="F53" s="36">
        <f t="shared" si="9"/>
        <v>-5.5555555555555851E-2</v>
      </c>
      <c r="G53" s="36">
        <f t="shared" si="10"/>
        <v>-0.20000000000000107</v>
      </c>
      <c r="H53" s="36">
        <f>$AJ$3*F53</f>
        <v>-153.30000000000081</v>
      </c>
      <c r="I53" s="36">
        <f>1/2*$AJ$1*$AJ$2*$AJ$5*D53^2</f>
        <v>14.88426797839506</v>
      </c>
      <c r="J53" s="36">
        <f>$AJ$4*$AJ$3*9.81</f>
        <v>406.04570999999999</v>
      </c>
      <c r="K53" s="36">
        <f t="shared" si="1"/>
        <v>267.62997797839421</v>
      </c>
      <c r="L53" s="36">
        <f t="shared" si="2"/>
        <v>1.3232815577820605</v>
      </c>
      <c r="M53" s="29">
        <f t="shared" si="3"/>
        <v>66.164077889103027</v>
      </c>
      <c r="N53" s="29">
        <f t="shared" si="4"/>
        <v>1</v>
      </c>
      <c r="O53" s="29">
        <f t="shared" si="11"/>
        <v>14254.156678449079</v>
      </c>
      <c r="P53" s="29">
        <f t="shared" si="12"/>
        <v>50290.375882179782</v>
      </c>
      <c r="Q53" s="29">
        <f t="shared" si="5"/>
        <v>36036.219203730703</v>
      </c>
      <c r="R53" s="29">
        <f>1/2*$AJ$3*D53^2</f>
        <v>33730.258333333339</v>
      </c>
      <c r="S53" s="29">
        <f t="shared" si="6"/>
        <v>384.55646152777808</v>
      </c>
      <c r="T53" s="29">
        <f t="shared" si="7"/>
        <v>384.55646152777808</v>
      </c>
      <c r="U53" s="29"/>
      <c r="V53" s="29"/>
      <c r="W53" s="29"/>
      <c r="X53" s="29"/>
      <c r="Y53" s="29">
        <f t="shared" si="13"/>
        <v>674.60516666666672</v>
      </c>
      <c r="Z53" s="29"/>
      <c r="AA53" s="29"/>
      <c r="AB53" s="29"/>
      <c r="AC53" s="29">
        <v>0.27</v>
      </c>
      <c r="AD53" s="29">
        <f>O53*AC53</f>
        <v>3848.6223031812515</v>
      </c>
      <c r="AE53" s="29">
        <v>0.67</v>
      </c>
      <c r="AF53" s="29">
        <f t="shared" si="8"/>
        <v>9550.2849745608837</v>
      </c>
      <c r="AG53" s="24"/>
      <c r="AH53" s="24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BG53">
        <f>IF(E53&lt;1,1,0)</f>
        <v>0</v>
      </c>
      <c r="BH53">
        <f>IF(BG53=1,"",E53)</f>
        <v>17.8</v>
      </c>
      <c r="BI53">
        <f>E53/3.6</f>
        <v>4.9444444444444446</v>
      </c>
    </row>
    <row r="54" spans="1:61" x14ac:dyDescent="0.25">
      <c r="A54" s="34" t="s">
        <v>59</v>
      </c>
      <c r="B54" s="34">
        <v>51</v>
      </c>
      <c r="C54" s="34">
        <v>51</v>
      </c>
      <c r="D54" s="34">
        <f t="shared" si="0"/>
        <v>4.833333333333333</v>
      </c>
      <c r="E54" s="35">
        <v>17.399999999999999</v>
      </c>
      <c r="F54" s="36">
        <f t="shared" si="9"/>
        <v>-0.29166666666666685</v>
      </c>
      <c r="G54" s="36">
        <f t="shared" si="10"/>
        <v>-1.0500000000000007</v>
      </c>
      <c r="H54" s="36">
        <f>$AJ$3*F54</f>
        <v>-804.8250000000005</v>
      </c>
      <c r="I54" s="36">
        <f>1/2*$AJ$1*$AJ$2*$AJ$5*D54^2</f>
        <v>14.222828472222218</v>
      </c>
      <c r="J54" s="36">
        <f>$AJ$4*$AJ$3*9.81</f>
        <v>406.04570999999999</v>
      </c>
      <c r="K54" s="36">
        <f t="shared" si="1"/>
        <v>-384.55646152777831</v>
      </c>
      <c r="L54" s="36">
        <f t="shared" si="2"/>
        <v>-1.8586895640509282</v>
      </c>
      <c r="M54" s="29">
        <f t="shared" si="3"/>
        <v>-94.793167766597335</v>
      </c>
      <c r="N54" s="29">
        <f t="shared" si="4"/>
        <v>1</v>
      </c>
      <c r="O54" s="29">
        <f t="shared" si="11"/>
        <v>14638.713139976857</v>
      </c>
      <c r="P54" s="29">
        <f t="shared" si="12"/>
        <v>50558.005860158177</v>
      </c>
      <c r="Q54" s="29">
        <f t="shared" si="5"/>
        <v>35919.292720181322</v>
      </c>
      <c r="R54" s="29">
        <f>1/2*$AJ$3*D54^2</f>
        <v>32231.324999999997</v>
      </c>
      <c r="S54" s="29">
        <f t="shared" si="6"/>
        <v>1230.3498706905866</v>
      </c>
      <c r="T54" s="29">
        <f t="shared" si="7"/>
        <v>1230.3498706905866</v>
      </c>
      <c r="U54" s="29"/>
      <c r="V54" s="29"/>
      <c r="W54" s="29"/>
      <c r="X54" s="29"/>
      <c r="Y54" s="29">
        <f t="shared" si="13"/>
        <v>631.98676470588225</v>
      </c>
      <c r="Z54" s="29"/>
      <c r="AA54" s="29"/>
      <c r="AB54" s="29"/>
      <c r="AC54" s="29">
        <v>0.27</v>
      </c>
      <c r="AD54" s="29">
        <f>O54*AC54</f>
        <v>3952.4525477937518</v>
      </c>
      <c r="AE54" s="29">
        <v>0.67</v>
      </c>
      <c r="AF54" s="29">
        <f t="shared" si="8"/>
        <v>9807.9378037844945</v>
      </c>
      <c r="AG54" s="24"/>
      <c r="AH54" s="24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BG54">
        <f>IF(E54&lt;1,1,0)</f>
        <v>0</v>
      </c>
      <c r="BH54">
        <f>IF(BG54=1,"",E54)</f>
        <v>17.399999999999999</v>
      </c>
      <c r="BI54">
        <f>E54/3.6</f>
        <v>4.833333333333333</v>
      </c>
    </row>
    <row r="55" spans="1:61" x14ac:dyDescent="0.25">
      <c r="A55" s="34" t="s">
        <v>59</v>
      </c>
      <c r="B55" s="34">
        <v>52</v>
      </c>
      <c r="C55" s="34">
        <v>52</v>
      </c>
      <c r="D55" s="34">
        <f t="shared" si="0"/>
        <v>4.3611111111111107</v>
      </c>
      <c r="E55" s="35">
        <v>15.7</v>
      </c>
      <c r="F55" s="36">
        <f t="shared" si="9"/>
        <v>-0.5972222222222221</v>
      </c>
      <c r="G55" s="36">
        <f t="shared" si="10"/>
        <v>-2.1499999999999995</v>
      </c>
      <c r="H55" s="36">
        <f>$AJ$3*F55</f>
        <v>-1647.9749999999997</v>
      </c>
      <c r="I55" s="36">
        <f>1/2*$AJ$1*$AJ$2*$AJ$5*D55^2</f>
        <v>11.579419309413577</v>
      </c>
      <c r="J55" s="36">
        <f>$AJ$4*$AJ$3*9.81</f>
        <v>406.04570999999999</v>
      </c>
      <c r="K55" s="36">
        <f t="shared" si="1"/>
        <v>-1230.3498706905862</v>
      </c>
      <c r="L55" s="36">
        <f t="shared" si="2"/>
        <v>-5.3656924916228332</v>
      </c>
      <c r="M55" s="29">
        <f t="shared" si="3"/>
        <v>-279.01600956438733</v>
      </c>
      <c r="N55" s="29">
        <f t="shared" si="4"/>
        <v>1</v>
      </c>
      <c r="O55" s="29">
        <f t="shared" si="11"/>
        <v>15869.063010667443</v>
      </c>
      <c r="P55" s="29">
        <f t="shared" si="12"/>
        <v>50558.005860158177</v>
      </c>
      <c r="Q55" s="29">
        <f t="shared" si="5"/>
        <v>34688.942849490733</v>
      </c>
      <c r="R55" s="29">
        <f>1/2*$AJ$3*D55^2</f>
        <v>26240.914583333331</v>
      </c>
      <c r="S55" s="29">
        <f t="shared" si="6"/>
        <v>965.59252624614237</v>
      </c>
      <c r="T55" s="29">
        <f t="shared" si="7"/>
        <v>965.59252624614237</v>
      </c>
      <c r="U55" s="29"/>
      <c r="V55" s="29"/>
      <c r="W55" s="29"/>
      <c r="X55" s="29"/>
      <c r="Y55" s="29">
        <f t="shared" si="13"/>
        <v>504.6329727564102</v>
      </c>
      <c r="Z55" s="29"/>
      <c r="AA55" s="29"/>
      <c r="AB55" s="29"/>
      <c r="AC55" s="29">
        <v>0.27</v>
      </c>
      <c r="AD55" s="29">
        <f>O55*AC55</f>
        <v>4284.6470128802102</v>
      </c>
      <c r="AE55" s="29">
        <v>0.67</v>
      </c>
      <c r="AF55" s="29">
        <f t="shared" si="8"/>
        <v>10632.272217147187</v>
      </c>
      <c r="AG55" s="24"/>
      <c r="AH55" s="24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BG55">
        <f>IF(E55&lt;1,1,0)</f>
        <v>0</v>
      </c>
      <c r="BH55">
        <f>IF(BG55=1,"",E55)</f>
        <v>15.7</v>
      </c>
      <c r="BI55">
        <f>E55/3.6</f>
        <v>4.3611111111111107</v>
      </c>
    </row>
    <row r="56" spans="1:61" x14ac:dyDescent="0.25">
      <c r="A56" s="34" t="s">
        <v>59</v>
      </c>
      <c r="B56" s="34">
        <v>53</v>
      </c>
      <c r="C56" s="34">
        <v>53</v>
      </c>
      <c r="D56" s="34">
        <f t="shared" si="0"/>
        <v>3.6388888888888888</v>
      </c>
      <c r="E56" s="35">
        <v>13.1</v>
      </c>
      <c r="F56" s="36">
        <f t="shared" si="9"/>
        <v>-0.49999999999999994</v>
      </c>
      <c r="G56" s="36">
        <f t="shared" si="10"/>
        <v>-1.7999999999999998</v>
      </c>
      <c r="H56" s="36">
        <f>$AJ$3*F56</f>
        <v>-1379.6999999999998</v>
      </c>
      <c r="I56" s="36">
        <f>1/2*$AJ$1*$AJ$2*$AJ$5*D56^2</f>
        <v>8.061763753858024</v>
      </c>
      <c r="J56" s="36">
        <f>$AJ$4*$AJ$3*9.81</f>
        <v>406.04570999999999</v>
      </c>
      <c r="K56" s="36">
        <f t="shared" si="1"/>
        <v>-965.5925262461418</v>
      </c>
      <c r="L56" s="36">
        <f t="shared" si="2"/>
        <v>-3.5136839149512378</v>
      </c>
      <c r="M56" s="29">
        <f t="shared" si="3"/>
        <v>-186.2252474924156</v>
      </c>
      <c r="N56" s="29">
        <f t="shared" si="4"/>
        <v>1</v>
      </c>
      <c r="O56" s="29">
        <f t="shared" si="11"/>
        <v>16834.655536913586</v>
      </c>
      <c r="P56" s="29">
        <f t="shared" si="12"/>
        <v>50558.005860158177</v>
      </c>
      <c r="Q56" s="29">
        <f t="shared" si="5"/>
        <v>33723.350323244595</v>
      </c>
      <c r="R56" s="29">
        <f>1/2*$AJ$3*D56^2</f>
        <v>18269.314583333333</v>
      </c>
      <c r="S56" s="29">
        <f t="shared" si="6"/>
        <v>8.6513526350317989</v>
      </c>
      <c r="T56" s="29">
        <f t="shared" si="7"/>
        <v>8.6513526350317989</v>
      </c>
      <c r="U56" s="29"/>
      <c r="V56" s="29"/>
      <c r="W56" s="29"/>
      <c r="X56" s="29"/>
      <c r="Y56" s="29">
        <f t="shared" si="13"/>
        <v>344.70404874213835</v>
      </c>
      <c r="Z56" s="29"/>
      <c r="AA56" s="29"/>
      <c r="AB56" s="29"/>
      <c r="AC56" s="29">
        <v>0.27</v>
      </c>
      <c r="AD56" s="29">
        <f>O56*AC56</f>
        <v>4545.356994966668</v>
      </c>
      <c r="AE56" s="29">
        <v>0.67</v>
      </c>
      <c r="AF56" s="29">
        <f t="shared" si="8"/>
        <v>11279.219209732104</v>
      </c>
      <c r="AG56" s="24"/>
      <c r="AH56" s="24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BG56">
        <f>IF(E56&lt;1,1,0)</f>
        <v>0</v>
      </c>
      <c r="BH56">
        <f>IF(BG56=1,"",E56)</f>
        <v>13.1</v>
      </c>
      <c r="BI56">
        <f>E56/3.6</f>
        <v>3.6388888888888888</v>
      </c>
    </row>
    <row r="57" spans="1:61" x14ac:dyDescent="0.25">
      <c r="A57" s="34" t="s">
        <v>59</v>
      </c>
      <c r="B57" s="34">
        <v>54</v>
      </c>
      <c r="C57" s="34">
        <v>54</v>
      </c>
      <c r="D57" s="34">
        <f t="shared" si="0"/>
        <v>3.3611111111111107</v>
      </c>
      <c r="E57" s="35">
        <v>12.1</v>
      </c>
      <c r="F57" s="36">
        <f t="shared" si="9"/>
        <v>-0.15277777777777773</v>
      </c>
      <c r="G57" s="36">
        <f t="shared" si="10"/>
        <v>-0.54999999999999982</v>
      </c>
      <c r="H57" s="36">
        <f>$AJ$3*F57</f>
        <v>-421.57499999999987</v>
      </c>
      <c r="I57" s="36">
        <f>1/2*$AJ$1*$AJ$2*$AJ$5*D57^2</f>
        <v>6.8779373649691333</v>
      </c>
      <c r="J57" s="36">
        <f>$AJ$4*$AJ$3*9.81</f>
        <v>406.04570999999999</v>
      </c>
      <c r="K57" s="36">
        <f t="shared" si="1"/>
        <v>-8.6513526350307757</v>
      </c>
      <c r="L57" s="36">
        <f t="shared" si="2"/>
        <v>-2.9078157467742324E-2</v>
      </c>
      <c r="M57" s="29">
        <f t="shared" si="3"/>
        <v>-1.5702205032580856</v>
      </c>
      <c r="N57" s="29">
        <f t="shared" si="4"/>
        <v>1</v>
      </c>
      <c r="O57" s="29">
        <f t="shared" si="11"/>
        <v>16843.306889548618</v>
      </c>
      <c r="P57" s="29">
        <f t="shared" si="12"/>
        <v>50558.005860158177</v>
      </c>
      <c r="Q57" s="29">
        <f t="shared" si="5"/>
        <v>33714.698970609563</v>
      </c>
      <c r="R57" s="29">
        <f>1/2*$AJ$3*D57^2</f>
        <v>15586.564583333329</v>
      </c>
      <c r="S57" s="29">
        <f t="shared" si="6"/>
        <v>0</v>
      </c>
      <c r="T57" s="29">
        <f t="shared" si="7"/>
        <v>0</v>
      </c>
      <c r="U57" s="29"/>
      <c r="V57" s="29"/>
      <c r="W57" s="29"/>
      <c r="X57" s="29"/>
      <c r="Y57" s="29">
        <f t="shared" si="13"/>
        <v>288.64008487654314</v>
      </c>
      <c r="Z57" s="29"/>
      <c r="AA57" s="29"/>
      <c r="AB57" s="29"/>
      <c r="AC57" s="29">
        <v>0.27</v>
      </c>
      <c r="AD57" s="29">
        <f>O57*AC57</f>
        <v>4547.6928601781274</v>
      </c>
      <c r="AE57" s="29">
        <v>0.67</v>
      </c>
      <c r="AF57" s="29">
        <f t="shared" si="8"/>
        <v>11285.015615997574</v>
      </c>
      <c r="AG57" s="24"/>
      <c r="AH57" s="24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BG57">
        <f>IF(E57&lt;1,1,0)</f>
        <v>0</v>
      </c>
      <c r="BH57">
        <f>IF(BG57=1,"",E57)</f>
        <v>12.1</v>
      </c>
      <c r="BI57">
        <f>E57/3.6</f>
        <v>3.3611111111111107</v>
      </c>
    </row>
    <row r="58" spans="1:61" x14ac:dyDescent="0.25">
      <c r="A58" s="34" t="s">
        <v>59</v>
      </c>
      <c r="B58" s="34">
        <v>55</v>
      </c>
      <c r="C58" s="34">
        <v>55</v>
      </c>
      <c r="D58" s="34">
        <f t="shared" si="0"/>
        <v>3.333333333333333</v>
      </c>
      <c r="E58" s="35">
        <v>12</v>
      </c>
      <c r="F58" s="36">
        <f t="shared" si="9"/>
        <v>-1.388888888888884E-2</v>
      </c>
      <c r="G58" s="36">
        <f t="shared" si="10"/>
        <v>-4.9999999999999822E-2</v>
      </c>
      <c r="H58" s="36">
        <f>$AJ$3*F58</f>
        <v>-38.324999999999868</v>
      </c>
      <c r="I58" s="36">
        <f>1/2*$AJ$1*$AJ$2*$AJ$5*D58^2</f>
        <v>6.7647222222222201</v>
      </c>
      <c r="J58" s="36">
        <f>$AJ$4*$AJ$3*9.81</f>
        <v>406.04570999999999</v>
      </c>
      <c r="K58" s="36">
        <f t="shared" si="1"/>
        <v>374.48543222222236</v>
      </c>
      <c r="L58" s="36">
        <f t="shared" si="2"/>
        <v>1.2482847740740743</v>
      </c>
      <c r="M58" s="29">
        <f t="shared" si="3"/>
        <v>68.655662574074086</v>
      </c>
      <c r="N58" s="29">
        <f t="shared" si="4"/>
        <v>1</v>
      </c>
      <c r="O58" s="29">
        <f t="shared" si="11"/>
        <v>16843.306889548618</v>
      </c>
      <c r="P58" s="29">
        <f t="shared" si="12"/>
        <v>50558.005860158177</v>
      </c>
      <c r="Q58" s="29">
        <f t="shared" si="5"/>
        <v>33714.698970609563</v>
      </c>
      <c r="R58" s="29">
        <f>1/2*$AJ$3*D58^2</f>
        <v>15329.999999999998</v>
      </c>
      <c r="S58" s="29">
        <f t="shared" si="6"/>
        <v>0</v>
      </c>
      <c r="T58" s="29">
        <f t="shared" si="7"/>
        <v>0</v>
      </c>
      <c r="U58" s="29"/>
      <c r="V58" s="29"/>
      <c r="W58" s="29"/>
      <c r="X58" s="29"/>
      <c r="Y58" s="29">
        <f t="shared" si="13"/>
        <v>278.72727272727269</v>
      </c>
      <c r="Z58" s="29"/>
      <c r="AA58" s="29"/>
      <c r="AB58" s="29"/>
      <c r="AC58" s="29">
        <v>0.27</v>
      </c>
      <c r="AD58" s="29">
        <f>O58*AC58</f>
        <v>4547.6928601781274</v>
      </c>
      <c r="AE58" s="29">
        <v>0.67</v>
      </c>
      <c r="AF58" s="29">
        <f t="shared" si="8"/>
        <v>11285.015615997574</v>
      </c>
      <c r="AG58" s="24"/>
      <c r="AH58" s="24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BG58">
        <f>IF(E58&lt;1,1,0)</f>
        <v>0</v>
      </c>
      <c r="BH58">
        <f>IF(BG58=1,"",E58)</f>
        <v>12</v>
      </c>
      <c r="BI58">
        <f>E58/3.6</f>
        <v>3.333333333333333</v>
      </c>
    </row>
    <row r="59" spans="1:61" x14ac:dyDescent="0.25">
      <c r="A59" s="34" t="s">
        <v>59</v>
      </c>
      <c r="B59" s="34">
        <v>56</v>
      </c>
      <c r="C59" s="34">
        <v>56</v>
      </c>
      <c r="D59" s="34">
        <f t="shared" si="0"/>
        <v>3.333333333333333</v>
      </c>
      <c r="E59" s="35">
        <v>12</v>
      </c>
      <c r="F59" s="36">
        <f t="shared" si="9"/>
        <v>0</v>
      </c>
      <c r="G59" s="36">
        <f t="shared" si="10"/>
        <v>0</v>
      </c>
      <c r="H59" s="36">
        <f>$AJ$3*F59</f>
        <v>0</v>
      </c>
      <c r="I59" s="36">
        <f>1/2*$AJ$1*$AJ$2*$AJ$5*D59^2</f>
        <v>6.7647222222222201</v>
      </c>
      <c r="J59" s="36">
        <f>$AJ$4*$AJ$3*9.81</f>
        <v>406.04570999999999</v>
      </c>
      <c r="K59" s="36">
        <f t="shared" si="1"/>
        <v>412.81043222222223</v>
      </c>
      <c r="L59" s="36">
        <f t="shared" si="2"/>
        <v>1.3760347740740739</v>
      </c>
      <c r="M59" s="29">
        <f t="shared" si="3"/>
        <v>77.057947348148133</v>
      </c>
      <c r="N59" s="29">
        <f t="shared" si="4"/>
        <v>1</v>
      </c>
      <c r="O59" s="29">
        <f t="shared" si="11"/>
        <v>16843.306889548618</v>
      </c>
      <c r="P59" s="29">
        <f t="shared" si="12"/>
        <v>50932.4912923804</v>
      </c>
      <c r="Q59" s="29">
        <f t="shared" si="5"/>
        <v>34089.184402831786</v>
      </c>
      <c r="R59" s="29">
        <f>1/2*$AJ$3*D59^2</f>
        <v>15329.999999999998</v>
      </c>
      <c r="S59" s="29">
        <f t="shared" si="6"/>
        <v>0</v>
      </c>
      <c r="T59" s="29">
        <f t="shared" si="7"/>
        <v>0</v>
      </c>
      <c r="U59" s="29"/>
      <c r="V59" s="29"/>
      <c r="W59" s="29"/>
      <c r="X59" s="29"/>
      <c r="Y59" s="29">
        <f t="shared" si="13"/>
        <v>273.74999999999994</v>
      </c>
      <c r="Z59" s="29"/>
      <c r="AA59" s="29"/>
      <c r="AB59" s="29"/>
      <c r="AC59" s="29">
        <v>0.27</v>
      </c>
      <c r="AD59" s="29">
        <f>O59*AC59</f>
        <v>4547.6928601781274</v>
      </c>
      <c r="AE59" s="29">
        <v>0.67</v>
      </c>
      <c r="AF59" s="29">
        <f t="shared" si="8"/>
        <v>11285.015615997574</v>
      </c>
      <c r="AG59" s="24"/>
      <c r="AH59" s="24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BG59">
        <f>IF(E59&lt;1,1,0)</f>
        <v>0</v>
      </c>
      <c r="BH59">
        <f>IF(BG59=1,"",E59)</f>
        <v>12</v>
      </c>
      <c r="BI59">
        <f>E59/3.6</f>
        <v>3.333333333333333</v>
      </c>
    </row>
    <row r="60" spans="1:61" x14ac:dyDescent="0.25">
      <c r="A60" s="34" t="s">
        <v>59</v>
      </c>
      <c r="B60" s="34">
        <v>57</v>
      </c>
      <c r="C60" s="34">
        <v>57</v>
      </c>
      <c r="D60" s="34">
        <f t="shared" si="0"/>
        <v>3.333333333333333</v>
      </c>
      <c r="E60" s="35">
        <v>12</v>
      </c>
      <c r="F60" s="36">
        <f t="shared" si="9"/>
        <v>4.1666666666666761E-2</v>
      </c>
      <c r="G60" s="36">
        <f t="shared" si="10"/>
        <v>0.15000000000000036</v>
      </c>
      <c r="H60" s="36">
        <f>$AJ$3*F60</f>
        <v>114.97500000000026</v>
      </c>
      <c r="I60" s="36">
        <f>1/2*$AJ$1*$AJ$2*$AJ$5*D60^2</f>
        <v>6.7647222222222201</v>
      </c>
      <c r="J60" s="36">
        <f>$AJ$4*$AJ$3*9.81</f>
        <v>406.04570999999999</v>
      </c>
      <c r="K60" s="36">
        <f t="shared" si="1"/>
        <v>527.78543222222243</v>
      </c>
      <c r="L60" s="36">
        <f t="shared" si="2"/>
        <v>1.7592847740740747</v>
      </c>
      <c r="M60" s="29">
        <f t="shared" si="3"/>
        <v>100.27923212222225</v>
      </c>
      <c r="N60" s="29">
        <f t="shared" si="4"/>
        <v>1</v>
      </c>
      <c r="O60" s="29">
        <f t="shared" si="11"/>
        <v>16843.306889548618</v>
      </c>
      <c r="P60" s="29">
        <f t="shared" si="12"/>
        <v>51345.301724602621</v>
      </c>
      <c r="Q60" s="29">
        <f t="shared" si="5"/>
        <v>34501.994835054007</v>
      </c>
      <c r="R60" s="29">
        <f>1/2*$AJ$3*D60^2</f>
        <v>15329.999999999998</v>
      </c>
      <c r="S60" s="29">
        <f t="shared" si="6"/>
        <v>0</v>
      </c>
      <c r="T60" s="29">
        <f t="shared" si="7"/>
        <v>0</v>
      </c>
      <c r="U60" s="29"/>
      <c r="V60" s="29"/>
      <c r="W60" s="29"/>
      <c r="X60" s="29"/>
      <c r="Y60" s="29">
        <f t="shared" si="13"/>
        <v>268.9473684210526</v>
      </c>
      <c r="Z60" s="29"/>
      <c r="AA60" s="29"/>
      <c r="AB60" s="29"/>
      <c r="AC60" s="29">
        <v>0.27</v>
      </c>
      <c r="AD60" s="29">
        <f>O60*AC60</f>
        <v>4547.6928601781274</v>
      </c>
      <c r="AE60" s="29">
        <v>0.67</v>
      </c>
      <c r="AF60" s="29">
        <f t="shared" si="8"/>
        <v>11285.015615997574</v>
      </c>
      <c r="AG60" s="24"/>
      <c r="AH60" s="24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BG60">
        <f>IF(E60&lt;1,1,0)</f>
        <v>0</v>
      </c>
      <c r="BH60">
        <f>IF(BG60=1,"",E60)</f>
        <v>12</v>
      </c>
      <c r="BI60">
        <f>E60/3.6</f>
        <v>3.333333333333333</v>
      </c>
    </row>
    <row r="61" spans="1:61" x14ac:dyDescent="0.25">
      <c r="A61" s="34" t="s">
        <v>59</v>
      </c>
      <c r="B61" s="34">
        <v>58</v>
      </c>
      <c r="C61" s="34">
        <v>58</v>
      </c>
      <c r="D61" s="34">
        <f t="shared" si="0"/>
        <v>3.416666666666667</v>
      </c>
      <c r="E61" s="35">
        <v>12.3</v>
      </c>
      <c r="F61" s="36">
        <f t="shared" si="9"/>
        <v>8.3333333333333287E-2</v>
      </c>
      <c r="G61" s="36">
        <f t="shared" si="10"/>
        <v>0.29999999999999982</v>
      </c>
      <c r="H61" s="36">
        <f>$AJ$3*F61</f>
        <v>229.94999999999987</v>
      </c>
      <c r="I61" s="36">
        <f>1/2*$AJ$1*$AJ$2*$AJ$5*D61^2</f>
        <v>7.1071862847222222</v>
      </c>
      <c r="J61" s="36">
        <f>$AJ$4*$AJ$3*9.81</f>
        <v>406.04570999999999</v>
      </c>
      <c r="K61" s="36">
        <f t="shared" si="1"/>
        <v>643.10289628472208</v>
      </c>
      <c r="L61" s="36">
        <f t="shared" si="2"/>
        <v>2.1972682289728005</v>
      </c>
      <c r="M61" s="29">
        <f t="shared" si="3"/>
        <v>127.44155728042243</v>
      </c>
      <c r="N61" s="29">
        <f t="shared" si="4"/>
        <v>1</v>
      </c>
      <c r="O61" s="29">
        <f t="shared" si="11"/>
        <v>16843.306889548618</v>
      </c>
      <c r="P61" s="29">
        <f t="shared" si="12"/>
        <v>51873.08715682484</v>
      </c>
      <c r="Q61" s="29">
        <f t="shared" si="5"/>
        <v>35029.780267276219</v>
      </c>
      <c r="R61" s="29">
        <f>1/2*$AJ$3*D61^2</f>
        <v>16106.081250000003</v>
      </c>
      <c r="S61" s="29">
        <f t="shared" si="6"/>
        <v>0</v>
      </c>
      <c r="T61" s="29">
        <f t="shared" si="7"/>
        <v>0</v>
      </c>
      <c r="U61" s="29"/>
      <c r="V61" s="29"/>
      <c r="W61" s="29"/>
      <c r="X61" s="29"/>
      <c r="Y61" s="29">
        <f t="shared" si="13"/>
        <v>277.69105603448281</v>
      </c>
      <c r="Z61" s="29"/>
      <c r="AA61" s="29"/>
      <c r="AB61" s="29"/>
      <c r="AC61" s="29">
        <v>0.27</v>
      </c>
      <c r="AD61" s="29">
        <f>O61*AC61</f>
        <v>4547.6928601781274</v>
      </c>
      <c r="AE61" s="29">
        <v>0.67</v>
      </c>
      <c r="AF61" s="29">
        <f t="shared" si="8"/>
        <v>11285.015615997574</v>
      </c>
      <c r="AG61" s="24"/>
      <c r="AH61" s="24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BG61">
        <f>IF(E61&lt;1,1,0)</f>
        <v>0</v>
      </c>
      <c r="BH61">
        <f>IF(BG61=1,"",E61)</f>
        <v>12.3</v>
      </c>
      <c r="BI61">
        <f>E61/3.6</f>
        <v>3.416666666666667</v>
      </c>
    </row>
    <row r="62" spans="1:61" x14ac:dyDescent="0.25">
      <c r="A62" s="34" t="s">
        <v>59</v>
      </c>
      <c r="B62" s="34">
        <v>59</v>
      </c>
      <c r="C62" s="34">
        <v>59</v>
      </c>
      <c r="D62" s="34">
        <f t="shared" si="0"/>
        <v>3.5</v>
      </c>
      <c r="E62" s="35">
        <v>12.6</v>
      </c>
      <c r="F62" s="36">
        <f t="shared" si="9"/>
        <v>0.33333333333333315</v>
      </c>
      <c r="G62" s="36">
        <f t="shared" si="10"/>
        <v>1.1999999999999993</v>
      </c>
      <c r="H62" s="36">
        <f>$AJ$3*F62</f>
        <v>919.7999999999995</v>
      </c>
      <c r="I62" s="36">
        <f>1/2*$AJ$1*$AJ$2*$AJ$5*D62^2</f>
        <v>7.4581062499999993</v>
      </c>
      <c r="J62" s="36">
        <f>$AJ$4*$AJ$3*9.81</f>
        <v>406.04570999999999</v>
      </c>
      <c r="K62" s="36">
        <f t="shared" si="1"/>
        <v>1333.3038162499995</v>
      </c>
      <c r="L62" s="36">
        <f t="shared" si="2"/>
        <v>4.666563356874998</v>
      </c>
      <c r="M62" s="29">
        <f t="shared" si="3"/>
        <v>275.32723805562489</v>
      </c>
      <c r="N62" s="29">
        <f t="shared" si="4"/>
        <v>1</v>
      </c>
      <c r="O62" s="29">
        <f t="shared" si="11"/>
        <v>16843.306889548618</v>
      </c>
      <c r="P62" s="29">
        <f t="shared" si="12"/>
        <v>52516.19005310956</v>
      </c>
      <c r="Q62" s="29">
        <f t="shared" si="5"/>
        <v>35672.883163560939</v>
      </c>
      <c r="R62" s="29">
        <f>1/2*$AJ$3*D62^2</f>
        <v>16901.325000000001</v>
      </c>
      <c r="S62" s="29">
        <f t="shared" si="6"/>
        <v>0</v>
      </c>
      <c r="T62" s="29">
        <f t="shared" si="7"/>
        <v>0</v>
      </c>
      <c r="U62" s="29"/>
      <c r="V62" s="29"/>
      <c r="W62" s="29"/>
      <c r="X62" s="29"/>
      <c r="Y62" s="29">
        <f t="shared" si="13"/>
        <v>286.46313559322033</v>
      </c>
      <c r="Z62" s="29"/>
      <c r="AA62" s="29"/>
      <c r="AB62" s="29"/>
      <c r="AC62" s="29">
        <v>0.27</v>
      </c>
      <c r="AD62" s="29">
        <f>O62*AC62</f>
        <v>4547.6928601781274</v>
      </c>
      <c r="AE62" s="29">
        <v>0.67</v>
      </c>
      <c r="AF62" s="29">
        <f t="shared" si="8"/>
        <v>11285.015615997574</v>
      </c>
      <c r="AG62" s="24"/>
      <c r="AH62" s="24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BG62">
        <f>IF(E62&lt;1,1,0)</f>
        <v>0</v>
      </c>
      <c r="BH62">
        <f>IF(BG62=1,"",E62)</f>
        <v>12.6</v>
      </c>
      <c r="BI62">
        <f>E62/3.6</f>
        <v>3.5</v>
      </c>
    </row>
    <row r="63" spans="1:61" x14ac:dyDescent="0.25">
      <c r="A63" s="34" t="s">
        <v>59</v>
      </c>
      <c r="B63" s="34">
        <v>60</v>
      </c>
      <c r="C63" s="34">
        <v>60</v>
      </c>
      <c r="D63" s="34">
        <f t="shared" si="0"/>
        <v>4.083333333333333</v>
      </c>
      <c r="E63" s="35">
        <v>14.7</v>
      </c>
      <c r="F63" s="36">
        <f t="shared" si="9"/>
        <v>0.37500000000000011</v>
      </c>
      <c r="G63" s="36">
        <f t="shared" si="10"/>
        <v>1.3500000000000005</v>
      </c>
      <c r="H63" s="36">
        <f>$AJ$3*F63</f>
        <v>1034.7750000000003</v>
      </c>
      <c r="I63" s="36">
        <f>1/2*$AJ$1*$AJ$2*$AJ$5*D63^2</f>
        <v>10.151311284722219</v>
      </c>
      <c r="J63" s="36">
        <f>$AJ$4*$AJ$3*9.81</f>
        <v>406.04570999999999</v>
      </c>
      <c r="K63" s="36">
        <f t="shared" si="1"/>
        <v>1450.9720212847224</v>
      </c>
      <c r="L63" s="36">
        <f t="shared" si="2"/>
        <v>5.9248024202459488</v>
      </c>
      <c r="M63" s="29">
        <f t="shared" si="3"/>
        <v>355.48814521475691</v>
      </c>
      <c r="N63" s="29">
        <f t="shared" si="4"/>
        <v>1</v>
      </c>
      <c r="O63" s="29">
        <f t="shared" si="11"/>
        <v>16843.306889548618</v>
      </c>
      <c r="P63" s="29">
        <f t="shared" si="12"/>
        <v>53849.493869359561</v>
      </c>
      <c r="Q63" s="29">
        <f t="shared" si="5"/>
        <v>37006.18697981094</v>
      </c>
      <c r="R63" s="29">
        <f>1/2*$AJ$3*D63^2</f>
        <v>23004.581249999996</v>
      </c>
      <c r="S63" s="29">
        <f t="shared" si="6"/>
        <v>0</v>
      </c>
      <c r="T63" s="29">
        <f t="shared" si="7"/>
        <v>0</v>
      </c>
      <c r="U63" s="29"/>
      <c r="V63" s="29"/>
      <c r="W63" s="29"/>
      <c r="X63" s="29"/>
      <c r="Y63" s="29">
        <f t="shared" si="13"/>
        <v>383.4096874999999</v>
      </c>
      <c r="Z63" s="29"/>
      <c r="AA63" s="29"/>
      <c r="AB63" s="29"/>
      <c r="AC63" s="29">
        <v>0.27</v>
      </c>
      <c r="AD63" s="29">
        <f>O63*AC63</f>
        <v>4547.6928601781274</v>
      </c>
      <c r="AE63" s="29">
        <v>0.67</v>
      </c>
      <c r="AF63" s="29">
        <f t="shared" si="8"/>
        <v>11285.015615997574</v>
      </c>
      <c r="AG63" s="24"/>
      <c r="AH63" s="24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BG63">
        <f>IF(E63&lt;1,1,0)</f>
        <v>0</v>
      </c>
      <c r="BH63">
        <f>IF(BG63=1,"",E63)</f>
        <v>14.7</v>
      </c>
      <c r="BI63">
        <f>E63/3.6</f>
        <v>4.083333333333333</v>
      </c>
    </row>
    <row r="64" spans="1:61" x14ac:dyDescent="0.25">
      <c r="A64" s="34" t="s">
        <v>59</v>
      </c>
      <c r="B64" s="34">
        <v>61</v>
      </c>
      <c r="C64" s="34">
        <v>61</v>
      </c>
      <c r="D64" s="34">
        <f t="shared" si="0"/>
        <v>4.25</v>
      </c>
      <c r="E64" s="35">
        <v>15.3</v>
      </c>
      <c r="F64" s="36">
        <f t="shared" si="9"/>
        <v>0.16666666666666682</v>
      </c>
      <c r="G64" s="36">
        <f t="shared" si="10"/>
        <v>0.60000000000000053</v>
      </c>
      <c r="H64" s="36">
        <f>$AJ$3*F64</f>
        <v>459.90000000000043</v>
      </c>
      <c r="I64" s="36">
        <f>1/2*$AJ$1*$AJ$2*$AJ$5*D64^2</f>
        <v>10.9969015625</v>
      </c>
      <c r="J64" s="36">
        <f>$AJ$4*$AJ$3*9.81</f>
        <v>406.04570999999999</v>
      </c>
      <c r="K64" s="36">
        <f t="shared" si="1"/>
        <v>876.94261156250036</v>
      </c>
      <c r="L64" s="36">
        <f t="shared" si="2"/>
        <v>3.7270060991406266</v>
      </c>
      <c r="M64" s="29">
        <f t="shared" si="3"/>
        <v>227.34737204757823</v>
      </c>
      <c r="N64" s="29">
        <f t="shared" si="4"/>
        <v>1</v>
      </c>
      <c r="O64" s="29">
        <f t="shared" si="11"/>
        <v>16843.306889548618</v>
      </c>
      <c r="P64" s="29">
        <f t="shared" si="12"/>
        <v>55300.465890644286</v>
      </c>
      <c r="Q64" s="29">
        <f t="shared" si="5"/>
        <v>38457.159001095672</v>
      </c>
      <c r="R64" s="29">
        <f>1/2*$AJ$3*D64^2</f>
        <v>24920.831249999999</v>
      </c>
      <c r="S64" s="29">
        <f t="shared" si="6"/>
        <v>0</v>
      </c>
      <c r="T64" s="29">
        <f t="shared" si="7"/>
        <v>0</v>
      </c>
      <c r="U64" s="29"/>
      <c r="V64" s="29"/>
      <c r="W64" s="29"/>
      <c r="X64" s="29"/>
      <c r="Y64" s="29">
        <f t="shared" si="13"/>
        <v>408.53821721311476</v>
      </c>
      <c r="Z64" s="29"/>
      <c r="AA64" s="29"/>
      <c r="AB64" s="29"/>
      <c r="AC64" s="29">
        <v>0.27</v>
      </c>
      <c r="AD64" s="29">
        <f>O64*AC64</f>
        <v>4547.6928601781274</v>
      </c>
      <c r="AE64" s="29">
        <v>0.67</v>
      </c>
      <c r="AF64" s="29">
        <f t="shared" si="8"/>
        <v>11285.015615997574</v>
      </c>
      <c r="AG64" s="24"/>
      <c r="AH64" s="24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BG64">
        <f>IF(E64&lt;1,1,0)</f>
        <v>0</v>
      </c>
      <c r="BH64">
        <f>IF(BG64=1,"",E64)</f>
        <v>15.3</v>
      </c>
      <c r="BI64">
        <f>E64/3.6</f>
        <v>4.25</v>
      </c>
    </row>
    <row r="65" spans="1:61" x14ac:dyDescent="0.25">
      <c r="A65" s="34" t="s">
        <v>59</v>
      </c>
      <c r="B65" s="34">
        <v>62</v>
      </c>
      <c r="C65" s="34">
        <v>62</v>
      </c>
      <c r="D65" s="34">
        <f t="shared" si="0"/>
        <v>4.416666666666667</v>
      </c>
      <c r="E65" s="35">
        <v>15.9</v>
      </c>
      <c r="F65" s="36">
        <f t="shared" si="9"/>
        <v>0.12499999999999981</v>
      </c>
      <c r="G65" s="36">
        <f t="shared" si="10"/>
        <v>0.44999999999999929</v>
      </c>
      <c r="H65" s="36">
        <f>$AJ$3*F65</f>
        <v>344.9249999999995</v>
      </c>
      <c r="I65" s="36">
        <f>1/2*$AJ$1*$AJ$2*$AJ$5*D65^2</f>
        <v>11.876315451388889</v>
      </c>
      <c r="J65" s="36">
        <f>$AJ$4*$AJ$3*9.81</f>
        <v>406.04570999999999</v>
      </c>
      <c r="K65" s="36">
        <f t="shared" si="1"/>
        <v>762.84702545138839</v>
      </c>
      <c r="L65" s="36">
        <f t="shared" si="2"/>
        <v>3.3692410290769659</v>
      </c>
      <c r="M65" s="29">
        <f t="shared" si="3"/>
        <v>208.8929438027719</v>
      </c>
      <c r="N65" s="29">
        <f t="shared" si="4"/>
        <v>1</v>
      </c>
      <c r="O65" s="29">
        <f t="shared" si="11"/>
        <v>16843.306889548618</v>
      </c>
      <c r="P65" s="29">
        <f t="shared" si="12"/>
        <v>56177.408502206788</v>
      </c>
      <c r="Q65" s="29">
        <f t="shared" si="5"/>
        <v>39334.101612658167</v>
      </c>
      <c r="R65" s="29">
        <f>1/2*$AJ$3*D65^2</f>
        <v>26913.731250000004</v>
      </c>
      <c r="S65" s="29">
        <f t="shared" si="6"/>
        <v>0</v>
      </c>
      <c r="T65" s="29">
        <f t="shared" si="7"/>
        <v>0</v>
      </c>
      <c r="U65" s="29"/>
      <c r="V65" s="29"/>
      <c r="W65" s="29"/>
      <c r="X65" s="29"/>
      <c r="Y65" s="29">
        <f t="shared" si="13"/>
        <v>434.0924395161291</v>
      </c>
      <c r="Z65" s="29"/>
      <c r="AA65" s="29"/>
      <c r="AB65" s="29"/>
      <c r="AC65" s="29">
        <v>0.27</v>
      </c>
      <c r="AD65" s="29">
        <f>O65*AC65</f>
        <v>4547.6928601781274</v>
      </c>
      <c r="AE65" s="29">
        <v>0.67</v>
      </c>
      <c r="AF65" s="29">
        <f t="shared" si="8"/>
        <v>11285.015615997574</v>
      </c>
      <c r="AG65" s="24"/>
      <c r="AH65" s="24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BG65">
        <f>IF(E65&lt;1,1,0)</f>
        <v>0</v>
      </c>
      <c r="BH65">
        <f>IF(BG65=1,"",E65)</f>
        <v>15.9</v>
      </c>
      <c r="BI65">
        <f>E65/3.6</f>
        <v>4.416666666666667</v>
      </c>
    </row>
    <row r="66" spans="1:61" x14ac:dyDescent="0.25">
      <c r="A66" s="34" t="s">
        <v>59</v>
      </c>
      <c r="B66" s="34">
        <v>63</v>
      </c>
      <c r="C66" s="34">
        <v>63</v>
      </c>
      <c r="D66" s="34">
        <f t="shared" si="0"/>
        <v>4.5</v>
      </c>
      <c r="E66" s="35">
        <v>16.2</v>
      </c>
      <c r="F66" s="36">
        <f t="shared" si="9"/>
        <v>0.16666666666666682</v>
      </c>
      <c r="G66" s="36">
        <f t="shared" si="10"/>
        <v>0.60000000000000053</v>
      </c>
      <c r="H66" s="36">
        <f>$AJ$3*F66</f>
        <v>459.90000000000043</v>
      </c>
      <c r="I66" s="36">
        <f>1/2*$AJ$1*$AJ$2*$AJ$5*D66^2</f>
        <v>12.32870625</v>
      </c>
      <c r="J66" s="36">
        <f>$AJ$4*$AJ$3*9.81</f>
        <v>406.04570999999999</v>
      </c>
      <c r="K66" s="36">
        <f t="shared" si="1"/>
        <v>878.2744162500004</v>
      </c>
      <c r="L66" s="36">
        <f t="shared" si="2"/>
        <v>3.9522348731250019</v>
      </c>
      <c r="M66" s="29">
        <f t="shared" si="3"/>
        <v>248.99079700687511</v>
      </c>
      <c r="N66" s="29">
        <f t="shared" si="4"/>
        <v>1</v>
      </c>
      <c r="O66" s="29">
        <f t="shared" si="11"/>
        <v>16843.306889548618</v>
      </c>
      <c r="P66" s="29">
        <f t="shared" si="12"/>
        <v>56940.255527658177</v>
      </c>
      <c r="Q66" s="29">
        <f t="shared" si="5"/>
        <v>40096.948638109563</v>
      </c>
      <c r="R66" s="29">
        <f>1/2*$AJ$3*D66^2</f>
        <v>27938.924999999999</v>
      </c>
      <c r="S66" s="29">
        <f t="shared" si="6"/>
        <v>0</v>
      </c>
      <c r="T66" s="29">
        <f t="shared" si="7"/>
        <v>0</v>
      </c>
      <c r="U66" s="29"/>
      <c r="V66" s="29"/>
      <c r="W66" s="29"/>
      <c r="X66" s="29"/>
      <c r="Y66" s="29">
        <f t="shared" si="13"/>
        <v>443.47499999999997</v>
      </c>
      <c r="Z66" s="29"/>
      <c r="AA66" s="29"/>
      <c r="AB66" s="29"/>
      <c r="AC66" s="29">
        <v>0.27</v>
      </c>
      <c r="AD66" s="29">
        <f>O66*AC66</f>
        <v>4547.6928601781274</v>
      </c>
      <c r="AE66" s="29">
        <v>0.67</v>
      </c>
      <c r="AF66" s="29">
        <f t="shared" si="8"/>
        <v>11285.015615997574</v>
      </c>
      <c r="AG66" s="24"/>
      <c r="AH66" s="24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BG66">
        <f>IF(E66&lt;1,1,0)</f>
        <v>0</v>
      </c>
      <c r="BH66">
        <f>IF(BG66=1,"",E66)</f>
        <v>16.2</v>
      </c>
      <c r="BI66">
        <f>E66/3.6</f>
        <v>4.5</v>
      </c>
    </row>
    <row r="67" spans="1:61" x14ac:dyDescent="0.25">
      <c r="A67" s="34" t="s">
        <v>59</v>
      </c>
      <c r="B67" s="34">
        <v>64</v>
      </c>
      <c r="C67" s="34">
        <v>64</v>
      </c>
      <c r="D67" s="34">
        <f t="shared" si="0"/>
        <v>4.75</v>
      </c>
      <c r="E67" s="35">
        <v>17.100000000000001</v>
      </c>
      <c r="F67" s="36">
        <f t="shared" si="9"/>
        <v>0.2222222222222224</v>
      </c>
      <c r="G67" s="36">
        <f t="shared" si="10"/>
        <v>0.80000000000000071</v>
      </c>
      <c r="H67" s="36">
        <f>$AJ$3*F67</f>
        <v>613.2000000000005</v>
      </c>
      <c r="I67" s="36">
        <f>1/2*$AJ$1*$AJ$2*$AJ$5*D67^2</f>
        <v>13.736614062499999</v>
      </c>
      <c r="J67" s="36">
        <f>$AJ$4*$AJ$3*9.81</f>
        <v>406.04570999999999</v>
      </c>
      <c r="K67" s="36">
        <f t="shared" si="1"/>
        <v>1032.9823240625005</v>
      </c>
      <c r="L67" s="36">
        <f t="shared" si="2"/>
        <v>4.9066660392968782</v>
      </c>
      <c r="M67" s="29">
        <f t="shared" si="3"/>
        <v>314.0266265150002</v>
      </c>
      <c r="N67" s="29">
        <f t="shared" si="4"/>
        <v>1</v>
      </c>
      <c r="O67" s="29">
        <f t="shared" si="11"/>
        <v>16843.306889548618</v>
      </c>
      <c r="P67" s="29">
        <f t="shared" si="12"/>
        <v>57818.529943908179</v>
      </c>
      <c r="Q67" s="29">
        <f t="shared" si="5"/>
        <v>40975.223054359565</v>
      </c>
      <c r="R67" s="29">
        <f>1/2*$AJ$3*D67^2</f>
        <v>31129.481250000001</v>
      </c>
      <c r="S67" s="29">
        <f t="shared" si="6"/>
        <v>0</v>
      </c>
      <c r="T67" s="29">
        <f t="shared" si="7"/>
        <v>0</v>
      </c>
      <c r="U67" s="29"/>
      <c r="V67" s="29"/>
      <c r="W67" s="29"/>
      <c r="X67" s="29"/>
      <c r="Y67" s="29">
        <f t="shared" si="13"/>
        <v>486.39814453125001</v>
      </c>
      <c r="Z67" s="29"/>
      <c r="AA67" s="29"/>
      <c r="AB67" s="29"/>
      <c r="AC67" s="29">
        <v>0.27</v>
      </c>
      <c r="AD67" s="29">
        <f>O67*AC67</f>
        <v>4547.6928601781274</v>
      </c>
      <c r="AE67" s="29">
        <v>0.67</v>
      </c>
      <c r="AF67" s="29">
        <f t="shared" si="8"/>
        <v>11285.015615997574</v>
      </c>
      <c r="AG67" s="24"/>
      <c r="AH67" s="24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BG67">
        <f>IF(E67&lt;1,1,0)</f>
        <v>0</v>
      </c>
      <c r="BH67">
        <f>IF(BG67=1,"",E67)</f>
        <v>17.100000000000001</v>
      </c>
      <c r="BI67">
        <f>E67/3.6</f>
        <v>4.75</v>
      </c>
    </row>
    <row r="68" spans="1:61" x14ac:dyDescent="0.25">
      <c r="A68" s="34" t="s">
        <v>59</v>
      </c>
      <c r="B68" s="34">
        <v>65</v>
      </c>
      <c r="C68" s="34">
        <v>65</v>
      </c>
      <c r="D68" s="34">
        <f t="shared" ref="D68:D131" si="14">E68/3.6</f>
        <v>4.9444444444444446</v>
      </c>
      <c r="E68" s="35">
        <v>17.8</v>
      </c>
      <c r="F68" s="36">
        <f t="shared" si="9"/>
        <v>0.1388888888888889</v>
      </c>
      <c r="G68" s="36">
        <f t="shared" si="10"/>
        <v>0.5</v>
      </c>
      <c r="H68" s="36">
        <f>$AJ$3*F68</f>
        <v>383.25000000000006</v>
      </c>
      <c r="I68" s="36">
        <f>1/2*$AJ$1*$AJ$2*$AJ$5*D68^2</f>
        <v>14.88426797839506</v>
      </c>
      <c r="J68" s="36">
        <f>$AJ$4*$AJ$3*9.81</f>
        <v>406.04570999999999</v>
      </c>
      <c r="K68" s="36">
        <f t="shared" ref="K68:K131" si="15">H68+I68+J68</f>
        <v>804.17997797839507</v>
      </c>
      <c r="L68" s="36">
        <f t="shared" ref="L68:L131" si="16">K68*D68/1000</f>
        <v>3.9762232244487312</v>
      </c>
      <c r="M68" s="29">
        <f t="shared" ref="M68:M131" si="17">L68*B68</f>
        <v>258.45450958916751</v>
      </c>
      <c r="N68" s="29">
        <f t="shared" ref="N68:N131" si="18">B69-B68</f>
        <v>1</v>
      </c>
      <c r="O68" s="29">
        <f t="shared" si="11"/>
        <v>16843.306889548618</v>
      </c>
      <c r="P68" s="29">
        <f t="shared" si="12"/>
        <v>58851.512267970676</v>
      </c>
      <c r="Q68" s="29">
        <f t="shared" ref="Q68:Q131" si="19">P68-O68</f>
        <v>42008.205378422062</v>
      </c>
      <c r="R68" s="29">
        <f>1/2*$AJ$3*D68^2</f>
        <v>33730.258333333339</v>
      </c>
      <c r="S68" s="29">
        <f t="shared" ref="S68:S131" si="20">O69-O68</f>
        <v>0</v>
      </c>
      <c r="T68" s="29">
        <f t="shared" ref="T68:T131" si="21">S68/N68</f>
        <v>0</v>
      </c>
      <c r="U68" s="29"/>
      <c r="V68" s="29"/>
      <c r="W68" s="29"/>
      <c r="X68" s="29"/>
      <c r="Y68" s="29">
        <f t="shared" si="13"/>
        <v>518.92705128205137</v>
      </c>
      <c r="Z68" s="29"/>
      <c r="AA68" s="29"/>
      <c r="AB68" s="29"/>
      <c r="AC68" s="29">
        <v>0.27</v>
      </c>
      <c r="AD68" s="29">
        <f>O68*AC68</f>
        <v>4547.6928601781274</v>
      </c>
      <c r="AE68" s="29">
        <v>0.67</v>
      </c>
      <c r="AF68" s="29">
        <f t="shared" ref="AF68:AF131" si="22">O68*AE68</f>
        <v>11285.015615997574</v>
      </c>
      <c r="AG68" s="24"/>
      <c r="AH68" s="24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BG68">
        <f>IF(E68&lt;1,1,0)</f>
        <v>0</v>
      </c>
      <c r="BH68">
        <f>IF(BG68=1,"",E68)</f>
        <v>17.8</v>
      </c>
      <c r="BI68">
        <f>E68/3.6</f>
        <v>4.9444444444444446</v>
      </c>
    </row>
    <row r="69" spans="1:61" x14ac:dyDescent="0.25">
      <c r="A69" s="34" t="s">
        <v>59</v>
      </c>
      <c r="B69" s="34">
        <v>66</v>
      </c>
      <c r="C69" s="34">
        <v>66</v>
      </c>
      <c r="D69" s="34">
        <f t="shared" si="14"/>
        <v>5.0277777777777777</v>
      </c>
      <c r="E69" s="35">
        <v>18.100000000000001</v>
      </c>
      <c r="F69" s="36">
        <f t="shared" ref="F69:F132" si="23">($E70-$E68)/2/3.6</f>
        <v>8.3333333333333037E-2</v>
      </c>
      <c r="G69" s="36">
        <f t="shared" ref="G69:G132" si="24">($E70-$E68)/2</f>
        <v>0.29999999999999893</v>
      </c>
      <c r="H69" s="36">
        <f>$AJ$3*F69</f>
        <v>229.94999999999919</v>
      </c>
      <c r="I69" s="36">
        <f>1/2*$AJ$1*$AJ$2*$AJ$5*D69^2</f>
        <v>15.390212827932096</v>
      </c>
      <c r="J69" s="36">
        <f>$AJ$4*$AJ$3*9.81</f>
        <v>406.04570999999999</v>
      </c>
      <c r="K69" s="36">
        <f t="shared" si="15"/>
        <v>651.38592282793127</v>
      </c>
      <c r="L69" s="36">
        <f t="shared" si="16"/>
        <v>3.2750236675515434</v>
      </c>
      <c r="M69" s="29">
        <f t="shared" si="17"/>
        <v>216.15156205840185</v>
      </c>
      <c r="N69" s="29">
        <f t="shared" si="18"/>
        <v>1</v>
      </c>
      <c r="O69" s="29">
        <f t="shared" ref="O69:O132" si="25">O68+IF(K69&lt;0,ABS(K69)*N69,0)</f>
        <v>16843.306889548618</v>
      </c>
      <c r="P69" s="29">
        <f t="shared" ref="P69:P132" si="26">P68+IF(K68&gt;0,K68*N68,0)</f>
        <v>59655.692245949074</v>
      </c>
      <c r="Q69" s="29">
        <f t="shared" si="19"/>
        <v>42812.385356400453</v>
      </c>
      <c r="R69" s="29">
        <f>1/2*$AJ$3*D69^2</f>
        <v>34876.814583333333</v>
      </c>
      <c r="S69" s="29">
        <f t="shared" si="20"/>
        <v>0</v>
      </c>
      <c r="T69" s="29">
        <f t="shared" si="21"/>
        <v>0</v>
      </c>
      <c r="U69" s="29"/>
      <c r="V69" s="29"/>
      <c r="W69" s="29"/>
      <c r="X69" s="29"/>
      <c r="Y69" s="29">
        <f t="shared" ref="Y69:Y132" si="27">R69/B69</f>
        <v>528.43658459595963</v>
      </c>
      <c r="Z69" s="29"/>
      <c r="AA69" s="29"/>
      <c r="AB69" s="29"/>
      <c r="AC69" s="29">
        <v>0.27</v>
      </c>
      <c r="AD69" s="29">
        <f>O69*AC69</f>
        <v>4547.6928601781274</v>
      </c>
      <c r="AE69" s="29">
        <v>0.67</v>
      </c>
      <c r="AF69" s="29">
        <f t="shared" si="22"/>
        <v>11285.015615997574</v>
      </c>
      <c r="AG69" s="24"/>
      <c r="AH69" s="24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BG69">
        <f>IF(E69&lt;1,1,0)</f>
        <v>0</v>
      </c>
      <c r="BH69">
        <f>IF(BG69=1,"",E69)</f>
        <v>18.100000000000001</v>
      </c>
      <c r="BI69">
        <f>E69/3.6</f>
        <v>5.0277777777777777</v>
      </c>
    </row>
    <row r="70" spans="1:61" x14ac:dyDescent="0.25">
      <c r="A70" s="34" t="s">
        <v>59</v>
      </c>
      <c r="B70" s="34">
        <v>67</v>
      </c>
      <c r="C70" s="34">
        <v>67</v>
      </c>
      <c r="D70" s="34">
        <f t="shared" si="14"/>
        <v>5.1111111111111107</v>
      </c>
      <c r="E70" s="35">
        <v>18.399999999999999</v>
      </c>
      <c r="F70" s="36">
        <f t="shared" si="23"/>
        <v>0.30555555555555547</v>
      </c>
      <c r="G70" s="36">
        <f t="shared" si="24"/>
        <v>1.0999999999999996</v>
      </c>
      <c r="H70" s="36">
        <f>$AJ$3*F70</f>
        <v>843.14999999999975</v>
      </c>
      <c r="I70" s="36">
        <f>1/2*$AJ$1*$AJ$2*$AJ$5*D70^2</f>
        <v>15.90461358024691</v>
      </c>
      <c r="J70" s="36">
        <f>$AJ$4*$AJ$3*9.81</f>
        <v>406.04570999999999</v>
      </c>
      <c r="K70" s="36">
        <f t="shared" si="15"/>
        <v>1265.1003235802466</v>
      </c>
      <c r="L70" s="36">
        <f t="shared" si="16"/>
        <v>6.4660683205212601</v>
      </c>
      <c r="M70" s="29">
        <f t="shared" si="17"/>
        <v>433.22657747492445</v>
      </c>
      <c r="N70" s="29">
        <f t="shared" si="18"/>
        <v>1</v>
      </c>
      <c r="O70" s="29">
        <f t="shared" si="25"/>
        <v>16843.306889548618</v>
      </c>
      <c r="P70" s="29">
        <f t="shared" si="26"/>
        <v>60307.078168777007</v>
      </c>
      <c r="Q70" s="29">
        <f t="shared" si="19"/>
        <v>43463.771279228386</v>
      </c>
      <c r="R70" s="29">
        <f>1/2*$AJ$3*D70^2</f>
        <v>36042.533333333326</v>
      </c>
      <c r="S70" s="29">
        <f t="shared" si="20"/>
        <v>0</v>
      </c>
      <c r="T70" s="29">
        <f t="shared" si="21"/>
        <v>0</v>
      </c>
      <c r="U70" s="29"/>
      <c r="V70" s="29"/>
      <c r="W70" s="29"/>
      <c r="X70" s="29"/>
      <c r="Y70" s="29">
        <f t="shared" si="27"/>
        <v>537.94825870646753</v>
      </c>
      <c r="Z70" s="29"/>
      <c r="AA70" s="29"/>
      <c r="AB70" s="29"/>
      <c r="AC70" s="29">
        <v>0.27</v>
      </c>
      <c r="AD70" s="29">
        <f>O70*AC70</f>
        <v>4547.6928601781274</v>
      </c>
      <c r="AE70" s="29">
        <v>0.67</v>
      </c>
      <c r="AF70" s="29">
        <f t="shared" si="22"/>
        <v>11285.015615997574</v>
      </c>
      <c r="AG70" s="24"/>
      <c r="AH70" s="24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BG70">
        <f>IF(E70&lt;1,1,0)</f>
        <v>0</v>
      </c>
      <c r="BH70">
        <f>IF(BG70=1,"",E70)</f>
        <v>18.399999999999999</v>
      </c>
      <c r="BI70">
        <f>E70/3.6</f>
        <v>5.1111111111111107</v>
      </c>
    </row>
    <row r="71" spans="1:61" x14ac:dyDescent="0.25">
      <c r="A71" s="34" t="s">
        <v>59</v>
      </c>
      <c r="B71" s="34">
        <v>68</v>
      </c>
      <c r="C71" s="34">
        <v>68</v>
      </c>
      <c r="D71" s="34">
        <f t="shared" si="14"/>
        <v>5.6388888888888893</v>
      </c>
      <c r="E71" s="35">
        <v>20.3</v>
      </c>
      <c r="F71" s="36">
        <f t="shared" si="23"/>
        <v>0.66666666666666674</v>
      </c>
      <c r="G71" s="36">
        <f t="shared" si="24"/>
        <v>2.4000000000000004</v>
      </c>
      <c r="H71" s="36">
        <f>$AJ$3*F71</f>
        <v>1839.6000000000004</v>
      </c>
      <c r="I71" s="36">
        <f>1/2*$AJ$1*$AJ$2*$AJ$5*D71^2</f>
        <v>19.358849864969137</v>
      </c>
      <c r="J71" s="36">
        <f>$AJ$4*$AJ$3*9.81</f>
        <v>406.04570999999999</v>
      </c>
      <c r="K71" s="36">
        <f t="shared" si="15"/>
        <v>2265.0045598649695</v>
      </c>
      <c r="L71" s="36">
        <f t="shared" si="16"/>
        <v>12.772109045905244</v>
      </c>
      <c r="M71" s="29">
        <f t="shared" si="17"/>
        <v>868.5034151215566</v>
      </c>
      <c r="N71" s="29">
        <f t="shared" si="18"/>
        <v>1</v>
      </c>
      <c r="O71" s="29">
        <f t="shared" si="25"/>
        <v>16843.306889548618</v>
      </c>
      <c r="P71" s="29">
        <f t="shared" si="26"/>
        <v>61572.178492357256</v>
      </c>
      <c r="Q71" s="29">
        <f t="shared" si="19"/>
        <v>44728.871602808635</v>
      </c>
      <c r="R71" s="29">
        <f>1/2*$AJ$3*D71^2</f>
        <v>43870.414583333346</v>
      </c>
      <c r="S71" s="29">
        <f t="shared" si="20"/>
        <v>0</v>
      </c>
      <c r="T71" s="29">
        <f t="shared" si="21"/>
        <v>0</v>
      </c>
      <c r="U71" s="29"/>
      <c r="V71" s="29"/>
      <c r="W71" s="29"/>
      <c r="X71" s="29"/>
      <c r="Y71" s="29">
        <f t="shared" si="27"/>
        <v>645.15315563725505</v>
      </c>
      <c r="Z71" s="29"/>
      <c r="AA71" s="29"/>
      <c r="AB71" s="29"/>
      <c r="AC71" s="29">
        <v>0.27</v>
      </c>
      <c r="AD71" s="29">
        <f>O71*AC71</f>
        <v>4547.6928601781274</v>
      </c>
      <c r="AE71" s="29">
        <v>0.67</v>
      </c>
      <c r="AF71" s="29">
        <f t="shared" si="22"/>
        <v>11285.015615997574</v>
      </c>
      <c r="AG71" s="24"/>
      <c r="AH71" s="24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BG71">
        <f>IF(E71&lt;1,1,0)</f>
        <v>0</v>
      </c>
      <c r="BH71">
        <f>IF(BG71=1,"",E71)</f>
        <v>20.3</v>
      </c>
      <c r="BI71">
        <f>E71/3.6</f>
        <v>5.6388888888888893</v>
      </c>
    </row>
    <row r="72" spans="1:61" x14ac:dyDescent="0.25">
      <c r="A72" s="34" t="s">
        <v>59</v>
      </c>
      <c r="B72" s="34">
        <v>69</v>
      </c>
      <c r="C72" s="34">
        <v>69</v>
      </c>
      <c r="D72" s="34">
        <f t="shared" si="14"/>
        <v>6.4444444444444438</v>
      </c>
      <c r="E72" s="35">
        <v>23.2</v>
      </c>
      <c r="F72" s="36">
        <f t="shared" si="23"/>
        <v>0.86111111111111094</v>
      </c>
      <c r="G72" s="36">
        <f t="shared" si="24"/>
        <v>3.0999999999999996</v>
      </c>
      <c r="H72" s="36">
        <f>$AJ$3*F72</f>
        <v>2376.1499999999996</v>
      </c>
      <c r="I72" s="36">
        <f>1/2*$AJ$1*$AJ$2*$AJ$5*D72^2</f>
        <v>25.285028395061719</v>
      </c>
      <c r="J72" s="36">
        <f>$AJ$4*$AJ$3*9.81</f>
        <v>406.04570999999999</v>
      </c>
      <c r="K72" s="36">
        <f t="shared" si="15"/>
        <v>2807.4807383950611</v>
      </c>
      <c r="L72" s="36">
        <f t="shared" si="16"/>
        <v>18.092653647434837</v>
      </c>
      <c r="M72" s="29">
        <f t="shared" si="17"/>
        <v>1248.3931016730037</v>
      </c>
      <c r="N72" s="29">
        <f t="shared" si="18"/>
        <v>1</v>
      </c>
      <c r="O72" s="29">
        <f t="shared" si="25"/>
        <v>16843.306889548618</v>
      </c>
      <c r="P72" s="29">
        <f t="shared" si="26"/>
        <v>63837.183052222223</v>
      </c>
      <c r="Q72" s="29">
        <f t="shared" si="19"/>
        <v>46993.876162673609</v>
      </c>
      <c r="R72" s="29">
        <f>1/2*$AJ$3*D72^2</f>
        <v>57300.133333333317</v>
      </c>
      <c r="S72" s="29">
        <f t="shared" si="20"/>
        <v>0</v>
      </c>
      <c r="T72" s="29">
        <f t="shared" si="21"/>
        <v>0</v>
      </c>
      <c r="U72" s="29"/>
      <c r="V72" s="29"/>
      <c r="W72" s="29"/>
      <c r="X72" s="29"/>
      <c r="Y72" s="29">
        <f t="shared" si="27"/>
        <v>830.43671497584512</v>
      </c>
      <c r="Z72" s="29"/>
      <c r="AA72" s="29"/>
      <c r="AB72" s="29"/>
      <c r="AC72" s="29">
        <v>0.27</v>
      </c>
      <c r="AD72" s="29">
        <f>O72*AC72</f>
        <v>4547.6928601781274</v>
      </c>
      <c r="AE72" s="29">
        <v>0.67</v>
      </c>
      <c r="AF72" s="29">
        <f t="shared" si="22"/>
        <v>11285.015615997574</v>
      </c>
      <c r="AG72" s="24"/>
      <c r="AH72" s="24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BG72">
        <f>IF(E72&lt;1,1,0)</f>
        <v>0</v>
      </c>
      <c r="BH72">
        <f>IF(BG72=1,"",E72)</f>
        <v>23.2</v>
      </c>
      <c r="BI72">
        <f>E72/3.6</f>
        <v>6.4444444444444438</v>
      </c>
    </row>
    <row r="73" spans="1:61" x14ac:dyDescent="0.25">
      <c r="A73" s="34" t="s">
        <v>59</v>
      </c>
      <c r="B73" s="34">
        <v>70</v>
      </c>
      <c r="C73" s="34">
        <v>70</v>
      </c>
      <c r="D73" s="34">
        <f t="shared" si="14"/>
        <v>7.3611111111111107</v>
      </c>
      <c r="E73" s="35">
        <v>26.5</v>
      </c>
      <c r="F73" s="36">
        <f t="shared" si="23"/>
        <v>0.91666666666666685</v>
      </c>
      <c r="G73" s="36">
        <f t="shared" si="24"/>
        <v>3.3000000000000007</v>
      </c>
      <c r="H73" s="36">
        <f>$AJ$3*F73</f>
        <v>2529.4500000000007</v>
      </c>
      <c r="I73" s="36">
        <f>1/2*$AJ$1*$AJ$2*$AJ$5*D73^2</f>
        <v>32.989765142746904</v>
      </c>
      <c r="J73" s="36">
        <f>$AJ$4*$AJ$3*9.81</f>
        <v>406.04570999999999</v>
      </c>
      <c r="K73" s="36">
        <f t="shared" si="15"/>
        <v>2968.4854751427474</v>
      </c>
      <c r="L73" s="36">
        <f t="shared" si="16"/>
        <v>21.851351414245222</v>
      </c>
      <c r="M73" s="29">
        <f t="shared" si="17"/>
        <v>1529.5945989971656</v>
      </c>
      <c r="N73" s="29">
        <f t="shared" si="18"/>
        <v>1</v>
      </c>
      <c r="O73" s="29">
        <f t="shared" si="25"/>
        <v>16843.306889548618</v>
      </c>
      <c r="P73" s="29">
        <f t="shared" si="26"/>
        <v>66644.663790617284</v>
      </c>
      <c r="Q73" s="29">
        <f t="shared" si="19"/>
        <v>49801.356901068662</v>
      </c>
      <c r="R73" s="29">
        <f>1/2*$AJ$3*D73^2</f>
        <v>74760.364583333328</v>
      </c>
      <c r="S73" s="29">
        <f t="shared" si="20"/>
        <v>0</v>
      </c>
      <c r="T73" s="29">
        <f t="shared" si="21"/>
        <v>0</v>
      </c>
      <c r="U73" s="29"/>
      <c r="V73" s="29"/>
      <c r="W73" s="29"/>
      <c r="X73" s="29"/>
      <c r="Y73" s="29">
        <f t="shared" si="27"/>
        <v>1068.0052083333333</v>
      </c>
      <c r="Z73" s="29"/>
      <c r="AA73" s="29"/>
      <c r="AB73" s="29"/>
      <c r="AC73" s="29">
        <v>0.27</v>
      </c>
      <c r="AD73" s="29">
        <f>O73*AC73</f>
        <v>4547.6928601781274</v>
      </c>
      <c r="AE73" s="29">
        <v>0.67</v>
      </c>
      <c r="AF73" s="29">
        <f t="shared" si="22"/>
        <v>11285.015615997574</v>
      </c>
      <c r="AG73" s="24"/>
      <c r="AH73" s="24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BG73">
        <f>IF(E73&lt;1,1,0)</f>
        <v>0</v>
      </c>
      <c r="BH73">
        <f>IF(BG73=1,"",E73)</f>
        <v>26.5</v>
      </c>
      <c r="BI73">
        <f>E73/3.6</f>
        <v>7.3611111111111107</v>
      </c>
    </row>
    <row r="74" spans="1:61" x14ac:dyDescent="0.25">
      <c r="A74" s="34" t="s">
        <v>59</v>
      </c>
      <c r="B74" s="34">
        <v>71</v>
      </c>
      <c r="C74" s="34">
        <v>71</v>
      </c>
      <c r="D74" s="34">
        <f t="shared" si="14"/>
        <v>8.2777777777777786</v>
      </c>
      <c r="E74" s="35">
        <v>29.8</v>
      </c>
      <c r="F74" s="36">
        <f t="shared" si="23"/>
        <v>0.84722222222222243</v>
      </c>
      <c r="G74" s="36">
        <f t="shared" si="24"/>
        <v>3.0500000000000007</v>
      </c>
      <c r="H74" s="36">
        <f>$AJ$3*F74</f>
        <v>2337.8250000000007</v>
      </c>
      <c r="I74" s="36">
        <f>1/2*$AJ$1*$AJ$2*$AJ$5*D74^2</f>
        <v>41.717666126543214</v>
      </c>
      <c r="J74" s="36">
        <f>$AJ$4*$AJ$3*9.81</f>
        <v>406.04570999999999</v>
      </c>
      <c r="K74" s="36">
        <f t="shared" si="15"/>
        <v>2785.5883761265436</v>
      </c>
      <c r="L74" s="36">
        <f t="shared" si="16"/>
        <v>23.058481557936389</v>
      </c>
      <c r="M74" s="29">
        <f t="shared" si="17"/>
        <v>1637.1521906134835</v>
      </c>
      <c r="N74" s="29">
        <f t="shared" si="18"/>
        <v>1</v>
      </c>
      <c r="O74" s="29">
        <f t="shared" si="25"/>
        <v>16843.306889548618</v>
      </c>
      <c r="P74" s="29">
        <f t="shared" si="26"/>
        <v>69613.149265760032</v>
      </c>
      <c r="Q74" s="29">
        <f t="shared" si="19"/>
        <v>52769.842376211411</v>
      </c>
      <c r="R74" s="29">
        <f>1/2*$AJ$3*D74^2</f>
        <v>94539.25833333336</v>
      </c>
      <c r="S74" s="29">
        <f t="shared" si="20"/>
        <v>0</v>
      </c>
      <c r="T74" s="29">
        <f t="shared" si="21"/>
        <v>0</v>
      </c>
      <c r="U74" s="29"/>
      <c r="V74" s="29"/>
      <c r="W74" s="29"/>
      <c r="X74" s="29"/>
      <c r="Y74" s="29">
        <f t="shared" si="27"/>
        <v>1331.5388497652586</v>
      </c>
      <c r="Z74" s="29"/>
      <c r="AA74" s="29"/>
      <c r="AB74" s="29"/>
      <c r="AC74" s="29">
        <v>0.27</v>
      </c>
      <c r="AD74" s="29">
        <f>O74*AC74</f>
        <v>4547.6928601781274</v>
      </c>
      <c r="AE74" s="29">
        <v>0.67</v>
      </c>
      <c r="AF74" s="29">
        <f t="shared" si="22"/>
        <v>11285.015615997574</v>
      </c>
      <c r="AG74" s="24"/>
      <c r="AH74" s="24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BG74">
        <f>IF(E74&lt;1,1,0)</f>
        <v>0</v>
      </c>
      <c r="BH74">
        <f>IF(BG74=1,"",E74)</f>
        <v>29.8</v>
      </c>
      <c r="BI74">
        <f>E74/3.6</f>
        <v>8.2777777777777786</v>
      </c>
    </row>
    <row r="75" spans="1:61" x14ac:dyDescent="0.25">
      <c r="A75" s="34" t="s">
        <v>59</v>
      </c>
      <c r="B75" s="34">
        <v>72</v>
      </c>
      <c r="C75" s="34">
        <v>72</v>
      </c>
      <c r="D75" s="34">
        <f t="shared" si="14"/>
        <v>9.0555555555555554</v>
      </c>
      <c r="E75" s="35">
        <v>32.6</v>
      </c>
      <c r="F75" s="36">
        <f t="shared" si="23"/>
        <v>0.63888888888888862</v>
      </c>
      <c r="G75" s="36">
        <f t="shared" si="24"/>
        <v>2.2999999999999989</v>
      </c>
      <c r="H75" s="36">
        <f>$AJ$3*F75</f>
        <v>1762.9499999999994</v>
      </c>
      <c r="I75" s="36">
        <f>1/2*$AJ$1*$AJ$2*$AJ$5*D75^2</f>
        <v>49.925529089506171</v>
      </c>
      <c r="J75" s="36">
        <f>$AJ$4*$AJ$3*9.81</f>
        <v>406.04570999999999</v>
      </c>
      <c r="K75" s="36">
        <f t="shared" si="15"/>
        <v>2218.9212390895054</v>
      </c>
      <c r="L75" s="36">
        <f t="shared" si="16"/>
        <v>20.093564553977188</v>
      </c>
      <c r="M75" s="29">
        <f t="shared" si="17"/>
        <v>1446.7366478863576</v>
      </c>
      <c r="N75" s="29">
        <f t="shared" si="18"/>
        <v>1</v>
      </c>
      <c r="O75" s="29">
        <f t="shared" si="25"/>
        <v>16843.306889548618</v>
      </c>
      <c r="P75" s="29">
        <f t="shared" si="26"/>
        <v>72398.737641886575</v>
      </c>
      <c r="Q75" s="29">
        <f t="shared" si="19"/>
        <v>55555.430752337954</v>
      </c>
      <c r="R75" s="29">
        <f>1/2*$AJ$3*D75^2</f>
        <v>113139.65833333334</v>
      </c>
      <c r="S75" s="29">
        <f t="shared" si="20"/>
        <v>0</v>
      </c>
      <c r="T75" s="29">
        <f t="shared" si="21"/>
        <v>0</v>
      </c>
      <c r="U75" s="29"/>
      <c r="V75" s="29"/>
      <c r="W75" s="29"/>
      <c r="X75" s="29"/>
      <c r="Y75" s="29">
        <f t="shared" si="27"/>
        <v>1571.3841435185186</v>
      </c>
      <c r="Z75" s="29"/>
      <c r="AA75" s="29"/>
      <c r="AB75" s="29"/>
      <c r="AC75" s="29">
        <v>0.27</v>
      </c>
      <c r="AD75" s="29">
        <f>O75*AC75</f>
        <v>4547.6928601781274</v>
      </c>
      <c r="AE75" s="29">
        <v>0.67</v>
      </c>
      <c r="AF75" s="29">
        <f t="shared" si="22"/>
        <v>11285.015615997574</v>
      </c>
      <c r="AG75" s="24"/>
      <c r="AH75" s="24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BG75">
        <f>IF(E75&lt;1,1,0)</f>
        <v>0</v>
      </c>
      <c r="BH75">
        <f>IF(BG75=1,"",E75)</f>
        <v>32.6</v>
      </c>
      <c r="BI75">
        <f>E75/3.6</f>
        <v>9.0555555555555554</v>
      </c>
    </row>
    <row r="76" spans="1:61" x14ac:dyDescent="0.25">
      <c r="A76" s="34" t="s">
        <v>59</v>
      </c>
      <c r="B76" s="34">
        <v>73</v>
      </c>
      <c r="C76" s="34">
        <v>73</v>
      </c>
      <c r="D76" s="34">
        <f t="shared" si="14"/>
        <v>9.5555555555555554</v>
      </c>
      <c r="E76" s="35">
        <v>34.4</v>
      </c>
      <c r="F76" s="36">
        <f t="shared" si="23"/>
        <v>0.40277777777777757</v>
      </c>
      <c r="G76" s="36">
        <f t="shared" si="24"/>
        <v>1.4499999999999993</v>
      </c>
      <c r="H76" s="36">
        <f>$AJ$3*F76</f>
        <v>1111.4249999999995</v>
      </c>
      <c r="I76" s="36">
        <f>1/2*$AJ$1*$AJ$2*$AJ$5*D76^2</f>
        <v>55.590983950617272</v>
      </c>
      <c r="J76" s="36">
        <f>$AJ$4*$AJ$3*9.81</f>
        <v>406.04570999999999</v>
      </c>
      <c r="K76" s="36">
        <f t="shared" si="15"/>
        <v>1573.0616939506167</v>
      </c>
      <c r="L76" s="36">
        <f t="shared" si="16"/>
        <v>15.031478408861449</v>
      </c>
      <c r="M76" s="29">
        <f t="shared" si="17"/>
        <v>1097.2979238468859</v>
      </c>
      <c r="N76" s="29">
        <f t="shared" si="18"/>
        <v>1</v>
      </c>
      <c r="O76" s="29">
        <f t="shared" si="25"/>
        <v>16843.306889548618</v>
      </c>
      <c r="P76" s="29">
        <f t="shared" si="26"/>
        <v>74617.658880976087</v>
      </c>
      <c r="Q76" s="29">
        <f t="shared" si="19"/>
        <v>57774.351991427466</v>
      </c>
      <c r="R76" s="29">
        <f>1/2*$AJ$3*D76^2</f>
        <v>125978.53333333333</v>
      </c>
      <c r="S76" s="29">
        <f t="shared" si="20"/>
        <v>0</v>
      </c>
      <c r="T76" s="29">
        <f t="shared" si="21"/>
        <v>0</v>
      </c>
      <c r="U76" s="29"/>
      <c r="V76" s="29"/>
      <c r="W76" s="29"/>
      <c r="X76" s="29"/>
      <c r="Y76" s="29">
        <f t="shared" si="27"/>
        <v>1725.7333333333331</v>
      </c>
      <c r="Z76" s="29"/>
      <c r="AA76" s="29"/>
      <c r="AB76" s="29"/>
      <c r="AC76" s="29">
        <v>0.27</v>
      </c>
      <c r="AD76" s="29">
        <f>O76*AC76</f>
        <v>4547.6928601781274</v>
      </c>
      <c r="AE76" s="29">
        <v>0.67</v>
      </c>
      <c r="AF76" s="29">
        <f t="shared" si="22"/>
        <v>11285.015615997574</v>
      </c>
      <c r="AG76" s="24"/>
      <c r="AH76" s="24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BG76">
        <f>IF(E76&lt;1,1,0)</f>
        <v>0</v>
      </c>
      <c r="BH76">
        <f>IF(BG76=1,"",E76)</f>
        <v>34.4</v>
      </c>
      <c r="BI76">
        <f>E76/3.6</f>
        <v>9.5555555555555554</v>
      </c>
    </row>
    <row r="77" spans="1:61" x14ac:dyDescent="0.25">
      <c r="A77" s="34" t="s">
        <v>59</v>
      </c>
      <c r="B77" s="34">
        <v>74</v>
      </c>
      <c r="C77" s="34">
        <v>74</v>
      </c>
      <c r="D77" s="34">
        <f t="shared" si="14"/>
        <v>9.8611111111111107</v>
      </c>
      <c r="E77" s="35">
        <v>35.5</v>
      </c>
      <c r="F77" s="36">
        <f t="shared" si="23"/>
        <v>0.27777777777777779</v>
      </c>
      <c r="G77" s="36">
        <f t="shared" si="24"/>
        <v>1</v>
      </c>
      <c r="H77" s="36">
        <f>$AJ$3*F77</f>
        <v>766.50000000000011</v>
      </c>
      <c r="I77" s="36">
        <f>1/2*$AJ$1*$AJ$2*$AJ$5*D77^2</f>
        <v>59.203063753858011</v>
      </c>
      <c r="J77" s="36">
        <f>$AJ$4*$AJ$3*9.81</f>
        <v>406.04570999999999</v>
      </c>
      <c r="K77" s="36">
        <f t="shared" si="15"/>
        <v>1231.7487737538581</v>
      </c>
      <c r="L77" s="36">
        <f t="shared" si="16"/>
        <v>12.146411518961656</v>
      </c>
      <c r="M77" s="29">
        <f t="shared" si="17"/>
        <v>898.83445240316257</v>
      </c>
      <c r="N77" s="29">
        <f t="shared" si="18"/>
        <v>1</v>
      </c>
      <c r="O77" s="29">
        <f t="shared" si="25"/>
        <v>16843.306889548618</v>
      </c>
      <c r="P77" s="29">
        <f t="shared" si="26"/>
        <v>76190.720574926701</v>
      </c>
      <c r="Q77" s="29">
        <f t="shared" si="19"/>
        <v>59347.41368537808</v>
      </c>
      <c r="R77" s="29">
        <f>1/2*$AJ$3*D77^2</f>
        <v>134164.11458333331</v>
      </c>
      <c r="S77" s="29">
        <f t="shared" si="20"/>
        <v>0</v>
      </c>
      <c r="T77" s="29">
        <f t="shared" si="21"/>
        <v>0</v>
      </c>
      <c r="U77" s="29"/>
      <c r="V77" s="29"/>
      <c r="W77" s="29"/>
      <c r="X77" s="29"/>
      <c r="Y77" s="29">
        <f t="shared" si="27"/>
        <v>1813.0285754504503</v>
      </c>
      <c r="Z77" s="29"/>
      <c r="AA77" s="29"/>
      <c r="AB77" s="29"/>
      <c r="AC77" s="29">
        <v>0.27</v>
      </c>
      <c r="AD77" s="29">
        <f>O77*AC77</f>
        <v>4547.6928601781274</v>
      </c>
      <c r="AE77" s="29">
        <v>0.67</v>
      </c>
      <c r="AF77" s="29">
        <f t="shared" si="22"/>
        <v>11285.015615997574</v>
      </c>
      <c r="AG77" s="24"/>
      <c r="AH77" s="24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BG77">
        <f>IF(E77&lt;1,1,0)</f>
        <v>0</v>
      </c>
      <c r="BH77">
        <f>IF(BG77=1,"",E77)</f>
        <v>35.5</v>
      </c>
      <c r="BI77">
        <f>E77/3.6</f>
        <v>9.8611111111111107</v>
      </c>
    </row>
    <row r="78" spans="1:61" x14ac:dyDescent="0.25">
      <c r="A78" s="34" t="s">
        <v>59</v>
      </c>
      <c r="B78" s="34">
        <v>75</v>
      </c>
      <c r="C78" s="34">
        <v>75</v>
      </c>
      <c r="D78" s="34">
        <f t="shared" si="14"/>
        <v>10.111111111111111</v>
      </c>
      <c r="E78" s="35">
        <v>36.4</v>
      </c>
      <c r="F78" s="36">
        <f t="shared" si="23"/>
        <v>0.26388888888888867</v>
      </c>
      <c r="G78" s="36">
        <f t="shared" si="24"/>
        <v>0.94999999999999929</v>
      </c>
      <c r="H78" s="36">
        <f>$AJ$3*F78</f>
        <v>728.17499999999939</v>
      </c>
      <c r="I78" s="36">
        <f>1/2*$AJ$1*$AJ$2*$AJ$5*D78^2</f>
        <v>62.242960802469121</v>
      </c>
      <c r="J78" s="36">
        <f>$AJ$4*$AJ$3*9.81</f>
        <v>406.04570999999999</v>
      </c>
      <c r="K78" s="36">
        <f t="shared" si="15"/>
        <v>1196.4636708024686</v>
      </c>
      <c r="L78" s="36">
        <f t="shared" si="16"/>
        <v>12.097577115891626</v>
      </c>
      <c r="M78" s="29">
        <f t="shared" si="17"/>
        <v>907.31828369187201</v>
      </c>
      <c r="N78" s="29">
        <f t="shared" si="18"/>
        <v>1</v>
      </c>
      <c r="O78" s="29">
        <f t="shared" si="25"/>
        <v>16843.306889548618</v>
      </c>
      <c r="P78" s="29">
        <f t="shared" si="26"/>
        <v>77422.469348680563</v>
      </c>
      <c r="Q78" s="29">
        <f t="shared" si="19"/>
        <v>60579.162459131941</v>
      </c>
      <c r="R78" s="29">
        <f>1/2*$AJ$3*D78^2</f>
        <v>141053.03333333333</v>
      </c>
      <c r="S78" s="29">
        <f t="shared" si="20"/>
        <v>0</v>
      </c>
      <c r="T78" s="29">
        <f t="shared" si="21"/>
        <v>0</v>
      </c>
      <c r="U78" s="29"/>
      <c r="V78" s="29"/>
      <c r="W78" s="29"/>
      <c r="X78" s="29"/>
      <c r="Y78" s="29">
        <f t="shared" si="27"/>
        <v>1880.7071111111111</v>
      </c>
      <c r="Z78" s="29"/>
      <c r="AA78" s="29"/>
      <c r="AB78" s="29"/>
      <c r="AC78" s="29">
        <v>0.27</v>
      </c>
      <c r="AD78" s="29">
        <f>O78*AC78</f>
        <v>4547.6928601781274</v>
      </c>
      <c r="AE78" s="29">
        <v>0.67</v>
      </c>
      <c r="AF78" s="29">
        <f t="shared" si="22"/>
        <v>11285.015615997574</v>
      </c>
      <c r="AG78" s="24"/>
      <c r="AH78" s="24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BG78">
        <f>IF(E78&lt;1,1,0)</f>
        <v>0</v>
      </c>
      <c r="BH78">
        <f>IF(BG78=1,"",E78)</f>
        <v>36.4</v>
      </c>
      <c r="BI78">
        <f>E78/3.6</f>
        <v>10.111111111111111</v>
      </c>
    </row>
    <row r="79" spans="1:61" x14ac:dyDescent="0.25">
      <c r="A79" s="34" t="s">
        <v>59</v>
      </c>
      <c r="B79" s="34">
        <v>76</v>
      </c>
      <c r="C79" s="34">
        <v>76</v>
      </c>
      <c r="D79" s="34">
        <f t="shared" si="14"/>
        <v>10.388888888888888</v>
      </c>
      <c r="E79" s="35">
        <v>37.4</v>
      </c>
      <c r="F79" s="36">
        <f t="shared" si="23"/>
        <v>0.29166666666666685</v>
      </c>
      <c r="G79" s="36">
        <f t="shared" si="24"/>
        <v>1.0500000000000007</v>
      </c>
      <c r="H79" s="36">
        <f>$AJ$3*F79</f>
        <v>804.8250000000005</v>
      </c>
      <c r="I79" s="36">
        <f>1/2*$AJ$1*$AJ$2*$AJ$5*D79^2</f>
        <v>65.709880941358008</v>
      </c>
      <c r="J79" s="36">
        <f>$AJ$4*$AJ$3*9.81</f>
        <v>406.04570999999999</v>
      </c>
      <c r="K79" s="36">
        <f t="shared" si="15"/>
        <v>1276.5805909413584</v>
      </c>
      <c r="L79" s="36">
        <f t="shared" si="16"/>
        <v>13.262253917001889</v>
      </c>
      <c r="M79" s="29">
        <f t="shared" si="17"/>
        <v>1007.9312976921435</v>
      </c>
      <c r="N79" s="29">
        <f t="shared" si="18"/>
        <v>1</v>
      </c>
      <c r="O79" s="29">
        <f t="shared" si="25"/>
        <v>16843.306889548618</v>
      </c>
      <c r="P79" s="29">
        <f t="shared" si="26"/>
        <v>78618.933019483025</v>
      </c>
      <c r="Q79" s="29">
        <f t="shared" si="19"/>
        <v>61775.626129934404</v>
      </c>
      <c r="R79" s="29">
        <f>1/2*$AJ$3*D79^2</f>
        <v>148909.6583333333</v>
      </c>
      <c r="S79" s="29">
        <f t="shared" si="20"/>
        <v>0</v>
      </c>
      <c r="T79" s="29">
        <f t="shared" si="21"/>
        <v>0</v>
      </c>
      <c r="U79" s="29"/>
      <c r="V79" s="29"/>
      <c r="W79" s="29"/>
      <c r="X79" s="29"/>
      <c r="Y79" s="29">
        <f t="shared" si="27"/>
        <v>1959.3376096491222</v>
      </c>
      <c r="Z79" s="29"/>
      <c r="AA79" s="29"/>
      <c r="AB79" s="29"/>
      <c r="AC79" s="29">
        <v>0.27</v>
      </c>
      <c r="AD79" s="29">
        <f>O79*AC79</f>
        <v>4547.6928601781274</v>
      </c>
      <c r="AE79" s="29">
        <v>0.67</v>
      </c>
      <c r="AF79" s="29">
        <f t="shared" si="22"/>
        <v>11285.015615997574</v>
      </c>
      <c r="AG79" s="24"/>
      <c r="AH79" s="24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BG79">
        <f>IF(E79&lt;1,1,0)</f>
        <v>0</v>
      </c>
      <c r="BH79">
        <f>IF(BG79=1,"",E79)</f>
        <v>37.4</v>
      </c>
      <c r="BI79">
        <f>E79/3.6</f>
        <v>10.388888888888888</v>
      </c>
    </row>
    <row r="80" spans="1:61" x14ac:dyDescent="0.25">
      <c r="A80" s="34" t="s">
        <v>59</v>
      </c>
      <c r="B80" s="34">
        <v>77</v>
      </c>
      <c r="C80" s="34">
        <v>77</v>
      </c>
      <c r="D80" s="34">
        <f t="shared" si="14"/>
        <v>10.694444444444445</v>
      </c>
      <c r="E80" s="35">
        <v>38.5</v>
      </c>
      <c r="F80" s="36">
        <f t="shared" si="23"/>
        <v>0.26388888888888867</v>
      </c>
      <c r="G80" s="36">
        <f t="shared" si="24"/>
        <v>0.94999999999999929</v>
      </c>
      <c r="H80" s="36">
        <f>$AJ$3*F80</f>
        <v>728.17499999999939</v>
      </c>
      <c r="I80" s="36">
        <f>1/2*$AJ$1*$AJ$2*$AJ$5*D80^2</f>
        <v>69.63201051311728</v>
      </c>
      <c r="J80" s="36">
        <f>$AJ$4*$AJ$3*9.81</f>
        <v>406.04570999999999</v>
      </c>
      <c r="K80" s="36">
        <f t="shared" si="15"/>
        <v>1203.8527205131168</v>
      </c>
      <c r="L80" s="36">
        <f t="shared" si="16"/>
        <v>12.874536038820832</v>
      </c>
      <c r="M80" s="29">
        <f t="shared" si="17"/>
        <v>991.339274989204</v>
      </c>
      <c r="N80" s="29">
        <f t="shared" si="18"/>
        <v>1</v>
      </c>
      <c r="O80" s="29">
        <f t="shared" si="25"/>
        <v>16843.306889548618</v>
      </c>
      <c r="P80" s="29">
        <f t="shared" si="26"/>
        <v>79895.513610424387</v>
      </c>
      <c r="Q80" s="29">
        <f t="shared" si="19"/>
        <v>63052.206720875765</v>
      </c>
      <c r="R80" s="29">
        <f>1/2*$AJ$3*D80^2</f>
        <v>157797.86458333334</v>
      </c>
      <c r="S80" s="29">
        <f t="shared" si="20"/>
        <v>0</v>
      </c>
      <c r="T80" s="29">
        <f t="shared" si="21"/>
        <v>0</v>
      </c>
      <c r="U80" s="29"/>
      <c r="V80" s="29"/>
      <c r="W80" s="29"/>
      <c r="X80" s="29"/>
      <c r="Y80" s="29">
        <f t="shared" si="27"/>
        <v>2049.322916666667</v>
      </c>
      <c r="Z80" s="29"/>
      <c r="AA80" s="29"/>
      <c r="AB80" s="29"/>
      <c r="AC80" s="29">
        <v>0.27</v>
      </c>
      <c r="AD80" s="29">
        <f>O80*AC80</f>
        <v>4547.6928601781274</v>
      </c>
      <c r="AE80" s="29">
        <v>0.67</v>
      </c>
      <c r="AF80" s="29">
        <f t="shared" si="22"/>
        <v>11285.015615997574</v>
      </c>
      <c r="AG80" s="24"/>
      <c r="AH80" s="24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BG80">
        <f>IF(E80&lt;1,1,0)</f>
        <v>0</v>
      </c>
      <c r="BH80">
        <f>IF(BG80=1,"",E80)</f>
        <v>38.5</v>
      </c>
      <c r="BI80">
        <f>E80/3.6</f>
        <v>10.694444444444445</v>
      </c>
    </row>
    <row r="81" spans="1:61" x14ac:dyDescent="0.25">
      <c r="A81" s="34" t="s">
        <v>59</v>
      </c>
      <c r="B81" s="34">
        <v>78</v>
      </c>
      <c r="C81" s="34">
        <v>78</v>
      </c>
      <c r="D81" s="34">
        <f t="shared" si="14"/>
        <v>10.916666666666666</v>
      </c>
      <c r="E81" s="35">
        <v>39.299999999999997</v>
      </c>
      <c r="F81" s="36">
        <f t="shared" si="23"/>
        <v>0.1388888888888889</v>
      </c>
      <c r="G81" s="36">
        <f t="shared" si="24"/>
        <v>0.5</v>
      </c>
      <c r="H81" s="36">
        <f>$AJ$3*F81</f>
        <v>383.25000000000006</v>
      </c>
      <c r="I81" s="36">
        <f>1/2*$AJ$1*$AJ$2*$AJ$5*D81^2</f>
        <v>72.555873784722209</v>
      </c>
      <c r="J81" s="36">
        <f>$AJ$4*$AJ$3*9.81</f>
        <v>406.04570999999999</v>
      </c>
      <c r="K81" s="36">
        <f t="shared" si="15"/>
        <v>861.85158378472227</v>
      </c>
      <c r="L81" s="36">
        <f t="shared" si="16"/>
        <v>9.408546456316552</v>
      </c>
      <c r="M81" s="29">
        <f t="shared" si="17"/>
        <v>733.8666235926911</v>
      </c>
      <c r="N81" s="29">
        <f t="shared" si="18"/>
        <v>1</v>
      </c>
      <c r="O81" s="29">
        <f t="shared" si="25"/>
        <v>16843.306889548618</v>
      </c>
      <c r="P81" s="29">
        <f t="shared" si="26"/>
        <v>81099.366330937497</v>
      </c>
      <c r="Q81" s="29">
        <f t="shared" si="19"/>
        <v>64256.059441388876</v>
      </c>
      <c r="R81" s="29">
        <f>1/2*$AJ$3*D81^2</f>
        <v>164423.83124999999</v>
      </c>
      <c r="S81" s="29">
        <f t="shared" si="20"/>
        <v>0</v>
      </c>
      <c r="T81" s="29">
        <f t="shared" si="21"/>
        <v>0</v>
      </c>
      <c r="U81" s="29"/>
      <c r="V81" s="29"/>
      <c r="W81" s="29"/>
      <c r="X81" s="29"/>
      <c r="Y81" s="29">
        <f t="shared" si="27"/>
        <v>2107.9978365384613</v>
      </c>
      <c r="Z81" s="29"/>
      <c r="AA81" s="29"/>
      <c r="AB81" s="29"/>
      <c r="AC81" s="29">
        <v>0.27</v>
      </c>
      <c r="AD81" s="29">
        <f>O81*AC81</f>
        <v>4547.6928601781274</v>
      </c>
      <c r="AE81" s="29">
        <v>0.67</v>
      </c>
      <c r="AF81" s="29">
        <f t="shared" si="22"/>
        <v>11285.015615997574</v>
      </c>
      <c r="AG81" s="24"/>
      <c r="AH81" s="24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BG81">
        <f>IF(E81&lt;1,1,0)</f>
        <v>0</v>
      </c>
      <c r="BH81">
        <f>IF(BG81=1,"",E81)</f>
        <v>39.299999999999997</v>
      </c>
      <c r="BI81">
        <f>E81/3.6</f>
        <v>10.916666666666666</v>
      </c>
    </row>
    <row r="82" spans="1:61" x14ac:dyDescent="0.25">
      <c r="A82" s="34" t="s">
        <v>59</v>
      </c>
      <c r="B82" s="34">
        <v>79</v>
      </c>
      <c r="C82" s="34">
        <v>79</v>
      </c>
      <c r="D82" s="34">
        <f t="shared" si="14"/>
        <v>10.972222222222221</v>
      </c>
      <c r="E82" s="35">
        <v>39.5</v>
      </c>
      <c r="F82" s="36">
        <f t="shared" si="23"/>
        <v>-4.1666666666666269E-2</v>
      </c>
      <c r="G82" s="36">
        <f t="shared" si="24"/>
        <v>-0.14999999999999858</v>
      </c>
      <c r="H82" s="36">
        <f>$AJ$3*F82</f>
        <v>-114.9749999999989</v>
      </c>
      <c r="I82" s="36">
        <f>1/2*$AJ$1*$AJ$2*$AJ$5*D82^2</f>
        <v>73.296235050154294</v>
      </c>
      <c r="J82" s="36">
        <f>$AJ$4*$AJ$3*9.81</f>
        <v>406.04570999999999</v>
      </c>
      <c r="K82" s="36">
        <f t="shared" si="15"/>
        <v>364.36694505015538</v>
      </c>
      <c r="L82" s="36">
        <f t="shared" si="16"/>
        <v>3.9979150915225379</v>
      </c>
      <c r="M82" s="29">
        <f t="shared" si="17"/>
        <v>315.83529223028052</v>
      </c>
      <c r="N82" s="29">
        <f t="shared" si="18"/>
        <v>1</v>
      </c>
      <c r="O82" s="29">
        <f t="shared" si="25"/>
        <v>16843.306889548618</v>
      </c>
      <c r="P82" s="29">
        <f t="shared" si="26"/>
        <v>81961.21791472222</v>
      </c>
      <c r="Q82" s="29">
        <f t="shared" si="19"/>
        <v>65117.911025173598</v>
      </c>
      <c r="R82" s="29">
        <f>1/2*$AJ$3*D82^2</f>
        <v>166101.61458333331</v>
      </c>
      <c r="S82" s="29">
        <f t="shared" si="20"/>
        <v>0</v>
      </c>
      <c r="T82" s="29">
        <f t="shared" si="21"/>
        <v>0</v>
      </c>
      <c r="U82" s="29"/>
      <c r="V82" s="29"/>
      <c r="W82" s="29"/>
      <c r="X82" s="29"/>
      <c r="Y82" s="29">
        <f t="shared" si="27"/>
        <v>2102.552083333333</v>
      </c>
      <c r="Z82" s="29"/>
      <c r="AA82" s="29"/>
      <c r="AB82" s="29"/>
      <c r="AC82" s="29">
        <v>0.27</v>
      </c>
      <c r="AD82" s="29">
        <f>O82*AC82</f>
        <v>4547.6928601781274</v>
      </c>
      <c r="AE82" s="29">
        <v>0.67</v>
      </c>
      <c r="AF82" s="29">
        <f t="shared" si="22"/>
        <v>11285.015615997574</v>
      </c>
      <c r="AG82" s="24"/>
      <c r="AH82" s="24"/>
      <c r="AI82" s="15"/>
      <c r="AJ82" s="15"/>
      <c r="AK82" s="15"/>
      <c r="AL82" s="15"/>
      <c r="AM82" s="15"/>
      <c r="AN82" s="23"/>
      <c r="AO82" s="23"/>
      <c r="AP82" s="23"/>
      <c r="AQ82" s="23"/>
      <c r="AR82" s="23"/>
      <c r="AS82" s="23"/>
      <c r="AT82" s="23"/>
      <c r="AU82" s="23"/>
      <c r="AV82" s="23"/>
      <c r="BG82">
        <f>IF(E82&lt;1,1,0)</f>
        <v>0</v>
      </c>
      <c r="BH82">
        <f>IF(BG82=1,"",E82)</f>
        <v>39.5</v>
      </c>
      <c r="BI82">
        <f>E82/3.6</f>
        <v>10.972222222222221</v>
      </c>
    </row>
    <row r="83" spans="1:61" x14ac:dyDescent="0.25">
      <c r="A83" s="34" t="s">
        <v>59</v>
      </c>
      <c r="B83" s="34">
        <v>80</v>
      </c>
      <c r="C83" s="34">
        <v>80</v>
      </c>
      <c r="D83" s="34">
        <f t="shared" si="14"/>
        <v>10.833333333333334</v>
      </c>
      <c r="E83" s="35">
        <v>39</v>
      </c>
      <c r="F83" s="36">
        <f t="shared" si="23"/>
        <v>-0.1388888888888889</v>
      </c>
      <c r="G83" s="36">
        <f t="shared" si="24"/>
        <v>-0.5</v>
      </c>
      <c r="H83" s="36">
        <f>$AJ$3*F83</f>
        <v>-383.25000000000006</v>
      </c>
      <c r="I83" s="36">
        <f>1/2*$AJ$1*$AJ$2*$AJ$5*D83^2</f>
        <v>71.452378472222222</v>
      </c>
      <c r="J83" s="36">
        <f>$AJ$4*$AJ$3*9.81</f>
        <v>406.04570999999999</v>
      </c>
      <c r="K83" s="36">
        <f t="shared" si="15"/>
        <v>94.24808847222215</v>
      </c>
      <c r="L83" s="36">
        <f t="shared" si="16"/>
        <v>1.0210209584490733</v>
      </c>
      <c r="M83" s="29">
        <f t="shared" si="17"/>
        <v>81.681676675925857</v>
      </c>
      <c r="N83" s="29">
        <f t="shared" si="18"/>
        <v>1</v>
      </c>
      <c r="O83" s="29">
        <f t="shared" si="25"/>
        <v>16843.306889548618</v>
      </c>
      <c r="P83" s="29">
        <f t="shared" si="26"/>
        <v>82325.584859772382</v>
      </c>
      <c r="Q83" s="29">
        <f t="shared" si="19"/>
        <v>65482.27797022376</v>
      </c>
      <c r="R83" s="29">
        <f>1/2*$AJ$3*D83^2</f>
        <v>161923.12500000003</v>
      </c>
      <c r="S83" s="29">
        <f t="shared" si="20"/>
        <v>175.84727948688305</v>
      </c>
      <c r="T83" s="29">
        <f t="shared" si="21"/>
        <v>175.84727948688305</v>
      </c>
      <c r="U83" s="29"/>
      <c r="V83" s="29"/>
      <c r="W83" s="29"/>
      <c r="X83" s="29"/>
      <c r="Y83" s="29">
        <f t="shared" si="27"/>
        <v>2024.0390625000005</v>
      </c>
      <c r="Z83" s="29"/>
      <c r="AA83" s="29"/>
      <c r="AB83" s="29"/>
      <c r="AC83" s="29">
        <v>0.27</v>
      </c>
      <c r="AD83" s="29">
        <f>O83*AC83</f>
        <v>4547.6928601781274</v>
      </c>
      <c r="AE83" s="29">
        <v>0.67</v>
      </c>
      <c r="AF83" s="29">
        <f t="shared" si="22"/>
        <v>11285.015615997574</v>
      </c>
      <c r="AG83" s="24"/>
      <c r="AH83" s="24"/>
      <c r="AI83" s="15"/>
      <c r="AJ83" s="15"/>
      <c r="AK83" s="15"/>
      <c r="AL83" s="15"/>
      <c r="AM83" s="15"/>
      <c r="AN83" s="23"/>
      <c r="AO83" s="23"/>
      <c r="AP83" s="23"/>
      <c r="AQ83" s="23"/>
      <c r="AR83" s="23"/>
      <c r="AS83" s="23"/>
      <c r="AT83" s="23"/>
      <c r="AU83" s="23"/>
      <c r="AV83" s="23"/>
      <c r="BG83">
        <f>IF(E83&lt;1,1,0)</f>
        <v>0</v>
      </c>
      <c r="BH83">
        <f>IF(BG83=1,"",E83)</f>
        <v>39</v>
      </c>
      <c r="BI83">
        <f>E83/3.6</f>
        <v>10.833333333333334</v>
      </c>
    </row>
    <row r="84" spans="1:61" x14ac:dyDescent="0.25">
      <c r="A84" s="34" t="s">
        <v>59</v>
      </c>
      <c r="B84" s="34">
        <v>81</v>
      </c>
      <c r="C84" s="34">
        <v>81</v>
      </c>
      <c r="D84" s="34">
        <f t="shared" si="14"/>
        <v>10.694444444444445</v>
      </c>
      <c r="E84" s="35">
        <v>38.5</v>
      </c>
      <c r="F84" s="36">
        <f t="shared" si="23"/>
        <v>-0.23611111111111149</v>
      </c>
      <c r="G84" s="36">
        <f t="shared" si="24"/>
        <v>-0.85000000000000142</v>
      </c>
      <c r="H84" s="36">
        <f>$AJ$3*F84</f>
        <v>-651.52500000000111</v>
      </c>
      <c r="I84" s="36">
        <f>1/2*$AJ$1*$AJ$2*$AJ$5*D84^2</f>
        <v>69.63201051311728</v>
      </c>
      <c r="J84" s="36">
        <f>$AJ$4*$AJ$3*9.81</f>
        <v>406.04570999999999</v>
      </c>
      <c r="K84" s="36">
        <f t="shared" si="15"/>
        <v>-175.84727948688385</v>
      </c>
      <c r="L84" s="36">
        <f t="shared" si="16"/>
        <v>-1.8805889611791744</v>
      </c>
      <c r="M84" s="29">
        <f t="shared" si="17"/>
        <v>-152.32770585551313</v>
      </c>
      <c r="N84" s="29">
        <f t="shared" si="18"/>
        <v>1</v>
      </c>
      <c r="O84" s="29">
        <f t="shared" si="25"/>
        <v>17019.154169035501</v>
      </c>
      <c r="P84" s="29">
        <f t="shared" si="26"/>
        <v>82419.832948244599</v>
      </c>
      <c r="Q84" s="29">
        <f t="shared" si="19"/>
        <v>65400.678779209098</v>
      </c>
      <c r="R84" s="29">
        <f>1/2*$AJ$3*D84^2</f>
        <v>157797.86458333334</v>
      </c>
      <c r="S84" s="29">
        <f t="shared" si="20"/>
        <v>103.47032902391948</v>
      </c>
      <c r="T84" s="29">
        <f t="shared" si="21"/>
        <v>103.47032902391948</v>
      </c>
      <c r="U84" s="29"/>
      <c r="V84" s="29"/>
      <c r="W84" s="29"/>
      <c r="X84" s="29"/>
      <c r="Y84" s="29">
        <f t="shared" si="27"/>
        <v>1948.1217849794241</v>
      </c>
      <c r="Z84" s="29"/>
      <c r="AA84" s="29"/>
      <c r="AB84" s="29"/>
      <c r="AC84" s="29">
        <v>0.27</v>
      </c>
      <c r="AD84" s="29">
        <f>O84*AC84</f>
        <v>4595.1716256395857</v>
      </c>
      <c r="AE84" s="29">
        <v>0.67</v>
      </c>
      <c r="AF84" s="29">
        <f t="shared" si="22"/>
        <v>11402.833293253787</v>
      </c>
      <c r="AG84" s="24"/>
      <c r="AH84" s="24"/>
      <c r="AI84" s="15"/>
      <c r="AJ84" s="15"/>
      <c r="AK84" s="15"/>
      <c r="AL84" s="15"/>
      <c r="AM84" s="15"/>
      <c r="AN84" s="23"/>
      <c r="AO84" s="23"/>
      <c r="AP84" s="23"/>
      <c r="AQ84" s="23"/>
      <c r="AR84" s="23"/>
      <c r="AS84" s="23"/>
      <c r="AT84" s="23"/>
      <c r="AU84" s="23"/>
      <c r="AV84" s="23"/>
      <c r="BG84">
        <f>IF(E84&lt;1,1,0)</f>
        <v>0</v>
      </c>
      <c r="BH84">
        <f>IF(BG84=1,"",E84)</f>
        <v>38.5</v>
      </c>
      <c r="BI84">
        <f>E84/3.6</f>
        <v>10.694444444444445</v>
      </c>
    </row>
    <row r="85" spans="1:61" x14ac:dyDescent="0.25">
      <c r="A85" s="34" t="s">
        <v>59</v>
      </c>
      <c r="B85" s="34">
        <v>82</v>
      </c>
      <c r="C85" s="34">
        <v>82</v>
      </c>
      <c r="D85" s="34">
        <f t="shared" si="14"/>
        <v>10.361111111111111</v>
      </c>
      <c r="E85" s="35">
        <v>37.299999999999997</v>
      </c>
      <c r="F85" s="36">
        <f t="shared" si="23"/>
        <v>-0.20833333333333331</v>
      </c>
      <c r="G85" s="36">
        <f t="shared" si="24"/>
        <v>-0.75</v>
      </c>
      <c r="H85" s="36">
        <f>$AJ$3*F85</f>
        <v>-574.875</v>
      </c>
      <c r="I85" s="36">
        <f>1/2*$AJ$1*$AJ$2*$AJ$5*D85^2</f>
        <v>65.35896097608024</v>
      </c>
      <c r="J85" s="36">
        <f>$AJ$4*$AJ$3*9.81</f>
        <v>406.04570999999999</v>
      </c>
      <c r="K85" s="36">
        <f t="shared" si="15"/>
        <v>-103.47032902391976</v>
      </c>
      <c r="L85" s="36">
        <f t="shared" si="16"/>
        <v>-1.0720675757200575</v>
      </c>
      <c r="M85" s="29">
        <f t="shared" si="17"/>
        <v>-87.909541209044718</v>
      </c>
      <c r="N85" s="29">
        <f t="shared" si="18"/>
        <v>1</v>
      </c>
      <c r="O85" s="29">
        <f t="shared" si="25"/>
        <v>17122.62449805942</v>
      </c>
      <c r="P85" s="29">
        <f t="shared" si="26"/>
        <v>82419.832948244599</v>
      </c>
      <c r="Q85" s="29">
        <f t="shared" si="19"/>
        <v>65297.208450185179</v>
      </c>
      <c r="R85" s="29">
        <f>1/2*$AJ$3*D85^2</f>
        <v>148114.41458333333</v>
      </c>
      <c r="S85" s="29">
        <f t="shared" si="20"/>
        <v>0</v>
      </c>
      <c r="T85" s="29">
        <f t="shared" si="21"/>
        <v>0</v>
      </c>
      <c r="U85" s="29"/>
      <c r="V85" s="29"/>
      <c r="W85" s="29"/>
      <c r="X85" s="29"/>
      <c r="Y85" s="29">
        <f t="shared" si="27"/>
        <v>1806.2733485772358</v>
      </c>
      <c r="Z85" s="29"/>
      <c r="AA85" s="29"/>
      <c r="AB85" s="29"/>
      <c r="AC85" s="29">
        <v>0.27</v>
      </c>
      <c r="AD85" s="29">
        <f>O85*AC85</f>
        <v>4623.1086144760438</v>
      </c>
      <c r="AE85" s="29">
        <v>0.67</v>
      </c>
      <c r="AF85" s="29">
        <f t="shared" si="22"/>
        <v>11472.158413699812</v>
      </c>
      <c r="AG85" s="24"/>
      <c r="AH85" s="24"/>
      <c r="AI85" s="15"/>
      <c r="AJ85" s="15"/>
      <c r="AK85" s="15"/>
      <c r="AL85" s="15"/>
      <c r="AM85" s="15"/>
      <c r="AN85" s="23"/>
      <c r="AO85" s="23"/>
      <c r="AP85" s="23"/>
      <c r="AQ85" s="23"/>
      <c r="AR85" s="23"/>
      <c r="AS85" s="23"/>
      <c r="AT85" s="23"/>
      <c r="AU85" s="23"/>
      <c r="AV85" s="23"/>
      <c r="BG85">
        <f>IF(E85&lt;1,1,0)</f>
        <v>0</v>
      </c>
      <c r="BH85">
        <f>IF(BG85=1,"",E85)</f>
        <v>37.299999999999997</v>
      </c>
      <c r="BI85">
        <f>E85/3.6</f>
        <v>10.361111111111111</v>
      </c>
    </row>
    <row r="86" spans="1:61" x14ac:dyDescent="0.25">
      <c r="A86" s="34" t="s">
        <v>59</v>
      </c>
      <c r="B86" s="34">
        <v>83</v>
      </c>
      <c r="C86" s="34">
        <v>83</v>
      </c>
      <c r="D86" s="34">
        <f t="shared" si="14"/>
        <v>10.277777777777777</v>
      </c>
      <c r="E86" s="35">
        <v>37</v>
      </c>
      <c r="F86" s="36">
        <f t="shared" si="23"/>
        <v>-8.3333333333332538E-2</v>
      </c>
      <c r="G86" s="36">
        <f t="shared" si="24"/>
        <v>-0.29999999999999716</v>
      </c>
      <c r="H86" s="36">
        <f>$AJ$3*F86</f>
        <v>-229.9499999999978</v>
      </c>
      <c r="I86" s="36">
        <f>1/2*$AJ$1*$AJ$2*$AJ$5*D86^2</f>
        <v>64.31183834876542</v>
      </c>
      <c r="J86" s="36">
        <f>$AJ$4*$AJ$3*9.81</f>
        <v>406.04570999999999</v>
      </c>
      <c r="K86" s="36">
        <f t="shared" si="15"/>
        <v>240.40754834876759</v>
      </c>
      <c r="L86" s="36">
        <f t="shared" si="16"/>
        <v>2.470855358029</v>
      </c>
      <c r="M86" s="29">
        <f t="shared" si="17"/>
        <v>205.08099471640699</v>
      </c>
      <c r="N86" s="29">
        <f t="shared" si="18"/>
        <v>1</v>
      </c>
      <c r="O86" s="29">
        <f t="shared" si="25"/>
        <v>17122.62449805942</v>
      </c>
      <c r="P86" s="29">
        <f t="shared" si="26"/>
        <v>82419.832948244599</v>
      </c>
      <c r="Q86" s="29">
        <f t="shared" si="19"/>
        <v>65297.208450185179</v>
      </c>
      <c r="R86" s="29">
        <f>1/2*$AJ$3*D86^2</f>
        <v>145741.45833333331</v>
      </c>
      <c r="S86" s="29">
        <f t="shared" si="20"/>
        <v>0</v>
      </c>
      <c r="T86" s="29">
        <f t="shared" si="21"/>
        <v>0</v>
      </c>
      <c r="U86" s="29"/>
      <c r="V86" s="29"/>
      <c r="W86" s="29"/>
      <c r="X86" s="29"/>
      <c r="Y86" s="29">
        <f t="shared" si="27"/>
        <v>1755.9211847389556</v>
      </c>
      <c r="Z86" s="29"/>
      <c r="AA86" s="29"/>
      <c r="AB86" s="29"/>
      <c r="AC86" s="29">
        <v>0.27</v>
      </c>
      <c r="AD86" s="29">
        <f>O86*AC86</f>
        <v>4623.1086144760438</v>
      </c>
      <c r="AE86" s="29">
        <v>0.67</v>
      </c>
      <c r="AF86" s="29">
        <f t="shared" si="22"/>
        <v>11472.158413699812</v>
      </c>
      <c r="AG86" s="24"/>
      <c r="AH86" s="24"/>
      <c r="AI86" s="15"/>
      <c r="AJ86" s="15"/>
      <c r="AK86" s="15"/>
      <c r="AL86" s="15"/>
      <c r="AM86" s="15"/>
      <c r="AN86" s="23"/>
      <c r="AO86" s="23"/>
      <c r="AP86" s="23"/>
      <c r="AQ86" s="23"/>
      <c r="AR86" s="23"/>
      <c r="AS86" s="23"/>
      <c r="AT86" s="23"/>
      <c r="AU86" s="23"/>
      <c r="AV86" s="23"/>
      <c r="BG86">
        <f>IF(E86&lt;1,1,0)</f>
        <v>0</v>
      </c>
      <c r="BH86">
        <f>IF(BG86=1,"",E86)</f>
        <v>37</v>
      </c>
      <c r="BI86">
        <f>E86/3.6</f>
        <v>10.277777777777777</v>
      </c>
    </row>
    <row r="87" spans="1:61" x14ac:dyDescent="0.25">
      <c r="A87" s="34" t="s">
        <v>59</v>
      </c>
      <c r="B87" s="34">
        <v>84</v>
      </c>
      <c r="C87" s="34">
        <v>84</v>
      </c>
      <c r="D87" s="34">
        <f t="shared" si="14"/>
        <v>10.194444444444445</v>
      </c>
      <c r="E87" s="35">
        <v>36.700000000000003</v>
      </c>
      <c r="F87" s="36">
        <f t="shared" si="23"/>
        <v>-0.15277777777777798</v>
      </c>
      <c r="G87" s="36">
        <f t="shared" si="24"/>
        <v>-0.55000000000000071</v>
      </c>
      <c r="H87" s="36">
        <f>$AJ$3*F87</f>
        <v>-421.57500000000056</v>
      </c>
      <c r="I87" s="36">
        <f>1/2*$AJ$1*$AJ$2*$AJ$5*D87^2</f>
        <v>63.273171624228397</v>
      </c>
      <c r="J87" s="36">
        <f>$AJ$4*$AJ$3*9.81</f>
        <v>406.04570999999999</v>
      </c>
      <c r="K87" s="36">
        <f t="shared" si="15"/>
        <v>47.743881624227811</v>
      </c>
      <c r="L87" s="36">
        <f t="shared" si="16"/>
        <v>0.48672234878032244</v>
      </c>
      <c r="M87" s="29">
        <f t="shared" si="17"/>
        <v>40.884677297547086</v>
      </c>
      <c r="N87" s="29">
        <f t="shared" si="18"/>
        <v>1</v>
      </c>
      <c r="O87" s="29">
        <f t="shared" si="25"/>
        <v>17122.62449805942</v>
      </c>
      <c r="P87" s="29">
        <f t="shared" si="26"/>
        <v>82660.240496593367</v>
      </c>
      <c r="Q87" s="29">
        <f t="shared" si="19"/>
        <v>65537.615998533947</v>
      </c>
      <c r="R87" s="29">
        <f>1/2*$AJ$3*D87^2</f>
        <v>143387.66458333333</v>
      </c>
      <c r="S87" s="29">
        <f t="shared" si="20"/>
        <v>69.959556338737457</v>
      </c>
      <c r="T87" s="29">
        <f t="shared" si="21"/>
        <v>69.959556338737457</v>
      </c>
      <c r="U87" s="29"/>
      <c r="V87" s="29"/>
      <c r="W87" s="29"/>
      <c r="X87" s="29"/>
      <c r="Y87" s="29">
        <f t="shared" si="27"/>
        <v>1706.9960069444444</v>
      </c>
      <c r="Z87" s="29"/>
      <c r="AA87" s="29"/>
      <c r="AB87" s="29"/>
      <c r="AC87" s="29">
        <v>0.27</v>
      </c>
      <c r="AD87" s="29">
        <f>O87*AC87</f>
        <v>4623.1086144760438</v>
      </c>
      <c r="AE87" s="29">
        <v>0.67</v>
      </c>
      <c r="AF87" s="29">
        <f t="shared" si="22"/>
        <v>11472.158413699812</v>
      </c>
      <c r="AG87" s="24"/>
      <c r="AH87" s="24"/>
      <c r="AI87" s="15"/>
      <c r="AJ87" s="15"/>
      <c r="AK87" s="15"/>
      <c r="AL87" s="15"/>
      <c r="AM87" s="15"/>
      <c r="AN87" s="23"/>
      <c r="AO87" s="23"/>
      <c r="AP87" s="23"/>
      <c r="AQ87" s="23"/>
      <c r="AR87" s="23"/>
      <c r="AS87" s="23"/>
      <c r="AT87" s="23"/>
      <c r="AU87" s="23"/>
      <c r="AV87" s="23"/>
      <c r="BG87">
        <f>IF(E87&lt;1,1,0)</f>
        <v>0</v>
      </c>
      <c r="BH87">
        <f>IF(BG87=1,"",E87)</f>
        <v>36.700000000000003</v>
      </c>
      <c r="BI87">
        <f>E87/3.6</f>
        <v>10.194444444444445</v>
      </c>
    </row>
    <row r="88" spans="1:61" x14ac:dyDescent="0.25">
      <c r="A88" s="34" t="s">
        <v>59</v>
      </c>
      <c r="B88" s="34">
        <v>85</v>
      </c>
      <c r="C88" s="34">
        <v>85</v>
      </c>
      <c r="D88" s="34">
        <f t="shared" si="14"/>
        <v>9.9722222222222214</v>
      </c>
      <c r="E88" s="35">
        <v>35.9</v>
      </c>
      <c r="F88" s="36">
        <f t="shared" si="23"/>
        <v>-0.19444444444444522</v>
      </c>
      <c r="G88" s="36">
        <f t="shared" si="24"/>
        <v>-0.70000000000000284</v>
      </c>
      <c r="H88" s="36">
        <f>$AJ$3*F88</f>
        <v>-536.55000000000211</v>
      </c>
      <c r="I88" s="36">
        <f>1/2*$AJ$1*$AJ$2*$AJ$5*D88^2</f>
        <v>60.544733661265411</v>
      </c>
      <c r="J88" s="36">
        <f>$AJ$4*$AJ$3*9.81</f>
        <v>406.04570999999999</v>
      </c>
      <c r="K88" s="36">
        <f t="shared" si="15"/>
        <v>-69.959556338736718</v>
      </c>
      <c r="L88" s="36">
        <f t="shared" si="16"/>
        <v>-0.69765224237795775</v>
      </c>
      <c r="M88" s="29">
        <f t="shared" si="17"/>
        <v>-59.300440602126407</v>
      </c>
      <c r="N88" s="29">
        <f t="shared" si="18"/>
        <v>1</v>
      </c>
      <c r="O88" s="29">
        <f t="shared" si="25"/>
        <v>17192.584054398158</v>
      </c>
      <c r="P88" s="29">
        <f t="shared" si="26"/>
        <v>82707.984378217589</v>
      </c>
      <c r="Q88" s="29">
        <f t="shared" si="19"/>
        <v>65515.400323819427</v>
      </c>
      <c r="R88" s="29">
        <f>1/2*$AJ$3*D88^2</f>
        <v>137204.5645833333</v>
      </c>
      <c r="S88" s="29">
        <f t="shared" si="20"/>
        <v>33.641423931327154</v>
      </c>
      <c r="T88" s="29">
        <f t="shared" si="21"/>
        <v>33.641423931327154</v>
      </c>
      <c r="U88" s="29"/>
      <c r="V88" s="29"/>
      <c r="W88" s="29"/>
      <c r="X88" s="29"/>
      <c r="Y88" s="29">
        <f t="shared" si="27"/>
        <v>1614.1713480392152</v>
      </c>
      <c r="Z88" s="29"/>
      <c r="AA88" s="29"/>
      <c r="AB88" s="29"/>
      <c r="AC88" s="29">
        <v>0.27</v>
      </c>
      <c r="AD88" s="29">
        <f>O88*AC88</f>
        <v>4641.9976946875031</v>
      </c>
      <c r="AE88" s="29">
        <v>0.67</v>
      </c>
      <c r="AF88" s="29">
        <f t="shared" si="22"/>
        <v>11519.031316446766</v>
      </c>
      <c r="AG88" s="24"/>
      <c r="AH88" s="24"/>
      <c r="AI88" s="15"/>
      <c r="AJ88" s="15"/>
      <c r="AK88" s="15"/>
      <c r="AL88" s="15"/>
      <c r="AM88" s="15"/>
      <c r="AN88" s="23"/>
      <c r="AO88" s="23"/>
      <c r="AP88" s="23"/>
      <c r="AQ88" s="23"/>
      <c r="AR88" s="23"/>
      <c r="AS88" s="23"/>
      <c r="AT88" s="23"/>
      <c r="AU88" s="23"/>
      <c r="AV88" s="23"/>
      <c r="BG88">
        <f>IF(E88&lt;1,1,0)</f>
        <v>0</v>
      </c>
      <c r="BH88">
        <f>IF(BG88=1,"",E88)</f>
        <v>35.9</v>
      </c>
      <c r="BI88">
        <f>E88/3.6</f>
        <v>9.9722222222222214</v>
      </c>
    </row>
    <row r="89" spans="1:61" x14ac:dyDescent="0.25">
      <c r="A89" s="34" t="s">
        <v>59</v>
      </c>
      <c r="B89" s="34">
        <v>86</v>
      </c>
      <c r="C89" s="34">
        <v>86</v>
      </c>
      <c r="D89" s="34">
        <f t="shared" si="14"/>
        <v>9.8055555555555554</v>
      </c>
      <c r="E89" s="35">
        <v>35.299999999999997</v>
      </c>
      <c r="F89" s="36">
        <f t="shared" si="23"/>
        <v>-0.18055555555555516</v>
      </c>
      <c r="G89" s="36">
        <f t="shared" si="24"/>
        <v>-0.64999999999999858</v>
      </c>
      <c r="H89" s="36">
        <f>$AJ$3*F89</f>
        <v>-498.22499999999894</v>
      </c>
      <c r="I89" s="36">
        <f>1/2*$AJ$1*$AJ$2*$AJ$5*D89^2</f>
        <v>58.537866068672834</v>
      </c>
      <c r="J89" s="36">
        <f>$AJ$4*$AJ$3*9.81</f>
        <v>406.04570999999999</v>
      </c>
      <c r="K89" s="36">
        <f t="shared" si="15"/>
        <v>-33.641423931326131</v>
      </c>
      <c r="L89" s="36">
        <f t="shared" si="16"/>
        <v>-0.32987285132661454</v>
      </c>
      <c r="M89" s="29">
        <f t="shared" si="17"/>
        <v>-28.369065214088849</v>
      </c>
      <c r="N89" s="29">
        <f t="shared" si="18"/>
        <v>1</v>
      </c>
      <c r="O89" s="29">
        <f t="shared" si="25"/>
        <v>17226.225478329485</v>
      </c>
      <c r="P89" s="29">
        <f t="shared" si="26"/>
        <v>82707.984378217589</v>
      </c>
      <c r="Q89" s="29">
        <f t="shared" si="19"/>
        <v>65481.758899888104</v>
      </c>
      <c r="R89" s="29">
        <f>1/2*$AJ$3*D89^2</f>
        <v>132656.66458333333</v>
      </c>
      <c r="S89" s="29">
        <f t="shared" si="20"/>
        <v>0</v>
      </c>
      <c r="T89" s="29">
        <f t="shared" si="21"/>
        <v>0</v>
      </c>
      <c r="U89" s="29"/>
      <c r="V89" s="29"/>
      <c r="W89" s="29"/>
      <c r="X89" s="29"/>
      <c r="Y89" s="29">
        <f t="shared" si="27"/>
        <v>1542.519355620155</v>
      </c>
      <c r="Z89" s="29"/>
      <c r="AA89" s="29"/>
      <c r="AB89" s="29"/>
      <c r="AC89" s="29">
        <v>0.27</v>
      </c>
      <c r="AD89" s="29">
        <f>O89*AC89</f>
        <v>4651.0808791489608</v>
      </c>
      <c r="AE89" s="29">
        <v>0.67</v>
      </c>
      <c r="AF89" s="29">
        <f t="shared" si="22"/>
        <v>11541.571070480755</v>
      </c>
      <c r="AG89" s="24"/>
      <c r="AH89" s="24"/>
      <c r="AI89" s="15"/>
      <c r="AJ89" s="15"/>
      <c r="AK89" s="15"/>
      <c r="AL89" s="15"/>
      <c r="AM89" s="15"/>
      <c r="AN89" s="23"/>
      <c r="AO89" s="23"/>
      <c r="AP89" s="23"/>
      <c r="AQ89" s="23"/>
      <c r="AR89" s="23"/>
      <c r="AS89" s="23"/>
      <c r="AT89" s="23"/>
      <c r="AU89" s="23"/>
      <c r="AV89" s="23"/>
      <c r="BG89">
        <f>IF(E89&lt;1,1,0)</f>
        <v>0</v>
      </c>
      <c r="BH89">
        <f>IF(BG89=1,"",E89)</f>
        <v>35.299999999999997</v>
      </c>
      <c r="BI89">
        <f>E89/3.6</f>
        <v>9.8055555555555554</v>
      </c>
    </row>
    <row r="90" spans="1:61" x14ac:dyDescent="0.25">
      <c r="A90" s="34" t="s">
        <v>59</v>
      </c>
      <c r="B90" s="34">
        <v>87</v>
      </c>
      <c r="C90" s="34">
        <v>87</v>
      </c>
      <c r="D90" s="34">
        <f t="shared" si="14"/>
        <v>9.6111111111111107</v>
      </c>
      <c r="E90" s="35">
        <v>34.6</v>
      </c>
      <c r="F90" s="36">
        <f t="shared" si="23"/>
        <v>-0.15277777777777699</v>
      </c>
      <c r="G90" s="36">
        <f t="shared" si="24"/>
        <v>-0.54999999999999716</v>
      </c>
      <c r="H90" s="36">
        <f>$AJ$3*F90</f>
        <v>-421.57499999999783</v>
      </c>
      <c r="I90" s="36">
        <f>1/2*$AJ$1*$AJ$2*$AJ$5*D90^2</f>
        <v>56.239269830246911</v>
      </c>
      <c r="J90" s="36">
        <f>$AJ$4*$AJ$3*9.81</f>
        <v>406.04570999999999</v>
      </c>
      <c r="K90" s="36">
        <f t="shared" si="15"/>
        <v>40.70997983024904</v>
      </c>
      <c r="L90" s="36">
        <f t="shared" si="16"/>
        <v>0.39126813947961575</v>
      </c>
      <c r="M90" s="29">
        <f t="shared" si="17"/>
        <v>34.040328134726572</v>
      </c>
      <c r="N90" s="29">
        <f t="shared" si="18"/>
        <v>1</v>
      </c>
      <c r="O90" s="29">
        <f t="shared" si="25"/>
        <v>17226.225478329485</v>
      </c>
      <c r="P90" s="29">
        <f t="shared" si="26"/>
        <v>82707.984378217589</v>
      </c>
      <c r="Q90" s="29">
        <f t="shared" si="19"/>
        <v>65481.758899888104</v>
      </c>
      <c r="R90" s="29">
        <f>1/2*$AJ$3*D90^2</f>
        <v>127447.65833333334</v>
      </c>
      <c r="S90" s="29">
        <f t="shared" si="20"/>
        <v>573.78283374999955</v>
      </c>
      <c r="T90" s="29">
        <f t="shared" si="21"/>
        <v>573.78283374999955</v>
      </c>
      <c r="U90" s="29"/>
      <c r="V90" s="29"/>
      <c r="W90" s="29"/>
      <c r="X90" s="29"/>
      <c r="Y90" s="29">
        <f t="shared" si="27"/>
        <v>1464.91561302682</v>
      </c>
      <c r="Z90" s="29"/>
      <c r="AA90" s="29"/>
      <c r="AB90" s="29"/>
      <c r="AC90" s="29">
        <v>0.27</v>
      </c>
      <c r="AD90" s="29">
        <f>O90*AC90</f>
        <v>4651.0808791489608</v>
      </c>
      <c r="AE90" s="29">
        <v>0.67</v>
      </c>
      <c r="AF90" s="29">
        <f t="shared" si="22"/>
        <v>11541.571070480755</v>
      </c>
      <c r="AG90" s="24"/>
      <c r="AH90" s="24"/>
      <c r="AI90" s="15"/>
      <c r="AJ90" s="15"/>
      <c r="AK90" s="15"/>
      <c r="AL90" s="15"/>
      <c r="AM90" s="15"/>
      <c r="AN90" s="23"/>
      <c r="AO90" s="23"/>
      <c r="AP90" s="23"/>
      <c r="AQ90" s="23"/>
      <c r="AR90" s="23"/>
      <c r="AS90" s="23"/>
      <c r="AT90" s="23"/>
      <c r="AU90" s="23"/>
      <c r="AV90" s="23"/>
      <c r="BG90">
        <f>IF(E90&lt;1,1,0)</f>
        <v>0</v>
      </c>
      <c r="BH90">
        <f>IF(BG90=1,"",E90)</f>
        <v>34.6</v>
      </c>
      <c r="BI90">
        <f>E90/3.6</f>
        <v>9.6111111111111107</v>
      </c>
    </row>
    <row r="91" spans="1:61" x14ac:dyDescent="0.25">
      <c r="A91" s="34" t="s">
        <v>59</v>
      </c>
      <c r="B91" s="34">
        <v>88</v>
      </c>
      <c r="C91" s="34">
        <v>88</v>
      </c>
      <c r="D91" s="34">
        <f t="shared" si="14"/>
        <v>9.5</v>
      </c>
      <c r="E91" s="35">
        <v>34.200000000000003</v>
      </c>
      <c r="F91" s="36">
        <f t="shared" si="23"/>
        <v>-0.37500000000000039</v>
      </c>
      <c r="G91" s="36">
        <f t="shared" si="24"/>
        <v>-1.3500000000000014</v>
      </c>
      <c r="H91" s="36">
        <f>$AJ$3*F91</f>
        <v>-1034.775000000001</v>
      </c>
      <c r="I91" s="36">
        <f>1/2*$AJ$1*$AJ$2*$AJ$5*D91^2</f>
        <v>54.946456249999997</v>
      </c>
      <c r="J91" s="36">
        <f>$AJ$4*$AJ$3*9.81</f>
        <v>406.04570999999999</v>
      </c>
      <c r="K91" s="36">
        <f t="shared" si="15"/>
        <v>-573.78283375000103</v>
      </c>
      <c r="L91" s="36">
        <f t="shared" si="16"/>
        <v>-5.4509369206250096</v>
      </c>
      <c r="M91" s="29">
        <f t="shared" si="17"/>
        <v>-479.68244901500083</v>
      </c>
      <c r="N91" s="29">
        <f t="shared" si="18"/>
        <v>1</v>
      </c>
      <c r="O91" s="29">
        <f t="shared" si="25"/>
        <v>17800.008312079484</v>
      </c>
      <c r="P91" s="29">
        <f t="shared" si="26"/>
        <v>82748.69435804784</v>
      </c>
      <c r="Q91" s="29">
        <f t="shared" si="19"/>
        <v>64948.686045968352</v>
      </c>
      <c r="R91" s="29">
        <f>1/2*$AJ$3*D91^2</f>
        <v>124517.925</v>
      </c>
      <c r="S91" s="29">
        <f t="shared" si="20"/>
        <v>2190.5747831905865</v>
      </c>
      <c r="T91" s="29">
        <f t="shared" si="21"/>
        <v>2190.5747831905865</v>
      </c>
      <c r="U91" s="29"/>
      <c r="V91" s="29"/>
      <c r="W91" s="29"/>
      <c r="X91" s="29"/>
      <c r="Y91" s="29">
        <f t="shared" si="27"/>
        <v>1414.9764204545454</v>
      </c>
      <c r="Z91" s="29"/>
      <c r="AA91" s="29"/>
      <c r="AB91" s="29"/>
      <c r="AC91" s="29">
        <v>0.27</v>
      </c>
      <c r="AD91" s="29">
        <f>O91*AC91</f>
        <v>4806.0022442614609</v>
      </c>
      <c r="AE91" s="29">
        <v>0.67</v>
      </c>
      <c r="AF91" s="29">
        <f t="shared" si="22"/>
        <v>11926.005569093255</v>
      </c>
      <c r="AG91" s="24"/>
      <c r="AH91" s="24"/>
      <c r="AI91" s="15"/>
      <c r="AJ91" s="15"/>
      <c r="AK91" s="15"/>
      <c r="AL91" s="15"/>
      <c r="AM91" s="15"/>
      <c r="AN91" s="23"/>
      <c r="AO91" s="23"/>
      <c r="AP91" s="23"/>
      <c r="AQ91" s="23"/>
      <c r="AR91" s="23"/>
      <c r="AS91" s="23"/>
      <c r="AT91" s="23"/>
      <c r="AU91" s="23"/>
      <c r="AV91" s="23"/>
      <c r="BG91">
        <f>IF(E91&lt;1,1,0)</f>
        <v>0</v>
      </c>
      <c r="BH91">
        <f>IF(BG91=1,"",E91)</f>
        <v>34.200000000000003</v>
      </c>
      <c r="BI91">
        <f>E91/3.6</f>
        <v>9.5</v>
      </c>
    </row>
    <row r="92" spans="1:61" x14ac:dyDescent="0.25">
      <c r="A92" s="34" t="s">
        <v>59</v>
      </c>
      <c r="B92" s="34">
        <v>89</v>
      </c>
      <c r="C92" s="34">
        <v>89</v>
      </c>
      <c r="D92" s="34">
        <f t="shared" si="14"/>
        <v>8.8611111111111107</v>
      </c>
      <c r="E92" s="35">
        <v>31.9</v>
      </c>
      <c r="F92" s="36">
        <f t="shared" si="23"/>
        <v>-0.95833333333333359</v>
      </c>
      <c r="G92" s="36">
        <f t="shared" si="24"/>
        <v>-3.4500000000000011</v>
      </c>
      <c r="H92" s="36">
        <f>$AJ$3*F92</f>
        <v>-2644.4250000000006</v>
      </c>
      <c r="I92" s="36">
        <f>1/2*$AJ$1*$AJ$2*$AJ$5*D92^2</f>
        <v>47.804506809413574</v>
      </c>
      <c r="J92" s="36">
        <f>$AJ$4*$AJ$3*9.81</f>
        <v>406.04570999999999</v>
      </c>
      <c r="K92" s="36">
        <f t="shared" si="15"/>
        <v>-2190.5747831905874</v>
      </c>
      <c r="L92" s="36">
        <f t="shared" si="16"/>
        <v>-19.410926551049926</v>
      </c>
      <c r="M92" s="29">
        <f t="shared" si="17"/>
        <v>-1727.5724630434433</v>
      </c>
      <c r="N92" s="29">
        <f t="shared" si="18"/>
        <v>1</v>
      </c>
      <c r="O92" s="29">
        <f t="shared" si="25"/>
        <v>19990.583095270071</v>
      </c>
      <c r="P92" s="29">
        <f t="shared" si="26"/>
        <v>82748.69435804784</v>
      </c>
      <c r="Q92" s="29">
        <f t="shared" si="19"/>
        <v>62758.111262777769</v>
      </c>
      <c r="R92" s="29">
        <f>1/2*$AJ$3*D92^2</f>
        <v>108333.06458333333</v>
      </c>
      <c r="S92" s="29">
        <f t="shared" si="20"/>
        <v>3353.1176245486095</v>
      </c>
      <c r="T92" s="29">
        <f t="shared" si="21"/>
        <v>3353.1176245486095</v>
      </c>
      <c r="U92" s="29"/>
      <c r="V92" s="29"/>
      <c r="W92" s="29"/>
      <c r="X92" s="29"/>
      <c r="Y92" s="29">
        <f t="shared" si="27"/>
        <v>1217.2254447565542</v>
      </c>
      <c r="Z92" s="29"/>
      <c r="AA92" s="29"/>
      <c r="AB92" s="29"/>
      <c r="AC92" s="29">
        <v>0.27</v>
      </c>
      <c r="AD92" s="29">
        <f>O92*AC92</f>
        <v>5397.4574357229194</v>
      </c>
      <c r="AE92" s="29">
        <v>0.67</v>
      </c>
      <c r="AF92" s="29">
        <f t="shared" si="22"/>
        <v>13393.690673830948</v>
      </c>
      <c r="AG92" s="24"/>
      <c r="AH92" s="24"/>
      <c r="AI92" s="15"/>
      <c r="AJ92" s="15"/>
      <c r="AK92" s="15"/>
      <c r="AL92" s="15"/>
      <c r="AM92" s="15"/>
      <c r="AN92" s="23"/>
      <c r="AO92" s="23"/>
      <c r="AP92" s="23"/>
      <c r="AQ92" s="23"/>
      <c r="AR92" s="23"/>
      <c r="AS92" s="23"/>
      <c r="AT92" s="23"/>
      <c r="AU92" s="23"/>
      <c r="AV92" s="23"/>
      <c r="BG92">
        <f>IF(E92&lt;1,1,0)</f>
        <v>0</v>
      </c>
      <c r="BH92">
        <f>IF(BG92=1,"",E92)</f>
        <v>31.9</v>
      </c>
      <c r="BI92">
        <f>E92/3.6</f>
        <v>8.8611111111111107</v>
      </c>
    </row>
    <row r="93" spans="1:61" x14ac:dyDescent="0.25">
      <c r="A93" s="34" t="s">
        <v>59</v>
      </c>
      <c r="B93" s="34">
        <v>90</v>
      </c>
      <c r="C93" s="34">
        <v>90</v>
      </c>
      <c r="D93" s="34">
        <f t="shared" si="14"/>
        <v>7.583333333333333</v>
      </c>
      <c r="E93" s="35">
        <v>27.3</v>
      </c>
      <c r="F93" s="36">
        <f t="shared" si="23"/>
        <v>-1.3749999999999998</v>
      </c>
      <c r="G93" s="36">
        <f t="shared" si="24"/>
        <v>-4.9499999999999993</v>
      </c>
      <c r="H93" s="36">
        <f>$AJ$3*F93</f>
        <v>-3794.1749999999997</v>
      </c>
      <c r="I93" s="36">
        <f>1/2*$AJ$1*$AJ$2*$AJ$5*D93^2</f>
        <v>35.011665451388886</v>
      </c>
      <c r="J93" s="36">
        <f>$AJ$4*$AJ$3*9.81</f>
        <v>406.04570999999999</v>
      </c>
      <c r="K93" s="36">
        <f t="shared" si="15"/>
        <v>-3353.1176245486108</v>
      </c>
      <c r="L93" s="36">
        <f t="shared" si="16"/>
        <v>-25.427808652826965</v>
      </c>
      <c r="M93" s="29">
        <f t="shared" si="17"/>
        <v>-2288.5027787544268</v>
      </c>
      <c r="N93" s="29">
        <f t="shared" si="18"/>
        <v>1</v>
      </c>
      <c r="O93" s="29">
        <f t="shared" si="25"/>
        <v>23343.70071981868</v>
      </c>
      <c r="P93" s="29">
        <f t="shared" si="26"/>
        <v>82748.69435804784</v>
      </c>
      <c r="Q93" s="29">
        <f t="shared" si="19"/>
        <v>59404.993638229163</v>
      </c>
      <c r="R93" s="29">
        <f>1/2*$AJ$3*D93^2</f>
        <v>79342.331250000003</v>
      </c>
      <c r="S93" s="29">
        <f t="shared" si="20"/>
        <v>3518.6923069753102</v>
      </c>
      <c r="T93" s="29">
        <f t="shared" si="21"/>
        <v>3518.6923069753102</v>
      </c>
      <c r="U93" s="29"/>
      <c r="V93" s="29"/>
      <c r="W93" s="29"/>
      <c r="X93" s="29"/>
      <c r="Y93" s="29">
        <f t="shared" si="27"/>
        <v>881.58145833333333</v>
      </c>
      <c r="Z93" s="29"/>
      <c r="AA93" s="29"/>
      <c r="AB93" s="29"/>
      <c r="AC93" s="29">
        <v>0.27</v>
      </c>
      <c r="AD93" s="29">
        <f>O93*AC93</f>
        <v>6302.7991943510442</v>
      </c>
      <c r="AE93" s="29">
        <v>0.67</v>
      </c>
      <c r="AF93" s="29">
        <f t="shared" si="22"/>
        <v>15640.279482278516</v>
      </c>
      <c r="AG93" s="24"/>
      <c r="AH93" s="24"/>
      <c r="AI93" s="15"/>
      <c r="AJ93" s="15"/>
      <c r="AK93" s="15"/>
      <c r="AL93" s="15"/>
      <c r="AM93" s="15"/>
      <c r="AN93" s="23"/>
      <c r="AO93" s="23"/>
      <c r="AP93" s="23"/>
      <c r="AQ93" s="23"/>
      <c r="AR93" s="23"/>
      <c r="AS93" s="23"/>
      <c r="AT93" s="23"/>
      <c r="AU93" s="23"/>
      <c r="AV93" s="23"/>
      <c r="BG93">
        <f>IF(E93&lt;1,1,0)</f>
        <v>0</v>
      </c>
      <c r="BH93">
        <f>IF(BG93=1,"",E93)</f>
        <v>27.3</v>
      </c>
      <c r="BI93">
        <f>E93/3.6</f>
        <v>7.583333333333333</v>
      </c>
    </row>
    <row r="94" spans="1:61" x14ac:dyDescent="0.25">
      <c r="A94" s="34" t="s">
        <v>59</v>
      </c>
      <c r="B94" s="34">
        <v>91</v>
      </c>
      <c r="C94" s="34">
        <v>91</v>
      </c>
      <c r="D94" s="34">
        <f t="shared" si="14"/>
        <v>6.1111111111111107</v>
      </c>
      <c r="E94" s="35">
        <v>22</v>
      </c>
      <c r="F94" s="36">
        <f t="shared" si="23"/>
        <v>-1.4305555555555556</v>
      </c>
      <c r="G94" s="36">
        <f t="shared" si="24"/>
        <v>-5.15</v>
      </c>
      <c r="H94" s="36">
        <f>$AJ$3*F94</f>
        <v>-3947.4750000000004</v>
      </c>
      <c r="I94" s="36">
        <f>1/2*$AJ$1*$AJ$2*$AJ$5*D94^2</f>
        <v>22.736983024691355</v>
      </c>
      <c r="J94" s="36">
        <f>$AJ$4*$AJ$3*9.81</f>
        <v>406.04570999999999</v>
      </c>
      <c r="K94" s="36">
        <f t="shared" si="15"/>
        <v>-3518.6923069753093</v>
      </c>
      <c r="L94" s="36">
        <f t="shared" si="16"/>
        <v>-21.503119653737997</v>
      </c>
      <c r="M94" s="29">
        <f t="shared" si="17"/>
        <v>-1956.7838884901578</v>
      </c>
      <c r="N94" s="29">
        <f t="shared" si="18"/>
        <v>1</v>
      </c>
      <c r="O94" s="29">
        <f t="shared" si="25"/>
        <v>26862.39302679399</v>
      </c>
      <c r="P94" s="29">
        <f t="shared" si="26"/>
        <v>82748.69435804784</v>
      </c>
      <c r="Q94" s="29">
        <f t="shared" si="19"/>
        <v>55886.301331253853</v>
      </c>
      <c r="R94" s="29">
        <f>1/2*$AJ$3*D94^2</f>
        <v>51525.833333333336</v>
      </c>
      <c r="S94" s="29">
        <f t="shared" si="20"/>
        <v>2569.7278683179029</v>
      </c>
      <c r="T94" s="29">
        <f t="shared" si="21"/>
        <v>2569.7278683179029</v>
      </c>
      <c r="U94" s="29"/>
      <c r="V94" s="29"/>
      <c r="W94" s="29"/>
      <c r="X94" s="29"/>
      <c r="Y94" s="29">
        <f t="shared" si="27"/>
        <v>566.21794871794873</v>
      </c>
      <c r="Z94" s="29"/>
      <c r="AA94" s="29"/>
      <c r="AB94" s="29"/>
      <c r="AC94" s="29">
        <v>0.27</v>
      </c>
      <c r="AD94" s="29">
        <f>O94*AC94</f>
        <v>7252.8461172343777</v>
      </c>
      <c r="AE94" s="29">
        <v>0.67</v>
      </c>
      <c r="AF94" s="29">
        <f t="shared" si="22"/>
        <v>17997.803327951973</v>
      </c>
      <c r="AG94" s="24"/>
      <c r="AH94" s="24"/>
      <c r="AI94" s="15"/>
      <c r="AJ94" s="15"/>
      <c r="AK94" s="15"/>
      <c r="AL94" s="15"/>
      <c r="AM94" s="15"/>
      <c r="AN94" s="23"/>
      <c r="AO94" s="23"/>
      <c r="AP94" s="23"/>
      <c r="AQ94" s="23"/>
      <c r="AR94" s="23"/>
      <c r="AS94" s="23"/>
      <c r="AT94" s="23"/>
      <c r="AU94" s="23"/>
      <c r="AV94" s="23"/>
      <c r="BG94">
        <f>IF(E94&lt;1,1,0)</f>
        <v>0</v>
      </c>
      <c r="BH94">
        <f>IF(BG94=1,"",E94)</f>
        <v>22</v>
      </c>
      <c r="BI94">
        <f>E94/3.6</f>
        <v>6.1111111111111107</v>
      </c>
    </row>
    <row r="95" spans="1:61" x14ac:dyDescent="0.25">
      <c r="A95" s="34" t="s">
        <v>59</v>
      </c>
      <c r="B95" s="34">
        <v>92</v>
      </c>
      <c r="C95" s="34">
        <v>92</v>
      </c>
      <c r="D95" s="34">
        <f t="shared" si="14"/>
        <v>4.7222222222222223</v>
      </c>
      <c r="E95" s="35">
        <v>17</v>
      </c>
      <c r="F95" s="36">
        <f t="shared" si="23"/>
        <v>-1.0833333333333335</v>
      </c>
      <c r="G95" s="36">
        <f t="shared" si="24"/>
        <v>-3.9000000000000004</v>
      </c>
      <c r="H95" s="36">
        <f>$AJ$3*F95</f>
        <v>-2989.3500000000004</v>
      </c>
      <c r="I95" s="36">
        <f>1/2*$AJ$1*$AJ$2*$AJ$5*D95^2</f>
        <v>13.576421682098765</v>
      </c>
      <c r="J95" s="36">
        <f>$AJ$4*$AJ$3*9.81</f>
        <v>406.04570999999999</v>
      </c>
      <c r="K95" s="36">
        <f t="shared" si="15"/>
        <v>-2569.7278683179015</v>
      </c>
      <c r="L95" s="36">
        <f t="shared" si="16"/>
        <v>-12.134826044834535</v>
      </c>
      <c r="M95" s="29">
        <f t="shared" si="17"/>
        <v>-1116.4039961247772</v>
      </c>
      <c r="N95" s="29">
        <f t="shared" si="18"/>
        <v>1</v>
      </c>
      <c r="O95" s="29">
        <f t="shared" si="25"/>
        <v>29432.120895111893</v>
      </c>
      <c r="P95" s="29">
        <f t="shared" si="26"/>
        <v>82748.69435804784</v>
      </c>
      <c r="Q95" s="29">
        <f t="shared" si="19"/>
        <v>53316.57346293595</v>
      </c>
      <c r="R95" s="29">
        <f>1/2*$AJ$3*D95^2</f>
        <v>30766.458333333336</v>
      </c>
      <c r="S95" s="29">
        <f t="shared" si="20"/>
        <v>1500.7317997993814</v>
      </c>
      <c r="T95" s="29">
        <f t="shared" si="21"/>
        <v>1500.7317997993814</v>
      </c>
      <c r="U95" s="29"/>
      <c r="V95" s="29"/>
      <c r="W95" s="29"/>
      <c r="X95" s="29"/>
      <c r="Y95" s="29">
        <f t="shared" si="27"/>
        <v>334.41802536231887</v>
      </c>
      <c r="Z95" s="29"/>
      <c r="AA95" s="29"/>
      <c r="AB95" s="29"/>
      <c r="AC95" s="29">
        <v>0.27</v>
      </c>
      <c r="AD95" s="29">
        <f>O95*AC95</f>
        <v>7946.6726416802121</v>
      </c>
      <c r="AE95" s="29">
        <v>0.67</v>
      </c>
      <c r="AF95" s="29">
        <f t="shared" si="22"/>
        <v>19719.520999724969</v>
      </c>
      <c r="AG95" s="24"/>
      <c r="AH95" s="24"/>
      <c r="AI95" s="15"/>
      <c r="AJ95" s="15"/>
      <c r="AK95" s="15"/>
      <c r="AL95" s="15"/>
      <c r="AM95" s="15"/>
      <c r="AN95" s="23"/>
      <c r="AO95" s="23"/>
      <c r="AP95" s="23"/>
      <c r="AQ95" s="23"/>
      <c r="AR95" s="23"/>
      <c r="AS95" s="23"/>
      <c r="AT95" s="23"/>
      <c r="AU95" s="23"/>
      <c r="AV95" s="23"/>
      <c r="BG95">
        <f>IF(E95&lt;1,1,0)</f>
        <v>0</v>
      </c>
      <c r="BH95">
        <f>IF(BG95=1,"",E95)</f>
        <v>17</v>
      </c>
      <c r="BI95">
        <f>E95/3.6</f>
        <v>4.7222222222222223</v>
      </c>
    </row>
    <row r="96" spans="1:61" x14ac:dyDescent="0.25">
      <c r="A96" s="34" t="s">
        <v>59</v>
      </c>
      <c r="B96" s="34">
        <v>93</v>
      </c>
      <c r="C96" s="34">
        <v>93</v>
      </c>
      <c r="D96" s="34">
        <f t="shared" si="14"/>
        <v>3.9444444444444442</v>
      </c>
      <c r="E96" s="35">
        <v>14.2</v>
      </c>
      <c r="F96" s="36">
        <f t="shared" si="23"/>
        <v>-0.69444444444444442</v>
      </c>
      <c r="G96" s="36">
        <f t="shared" si="24"/>
        <v>-2.5</v>
      </c>
      <c r="H96" s="36">
        <f>$AJ$3*F96</f>
        <v>-1916.25</v>
      </c>
      <c r="I96" s="36">
        <f>1/2*$AJ$1*$AJ$2*$AJ$5*D96^2</f>
        <v>9.4724902006172815</v>
      </c>
      <c r="J96" s="36">
        <f>$AJ$4*$AJ$3*9.81</f>
        <v>406.04570999999999</v>
      </c>
      <c r="K96" s="36">
        <f t="shared" si="15"/>
        <v>-1500.7317997993828</v>
      </c>
      <c r="L96" s="36">
        <f t="shared" si="16"/>
        <v>-5.9195532103197879</v>
      </c>
      <c r="M96" s="29">
        <f t="shared" si="17"/>
        <v>-550.51844855974025</v>
      </c>
      <c r="N96" s="29">
        <f t="shared" si="18"/>
        <v>1</v>
      </c>
      <c r="O96" s="29">
        <f t="shared" si="25"/>
        <v>30932.852694911275</v>
      </c>
      <c r="P96" s="29">
        <f t="shared" si="26"/>
        <v>82748.69435804784</v>
      </c>
      <c r="Q96" s="29">
        <f t="shared" si="19"/>
        <v>51815.841663136569</v>
      </c>
      <c r="R96" s="29">
        <f>1/2*$AJ$3*D96^2</f>
        <v>21466.258333333331</v>
      </c>
      <c r="S96" s="29">
        <f t="shared" si="20"/>
        <v>1541.7645677777764</v>
      </c>
      <c r="T96" s="29">
        <f t="shared" si="21"/>
        <v>1541.7645677777764</v>
      </c>
      <c r="U96" s="29"/>
      <c r="V96" s="29"/>
      <c r="W96" s="29"/>
      <c r="X96" s="29"/>
      <c r="Y96" s="29">
        <f t="shared" si="27"/>
        <v>230.81998207885303</v>
      </c>
      <c r="Z96" s="29"/>
      <c r="AA96" s="29"/>
      <c r="AB96" s="29"/>
      <c r="AC96" s="29">
        <v>0.27</v>
      </c>
      <c r="AD96" s="29">
        <f>O96*AC96</f>
        <v>8351.8702276260447</v>
      </c>
      <c r="AE96" s="29">
        <v>0.67</v>
      </c>
      <c r="AF96" s="29">
        <f t="shared" si="22"/>
        <v>20725.011305590557</v>
      </c>
      <c r="AG96" s="24"/>
      <c r="AH96" s="24"/>
      <c r="AI96" s="15"/>
      <c r="AJ96" s="15"/>
      <c r="AK96" s="15"/>
      <c r="AL96" s="15"/>
      <c r="AM96" s="15"/>
      <c r="AN96" s="23"/>
      <c r="AO96" s="23"/>
      <c r="AP96" s="23"/>
      <c r="AQ96" s="23"/>
      <c r="AR96" s="23"/>
      <c r="AS96" s="23"/>
      <c r="AT96" s="23"/>
      <c r="AU96" s="23"/>
      <c r="AV96" s="23"/>
      <c r="BG96">
        <f>IF(E96&lt;1,1,0)</f>
        <v>0</v>
      </c>
      <c r="BH96">
        <f>IF(BG96=1,"",E96)</f>
        <v>14.2</v>
      </c>
      <c r="BI96">
        <f>E96/3.6</f>
        <v>3.9444444444444442</v>
      </c>
    </row>
    <row r="97" spans="1:61" x14ac:dyDescent="0.25">
      <c r="A97" s="34" t="s">
        <v>59</v>
      </c>
      <c r="B97" s="34">
        <v>94</v>
      </c>
      <c r="C97" s="34">
        <v>94</v>
      </c>
      <c r="D97" s="34">
        <f t="shared" si="14"/>
        <v>3.333333333333333</v>
      </c>
      <c r="E97" s="35">
        <v>12</v>
      </c>
      <c r="F97" s="36">
        <f t="shared" si="23"/>
        <v>-0.70833333333333326</v>
      </c>
      <c r="G97" s="36">
        <f t="shared" si="24"/>
        <v>-2.5499999999999998</v>
      </c>
      <c r="H97" s="36">
        <f>$AJ$3*F97</f>
        <v>-1954.5749999999998</v>
      </c>
      <c r="I97" s="36">
        <f>1/2*$AJ$1*$AJ$2*$AJ$5*D97^2</f>
        <v>6.7647222222222201</v>
      </c>
      <c r="J97" s="36">
        <f>$AJ$4*$AJ$3*9.81</f>
        <v>406.04570999999999</v>
      </c>
      <c r="K97" s="36">
        <f t="shared" si="15"/>
        <v>-1541.7645677777778</v>
      </c>
      <c r="L97" s="36">
        <f t="shared" si="16"/>
        <v>-5.1392152259259252</v>
      </c>
      <c r="M97" s="29">
        <f t="shared" si="17"/>
        <v>-483.08623123703694</v>
      </c>
      <c r="N97" s="29">
        <f t="shared" si="18"/>
        <v>1</v>
      </c>
      <c r="O97" s="29">
        <f t="shared" si="25"/>
        <v>32474.617262689051</v>
      </c>
      <c r="P97" s="29">
        <f t="shared" si="26"/>
        <v>82748.69435804784</v>
      </c>
      <c r="Q97" s="29">
        <f t="shared" si="19"/>
        <v>50274.077095358793</v>
      </c>
      <c r="R97" s="29">
        <f>1/2*$AJ$3*D97^2</f>
        <v>15329.999999999998</v>
      </c>
      <c r="S97" s="29">
        <f t="shared" si="20"/>
        <v>1966.2141049498423</v>
      </c>
      <c r="T97" s="29">
        <f t="shared" si="21"/>
        <v>1966.2141049498423</v>
      </c>
      <c r="U97" s="29"/>
      <c r="V97" s="29"/>
      <c r="W97" s="29"/>
      <c r="X97" s="29"/>
      <c r="Y97" s="29">
        <f t="shared" si="27"/>
        <v>163.08510638297869</v>
      </c>
      <c r="Z97" s="29"/>
      <c r="AA97" s="29"/>
      <c r="AB97" s="29"/>
      <c r="AC97" s="29">
        <v>0.27</v>
      </c>
      <c r="AD97" s="29">
        <f>O97*AC97</f>
        <v>8768.1466609260442</v>
      </c>
      <c r="AE97" s="29">
        <v>0.67</v>
      </c>
      <c r="AF97" s="29">
        <f t="shared" si="22"/>
        <v>21757.993566001667</v>
      </c>
      <c r="AG97" s="24"/>
      <c r="AH97" s="24"/>
      <c r="AI97" s="15"/>
      <c r="AJ97" s="15"/>
      <c r="AK97" s="15"/>
      <c r="AL97" s="15"/>
      <c r="AM97" s="15"/>
      <c r="AN97" s="23"/>
      <c r="AO97" s="23"/>
      <c r="AP97" s="23"/>
      <c r="AQ97" s="23"/>
      <c r="AR97" s="23"/>
      <c r="AS97" s="23"/>
      <c r="AT97" s="23"/>
      <c r="AU97" s="23"/>
      <c r="AV97" s="23"/>
      <c r="BG97">
        <f>IF(E97&lt;1,1,0)</f>
        <v>0</v>
      </c>
      <c r="BH97">
        <f>IF(BG97=1,"",E97)</f>
        <v>12</v>
      </c>
      <c r="BI97">
        <f>E97/3.6</f>
        <v>3.333333333333333</v>
      </c>
    </row>
    <row r="98" spans="1:61" x14ac:dyDescent="0.25">
      <c r="A98" s="34" t="s">
        <v>59</v>
      </c>
      <c r="B98" s="34">
        <v>95</v>
      </c>
      <c r="C98" s="34">
        <v>95</v>
      </c>
      <c r="D98" s="34">
        <f t="shared" si="14"/>
        <v>2.5277777777777777</v>
      </c>
      <c r="E98" s="35">
        <v>9.1</v>
      </c>
      <c r="F98" s="36">
        <f t="shared" si="23"/>
        <v>-0.86111111111111116</v>
      </c>
      <c r="G98" s="36">
        <f t="shared" si="24"/>
        <v>-3.1</v>
      </c>
      <c r="H98" s="36">
        <f>$AJ$3*F98</f>
        <v>-2376.15</v>
      </c>
      <c r="I98" s="36">
        <f>1/2*$AJ$1*$AJ$2*$AJ$5*D98^2</f>
        <v>3.89018505015432</v>
      </c>
      <c r="J98" s="36">
        <f>$AJ$4*$AJ$3*9.81</f>
        <v>406.04570999999999</v>
      </c>
      <c r="K98" s="36">
        <f t="shared" si="15"/>
        <v>-1966.2141049498459</v>
      </c>
      <c r="L98" s="36">
        <f t="shared" si="16"/>
        <v>-4.9701523208454441</v>
      </c>
      <c r="M98" s="29">
        <f t="shared" si="17"/>
        <v>-472.16447048031716</v>
      </c>
      <c r="N98" s="29">
        <f t="shared" si="18"/>
        <v>1</v>
      </c>
      <c r="O98" s="29">
        <f t="shared" si="25"/>
        <v>34440.831367638893</v>
      </c>
      <c r="P98" s="29">
        <f t="shared" si="26"/>
        <v>82748.69435804784</v>
      </c>
      <c r="Q98" s="29">
        <f t="shared" si="19"/>
        <v>48307.862990408947</v>
      </c>
      <c r="R98" s="29">
        <f>1/2*$AJ$3*D98^2</f>
        <v>8815.8145833333328</v>
      </c>
      <c r="S98" s="29">
        <f t="shared" si="20"/>
        <v>1700.2489757253061</v>
      </c>
      <c r="T98" s="29">
        <f t="shared" si="21"/>
        <v>1700.2489757253061</v>
      </c>
      <c r="U98" s="29"/>
      <c r="V98" s="29"/>
      <c r="W98" s="29"/>
      <c r="X98" s="29"/>
      <c r="Y98" s="29">
        <f t="shared" si="27"/>
        <v>92.798048245614027</v>
      </c>
      <c r="Z98" s="29"/>
      <c r="AA98" s="29"/>
      <c r="AB98" s="29"/>
      <c r="AC98" s="29">
        <v>0.27</v>
      </c>
      <c r="AD98" s="29">
        <f>O98*AC98</f>
        <v>9299.024469262502</v>
      </c>
      <c r="AE98" s="29">
        <v>0.67</v>
      </c>
      <c r="AF98" s="29">
        <f t="shared" si="22"/>
        <v>23075.357016318059</v>
      </c>
      <c r="AG98" s="24"/>
      <c r="AH98" s="24"/>
      <c r="AI98" s="15"/>
      <c r="AJ98" s="15"/>
      <c r="AK98" s="15"/>
      <c r="AL98" s="15"/>
      <c r="AM98" s="15"/>
      <c r="AN98" s="23"/>
      <c r="AO98" s="23"/>
      <c r="AP98" s="23"/>
      <c r="AQ98" s="23"/>
      <c r="AR98" s="23"/>
      <c r="AS98" s="23"/>
      <c r="AT98" s="23"/>
      <c r="AU98" s="23"/>
      <c r="AV98" s="23"/>
      <c r="BG98">
        <f>IF(E98&lt;1,1,0)</f>
        <v>0</v>
      </c>
      <c r="BH98">
        <f>IF(BG98=1,"",E98)</f>
        <v>9.1</v>
      </c>
      <c r="BI98">
        <f>E98/3.6</f>
        <v>2.5277777777777777</v>
      </c>
    </row>
    <row r="99" spans="1:61" x14ac:dyDescent="0.25">
      <c r="A99" s="34" t="s">
        <v>59</v>
      </c>
      <c r="B99" s="34">
        <v>96</v>
      </c>
      <c r="C99" s="34">
        <v>96</v>
      </c>
      <c r="D99" s="34">
        <f t="shared" si="14"/>
        <v>1.6111111111111109</v>
      </c>
      <c r="E99" s="35">
        <v>5.8</v>
      </c>
      <c r="F99" s="36">
        <f t="shared" si="23"/>
        <v>-0.76388888888888884</v>
      </c>
      <c r="G99" s="36">
        <f t="shared" si="24"/>
        <v>-2.75</v>
      </c>
      <c r="H99" s="36">
        <f>$AJ$3*F99</f>
        <v>-2107.875</v>
      </c>
      <c r="I99" s="36">
        <f>1/2*$AJ$1*$AJ$2*$AJ$5*D99^2</f>
        <v>1.5803142746913574</v>
      </c>
      <c r="J99" s="36">
        <f>$AJ$4*$AJ$3*9.81</f>
        <v>406.04570999999999</v>
      </c>
      <c r="K99" s="36">
        <f t="shared" si="15"/>
        <v>-1700.2489757253088</v>
      </c>
      <c r="L99" s="36">
        <f t="shared" si="16"/>
        <v>-2.7392900164463305</v>
      </c>
      <c r="M99" s="29">
        <f t="shared" si="17"/>
        <v>-262.97184157884772</v>
      </c>
      <c r="N99" s="29">
        <f t="shared" si="18"/>
        <v>1</v>
      </c>
      <c r="O99" s="29">
        <f t="shared" si="25"/>
        <v>36141.0803433642</v>
      </c>
      <c r="P99" s="29">
        <f t="shared" si="26"/>
        <v>82748.69435804784</v>
      </c>
      <c r="Q99" s="29">
        <f t="shared" si="19"/>
        <v>46607.614014683641</v>
      </c>
      <c r="R99" s="29">
        <f>1/2*$AJ$3*D99^2</f>
        <v>3581.2583333333323</v>
      </c>
      <c r="S99" s="29">
        <f t="shared" si="20"/>
        <v>973.04546500000288</v>
      </c>
      <c r="T99" s="29">
        <f t="shared" si="21"/>
        <v>973.04546500000288</v>
      </c>
      <c r="U99" s="29"/>
      <c r="V99" s="29"/>
      <c r="W99" s="29"/>
      <c r="X99" s="29"/>
      <c r="Y99" s="29">
        <f t="shared" si="27"/>
        <v>37.304774305555547</v>
      </c>
      <c r="Z99" s="29"/>
      <c r="AA99" s="29"/>
      <c r="AB99" s="29"/>
      <c r="AC99" s="29">
        <v>0.27</v>
      </c>
      <c r="AD99" s="29">
        <f>O99*AC99</f>
        <v>9758.0916927083344</v>
      </c>
      <c r="AE99" s="29">
        <v>0.67</v>
      </c>
      <c r="AF99" s="29">
        <f t="shared" si="22"/>
        <v>24214.523830054015</v>
      </c>
      <c r="AG99" s="24"/>
      <c r="AH99" s="24"/>
      <c r="AI99" s="15"/>
      <c r="AJ99" s="15"/>
      <c r="AK99" s="15"/>
      <c r="AL99" s="15"/>
      <c r="AM99" s="15"/>
      <c r="AN99" s="23"/>
      <c r="AO99" s="23"/>
      <c r="AP99" s="23"/>
      <c r="AQ99" s="23"/>
      <c r="AR99" s="23"/>
      <c r="AS99" s="23"/>
      <c r="AT99" s="23"/>
      <c r="AU99" s="23"/>
      <c r="AV99" s="23"/>
      <c r="BG99">
        <f>IF(E99&lt;1,1,0)</f>
        <v>0</v>
      </c>
      <c r="BH99">
        <f>IF(BG99=1,"",E99)</f>
        <v>5.8</v>
      </c>
      <c r="BI99">
        <f>E99/3.6</f>
        <v>1.6111111111111109</v>
      </c>
    </row>
    <row r="100" spans="1:61" x14ac:dyDescent="0.25">
      <c r="A100" s="34" t="s">
        <v>59</v>
      </c>
      <c r="B100" s="34">
        <v>97</v>
      </c>
      <c r="C100" s="34">
        <v>97</v>
      </c>
      <c r="D100" s="34">
        <f t="shared" si="14"/>
        <v>1</v>
      </c>
      <c r="E100" s="35">
        <v>3.6</v>
      </c>
      <c r="F100" s="36">
        <f t="shared" si="23"/>
        <v>-0.49999999999999994</v>
      </c>
      <c r="G100" s="36">
        <f t="shared" si="24"/>
        <v>-1.7999999999999998</v>
      </c>
      <c r="H100" s="36">
        <f>$AJ$3*F100</f>
        <v>-1379.6999999999998</v>
      </c>
      <c r="I100" s="36">
        <f>1/2*$AJ$1*$AJ$2*$AJ$5*D100^2</f>
        <v>0.60882499999999995</v>
      </c>
      <c r="J100" s="36">
        <f>$AJ$4*$AJ$3*9.81</f>
        <v>406.04570999999999</v>
      </c>
      <c r="K100" s="36">
        <f t="shared" si="15"/>
        <v>-973.04546499999981</v>
      </c>
      <c r="L100" s="36">
        <f t="shared" si="16"/>
        <v>-0.97304546499999978</v>
      </c>
      <c r="M100" s="29">
        <f t="shared" si="17"/>
        <v>-94.385410104999977</v>
      </c>
      <c r="N100" s="29">
        <f t="shared" si="18"/>
        <v>1</v>
      </c>
      <c r="O100" s="29">
        <f t="shared" si="25"/>
        <v>37114.125808364202</v>
      </c>
      <c r="P100" s="29">
        <f t="shared" si="26"/>
        <v>82748.69435804784</v>
      </c>
      <c r="Q100" s="29">
        <f t="shared" si="19"/>
        <v>45634.568549683638</v>
      </c>
      <c r="R100" s="29">
        <f>1/2*$AJ$3*D100^2</f>
        <v>1379.7</v>
      </c>
      <c r="S100" s="29">
        <f t="shared" si="20"/>
        <v>973.42692016975343</v>
      </c>
      <c r="T100" s="29">
        <f t="shared" si="21"/>
        <v>973.42692016975343</v>
      </c>
      <c r="U100" s="29"/>
      <c r="V100" s="29"/>
      <c r="W100" s="29"/>
      <c r="X100" s="29"/>
      <c r="Y100" s="29">
        <f t="shared" si="27"/>
        <v>14.223711340206187</v>
      </c>
      <c r="Z100" s="29"/>
      <c r="AA100" s="29"/>
      <c r="AB100" s="29"/>
      <c r="AC100" s="29">
        <v>0.27</v>
      </c>
      <c r="AD100" s="29">
        <f>O100*AC100</f>
        <v>10020.813968258335</v>
      </c>
      <c r="AE100" s="29">
        <v>0.67</v>
      </c>
      <c r="AF100" s="29">
        <f t="shared" si="22"/>
        <v>24866.464291604017</v>
      </c>
      <c r="AG100" s="24"/>
      <c r="AH100" s="24"/>
      <c r="AI100" s="15"/>
      <c r="AJ100" s="15"/>
      <c r="AK100" s="15"/>
      <c r="AL100" s="15"/>
      <c r="AM100" s="15"/>
      <c r="AN100" s="23"/>
      <c r="AO100" s="23"/>
      <c r="AP100" s="23"/>
      <c r="AQ100" s="23"/>
      <c r="AR100" s="23"/>
      <c r="AS100" s="23"/>
      <c r="AT100" s="23"/>
      <c r="AU100" s="23"/>
      <c r="AV100" s="23"/>
      <c r="BG100">
        <f>IF(E100&lt;1,1,0)</f>
        <v>0</v>
      </c>
      <c r="BH100">
        <f>IF(BG100=1,"",E100)</f>
        <v>3.6</v>
      </c>
      <c r="BI100">
        <f>E100/3.6</f>
        <v>1</v>
      </c>
    </row>
    <row r="101" spans="1:61" x14ac:dyDescent="0.25">
      <c r="A101" s="34" t="s">
        <v>59</v>
      </c>
      <c r="B101" s="34">
        <v>98</v>
      </c>
      <c r="C101" s="34">
        <v>98</v>
      </c>
      <c r="D101" s="34">
        <f t="shared" si="14"/>
        <v>0.61111111111111116</v>
      </c>
      <c r="E101" s="35">
        <v>2.2000000000000002</v>
      </c>
      <c r="F101" s="36">
        <f t="shared" si="23"/>
        <v>-0.5</v>
      </c>
      <c r="G101" s="36">
        <f t="shared" si="24"/>
        <v>-1.8</v>
      </c>
      <c r="H101" s="36">
        <f>$AJ$3*F101</f>
        <v>-1379.7</v>
      </c>
      <c r="I101" s="36">
        <f>1/2*$AJ$1*$AJ$2*$AJ$5*D101^2</f>
        <v>0.2273698302469136</v>
      </c>
      <c r="J101" s="36">
        <f>$AJ$4*$AJ$3*9.81</f>
        <v>406.04570999999999</v>
      </c>
      <c r="K101" s="36">
        <f t="shared" si="15"/>
        <v>-973.42692016975309</v>
      </c>
      <c r="L101" s="36">
        <f t="shared" si="16"/>
        <v>-0.59487200677040475</v>
      </c>
      <c r="M101" s="29">
        <f t="shared" si="17"/>
        <v>-58.297456663499666</v>
      </c>
      <c r="N101" s="29">
        <f t="shared" si="18"/>
        <v>1</v>
      </c>
      <c r="O101" s="29">
        <f t="shared" si="25"/>
        <v>38087.552728533956</v>
      </c>
      <c r="P101" s="29">
        <f t="shared" si="26"/>
        <v>82748.69435804784</v>
      </c>
      <c r="Q101" s="29">
        <f t="shared" si="19"/>
        <v>44661.141629513884</v>
      </c>
      <c r="R101" s="29">
        <f>1/2*$AJ$3*D101^2</f>
        <v>515.25833333333344</v>
      </c>
      <c r="S101" s="29">
        <f t="shared" si="20"/>
        <v>437.10429000000295</v>
      </c>
      <c r="T101" s="29">
        <f t="shared" si="21"/>
        <v>437.10429000000295</v>
      </c>
      <c r="U101" s="29"/>
      <c r="V101" s="29"/>
      <c r="W101" s="29"/>
      <c r="X101" s="29"/>
      <c r="Y101" s="29">
        <f t="shared" si="27"/>
        <v>5.2577380952380963</v>
      </c>
      <c r="Z101" s="29"/>
      <c r="AA101" s="29"/>
      <c r="AB101" s="29"/>
      <c r="AC101" s="29">
        <v>0.27</v>
      </c>
      <c r="AD101" s="29">
        <f>O101*AC101</f>
        <v>10283.639236704168</v>
      </c>
      <c r="AE101" s="29">
        <v>0.67</v>
      </c>
      <c r="AF101" s="29">
        <f t="shared" si="22"/>
        <v>25518.660328117752</v>
      </c>
      <c r="AG101" s="24"/>
      <c r="AH101" s="24"/>
      <c r="AI101" s="15"/>
      <c r="AJ101" s="15"/>
      <c r="AK101" s="15"/>
      <c r="AL101" s="15"/>
      <c r="AM101" s="15"/>
      <c r="AN101" s="23"/>
      <c r="AO101" s="23"/>
      <c r="AP101" s="23"/>
      <c r="AQ101" s="23"/>
      <c r="AR101" s="23"/>
      <c r="AS101" s="23"/>
      <c r="AT101" s="23"/>
      <c r="AU101" s="23"/>
      <c r="AV101" s="23"/>
      <c r="BG101">
        <f>IF(E101&lt;1,1,0)</f>
        <v>0</v>
      </c>
      <c r="BH101">
        <f>IF(BG101=1,"",E101)</f>
        <v>2.2000000000000002</v>
      </c>
      <c r="BI101">
        <f>E101/3.6</f>
        <v>0.61111111111111116</v>
      </c>
    </row>
    <row r="102" spans="1:61" x14ac:dyDescent="0.25">
      <c r="A102" s="34" t="s">
        <v>59</v>
      </c>
      <c r="B102" s="34">
        <v>99</v>
      </c>
      <c r="C102" s="34">
        <v>99</v>
      </c>
      <c r="D102" s="34">
        <f t="shared" si="14"/>
        <v>0</v>
      </c>
      <c r="E102" s="35">
        <v>0</v>
      </c>
      <c r="F102" s="36">
        <f t="shared" si="23"/>
        <v>-0.30555555555555558</v>
      </c>
      <c r="G102" s="36">
        <f t="shared" si="24"/>
        <v>-1.1000000000000001</v>
      </c>
      <c r="H102" s="36">
        <f>$AJ$3*F102</f>
        <v>-843.15000000000009</v>
      </c>
      <c r="I102" s="36">
        <f>1/2*$AJ$1*$AJ$2*$AJ$5*D102^2</f>
        <v>0</v>
      </c>
      <c r="J102" s="36">
        <f>$AJ$4*$AJ$3*9.81</f>
        <v>406.04570999999999</v>
      </c>
      <c r="K102" s="36">
        <f t="shared" si="15"/>
        <v>-437.10429000000011</v>
      </c>
      <c r="L102" s="36">
        <f t="shared" si="16"/>
        <v>0</v>
      </c>
      <c r="M102" s="29">
        <f t="shared" si="17"/>
        <v>0</v>
      </c>
      <c r="N102" s="29">
        <f t="shared" si="18"/>
        <v>1</v>
      </c>
      <c r="O102" s="29">
        <f t="shared" si="25"/>
        <v>38524.657018533959</v>
      </c>
      <c r="P102" s="29">
        <f t="shared" si="26"/>
        <v>82748.69435804784</v>
      </c>
      <c r="Q102" s="29">
        <f t="shared" si="19"/>
        <v>44224.037339513881</v>
      </c>
      <c r="R102" s="29">
        <f>1/2*$AJ$3*D102^2</f>
        <v>0</v>
      </c>
      <c r="S102" s="29">
        <f t="shared" si="20"/>
        <v>0</v>
      </c>
      <c r="T102" s="29">
        <f t="shared" si="21"/>
        <v>0</v>
      </c>
      <c r="U102" s="29"/>
      <c r="V102" s="29"/>
      <c r="W102" s="29"/>
      <c r="X102" s="29"/>
      <c r="Y102" s="29">
        <f t="shared" si="27"/>
        <v>0</v>
      </c>
      <c r="Z102" s="29"/>
      <c r="AA102" s="29"/>
      <c r="AB102" s="29"/>
      <c r="AC102" s="29">
        <v>0.27</v>
      </c>
      <c r="AD102" s="29">
        <f>O102*AC102</f>
        <v>10401.657395004169</v>
      </c>
      <c r="AE102" s="29">
        <v>0.67</v>
      </c>
      <c r="AF102" s="29">
        <f t="shared" si="22"/>
        <v>25811.520202417752</v>
      </c>
      <c r="AG102" s="24"/>
      <c r="AH102" s="24"/>
      <c r="AI102" s="15"/>
      <c r="AJ102" s="15"/>
      <c r="AK102" s="15"/>
      <c r="AL102" s="15"/>
      <c r="AM102" s="15"/>
      <c r="AN102" s="23"/>
      <c r="AO102" s="23"/>
      <c r="AP102" s="23"/>
      <c r="AQ102" s="23"/>
      <c r="AR102" s="23"/>
      <c r="AS102" s="23"/>
      <c r="AT102" s="23"/>
      <c r="AU102" s="23"/>
      <c r="AV102" s="23"/>
      <c r="BG102">
        <f>IF(E102&lt;1,1,0)</f>
        <v>1</v>
      </c>
      <c r="BH102" t="str">
        <f>IF(BG102=1,"",E102)</f>
        <v/>
      </c>
      <c r="BI102">
        <f>E102/3.6</f>
        <v>0</v>
      </c>
    </row>
    <row r="103" spans="1:61" x14ac:dyDescent="0.25">
      <c r="A103" s="34" t="s">
        <v>59</v>
      </c>
      <c r="B103" s="34">
        <v>100</v>
      </c>
      <c r="C103" s="34">
        <v>100</v>
      </c>
      <c r="D103" s="34">
        <f t="shared" si="14"/>
        <v>0</v>
      </c>
      <c r="E103" s="35">
        <v>0</v>
      </c>
      <c r="F103" s="36">
        <f t="shared" si="23"/>
        <v>0</v>
      </c>
      <c r="G103" s="36">
        <f t="shared" si="24"/>
        <v>0</v>
      </c>
      <c r="H103" s="36">
        <f>$AJ$3*F103</f>
        <v>0</v>
      </c>
      <c r="I103" s="36">
        <f>1/2*$AJ$1*$AJ$2*$AJ$5*D103^2</f>
        <v>0</v>
      </c>
      <c r="J103" s="36">
        <f>$AJ$4*$AJ$3*9.81</f>
        <v>406.04570999999999</v>
      </c>
      <c r="K103" s="36">
        <f t="shared" si="15"/>
        <v>406.04570999999999</v>
      </c>
      <c r="L103" s="36">
        <f t="shared" si="16"/>
        <v>0</v>
      </c>
      <c r="M103" s="29">
        <f t="shared" si="17"/>
        <v>0</v>
      </c>
      <c r="N103" s="29">
        <f t="shared" si="18"/>
        <v>1</v>
      </c>
      <c r="O103" s="29">
        <f t="shared" si="25"/>
        <v>38524.657018533959</v>
      </c>
      <c r="P103" s="29">
        <f t="shared" si="26"/>
        <v>82748.69435804784</v>
      </c>
      <c r="Q103" s="29">
        <f t="shared" si="19"/>
        <v>44224.037339513881</v>
      </c>
      <c r="R103" s="29">
        <f>1/2*$AJ$3*D103^2</f>
        <v>0</v>
      </c>
      <c r="S103" s="29">
        <f t="shared" si="20"/>
        <v>0</v>
      </c>
      <c r="T103" s="29">
        <f t="shared" si="21"/>
        <v>0</v>
      </c>
      <c r="U103" s="29"/>
      <c r="V103" s="29"/>
      <c r="W103" s="29"/>
      <c r="X103" s="29"/>
      <c r="Y103" s="29">
        <f t="shared" si="27"/>
        <v>0</v>
      </c>
      <c r="Z103" s="29"/>
      <c r="AA103" s="29"/>
      <c r="AB103" s="29"/>
      <c r="AC103" s="29">
        <v>0.27</v>
      </c>
      <c r="AD103" s="29">
        <f>O103*AC103</f>
        <v>10401.657395004169</v>
      </c>
      <c r="AE103" s="29">
        <v>0.67</v>
      </c>
      <c r="AF103" s="29">
        <f t="shared" si="22"/>
        <v>25811.520202417752</v>
      </c>
      <c r="AG103" s="24"/>
      <c r="AH103" s="24"/>
      <c r="AI103" s="15"/>
      <c r="AJ103" s="15"/>
      <c r="AK103" s="15"/>
      <c r="AL103" s="15"/>
      <c r="AM103" s="15"/>
      <c r="AN103" s="23"/>
      <c r="AO103" s="23"/>
      <c r="AP103" s="23"/>
      <c r="AQ103" s="23"/>
      <c r="AR103" s="23"/>
      <c r="AS103" s="23"/>
      <c r="AT103" s="23"/>
      <c r="AU103" s="23"/>
      <c r="AV103" s="23"/>
      <c r="BG103">
        <f>IF(E103&lt;1,1,0)</f>
        <v>1</v>
      </c>
      <c r="BH103" t="str">
        <f>IF(BG103=1,"",E103)</f>
        <v/>
      </c>
      <c r="BI103">
        <f>E103/3.6</f>
        <v>0</v>
      </c>
    </row>
    <row r="104" spans="1:61" x14ac:dyDescent="0.25">
      <c r="A104" s="34" t="s">
        <v>59</v>
      </c>
      <c r="B104" s="34">
        <v>101</v>
      </c>
      <c r="C104" s="34">
        <v>101</v>
      </c>
      <c r="D104" s="34">
        <f t="shared" si="14"/>
        <v>0</v>
      </c>
      <c r="E104" s="35">
        <v>0</v>
      </c>
      <c r="F104" s="36">
        <f t="shared" si="23"/>
        <v>0</v>
      </c>
      <c r="G104" s="36">
        <f t="shared" si="24"/>
        <v>0</v>
      </c>
      <c r="H104" s="36">
        <f>$AJ$3*F104</f>
        <v>0</v>
      </c>
      <c r="I104" s="36">
        <f>1/2*$AJ$1*$AJ$2*$AJ$5*D104^2</f>
        <v>0</v>
      </c>
      <c r="J104" s="36">
        <f>$AJ$4*$AJ$3*9.81</f>
        <v>406.04570999999999</v>
      </c>
      <c r="K104" s="36">
        <f t="shared" si="15"/>
        <v>406.04570999999999</v>
      </c>
      <c r="L104" s="36">
        <f t="shared" si="16"/>
        <v>0</v>
      </c>
      <c r="M104" s="29">
        <f t="shared" si="17"/>
        <v>0</v>
      </c>
      <c r="N104" s="29">
        <f t="shared" si="18"/>
        <v>1</v>
      </c>
      <c r="O104" s="29">
        <f t="shared" si="25"/>
        <v>38524.657018533959</v>
      </c>
      <c r="P104" s="29">
        <f t="shared" si="26"/>
        <v>83154.740068047846</v>
      </c>
      <c r="Q104" s="29">
        <f t="shared" si="19"/>
        <v>44630.083049513887</v>
      </c>
      <c r="R104" s="29">
        <f>1/2*$AJ$3*D104^2</f>
        <v>0</v>
      </c>
      <c r="S104" s="29">
        <f t="shared" si="20"/>
        <v>0</v>
      </c>
      <c r="T104" s="29">
        <f t="shared" si="21"/>
        <v>0</v>
      </c>
      <c r="U104" s="29"/>
      <c r="V104" s="29"/>
      <c r="W104" s="29"/>
      <c r="X104" s="29"/>
      <c r="Y104" s="29">
        <f t="shared" si="27"/>
        <v>0</v>
      </c>
      <c r="Z104" s="29"/>
      <c r="AA104" s="29"/>
      <c r="AB104" s="29"/>
      <c r="AC104" s="29">
        <v>0.27</v>
      </c>
      <c r="AD104" s="29">
        <f>O104*AC104</f>
        <v>10401.657395004169</v>
      </c>
      <c r="AE104" s="29">
        <v>0.67</v>
      </c>
      <c r="AF104" s="29">
        <f t="shared" si="22"/>
        <v>25811.520202417752</v>
      </c>
      <c r="AG104" s="24"/>
      <c r="AH104" s="24"/>
      <c r="AI104" s="15"/>
      <c r="AJ104" s="15"/>
      <c r="AK104" s="15"/>
      <c r="AL104" s="15"/>
      <c r="AM104" s="15"/>
      <c r="AN104" s="23"/>
      <c r="AO104" s="23"/>
      <c r="AP104" s="23"/>
      <c r="AQ104" s="23"/>
      <c r="AR104" s="23"/>
      <c r="AS104" s="23"/>
      <c r="AT104" s="23"/>
      <c r="AU104" s="23"/>
      <c r="AV104" s="23"/>
      <c r="BG104">
        <f>IF(E104&lt;1,1,0)</f>
        <v>1</v>
      </c>
      <c r="BH104" t="str">
        <f>IF(BG104=1,"",E104)</f>
        <v/>
      </c>
      <c r="BI104">
        <f>E104/3.6</f>
        <v>0</v>
      </c>
    </row>
    <row r="105" spans="1:61" x14ac:dyDescent="0.25">
      <c r="A105" s="34" t="s">
        <v>59</v>
      </c>
      <c r="B105" s="34">
        <v>102</v>
      </c>
      <c r="C105" s="34">
        <v>102</v>
      </c>
      <c r="D105" s="34">
        <f t="shared" si="14"/>
        <v>0</v>
      </c>
      <c r="E105" s="35">
        <v>0</v>
      </c>
      <c r="F105" s="36">
        <f t="shared" si="23"/>
        <v>0</v>
      </c>
      <c r="G105" s="36">
        <f t="shared" si="24"/>
        <v>0</v>
      </c>
      <c r="H105" s="36">
        <f>$AJ$3*F105</f>
        <v>0</v>
      </c>
      <c r="I105" s="36">
        <f>1/2*$AJ$1*$AJ$2*$AJ$5*D105^2</f>
        <v>0</v>
      </c>
      <c r="J105" s="36">
        <f>$AJ$4*$AJ$3*9.81</f>
        <v>406.04570999999999</v>
      </c>
      <c r="K105" s="36">
        <f t="shared" si="15"/>
        <v>406.04570999999999</v>
      </c>
      <c r="L105" s="36">
        <f t="shared" si="16"/>
        <v>0</v>
      </c>
      <c r="M105" s="29">
        <f t="shared" si="17"/>
        <v>0</v>
      </c>
      <c r="N105" s="29">
        <f t="shared" si="18"/>
        <v>1</v>
      </c>
      <c r="O105" s="29">
        <f t="shared" si="25"/>
        <v>38524.657018533959</v>
      </c>
      <c r="P105" s="29">
        <f t="shared" si="26"/>
        <v>83560.785778047852</v>
      </c>
      <c r="Q105" s="29">
        <f t="shared" si="19"/>
        <v>45036.128759513893</v>
      </c>
      <c r="R105" s="29">
        <f>1/2*$AJ$3*D105^2</f>
        <v>0</v>
      </c>
      <c r="S105" s="29">
        <f t="shared" si="20"/>
        <v>0</v>
      </c>
      <c r="T105" s="29">
        <f t="shared" si="21"/>
        <v>0</v>
      </c>
      <c r="U105" s="29"/>
      <c r="V105" s="29"/>
      <c r="W105" s="29"/>
      <c r="X105" s="29"/>
      <c r="Y105" s="29">
        <f t="shared" si="27"/>
        <v>0</v>
      </c>
      <c r="Z105" s="29"/>
      <c r="AA105" s="29"/>
      <c r="AB105" s="29"/>
      <c r="AC105" s="29">
        <v>0.27</v>
      </c>
      <c r="AD105" s="29">
        <f>O105*AC105</f>
        <v>10401.657395004169</v>
      </c>
      <c r="AE105" s="29">
        <v>0.67</v>
      </c>
      <c r="AF105" s="29">
        <f t="shared" si="22"/>
        <v>25811.520202417752</v>
      </c>
      <c r="AG105" s="24"/>
      <c r="AH105" s="24"/>
      <c r="AI105" s="15"/>
      <c r="AJ105" s="15"/>
      <c r="AK105" s="15"/>
      <c r="AL105" s="15"/>
      <c r="AM105" s="15"/>
      <c r="AN105" s="23"/>
      <c r="AO105" s="23"/>
      <c r="AP105" s="23"/>
      <c r="AQ105" s="23"/>
      <c r="AR105" s="23"/>
      <c r="AS105" s="23"/>
      <c r="AT105" s="23"/>
      <c r="AU105" s="23"/>
      <c r="AV105" s="23"/>
      <c r="BG105">
        <f>IF(E105&lt;1,1,0)</f>
        <v>1</v>
      </c>
      <c r="BH105" t="str">
        <f>IF(BG105=1,"",E105)</f>
        <v/>
      </c>
      <c r="BI105">
        <f>E105/3.6</f>
        <v>0</v>
      </c>
    </row>
    <row r="106" spans="1:61" x14ac:dyDescent="0.25">
      <c r="A106" s="34" t="s">
        <v>59</v>
      </c>
      <c r="B106" s="34">
        <v>103</v>
      </c>
      <c r="C106" s="34">
        <v>103</v>
      </c>
      <c r="D106" s="34">
        <f t="shared" si="14"/>
        <v>0</v>
      </c>
      <c r="E106" s="35">
        <v>0</v>
      </c>
      <c r="F106" s="36">
        <f t="shared" si="23"/>
        <v>0</v>
      </c>
      <c r="G106" s="36">
        <f t="shared" si="24"/>
        <v>0</v>
      </c>
      <c r="H106" s="36">
        <f>$AJ$3*F106</f>
        <v>0</v>
      </c>
      <c r="I106" s="36">
        <f>1/2*$AJ$1*$AJ$2*$AJ$5*D106^2</f>
        <v>0</v>
      </c>
      <c r="J106" s="36">
        <f>$AJ$4*$AJ$3*9.81</f>
        <v>406.04570999999999</v>
      </c>
      <c r="K106" s="36">
        <f t="shared" si="15"/>
        <v>406.04570999999999</v>
      </c>
      <c r="L106" s="36">
        <f t="shared" si="16"/>
        <v>0</v>
      </c>
      <c r="M106" s="29">
        <f t="shared" si="17"/>
        <v>0</v>
      </c>
      <c r="N106" s="29">
        <f t="shared" si="18"/>
        <v>1</v>
      </c>
      <c r="O106" s="29">
        <f t="shared" si="25"/>
        <v>38524.657018533959</v>
      </c>
      <c r="P106" s="29">
        <f t="shared" si="26"/>
        <v>83966.831488047857</v>
      </c>
      <c r="Q106" s="29">
        <f t="shared" si="19"/>
        <v>45442.174469513899</v>
      </c>
      <c r="R106" s="29">
        <f>1/2*$AJ$3*D106^2</f>
        <v>0</v>
      </c>
      <c r="S106" s="29">
        <f t="shared" si="20"/>
        <v>0</v>
      </c>
      <c r="T106" s="29">
        <f t="shared" si="21"/>
        <v>0</v>
      </c>
      <c r="U106" s="29"/>
      <c r="V106" s="29"/>
      <c r="W106" s="29"/>
      <c r="X106" s="29"/>
      <c r="Y106" s="29">
        <f t="shared" si="27"/>
        <v>0</v>
      </c>
      <c r="Z106" s="29"/>
      <c r="AA106" s="29"/>
      <c r="AB106" s="29"/>
      <c r="AC106" s="29">
        <v>0.27</v>
      </c>
      <c r="AD106" s="29">
        <f>O106*AC106</f>
        <v>10401.657395004169</v>
      </c>
      <c r="AE106" s="29">
        <v>0.67</v>
      </c>
      <c r="AF106" s="29">
        <f t="shared" si="22"/>
        <v>25811.520202417752</v>
      </c>
      <c r="AG106" s="24"/>
      <c r="AH106" s="24"/>
      <c r="AI106" s="15"/>
      <c r="AJ106" s="15"/>
      <c r="AK106" s="15"/>
      <c r="AL106" s="15"/>
      <c r="AM106" s="15"/>
      <c r="AN106" s="23"/>
      <c r="AO106" s="23"/>
      <c r="AP106" s="23"/>
      <c r="AQ106" s="23"/>
      <c r="AR106" s="23"/>
      <c r="AS106" s="23"/>
      <c r="AT106" s="23"/>
      <c r="AU106" s="23"/>
      <c r="AV106" s="23"/>
      <c r="BG106">
        <f>IF(E106&lt;1,1,0)</f>
        <v>1</v>
      </c>
      <c r="BH106" t="str">
        <f>IF(BG106=1,"",E106)</f>
        <v/>
      </c>
      <c r="BI106">
        <f>E106/3.6</f>
        <v>0</v>
      </c>
    </row>
    <row r="107" spans="1:61" x14ac:dyDescent="0.25">
      <c r="A107" s="34" t="s">
        <v>59</v>
      </c>
      <c r="B107" s="34">
        <v>104</v>
      </c>
      <c r="C107" s="34">
        <v>104</v>
      </c>
      <c r="D107" s="34">
        <f t="shared" si="14"/>
        <v>0</v>
      </c>
      <c r="E107" s="35">
        <v>0</v>
      </c>
      <c r="F107" s="36">
        <f t="shared" si="23"/>
        <v>0</v>
      </c>
      <c r="G107" s="36">
        <f t="shared" si="24"/>
        <v>0</v>
      </c>
      <c r="H107" s="36">
        <f>$AJ$3*F107</f>
        <v>0</v>
      </c>
      <c r="I107" s="36">
        <f>1/2*$AJ$1*$AJ$2*$AJ$5*D107^2</f>
        <v>0</v>
      </c>
      <c r="J107" s="36">
        <f>$AJ$4*$AJ$3*9.81</f>
        <v>406.04570999999999</v>
      </c>
      <c r="K107" s="36">
        <f t="shared" si="15"/>
        <v>406.04570999999999</v>
      </c>
      <c r="L107" s="36">
        <f t="shared" si="16"/>
        <v>0</v>
      </c>
      <c r="M107" s="29">
        <f t="shared" si="17"/>
        <v>0</v>
      </c>
      <c r="N107" s="29">
        <f t="shared" si="18"/>
        <v>1</v>
      </c>
      <c r="O107" s="29">
        <f t="shared" si="25"/>
        <v>38524.657018533959</v>
      </c>
      <c r="P107" s="29">
        <f t="shared" si="26"/>
        <v>84372.877198047863</v>
      </c>
      <c r="Q107" s="29">
        <f t="shared" si="19"/>
        <v>45848.220179513904</v>
      </c>
      <c r="R107" s="29">
        <f>1/2*$AJ$3*D107^2</f>
        <v>0</v>
      </c>
      <c r="S107" s="29">
        <f t="shared" si="20"/>
        <v>0</v>
      </c>
      <c r="T107" s="29">
        <f t="shared" si="21"/>
        <v>0</v>
      </c>
      <c r="U107" s="29"/>
      <c r="V107" s="29"/>
      <c r="W107" s="29"/>
      <c r="X107" s="29"/>
      <c r="Y107" s="29">
        <f t="shared" si="27"/>
        <v>0</v>
      </c>
      <c r="Z107" s="29"/>
      <c r="AA107" s="29"/>
      <c r="AB107" s="29"/>
      <c r="AC107" s="29">
        <v>0.27</v>
      </c>
      <c r="AD107" s="29">
        <f>O107*AC107</f>
        <v>10401.657395004169</v>
      </c>
      <c r="AE107" s="29">
        <v>0.67</v>
      </c>
      <c r="AF107" s="29">
        <f t="shared" si="22"/>
        <v>25811.520202417752</v>
      </c>
      <c r="AG107" s="24"/>
      <c r="AH107" s="24"/>
      <c r="AI107" s="15"/>
      <c r="AJ107" s="15"/>
      <c r="AK107" s="15"/>
      <c r="AL107" s="15"/>
      <c r="AM107" s="15"/>
      <c r="AN107" s="23"/>
      <c r="AO107" s="23"/>
      <c r="AP107" s="23"/>
      <c r="AQ107" s="23"/>
      <c r="AR107" s="23"/>
      <c r="AS107" s="23"/>
      <c r="AT107" s="23"/>
      <c r="AU107" s="23"/>
      <c r="AV107" s="23"/>
      <c r="BG107">
        <f>IF(E107&lt;1,1,0)</f>
        <v>1</v>
      </c>
      <c r="BH107" t="str">
        <f>IF(BG107=1,"",E107)</f>
        <v/>
      </c>
      <c r="BI107">
        <f>E107/3.6</f>
        <v>0</v>
      </c>
    </row>
    <row r="108" spans="1:61" x14ac:dyDescent="0.25">
      <c r="A108" s="34" t="s">
        <v>59</v>
      </c>
      <c r="B108" s="34">
        <v>105</v>
      </c>
      <c r="C108" s="34">
        <v>105</v>
      </c>
      <c r="D108" s="34">
        <f t="shared" si="14"/>
        <v>0</v>
      </c>
      <c r="E108" s="35">
        <v>0</v>
      </c>
      <c r="F108" s="36">
        <f t="shared" si="23"/>
        <v>0</v>
      </c>
      <c r="G108" s="36">
        <f t="shared" si="24"/>
        <v>0</v>
      </c>
      <c r="H108" s="36">
        <f>$AJ$3*F108</f>
        <v>0</v>
      </c>
      <c r="I108" s="36">
        <f>1/2*$AJ$1*$AJ$2*$AJ$5*D108^2</f>
        <v>0</v>
      </c>
      <c r="J108" s="36">
        <f>$AJ$4*$AJ$3*9.81</f>
        <v>406.04570999999999</v>
      </c>
      <c r="K108" s="36">
        <f t="shared" si="15"/>
        <v>406.04570999999999</v>
      </c>
      <c r="L108" s="36">
        <f t="shared" si="16"/>
        <v>0</v>
      </c>
      <c r="M108" s="29">
        <f t="shared" si="17"/>
        <v>0</v>
      </c>
      <c r="N108" s="29">
        <f t="shared" si="18"/>
        <v>1</v>
      </c>
      <c r="O108" s="29">
        <f t="shared" si="25"/>
        <v>38524.657018533959</v>
      </c>
      <c r="P108" s="29">
        <f t="shared" si="26"/>
        <v>84778.922908047869</v>
      </c>
      <c r="Q108" s="29">
        <f t="shared" si="19"/>
        <v>46254.26588951391</v>
      </c>
      <c r="R108" s="29">
        <f>1/2*$AJ$3*D108^2</f>
        <v>0</v>
      </c>
      <c r="S108" s="29">
        <f t="shared" si="20"/>
        <v>0</v>
      </c>
      <c r="T108" s="29">
        <f t="shared" si="21"/>
        <v>0</v>
      </c>
      <c r="U108" s="29"/>
      <c r="V108" s="29"/>
      <c r="W108" s="29"/>
      <c r="X108" s="29"/>
      <c r="Y108" s="29">
        <f t="shared" si="27"/>
        <v>0</v>
      </c>
      <c r="Z108" s="29"/>
      <c r="AA108" s="29"/>
      <c r="AB108" s="29"/>
      <c r="AC108" s="29">
        <v>0.27</v>
      </c>
      <c r="AD108" s="29">
        <f>O108*AC108</f>
        <v>10401.657395004169</v>
      </c>
      <c r="AE108" s="29">
        <v>0.67</v>
      </c>
      <c r="AF108" s="29">
        <f t="shared" si="22"/>
        <v>25811.520202417752</v>
      </c>
      <c r="AG108" s="24"/>
      <c r="AH108" s="24"/>
      <c r="AI108" s="15"/>
      <c r="AJ108" s="15"/>
      <c r="AK108" s="15"/>
      <c r="AL108" s="15"/>
      <c r="AM108" s="15"/>
      <c r="AN108" s="23"/>
      <c r="AO108" s="23"/>
      <c r="AP108" s="23"/>
      <c r="AQ108" s="23"/>
      <c r="AR108" s="23"/>
      <c r="AS108" s="23"/>
      <c r="AT108" s="23"/>
      <c r="AU108" s="23"/>
      <c r="AV108" s="23"/>
      <c r="BG108">
        <f>IF(E108&lt;1,1,0)</f>
        <v>1</v>
      </c>
      <c r="BH108" t="str">
        <f>IF(BG108=1,"",E108)</f>
        <v/>
      </c>
      <c r="BI108">
        <f>E108/3.6</f>
        <v>0</v>
      </c>
    </row>
    <row r="109" spans="1:61" x14ac:dyDescent="0.25">
      <c r="A109" s="34" t="s">
        <v>59</v>
      </c>
      <c r="B109" s="34">
        <v>106</v>
      </c>
      <c r="C109" s="34">
        <v>106</v>
      </c>
      <c r="D109" s="34">
        <f t="shared" si="14"/>
        <v>0</v>
      </c>
      <c r="E109" s="35">
        <v>0</v>
      </c>
      <c r="F109" s="36">
        <f t="shared" si="23"/>
        <v>0</v>
      </c>
      <c r="G109" s="36">
        <f t="shared" si="24"/>
        <v>0</v>
      </c>
      <c r="H109" s="36">
        <f>$AJ$3*F109</f>
        <v>0</v>
      </c>
      <c r="I109" s="36">
        <f>1/2*$AJ$1*$AJ$2*$AJ$5*D109^2</f>
        <v>0</v>
      </c>
      <c r="J109" s="36">
        <f>$AJ$4*$AJ$3*9.81</f>
        <v>406.04570999999999</v>
      </c>
      <c r="K109" s="36">
        <f t="shared" si="15"/>
        <v>406.04570999999999</v>
      </c>
      <c r="L109" s="36">
        <f t="shared" si="16"/>
        <v>0</v>
      </c>
      <c r="M109" s="29">
        <f t="shared" si="17"/>
        <v>0</v>
      </c>
      <c r="N109" s="29">
        <f t="shared" si="18"/>
        <v>1</v>
      </c>
      <c r="O109" s="29">
        <f t="shared" si="25"/>
        <v>38524.657018533959</v>
      </c>
      <c r="P109" s="29">
        <f t="shared" si="26"/>
        <v>85184.968618047875</v>
      </c>
      <c r="Q109" s="29">
        <f t="shared" si="19"/>
        <v>46660.311599513916</v>
      </c>
      <c r="R109" s="29">
        <f>1/2*$AJ$3*D109^2</f>
        <v>0</v>
      </c>
      <c r="S109" s="29">
        <f t="shared" si="20"/>
        <v>0</v>
      </c>
      <c r="T109" s="29">
        <f t="shared" si="21"/>
        <v>0</v>
      </c>
      <c r="U109" s="29"/>
      <c r="V109" s="29"/>
      <c r="W109" s="29"/>
      <c r="X109" s="29"/>
      <c r="Y109" s="29">
        <f t="shared" si="27"/>
        <v>0</v>
      </c>
      <c r="Z109" s="29"/>
      <c r="AA109" s="29"/>
      <c r="AB109" s="29"/>
      <c r="AC109" s="29">
        <v>0.27</v>
      </c>
      <c r="AD109" s="29">
        <f>O109*AC109</f>
        <v>10401.657395004169</v>
      </c>
      <c r="AE109" s="29">
        <v>0.67</v>
      </c>
      <c r="AF109" s="29">
        <f t="shared" si="22"/>
        <v>25811.520202417752</v>
      </c>
      <c r="AG109" s="24"/>
      <c r="AH109" s="24"/>
      <c r="AI109" s="15"/>
      <c r="AJ109" s="15"/>
      <c r="AK109" s="15"/>
      <c r="AL109" s="15"/>
      <c r="AM109" s="15"/>
      <c r="AN109" s="23"/>
      <c r="AO109" s="23"/>
      <c r="AP109" s="23"/>
      <c r="AQ109" s="23"/>
      <c r="AR109" s="23"/>
      <c r="AS109" s="23"/>
      <c r="AT109" s="23"/>
      <c r="AU109" s="23"/>
      <c r="AV109" s="23"/>
      <c r="BG109">
        <f>IF(E109&lt;1,1,0)</f>
        <v>1</v>
      </c>
      <c r="BH109" t="str">
        <f>IF(BG109=1,"",E109)</f>
        <v/>
      </c>
      <c r="BI109">
        <f>E109/3.6</f>
        <v>0</v>
      </c>
    </row>
    <row r="110" spans="1:61" x14ac:dyDescent="0.25">
      <c r="A110" s="34" t="s">
        <v>59</v>
      </c>
      <c r="B110" s="34">
        <v>107</v>
      </c>
      <c r="C110" s="34">
        <v>107</v>
      </c>
      <c r="D110" s="34">
        <f t="shared" si="14"/>
        <v>0</v>
      </c>
      <c r="E110" s="35">
        <v>0</v>
      </c>
      <c r="F110" s="36">
        <f t="shared" si="23"/>
        <v>0</v>
      </c>
      <c r="G110" s="36">
        <f t="shared" si="24"/>
        <v>0</v>
      </c>
      <c r="H110" s="36">
        <f>$AJ$3*F110</f>
        <v>0</v>
      </c>
      <c r="I110" s="36">
        <f>1/2*$AJ$1*$AJ$2*$AJ$5*D110^2</f>
        <v>0</v>
      </c>
      <c r="J110" s="36">
        <f>$AJ$4*$AJ$3*9.81</f>
        <v>406.04570999999999</v>
      </c>
      <c r="K110" s="36">
        <f t="shared" si="15"/>
        <v>406.04570999999999</v>
      </c>
      <c r="L110" s="36">
        <f t="shared" si="16"/>
        <v>0</v>
      </c>
      <c r="M110" s="29">
        <f t="shared" si="17"/>
        <v>0</v>
      </c>
      <c r="N110" s="29">
        <f t="shared" si="18"/>
        <v>1</v>
      </c>
      <c r="O110" s="29">
        <f t="shared" si="25"/>
        <v>38524.657018533959</v>
      </c>
      <c r="P110" s="29">
        <f t="shared" si="26"/>
        <v>85591.014328047881</v>
      </c>
      <c r="Q110" s="29">
        <f t="shared" si="19"/>
        <v>47066.357309513922</v>
      </c>
      <c r="R110" s="29">
        <f>1/2*$AJ$3*D110^2</f>
        <v>0</v>
      </c>
      <c r="S110" s="29">
        <f t="shared" si="20"/>
        <v>0</v>
      </c>
      <c r="T110" s="29">
        <f t="shared" si="21"/>
        <v>0</v>
      </c>
      <c r="U110" s="29"/>
      <c r="V110" s="29"/>
      <c r="W110" s="29"/>
      <c r="X110" s="29"/>
      <c r="Y110" s="29">
        <f t="shared" si="27"/>
        <v>0</v>
      </c>
      <c r="Z110" s="29"/>
      <c r="AA110" s="29"/>
      <c r="AB110" s="29"/>
      <c r="AC110" s="29">
        <v>0.27</v>
      </c>
      <c r="AD110" s="29">
        <f>O110*AC110</f>
        <v>10401.657395004169</v>
      </c>
      <c r="AE110" s="29">
        <v>0.67</v>
      </c>
      <c r="AF110" s="29">
        <f t="shared" si="22"/>
        <v>25811.520202417752</v>
      </c>
      <c r="AG110" s="24"/>
      <c r="AH110" s="24"/>
      <c r="AI110" s="15"/>
      <c r="AJ110" s="15"/>
      <c r="AK110" s="15"/>
      <c r="AL110" s="15"/>
      <c r="AM110" s="15"/>
      <c r="AN110" s="23"/>
      <c r="AO110" s="23"/>
      <c r="AP110" s="23"/>
      <c r="AQ110" s="23"/>
      <c r="AR110" s="23"/>
      <c r="AS110" s="23"/>
      <c r="AT110" s="23"/>
      <c r="AU110" s="23"/>
      <c r="AV110" s="23"/>
      <c r="BG110">
        <f>IF(E110&lt;1,1,0)</f>
        <v>1</v>
      </c>
      <c r="BH110" t="str">
        <f>IF(BG110=1,"",E110)</f>
        <v/>
      </c>
      <c r="BI110">
        <f>E110/3.6</f>
        <v>0</v>
      </c>
    </row>
    <row r="111" spans="1:61" x14ac:dyDescent="0.25">
      <c r="A111" s="34" t="s">
        <v>59</v>
      </c>
      <c r="B111" s="34">
        <v>108</v>
      </c>
      <c r="C111" s="34">
        <v>108</v>
      </c>
      <c r="D111" s="34">
        <f t="shared" si="14"/>
        <v>0</v>
      </c>
      <c r="E111" s="35">
        <v>0</v>
      </c>
      <c r="F111" s="36">
        <f t="shared" si="23"/>
        <v>0</v>
      </c>
      <c r="G111" s="36">
        <f t="shared" si="24"/>
        <v>0</v>
      </c>
      <c r="H111" s="36">
        <f>$AJ$3*F111</f>
        <v>0</v>
      </c>
      <c r="I111" s="36">
        <f>1/2*$AJ$1*$AJ$2*$AJ$5*D111^2</f>
        <v>0</v>
      </c>
      <c r="J111" s="36">
        <f>$AJ$4*$AJ$3*9.81</f>
        <v>406.04570999999999</v>
      </c>
      <c r="K111" s="36">
        <f t="shared" si="15"/>
        <v>406.04570999999999</v>
      </c>
      <c r="L111" s="36">
        <f t="shared" si="16"/>
        <v>0</v>
      </c>
      <c r="M111" s="29">
        <f t="shared" si="17"/>
        <v>0</v>
      </c>
      <c r="N111" s="29">
        <f t="shared" si="18"/>
        <v>1</v>
      </c>
      <c r="O111" s="29">
        <f t="shared" si="25"/>
        <v>38524.657018533959</v>
      </c>
      <c r="P111" s="29">
        <f t="shared" si="26"/>
        <v>85997.060038047886</v>
      </c>
      <c r="Q111" s="29">
        <f t="shared" si="19"/>
        <v>47472.403019513928</v>
      </c>
      <c r="R111" s="29">
        <f>1/2*$AJ$3*D111^2</f>
        <v>0</v>
      </c>
      <c r="S111" s="29">
        <f t="shared" si="20"/>
        <v>0</v>
      </c>
      <c r="T111" s="29">
        <f t="shared" si="21"/>
        <v>0</v>
      </c>
      <c r="U111" s="29"/>
      <c r="V111" s="29"/>
      <c r="W111" s="29"/>
      <c r="X111" s="29"/>
      <c r="Y111" s="29">
        <f t="shared" si="27"/>
        <v>0</v>
      </c>
      <c r="Z111" s="29"/>
      <c r="AA111" s="29"/>
      <c r="AB111" s="29"/>
      <c r="AC111" s="29">
        <v>0.27</v>
      </c>
      <c r="AD111" s="29">
        <f>O111*AC111</f>
        <v>10401.657395004169</v>
      </c>
      <c r="AE111" s="29">
        <v>0.67</v>
      </c>
      <c r="AF111" s="29">
        <f t="shared" si="22"/>
        <v>25811.520202417752</v>
      </c>
      <c r="AG111" s="24"/>
      <c r="AH111" s="24"/>
      <c r="AI111" s="15"/>
      <c r="AJ111" s="15"/>
      <c r="AK111" s="15"/>
      <c r="AL111" s="15"/>
      <c r="AM111" s="15"/>
      <c r="AN111" s="23"/>
      <c r="AO111" s="23"/>
      <c r="AP111" s="23"/>
      <c r="AQ111" s="23"/>
      <c r="AR111" s="23"/>
      <c r="AS111" s="23"/>
      <c r="AT111" s="23"/>
      <c r="AU111" s="23"/>
      <c r="AV111" s="23"/>
      <c r="BG111">
        <f>IF(E111&lt;1,1,0)</f>
        <v>1</v>
      </c>
      <c r="BH111" t="str">
        <f>IF(BG111=1,"",E111)</f>
        <v/>
      </c>
      <c r="BI111">
        <f>E111/3.6</f>
        <v>0</v>
      </c>
    </row>
    <row r="112" spans="1:61" x14ac:dyDescent="0.25">
      <c r="A112" s="34" t="s">
        <v>59</v>
      </c>
      <c r="B112" s="34">
        <v>109</v>
      </c>
      <c r="C112" s="34">
        <v>109</v>
      </c>
      <c r="D112" s="34">
        <f t="shared" si="14"/>
        <v>0</v>
      </c>
      <c r="E112" s="35">
        <v>0</v>
      </c>
      <c r="F112" s="36">
        <f t="shared" si="23"/>
        <v>0</v>
      </c>
      <c r="G112" s="36">
        <f t="shared" si="24"/>
        <v>0</v>
      </c>
      <c r="H112" s="36">
        <f>$AJ$3*F112</f>
        <v>0</v>
      </c>
      <c r="I112" s="36">
        <f>1/2*$AJ$1*$AJ$2*$AJ$5*D112^2</f>
        <v>0</v>
      </c>
      <c r="J112" s="36">
        <f>$AJ$4*$AJ$3*9.81</f>
        <v>406.04570999999999</v>
      </c>
      <c r="K112" s="36">
        <f t="shared" si="15"/>
        <v>406.04570999999999</v>
      </c>
      <c r="L112" s="36">
        <f t="shared" si="16"/>
        <v>0</v>
      </c>
      <c r="M112" s="29">
        <f t="shared" si="17"/>
        <v>0</v>
      </c>
      <c r="N112" s="29">
        <f t="shared" si="18"/>
        <v>1</v>
      </c>
      <c r="O112" s="29">
        <f t="shared" si="25"/>
        <v>38524.657018533959</v>
      </c>
      <c r="P112" s="29">
        <f t="shared" si="26"/>
        <v>86403.105748047892</v>
      </c>
      <c r="Q112" s="29">
        <f t="shared" si="19"/>
        <v>47878.448729513933</v>
      </c>
      <c r="R112" s="29">
        <f>1/2*$AJ$3*D112^2</f>
        <v>0</v>
      </c>
      <c r="S112" s="29">
        <f t="shared" si="20"/>
        <v>0</v>
      </c>
      <c r="T112" s="29">
        <f t="shared" si="21"/>
        <v>0</v>
      </c>
      <c r="U112" s="29"/>
      <c r="V112" s="29"/>
      <c r="W112" s="29"/>
      <c r="X112" s="29"/>
      <c r="Y112" s="29">
        <f t="shared" si="27"/>
        <v>0</v>
      </c>
      <c r="Z112" s="29"/>
      <c r="AA112" s="29"/>
      <c r="AB112" s="29"/>
      <c r="AC112" s="29">
        <v>0.27</v>
      </c>
      <c r="AD112" s="29">
        <f>O112*AC112</f>
        <v>10401.657395004169</v>
      </c>
      <c r="AE112" s="29">
        <v>0.67</v>
      </c>
      <c r="AF112" s="29">
        <f t="shared" si="22"/>
        <v>25811.520202417752</v>
      </c>
      <c r="AG112" s="24"/>
      <c r="AH112" s="24"/>
      <c r="AI112" s="15"/>
      <c r="AJ112" s="15"/>
      <c r="AK112" s="15"/>
      <c r="AL112" s="15"/>
      <c r="AM112" s="15"/>
      <c r="AN112" s="23"/>
      <c r="AO112" s="23"/>
      <c r="AP112" s="23"/>
      <c r="AQ112" s="23"/>
      <c r="AR112" s="23"/>
      <c r="AS112" s="23"/>
      <c r="AT112" s="23"/>
      <c r="AU112" s="23"/>
      <c r="AV112" s="23"/>
      <c r="BG112">
        <f>IF(E112&lt;1,1,0)</f>
        <v>1</v>
      </c>
      <c r="BH112" t="str">
        <f>IF(BG112=1,"",E112)</f>
        <v/>
      </c>
      <c r="BI112">
        <f>E112/3.6</f>
        <v>0</v>
      </c>
    </row>
    <row r="113" spans="1:61" x14ac:dyDescent="0.25">
      <c r="A113" s="34" t="s">
        <v>59</v>
      </c>
      <c r="B113" s="34">
        <v>110</v>
      </c>
      <c r="C113" s="34">
        <v>110</v>
      </c>
      <c r="D113" s="34">
        <f t="shared" si="14"/>
        <v>0</v>
      </c>
      <c r="E113" s="35">
        <v>0</v>
      </c>
      <c r="F113" s="36">
        <f t="shared" si="23"/>
        <v>0</v>
      </c>
      <c r="G113" s="36">
        <f t="shared" si="24"/>
        <v>0</v>
      </c>
      <c r="H113" s="36">
        <f>$AJ$3*F113</f>
        <v>0</v>
      </c>
      <c r="I113" s="36">
        <f>1/2*$AJ$1*$AJ$2*$AJ$5*D113^2</f>
        <v>0</v>
      </c>
      <c r="J113" s="36">
        <f>$AJ$4*$AJ$3*9.81</f>
        <v>406.04570999999999</v>
      </c>
      <c r="K113" s="36">
        <f t="shared" si="15"/>
        <v>406.04570999999999</v>
      </c>
      <c r="L113" s="36">
        <f t="shared" si="16"/>
        <v>0</v>
      </c>
      <c r="M113" s="29">
        <f t="shared" si="17"/>
        <v>0</v>
      </c>
      <c r="N113" s="29">
        <f t="shared" si="18"/>
        <v>1</v>
      </c>
      <c r="O113" s="29">
        <f t="shared" si="25"/>
        <v>38524.657018533959</v>
      </c>
      <c r="P113" s="29">
        <f t="shared" si="26"/>
        <v>86809.151458047898</v>
      </c>
      <c r="Q113" s="29">
        <f t="shared" si="19"/>
        <v>48284.494439513939</v>
      </c>
      <c r="R113" s="29">
        <f>1/2*$AJ$3*D113^2</f>
        <v>0</v>
      </c>
      <c r="S113" s="29">
        <f t="shared" si="20"/>
        <v>0</v>
      </c>
      <c r="T113" s="29">
        <f t="shared" si="21"/>
        <v>0</v>
      </c>
      <c r="U113" s="29"/>
      <c r="V113" s="29"/>
      <c r="W113" s="29"/>
      <c r="X113" s="29"/>
      <c r="Y113" s="29">
        <f t="shared" si="27"/>
        <v>0</v>
      </c>
      <c r="Z113" s="29"/>
      <c r="AA113" s="29"/>
      <c r="AB113" s="29"/>
      <c r="AC113" s="29">
        <v>0.27</v>
      </c>
      <c r="AD113" s="29">
        <f>O113*AC113</f>
        <v>10401.657395004169</v>
      </c>
      <c r="AE113" s="29">
        <v>0.67</v>
      </c>
      <c r="AF113" s="29">
        <f t="shared" si="22"/>
        <v>25811.520202417752</v>
      </c>
      <c r="AG113" s="24"/>
      <c r="AH113" s="24"/>
      <c r="AI113" s="15"/>
      <c r="AJ113" s="15"/>
      <c r="AK113" s="15"/>
      <c r="AL113" s="15"/>
      <c r="AM113" s="15"/>
      <c r="AN113" s="23"/>
      <c r="AO113" s="23"/>
      <c r="AP113" s="23"/>
      <c r="AQ113" s="23"/>
      <c r="AR113" s="23"/>
      <c r="AS113" s="23"/>
      <c r="AT113" s="23"/>
      <c r="AU113" s="23"/>
      <c r="AV113" s="23"/>
      <c r="BG113">
        <f>IF(E113&lt;1,1,0)</f>
        <v>1</v>
      </c>
      <c r="BH113" t="str">
        <f>IF(BG113=1,"",E113)</f>
        <v/>
      </c>
      <c r="BI113">
        <f>E113/3.6</f>
        <v>0</v>
      </c>
    </row>
    <row r="114" spans="1:61" x14ac:dyDescent="0.25">
      <c r="A114" s="34" t="s">
        <v>59</v>
      </c>
      <c r="B114" s="34">
        <v>111</v>
      </c>
      <c r="C114" s="34">
        <v>111</v>
      </c>
      <c r="D114" s="34">
        <f t="shared" si="14"/>
        <v>0</v>
      </c>
      <c r="E114" s="35">
        <v>0</v>
      </c>
      <c r="F114" s="36">
        <f t="shared" si="23"/>
        <v>0</v>
      </c>
      <c r="G114" s="36">
        <f t="shared" si="24"/>
        <v>0</v>
      </c>
      <c r="H114" s="36">
        <f>$AJ$3*F114</f>
        <v>0</v>
      </c>
      <c r="I114" s="36">
        <f>1/2*$AJ$1*$AJ$2*$AJ$5*D114^2</f>
        <v>0</v>
      </c>
      <c r="J114" s="36">
        <f>$AJ$4*$AJ$3*9.81</f>
        <v>406.04570999999999</v>
      </c>
      <c r="K114" s="36">
        <f t="shared" si="15"/>
        <v>406.04570999999999</v>
      </c>
      <c r="L114" s="36">
        <f t="shared" si="16"/>
        <v>0</v>
      </c>
      <c r="M114" s="29">
        <f t="shared" si="17"/>
        <v>0</v>
      </c>
      <c r="N114" s="29">
        <f t="shared" si="18"/>
        <v>1</v>
      </c>
      <c r="O114" s="29">
        <f t="shared" si="25"/>
        <v>38524.657018533959</v>
      </c>
      <c r="P114" s="29">
        <f t="shared" si="26"/>
        <v>87215.197168047904</v>
      </c>
      <c r="Q114" s="29">
        <f t="shared" si="19"/>
        <v>48690.540149513945</v>
      </c>
      <c r="R114" s="29">
        <f>1/2*$AJ$3*D114^2</f>
        <v>0</v>
      </c>
      <c r="S114" s="29">
        <f t="shared" si="20"/>
        <v>0</v>
      </c>
      <c r="T114" s="29">
        <f t="shared" si="21"/>
        <v>0</v>
      </c>
      <c r="U114" s="29"/>
      <c r="V114" s="29"/>
      <c r="W114" s="29"/>
      <c r="X114" s="29"/>
      <c r="Y114" s="29">
        <f t="shared" si="27"/>
        <v>0</v>
      </c>
      <c r="Z114" s="29"/>
      <c r="AA114" s="29"/>
      <c r="AB114" s="29"/>
      <c r="AC114" s="29">
        <v>0.27</v>
      </c>
      <c r="AD114" s="29">
        <f>O114*AC114</f>
        <v>10401.657395004169</v>
      </c>
      <c r="AE114" s="29">
        <v>0.67</v>
      </c>
      <c r="AF114" s="29">
        <f t="shared" si="22"/>
        <v>25811.520202417752</v>
      </c>
      <c r="AG114" s="24"/>
      <c r="AH114" s="24"/>
      <c r="AI114" s="15"/>
      <c r="AJ114" s="15"/>
      <c r="AK114" s="15"/>
      <c r="AL114" s="15"/>
      <c r="AM114" s="15"/>
      <c r="AN114" s="23"/>
      <c r="AO114" s="23"/>
      <c r="AP114" s="23"/>
      <c r="AQ114" s="23"/>
      <c r="AR114" s="23"/>
      <c r="AS114" s="23"/>
      <c r="AT114" s="23"/>
      <c r="AU114" s="23"/>
      <c r="AV114" s="23"/>
      <c r="BG114">
        <f>IF(E114&lt;1,1,0)</f>
        <v>1</v>
      </c>
      <c r="BH114" t="str">
        <f>IF(BG114=1,"",E114)</f>
        <v/>
      </c>
      <c r="BI114">
        <f>E114/3.6</f>
        <v>0</v>
      </c>
    </row>
    <row r="115" spans="1:61" x14ac:dyDescent="0.25">
      <c r="A115" s="34" t="s">
        <v>59</v>
      </c>
      <c r="B115" s="34">
        <v>112</v>
      </c>
      <c r="C115" s="34">
        <v>112</v>
      </c>
      <c r="D115" s="34">
        <f t="shared" si="14"/>
        <v>0</v>
      </c>
      <c r="E115" s="35">
        <v>0</v>
      </c>
      <c r="F115" s="36">
        <f t="shared" si="23"/>
        <v>0</v>
      </c>
      <c r="G115" s="36">
        <f t="shared" si="24"/>
        <v>0</v>
      </c>
      <c r="H115" s="36">
        <f>$AJ$3*F115</f>
        <v>0</v>
      </c>
      <c r="I115" s="36">
        <f>1/2*$AJ$1*$AJ$2*$AJ$5*D115^2</f>
        <v>0</v>
      </c>
      <c r="J115" s="36">
        <f>$AJ$4*$AJ$3*9.81</f>
        <v>406.04570999999999</v>
      </c>
      <c r="K115" s="36">
        <f t="shared" si="15"/>
        <v>406.04570999999999</v>
      </c>
      <c r="L115" s="36">
        <f t="shared" si="16"/>
        <v>0</v>
      </c>
      <c r="M115" s="29">
        <f t="shared" si="17"/>
        <v>0</v>
      </c>
      <c r="N115" s="29">
        <f t="shared" si="18"/>
        <v>1</v>
      </c>
      <c r="O115" s="29">
        <f t="shared" si="25"/>
        <v>38524.657018533959</v>
      </c>
      <c r="P115" s="29">
        <f t="shared" si="26"/>
        <v>87621.242878047909</v>
      </c>
      <c r="Q115" s="29">
        <f t="shared" si="19"/>
        <v>49096.585859513951</v>
      </c>
      <c r="R115" s="29">
        <f>1/2*$AJ$3*D115^2</f>
        <v>0</v>
      </c>
      <c r="S115" s="29">
        <f t="shared" si="20"/>
        <v>0</v>
      </c>
      <c r="T115" s="29">
        <f t="shared" si="21"/>
        <v>0</v>
      </c>
      <c r="U115" s="29"/>
      <c r="V115" s="29"/>
      <c r="W115" s="29"/>
      <c r="X115" s="29"/>
      <c r="Y115" s="29">
        <f t="shared" si="27"/>
        <v>0</v>
      </c>
      <c r="Z115" s="29"/>
      <c r="AA115" s="29"/>
      <c r="AB115" s="29"/>
      <c r="AC115" s="29">
        <v>0.27</v>
      </c>
      <c r="AD115" s="29">
        <f>O115*AC115</f>
        <v>10401.657395004169</v>
      </c>
      <c r="AE115" s="29">
        <v>0.67</v>
      </c>
      <c r="AF115" s="29">
        <f t="shared" si="22"/>
        <v>25811.520202417752</v>
      </c>
      <c r="AG115" s="24"/>
      <c r="AH115" s="24"/>
      <c r="AI115" s="15"/>
      <c r="AJ115" s="15"/>
      <c r="AK115" s="15"/>
      <c r="AL115" s="15"/>
      <c r="AM115" s="15"/>
      <c r="AN115" s="23"/>
      <c r="AO115" s="23"/>
      <c r="AP115" s="23"/>
      <c r="AQ115" s="23"/>
      <c r="AR115" s="23"/>
      <c r="AS115" s="23"/>
      <c r="AT115" s="23"/>
      <c r="AU115" s="23"/>
      <c r="AV115" s="23"/>
      <c r="BG115">
        <f>IF(E115&lt;1,1,0)</f>
        <v>1</v>
      </c>
      <c r="BH115" t="str">
        <f>IF(BG115=1,"",E115)</f>
        <v/>
      </c>
      <c r="BI115">
        <f>E115/3.6</f>
        <v>0</v>
      </c>
    </row>
    <row r="116" spans="1:61" x14ac:dyDescent="0.25">
      <c r="A116" s="34" t="s">
        <v>59</v>
      </c>
      <c r="B116" s="34">
        <v>113</v>
      </c>
      <c r="C116" s="34">
        <v>113</v>
      </c>
      <c r="D116" s="34">
        <f t="shared" si="14"/>
        <v>0</v>
      </c>
      <c r="E116" s="35">
        <v>0</v>
      </c>
      <c r="F116" s="36">
        <f t="shared" si="23"/>
        <v>0</v>
      </c>
      <c r="G116" s="36">
        <f t="shared" si="24"/>
        <v>0</v>
      </c>
      <c r="H116" s="36">
        <f>$AJ$3*F116</f>
        <v>0</v>
      </c>
      <c r="I116" s="36">
        <f>1/2*$AJ$1*$AJ$2*$AJ$5*D116^2</f>
        <v>0</v>
      </c>
      <c r="J116" s="36">
        <f>$AJ$4*$AJ$3*9.81</f>
        <v>406.04570999999999</v>
      </c>
      <c r="K116" s="36">
        <f t="shared" si="15"/>
        <v>406.04570999999999</v>
      </c>
      <c r="L116" s="36">
        <f t="shared" si="16"/>
        <v>0</v>
      </c>
      <c r="M116" s="29">
        <f t="shared" si="17"/>
        <v>0</v>
      </c>
      <c r="N116" s="29">
        <f t="shared" si="18"/>
        <v>1</v>
      </c>
      <c r="O116" s="29">
        <f t="shared" si="25"/>
        <v>38524.657018533959</v>
      </c>
      <c r="P116" s="29">
        <f t="shared" si="26"/>
        <v>88027.288588047915</v>
      </c>
      <c r="Q116" s="29">
        <f t="shared" si="19"/>
        <v>49502.631569513956</v>
      </c>
      <c r="R116" s="29">
        <f>1/2*$AJ$3*D116^2</f>
        <v>0</v>
      </c>
      <c r="S116" s="29">
        <f t="shared" si="20"/>
        <v>0</v>
      </c>
      <c r="T116" s="29">
        <f t="shared" si="21"/>
        <v>0</v>
      </c>
      <c r="U116" s="29"/>
      <c r="V116" s="29"/>
      <c r="W116" s="29"/>
      <c r="X116" s="29"/>
      <c r="Y116" s="29">
        <f t="shared" si="27"/>
        <v>0</v>
      </c>
      <c r="Z116" s="29"/>
      <c r="AA116" s="29"/>
      <c r="AB116" s="29"/>
      <c r="AC116" s="29">
        <v>0.27</v>
      </c>
      <c r="AD116" s="29">
        <f>O116*AC116</f>
        <v>10401.657395004169</v>
      </c>
      <c r="AE116" s="29">
        <v>0.67</v>
      </c>
      <c r="AF116" s="29">
        <f t="shared" si="22"/>
        <v>25811.520202417752</v>
      </c>
      <c r="AG116" s="24"/>
      <c r="AH116" s="24"/>
      <c r="AI116" s="15"/>
      <c r="AJ116" s="15"/>
      <c r="AK116" s="15"/>
      <c r="AL116" s="15"/>
      <c r="AM116" s="15"/>
      <c r="AN116" s="23"/>
      <c r="AO116" s="23"/>
      <c r="AP116" s="23"/>
      <c r="AQ116" s="23"/>
      <c r="AR116" s="23"/>
      <c r="AS116" s="23"/>
      <c r="AT116" s="23"/>
      <c r="AU116" s="23"/>
      <c r="AV116" s="23"/>
      <c r="BG116">
        <f>IF(E116&lt;1,1,0)</f>
        <v>1</v>
      </c>
      <c r="BH116" t="str">
        <f>IF(BG116=1,"",E116)</f>
        <v/>
      </c>
      <c r="BI116">
        <f>E116/3.6</f>
        <v>0</v>
      </c>
    </row>
    <row r="117" spans="1:61" x14ac:dyDescent="0.25">
      <c r="A117" s="34" t="s">
        <v>59</v>
      </c>
      <c r="B117" s="34">
        <v>114</v>
      </c>
      <c r="C117" s="34">
        <v>114</v>
      </c>
      <c r="D117" s="34">
        <f t="shared" si="14"/>
        <v>0</v>
      </c>
      <c r="E117" s="35">
        <v>0</v>
      </c>
      <c r="F117" s="36">
        <f t="shared" si="23"/>
        <v>0</v>
      </c>
      <c r="G117" s="36">
        <f t="shared" si="24"/>
        <v>0</v>
      </c>
      <c r="H117" s="36">
        <f>$AJ$3*F117</f>
        <v>0</v>
      </c>
      <c r="I117" s="36">
        <f>1/2*$AJ$1*$AJ$2*$AJ$5*D117^2</f>
        <v>0</v>
      </c>
      <c r="J117" s="36">
        <f>$AJ$4*$AJ$3*9.81</f>
        <v>406.04570999999999</v>
      </c>
      <c r="K117" s="36">
        <f t="shared" si="15"/>
        <v>406.04570999999999</v>
      </c>
      <c r="L117" s="36">
        <f t="shared" si="16"/>
        <v>0</v>
      </c>
      <c r="M117" s="29">
        <f t="shared" si="17"/>
        <v>0</v>
      </c>
      <c r="N117" s="29">
        <f t="shared" si="18"/>
        <v>1</v>
      </c>
      <c r="O117" s="29">
        <f t="shared" si="25"/>
        <v>38524.657018533959</v>
      </c>
      <c r="P117" s="29">
        <f t="shared" si="26"/>
        <v>88433.334298047921</v>
      </c>
      <c r="Q117" s="29">
        <f t="shared" si="19"/>
        <v>49908.677279513962</v>
      </c>
      <c r="R117" s="29">
        <f>1/2*$AJ$3*D117^2</f>
        <v>0</v>
      </c>
      <c r="S117" s="29">
        <f t="shared" si="20"/>
        <v>0</v>
      </c>
      <c r="T117" s="29">
        <f t="shared" si="21"/>
        <v>0</v>
      </c>
      <c r="U117" s="29"/>
      <c r="V117" s="29"/>
      <c r="W117" s="29"/>
      <c r="X117" s="29"/>
      <c r="Y117" s="29">
        <f t="shared" si="27"/>
        <v>0</v>
      </c>
      <c r="Z117" s="29"/>
      <c r="AA117" s="29"/>
      <c r="AB117" s="29"/>
      <c r="AC117" s="29">
        <v>0.27</v>
      </c>
      <c r="AD117" s="29">
        <f>O117*AC117</f>
        <v>10401.657395004169</v>
      </c>
      <c r="AE117" s="29">
        <v>0.67</v>
      </c>
      <c r="AF117" s="29">
        <f t="shared" si="22"/>
        <v>25811.520202417752</v>
      </c>
      <c r="AG117" s="24"/>
      <c r="AH117" s="24"/>
      <c r="AI117" s="15"/>
      <c r="AJ117" s="15"/>
      <c r="AK117" s="15"/>
      <c r="AL117" s="15"/>
      <c r="AM117" s="15"/>
      <c r="AN117" s="23"/>
      <c r="AO117" s="23"/>
      <c r="AP117" s="23"/>
      <c r="AQ117" s="23"/>
      <c r="AR117" s="23"/>
      <c r="AS117" s="23"/>
      <c r="AT117" s="23"/>
      <c r="AU117" s="23"/>
      <c r="AV117" s="23"/>
      <c r="BG117">
        <f>IF(E117&lt;1,1,0)</f>
        <v>1</v>
      </c>
      <c r="BH117" t="str">
        <f>IF(BG117=1,"",E117)</f>
        <v/>
      </c>
      <c r="BI117">
        <f>E117/3.6</f>
        <v>0</v>
      </c>
    </row>
    <row r="118" spans="1:61" x14ac:dyDescent="0.25">
      <c r="A118" s="34" t="s">
        <v>59</v>
      </c>
      <c r="B118" s="34">
        <v>115</v>
      </c>
      <c r="C118" s="34">
        <v>115</v>
      </c>
      <c r="D118" s="34">
        <f t="shared" si="14"/>
        <v>0</v>
      </c>
      <c r="E118" s="35">
        <v>0</v>
      </c>
      <c r="F118" s="36">
        <f t="shared" si="23"/>
        <v>0</v>
      </c>
      <c r="G118" s="36">
        <f t="shared" si="24"/>
        <v>0</v>
      </c>
      <c r="H118" s="36">
        <f>$AJ$3*F118</f>
        <v>0</v>
      </c>
      <c r="I118" s="36">
        <f>1/2*$AJ$1*$AJ$2*$AJ$5*D118^2</f>
        <v>0</v>
      </c>
      <c r="J118" s="36">
        <f>$AJ$4*$AJ$3*9.81</f>
        <v>406.04570999999999</v>
      </c>
      <c r="K118" s="36">
        <f t="shared" si="15"/>
        <v>406.04570999999999</v>
      </c>
      <c r="L118" s="36">
        <f t="shared" si="16"/>
        <v>0</v>
      </c>
      <c r="M118" s="29">
        <f t="shared" si="17"/>
        <v>0</v>
      </c>
      <c r="N118" s="29">
        <f t="shared" si="18"/>
        <v>1</v>
      </c>
      <c r="O118" s="29">
        <f t="shared" si="25"/>
        <v>38524.657018533959</v>
      </c>
      <c r="P118" s="29">
        <f t="shared" si="26"/>
        <v>88839.380008047927</v>
      </c>
      <c r="Q118" s="29">
        <f t="shared" si="19"/>
        <v>50314.722989513968</v>
      </c>
      <c r="R118" s="29">
        <f>1/2*$AJ$3*D118^2</f>
        <v>0</v>
      </c>
      <c r="S118" s="29">
        <f t="shared" si="20"/>
        <v>0</v>
      </c>
      <c r="T118" s="29">
        <f t="shared" si="21"/>
        <v>0</v>
      </c>
      <c r="U118" s="29"/>
      <c r="V118" s="29"/>
      <c r="W118" s="29"/>
      <c r="X118" s="29"/>
      <c r="Y118" s="29">
        <f t="shared" si="27"/>
        <v>0</v>
      </c>
      <c r="Z118" s="29"/>
      <c r="AA118" s="29"/>
      <c r="AB118" s="29"/>
      <c r="AC118" s="29">
        <v>0.27</v>
      </c>
      <c r="AD118" s="29">
        <f>O118*AC118</f>
        <v>10401.657395004169</v>
      </c>
      <c r="AE118" s="29">
        <v>0.67</v>
      </c>
      <c r="AF118" s="29">
        <f t="shared" si="22"/>
        <v>25811.520202417752</v>
      </c>
      <c r="AG118" s="24"/>
      <c r="AH118" s="24"/>
      <c r="AI118" s="15"/>
      <c r="AJ118" s="15"/>
      <c r="AK118" s="15"/>
      <c r="AL118" s="15"/>
      <c r="AM118" s="15"/>
      <c r="AN118" s="23"/>
      <c r="AO118" s="23"/>
      <c r="AP118" s="23"/>
      <c r="AQ118" s="23"/>
      <c r="AR118" s="23"/>
      <c r="AS118" s="23"/>
      <c r="AT118" s="23"/>
      <c r="AU118" s="23"/>
      <c r="AV118" s="23"/>
      <c r="BG118">
        <f>IF(E118&lt;1,1,0)</f>
        <v>1</v>
      </c>
      <c r="BH118" t="str">
        <f>IF(BG118=1,"",E118)</f>
        <v/>
      </c>
      <c r="BI118">
        <f>E118/3.6</f>
        <v>0</v>
      </c>
    </row>
    <row r="119" spans="1:61" x14ac:dyDescent="0.25">
      <c r="A119" s="34" t="s">
        <v>59</v>
      </c>
      <c r="B119" s="34">
        <v>116</v>
      </c>
      <c r="C119" s="34">
        <v>116</v>
      </c>
      <c r="D119" s="34">
        <f t="shared" si="14"/>
        <v>0</v>
      </c>
      <c r="E119" s="35">
        <v>0</v>
      </c>
      <c r="F119" s="36">
        <f t="shared" si="23"/>
        <v>0</v>
      </c>
      <c r="G119" s="36">
        <f t="shared" si="24"/>
        <v>0</v>
      </c>
      <c r="H119" s="36">
        <f>$AJ$3*F119</f>
        <v>0</v>
      </c>
      <c r="I119" s="36">
        <f>1/2*$AJ$1*$AJ$2*$AJ$5*D119^2</f>
        <v>0</v>
      </c>
      <c r="J119" s="36">
        <f>$AJ$4*$AJ$3*9.81</f>
        <v>406.04570999999999</v>
      </c>
      <c r="K119" s="36">
        <f t="shared" si="15"/>
        <v>406.04570999999999</v>
      </c>
      <c r="L119" s="36">
        <f t="shared" si="16"/>
        <v>0</v>
      </c>
      <c r="M119" s="29">
        <f t="shared" si="17"/>
        <v>0</v>
      </c>
      <c r="N119" s="29">
        <f t="shared" si="18"/>
        <v>1</v>
      </c>
      <c r="O119" s="29">
        <f t="shared" si="25"/>
        <v>38524.657018533959</v>
      </c>
      <c r="P119" s="29">
        <f t="shared" si="26"/>
        <v>89245.425718047933</v>
      </c>
      <c r="Q119" s="29">
        <f t="shared" si="19"/>
        <v>50720.768699513974</v>
      </c>
      <c r="R119" s="29">
        <f>1/2*$AJ$3*D119^2</f>
        <v>0</v>
      </c>
      <c r="S119" s="29">
        <f t="shared" si="20"/>
        <v>0</v>
      </c>
      <c r="T119" s="29">
        <f t="shared" si="21"/>
        <v>0</v>
      </c>
      <c r="U119" s="29"/>
      <c r="V119" s="29"/>
      <c r="W119" s="29"/>
      <c r="X119" s="29"/>
      <c r="Y119" s="29">
        <f t="shared" si="27"/>
        <v>0</v>
      </c>
      <c r="Z119" s="29"/>
      <c r="AA119" s="29"/>
      <c r="AB119" s="29"/>
      <c r="AC119" s="29">
        <v>0.27</v>
      </c>
      <c r="AD119" s="29">
        <f>O119*AC119</f>
        <v>10401.657395004169</v>
      </c>
      <c r="AE119" s="29">
        <v>0.67</v>
      </c>
      <c r="AF119" s="29">
        <f t="shared" si="22"/>
        <v>25811.520202417752</v>
      </c>
      <c r="AG119" s="24"/>
      <c r="AH119" s="24"/>
      <c r="AI119" s="15"/>
      <c r="AJ119" s="15"/>
      <c r="AK119" s="15"/>
      <c r="AL119" s="15"/>
      <c r="AM119" s="15"/>
      <c r="AN119" s="23"/>
      <c r="AO119" s="23"/>
      <c r="AP119" s="23"/>
      <c r="AQ119" s="23"/>
      <c r="AR119" s="23"/>
      <c r="AS119" s="23"/>
      <c r="AT119" s="23"/>
      <c r="AU119" s="23"/>
      <c r="AV119" s="23"/>
      <c r="BG119">
        <f>IF(E119&lt;1,1,0)</f>
        <v>1</v>
      </c>
      <c r="BH119" t="str">
        <f>IF(BG119=1,"",E119)</f>
        <v/>
      </c>
      <c r="BI119">
        <f>E119/3.6</f>
        <v>0</v>
      </c>
    </row>
    <row r="120" spans="1:61" x14ac:dyDescent="0.25">
      <c r="A120" s="34" t="s">
        <v>59</v>
      </c>
      <c r="B120" s="34">
        <v>117</v>
      </c>
      <c r="C120" s="34">
        <v>117</v>
      </c>
      <c r="D120" s="34">
        <f t="shared" si="14"/>
        <v>0</v>
      </c>
      <c r="E120" s="35">
        <v>0</v>
      </c>
      <c r="F120" s="36">
        <f t="shared" si="23"/>
        <v>0</v>
      </c>
      <c r="G120" s="36">
        <f t="shared" si="24"/>
        <v>0</v>
      </c>
      <c r="H120" s="36">
        <f>$AJ$3*F120</f>
        <v>0</v>
      </c>
      <c r="I120" s="36">
        <f>1/2*$AJ$1*$AJ$2*$AJ$5*D120^2</f>
        <v>0</v>
      </c>
      <c r="J120" s="36">
        <f>$AJ$4*$AJ$3*9.81</f>
        <v>406.04570999999999</v>
      </c>
      <c r="K120" s="36">
        <f t="shared" si="15"/>
        <v>406.04570999999999</v>
      </c>
      <c r="L120" s="36">
        <f t="shared" si="16"/>
        <v>0</v>
      </c>
      <c r="M120" s="29">
        <f t="shared" si="17"/>
        <v>0</v>
      </c>
      <c r="N120" s="29">
        <f t="shared" si="18"/>
        <v>1</v>
      </c>
      <c r="O120" s="29">
        <f t="shared" si="25"/>
        <v>38524.657018533959</v>
      </c>
      <c r="P120" s="29">
        <f t="shared" si="26"/>
        <v>89651.471428047938</v>
      </c>
      <c r="Q120" s="29">
        <f t="shared" si="19"/>
        <v>51126.81440951398</v>
      </c>
      <c r="R120" s="29">
        <f>1/2*$AJ$3*D120^2</f>
        <v>0</v>
      </c>
      <c r="S120" s="29">
        <f t="shared" si="20"/>
        <v>0</v>
      </c>
      <c r="T120" s="29">
        <f t="shared" si="21"/>
        <v>0</v>
      </c>
      <c r="U120" s="29"/>
      <c r="V120" s="29"/>
      <c r="W120" s="29"/>
      <c r="X120" s="29"/>
      <c r="Y120" s="29">
        <f t="shared" si="27"/>
        <v>0</v>
      </c>
      <c r="Z120" s="29"/>
      <c r="AA120" s="29"/>
      <c r="AB120" s="29"/>
      <c r="AC120" s="29">
        <v>0.27</v>
      </c>
      <c r="AD120" s="29">
        <f>O120*AC120</f>
        <v>10401.657395004169</v>
      </c>
      <c r="AE120" s="29">
        <v>0.67</v>
      </c>
      <c r="AF120" s="29">
        <f t="shared" si="22"/>
        <v>25811.520202417752</v>
      </c>
      <c r="AG120" s="24"/>
      <c r="AH120" s="24"/>
      <c r="AI120" s="15"/>
      <c r="AJ120" s="15"/>
      <c r="AK120" s="15"/>
      <c r="AL120" s="15"/>
      <c r="AM120" s="15"/>
      <c r="AN120" s="23"/>
      <c r="AO120" s="23"/>
      <c r="AP120" s="23"/>
      <c r="AQ120" s="23"/>
      <c r="AR120" s="23"/>
      <c r="AS120" s="23"/>
      <c r="AT120" s="23"/>
      <c r="AU120" s="23"/>
      <c r="AV120" s="23"/>
      <c r="BG120">
        <f>IF(E120&lt;1,1,0)</f>
        <v>1</v>
      </c>
      <c r="BH120" t="str">
        <f>IF(BG120=1,"",E120)</f>
        <v/>
      </c>
      <c r="BI120">
        <f>E120/3.6</f>
        <v>0</v>
      </c>
    </row>
    <row r="121" spans="1:61" x14ac:dyDescent="0.25">
      <c r="A121" s="34" t="s">
        <v>59</v>
      </c>
      <c r="B121" s="34">
        <v>118</v>
      </c>
      <c r="C121" s="34">
        <v>118</v>
      </c>
      <c r="D121" s="34">
        <f t="shared" si="14"/>
        <v>0</v>
      </c>
      <c r="E121" s="35">
        <v>0</v>
      </c>
      <c r="F121" s="36">
        <f t="shared" si="23"/>
        <v>0</v>
      </c>
      <c r="G121" s="36">
        <f t="shared" si="24"/>
        <v>0</v>
      </c>
      <c r="H121" s="36">
        <f>$AJ$3*F121</f>
        <v>0</v>
      </c>
      <c r="I121" s="36">
        <f>1/2*$AJ$1*$AJ$2*$AJ$5*D121^2</f>
        <v>0</v>
      </c>
      <c r="J121" s="36">
        <f>$AJ$4*$AJ$3*9.81</f>
        <v>406.04570999999999</v>
      </c>
      <c r="K121" s="36">
        <f t="shared" si="15"/>
        <v>406.04570999999999</v>
      </c>
      <c r="L121" s="36">
        <f t="shared" si="16"/>
        <v>0</v>
      </c>
      <c r="M121" s="29">
        <f t="shared" si="17"/>
        <v>0</v>
      </c>
      <c r="N121" s="29">
        <f t="shared" si="18"/>
        <v>1</v>
      </c>
      <c r="O121" s="29">
        <f t="shared" si="25"/>
        <v>38524.657018533959</v>
      </c>
      <c r="P121" s="29">
        <f t="shared" si="26"/>
        <v>90057.517138047944</v>
      </c>
      <c r="Q121" s="29">
        <f t="shared" si="19"/>
        <v>51532.860119513985</v>
      </c>
      <c r="R121" s="29">
        <f>1/2*$AJ$3*D121^2</f>
        <v>0</v>
      </c>
      <c r="S121" s="29">
        <f t="shared" si="20"/>
        <v>0</v>
      </c>
      <c r="T121" s="29">
        <f t="shared" si="21"/>
        <v>0</v>
      </c>
      <c r="U121" s="29"/>
      <c r="V121" s="29"/>
      <c r="W121" s="29"/>
      <c r="X121" s="29"/>
      <c r="Y121" s="29">
        <f t="shared" si="27"/>
        <v>0</v>
      </c>
      <c r="Z121" s="29"/>
      <c r="AA121" s="29"/>
      <c r="AB121" s="29"/>
      <c r="AC121" s="29">
        <v>0.27</v>
      </c>
      <c r="AD121" s="29">
        <f>O121*AC121</f>
        <v>10401.657395004169</v>
      </c>
      <c r="AE121" s="29">
        <v>0.67</v>
      </c>
      <c r="AF121" s="29">
        <f t="shared" si="22"/>
        <v>25811.520202417752</v>
      </c>
      <c r="AG121" s="24"/>
      <c r="AH121" s="24"/>
      <c r="AI121" s="15"/>
      <c r="AJ121" s="15"/>
      <c r="AK121" s="15"/>
      <c r="AL121" s="15"/>
      <c r="AM121" s="15"/>
      <c r="AN121" s="23"/>
      <c r="AO121" s="23"/>
      <c r="AP121" s="23"/>
      <c r="AQ121" s="23"/>
      <c r="AR121" s="23"/>
      <c r="AS121" s="23"/>
      <c r="AT121" s="23"/>
      <c r="AU121" s="23"/>
      <c r="AV121" s="23"/>
      <c r="BG121">
        <f>IF(E121&lt;1,1,0)</f>
        <v>1</v>
      </c>
      <c r="BH121" t="str">
        <f>IF(BG121=1,"",E121)</f>
        <v/>
      </c>
      <c r="BI121">
        <f>E121/3.6</f>
        <v>0</v>
      </c>
    </row>
    <row r="122" spans="1:61" x14ac:dyDescent="0.25">
      <c r="A122" s="34" t="s">
        <v>59</v>
      </c>
      <c r="B122" s="34">
        <v>119</v>
      </c>
      <c r="C122" s="34">
        <v>119</v>
      </c>
      <c r="D122" s="34">
        <f t="shared" si="14"/>
        <v>0</v>
      </c>
      <c r="E122" s="35">
        <v>0</v>
      </c>
      <c r="F122" s="36">
        <f t="shared" si="23"/>
        <v>0</v>
      </c>
      <c r="G122" s="36">
        <f t="shared" si="24"/>
        <v>0</v>
      </c>
      <c r="H122" s="36">
        <f>$AJ$3*F122</f>
        <v>0</v>
      </c>
      <c r="I122" s="36">
        <f>1/2*$AJ$1*$AJ$2*$AJ$5*D122^2</f>
        <v>0</v>
      </c>
      <c r="J122" s="36">
        <f>$AJ$4*$AJ$3*9.81</f>
        <v>406.04570999999999</v>
      </c>
      <c r="K122" s="36">
        <f t="shared" si="15"/>
        <v>406.04570999999999</v>
      </c>
      <c r="L122" s="36">
        <f t="shared" si="16"/>
        <v>0</v>
      </c>
      <c r="M122" s="29">
        <f t="shared" si="17"/>
        <v>0</v>
      </c>
      <c r="N122" s="29">
        <f t="shared" si="18"/>
        <v>1</v>
      </c>
      <c r="O122" s="29">
        <f t="shared" si="25"/>
        <v>38524.657018533959</v>
      </c>
      <c r="P122" s="29">
        <f t="shared" si="26"/>
        <v>90463.56284804795</v>
      </c>
      <c r="Q122" s="29">
        <f t="shared" si="19"/>
        <v>51938.905829513991</v>
      </c>
      <c r="R122" s="29">
        <f>1/2*$AJ$3*D122^2</f>
        <v>0</v>
      </c>
      <c r="S122" s="29">
        <f t="shared" si="20"/>
        <v>0</v>
      </c>
      <c r="T122" s="29">
        <f t="shared" si="21"/>
        <v>0</v>
      </c>
      <c r="U122" s="29"/>
      <c r="V122" s="29"/>
      <c r="W122" s="29"/>
      <c r="X122" s="29"/>
      <c r="Y122" s="29">
        <f t="shared" si="27"/>
        <v>0</v>
      </c>
      <c r="Z122" s="29"/>
      <c r="AA122" s="29"/>
      <c r="AB122" s="29"/>
      <c r="AC122" s="29">
        <v>0.27</v>
      </c>
      <c r="AD122" s="29">
        <f>O122*AC122</f>
        <v>10401.657395004169</v>
      </c>
      <c r="AE122" s="29">
        <v>0.67</v>
      </c>
      <c r="AF122" s="29">
        <f t="shared" si="22"/>
        <v>25811.520202417752</v>
      </c>
      <c r="AG122" s="24"/>
      <c r="AH122" s="24"/>
      <c r="AI122" s="15"/>
      <c r="AJ122" s="15"/>
      <c r="AK122" s="15"/>
      <c r="AL122" s="15"/>
      <c r="AM122" s="15"/>
      <c r="AN122" s="23"/>
      <c r="AO122" s="23"/>
      <c r="AP122" s="23"/>
      <c r="AQ122" s="23"/>
      <c r="AR122" s="23"/>
      <c r="AS122" s="23"/>
      <c r="AT122" s="23"/>
      <c r="AU122" s="23"/>
      <c r="AV122" s="23"/>
      <c r="BG122">
        <f>IF(E122&lt;1,1,0)</f>
        <v>1</v>
      </c>
      <c r="BH122" t="str">
        <f>IF(BG122=1,"",E122)</f>
        <v/>
      </c>
      <c r="BI122">
        <f>E122/3.6</f>
        <v>0</v>
      </c>
    </row>
    <row r="123" spans="1:61" x14ac:dyDescent="0.25">
      <c r="A123" s="34" t="s">
        <v>59</v>
      </c>
      <c r="B123" s="34">
        <v>120</v>
      </c>
      <c r="C123" s="34">
        <v>120</v>
      </c>
      <c r="D123" s="34">
        <f t="shared" si="14"/>
        <v>0</v>
      </c>
      <c r="E123" s="35">
        <v>0</v>
      </c>
      <c r="F123" s="36">
        <f t="shared" si="23"/>
        <v>0</v>
      </c>
      <c r="G123" s="36">
        <f t="shared" si="24"/>
        <v>0</v>
      </c>
      <c r="H123" s="36">
        <f>$AJ$3*F123</f>
        <v>0</v>
      </c>
      <c r="I123" s="36">
        <f>1/2*$AJ$1*$AJ$2*$AJ$5*D123^2</f>
        <v>0</v>
      </c>
      <c r="J123" s="36">
        <f>$AJ$4*$AJ$3*9.81</f>
        <v>406.04570999999999</v>
      </c>
      <c r="K123" s="36">
        <f t="shared" si="15"/>
        <v>406.04570999999999</v>
      </c>
      <c r="L123" s="36">
        <f t="shared" si="16"/>
        <v>0</v>
      </c>
      <c r="M123" s="29">
        <f t="shared" si="17"/>
        <v>0</v>
      </c>
      <c r="N123" s="29">
        <f t="shared" si="18"/>
        <v>1</v>
      </c>
      <c r="O123" s="29">
        <f t="shared" si="25"/>
        <v>38524.657018533959</v>
      </c>
      <c r="P123" s="29">
        <f t="shared" si="26"/>
        <v>90869.608558047956</v>
      </c>
      <c r="Q123" s="29">
        <f t="shared" si="19"/>
        <v>52344.951539513997</v>
      </c>
      <c r="R123" s="29">
        <f>1/2*$AJ$3*D123^2</f>
        <v>0</v>
      </c>
      <c r="S123" s="29">
        <f t="shared" si="20"/>
        <v>0</v>
      </c>
      <c r="T123" s="29">
        <f t="shared" si="21"/>
        <v>0</v>
      </c>
      <c r="U123" s="29"/>
      <c r="V123" s="29"/>
      <c r="W123" s="29"/>
      <c r="X123" s="29"/>
      <c r="Y123" s="29">
        <f t="shared" si="27"/>
        <v>0</v>
      </c>
      <c r="Z123" s="29"/>
      <c r="AA123" s="29"/>
      <c r="AB123" s="29"/>
      <c r="AC123" s="29">
        <v>0.27</v>
      </c>
      <c r="AD123" s="29">
        <f>O123*AC123</f>
        <v>10401.657395004169</v>
      </c>
      <c r="AE123" s="29">
        <v>0.67</v>
      </c>
      <c r="AF123" s="29">
        <f t="shared" si="22"/>
        <v>25811.520202417752</v>
      </c>
      <c r="AG123" s="24"/>
      <c r="AH123" s="24"/>
      <c r="AI123" s="15"/>
      <c r="AJ123" s="15"/>
      <c r="AK123" s="15"/>
      <c r="AL123" s="15"/>
      <c r="AM123" s="15"/>
      <c r="AN123" s="23"/>
      <c r="AO123" s="23"/>
      <c r="AP123" s="23"/>
      <c r="AQ123" s="23"/>
      <c r="AR123" s="23"/>
      <c r="AS123" s="23"/>
      <c r="AT123" s="23"/>
      <c r="AU123" s="23"/>
      <c r="AV123" s="23"/>
      <c r="BG123">
        <f>IF(E123&lt;1,1,0)</f>
        <v>1</v>
      </c>
      <c r="BH123" t="str">
        <f>IF(BG123=1,"",E123)</f>
        <v/>
      </c>
      <c r="BI123">
        <f>E123/3.6</f>
        <v>0</v>
      </c>
    </row>
    <row r="124" spans="1:61" x14ac:dyDescent="0.25">
      <c r="A124" s="34" t="s">
        <v>59</v>
      </c>
      <c r="B124" s="34">
        <v>121</v>
      </c>
      <c r="C124" s="34">
        <v>121</v>
      </c>
      <c r="D124" s="34">
        <f t="shared" si="14"/>
        <v>0</v>
      </c>
      <c r="E124" s="35">
        <v>0</v>
      </c>
      <c r="F124" s="36">
        <f t="shared" si="23"/>
        <v>0</v>
      </c>
      <c r="G124" s="36">
        <f t="shared" si="24"/>
        <v>0</v>
      </c>
      <c r="H124" s="36">
        <f>$AJ$3*F124</f>
        <v>0</v>
      </c>
      <c r="I124" s="36">
        <f>1/2*$AJ$1*$AJ$2*$AJ$5*D124^2</f>
        <v>0</v>
      </c>
      <c r="J124" s="36">
        <f>$AJ$4*$AJ$3*9.81</f>
        <v>406.04570999999999</v>
      </c>
      <c r="K124" s="36">
        <f t="shared" si="15"/>
        <v>406.04570999999999</v>
      </c>
      <c r="L124" s="36">
        <f t="shared" si="16"/>
        <v>0</v>
      </c>
      <c r="M124" s="29">
        <f t="shared" si="17"/>
        <v>0</v>
      </c>
      <c r="N124" s="29">
        <f t="shared" si="18"/>
        <v>1</v>
      </c>
      <c r="O124" s="29">
        <f t="shared" si="25"/>
        <v>38524.657018533959</v>
      </c>
      <c r="P124" s="29">
        <f t="shared" si="26"/>
        <v>91275.654268047962</v>
      </c>
      <c r="Q124" s="29">
        <f t="shared" si="19"/>
        <v>52750.997249514003</v>
      </c>
      <c r="R124" s="29">
        <f>1/2*$AJ$3*D124^2</f>
        <v>0</v>
      </c>
      <c r="S124" s="29">
        <f t="shared" si="20"/>
        <v>0</v>
      </c>
      <c r="T124" s="29">
        <f t="shared" si="21"/>
        <v>0</v>
      </c>
      <c r="U124" s="29"/>
      <c r="V124" s="29"/>
      <c r="W124" s="29"/>
      <c r="X124" s="29"/>
      <c r="Y124" s="29">
        <f t="shared" si="27"/>
        <v>0</v>
      </c>
      <c r="Z124" s="29"/>
      <c r="AA124" s="29"/>
      <c r="AB124" s="29"/>
      <c r="AC124" s="29">
        <v>0.27</v>
      </c>
      <c r="AD124" s="29">
        <f>O124*AC124</f>
        <v>10401.657395004169</v>
      </c>
      <c r="AE124" s="29">
        <v>0.67</v>
      </c>
      <c r="AF124" s="29">
        <f t="shared" si="22"/>
        <v>25811.520202417752</v>
      </c>
      <c r="AG124" s="24"/>
      <c r="AH124" s="24"/>
      <c r="AI124" s="15"/>
      <c r="AJ124" s="15"/>
      <c r="AK124" s="15"/>
      <c r="AL124" s="15"/>
      <c r="AM124" s="15"/>
      <c r="AN124" s="23"/>
      <c r="AO124" s="23"/>
      <c r="AP124" s="23"/>
      <c r="AQ124" s="23"/>
      <c r="AR124" s="23"/>
      <c r="AS124" s="23"/>
      <c r="AT124" s="23"/>
      <c r="AU124" s="23"/>
      <c r="AV124" s="23"/>
      <c r="BG124">
        <f>IF(E124&lt;1,1,0)</f>
        <v>1</v>
      </c>
      <c r="BH124" t="str">
        <f>IF(BG124=1,"",E124)</f>
        <v/>
      </c>
      <c r="BI124">
        <f>E124/3.6</f>
        <v>0</v>
      </c>
    </row>
    <row r="125" spans="1:61" x14ac:dyDescent="0.25">
      <c r="A125" s="34" t="s">
        <v>59</v>
      </c>
      <c r="B125" s="34">
        <v>122</v>
      </c>
      <c r="C125" s="34">
        <v>122</v>
      </c>
      <c r="D125" s="34">
        <f t="shared" si="14"/>
        <v>0</v>
      </c>
      <c r="E125" s="35">
        <v>0</v>
      </c>
      <c r="F125" s="36">
        <f t="shared" si="23"/>
        <v>0</v>
      </c>
      <c r="G125" s="36">
        <f t="shared" si="24"/>
        <v>0</v>
      </c>
      <c r="H125" s="36">
        <f>$AJ$3*F125</f>
        <v>0</v>
      </c>
      <c r="I125" s="36">
        <f>1/2*$AJ$1*$AJ$2*$AJ$5*D125^2</f>
        <v>0</v>
      </c>
      <c r="J125" s="36">
        <f>$AJ$4*$AJ$3*9.81</f>
        <v>406.04570999999999</v>
      </c>
      <c r="K125" s="36">
        <f t="shared" si="15"/>
        <v>406.04570999999999</v>
      </c>
      <c r="L125" s="36">
        <f t="shared" si="16"/>
        <v>0</v>
      </c>
      <c r="M125" s="29">
        <f t="shared" si="17"/>
        <v>0</v>
      </c>
      <c r="N125" s="29">
        <f t="shared" si="18"/>
        <v>1</v>
      </c>
      <c r="O125" s="29">
        <f t="shared" si="25"/>
        <v>38524.657018533959</v>
      </c>
      <c r="P125" s="29">
        <f t="shared" si="26"/>
        <v>91681.699978047967</v>
      </c>
      <c r="Q125" s="29">
        <f t="shared" si="19"/>
        <v>53157.042959514009</v>
      </c>
      <c r="R125" s="29">
        <f>1/2*$AJ$3*D125^2</f>
        <v>0</v>
      </c>
      <c r="S125" s="29">
        <f t="shared" si="20"/>
        <v>0</v>
      </c>
      <c r="T125" s="29">
        <f t="shared" si="21"/>
        <v>0</v>
      </c>
      <c r="U125" s="29"/>
      <c r="V125" s="29"/>
      <c r="W125" s="29"/>
      <c r="X125" s="29"/>
      <c r="Y125" s="29">
        <f t="shared" si="27"/>
        <v>0</v>
      </c>
      <c r="Z125" s="29"/>
      <c r="AA125" s="29"/>
      <c r="AB125" s="29"/>
      <c r="AC125" s="29">
        <v>0.27</v>
      </c>
      <c r="AD125" s="29">
        <f>O125*AC125</f>
        <v>10401.657395004169</v>
      </c>
      <c r="AE125" s="29">
        <v>0.67</v>
      </c>
      <c r="AF125" s="29">
        <f t="shared" si="22"/>
        <v>25811.520202417752</v>
      </c>
      <c r="AG125" s="24"/>
      <c r="AH125" s="24"/>
      <c r="AI125" s="15"/>
      <c r="AJ125" s="15"/>
      <c r="AK125" s="15"/>
      <c r="AL125" s="15"/>
      <c r="AM125" s="15"/>
      <c r="AN125" s="23"/>
      <c r="AO125" s="23"/>
      <c r="AP125" s="23"/>
      <c r="AQ125" s="23"/>
      <c r="AR125" s="23"/>
      <c r="AS125" s="23"/>
      <c r="AT125" s="23"/>
      <c r="AU125" s="23"/>
      <c r="AV125" s="23"/>
      <c r="BG125">
        <f>IF(E125&lt;1,1,0)</f>
        <v>1</v>
      </c>
      <c r="BH125" t="str">
        <f>IF(BG125=1,"",E125)</f>
        <v/>
      </c>
      <c r="BI125">
        <f>E125/3.6</f>
        <v>0</v>
      </c>
    </row>
    <row r="126" spans="1:61" x14ac:dyDescent="0.25">
      <c r="A126" s="34" t="s">
        <v>59</v>
      </c>
      <c r="B126" s="34">
        <v>123</v>
      </c>
      <c r="C126" s="34">
        <v>123</v>
      </c>
      <c r="D126" s="34">
        <f t="shared" si="14"/>
        <v>0</v>
      </c>
      <c r="E126" s="35">
        <v>0</v>
      </c>
      <c r="F126" s="36">
        <f t="shared" si="23"/>
        <v>0</v>
      </c>
      <c r="G126" s="36">
        <f t="shared" si="24"/>
        <v>0</v>
      </c>
      <c r="H126" s="36">
        <f>$AJ$3*F126</f>
        <v>0</v>
      </c>
      <c r="I126" s="36">
        <f>1/2*$AJ$1*$AJ$2*$AJ$5*D126^2</f>
        <v>0</v>
      </c>
      <c r="J126" s="36">
        <f>$AJ$4*$AJ$3*9.81</f>
        <v>406.04570999999999</v>
      </c>
      <c r="K126" s="36">
        <f t="shared" si="15"/>
        <v>406.04570999999999</v>
      </c>
      <c r="L126" s="36">
        <f t="shared" si="16"/>
        <v>0</v>
      </c>
      <c r="M126" s="29">
        <f t="shared" si="17"/>
        <v>0</v>
      </c>
      <c r="N126" s="29">
        <f t="shared" si="18"/>
        <v>1</v>
      </c>
      <c r="O126" s="29">
        <f t="shared" si="25"/>
        <v>38524.657018533959</v>
      </c>
      <c r="P126" s="29">
        <f t="shared" si="26"/>
        <v>92087.745688047973</v>
      </c>
      <c r="Q126" s="29">
        <f t="shared" si="19"/>
        <v>53563.088669514014</v>
      </c>
      <c r="R126" s="29">
        <f>1/2*$AJ$3*D126^2</f>
        <v>0</v>
      </c>
      <c r="S126" s="29">
        <f t="shared" si="20"/>
        <v>0</v>
      </c>
      <c r="T126" s="29">
        <f t="shared" si="21"/>
        <v>0</v>
      </c>
      <c r="U126" s="29"/>
      <c r="V126" s="29"/>
      <c r="W126" s="29"/>
      <c r="X126" s="29"/>
      <c r="Y126" s="29">
        <f t="shared" si="27"/>
        <v>0</v>
      </c>
      <c r="Z126" s="29"/>
      <c r="AA126" s="29"/>
      <c r="AB126" s="29"/>
      <c r="AC126" s="29">
        <v>0.27</v>
      </c>
      <c r="AD126" s="29">
        <f>O126*AC126</f>
        <v>10401.657395004169</v>
      </c>
      <c r="AE126" s="29">
        <v>0.67</v>
      </c>
      <c r="AF126" s="29">
        <f t="shared" si="22"/>
        <v>25811.520202417752</v>
      </c>
      <c r="AG126" s="24"/>
      <c r="AH126" s="24"/>
      <c r="AI126" s="15"/>
      <c r="AJ126" s="15"/>
      <c r="AK126" s="15"/>
      <c r="AL126" s="15"/>
      <c r="AM126" s="15"/>
      <c r="AN126" s="23"/>
      <c r="AO126" s="23"/>
      <c r="AP126" s="23"/>
      <c r="AQ126" s="23"/>
      <c r="AR126" s="23"/>
      <c r="AS126" s="23"/>
      <c r="AT126" s="23"/>
      <c r="AU126" s="23"/>
      <c r="AV126" s="23"/>
      <c r="BG126">
        <f>IF(E126&lt;1,1,0)</f>
        <v>1</v>
      </c>
      <c r="BH126" t="str">
        <f>IF(BG126=1,"",E126)</f>
        <v/>
      </c>
      <c r="BI126">
        <f>E126/3.6</f>
        <v>0</v>
      </c>
    </row>
    <row r="127" spans="1:61" x14ac:dyDescent="0.25">
      <c r="A127" s="34" t="s">
        <v>59</v>
      </c>
      <c r="B127" s="34">
        <v>124</v>
      </c>
      <c r="C127" s="34">
        <v>124</v>
      </c>
      <c r="D127" s="34">
        <f t="shared" si="14"/>
        <v>0</v>
      </c>
      <c r="E127" s="35">
        <v>0</v>
      </c>
      <c r="F127" s="36">
        <f t="shared" si="23"/>
        <v>0</v>
      </c>
      <c r="G127" s="36">
        <f t="shared" si="24"/>
        <v>0</v>
      </c>
      <c r="H127" s="36">
        <f>$AJ$3*F127</f>
        <v>0</v>
      </c>
      <c r="I127" s="36">
        <f>1/2*$AJ$1*$AJ$2*$AJ$5*D127^2</f>
        <v>0</v>
      </c>
      <c r="J127" s="36">
        <f>$AJ$4*$AJ$3*9.81</f>
        <v>406.04570999999999</v>
      </c>
      <c r="K127" s="36">
        <f t="shared" si="15"/>
        <v>406.04570999999999</v>
      </c>
      <c r="L127" s="36">
        <f t="shared" si="16"/>
        <v>0</v>
      </c>
      <c r="M127" s="29">
        <f t="shared" si="17"/>
        <v>0</v>
      </c>
      <c r="N127" s="29">
        <f t="shared" si="18"/>
        <v>1</v>
      </c>
      <c r="O127" s="29">
        <f t="shared" si="25"/>
        <v>38524.657018533959</v>
      </c>
      <c r="P127" s="29">
        <f t="shared" si="26"/>
        <v>92493.791398047979</v>
      </c>
      <c r="Q127" s="29">
        <f t="shared" si="19"/>
        <v>53969.13437951402</v>
      </c>
      <c r="R127" s="29">
        <f>1/2*$AJ$3*D127^2</f>
        <v>0</v>
      </c>
      <c r="S127" s="29">
        <f t="shared" si="20"/>
        <v>0</v>
      </c>
      <c r="T127" s="29">
        <f t="shared" si="21"/>
        <v>0</v>
      </c>
      <c r="U127" s="29"/>
      <c r="V127" s="29"/>
      <c r="W127" s="29"/>
      <c r="X127" s="29"/>
      <c r="Y127" s="29">
        <f t="shared" si="27"/>
        <v>0</v>
      </c>
      <c r="Z127" s="29"/>
      <c r="AA127" s="29"/>
      <c r="AB127" s="29"/>
      <c r="AC127" s="29">
        <v>0.27</v>
      </c>
      <c r="AD127" s="29">
        <f>O127*AC127</f>
        <v>10401.657395004169</v>
      </c>
      <c r="AE127" s="29">
        <v>0.67</v>
      </c>
      <c r="AF127" s="29">
        <f t="shared" si="22"/>
        <v>25811.520202417752</v>
      </c>
      <c r="AG127" s="24"/>
      <c r="AH127" s="24"/>
      <c r="AI127" s="15"/>
      <c r="AJ127" s="15"/>
      <c r="AK127" s="15"/>
      <c r="AL127" s="15"/>
      <c r="AM127" s="15"/>
      <c r="AN127" s="23"/>
      <c r="AO127" s="23"/>
      <c r="AP127" s="23"/>
      <c r="AQ127" s="23"/>
      <c r="AR127" s="23"/>
      <c r="AS127" s="23"/>
      <c r="AT127" s="23"/>
      <c r="AU127" s="23"/>
      <c r="AV127" s="23"/>
      <c r="BG127">
        <f>IF(E127&lt;1,1,0)</f>
        <v>1</v>
      </c>
      <c r="BH127" t="str">
        <f>IF(BG127=1,"",E127)</f>
        <v/>
      </c>
      <c r="BI127">
        <f>E127/3.6</f>
        <v>0</v>
      </c>
    </row>
    <row r="128" spans="1:61" x14ac:dyDescent="0.25">
      <c r="A128" s="34" t="s">
        <v>59</v>
      </c>
      <c r="B128" s="34">
        <v>125</v>
      </c>
      <c r="C128" s="34">
        <v>125</v>
      </c>
      <c r="D128" s="34">
        <f t="shared" si="14"/>
        <v>0</v>
      </c>
      <c r="E128" s="35">
        <v>0</v>
      </c>
      <c r="F128" s="36">
        <f t="shared" si="23"/>
        <v>0</v>
      </c>
      <c r="G128" s="36">
        <f t="shared" si="24"/>
        <v>0</v>
      </c>
      <c r="H128" s="36">
        <f>$AJ$3*F128</f>
        <v>0</v>
      </c>
      <c r="I128" s="36">
        <f>1/2*$AJ$1*$AJ$2*$AJ$5*D128^2</f>
        <v>0</v>
      </c>
      <c r="J128" s="36">
        <f>$AJ$4*$AJ$3*9.81</f>
        <v>406.04570999999999</v>
      </c>
      <c r="K128" s="36">
        <f t="shared" si="15"/>
        <v>406.04570999999999</v>
      </c>
      <c r="L128" s="36">
        <f t="shared" si="16"/>
        <v>0</v>
      </c>
      <c r="M128" s="29">
        <f t="shared" si="17"/>
        <v>0</v>
      </c>
      <c r="N128" s="29">
        <f t="shared" si="18"/>
        <v>1</v>
      </c>
      <c r="O128" s="29">
        <f t="shared" si="25"/>
        <v>38524.657018533959</v>
      </c>
      <c r="P128" s="29">
        <f t="shared" si="26"/>
        <v>92899.837108047985</v>
      </c>
      <c r="Q128" s="29">
        <f t="shared" si="19"/>
        <v>54375.180089514026</v>
      </c>
      <c r="R128" s="29">
        <f>1/2*$AJ$3*D128^2</f>
        <v>0</v>
      </c>
      <c r="S128" s="29">
        <f t="shared" si="20"/>
        <v>0</v>
      </c>
      <c r="T128" s="29">
        <f t="shared" si="21"/>
        <v>0</v>
      </c>
      <c r="U128" s="29"/>
      <c r="V128" s="29"/>
      <c r="W128" s="29"/>
      <c r="X128" s="29"/>
      <c r="Y128" s="29">
        <f t="shared" si="27"/>
        <v>0</v>
      </c>
      <c r="Z128" s="29"/>
      <c r="AA128" s="29"/>
      <c r="AB128" s="29"/>
      <c r="AC128" s="29">
        <v>0.27</v>
      </c>
      <c r="AD128" s="29">
        <f>O128*AC128</f>
        <v>10401.657395004169</v>
      </c>
      <c r="AE128" s="29">
        <v>0.67</v>
      </c>
      <c r="AF128" s="29">
        <f t="shared" si="22"/>
        <v>25811.520202417752</v>
      </c>
      <c r="AG128" s="24"/>
      <c r="AH128" s="24"/>
      <c r="AI128" s="15"/>
      <c r="AJ128" s="15"/>
      <c r="AK128" s="15"/>
      <c r="AL128" s="15"/>
      <c r="AM128" s="15"/>
      <c r="AN128" s="23"/>
      <c r="AO128" s="23"/>
      <c r="AP128" s="23"/>
      <c r="AQ128" s="23"/>
      <c r="AR128" s="23"/>
      <c r="AS128" s="23"/>
      <c r="AT128" s="23"/>
      <c r="AU128" s="23"/>
      <c r="AV128" s="23"/>
      <c r="BG128">
        <f>IF(E128&lt;1,1,0)</f>
        <v>1</v>
      </c>
      <c r="BH128" t="str">
        <f>IF(BG128=1,"",E128)</f>
        <v/>
      </c>
      <c r="BI128">
        <f>E128/3.6</f>
        <v>0</v>
      </c>
    </row>
    <row r="129" spans="1:61" x14ac:dyDescent="0.25">
      <c r="A129" s="34" t="s">
        <v>59</v>
      </c>
      <c r="B129" s="34">
        <v>126</v>
      </c>
      <c r="C129" s="34">
        <v>126</v>
      </c>
      <c r="D129" s="34">
        <f t="shared" si="14"/>
        <v>0</v>
      </c>
      <c r="E129" s="35">
        <v>0</v>
      </c>
      <c r="F129" s="36">
        <f t="shared" si="23"/>
        <v>0</v>
      </c>
      <c r="G129" s="36">
        <f t="shared" si="24"/>
        <v>0</v>
      </c>
      <c r="H129" s="36">
        <f>$AJ$3*F129</f>
        <v>0</v>
      </c>
      <c r="I129" s="36">
        <f>1/2*$AJ$1*$AJ$2*$AJ$5*D129^2</f>
        <v>0</v>
      </c>
      <c r="J129" s="36">
        <f>$AJ$4*$AJ$3*9.81</f>
        <v>406.04570999999999</v>
      </c>
      <c r="K129" s="36">
        <f t="shared" si="15"/>
        <v>406.04570999999999</v>
      </c>
      <c r="L129" s="36">
        <f t="shared" si="16"/>
        <v>0</v>
      </c>
      <c r="M129" s="29">
        <f t="shared" si="17"/>
        <v>0</v>
      </c>
      <c r="N129" s="29">
        <f t="shared" si="18"/>
        <v>1</v>
      </c>
      <c r="O129" s="29">
        <f t="shared" si="25"/>
        <v>38524.657018533959</v>
      </c>
      <c r="P129" s="29">
        <f t="shared" si="26"/>
        <v>93305.88281804799</v>
      </c>
      <c r="Q129" s="29">
        <f t="shared" si="19"/>
        <v>54781.225799514032</v>
      </c>
      <c r="R129" s="29">
        <f>1/2*$AJ$3*D129^2</f>
        <v>0</v>
      </c>
      <c r="S129" s="29">
        <f t="shared" si="20"/>
        <v>0</v>
      </c>
      <c r="T129" s="29">
        <f t="shared" si="21"/>
        <v>0</v>
      </c>
      <c r="U129" s="29"/>
      <c r="V129" s="29"/>
      <c r="W129" s="29"/>
      <c r="X129" s="29"/>
      <c r="Y129" s="29">
        <f t="shared" si="27"/>
        <v>0</v>
      </c>
      <c r="Z129" s="29"/>
      <c r="AA129" s="29"/>
      <c r="AB129" s="29"/>
      <c r="AC129" s="29">
        <v>0.27</v>
      </c>
      <c r="AD129" s="29">
        <f>O129*AC129</f>
        <v>10401.657395004169</v>
      </c>
      <c r="AE129" s="29">
        <v>0.67</v>
      </c>
      <c r="AF129" s="29">
        <f t="shared" si="22"/>
        <v>25811.520202417752</v>
      </c>
      <c r="AG129" s="24"/>
      <c r="AH129" s="24"/>
      <c r="AI129" s="15"/>
      <c r="AJ129" s="15"/>
      <c r="AK129" s="15"/>
      <c r="AL129" s="15"/>
      <c r="AM129" s="15"/>
      <c r="AN129" s="23"/>
      <c r="AO129" s="23"/>
      <c r="AP129" s="23"/>
      <c r="AQ129" s="23"/>
      <c r="AR129" s="23"/>
      <c r="AS129" s="23"/>
      <c r="AT129" s="23"/>
      <c r="AU129" s="23"/>
      <c r="AV129" s="23"/>
      <c r="BG129">
        <f>IF(E129&lt;1,1,0)</f>
        <v>1</v>
      </c>
      <c r="BH129" t="str">
        <f>IF(BG129=1,"",E129)</f>
        <v/>
      </c>
      <c r="BI129">
        <f>E129/3.6</f>
        <v>0</v>
      </c>
    </row>
    <row r="130" spans="1:61" x14ac:dyDescent="0.25">
      <c r="A130" s="34" t="s">
        <v>59</v>
      </c>
      <c r="B130" s="34">
        <v>127</v>
      </c>
      <c r="C130" s="34">
        <v>127</v>
      </c>
      <c r="D130" s="34">
        <f t="shared" si="14"/>
        <v>0</v>
      </c>
      <c r="E130" s="35">
        <v>0</v>
      </c>
      <c r="F130" s="36">
        <f t="shared" si="23"/>
        <v>0</v>
      </c>
      <c r="G130" s="36">
        <f t="shared" si="24"/>
        <v>0</v>
      </c>
      <c r="H130" s="36">
        <f>$AJ$3*F130</f>
        <v>0</v>
      </c>
      <c r="I130" s="36">
        <f>1/2*$AJ$1*$AJ$2*$AJ$5*D130^2</f>
        <v>0</v>
      </c>
      <c r="J130" s="36">
        <f>$AJ$4*$AJ$3*9.81</f>
        <v>406.04570999999999</v>
      </c>
      <c r="K130" s="36">
        <f t="shared" si="15"/>
        <v>406.04570999999999</v>
      </c>
      <c r="L130" s="36">
        <f t="shared" si="16"/>
        <v>0</v>
      </c>
      <c r="M130" s="29">
        <f t="shared" si="17"/>
        <v>0</v>
      </c>
      <c r="N130" s="29">
        <f t="shared" si="18"/>
        <v>1</v>
      </c>
      <c r="O130" s="29">
        <f t="shared" si="25"/>
        <v>38524.657018533959</v>
      </c>
      <c r="P130" s="29">
        <f t="shared" si="26"/>
        <v>93711.928528047996</v>
      </c>
      <c r="Q130" s="29">
        <f t="shared" si="19"/>
        <v>55187.271509514037</v>
      </c>
      <c r="R130" s="29">
        <f>1/2*$AJ$3*D130^2</f>
        <v>0</v>
      </c>
      <c r="S130" s="29">
        <f t="shared" si="20"/>
        <v>0</v>
      </c>
      <c r="T130" s="29">
        <f t="shared" si="21"/>
        <v>0</v>
      </c>
      <c r="U130" s="29"/>
      <c r="V130" s="29"/>
      <c r="W130" s="29"/>
      <c r="X130" s="29"/>
      <c r="Y130" s="29">
        <f t="shared" si="27"/>
        <v>0</v>
      </c>
      <c r="Z130" s="29"/>
      <c r="AA130" s="29"/>
      <c r="AB130" s="29"/>
      <c r="AC130" s="29">
        <v>0.27</v>
      </c>
      <c r="AD130" s="29">
        <f>O130*AC130</f>
        <v>10401.657395004169</v>
      </c>
      <c r="AE130" s="29">
        <v>0.67</v>
      </c>
      <c r="AF130" s="29">
        <f t="shared" si="22"/>
        <v>25811.520202417752</v>
      </c>
      <c r="AG130" s="24"/>
      <c r="AH130" s="24"/>
      <c r="AI130" s="15"/>
      <c r="AJ130" s="15"/>
      <c r="AK130" s="15"/>
      <c r="AL130" s="15"/>
      <c r="AM130" s="15"/>
      <c r="AN130" s="23"/>
      <c r="AO130" s="23"/>
      <c r="AP130" s="23"/>
      <c r="AQ130" s="23"/>
      <c r="AR130" s="23"/>
      <c r="AS130" s="23"/>
      <c r="AT130" s="23"/>
      <c r="AU130" s="23"/>
      <c r="AV130" s="23"/>
      <c r="BG130">
        <f>IF(E130&lt;1,1,0)</f>
        <v>1</v>
      </c>
      <c r="BH130" t="str">
        <f>IF(BG130=1,"",E130)</f>
        <v/>
      </c>
      <c r="BI130">
        <f>E130/3.6</f>
        <v>0</v>
      </c>
    </row>
    <row r="131" spans="1:61" x14ac:dyDescent="0.25">
      <c r="A131" s="34" t="s">
        <v>59</v>
      </c>
      <c r="B131" s="34">
        <v>128</v>
      </c>
      <c r="C131" s="34">
        <v>128</v>
      </c>
      <c r="D131" s="34">
        <f t="shared" si="14"/>
        <v>0</v>
      </c>
      <c r="E131" s="35">
        <v>0</v>
      </c>
      <c r="F131" s="36">
        <f t="shared" si="23"/>
        <v>0</v>
      </c>
      <c r="G131" s="36">
        <f t="shared" si="24"/>
        <v>0</v>
      </c>
      <c r="H131" s="36">
        <f>$AJ$3*F131</f>
        <v>0</v>
      </c>
      <c r="I131" s="36">
        <f>1/2*$AJ$1*$AJ$2*$AJ$5*D131^2</f>
        <v>0</v>
      </c>
      <c r="J131" s="36">
        <f>$AJ$4*$AJ$3*9.81</f>
        <v>406.04570999999999</v>
      </c>
      <c r="K131" s="36">
        <f t="shared" si="15"/>
        <v>406.04570999999999</v>
      </c>
      <c r="L131" s="36">
        <f t="shared" si="16"/>
        <v>0</v>
      </c>
      <c r="M131" s="29">
        <f t="shared" si="17"/>
        <v>0</v>
      </c>
      <c r="N131" s="29">
        <f t="shared" si="18"/>
        <v>1</v>
      </c>
      <c r="O131" s="29">
        <f t="shared" si="25"/>
        <v>38524.657018533959</v>
      </c>
      <c r="P131" s="29">
        <f t="shared" si="26"/>
        <v>94117.974238048002</v>
      </c>
      <c r="Q131" s="29">
        <f t="shared" si="19"/>
        <v>55593.317219514043</v>
      </c>
      <c r="R131" s="29">
        <f>1/2*$AJ$3*D131^2</f>
        <v>0</v>
      </c>
      <c r="S131" s="29">
        <f t="shared" si="20"/>
        <v>0</v>
      </c>
      <c r="T131" s="29">
        <f t="shared" si="21"/>
        <v>0</v>
      </c>
      <c r="U131" s="29"/>
      <c r="V131" s="29"/>
      <c r="W131" s="29"/>
      <c r="X131" s="29"/>
      <c r="Y131" s="29">
        <f t="shared" si="27"/>
        <v>0</v>
      </c>
      <c r="Z131" s="29"/>
      <c r="AA131" s="29"/>
      <c r="AB131" s="29"/>
      <c r="AC131" s="29">
        <v>0.27</v>
      </c>
      <c r="AD131" s="29">
        <f>O131*AC131</f>
        <v>10401.657395004169</v>
      </c>
      <c r="AE131" s="29">
        <v>0.67</v>
      </c>
      <c r="AF131" s="29">
        <f t="shared" si="22"/>
        <v>25811.520202417752</v>
      </c>
      <c r="AG131" s="24"/>
      <c r="AH131" s="24"/>
      <c r="AI131" s="15"/>
      <c r="AJ131" s="15"/>
      <c r="AK131" s="15"/>
      <c r="AL131" s="15"/>
      <c r="AM131" s="15"/>
      <c r="AN131" s="23"/>
      <c r="AO131" s="23"/>
      <c r="AP131" s="23"/>
      <c r="AQ131" s="23"/>
      <c r="AR131" s="23"/>
      <c r="AS131" s="23"/>
      <c r="AT131" s="23"/>
      <c r="AU131" s="23"/>
      <c r="AV131" s="23"/>
      <c r="BG131">
        <f>IF(E131&lt;1,1,0)</f>
        <v>1</v>
      </c>
      <c r="BH131" t="str">
        <f>IF(BG131=1,"",E131)</f>
        <v/>
      </c>
      <c r="BI131">
        <f>E131/3.6</f>
        <v>0</v>
      </c>
    </row>
    <row r="132" spans="1:61" x14ac:dyDescent="0.25">
      <c r="A132" s="34" t="s">
        <v>59</v>
      </c>
      <c r="B132" s="34">
        <v>129</v>
      </c>
      <c r="C132" s="34">
        <v>129</v>
      </c>
      <c r="D132" s="34">
        <f t="shared" ref="D132:D195" si="28">E132/3.6</f>
        <v>0</v>
      </c>
      <c r="E132" s="35">
        <v>0</v>
      </c>
      <c r="F132" s="36">
        <f t="shared" si="23"/>
        <v>0</v>
      </c>
      <c r="G132" s="36">
        <f t="shared" si="24"/>
        <v>0</v>
      </c>
      <c r="H132" s="36">
        <f>$AJ$3*F132</f>
        <v>0</v>
      </c>
      <c r="I132" s="36">
        <f>1/2*$AJ$1*$AJ$2*$AJ$5*D132^2</f>
        <v>0</v>
      </c>
      <c r="J132" s="36">
        <f>$AJ$4*$AJ$3*9.81</f>
        <v>406.04570999999999</v>
      </c>
      <c r="K132" s="36">
        <f t="shared" ref="K132:K195" si="29">H132+I132+J132</f>
        <v>406.04570999999999</v>
      </c>
      <c r="L132" s="36">
        <f t="shared" ref="L132:L195" si="30">K132*D132/1000</f>
        <v>0</v>
      </c>
      <c r="M132" s="29">
        <f t="shared" ref="M132:M195" si="31">L132*B132</f>
        <v>0</v>
      </c>
      <c r="N132" s="29">
        <f t="shared" ref="N132:N195" si="32">B133-B132</f>
        <v>1</v>
      </c>
      <c r="O132" s="29">
        <f t="shared" si="25"/>
        <v>38524.657018533959</v>
      </c>
      <c r="P132" s="29">
        <f t="shared" si="26"/>
        <v>94524.019948048008</v>
      </c>
      <c r="Q132" s="29">
        <f t="shared" ref="Q132:Q195" si="33">P132-O132</f>
        <v>55999.362929514049</v>
      </c>
      <c r="R132" s="29">
        <f>1/2*$AJ$3*D132^2</f>
        <v>0</v>
      </c>
      <c r="S132" s="29">
        <f t="shared" ref="S132:S195" si="34">O133-O132</f>
        <v>0</v>
      </c>
      <c r="T132" s="29">
        <f t="shared" ref="T132:T195" si="35">S132/N132</f>
        <v>0</v>
      </c>
      <c r="U132" s="29"/>
      <c r="V132" s="29"/>
      <c r="W132" s="29"/>
      <c r="X132" s="29"/>
      <c r="Y132" s="29">
        <f t="shared" si="27"/>
        <v>0</v>
      </c>
      <c r="Z132" s="29"/>
      <c r="AA132" s="29"/>
      <c r="AB132" s="29"/>
      <c r="AC132" s="29">
        <v>0.27</v>
      </c>
      <c r="AD132" s="29">
        <f>O132*AC132</f>
        <v>10401.657395004169</v>
      </c>
      <c r="AE132" s="29">
        <v>0.67</v>
      </c>
      <c r="AF132" s="29">
        <f t="shared" ref="AF132:AF195" si="36">O132*AE132</f>
        <v>25811.520202417752</v>
      </c>
      <c r="AG132" s="24"/>
      <c r="AH132" s="24"/>
      <c r="AI132" s="15"/>
      <c r="AJ132" s="15"/>
      <c r="AK132" s="15"/>
      <c r="AL132" s="15"/>
      <c r="AM132" s="15"/>
      <c r="AN132" s="23"/>
      <c r="AO132" s="23"/>
      <c r="AP132" s="23"/>
      <c r="AQ132" s="23"/>
      <c r="AR132" s="23"/>
      <c r="AS132" s="23"/>
      <c r="AT132" s="23"/>
      <c r="AU132" s="23"/>
      <c r="AV132" s="23"/>
      <c r="BG132">
        <f>IF(E132&lt;1,1,0)</f>
        <v>1</v>
      </c>
      <c r="BH132" t="str">
        <f>IF(BG132=1,"",E132)</f>
        <v/>
      </c>
      <c r="BI132">
        <f>E132/3.6</f>
        <v>0</v>
      </c>
    </row>
    <row r="133" spans="1:61" x14ac:dyDescent="0.25">
      <c r="A133" s="34" t="s">
        <v>59</v>
      </c>
      <c r="B133" s="34">
        <v>130</v>
      </c>
      <c r="C133" s="34">
        <v>130</v>
      </c>
      <c r="D133" s="34">
        <f t="shared" si="28"/>
        <v>0</v>
      </c>
      <c r="E133" s="35">
        <v>0</v>
      </c>
      <c r="F133" s="36">
        <f t="shared" ref="F133:F196" si="37">($E134-$E132)/2/3.6</f>
        <v>0</v>
      </c>
      <c r="G133" s="36">
        <f t="shared" ref="G133:G196" si="38">($E134-$E132)/2</f>
        <v>0</v>
      </c>
      <c r="H133" s="36">
        <f>$AJ$3*F133</f>
        <v>0</v>
      </c>
      <c r="I133" s="36">
        <f>1/2*$AJ$1*$AJ$2*$AJ$5*D133^2</f>
        <v>0</v>
      </c>
      <c r="J133" s="36">
        <f>$AJ$4*$AJ$3*9.81</f>
        <v>406.04570999999999</v>
      </c>
      <c r="K133" s="36">
        <f t="shared" si="29"/>
        <v>406.04570999999999</v>
      </c>
      <c r="L133" s="36">
        <f t="shared" si="30"/>
        <v>0</v>
      </c>
      <c r="M133" s="29">
        <f t="shared" si="31"/>
        <v>0</v>
      </c>
      <c r="N133" s="29">
        <f t="shared" si="32"/>
        <v>1</v>
      </c>
      <c r="O133" s="29">
        <f t="shared" ref="O133:O196" si="39">O132+IF(K133&lt;0,ABS(K133)*N133,0)</f>
        <v>38524.657018533959</v>
      </c>
      <c r="P133" s="29">
        <f t="shared" ref="P133:P196" si="40">P132+IF(K132&gt;0,K132*N132,0)</f>
        <v>94930.065658048014</v>
      </c>
      <c r="Q133" s="29">
        <f t="shared" si="33"/>
        <v>56405.408639514055</v>
      </c>
      <c r="R133" s="29">
        <f>1/2*$AJ$3*D133^2</f>
        <v>0</v>
      </c>
      <c r="S133" s="29">
        <f t="shared" si="34"/>
        <v>0</v>
      </c>
      <c r="T133" s="29">
        <f t="shared" si="35"/>
        <v>0</v>
      </c>
      <c r="U133" s="29"/>
      <c r="V133" s="29"/>
      <c r="W133" s="29"/>
      <c r="X133" s="29"/>
      <c r="Y133" s="29">
        <f t="shared" ref="Y133:Y196" si="41">R133/B133</f>
        <v>0</v>
      </c>
      <c r="Z133" s="29"/>
      <c r="AA133" s="29"/>
      <c r="AB133" s="29"/>
      <c r="AC133" s="29">
        <v>0.27</v>
      </c>
      <c r="AD133" s="29">
        <f>O133*AC133</f>
        <v>10401.657395004169</v>
      </c>
      <c r="AE133" s="29">
        <v>0.67</v>
      </c>
      <c r="AF133" s="29">
        <f t="shared" si="36"/>
        <v>25811.520202417752</v>
      </c>
      <c r="AG133" s="24"/>
      <c r="AH133" s="24"/>
      <c r="AI133" s="15"/>
      <c r="AJ133" s="15"/>
      <c r="AK133" s="15"/>
      <c r="AL133" s="15"/>
      <c r="AM133" s="15"/>
      <c r="AN133" s="23"/>
      <c r="AO133" s="23"/>
      <c r="AP133" s="23"/>
      <c r="AQ133" s="23"/>
      <c r="AR133" s="23"/>
      <c r="AS133" s="23"/>
      <c r="AT133" s="23"/>
      <c r="AU133" s="23"/>
      <c r="AV133" s="23"/>
      <c r="BG133">
        <f>IF(E133&lt;1,1,0)</f>
        <v>1</v>
      </c>
      <c r="BH133" t="str">
        <f>IF(BG133=1,"",E133)</f>
        <v/>
      </c>
      <c r="BI133">
        <f>E133/3.6</f>
        <v>0</v>
      </c>
    </row>
    <row r="134" spans="1:61" x14ac:dyDescent="0.25">
      <c r="A134" s="34" t="s">
        <v>59</v>
      </c>
      <c r="B134" s="34">
        <v>131</v>
      </c>
      <c r="C134" s="34">
        <v>131</v>
      </c>
      <c r="D134" s="34">
        <f t="shared" si="28"/>
        <v>0</v>
      </c>
      <c r="E134" s="35">
        <v>0</v>
      </c>
      <c r="F134" s="36">
        <f t="shared" si="37"/>
        <v>0</v>
      </c>
      <c r="G134" s="36">
        <f t="shared" si="38"/>
        <v>0</v>
      </c>
      <c r="H134" s="36">
        <f>$AJ$3*F134</f>
        <v>0</v>
      </c>
      <c r="I134" s="36">
        <f>1/2*$AJ$1*$AJ$2*$AJ$5*D134^2</f>
        <v>0</v>
      </c>
      <c r="J134" s="36">
        <f>$AJ$4*$AJ$3*9.81</f>
        <v>406.04570999999999</v>
      </c>
      <c r="K134" s="36">
        <f t="shared" si="29"/>
        <v>406.04570999999999</v>
      </c>
      <c r="L134" s="36">
        <f t="shared" si="30"/>
        <v>0</v>
      </c>
      <c r="M134" s="29">
        <f t="shared" si="31"/>
        <v>0</v>
      </c>
      <c r="N134" s="29">
        <f t="shared" si="32"/>
        <v>1</v>
      </c>
      <c r="O134" s="29">
        <f t="shared" si="39"/>
        <v>38524.657018533959</v>
      </c>
      <c r="P134" s="29">
        <f t="shared" si="40"/>
        <v>95336.111368048019</v>
      </c>
      <c r="Q134" s="29">
        <f t="shared" si="33"/>
        <v>56811.454349514061</v>
      </c>
      <c r="R134" s="29">
        <f>1/2*$AJ$3*D134^2</f>
        <v>0</v>
      </c>
      <c r="S134" s="29">
        <f t="shared" si="34"/>
        <v>0</v>
      </c>
      <c r="T134" s="29">
        <f t="shared" si="35"/>
        <v>0</v>
      </c>
      <c r="U134" s="29"/>
      <c r="V134" s="29"/>
      <c r="W134" s="29"/>
      <c r="X134" s="29"/>
      <c r="Y134" s="29">
        <f t="shared" si="41"/>
        <v>0</v>
      </c>
      <c r="Z134" s="29"/>
      <c r="AA134" s="29"/>
      <c r="AB134" s="29"/>
      <c r="AC134" s="29">
        <v>0.27</v>
      </c>
      <c r="AD134" s="29">
        <f>O134*AC134</f>
        <v>10401.657395004169</v>
      </c>
      <c r="AE134" s="29">
        <v>0.67</v>
      </c>
      <c r="AF134" s="29">
        <f t="shared" si="36"/>
        <v>25811.520202417752</v>
      </c>
      <c r="AG134" s="24"/>
      <c r="AH134" s="24"/>
      <c r="AI134" s="15"/>
      <c r="AJ134" s="15"/>
      <c r="AK134" s="15"/>
      <c r="AL134" s="15"/>
      <c r="AM134" s="15"/>
      <c r="AN134" s="23"/>
      <c r="AO134" s="23"/>
      <c r="AP134" s="23"/>
      <c r="AQ134" s="23"/>
      <c r="AR134" s="23"/>
      <c r="AS134" s="23"/>
      <c r="AT134" s="23"/>
      <c r="AU134" s="23"/>
      <c r="AV134" s="23"/>
      <c r="BG134">
        <f>IF(E134&lt;1,1,0)</f>
        <v>1</v>
      </c>
      <c r="BH134" t="str">
        <f>IF(BG134=1,"",E134)</f>
        <v/>
      </c>
      <c r="BI134">
        <f>E134/3.6</f>
        <v>0</v>
      </c>
    </row>
    <row r="135" spans="1:61" x14ac:dyDescent="0.25">
      <c r="A135" s="34" t="s">
        <v>59</v>
      </c>
      <c r="B135" s="34">
        <v>132</v>
      </c>
      <c r="C135" s="34">
        <v>132</v>
      </c>
      <c r="D135" s="34">
        <f t="shared" si="28"/>
        <v>0</v>
      </c>
      <c r="E135" s="35">
        <v>0</v>
      </c>
      <c r="F135" s="36">
        <f t="shared" si="37"/>
        <v>0</v>
      </c>
      <c r="G135" s="36">
        <f t="shared" si="38"/>
        <v>0</v>
      </c>
      <c r="H135" s="36">
        <f>$AJ$3*F135</f>
        <v>0</v>
      </c>
      <c r="I135" s="36">
        <f>1/2*$AJ$1*$AJ$2*$AJ$5*D135^2</f>
        <v>0</v>
      </c>
      <c r="J135" s="36">
        <f>$AJ$4*$AJ$3*9.81</f>
        <v>406.04570999999999</v>
      </c>
      <c r="K135" s="36">
        <f t="shared" si="29"/>
        <v>406.04570999999999</v>
      </c>
      <c r="L135" s="36">
        <f t="shared" si="30"/>
        <v>0</v>
      </c>
      <c r="M135" s="29">
        <f t="shared" si="31"/>
        <v>0</v>
      </c>
      <c r="N135" s="29">
        <f t="shared" si="32"/>
        <v>1</v>
      </c>
      <c r="O135" s="29">
        <f t="shared" si="39"/>
        <v>38524.657018533959</v>
      </c>
      <c r="P135" s="29">
        <f t="shared" si="40"/>
        <v>95742.157078048025</v>
      </c>
      <c r="Q135" s="29">
        <f t="shared" si="33"/>
        <v>57217.500059514066</v>
      </c>
      <c r="R135" s="29">
        <f>1/2*$AJ$3*D135^2</f>
        <v>0</v>
      </c>
      <c r="S135" s="29">
        <f t="shared" si="34"/>
        <v>0</v>
      </c>
      <c r="T135" s="29">
        <f t="shared" si="35"/>
        <v>0</v>
      </c>
      <c r="U135" s="29"/>
      <c r="V135" s="29"/>
      <c r="W135" s="29"/>
      <c r="X135" s="29"/>
      <c r="Y135" s="29">
        <f t="shared" si="41"/>
        <v>0</v>
      </c>
      <c r="Z135" s="29"/>
      <c r="AA135" s="29"/>
      <c r="AB135" s="29"/>
      <c r="AC135" s="29">
        <v>0.27</v>
      </c>
      <c r="AD135" s="29">
        <f>O135*AC135</f>
        <v>10401.657395004169</v>
      </c>
      <c r="AE135" s="29">
        <v>0.67</v>
      </c>
      <c r="AF135" s="29">
        <f t="shared" si="36"/>
        <v>25811.520202417752</v>
      </c>
      <c r="AG135" s="24"/>
      <c r="AH135" s="24"/>
      <c r="AI135" s="15"/>
      <c r="AJ135" s="15"/>
      <c r="AK135" s="15"/>
      <c r="AL135" s="15"/>
      <c r="AM135" s="15"/>
      <c r="AN135" s="23"/>
      <c r="AO135" s="23"/>
      <c r="AP135" s="23"/>
      <c r="AQ135" s="23"/>
      <c r="AR135" s="23"/>
      <c r="AS135" s="23"/>
      <c r="AT135" s="23"/>
      <c r="AU135" s="23"/>
      <c r="AV135" s="23"/>
      <c r="BG135">
        <f>IF(E135&lt;1,1,0)</f>
        <v>1</v>
      </c>
      <c r="BH135" t="str">
        <f>IF(BG135=1,"",E135)</f>
        <v/>
      </c>
      <c r="BI135">
        <f>E135/3.6</f>
        <v>0</v>
      </c>
    </row>
    <row r="136" spans="1:61" x14ac:dyDescent="0.25">
      <c r="A136" s="34" t="s">
        <v>59</v>
      </c>
      <c r="B136" s="34">
        <v>133</v>
      </c>
      <c r="C136" s="34">
        <v>133</v>
      </c>
      <c r="D136" s="34">
        <f t="shared" si="28"/>
        <v>0</v>
      </c>
      <c r="E136" s="35">
        <v>0</v>
      </c>
      <c r="F136" s="36">
        <f t="shared" si="37"/>
        <v>0</v>
      </c>
      <c r="G136" s="36">
        <f t="shared" si="38"/>
        <v>0</v>
      </c>
      <c r="H136" s="36">
        <f>$AJ$3*F136</f>
        <v>0</v>
      </c>
      <c r="I136" s="36">
        <f>1/2*$AJ$1*$AJ$2*$AJ$5*D136^2</f>
        <v>0</v>
      </c>
      <c r="J136" s="36">
        <f>$AJ$4*$AJ$3*9.81</f>
        <v>406.04570999999999</v>
      </c>
      <c r="K136" s="36">
        <f t="shared" si="29"/>
        <v>406.04570999999999</v>
      </c>
      <c r="L136" s="36">
        <f t="shared" si="30"/>
        <v>0</v>
      </c>
      <c r="M136" s="29">
        <f t="shared" si="31"/>
        <v>0</v>
      </c>
      <c r="N136" s="29">
        <f t="shared" si="32"/>
        <v>1</v>
      </c>
      <c r="O136" s="29">
        <f t="shared" si="39"/>
        <v>38524.657018533959</v>
      </c>
      <c r="P136" s="29">
        <f t="shared" si="40"/>
        <v>96148.202788048031</v>
      </c>
      <c r="Q136" s="29">
        <f t="shared" si="33"/>
        <v>57623.545769514072</v>
      </c>
      <c r="R136" s="29">
        <f>1/2*$AJ$3*D136^2</f>
        <v>0</v>
      </c>
      <c r="S136" s="29">
        <f t="shared" si="34"/>
        <v>0</v>
      </c>
      <c r="T136" s="29">
        <f t="shared" si="35"/>
        <v>0</v>
      </c>
      <c r="U136" s="29"/>
      <c r="V136" s="29"/>
      <c r="W136" s="29"/>
      <c r="X136" s="29"/>
      <c r="Y136" s="29">
        <f t="shared" si="41"/>
        <v>0</v>
      </c>
      <c r="Z136" s="29"/>
      <c r="AA136" s="29"/>
      <c r="AB136" s="29"/>
      <c r="AC136" s="29">
        <v>0.27</v>
      </c>
      <c r="AD136" s="29">
        <f>O136*AC136</f>
        <v>10401.657395004169</v>
      </c>
      <c r="AE136" s="29">
        <v>0.67</v>
      </c>
      <c r="AF136" s="29">
        <f t="shared" si="36"/>
        <v>25811.520202417752</v>
      </c>
      <c r="AG136" s="24"/>
      <c r="AH136" s="24"/>
      <c r="AI136" s="15"/>
      <c r="AJ136" s="15"/>
      <c r="AK136" s="15"/>
      <c r="AL136" s="15"/>
      <c r="AM136" s="15"/>
      <c r="AN136" s="23"/>
      <c r="AO136" s="23"/>
      <c r="AP136" s="23"/>
      <c r="AQ136" s="23"/>
      <c r="AR136" s="23"/>
      <c r="AS136" s="23"/>
      <c r="AT136" s="23"/>
      <c r="AU136" s="23"/>
      <c r="AV136" s="23"/>
      <c r="BG136">
        <f>IF(E136&lt;1,1,0)</f>
        <v>1</v>
      </c>
      <c r="BH136" t="str">
        <f>IF(BG136=1,"",E136)</f>
        <v/>
      </c>
      <c r="BI136">
        <f>E136/3.6</f>
        <v>0</v>
      </c>
    </row>
    <row r="137" spans="1:61" x14ac:dyDescent="0.25">
      <c r="A137" s="34" t="s">
        <v>59</v>
      </c>
      <c r="B137" s="34">
        <v>134</v>
      </c>
      <c r="C137" s="34">
        <v>134</v>
      </c>
      <c r="D137" s="34">
        <f t="shared" si="28"/>
        <v>0</v>
      </c>
      <c r="E137" s="35">
        <v>0</v>
      </c>
      <c r="F137" s="36">
        <f t="shared" si="37"/>
        <v>0</v>
      </c>
      <c r="G137" s="36">
        <f t="shared" si="38"/>
        <v>0</v>
      </c>
      <c r="H137" s="36">
        <f>$AJ$3*F137</f>
        <v>0</v>
      </c>
      <c r="I137" s="36">
        <f>1/2*$AJ$1*$AJ$2*$AJ$5*D137^2</f>
        <v>0</v>
      </c>
      <c r="J137" s="36">
        <f>$AJ$4*$AJ$3*9.81</f>
        <v>406.04570999999999</v>
      </c>
      <c r="K137" s="36">
        <f t="shared" si="29"/>
        <v>406.04570999999999</v>
      </c>
      <c r="L137" s="36">
        <f t="shared" si="30"/>
        <v>0</v>
      </c>
      <c r="M137" s="29">
        <f t="shared" si="31"/>
        <v>0</v>
      </c>
      <c r="N137" s="29">
        <f t="shared" si="32"/>
        <v>1</v>
      </c>
      <c r="O137" s="29">
        <f t="shared" si="39"/>
        <v>38524.657018533959</v>
      </c>
      <c r="P137" s="29">
        <f t="shared" si="40"/>
        <v>96554.248498048037</v>
      </c>
      <c r="Q137" s="29">
        <f t="shared" si="33"/>
        <v>58029.591479514078</v>
      </c>
      <c r="R137" s="29">
        <f>1/2*$AJ$3*D137^2</f>
        <v>0</v>
      </c>
      <c r="S137" s="29">
        <f t="shared" si="34"/>
        <v>0</v>
      </c>
      <c r="T137" s="29">
        <f t="shared" si="35"/>
        <v>0</v>
      </c>
      <c r="U137" s="29"/>
      <c r="V137" s="29"/>
      <c r="W137" s="29"/>
      <c r="X137" s="29"/>
      <c r="Y137" s="29">
        <f t="shared" si="41"/>
        <v>0</v>
      </c>
      <c r="Z137" s="29"/>
      <c r="AA137" s="29"/>
      <c r="AB137" s="29"/>
      <c r="AC137" s="29">
        <v>0.27</v>
      </c>
      <c r="AD137" s="29">
        <f>O137*AC137</f>
        <v>10401.657395004169</v>
      </c>
      <c r="AE137" s="29">
        <v>0.67</v>
      </c>
      <c r="AF137" s="29">
        <f t="shared" si="36"/>
        <v>25811.520202417752</v>
      </c>
      <c r="AG137" s="24"/>
      <c r="AH137" s="24"/>
      <c r="AI137" s="15"/>
      <c r="AJ137" s="15"/>
      <c r="AK137" s="15"/>
      <c r="AL137" s="15"/>
      <c r="AM137" s="15"/>
      <c r="AN137" s="23"/>
      <c r="AO137" s="23"/>
      <c r="AP137" s="23"/>
      <c r="AQ137" s="23"/>
      <c r="AR137" s="23"/>
      <c r="AS137" s="23"/>
      <c r="AT137" s="23"/>
      <c r="AU137" s="23"/>
      <c r="AV137" s="23"/>
      <c r="BG137">
        <f>IF(E137&lt;1,1,0)</f>
        <v>1</v>
      </c>
      <c r="BH137" t="str">
        <f>IF(BG137=1,"",E137)</f>
        <v/>
      </c>
      <c r="BI137">
        <f>E137/3.6</f>
        <v>0</v>
      </c>
    </row>
    <row r="138" spans="1:61" x14ac:dyDescent="0.25">
      <c r="A138" s="34" t="s">
        <v>59</v>
      </c>
      <c r="B138" s="34">
        <v>135</v>
      </c>
      <c r="C138" s="34">
        <v>135</v>
      </c>
      <c r="D138" s="34">
        <f t="shared" si="28"/>
        <v>0</v>
      </c>
      <c r="E138" s="35">
        <v>0</v>
      </c>
      <c r="F138" s="36">
        <f t="shared" si="37"/>
        <v>0</v>
      </c>
      <c r="G138" s="36">
        <f t="shared" si="38"/>
        <v>0</v>
      </c>
      <c r="H138" s="36">
        <f>$AJ$3*F138</f>
        <v>0</v>
      </c>
      <c r="I138" s="36">
        <f>1/2*$AJ$1*$AJ$2*$AJ$5*D138^2</f>
        <v>0</v>
      </c>
      <c r="J138" s="36">
        <f>$AJ$4*$AJ$3*9.81</f>
        <v>406.04570999999999</v>
      </c>
      <c r="K138" s="36">
        <f t="shared" si="29"/>
        <v>406.04570999999999</v>
      </c>
      <c r="L138" s="36">
        <f t="shared" si="30"/>
        <v>0</v>
      </c>
      <c r="M138" s="29">
        <f t="shared" si="31"/>
        <v>0</v>
      </c>
      <c r="N138" s="29">
        <f t="shared" si="32"/>
        <v>1</v>
      </c>
      <c r="O138" s="29">
        <f t="shared" si="39"/>
        <v>38524.657018533959</v>
      </c>
      <c r="P138" s="29">
        <f t="shared" si="40"/>
        <v>96960.294208048042</v>
      </c>
      <c r="Q138" s="29">
        <f t="shared" si="33"/>
        <v>58435.637189514084</v>
      </c>
      <c r="R138" s="29">
        <f>1/2*$AJ$3*D138^2</f>
        <v>0</v>
      </c>
      <c r="S138" s="29">
        <f t="shared" si="34"/>
        <v>0</v>
      </c>
      <c r="T138" s="29">
        <f t="shared" si="35"/>
        <v>0</v>
      </c>
      <c r="U138" s="29"/>
      <c r="V138" s="29"/>
      <c r="W138" s="29"/>
      <c r="X138" s="29"/>
      <c r="Y138" s="29">
        <f t="shared" si="41"/>
        <v>0</v>
      </c>
      <c r="Z138" s="29"/>
      <c r="AA138" s="29"/>
      <c r="AB138" s="29"/>
      <c r="AC138" s="29">
        <v>0.27</v>
      </c>
      <c r="AD138" s="29">
        <f>O138*AC138</f>
        <v>10401.657395004169</v>
      </c>
      <c r="AE138" s="29">
        <v>0.67</v>
      </c>
      <c r="AF138" s="29">
        <f t="shared" si="36"/>
        <v>25811.520202417752</v>
      </c>
      <c r="AG138" s="24"/>
      <c r="AH138" s="24"/>
      <c r="AI138" s="15"/>
      <c r="AJ138" s="15"/>
      <c r="AK138" s="15"/>
      <c r="AL138" s="15"/>
      <c r="AM138" s="15"/>
      <c r="AN138" s="23"/>
      <c r="AO138" s="23"/>
      <c r="AP138" s="23"/>
      <c r="AQ138" s="23"/>
      <c r="AR138" s="23"/>
      <c r="AS138" s="23"/>
      <c r="AT138" s="23"/>
      <c r="AU138" s="23"/>
      <c r="AV138" s="23"/>
      <c r="BG138">
        <f>IF(E138&lt;1,1,0)</f>
        <v>1</v>
      </c>
      <c r="BH138" t="str">
        <f>IF(BG138=1,"",E138)</f>
        <v/>
      </c>
      <c r="BI138">
        <f>E138/3.6</f>
        <v>0</v>
      </c>
    </row>
    <row r="139" spans="1:61" x14ac:dyDescent="0.25">
      <c r="A139" s="34" t="s">
        <v>59</v>
      </c>
      <c r="B139" s="34">
        <v>136</v>
      </c>
      <c r="C139" s="34">
        <v>136</v>
      </c>
      <c r="D139" s="34">
        <f t="shared" si="28"/>
        <v>0</v>
      </c>
      <c r="E139" s="35">
        <v>0</v>
      </c>
      <c r="F139" s="36">
        <f t="shared" si="37"/>
        <v>0</v>
      </c>
      <c r="G139" s="36">
        <f t="shared" si="38"/>
        <v>0</v>
      </c>
      <c r="H139" s="36">
        <f>$AJ$3*F139</f>
        <v>0</v>
      </c>
      <c r="I139" s="36">
        <f>1/2*$AJ$1*$AJ$2*$AJ$5*D139^2</f>
        <v>0</v>
      </c>
      <c r="J139" s="36">
        <f>$AJ$4*$AJ$3*9.81</f>
        <v>406.04570999999999</v>
      </c>
      <c r="K139" s="36">
        <f t="shared" si="29"/>
        <v>406.04570999999999</v>
      </c>
      <c r="L139" s="36">
        <f t="shared" si="30"/>
        <v>0</v>
      </c>
      <c r="M139" s="29">
        <f t="shared" si="31"/>
        <v>0</v>
      </c>
      <c r="N139" s="29">
        <f t="shared" si="32"/>
        <v>1</v>
      </c>
      <c r="O139" s="29">
        <f t="shared" si="39"/>
        <v>38524.657018533959</v>
      </c>
      <c r="P139" s="29">
        <f t="shared" si="40"/>
        <v>97366.339918048048</v>
      </c>
      <c r="Q139" s="29">
        <f t="shared" si="33"/>
        <v>58841.68289951409</v>
      </c>
      <c r="R139" s="29">
        <f>1/2*$AJ$3*D139^2</f>
        <v>0</v>
      </c>
      <c r="S139" s="29">
        <f t="shared" si="34"/>
        <v>0</v>
      </c>
      <c r="T139" s="29">
        <f t="shared" si="35"/>
        <v>0</v>
      </c>
      <c r="U139" s="29"/>
      <c r="V139" s="29"/>
      <c r="W139" s="29"/>
      <c r="X139" s="29"/>
      <c r="Y139" s="29">
        <f t="shared" si="41"/>
        <v>0</v>
      </c>
      <c r="Z139" s="29"/>
      <c r="AA139" s="29"/>
      <c r="AB139" s="29"/>
      <c r="AC139" s="29">
        <v>0.27</v>
      </c>
      <c r="AD139" s="29">
        <f>O139*AC139</f>
        <v>10401.657395004169</v>
      </c>
      <c r="AE139" s="29">
        <v>0.67</v>
      </c>
      <c r="AF139" s="29">
        <f t="shared" si="36"/>
        <v>25811.520202417752</v>
      </c>
      <c r="AG139" s="24"/>
      <c r="AH139" s="24"/>
      <c r="AI139" s="15"/>
      <c r="AJ139" s="15"/>
      <c r="AK139" s="15"/>
      <c r="AL139" s="15"/>
      <c r="AM139" s="15"/>
      <c r="AN139" s="23"/>
      <c r="AO139" s="23"/>
      <c r="AP139" s="23"/>
      <c r="AQ139" s="23"/>
      <c r="AR139" s="23"/>
      <c r="AS139" s="23"/>
      <c r="AT139" s="23"/>
      <c r="AU139" s="23"/>
      <c r="AV139" s="23"/>
      <c r="BG139">
        <f>IF(E139&lt;1,1,0)</f>
        <v>1</v>
      </c>
      <c r="BH139" t="str">
        <f>IF(BG139=1,"",E139)</f>
        <v/>
      </c>
      <c r="BI139">
        <f>E139/3.6</f>
        <v>0</v>
      </c>
    </row>
    <row r="140" spans="1:61" x14ac:dyDescent="0.25">
      <c r="A140" s="34" t="s">
        <v>59</v>
      </c>
      <c r="B140" s="34">
        <v>137</v>
      </c>
      <c r="C140" s="34">
        <v>137</v>
      </c>
      <c r="D140" s="34">
        <f t="shared" si="28"/>
        <v>0</v>
      </c>
      <c r="E140" s="35">
        <v>0</v>
      </c>
      <c r="F140" s="36">
        <f t="shared" si="37"/>
        <v>2.777777777777778E-2</v>
      </c>
      <c r="G140" s="36">
        <f t="shared" si="38"/>
        <v>0.1</v>
      </c>
      <c r="H140" s="36">
        <f>$AJ$3*F140</f>
        <v>76.650000000000006</v>
      </c>
      <c r="I140" s="36">
        <f>1/2*$AJ$1*$AJ$2*$AJ$5*D140^2</f>
        <v>0</v>
      </c>
      <c r="J140" s="36">
        <f>$AJ$4*$AJ$3*9.81</f>
        <v>406.04570999999999</v>
      </c>
      <c r="K140" s="36">
        <f t="shared" si="29"/>
        <v>482.69570999999996</v>
      </c>
      <c r="L140" s="36">
        <f t="shared" si="30"/>
        <v>0</v>
      </c>
      <c r="M140" s="29">
        <f t="shared" si="31"/>
        <v>0</v>
      </c>
      <c r="N140" s="29">
        <f t="shared" si="32"/>
        <v>1</v>
      </c>
      <c r="O140" s="29">
        <f t="shared" si="39"/>
        <v>38524.657018533959</v>
      </c>
      <c r="P140" s="29">
        <f t="shared" si="40"/>
        <v>97772.385628048054</v>
      </c>
      <c r="Q140" s="29">
        <f t="shared" si="33"/>
        <v>59247.728609514095</v>
      </c>
      <c r="R140" s="29">
        <f>1/2*$AJ$3*D140^2</f>
        <v>0</v>
      </c>
      <c r="S140" s="29">
        <f t="shared" si="34"/>
        <v>0</v>
      </c>
      <c r="T140" s="29">
        <f t="shared" si="35"/>
        <v>0</v>
      </c>
      <c r="U140" s="29"/>
      <c r="V140" s="29"/>
      <c r="W140" s="29"/>
      <c r="X140" s="29"/>
      <c r="Y140" s="29">
        <f t="shared" si="41"/>
        <v>0</v>
      </c>
      <c r="Z140" s="29"/>
      <c r="AA140" s="29"/>
      <c r="AB140" s="29"/>
      <c r="AC140" s="29">
        <v>0.27</v>
      </c>
      <c r="AD140" s="29">
        <f>O140*AC140</f>
        <v>10401.657395004169</v>
      </c>
      <c r="AE140" s="29">
        <v>0.67</v>
      </c>
      <c r="AF140" s="29">
        <f t="shared" si="36"/>
        <v>25811.520202417752</v>
      </c>
      <c r="AG140" s="24"/>
      <c r="AH140" s="24"/>
      <c r="AI140" s="15"/>
      <c r="AJ140" s="15"/>
      <c r="AK140" s="15"/>
      <c r="AL140" s="15"/>
      <c r="AM140" s="15"/>
      <c r="AN140" s="23"/>
      <c r="AO140" s="23"/>
      <c r="AP140" s="23"/>
      <c r="AQ140" s="23"/>
      <c r="AR140" s="23"/>
      <c r="AS140" s="23"/>
      <c r="AT140" s="23"/>
      <c r="AU140" s="23"/>
      <c r="AV140" s="23"/>
      <c r="BG140">
        <f>IF(E140&lt;1,1,0)</f>
        <v>1</v>
      </c>
      <c r="BH140" t="str">
        <f>IF(BG140=1,"",E140)</f>
        <v/>
      </c>
      <c r="BI140">
        <f>E140/3.6</f>
        <v>0</v>
      </c>
    </row>
    <row r="141" spans="1:61" x14ac:dyDescent="0.25">
      <c r="A141" s="34" t="s">
        <v>59</v>
      </c>
      <c r="B141" s="34">
        <v>138</v>
      </c>
      <c r="C141" s="34">
        <v>138</v>
      </c>
      <c r="D141" s="34">
        <f t="shared" si="28"/>
        <v>5.5555555555555559E-2</v>
      </c>
      <c r="E141" s="35">
        <v>0.2</v>
      </c>
      <c r="F141" s="36">
        <f t="shared" si="37"/>
        <v>0.2638888888888889</v>
      </c>
      <c r="G141" s="36">
        <f t="shared" si="38"/>
        <v>0.95</v>
      </c>
      <c r="H141" s="36">
        <f>$AJ$3*F141</f>
        <v>728.17500000000007</v>
      </c>
      <c r="I141" s="36">
        <f>1/2*$AJ$1*$AJ$2*$AJ$5*D141^2</f>
        <v>1.8790895061728396E-3</v>
      </c>
      <c r="J141" s="36">
        <f>$AJ$4*$AJ$3*9.81</f>
        <v>406.04570999999999</v>
      </c>
      <c r="K141" s="36">
        <f t="shared" si="29"/>
        <v>1134.2225890895061</v>
      </c>
      <c r="L141" s="36">
        <f t="shared" si="30"/>
        <v>6.3012366060528124E-2</v>
      </c>
      <c r="M141" s="29">
        <f t="shared" si="31"/>
        <v>8.6957065163528817</v>
      </c>
      <c r="N141" s="29">
        <f t="shared" si="32"/>
        <v>1</v>
      </c>
      <c r="O141" s="29">
        <f t="shared" si="39"/>
        <v>38524.657018533959</v>
      </c>
      <c r="P141" s="29">
        <f t="shared" si="40"/>
        <v>98255.081338048054</v>
      </c>
      <c r="Q141" s="29">
        <f t="shared" si="33"/>
        <v>59730.424319514095</v>
      </c>
      <c r="R141" s="29">
        <f>1/2*$AJ$3*D141^2</f>
        <v>4.2583333333333337</v>
      </c>
      <c r="S141" s="29">
        <f t="shared" si="34"/>
        <v>0</v>
      </c>
      <c r="T141" s="29">
        <f t="shared" si="35"/>
        <v>0</v>
      </c>
      <c r="U141" s="29"/>
      <c r="V141" s="29"/>
      <c r="W141" s="29"/>
      <c r="X141" s="29"/>
      <c r="Y141" s="29">
        <f t="shared" si="41"/>
        <v>3.0857487922705318E-2</v>
      </c>
      <c r="Z141" s="29"/>
      <c r="AA141" s="29"/>
      <c r="AB141" s="29"/>
      <c r="AC141" s="29">
        <v>0.27</v>
      </c>
      <c r="AD141" s="29">
        <f>O141*AC141</f>
        <v>10401.657395004169</v>
      </c>
      <c r="AE141" s="29">
        <v>0.67</v>
      </c>
      <c r="AF141" s="29">
        <f t="shared" si="36"/>
        <v>25811.520202417752</v>
      </c>
      <c r="AG141" s="24"/>
      <c r="AH141" s="24"/>
      <c r="AI141" s="15"/>
      <c r="AJ141" s="15"/>
      <c r="AK141" s="15"/>
      <c r="AL141" s="15"/>
      <c r="AM141" s="15"/>
      <c r="AN141" s="23"/>
      <c r="AO141" s="23"/>
      <c r="AP141" s="23"/>
      <c r="AQ141" s="23"/>
      <c r="AR141" s="23"/>
      <c r="AS141" s="23"/>
      <c r="AT141" s="23"/>
      <c r="AU141" s="23"/>
      <c r="AV141" s="23"/>
      <c r="BG141">
        <f>IF(E141&lt;1,1,0)</f>
        <v>1</v>
      </c>
      <c r="BH141" t="str">
        <f>IF(BG141=1,"",E141)</f>
        <v/>
      </c>
      <c r="BI141">
        <f>E141/3.6</f>
        <v>5.5555555555555559E-2</v>
      </c>
    </row>
    <row r="142" spans="1:61" x14ac:dyDescent="0.25">
      <c r="A142" s="34" t="s">
        <v>59</v>
      </c>
      <c r="B142" s="34">
        <v>139</v>
      </c>
      <c r="C142" s="34">
        <v>139</v>
      </c>
      <c r="D142" s="34">
        <f t="shared" si="28"/>
        <v>0.52777777777777779</v>
      </c>
      <c r="E142" s="35">
        <v>1.9</v>
      </c>
      <c r="F142" s="36">
        <f t="shared" si="37"/>
        <v>0.81944444444444431</v>
      </c>
      <c r="G142" s="36">
        <f t="shared" si="38"/>
        <v>2.9499999999999997</v>
      </c>
      <c r="H142" s="36">
        <f>$AJ$3*F142</f>
        <v>2261.1749999999997</v>
      </c>
      <c r="I142" s="36">
        <f>1/2*$AJ$1*$AJ$2*$AJ$5*D142^2</f>
        <v>0.16958782793209876</v>
      </c>
      <c r="J142" s="36">
        <f>$AJ$4*$AJ$3*9.81</f>
        <v>406.04570999999999</v>
      </c>
      <c r="K142" s="36">
        <f t="shared" si="29"/>
        <v>2667.3902978279316</v>
      </c>
      <c r="L142" s="36">
        <f t="shared" si="30"/>
        <v>1.4077893238536305</v>
      </c>
      <c r="M142" s="29">
        <f t="shared" si="31"/>
        <v>195.68271601565465</v>
      </c>
      <c r="N142" s="29">
        <f t="shared" si="32"/>
        <v>1</v>
      </c>
      <c r="O142" s="29">
        <f t="shared" si="39"/>
        <v>38524.657018533959</v>
      </c>
      <c r="P142" s="29">
        <f t="shared" si="40"/>
        <v>99389.30392713756</v>
      </c>
      <c r="Q142" s="29">
        <f t="shared" si="33"/>
        <v>60864.646908603601</v>
      </c>
      <c r="R142" s="29">
        <f>1/2*$AJ$3*D142^2</f>
        <v>384.31458333333336</v>
      </c>
      <c r="S142" s="29">
        <f t="shared" si="34"/>
        <v>0</v>
      </c>
      <c r="T142" s="29">
        <f t="shared" si="35"/>
        <v>0</v>
      </c>
      <c r="U142" s="29"/>
      <c r="V142" s="29"/>
      <c r="W142" s="29"/>
      <c r="X142" s="29"/>
      <c r="Y142" s="29">
        <f t="shared" si="41"/>
        <v>2.7648531175059956</v>
      </c>
      <c r="Z142" s="29"/>
      <c r="AA142" s="29"/>
      <c r="AB142" s="29"/>
      <c r="AC142" s="29">
        <v>0.27</v>
      </c>
      <c r="AD142" s="29">
        <f>O142*AC142</f>
        <v>10401.657395004169</v>
      </c>
      <c r="AE142" s="29">
        <v>0.67</v>
      </c>
      <c r="AF142" s="29">
        <f t="shared" si="36"/>
        <v>25811.520202417752</v>
      </c>
      <c r="AG142" s="24"/>
      <c r="AH142" s="24"/>
      <c r="AI142" s="15"/>
      <c r="AJ142" s="15"/>
      <c r="AK142" s="15"/>
      <c r="AL142" s="15"/>
      <c r="AM142" s="15"/>
      <c r="AN142" s="23"/>
      <c r="AO142" s="23"/>
      <c r="AP142" s="23"/>
      <c r="AQ142" s="23"/>
      <c r="AR142" s="23"/>
      <c r="AS142" s="23"/>
      <c r="AT142" s="23"/>
      <c r="AU142" s="23"/>
      <c r="AV142" s="23"/>
      <c r="BG142">
        <f>IF(E142&lt;1,1,0)</f>
        <v>0</v>
      </c>
      <c r="BH142">
        <f>IF(BG142=1,"",E142)</f>
        <v>1.9</v>
      </c>
      <c r="BI142">
        <f>E142/3.6</f>
        <v>0.52777777777777779</v>
      </c>
    </row>
    <row r="143" spans="1:61" x14ac:dyDescent="0.25">
      <c r="A143" s="34" t="s">
        <v>59</v>
      </c>
      <c r="B143" s="34">
        <v>140</v>
      </c>
      <c r="C143" s="34">
        <v>140</v>
      </c>
      <c r="D143" s="34">
        <f t="shared" si="28"/>
        <v>1.6944444444444442</v>
      </c>
      <c r="E143" s="35">
        <v>6.1</v>
      </c>
      <c r="F143" s="36">
        <f t="shared" si="37"/>
        <v>1.3611111111111109</v>
      </c>
      <c r="G143" s="36">
        <f t="shared" si="38"/>
        <v>4.8999999999999995</v>
      </c>
      <c r="H143" s="36">
        <f>$AJ$3*F143</f>
        <v>3755.8499999999995</v>
      </c>
      <c r="I143" s="36">
        <f>1/2*$AJ$1*$AJ$2*$AJ$5*D143^2</f>
        <v>1.7480230131172834</v>
      </c>
      <c r="J143" s="36">
        <f>$AJ$4*$AJ$3*9.81</f>
        <v>406.04570999999999</v>
      </c>
      <c r="K143" s="36">
        <f t="shared" si="29"/>
        <v>4163.6437330131166</v>
      </c>
      <c r="L143" s="36">
        <f t="shared" si="30"/>
        <v>7.0550629920500025</v>
      </c>
      <c r="M143" s="29">
        <f t="shared" si="31"/>
        <v>987.70881888700035</v>
      </c>
      <c r="N143" s="29">
        <f t="shared" si="32"/>
        <v>1</v>
      </c>
      <c r="O143" s="29">
        <f t="shared" si="39"/>
        <v>38524.657018533959</v>
      </c>
      <c r="P143" s="29">
        <f t="shared" si="40"/>
        <v>102056.6942249655</v>
      </c>
      <c r="Q143" s="29">
        <f t="shared" si="33"/>
        <v>63532.037206431538</v>
      </c>
      <c r="R143" s="29">
        <f>1/2*$AJ$3*D143^2</f>
        <v>3961.3145833333324</v>
      </c>
      <c r="S143" s="29">
        <f t="shared" si="34"/>
        <v>0</v>
      </c>
      <c r="T143" s="29">
        <f t="shared" si="35"/>
        <v>0</v>
      </c>
      <c r="U143" s="29"/>
      <c r="V143" s="29"/>
      <c r="W143" s="29"/>
      <c r="X143" s="29"/>
      <c r="Y143" s="29">
        <f t="shared" si="41"/>
        <v>28.295104166666661</v>
      </c>
      <c r="Z143" s="29"/>
      <c r="AA143" s="29"/>
      <c r="AB143" s="29"/>
      <c r="AC143" s="29">
        <v>0.27</v>
      </c>
      <c r="AD143" s="29">
        <f>O143*AC143</f>
        <v>10401.657395004169</v>
      </c>
      <c r="AE143" s="29">
        <v>0.67</v>
      </c>
      <c r="AF143" s="29">
        <f t="shared" si="36"/>
        <v>25811.520202417752</v>
      </c>
      <c r="AG143" s="24"/>
      <c r="AH143" s="24"/>
      <c r="AI143" s="15"/>
      <c r="AJ143" s="15"/>
      <c r="AK143" s="15"/>
      <c r="AL143" s="15"/>
      <c r="AM143" s="15"/>
      <c r="AN143" s="23"/>
      <c r="AO143" s="23"/>
      <c r="AP143" s="23"/>
      <c r="AQ143" s="23"/>
      <c r="AR143" s="23"/>
      <c r="AS143" s="23"/>
      <c r="AT143" s="23"/>
      <c r="AU143" s="23"/>
      <c r="AV143" s="23"/>
      <c r="BG143">
        <f>IF(E143&lt;1,1,0)</f>
        <v>0</v>
      </c>
      <c r="BH143">
        <f>IF(BG143=1,"",E143)</f>
        <v>6.1</v>
      </c>
      <c r="BI143">
        <f>E143/3.6</f>
        <v>1.6944444444444442</v>
      </c>
    </row>
    <row r="144" spans="1:61" x14ac:dyDescent="0.25">
      <c r="A144" s="34" t="s">
        <v>59</v>
      </c>
      <c r="B144" s="34">
        <v>141</v>
      </c>
      <c r="C144" s="34">
        <v>141</v>
      </c>
      <c r="D144" s="34">
        <f t="shared" si="28"/>
        <v>3.2499999999999996</v>
      </c>
      <c r="E144" s="35">
        <v>11.7</v>
      </c>
      <c r="F144" s="36">
        <f t="shared" si="37"/>
        <v>1.4305555555555554</v>
      </c>
      <c r="G144" s="36">
        <f t="shared" si="38"/>
        <v>5.1499999999999995</v>
      </c>
      <c r="H144" s="36">
        <f>$AJ$3*F144</f>
        <v>3947.4749999999995</v>
      </c>
      <c r="I144" s="36">
        <f>1/2*$AJ$1*$AJ$2*$AJ$5*D144^2</f>
        <v>6.4307140624999972</v>
      </c>
      <c r="J144" s="36">
        <f>$AJ$4*$AJ$3*9.81</f>
        <v>406.04570999999999</v>
      </c>
      <c r="K144" s="36">
        <f t="shared" si="29"/>
        <v>4359.9514240624994</v>
      </c>
      <c r="L144" s="36">
        <f t="shared" si="30"/>
        <v>14.169842128203122</v>
      </c>
      <c r="M144" s="29">
        <f t="shared" si="31"/>
        <v>1997.9477400766402</v>
      </c>
      <c r="N144" s="29">
        <f t="shared" si="32"/>
        <v>1</v>
      </c>
      <c r="O144" s="29">
        <f t="shared" si="39"/>
        <v>38524.657018533959</v>
      </c>
      <c r="P144" s="29">
        <f t="shared" si="40"/>
        <v>106220.33795797861</v>
      </c>
      <c r="Q144" s="29">
        <f t="shared" si="33"/>
        <v>67695.680939444661</v>
      </c>
      <c r="R144" s="29">
        <f>1/2*$AJ$3*D144^2</f>
        <v>14573.081249999996</v>
      </c>
      <c r="S144" s="29">
        <f t="shared" si="34"/>
        <v>0</v>
      </c>
      <c r="T144" s="29">
        <f t="shared" si="35"/>
        <v>0</v>
      </c>
      <c r="U144" s="29"/>
      <c r="V144" s="29"/>
      <c r="W144" s="29"/>
      <c r="X144" s="29"/>
      <c r="Y144" s="29">
        <f t="shared" si="41"/>
        <v>103.35518617021273</v>
      </c>
      <c r="Z144" s="29"/>
      <c r="AA144" s="29"/>
      <c r="AB144" s="29"/>
      <c r="AC144" s="29">
        <v>0.27</v>
      </c>
      <c r="AD144" s="29">
        <f>O144*AC144</f>
        <v>10401.657395004169</v>
      </c>
      <c r="AE144" s="29">
        <v>0.67</v>
      </c>
      <c r="AF144" s="29">
        <f t="shared" si="36"/>
        <v>25811.520202417752</v>
      </c>
      <c r="AG144" s="24"/>
      <c r="AH144" s="24"/>
      <c r="AI144" s="15"/>
      <c r="AJ144" s="15"/>
      <c r="AK144" s="15"/>
      <c r="AL144" s="15"/>
      <c r="AM144" s="15"/>
      <c r="AN144" s="23"/>
      <c r="AO144" s="23"/>
      <c r="AP144" s="23"/>
      <c r="AQ144" s="23"/>
      <c r="AR144" s="23"/>
      <c r="AS144" s="23"/>
      <c r="AT144" s="23"/>
      <c r="AU144" s="23"/>
      <c r="AV144" s="23"/>
      <c r="BG144">
        <f>IF(E144&lt;1,1,0)</f>
        <v>0</v>
      </c>
      <c r="BH144">
        <f>IF(BG144=1,"",E144)</f>
        <v>11.7</v>
      </c>
      <c r="BI144">
        <f>E144/3.6</f>
        <v>3.2499999999999996</v>
      </c>
    </row>
    <row r="145" spans="1:61" x14ac:dyDescent="0.25">
      <c r="A145" s="34" t="s">
        <v>59</v>
      </c>
      <c r="B145" s="34">
        <v>142</v>
      </c>
      <c r="C145" s="34">
        <v>142</v>
      </c>
      <c r="D145" s="34">
        <f t="shared" si="28"/>
        <v>4.5555555555555554</v>
      </c>
      <c r="E145" s="35">
        <v>16.399999999999999</v>
      </c>
      <c r="F145" s="36">
        <f t="shared" si="37"/>
        <v>0.99999999999999989</v>
      </c>
      <c r="G145" s="36">
        <f t="shared" si="38"/>
        <v>3.5999999999999996</v>
      </c>
      <c r="H145" s="36">
        <f>$AJ$3*F145</f>
        <v>2759.3999999999996</v>
      </c>
      <c r="I145" s="36">
        <f>1/2*$AJ$1*$AJ$2*$AJ$5*D145^2</f>
        <v>12.634997839506172</v>
      </c>
      <c r="J145" s="36">
        <f>$AJ$4*$AJ$3*9.81</f>
        <v>406.04570999999999</v>
      </c>
      <c r="K145" s="36">
        <f t="shared" si="29"/>
        <v>3178.0807078395055</v>
      </c>
      <c r="L145" s="36">
        <f t="shared" si="30"/>
        <v>14.477923224602192</v>
      </c>
      <c r="M145" s="29">
        <f t="shared" si="31"/>
        <v>2055.8650978935111</v>
      </c>
      <c r="N145" s="29">
        <f t="shared" si="32"/>
        <v>1</v>
      </c>
      <c r="O145" s="29">
        <f t="shared" si="39"/>
        <v>38524.657018533959</v>
      </c>
      <c r="P145" s="29">
        <f t="shared" si="40"/>
        <v>110580.28938204111</v>
      </c>
      <c r="Q145" s="29">
        <f t="shared" si="33"/>
        <v>72055.632363507146</v>
      </c>
      <c r="R145" s="29">
        <f>1/2*$AJ$3*D145^2</f>
        <v>28633.033333333333</v>
      </c>
      <c r="S145" s="29">
        <f t="shared" si="34"/>
        <v>0</v>
      </c>
      <c r="T145" s="29">
        <f t="shared" si="35"/>
        <v>0</v>
      </c>
      <c r="U145" s="29"/>
      <c r="V145" s="29"/>
      <c r="W145" s="29"/>
      <c r="X145" s="29"/>
      <c r="Y145" s="29">
        <f t="shared" si="41"/>
        <v>201.64107981220656</v>
      </c>
      <c r="Z145" s="29"/>
      <c r="AA145" s="29"/>
      <c r="AB145" s="29"/>
      <c r="AC145" s="29">
        <v>0.27</v>
      </c>
      <c r="AD145" s="29">
        <f>O145*AC145</f>
        <v>10401.657395004169</v>
      </c>
      <c r="AE145" s="29">
        <v>0.67</v>
      </c>
      <c r="AF145" s="29">
        <f t="shared" si="36"/>
        <v>25811.520202417752</v>
      </c>
      <c r="AG145" s="24"/>
      <c r="AH145" s="24"/>
      <c r="AI145" s="15"/>
      <c r="AJ145" s="15"/>
      <c r="AK145" s="15"/>
      <c r="AL145" s="15"/>
      <c r="AM145" s="15"/>
      <c r="AN145" s="23"/>
      <c r="AO145" s="23"/>
      <c r="AP145" s="23"/>
      <c r="AQ145" s="23"/>
      <c r="AR145" s="23"/>
      <c r="AS145" s="23"/>
      <c r="AT145" s="23"/>
      <c r="AU145" s="23"/>
      <c r="AV145" s="23"/>
      <c r="BG145">
        <f>IF(E145&lt;1,1,0)</f>
        <v>0</v>
      </c>
      <c r="BH145">
        <f>IF(BG145=1,"",E145)</f>
        <v>16.399999999999999</v>
      </c>
      <c r="BI145">
        <f>E145/3.6</f>
        <v>4.5555555555555554</v>
      </c>
    </row>
    <row r="146" spans="1:61" x14ac:dyDescent="0.25">
      <c r="A146" s="34" t="s">
        <v>59</v>
      </c>
      <c r="B146" s="34">
        <v>143</v>
      </c>
      <c r="C146" s="34">
        <v>143</v>
      </c>
      <c r="D146" s="34">
        <f t="shared" si="28"/>
        <v>5.2499999999999991</v>
      </c>
      <c r="E146" s="35">
        <v>18.899999999999999</v>
      </c>
      <c r="F146" s="36">
        <f t="shared" si="37"/>
        <v>0.4861111111111111</v>
      </c>
      <c r="G146" s="36">
        <f t="shared" si="38"/>
        <v>1.75</v>
      </c>
      <c r="H146" s="36">
        <f>$AJ$3*F146</f>
        <v>1341.375</v>
      </c>
      <c r="I146" s="36">
        <f>1/2*$AJ$1*$AJ$2*$AJ$5*D146^2</f>
        <v>16.780739062499993</v>
      </c>
      <c r="J146" s="36">
        <f>$AJ$4*$AJ$3*9.81</f>
        <v>406.04570999999999</v>
      </c>
      <c r="K146" s="36">
        <f t="shared" si="29"/>
        <v>1764.2014490625002</v>
      </c>
      <c r="L146" s="36">
        <f t="shared" si="30"/>
        <v>9.2620576075781251</v>
      </c>
      <c r="M146" s="29">
        <f t="shared" si="31"/>
        <v>1324.474237883672</v>
      </c>
      <c r="N146" s="29">
        <f t="shared" si="32"/>
        <v>1</v>
      </c>
      <c r="O146" s="29">
        <f t="shared" si="39"/>
        <v>38524.657018533959</v>
      </c>
      <c r="P146" s="29">
        <f t="shared" si="40"/>
        <v>113758.37008988061</v>
      </c>
      <c r="Q146" s="29">
        <f t="shared" si="33"/>
        <v>75233.713071346661</v>
      </c>
      <c r="R146" s="29">
        <f>1/2*$AJ$3*D146^2</f>
        <v>38027.98124999999</v>
      </c>
      <c r="S146" s="29">
        <f t="shared" si="34"/>
        <v>0</v>
      </c>
      <c r="T146" s="29">
        <f t="shared" si="35"/>
        <v>0</v>
      </c>
      <c r="U146" s="29"/>
      <c r="V146" s="29"/>
      <c r="W146" s="29"/>
      <c r="X146" s="29"/>
      <c r="Y146" s="29">
        <f t="shared" si="41"/>
        <v>265.92993881118872</v>
      </c>
      <c r="Z146" s="29"/>
      <c r="AA146" s="29"/>
      <c r="AB146" s="29"/>
      <c r="AC146" s="29">
        <v>0.27</v>
      </c>
      <c r="AD146" s="29">
        <f>O146*AC146</f>
        <v>10401.657395004169</v>
      </c>
      <c r="AE146" s="29">
        <v>0.67</v>
      </c>
      <c r="AF146" s="29">
        <f t="shared" si="36"/>
        <v>25811.520202417752</v>
      </c>
      <c r="AG146" s="24"/>
      <c r="AH146" s="24"/>
      <c r="AI146" s="15"/>
      <c r="AJ146" s="15"/>
      <c r="AK146" s="15"/>
      <c r="AL146" s="15"/>
      <c r="AM146" s="15"/>
      <c r="AN146" s="23"/>
      <c r="AO146" s="23"/>
      <c r="AP146" s="23"/>
      <c r="AQ146" s="23"/>
      <c r="AR146" s="23"/>
      <c r="AS146" s="23"/>
      <c r="AT146" s="23"/>
      <c r="AU146" s="23"/>
      <c r="AV146" s="23"/>
      <c r="BG146">
        <f>IF(E146&lt;1,1,0)</f>
        <v>0</v>
      </c>
      <c r="BH146">
        <f>IF(BG146=1,"",E146)</f>
        <v>18.899999999999999</v>
      </c>
      <c r="BI146">
        <f>E146/3.6</f>
        <v>5.2499999999999991</v>
      </c>
    </row>
    <row r="147" spans="1:61" x14ac:dyDescent="0.25">
      <c r="A147" s="34" t="s">
        <v>59</v>
      </c>
      <c r="B147" s="34">
        <v>144</v>
      </c>
      <c r="C147" s="34">
        <v>144</v>
      </c>
      <c r="D147" s="34">
        <f t="shared" si="28"/>
        <v>5.5277777777777777</v>
      </c>
      <c r="E147" s="35">
        <v>19.899999999999999</v>
      </c>
      <c r="F147" s="36">
        <f t="shared" si="37"/>
        <v>0.26388888888888917</v>
      </c>
      <c r="G147" s="36">
        <f t="shared" si="38"/>
        <v>0.95000000000000107</v>
      </c>
      <c r="H147" s="36">
        <f>$AJ$3*F147</f>
        <v>728.17500000000075</v>
      </c>
      <c r="I147" s="36">
        <f>1/2*$AJ$1*$AJ$2*$AJ$5*D147^2</f>
        <v>18.603455883487651</v>
      </c>
      <c r="J147" s="36">
        <f>$AJ$4*$AJ$3*9.81</f>
        <v>406.04570999999999</v>
      </c>
      <c r="K147" s="36">
        <f t="shared" si="29"/>
        <v>1152.8241658834884</v>
      </c>
      <c r="L147" s="36">
        <f t="shared" si="30"/>
        <v>6.3725558058559493</v>
      </c>
      <c r="M147" s="29">
        <f t="shared" si="31"/>
        <v>917.64803604325675</v>
      </c>
      <c r="N147" s="29">
        <f t="shared" si="32"/>
        <v>1</v>
      </c>
      <c r="O147" s="29">
        <f t="shared" si="39"/>
        <v>38524.657018533959</v>
      </c>
      <c r="P147" s="29">
        <f t="shared" si="40"/>
        <v>115522.57153894311</v>
      </c>
      <c r="Q147" s="29">
        <f t="shared" si="33"/>
        <v>76997.914520409162</v>
      </c>
      <c r="R147" s="29">
        <f>1/2*$AJ$3*D147^2</f>
        <v>42158.564583333333</v>
      </c>
      <c r="S147" s="29">
        <f t="shared" si="34"/>
        <v>0</v>
      </c>
      <c r="T147" s="29">
        <f t="shared" si="35"/>
        <v>0</v>
      </c>
      <c r="U147" s="29"/>
      <c r="V147" s="29"/>
      <c r="W147" s="29"/>
      <c r="X147" s="29"/>
      <c r="Y147" s="29">
        <f t="shared" si="41"/>
        <v>292.76780960648148</v>
      </c>
      <c r="Z147" s="29"/>
      <c r="AA147" s="29"/>
      <c r="AB147" s="29"/>
      <c r="AC147" s="29">
        <v>0.27</v>
      </c>
      <c r="AD147" s="29">
        <f>O147*AC147</f>
        <v>10401.657395004169</v>
      </c>
      <c r="AE147" s="29">
        <v>0.67</v>
      </c>
      <c r="AF147" s="29">
        <f t="shared" si="36"/>
        <v>25811.520202417752</v>
      </c>
      <c r="AG147" s="24"/>
      <c r="AH147" s="24"/>
      <c r="AI147" s="15"/>
      <c r="AJ147" s="15"/>
      <c r="AK147" s="15"/>
      <c r="AL147" s="15"/>
      <c r="AM147" s="15"/>
      <c r="AN147" s="23"/>
      <c r="AO147" s="23"/>
      <c r="AP147" s="23"/>
      <c r="AQ147" s="23"/>
      <c r="AR147" s="23"/>
      <c r="AS147" s="23"/>
      <c r="AT147" s="23"/>
      <c r="AU147" s="23"/>
      <c r="AV147" s="23"/>
      <c r="BG147">
        <f>IF(E147&lt;1,1,0)</f>
        <v>0</v>
      </c>
      <c r="BH147">
        <f>IF(BG147=1,"",E147)</f>
        <v>19.899999999999999</v>
      </c>
      <c r="BI147">
        <f>E147/3.6</f>
        <v>5.5277777777777777</v>
      </c>
    </row>
    <row r="148" spans="1:61" x14ac:dyDescent="0.25">
      <c r="A148" s="34" t="s">
        <v>59</v>
      </c>
      <c r="B148" s="34">
        <v>145</v>
      </c>
      <c r="C148" s="34">
        <v>145</v>
      </c>
      <c r="D148" s="34">
        <f t="shared" si="28"/>
        <v>5.7777777777777777</v>
      </c>
      <c r="E148" s="35">
        <v>20.8</v>
      </c>
      <c r="F148" s="36">
        <f t="shared" si="37"/>
        <v>0.40277777777777807</v>
      </c>
      <c r="G148" s="36">
        <f t="shared" si="38"/>
        <v>1.4500000000000011</v>
      </c>
      <c r="H148" s="36">
        <f>$AJ$3*F148</f>
        <v>1111.4250000000009</v>
      </c>
      <c r="I148" s="36">
        <f>1/2*$AJ$1*$AJ$2*$AJ$5*D148^2</f>
        <v>20.324232098765428</v>
      </c>
      <c r="J148" s="36">
        <f>$AJ$4*$AJ$3*9.81</f>
        <v>406.04570999999999</v>
      </c>
      <c r="K148" s="36">
        <f t="shared" si="29"/>
        <v>1537.7949420987661</v>
      </c>
      <c r="L148" s="36">
        <f t="shared" si="30"/>
        <v>8.8850374432373158</v>
      </c>
      <c r="M148" s="29">
        <f t="shared" si="31"/>
        <v>1288.3304292694108</v>
      </c>
      <c r="N148" s="29">
        <f t="shared" si="32"/>
        <v>1</v>
      </c>
      <c r="O148" s="29">
        <f t="shared" si="39"/>
        <v>38524.657018533959</v>
      </c>
      <c r="P148" s="29">
        <f t="shared" si="40"/>
        <v>116675.3957048266</v>
      </c>
      <c r="Q148" s="29">
        <f t="shared" si="33"/>
        <v>78150.738686292636</v>
      </c>
      <c r="R148" s="29">
        <f>1/2*$AJ$3*D148^2</f>
        <v>46058.133333333331</v>
      </c>
      <c r="S148" s="29">
        <f t="shared" si="34"/>
        <v>0</v>
      </c>
      <c r="T148" s="29">
        <f t="shared" si="35"/>
        <v>0</v>
      </c>
      <c r="U148" s="29"/>
      <c r="V148" s="29"/>
      <c r="W148" s="29"/>
      <c r="X148" s="29"/>
      <c r="Y148" s="29">
        <f t="shared" si="41"/>
        <v>317.64229885057472</v>
      </c>
      <c r="Z148" s="29"/>
      <c r="AA148" s="29"/>
      <c r="AB148" s="29"/>
      <c r="AC148" s="29">
        <v>0.27</v>
      </c>
      <c r="AD148" s="29">
        <f>O148*AC148</f>
        <v>10401.657395004169</v>
      </c>
      <c r="AE148" s="29">
        <v>0.67</v>
      </c>
      <c r="AF148" s="29">
        <f t="shared" si="36"/>
        <v>25811.520202417752</v>
      </c>
      <c r="AG148" s="24"/>
      <c r="AH148" s="24"/>
      <c r="AI148" s="15"/>
      <c r="AJ148" s="15"/>
      <c r="AK148" s="15"/>
      <c r="AL148" s="15"/>
      <c r="AM148" s="15"/>
      <c r="AN148" s="23"/>
      <c r="AO148" s="23"/>
      <c r="AP148" s="23"/>
      <c r="AQ148" s="23"/>
      <c r="AR148" s="23"/>
      <c r="AS148" s="23"/>
      <c r="AT148" s="23"/>
      <c r="AU148" s="23"/>
      <c r="AV148" s="23"/>
      <c r="BG148">
        <f>IF(E148&lt;1,1,0)</f>
        <v>0</v>
      </c>
      <c r="BH148">
        <f>IF(BG148=1,"",E148)</f>
        <v>20.8</v>
      </c>
      <c r="BI148">
        <f>E148/3.6</f>
        <v>5.7777777777777777</v>
      </c>
    </row>
    <row r="149" spans="1:61" x14ac:dyDescent="0.25">
      <c r="A149" s="34" t="s">
        <v>59</v>
      </c>
      <c r="B149" s="34">
        <v>146</v>
      </c>
      <c r="C149" s="34">
        <v>146</v>
      </c>
      <c r="D149" s="34">
        <f t="shared" si="28"/>
        <v>6.333333333333333</v>
      </c>
      <c r="E149" s="35">
        <v>22.8</v>
      </c>
      <c r="F149" s="36">
        <f t="shared" si="37"/>
        <v>0.63888888888888862</v>
      </c>
      <c r="G149" s="36">
        <f t="shared" si="38"/>
        <v>2.2999999999999989</v>
      </c>
      <c r="H149" s="36">
        <f>$AJ$3*F149</f>
        <v>1762.9499999999994</v>
      </c>
      <c r="I149" s="36">
        <f>1/2*$AJ$1*$AJ$2*$AJ$5*D149^2</f>
        <v>24.420647222222218</v>
      </c>
      <c r="J149" s="36">
        <f>$AJ$4*$AJ$3*9.81</f>
        <v>406.04570999999999</v>
      </c>
      <c r="K149" s="36">
        <f t="shared" si="29"/>
        <v>2193.4163572222214</v>
      </c>
      <c r="L149" s="36">
        <f t="shared" si="30"/>
        <v>13.891636929074068</v>
      </c>
      <c r="M149" s="29">
        <f t="shared" si="31"/>
        <v>2028.1789916448138</v>
      </c>
      <c r="N149" s="29">
        <f t="shared" si="32"/>
        <v>1</v>
      </c>
      <c r="O149" s="29">
        <f t="shared" si="39"/>
        <v>38524.657018533959</v>
      </c>
      <c r="P149" s="29">
        <f t="shared" si="40"/>
        <v>118213.19064692537</v>
      </c>
      <c r="Q149" s="29">
        <f t="shared" si="33"/>
        <v>79688.533628391422</v>
      </c>
      <c r="R149" s="29">
        <f>1/2*$AJ$3*D149^2</f>
        <v>55341.299999999996</v>
      </c>
      <c r="S149" s="29">
        <f t="shared" si="34"/>
        <v>0</v>
      </c>
      <c r="T149" s="29">
        <f t="shared" si="35"/>
        <v>0</v>
      </c>
      <c r="U149" s="29"/>
      <c r="V149" s="29"/>
      <c r="W149" s="29"/>
      <c r="X149" s="29"/>
      <c r="Y149" s="29">
        <f t="shared" si="41"/>
        <v>379.04999999999995</v>
      </c>
      <c r="Z149" s="29"/>
      <c r="AA149" s="29"/>
      <c r="AB149" s="29"/>
      <c r="AC149" s="29">
        <v>0.27</v>
      </c>
      <c r="AD149" s="29">
        <f>O149*AC149</f>
        <v>10401.657395004169</v>
      </c>
      <c r="AE149" s="29">
        <v>0.67</v>
      </c>
      <c r="AF149" s="29">
        <f t="shared" si="36"/>
        <v>25811.520202417752</v>
      </c>
      <c r="AG149" s="24"/>
      <c r="AH149" s="24"/>
      <c r="AI149" s="15"/>
      <c r="AJ149" s="15"/>
      <c r="AK149" s="15"/>
      <c r="AL149" s="15"/>
      <c r="AM149" s="15"/>
      <c r="AN149" s="23"/>
      <c r="AO149" s="23"/>
      <c r="AP149" s="23"/>
      <c r="AQ149" s="23"/>
      <c r="AR149" s="23"/>
      <c r="AS149" s="23"/>
      <c r="AT149" s="23"/>
      <c r="AU149" s="23"/>
      <c r="AV149" s="23"/>
      <c r="BG149">
        <f>IF(E149&lt;1,1,0)</f>
        <v>0</v>
      </c>
      <c r="BH149">
        <f>IF(BG149=1,"",E149)</f>
        <v>22.8</v>
      </c>
      <c r="BI149">
        <f>E149/3.6</f>
        <v>6.333333333333333</v>
      </c>
    </row>
    <row r="150" spans="1:61" x14ac:dyDescent="0.25">
      <c r="A150" s="34" t="s">
        <v>59</v>
      </c>
      <c r="B150" s="34">
        <v>147</v>
      </c>
      <c r="C150" s="34">
        <v>147</v>
      </c>
      <c r="D150" s="34">
        <f t="shared" si="28"/>
        <v>7.0555555555555554</v>
      </c>
      <c r="E150" s="35">
        <v>25.4</v>
      </c>
      <c r="F150" s="36">
        <f t="shared" si="37"/>
        <v>0.68055555555555536</v>
      </c>
      <c r="G150" s="36">
        <f t="shared" si="38"/>
        <v>2.4499999999999993</v>
      </c>
      <c r="H150" s="36">
        <f>$AJ$3*F150</f>
        <v>1877.9249999999995</v>
      </c>
      <c r="I150" s="36">
        <f>1/2*$AJ$1*$AJ$2*$AJ$5*D150^2</f>
        <v>30.307834645061725</v>
      </c>
      <c r="J150" s="36">
        <f>$AJ$4*$AJ$3*9.81</f>
        <v>406.04570999999999</v>
      </c>
      <c r="K150" s="36">
        <f t="shared" si="29"/>
        <v>2314.2785446450612</v>
      </c>
      <c r="L150" s="36">
        <f t="shared" si="30"/>
        <v>16.328520842773486</v>
      </c>
      <c r="M150" s="29">
        <f t="shared" si="31"/>
        <v>2400.2925638877023</v>
      </c>
      <c r="N150" s="29">
        <f t="shared" si="32"/>
        <v>1</v>
      </c>
      <c r="O150" s="29">
        <f t="shared" si="39"/>
        <v>38524.657018533959</v>
      </c>
      <c r="P150" s="29">
        <f t="shared" si="40"/>
        <v>120406.60700414759</v>
      </c>
      <c r="Q150" s="29">
        <f t="shared" si="33"/>
        <v>81881.949985613639</v>
      </c>
      <c r="R150" s="29">
        <f>1/2*$AJ$3*D150^2</f>
        <v>68682.658333333326</v>
      </c>
      <c r="S150" s="29">
        <f t="shared" si="34"/>
        <v>0</v>
      </c>
      <c r="T150" s="29">
        <f t="shared" si="35"/>
        <v>0</v>
      </c>
      <c r="U150" s="29"/>
      <c r="V150" s="29"/>
      <c r="W150" s="29"/>
      <c r="X150" s="29"/>
      <c r="Y150" s="29">
        <f t="shared" si="41"/>
        <v>467.22896825396822</v>
      </c>
      <c r="Z150" s="29"/>
      <c r="AA150" s="29"/>
      <c r="AB150" s="29"/>
      <c r="AC150" s="29">
        <v>0.27</v>
      </c>
      <c r="AD150" s="29">
        <f>O150*AC150</f>
        <v>10401.657395004169</v>
      </c>
      <c r="AE150" s="29">
        <v>0.67</v>
      </c>
      <c r="AF150" s="29">
        <f t="shared" si="36"/>
        <v>25811.520202417752</v>
      </c>
      <c r="AG150" s="24"/>
      <c r="AH150" s="24"/>
      <c r="AI150" s="15"/>
      <c r="AJ150" s="15"/>
      <c r="AK150" s="15"/>
      <c r="AL150" s="15"/>
      <c r="AM150" s="15"/>
      <c r="AN150" s="23"/>
      <c r="AO150" s="23"/>
      <c r="AP150" s="23"/>
      <c r="AQ150" s="23"/>
      <c r="AR150" s="23"/>
      <c r="AS150" s="23"/>
      <c r="AT150" s="23"/>
      <c r="AU150" s="23"/>
      <c r="AV150" s="23"/>
      <c r="BG150">
        <f>IF(E150&lt;1,1,0)</f>
        <v>0</v>
      </c>
      <c r="BH150">
        <f>IF(BG150=1,"",E150)</f>
        <v>25.4</v>
      </c>
      <c r="BI150">
        <f>E150/3.6</f>
        <v>7.0555555555555554</v>
      </c>
    </row>
    <row r="151" spans="1:61" x14ac:dyDescent="0.25">
      <c r="A151" s="34" t="s">
        <v>59</v>
      </c>
      <c r="B151" s="34">
        <v>148</v>
      </c>
      <c r="C151" s="34">
        <v>148</v>
      </c>
      <c r="D151" s="34">
        <f t="shared" si="28"/>
        <v>7.6944444444444438</v>
      </c>
      <c r="E151" s="35">
        <v>27.7</v>
      </c>
      <c r="F151" s="36">
        <f t="shared" si="37"/>
        <v>0.5277777777777779</v>
      </c>
      <c r="G151" s="36">
        <f t="shared" si="38"/>
        <v>1.9000000000000004</v>
      </c>
      <c r="H151" s="36">
        <f>$AJ$3*F151</f>
        <v>1456.3500000000004</v>
      </c>
      <c r="I151" s="36">
        <f>1/2*$AJ$1*$AJ$2*$AJ$5*D151^2</f>
        <v>36.045164679783944</v>
      </c>
      <c r="J151" s="36">
        <f>$AJ$4*$AJ$3*9.81</f>
        <v>406.04570999999999</v>
      </c>
      <c r="K151" s="36">
        <f t="shared" si="29"/>
        <v>1898.4408746797844</v>
      </c>
      <c r="L151" s="36">
        <f t="shared" si="30"/>
        <v>14.607447841286117</v>
      </c>
      <c r="M151" s="29">
        <f t="shared" si="31"/>
        <v>2161.9022805103455</v>
      </c>
      <c r="N151" s="29">
        <f t="shared" si="32"/>
        <v>1</v>
      </c>
      <c r="O151" s="29">
        <f t="shared" si="39"/>
        <v>38524.657018533959</v>
      </c>
      <c r="P151" s="29">
        <f t="shared" si="40"/>
        <v>122720.88554879265</v>
      </c>
      <c r="Q151" s="29">
        <f t="shared" si="33"/>
        <v>84196.228530258697</v>
      </c>
      <c r="R151" s="29">
        <f>1/2*$AJ$3*D151^2</f>
        <v>81684.414583333331</v>
      </c>
      <c r="S151" s="29">
        <f t="shared" si="34"/>
        <v>0</v>
      </c>
      <c r="T151" s="29">
        <f t="shared" si="35"/>
        <v>0</v>
      </c>
      <c r="U151" s="29"/>
      <c r="V151" s="29"/>
      <c r="W151" s="29"/>
      <c r="X151" s="29"/>
      <c r="Y151" s="29">
        <f t="shared" si="41"/>
        <v>551.92172015765766</v>
      </c>
      <c r="Z151" s="29"/>
      <c r="AA151" s="29"/>
      <c r="AB151" s="29"/>
      <c r="AC151" s="29">
        <v>0.27</v>
      </c>
      <c r="AD151" s="29">
        <f>O151*AC151</f>
        <v>10401.657395004169</v>
      </c>
      <c r="AE151" s="29">
        <v>0.67</v>
      </c>
      <c r="AF151" s="29">
        <f t="shared" si="36"/>
        <v>25811.520202417752</v>
      </c>
      <c r="AG151" s="24"/>
      <c r="AH151" s="24"/>
      <c r="AI151" s="15"/>
      <c r="AJ151" s="15"/>
      <c r="AK151" s="15"/>
      <c r="AL151" s="15"/>
      <c r="AM151" s="15"/>
      <c r="AN151" s="23"/>
      <c r="AO151" s="23"/>
      <c r="AP151" s="23"/>
      <c r="AQ151" s="23"/>
      <c r="AR151" s="23"/>
      <c r="AS151" s="23"/>
      <c r="AT151" s="23"/>
      <c r="AU151" s="23"/>
      <c r="AV151" s="23"/>
      <c r="BG151">
        <f>IF(E151&lt;1,1,0)</f>
        <v>0</v>
      </c>
      <c r="BH151">
        <f>IF(BG151=1,"",E151)</f>
        <v>27.7</v>
      </c>
      <c r="BI151">
        <f>E151/3.6</f>
        <v>7.6944444444444438</v>
      </c>
    </row>
    <row r="152" spans="1:61" x14ac:dyDescent="0.25">
      <c r="A152" s="34" t="s">
        <v>59</v>
      </c>
      <c r="B152" s="34">
        <v>149</v>
      </c>
      <c r="C152" s="34">
        <v>149</v>
      </c>
      <c r="D152" s="34">
        <f t="shared" si="28"/>
        <v>8.1111111111111107</v>
      </c>
      <c r="E152" s="35">
        <v>29.2</v>
      </c>
      <c r="F152" s="36">
        <f t="shared" si="37"/>
        <v>0.29166666666666685</v>
      </c>
      <c r="G152" s="36">
        <f t="shared" si="38"/>
        <v>1.0500000000000007</v>
      </c>
      <c r="H152" s="36">
        <f>$AJ$3*F152</f>
        <v>804.8250000000005</v>
      </c>
      <c r="I152" s="36">
        <f>1/2*$AJ$1*$AJ$2*$AJ$5*D152^2</f>
        <v>40.054671913580236</v>
      </c>
      <c r="J152" s="36">
        <f>$AJ$4*$AJ$3*9.81</f>
        <v>406.04570999999999</v>
      </c>
      <c r="K152" s="36">
        <f t="shared" si="29"/>
        <v>1250.9253819135806</v>
      </c>
      <c r="L152" s="36">
        <f t="shared" si="30"/>
        <v>10.146394764410154</v>
      </c>
      <c r="M152" s="29">
        <f t="shared" si="31"/>
        <v>1511.8128198971128</v>
      </c>
      <c r="N152" s="29">
        <f t="shared" si="32"/>
        <v>1</v>
      </c>
      <c r="O152" s="29">
        <f t="shared" si="39"/>
        <v>38524.657018533959</v>
      </c>
      <c r="P152" s="29">
        <f t="shared" si="40"/>
        <v>124619.32642347243</v>
      </c>
      <c r="Q152" s="29">
        <f t="shared" si="33"/>
        <v>86094.669404938468</v>
      </c>
      <c r="R152" s="29">
        <f>1/2*$AJ$3*D152^2</f>
        <v>90770.633333333317</v>
      </c>
      <c r="S152" s="29">
        <f t="shared" si="34"/>
        <v>0</v>
      </c>
      <c r="T152" s="29">
        <f t="shared" si="35"/>
        <v>0</v>
      </c>
      <c r="U152" s="29"/>
      <c r="V152" s="29"/>
      <c r="W152" s="29"/>
      <c r="X152" s="29"/>
      <c r="Y152" s="29">
        <f t="shared" si="41"/>
        <v>609.19888143176718</v>
      </c>
      <c r="Z152" s="29"/>
      <c r="AA152" s="29"/>
      <c r="AB152" s="29"/>
      <c r="AC152" s="29">
        <v>0.27</v>
      </c>
      <c r="AD152" s="29">
        <f>O152*AC152</f>
        <v>10401.657395004169</v>
      </c>
      <c r="AE152" s="29">
        <v>0.67</v>
      </c>
      <c r="AF152" s="29">
        <f t="shared" si="36"/>
        <v>25811.520202417752</v>
      </c>
      <c r="AG152" s="24"/>
      <c r="AH152" s="24"/>
      <c r="AI152" s="15"/>
      <c r="AJ152" s="15"/>
      <c r="AK152" s="15"/>
      <c r="AL152" s="15"/>
      <c r="AM152" s="15"/>
      <c r="AN152" s="23"/>
      <c r="AO152" s="23"/>
      <c r="AP152" s="23"/>
      <c r="AQ152" s="23"/>
      <c r="AR152" s="23"/>
      <c r="AS152" s="23"/>
      <c r="AT152" s="23"/>
      <c r="AU152" s="23"/>
      <c r="AV152" s="23"/>
      <c r="BG152">
        <f>IF(E152&lt;1,1,0)</f>
        <v>0</v>
      </c>
      <c r="BH152">
        <f>IF(BG152=1,"",E152)</f>
        <v>29.2</v>
      </c>
      <c r="BI152">
        <f>E152/3.6</f>
        <v>8.1111111111111107</v>
      </c>
    </row>
    <row r="153" spans="1:61" x14ac:dyDescent="0.25">
      <c r="A153" s="34" t="s">
        <v>59</v>
      </c>
      <c r="B153" s="34">
        <v>150</v>
      </c>
      <c r="C153" s="34">
        <v>150</v>
      </c>
      <c r="D153" s="34">
        <f t="shared" si="28"/>
        <v>8.2777777777777786</v>
      </c>
      <c r="E153" s="35">
        <v>29.8</v>
      </c>
      <c r="F153" s="36">
        <f t="shared" si="37"/>
        <v>2.7777777777777679E-2</v>
      </c>
      <c r="G153" s="36">
        <f t="shared" si="38"/>
        <v>9.9999999999999645E-2</v>
      </c>
      <c r="H153" s="36">
        <f>$AJ$3*F153</f>
        <v>76.649999999999736</v>
      </c>
      <c r="I153" s="36">
        <f>1/2*$AJ$1*$AJ$2*$AJ$5*D153^2</f>
        <v>41.717666126543214</v>
      </c>
      <c r="J153" s="36">
        <f>$AJ$4*$AJ$3*9.81</f>
        <v>406.04570999999999</v>
      </c>
      <c r="K153" s="36">
        <f t="shared" si="29"/>
        <v>524.41337612654297</v>
      </c>
      <c r="L153" s="36">
        <f t="shared" si="30"/>
        <v>4.3409773912697176</v>
      </c>
      <c r="M153" s="29">
        <f t="shared" si="31"/>
        <v>651.1466086904577</v>
      </c>
      <c r="N153" s="29">
        <f t="shared" si="32"/>
        <v>1</v>
      </c>
      <c r="O153" s="29">
        <f t="shared" si="39"/>
        <v>38524.657018533959</v>
      </c>
      <c r="P153" s="29">
        <f t="shared" si="40"/>
        <v>125870.25180538601</v>
      </c>
      <c r="Q153" s="29">
        <f t="shared" si="33"/>
        <v>87345.594786852045</v>
      </c>
      <c r="R153" s="29">
        <f>1/2*$AJ$3*D153^2</f>
        <v>94539.25833333336</v>
      </c>
      <c r="S153" s="29">
        <f t="shared" si="34"/>
        <v>549.799044861109</v>
      </c>
      <c r="T153" s="29">
        <f t="shared" si="35"/>
        <v>549.799044861109</v>
      </c>
      <c r="U153" s="29"/>
      <c r="V153" s="29"/>
      <c r="W153" s="29"/>
      <c r="X153" s="29"/>
      <c r="Y153" s="29">
        <f t="shared" si="41"/>
        <v>630.26172222222237</v>
      </c>
      <c r="Z153" s="29"/>
      <c r="AA153" s="29"/>
      <c r="AB153" s="29"/>
      <c r="AC153" s="29">
        <v>0.27</v>
      </c>
      <c r="AD153" s="29">
        <f>O153*AC153</f>
        <v>10401.657395004169</v>
      </c>
      <c r="AE153" s="29">
        <v>0.67</v>
      </c>
      <c r="AF153" s="29">
        <f t="shared" si="36"/>
        <v>25811.520202417752</v>
      </c>
      <c r="AG153" s="24"/>
      <c r="AH153" s="24"/>
      <c r="AI153" s="15"/>
      <c r="AJ153" s="15"/>
      <c r="AK153" s="15"/>
      <c r="AL153" s="15"/>
      <c r="AM153" s="15"/>
      <c r="AN153" s="23"/>
      <c r="AO153" s="23"/>
      <c r="AP153" s="23"/>
      <c r="AQ153" s="23"/>
      <c r="AR153" s="23"/>
      <c r="AS153" s="23"/>
      <c r="AT153" s="23"/>
      <c r="AU153" s="23"/>
      <c r="AV153" s="23"/>
      <c r="BG153">
        <f>IF(E153&lt;1,1,0)</f>
        <v>0</v>
      </c>
      <c r="BH153">
        <f>IF(BG153=1,"",E153)</f>
        <v>29.8</v>
      </c>
      <c r="BI153">
        <f>E153/3.6</f>
        <v>8.2777777777777786</v>
      </c>
    </row>
    <row r="154" spans="1:61" x14ac:dyDescent="0.25">
      <c r="A154" s="34" t="s">
        <v>59</v>
      </c>
      <c r="B154" s="34">
        <v>151</v>
      </c>
      <c r="C154" s="34">
        <v>151</v>
      </c>
      <c r="D154" s="34">
        <f t="shared" si="28"/>
        <v>8.1666666666666661</v>
      </c>
      <c r="E154" s="35">
        <v>29.4</v>
      </c>
      <c r="F154" s="36">
        <f t="shared" si="37"/>
        <v>-0.36111111111111133</v>
      </c>
      <c r="G154" s="36">
        <f t="shared" si="38"/>
        <v>-1.3000000000000007</v>
      </c>
      <c r="H154" s="36">
        <f>$AJ$3*F154</f>
        <v>-996.45000000000061</v>
      </c>
      <c r="I154" s="36">
        <f>1/2*$AJ$1*$AJ$2*$AJ$5*D154^2</f>
        <v>40.605245138888876</v>
      </c>
      <c r="J154" s="36">
        <f>$AJ$4*$AJ$3*9.81</f>
        <v>406.04570999999999</v>
      </c>
      <c r="K154" s="36">
        <f t="shared" si="29"/>
        <v>-549.79904486111172</v>
      </c>
      <c r="L154" s="36">
        <f t="shared" si="30"/>
        <v>-4.4900255330324113</v>
      </c>
      <c r="M154" s="29">
        <f t="shared" si="31"/>
        <v>-677.99385548789405</v>
      </c>
      <c r="N154" s="29">
        <f t="shared" si="32"/>
        <v>1</v>
      </c>
      <c r="O154" s="29">
        <f t="shared" si="39"/>
        <v>39074.456063395068</v>
      </c>
      <c r="P154" s="29">
        <f t="shared" si="40"/>
        <v>126394.66518151255</v>
      </c>
      <c r="Q154" s="29">
        <f t="shared" si="33"/>
        <v>87320.209118117491</v>
      </c>
      <c r="R154" s="29">
        <f>1/2*$AJ$3*D154^2</f>
        <v>92018.324999999983</v>
      </c>
      <c r="S154" s="29">
        <f t="shared" si="34"/>
        <v>2165.2986504938235</v>
      </c>
      <c r="T154" s="29">
        <f t="shared" si="35"/>
        <v>2165.2986504938235</v>
      </c>
      <c r="U154" s="29"/>
      <c r="V154" s="29"/>
      <c r="W154" s="29"/>
      <c r="X154" s="29"/>
      <c r="Y154" s="29">
        <f t="shared" si="41"/>
        <v>609.39288079470191</v>
      </c>
      <c r="Z154" s="29"/>
      <c r="AA154" s="29"/>
      <c r="AB154" s="29"/>
      <c r="AC154" s="29">
        <v>0.27</v>
      </c>
      <c r="AD154" s="29">
        <f>O154*AC154</f>
        <v>10550.103137116668</v>
      </c>
      <c r="AE154" s="29">
        <v>0.67</v>
      </c>
      <c r="AF154" s="29">
        <f t="shared" si="36"/>
        <v>26179.885562474698</v>
      </c>
      <c r="AG154" s="24"/>
      <c r="AH154" s="24"/>
      <c r="AI154" s="15"/>
      <c r="AJ154" s="15"/>
      <c r="AK154" s="15"/>
      <c r="AL154" s="15"/>
      <c r="AM154" s="15"/>
      <c r="AN154" s="23"/>
      <c r="AO154" s="23"/>
      <c r="AP154" s="23"/>
      <c r="AQ154" s="23"/>
      <c r="AR154" s="23"/>
      <c r="AS154" s="23"/>
      <c r="AT154" s="23"/>
      <c r="AU154" s="23"/>
      <c r="AV154" s="23"/>
      <c r="BG154">
        <f>IF(E154&lt;1,1,0)</f>
        <v>0</v>
      </c>
      <c r="BH154">
        <f>IF(BG154=1,"",E154)</f>
        <v>29.4</v>
      </c>
      <c r="BI154">
        <f>E154/3.6</f>
        <v>8.1666666666666661</v>
      </c>
    </row>
    <row r="155" spans="1:61" x14ac:dyDescent="0.25">
      <c r="A155" s="34" t="s">
        <v>59</v>
      </c>
      <c r="B155" s="34">
        <v>152</v>
      </c>
      <c r="C155" s="34">
        <v>152</v>
      </c>
      <c r="D155" s="34">
        <f t="shared" si="28"/>
        <v>7.5555555555555554</v>
      </c>
      <c r="E155" s="35">
        <v>27.2</v>
      </c>
      <c r="F155" s="36">
        <f t="shared" si="37"/>
        <v>-0.94444444444444398</v>
      </c>
      <c r="G155" s="36">
        <f t="shared" si="38"/>
        <v>-3.3999999999999986</v>
      </c>
      <c r="H155" s="36">
        <f>$AJ$3*F155</f>
        <v>-2606.099999999999</v>
      </c>
      <c r="I155" s="36">
        <f>1/2*$AJ$1*$AJ$2*$AJ$5*D155^2</f>
        <v>34.755639506172834</v>
      </c>
      <c r="J155" s="36">
        <f>$AJ$4*$AJ$3*9.81</f>
        <v>406.04570999999999</v>
      </c>
      <c r="K155" s="36">
        <f t="shared" si="29"/>
        <v>-2165.2986504938262</v>
      </c>
      <c r="L155" s="36">
        <f t="shared" si="30"/>
        <v>-16.360034248175577</v>
      </c>
      <c r="M155" s="29">
        <f t="shared" si="31"/>
        <v>-2486.7252057226879</v>
      </c>
      <c r="N155" s="29">
        <f t="shared" si="32"/>
        <v>1</v>
      </c>
      <c r="O155" s="29">
        <f t="shared" si="39"/>
        <v>41239.754713888891</v>
      </c>
      <c r="P155" s="29">
        <f t="shared" si="40"/>
        <v>126394.66518151255</v>
      </c>
      <c r="Q155" s="29">
        <f t="shared" si="33"/>
        <v>85154.91046762366</v>
      </c>
      <c r="R155" s="29">
        <f>1/2*$AJ$3*D155^2</f>
        <v>78762.133333333331</v>
      </c>
      <c r="S155" s="29">
        <f t="shared" si="34"/>
        <v>3364.1351960956817</v>
      </c>
      <c r="T155" s="29">
        <f t="shared" si="35"/>
        <v>3364.1351960956817</v>
      </c>
      <c r="U155" s="29"/>
      <c r="V155" s="29"/>
      <c r="W155" s="29"/>
      <c r="X155" s="29"/>
      <c r="Y155" s="29">
        <f t="shared" si="41"/>
        <v>518.1719298245614</v>
      </c>
      <c r="Z155" s="29"/>
      <c r="AA155" s="29"/>
      <c r="AB155" s="29"/>
      <c r="AC155" s="29">
        <v>0.27</v>
      </c>
      <c r="AD155" s="29">
        <f>O155*AC155</f>
        <v>11134.733772750002</v>
      </c>
      <c r="AE155" s="29">
        <v>0.67</v>
      </c>
      <c r="AF155" s="29">
        <f t="shared" si="36"/>
        <v>27630.63565830556</v>
      </c>
      <c r="AG155" s="24"/>
      <c r="AH155" s="24"/>
      <c r="AI155" s="15"/>
      <c r="AJ155" s="15"/>
      <c r="AK155" s="15"/>
      <c r="AL155" s="15"/>
      <c r="AM155" s="15"/>
      <c r="AN155" s="23"/>
      <c r="AO155" s="23"/>
      <c r="AP155" s="23"/>
      <c r="AQ155" s="23"/>
      <c r="AR155" s="23"/>
      <c r="AS155" s="23"/>
      <c r="AT155" s="23"/>
      <c r="AU155" s="23"/>
      <c r="AV155" s="23"/>
      <c r="BG155">
        <f>IF(E155&lt;1,1,0)</f>
        <v>0</v>
      </c>
      <c r="BH155">
        <f>IF(BG155=1,"",E155)</f>
        <v>27.2</v>
      </c>
      <c r="BI155">
        <f>E155/3.6</f>
        <v>7.5555555555555554</v>
      </c>
    </row>
    <row r="156" spans="1:61" x14ac:dyDescent="0.25">
      <c r="A156" s="34" t="s">
        <v>59</v>
      </c>
      <c r="B156" s="34">
        <v>153</v>
      </c>
      <c r="C156" s="34">
        <v>153</v>
      </c>
      <c r="D156" s="34">
        <f t="shared" si="28"/>
        <v>6.2777777777777777</v>
      </c>
      <c r="E156" s="35">
        <v>22.6</v>
      </c>
      <c r="F156" s="36">
        <f t="shared" si="37"/>
        <v>-1.3749999999999998</v>
      </c>
      <c r="G156" s="36">
        <f t="shared" si="38"/>
        <v>-4.9499999999999993</v>
      </c>
      <c r="H156" s="36">
        <f>$AJ$3*F156</f>
        <v>-3794.1749999999997</v>
      </c>
      <c r="I156" s="36">
        <f>1/2*$AJ$1*$AJ$2*$AJ$5*D156^2</f>
        <v>23.994093904320987</v>
      </c>
      <c r="J156" s="36">
        <f>$AJ$4*$AJ$3*9.81</f>
        <v>406.04570999999999</v>
      </c>
      <c r="K156" s="36">
        <f t="shared" si="29"/>
        <v>-3364.135196095679</v>
      </c>
      <c r="L156" s="36">
        <f t="shared" si="30"/>
        <v>-21.119293175489538</v>
      </c>
      <c r="M156" s="29">
        <f t="shared" si="31"/>
        <v>-3231.2518558498996</v>
      </c>
      <c r="N156" s="29">
        <f t="shared" si="32"/>
        <v>1</v>
      </c>
      <c r="O156" s="29">
        <f t="shared" si="39"/>
        <v>44603.889909984573</v>
      </c>
      <c r="P156" s="29">
        <f t="shared" si="40"/>
        <v>126394.66518151255</v>
      </c>
      <c r="Q156" s="29">
        <f t="shared" si="33"/>
        <v>81790.775271527978</v>
      </c>
      <c r="R156" s="29">
        <f>1/2*$AJ$3*D156^2</f>
        <v>54374.658333333333</v>
      </c>
      <c r="S156" s="29">
        <f t="shared" si="34"/>
        <v>3144.1194725424357</v>
      </c>
      <c r="T156" s="29">
        <f t="shared" si="35"/>
        <v>3144.1194725424357</v>
      </c>
      <c r="U156" s="29"/>
      <c r="V156" s="29"/>
      <c r="W156" s="29"/>
      <c r="X156" s="29"/>
      <c r="Y156" s="29">
        <f t="shared" si="41"/>
        <v>355.38992374727667</v>
      </c>
      <c r="Z156" s="29"/>
      <c r="AA156" s="29"/>
      <c r="AB156" s="29"/>
      <c r="AC156" s="29">
        <v>0.27</v>
      </c>
      <c r="AD156" s="29">
        <f>O156*AC156</f>
        <v>12043.050275695836</v>
      </c>
      <c r="AE156" s="29">
        <v>0.67</v>
      </c>
      <c r="AF156" s="29">
        <f t="shared" si="36"/>
        <v>29884.606239689667</v>
      </c>
      <c r="AG156" s="24"/>
      <c r="AH156" s="24"/>
      <c r="AI156" s="15"/>
      <c r="AJ156" s="15"/>
      <c r="AK156" s="15"/>
      <c r="AL156" s="15"/>
      <c r="AM156" s="15"/>
      <c r="AN156" s="23"/>
      <c r="AO156" s="23"/>
      <c r="AP156" s="23"/>
      <c r="AQ156" s="23"/>
      <c r="AR156" s="23"/>
      <c r="AS156" s="23"/>
      <c r="AT156" s="23"/>
      <c r="AU156" s="23"/>
      <c r="AV156" s="23"/>
      <c r="BG156">
        <f>IF(E156&lt;1,1,0)</f>
        <v>0</v>
      </c>
      <c r="BH156">
        <f>IF(BG156=1,"",E156)</f>
        <v>22.6</v>
      </c>
      <c r="BI156">
        <f>E156/3.6</f>
        <v>6.2777777777777777</v>
      </c>
    </row>
    <row r="157" spans="1:61" x14ac:dyDescent="0.25">
      <c r="A157" s="34" t="s">
        <v>59</v>
      </c>
      <c r="B157" s="34">
        <v>154</v>
      </c>
      <c r="C157" s="34">
        <v>154</v>
      </c>
      <c r="D157" s="34">
        <f t="shared" si="28"/>
        <v>4.8055555555555554</v>
      </c>
      <c r="E157" s="35">
        <v>17.3</v>
      </c>
      <c r="F157" s="36">
        <f t="shared" si="37"/>
        <v>-1.2916666666666667</v>
      </c>
      <c r="G157" s="36">
        <f t="shared" si="38"/>
        <v>-4.6500000000000004</v>
      </c>
      <c r="H157" s="36">
        <f>$AJ$3*F157</f>
        <v>-3564.2250000000004</v>
      </c>
      <c r="I157" s="36">
        <f>1/2*$AJ$1*$AJ$2*$AJ$5*D157^2</f>
        <v>14.059817457561728</v>
      </c>
      <c r="J157" s="36">
        <f>$AJ$4*$AJ$3*9.81</f>
        <v>406.04570999999999</v>
      </c>
      <c r="K157" s="36">
        <f t="shared" si="29"/>
        <v>-3144.1194725424389</v>
      </c>
      <c r="L157" s="36">
        <f t="shared" si="30"/>
        <v>-15.109240798606718</v>
      </c>
      <c r="M157" s="29">
        <f t="shared" si="31"/>
        <v>-2326.8230829854347</v>
      </c>
      <c r="N157" s="29">
        <f t="shared" si="32"/>
        <v>1</v>
      </c>
      <c r="O157" s="29">
        <f t="shared" si="39"/>
        <v>47748.009382527009</v>
      </c>
      <c r="P157" s="29">
        <f t="shared" si="40"/>
        <v>126394.66518151255</v>
      </c>
      <c r="Q157" s="29">
        <f t="shared" si="33"/>
        <v>78646.655798985536</v>
      </c>
      <c r="R157" s="29">
        <f>1/2*$AJ$3*D157^2</f>
        <v>31861.914583333335</v>
      </c>
      <c r="S157" s="29">
        <f t="shared" si="34"/>
        <v>1616.8694864313293</v>
      </c>
      <c r="T157" s="29">
        <f t="shared" si="35"/>
        <v>1616.8694864313293</v>
      </c>
      <c r="U157" s="29"/>
      <c r="V157" s="29"/>
      <c r="W157" s="29"/>
      <c r="X157" s="29"/>
      <c r="Y157" s="29">
        <f t="shared" si="41"/>
        <v>206.89554924242427</v>
      </c>
      <c r="Z157" s="29"/>
      <c r="AA157" s="29"/>
      <c r="AB157" s="29"/>
      <c r="AC157" s="29">
        <v>0.27</v>
      </c>
      <c r="AD157" s="29">
        <f>O157*AC157</f>
        <v>12891.962533282292</v>
      </c>
      <c r="AE157" s="29">
        <v>0.67</v>
      </c>
      <c r="AF157" s="29">
        <f t="shared" si="36"/>
        <v>31991.166286293097</v>
      </c>
      <c r="AG157" s="24"/>
      <c r="AH157" s="24"/>
      <c r="AI157" s="15"/>
      <c r="AJ157" s="15"/>
      <c r="AK157" s="15"/>
      <c r="AL157" s="15"/>
      <c r="AM157" s="15"/>
      <c r="AN157" s="23"/>
      <c r="AO157" s="23"/>
      <c r="AP157" s="23"/>
      <c r="AQ157" s="23"/>
      <c r="AR157" s="23"/>
      <c r="AS157" s="23"/>
      <c r="AT157" s="23"/>
      <c r="AU157" s="23"/>
      <c r="AV157" s="23"/>
      <c r="BG157">
        <f>IF(E157&lt;1,1,0)</f>
        <v>0</v>
      </c>
      <c r="BH157">
        <f>IF(BG157=1,"",E157)</f>
        <v>17.3</v>
      </c>
      <c r="BI157">
        <f>E157/3.6</f>
        <v>4.8055555555555554</v>
      </c>
    </row>
    <row r="158" spans="1:61" x14ac:dyDescent="0.25">
      <c r="A158" s="34" t="s">
        <v>59</v>
      </c>
      <c r="B158" s="34">
        <v>155</v>
      </c>
      <c r="C158" s="34">
        <v>155</v>
      </c>
      <c r="D158" s="34">
        <f t="shared" si="28"/>
        <v>3.6944444444444446</v>
      </c>
      <c r="E158" s="35">
        <v>13.3</v>
      </c>
      <c r="F158" s="36">
        <f t="shared" si="37"/>
        <v>-0.73611111111111116</v>
      </c>
      <c r="G158" s="36">
        <f t="shared" si="38"/>
        <v>-2.6500000000000004</v>
      </c>
      <c r="H158" s="36">
        <f>$AJ$3*F158</f>
        <v>-2031.2250000000001</v>
      </c>
      <c r="I158" s="36">
        <f>1/2*$AJ$1*$AJ$2*$AJ$5*D158^2</f>
        <v>8.3098035686728391</v>
      </c>
      <c r="J158" s="36">
        <f>$AJ$4*$AJ$3*9.81</f>
        <v>406.04570999999999</v>
      </c>
      <c r="K158" s="36">
        <f t="shared" si="29"/>
        <v>-1616.8694864313275</v>
      </c>
      <c r="L158" s="36">
        <f t="shared" si="30"/>
        <v>-5.9734344915379598</v>
      </c>
      <c r="M158" s="29">
        <f t="shared" si="31"/>
        <v>-925.88234618838374</v>
      </c>
      <c r="N158" s="29">
        <f t="shared" si="32"/>
        <v>1</v>
      </c>
      <c r="O158" s="29">
        <f t="shared" si="39"/>
        <v>49364.878868958338</v>
      </c>
      <c r="P158" s="29">
        <f t="shared" si="40"/>
        <v>126394.66518151255</v>
      </c>
      <c r="Q158" s="29">
        <f t="shared" si="33"/>
        <v>77029.786312554206</v>
      </c>
      <c r="R158" s="29">
        <f>1/2*$AJ$3*D158^2</f>
        <v>18831.414583333335</v>
      </c>
      <c r="S158" s="29">
        <f t="shared" si="34"/>
        <v>0</v>
      </c>
      <c r="T158" s="29">
        <f t="shared" si="35"/>
        <v>0</v>
      </c>
      <c r="U158" s="29"/>
      <c r="V158" s="29"/>
      <c r="W158" s="29"/>
      <c r="X158" s="29"/>
      <c r="Y158" s="29">
        <f t="shared" si="41"/>
        <v>121.49299731182796</v>
      </c>
      <c r="Z158" s="29"/>
      <c r="AA158" s="29"/>
      <c r="AB158" s="29"/>
      <c r="AC158" s="29">
        <v>0.27</v>
      </c>
      <c r="AD158" s="29">
        <f>O158*AC158</f>
        <v>13328.517294618752</v>
      </c>
      <c r="AE158" s="29">
        <v>0.67</v>
      </c>
      <c r="AF158" s="29">
        <f t="shared" si="36"/>
        <v>33074.468842202092</v>
      </c>
      <c r="AG158" s="24"/>
      <c r="AH158" s="24"/>
      <c r="AI158" s="15"/>
      <c r="AJ158" s="15"/>
      <c r="AK158" s="15"/>
      <c r="AL158" s="15"/>
      <c r="AM158" s="15"/>
      <c r="AN158" s="23"/>
      <c r="AO158" s="23"/>
      <c r="AP158" s="23"/>
      <c r="AQ158" s="23"/>
      <c r="AR158" s="23"/>
      <c r="AS158" s="23"/>
      <c r="AT158" s="23"/>
      <c r="AU158" s="23"/>
      <c r="AV158" s="23"/>
      <c r="BG158">
        <f>IF(E158&lt;1,1,0)</f>
        <v>0</v>
      </c>
      <c r="BH158">
        <f>IF(BG158=1,"",E158)</f>
        <v>13.3</v>
      </c>
      <c r="BI158">
        <f>E158/3.6</f>
        <v>3.6944444444444446</v>
      </c>
    </row>
    <row r="159" spans="1:61" x14ac:dyDescent="0.25">
      <c r="A159" s="34" t="s">
        <v>59</v>
      </c>
      <c r="B159" s="34">
        <v>156</v>
      </c>
      <c r="C159" s="34">
        <v>156</v>
      </c>
      <c r="D159" s="34">
        <f t="shared" si="28"/>
        <v>3.333333333333333</v>
      </c>
      <c r="E159" s="35">
        <v>12</v>
      </c>
      <c r="F159" s="36">
        <f t="shared" si="37"/>
        <v>-9.7222222222222363E-2</v>
      </c>
      <c r="G159" s="36">
        <f t="shared" si="38"/>
        <v>-0.35000000000000053</v>
      </c>
      <c r="H159" s="36">
        <f>$AJ$3*F159</f>
        <v>-268.27500000000038</v>
      </c>
      <c r="I159" s="36">
        <f>1/2*$AJ$1*$AJ$2*$AJ$5*D159^2</f>
        <v>6.7647222222222201</v>
      </c>
      <c r="J159" s="36">
        <f>$AJ$4*$AJ$3*9.81</f>
        <v>406.04570999999999</v>
      </c>
      <c r="K159" s="36">
        <f t="shared" si="29"/>
        <v>144.53543222222186</v>
      </c>
      <c r="L159" s="36">
        <f t="shared" si="30"/>
        <v>0.48178477407407277</v>
      </c>
      <c r="M159" s="29">
        <f t="shared" si="31"/>
        <v>75.158424755555359</v>
      </c>
      <c r="N159" s="29">
        <f t="shared" si="32"/>
        <v>1</v>
      </c>
      <c r="O159" s="29">
        <f t="shared" si="39"/>
        <v>49364.878868958338</v>
      </c>
      <c r="P159" s="29">
        <f t="shared" si="40"/>
        <v>126394.66518151255</v>
      </c>
      <c r="Q159" s="29">
        <f t="shared" si="33"/>
        <v>77029.786312554206</v>
      </c>
      <c r="R159" s="29">
        <f>1/2*$AJ$3*D159^2</f>
        <v>15329.999999999998</v>
      </c>
      <c r="S159" s="29">
        <f t="shared" si="34"/>
        <v>0</v>
      </c>
      <c r="T159" s="29">
        <f t="shared" si="35"/>
        <v>0</v>
      </c>
      <c r="U159" s="29"/>
      <c r="V159" s="29"/>
      <c r="W159" s="29"/>
      <c r="X159" s="29"/>
      <c r="Y159" s="29">
        <f t="shared" si="41"/>
        <v>98.269230769230759</v>
      </c>
      <c r="Z159" s="29"/>
      <c r="AA159" s="29"/>
      <c r="AB159" s="29"/>
      <c r="AC159" s="29">
        <v>0.27</v>
      </c>
      <c r="AD159" s="29">
        <f>O159*AC159</f>
        <v>13328.517294618752</v>
      </c>
      <c r="AE159" s="29">
        <v>0.67</v>
      </c>
      <c r="AF159" s="29">
        <f t="shared" si="36"/>
        <v>33074.468842202092</v>
      </c>
      <c r="AG159" s="24"/>
      <c r="AH159" s="24"/>
      <c r="AI159" s="15"/>
      <c r="AJ159" s="15"/>
      <c r="AK159" s="15"/>
      <c r="AL159" s="15"/>
      <c r="AM159" s="15"/>
      <c r="AN159" s="23"/>
      <c r="AO159" s="23"/>
      <c r="AP159" s="23"/>
      <c r="AQ159" s="23"/>
      <c r="AR159" s="23"/>
      <c r="AS159" s="23"/>
      <c r="AT159" s="23"/>
      <c r="AU159" s="23"/>
      <c r="AV159" s="23"/>
      <c r="BG159">
        <f>IF(E159&lt;1,1,0)</f>
        <v>0</v>
      </c>
      <c r="BH159">
        <f>IF(BG159=1,"",E159)</f>
        <v>12</v>
      </c>
      <c r="BI159">
        <f>E159/3.6</f>
        <v>3.333333333333333</v>
      </c>
    </row>
    <row r="160" spans="1:61" x14ac:dyDescent="0.25">
      <c r="A160" s="34" t="s">
        <v>59</v>
      </c>
      <c r="B160" s="34">
        <v>157</v>
      </c>
      <c r="C160" s="34">
        <v>157</v>
      </c>
      <c r="D160" s="34">
        <f t="shared" si="28"/>
        <v>3.5</v>
      </c>
      <c r="E160" s="35">
        <v>12.6</v>
      </c>
      <c r="F160" s="36">
        <f t="shared" si="37"/>
        <v>0.29166666666666663</v>
      </c>
      <c r="G160" s="36">
        <f t="shared" si="38"/>
        <v>1.0499999999999998</v>
      </c>
      <c r="H160" s="36">
        <f>$AJ$3*F160</f>
        <v>804.82499999999993</v>
      </c>
      <c r="I160" s="36">
        <f>1/2*$AJ$1*$AJ$2*$AJ$5*D160^2</f>
        <v>7.4581062499999993</v>
      </c>
      <c r="J160" s="36">
        <f>$AJ$4*$AJ$3*9.81</f>
        <v>406.04570999999999</v>
      </c>
      <c r="K160" s="36">
        <f t="shared" si="29"/>
        <v>1218.3288162499998</v>
      </c>
      <c r="L160" s="36">
        <f t="shared" si="30"/>
        <v>4.2641508568749993</v>
      </c>
      <c r="M160" s="29">
        <f t="shared" si="31"/>
        <v>669.4716845293749</v>
      </c>
      <c r="N160" s="29">
        <f t="shared" si="32"/>
        <v>1</v>
      </c>
      <c r="O160" s="29">
        <f t="shared" si="39"/>
        <v>49364.878868958338</v>
      </c>
      <c r="P160" s="29">
        <f t="shared" si="40"/>
        <v>126539.20061373478</v>
      </c>
      <c r="Q160" s="29">
        <f t="shared" si="33"/>
        <v>77174.321744776447</v>
      </c>
      <c r="R160" s="29">
        <f>1/2*$AJ$3*D160^2</f>
        <v>16901.325000000001</v>
      </c>
      <c r="S160" s="29">
        <f t="shared" si="34"/>
        <v>0</v>
      </c>
      <c r="T160" s="29">
        <f t="shared" si="35"/>
        <v>0</v>
      </c>
      <c r="U160" s="29"/>
      <c r="V160" s="29"/>
      <c r="W160" s="29"/>
      <c r="X160" s="29"/>
      <c r="Y160" s="29">
        <f t="shared" si="41"/>
        <v>107.65175159235669</v>
      </c>
      <c r="Z160" s="29"/>
      <c r="AA160" s="29"/>
      <c r="AB160" s="29"/>
      <c r="AC160" s="29">
        <v>0.27</v>
      </c>
      <c r="AD160" s="29">
        <f>O160*AC160</f>
        <v>13328.517294618752</v>
      </c>
      <c r="AE160" s="29">
        <v>0.67</v>
      </c>
      <c r="AF160" s="29">
        <f t="shared" si="36"/>
        <v>33074.468842202092</v>
      </c>
      <c r="AG160" s="24"/>
      <c r="AH160" s="24"/>
      <c r="AI160" s="15"/>
      <c r="AJ160" s="15"/>
      <c r="AK160" s="15"/>
      <c r="AL160" s="15"/>
      <c r="AM160" s="15"/>
      <c r="AN160" s="23"/>
      <c r="AO160" s="23"/>
      <c r="AP160" s="23"/>
      <c r="AQ160" s="23"/>
      <c r="AR160" s="23"/>
      <c r="AS160" s="23"/>
      <c r="AT160" s="23"/>
      <c r="AU160" s="23"/>
      <c r="AV160" s="23"/>
      <c r="BG160">
        <f>IF(E160&lt;1,1,0)</f>
        <v>0</v>
      </c>
      <c r="BH160">
        <f>IF(BG160=1,"",E160)</f>
        <v>12.6</v>
      </c>
      <c r="BI160">
        <f>E160/3.6</f>
        <v>3.5</v>
      </c>
    </row>
    <row r="161" spans="1:61" x14ac:dyDescent="0.25">
      <c r="A161" s="34" t="s">
        <v>59</v>
      </c>
      <c r="B161" s="34">
        <v>158</v>
      </c>
      <c r="C161" s="34">
        <v>158</v>
      </c>
      <c r="D161" s="34">
        <f t="shared" si="28"/>
        <v>3.9166666666666665</v>
      </c>
      <c r="E161" s="35">
        <v>14.1</v>
      </c>
      <c r="F161" s="36">
        <f t="shared" si="37"/>
        <v>0.63888888888888884</v>
      </c>
      <c r="G161" s="36">
        <f t="shared" si="38"/>
        <v>2.2999999999999998</v>
      </c>
      <c r="H161" s="36">
        <f>$AJ$3*F161</f>
        <v>1762.9499999999998</v>
      </c>
      <c r="I161" s="36">
        <f>1/2*$AJ$1*$AJ$2*$AJ$5*D161^2</f>
        <v>9.3395446180555535</v>
      </c>
      <c r="J161" s="36">
        <f>$AJ$4*$AJ$3*9.81</f>
        <v>406.04570999999999</v>
      </c>
      <c r="K161" s="36">
        <f t="shared" si="29"/>
        <v>2178.3352546180554</v>
      </c>
      <c r="L161" s="36">
        <f t="shared" si="30"/>
        <v>8.5318130805873817</v>
      </c>
      <c r="M161" s="29">
        <f t="shared" si="31"/>
        <v>1348.0264667328063</v>
      </c>
      <c r="N161" s="29">
        <f t="shared" si="32"/>
        <v>1</v>
      </c>
      <c r="O161" s="29">
        <f t="shared" si="39"/>
        <v>49364.878868958338</v>
      </c>
      <c r="P161" s="29">
        <f t="shared" si="40"/>
        <v>127757.52942998477</v>
      </c>
      <c r="Q161" s="29">
        <f t="shared" si="33"/>
        <v>78392.650561026443</v>
      </c>
      <c r="R161" s="29">
        <f>1/2*$AJ$3*D161^2</f>
        <v>21164.981250000001</v>
      </c>
      <c r="S161" s="29">
        <f t="shared" si="34"/>
        <v>0</v>
      </c>
      <c r="T161" s="29">
        <f t="shared" si="35"/>
        <v>0</v>
      </c>
      <c r="U161" s="29"/>
      <c r="V161" s="29"/>
      <c r="W161" s="29"/>
      <c r="X161" s="29"/>
      <c r="Y161" s="29">
        <f t="shared" si="41"/>
        <v>133.95557753164559</v>
      </c>
      <c r="Z161" s="29"/>
      <c r="AA161" s="29"/>
      <c r="AB161" s="29"/>
      <c r="AC161" s="29">
        <v>0.27</v>
      </c>
      <c r="AD161" s="29">
        <f>O161*AC161</f>
        <v>13328.517294618752</v>
      </c>
      <c r="AE161" s="29">
        <v>0.67</v>
      </c>
      <c r="AF161" s="29">
        <f t="shared" si="36"/>
        <v>33074.468842202092</v>
      </c>
      <c r="AG161" s="24"/>
      <c r="AH161" s="24"/>
      <c r="AI161" s="15"/>
      <c r="AJ161" s="15"/>
      <c r="AK161" s="15"/>
      <c r="AL161" s="15"/>
      <c r="AM161" s="15"/>
      <c r="AN161" s="23"/>
      <c r="AO161" s="23"/>
      <c r="AP161" s="23"/>
      <c r="AQ161" s="23"/>
      <c r="AR161" s="23"/>
      <c r="AS161" s="23"/>
      <c r="AT161" s="23"/>
      <c r="AU161" s="23"/>
      <c r="AV161" s="23"/>
      <c r="BG161">
        <f>IF(E161&lt;1,1,0)</f>
        <v>0</v>
      </c>
      <c r="BH161">
        <f>IF(BG161=1,"",E161)</f>
        <v>14.1</v>
      </c>
      <c r="BI161">
        <f>E161/3.6</f>
        <v>3.9166666666666665</v>
      </c>
    </row>
    <row r="162" spans="1:61" x14ac:dyDescent="0.25">
      <c r="A162" s="34" t="s">
        <v>59</v>
      </c>
      <c r="B162" s="34">
        <v>159</v>
      </c>
      <c r="C162" s="34">
        <v>159</v>
      </c>
      <c r="D162" s="34">
        <f t="shared" si="28"/>
        <v>4.7777777777777777</v>
      </c>
      <c r="E162" s="35">
        <v>17.2</v>
      </c>
      <c r="F162" s="36">
        <f t="shared" si="37"/>
        <v>0.83333333333333359</v>
      </c>
      <c r="G162" s="36">
        <f t="shared" si="38"/>
        <v>3.0000000000000009</v>
      </c>
      <c r="H162" s="36">
        <f>$AJ$3*F162</f>
        <v>2299.5000000000009</v>
      </c>
      <c r="I162" s="36">
        <f>1/2*$AJ$1*$AJ$2*$AJ$5*D162^2</f>
        <v>13.897745987654318</v>
      </c>
      <c r="J162" s="36">
        <f>$AJ$4*$AJ$3*9.81</f>
        <v>406.04570999999999</v>
      </c>
      <c r="K162" s="36">
        <f t="shared" si="29"/>
        <v>2719.4434559876549</v>
      </c>
      <c r="L162" s="36">
        <f t="shared" si="30"/>
        <v>12.992896511941019</v>
      </c>
      <c r="M162" s="29">
        <f t="shared" si="31"/>
        <v>2065.8705453986222</v>
      </c>
      <c r="N162" s="29">
        <f t="shared" si="32"/>
        <v>1</v>
      </c>
      <c r="O162" s="29">
        <f t="shared" si="39"/>
        <v>49364.878868958338</v>
      </c>
      <c r="P162" s="29">
        <f t="shared" si="40"/>
        <v>129935.86468460283</v>
      </c>
      <c r="Q162" s="29">
        <f t="shared" si="33"/>
        <v>80570.985815644497</v>
      </c>
      <c r="R162" s="29">
        <f>1/2*$AJ$3*D162^2</f>
        <v>31494.633333333331</v>
      </c>
      <c r="S162" s="29">
        <f t="shared" si="34"/>
        <v>0</v>
      </c>
      <c r="T162" s="29">
        <f t="shared" si="35"/>
        <v>0</v>
      </c>
      <c r="U162" s="29"/>
      <c r="V162" s="29"/>
      <c r="W162" s="29"/>
      <c r="X162" s="29"/>
      <c r="Y162" s="29">
        <f t="shared" si="41"/>
        <v>198.07945492662472</v>
      </c>
      <c r="Z162" s="29"/>
      <c r="AA162" s="29"/>
      <c r="AB162" s="29"/>
      <c r="AC162" s="29">
        <v>0.27</v>
      </c>
      <c r="AD162" s="29">
        <f>O162*AC162</f>
        <v>13328.517294618752</v>
      </c>
      <c r="AE162" s="29">
        <v>0.67</v>
      </c>
      <c r="AF162" s="29">
        <f t="shared" si="36"/>
        <v>33074.468842202092</v>
      </c>
      <c r="AG162" s="24"/>
      <c r="AH162" s="24"/>
      <c r="AI162" s="15"/>
      <c r="AJ162" s="15"/>
      <c r="AK162" s="15"/>
      <c r="AL162" s="15"/>
      <c r="AM162" s="15"/>
      <c r="AN162" s="23"/>
      <c r="AO162" s="23"/>
      <c r="AP162" s="23"/>
      <c r="AQ162" s="23"/>
      <c r="AR162" s="23"/>
      <c r="AS162" s="23"/>
      <c r="AT162" s="23"/>
      <c r="AU162" s="23"/>
      <c r="AV162" s="23"/>
      <c r="BG162">
        <f>IF(E162&lt;1,1,0)</f>
        <v>0</v>
      </c>
      <c r="BH162">
        <f>IF(BG162=1,"",E162)</f>
        <v>17.2</v>
      </c>
      <c r="BI162">
        <f>E162/3.6</f>
        <v>4.7777777777777777</v>
      </c>
    </row>
    <row r="163" spans="1:61" x14ac:dyDescent="0.25">
      <c r="A163" s="34" t="s">
        <v>59</v>
      </c>
      <c r="B163" s="34">
        <v>160</v>
      </c>
      <c r="C163" s="34">
        <v>160</v>
      </c>
      <c r="D163" s="34">
        <f t="shared" si="28"/>
        <v>5.5833333333333339</v>
      </c>
      <c r="E163" s="35">
        <v>20.100000000000001</v>
      </c>
      <c r="F163" s="36">
        <f t="shared" si="37"/>
        <v>0.86111111111111094</v>
      </c>
      <c r="G163" s="36">
        <f t="shared" si="38"/>
        <v>3.0999999999999996</v>
      </c>
      <c r="H163" s="36">
        <f>$AJ$3*F163</f>
        <v>2376.1499999999996</v>
      </c>
      <c r="I163" s="36">
        <f>1/2*$AJ$1*$AJ$2*$AJ$5*D163^2</f>
        <v>18.979273784722224</v>
      </c>
      <c r="J163" s="36">
        <f>$AJ$4*$AJ$3*9.81</f>
        <v>406.04570999999999</v>
      </c>
      <c r="K163" s="36">
        <f t="shared" si="29"/>
        <v>2801.1749837847219</v>
      </c>
      <c r="L163" s="36">
        <f t="shared" si="30"/>
        <v>15.639893659464699</v>
      </c>
      <c r="M163" s="29">
        <f t="shared" si="31"/>
        <v>2502.3829855143517</v>
      </c>
      <c r="N163" s="29">
        <f t="shared" si="32"/>
        <v>1</v>
      </c>
      <c r="O163" s="29">
        <f t="shared" si="39"/>
        <v>49364.878868958338</v>
      </c>
      <c r="P163" s="29">
        <f t="shared" si="40"/>
        <v>132655.3081405905</v>
      </c>
      <c r="Q163" s="29">
        <f t="shared" si="33"/>
        <v>83290.429271632165</v>
      </c>
      <c r="R163" s="29">
        <f>1/2*$AJ$3*D163^2</f>
        <v>43010.231250000012</v>
      </c>
      <c r="S163" s="29">
        <f t="shared" si="34"/>
        <v>0</v>
      </c>
      <c r="T163" s="29">
        <f t="shared" si="35"/>
        <v>0</v>
      </c>
      <c r="U163" s="29"/>
      <c r="V163" s="29"/>
      <c r="W163" s="29"/>
      <c r="X163" s="29"/>
      <c r="Y163" s="29">
        <f t="shared" si="41"/>
        <v>268.8139453125001</v>
      </c>
      <c r="Z163" s="29"/>
      <c r="AA163" s="29"/>
      <c r="AB163" s="29"/>
      <c r="AC163" s="29">
        <v>0.27</v>
      </c>
      <c r="AD163" s="29">
        <f>O163*AC163</f>
        <v>13328.517294618752</v>
      </c>
      <c r="AE163" s="29">
        <v>0.67</v>
      </c>
      <c r="AF163" s="29">
        <f t="shared" si="36"/>
        <v>33074.468842202092</v>
      </c>
      <c r="AG163" s="24"/>
      <c r="AH163" s="24"/>
      <c r="AI163" s="15"/>
      <c r="AJ163" s="15"/>
      <c r="AK163" s="15"/>
      <c r="AL163" s="15"/>
      <c r="AM163" s="15"/>
      <c r="AN163" s="23"/>
      <c r="AO163" s="23"/>
      <c r="AP163" s="23"/>
      <c r="AQ163" s="23"/>
      <c r="AR163" s="23"/>
      <c r="AS163" s="23"/>
      <c r="AT163" s="23"/>
      <c r="AU163" s="23"/>
      <c r="AV163" s="23"/>
      <c r="BG163">
        <f>IF(E163&lt;1,1,0)</f>
        <v>0</v>
      </c>
      <c r="BH163">
        <f>IF(BG163=1,"",E163)</f>
        <v>20.100000000000001</v>
      </c>
      <c r="BI163">
        <f>E163/3.6</f>
        <v>5.5833333333333339</v>
      </c>
    </row>
    <row r="164" spans="1:61" x14ac:dyDescent="0.25">
      <c r="A164" s="34" t="s">
        <v>59</v>
      </c>
      <c r="B164" s="34">
        <v>161</v>
      </c>
      <c r="C164" s="34">
        <v>161</v>
      </c>
      <c r="D164" s="34">
        <f t="shared" si="28"/>
        <v>6.4999999999999991</v>
      </c>
      <c r="E164" s="35">
        <v>23.4</v>
      </c>
      <c r="F164" s="36">
        <f t="shared" si="37"/>
        <v>0.74999999999999978</v>
      </c>
      <c r="G164" s="36">
        <f t="shared" si="38"/>
        <v>2.6999999999999993</v>
      </c>
      <c r="H164" s="36">
        <f>$AJ$3*F164</f>
        <v>2069.5499999999993</v>
      </c>
      <c r="I164" s="36">
        <f>1/2*$AJ$1*$AJ$2*$AJ$5*D164^2</f>
        <v>25.722856249999989</v>
      </c>
      <c r="J164" s="36">
        <f>$AJ$4*$AJ$3*9.81</f>
        <v>406.04570999999999</v>
      </c>
      <c r="K164" s="36">
        <f t="shared" si="29"/>
        <v>2501.3185662499991</v>
      </c>
      <c r="L164" s="36">
        <f t="shared" si="30"/>
        <v>16.258570680624992</v>
      </c>
      <c r="M164" s="29">
        <f t="shared" si="31"/>
        <v>2617.6298795806238</v>
      </c>
      <c r="N164" s="29">
        <f t="shared" si="32"/>
        <v>1</v>
      </c>
      <c r="O164" s="29">
        <f t="shared" si="39"/>
        <v>49364.878868958338</v>
      </c>
      <c r="P164" s="29">
        <f t="shared" si="40"/>
        <v>135456.48312437523</v>
      </c>
      <c r="Q164" s="29">
        <f t="shared" si="33"/>
        <v>86091.604255416896</v>
      </c>
      <c r="R164" s="29">
        <f>1/2*$AJ$3*D164^2</f>
        <v>58292.324999999983</v>
      </c>
      <c r="S164" s="29">
        <f t="shared" si="34"/>
        <v>0</v>
      </c>
      <c r="T164" s="29">
        <f t="shared" si="35"/>
        <v>0</v>
      </c>
      <c r="U164" s="29"/>
      <c r="V164" s="29"/>
      <c r="W164" s="29"/>
      <c r="X164" s="29"/>
      <c r="Y164" s="29">
        <f t="shared" si="41"/>
        <v>362.0641304347825</v>
      </c>
      <c r="Z164" s="29"/>
      <c r="AA164" s="29"/>
      <c r="AB164" s="29"/>
      <c r="AC164" s="29">
        <v>0.27</v>
      </c>
      <c r="AD164" s="29">
        <f>O164*AC164</f>
        <v>13328.517294618752</v>
      </c>
      <c r="AE164" s="29">
        <v>0.67</v>
      </c>
      <c r="AF164" s="29">
        <f t="shared" si="36"/>
        <v>33074.468842202092</v>
      </c>
      <c r="AG164" s="24"/>
      <c r="AH164" s="24"/>
      <c r="AI164" s="15"/>
      <c r="AJ164" s="15"/>
      <c r="AK164" s="15"/>
      <c r="AL164" s="15"/>
      <c r="AM164" s="15"/>
      <c r="AN164" s="23"/>
      <c r="AO164" s="23"/>
      <c r="AP164" s="23"/>
      <c r="AQ164" s="23"/>
      <c r="AR164" s="23"/>
      <c r="AS164" s="23"/>
      <c r="AT164" s="23"/>
      <c r="AU164" s="23"/>
      <c r="AV164" s="23"/>
      <c r="BG164">
        <f>IF(E164&lt;1,1,0)</f>
        <v>0</v>
      </c>
      <c r="BH164">
        <f>IF(BG164=1,"",E164)</f>
        <v>23.4</v>
      </c>
      <c r="BI164">
        <f>E164/3.6</f>
        <v>6.4999999999999991</v>
      </c>
    </row>
    <row r="165" spans="1:61" x14ac:dyDescent="0.25">
      <c r="A165" s="34" t="s">
        <v>59</v>
      </c>
      <c r="B165" s="34">
        <v>162</v>
      </c>
      <c r="C165" s="34">
        <v>162</v>
      </c>
      <c r="D165" s="34">
        <f t="shared" si="28"/>
        <v>7.083333333333333</v>
      </c>
      <c r="E165" s="35">
        <v>25.5</v>
      </c>
      <c r="F165" s="36">
        <f t="shared" si="37"/>
        <v>0.5833333333333337</v>
      </c>
      <c r="G165" s="36">
        <f t="shared" si="38"/>
        <v>2.1000000000000014</v>
      </c>
      <c r="H165" s="36">
        <f>$AJ$3*F165</f>
        <v>1609.650000000001</v>
      </c>
      <c r="I165" s="36">
        <f>1/2*$AJ$1*$AJ$2*$AJ$5*D165^2</f>
        <v>30.546948784722218</v>
      </c>
      <c r="J165" s="36">
        <f>$AJ$4*$AJ$3*9.81</f>
        <v>406.04570999999999</v>
      </c>
      <c r="K165" s="36">
        <f t="shared" si="29"/>
        <v>2046.2426587847231</v>
      </c>
      <c r="L165" s="36">
        <f t="shared" si="30"/>
        <v>14.494218833058454</v>
      </c>
      <c r="M165" s="29">
        <f t="shared" si="31"/>
        <v>2348.0634509554698</v>
      </c>
      <c r="N165" s="29">
        <f t="shared" si="32"/>
        <v>1</v>
      </c>
      <c r="O165" s="29">
        <f t="shared" si="39"/>
        <v>49364.878868958338</v>
      </c>
      <c r="P165" s="29">
        <f t="shared" si="40"/>
        <v>137957.80169062523</v>
      </c>
      <c r="Q165" s="29">
        <f t="shared" si="33"/>
        <v>88592.9228216669</v>
      </c>
      <c r="R165" s="29">
        <f>1/2*$AJ$3*D165^2</f>
        <v>69224.53125</v>
      </c>
      <c r="S165" s="29">
        <f t="shared" si="34"/>
        <v>0</v>
      </c>
      <c r="T165" s="29">
        <f t="shared" si="35"/>
        <v>0</v>
      </c>
      <c r="U165" s="29"/>
      <c r="V165" s="29"/>
      <c r="W165" s="29"/>
      <c r="X165" s="29"/>
      <c r="Y165" s="29">
        <f t="shared" si="41"/>
        <v>427.3119212962963</v>
      </c>
      <c r="Z165" s="29"/>
      <c r="AA165" s="29"/>
      <c r="AB165" s="29"/>
      <c r="AC165" s="29">
        <v>0.27</v>
      </c>
      <c r="AD165" s="29">
        <f>O165*AC165</f>
        <v>13328.517294618752</v>
      </c>
      <c r="AE165" s="29">
        <v>0.67</v>
      </c>
      <c r="AF165" s="29">
        <f t="shared" si="36"/>
        <v>33074.468842202092</v>
      </c>
      <c r="AG165" s="24"/>
      <c r="AH165" s="24"/>
      <c r="AI165" s="15"/>
      <c r="AJ165" s="15"/>
      <c r="AK165" s="15"/>
      <c r="AL165" s="15"/>
      <c r="AM165" s="15"/>
      <c r="AN165" s="23"/>
      <c r="AO165" s="23"/>
      <c r="AP165" s="23"/>
      <c r="AQ165" s="23"/>
      <c r="AR165" s="23"/>
      <c r="AS165" s="23"/>
      <c r="AT165" s="23"/>
      <c r="AU165" s="23"/>
      <c r="AV165" s="23"/>
      <c r="BG165">
        <f>IF(E165&lt;1,1,0)</f>
        <v>0</v>
      </c>
      <c r="BH165">
        <f>IF(BG165=1,"",E165)</f>
        <v>25.5</v>
      </c>
      <c r="BI165">
        <f>E165/3.6</f>
        <v>7.083333333333333</v>
      </c>
    </row>
    <row r="166" spans="1:61" x14ac:dyDescent="0.25">
      <c r="A166" s="34" t="s">
        <v>59</v>
      </c>
      <c r="B166" s="34">
        <v>163</v>
      </c>
      <c r="C166" s="34">
        <v>163</v>
      </c>
      <c r="D166" s="34">
        <f t="shared" si="28"/>
        <v>7.666666666666667</v>
      </c>
      <c r="E166" s="35">
        <v>27.6</v>
      </c>
      <c r="F166" s="36">
        <f t="shared" si="37"/>
        <v>0.55555555555555558</v>
      </c>
      <c r="G166" s="36">
        <f t="shared" si="38"/>
        <v>2</v>
      </c>
      <c r="H166" s="36">
        <f>$AJ$3*F166</f>
        <v>1533.0000000000002</v>
      </c>
      <c r="I166" s="36">
        <f>1/2*$AJ$1*$AJ$2*$AJ$5*D166^2</f>
        <v>35.785380555555555</v>
      </c>
      <c r="J166" s="36">
        <f>$AJ$4*$AJ$3*9.81</f>
        <v>406.04570999999999</v>
      </c>
      <c r="K166" s="36">
        <f t="shared" si="29"/>
        <v>1974.8310905555559</v>
      </c>
      <c r="L166" s="36">
        <f t="shared" si="30"/>
        <v>15.140371694259262</v>
      </c>
      <c r="M166" s="29">
        <f t="shared" si="31"/>
        <v>2467.8805861642595</v>
      </c>
      <c r="N166" s="29">
        <f t="shared" si="32"/>
        <v>1</v>
      </c>
      <c r="O166" s="29">
        <f t="shared" si="39"/>
        <v>49364.878868958338</v>
      </c>
      <c r="P166" s="29">
        <f t="shared" si="40"/>
        <v>140004.04434940996</v>
      </c>
      <c r="Q166" s="29">
        <f t="shared" si="33"/>
        <v>90639.165480451629</v>
      </c>
      <c r="R166" s="29">
        <f>1/2*$AJ$3*D166^2</f>
        <v>81095.700000000012</v>
      </c>
      <c r="S166" s="29">
        <f t="shared" si="34"/>
        <v>0</v>
      </c>
      <c r="T166" s="29">
        <f t="shared" si="35"/>
        <v>0</v>
      </c>
      <c r="U166" s="29"/>
      <c r="V166" s="29"/>
      <c r="W166" s="29"/>
      <c r="X166" s="29"/>
      <c r="Y166" s="29">
        <f t="shared" si="41"/>
        <v>497.51963190184057</v>
      </c>
      <c r="Z166" s="29"/>
      <c r="AA166" s="29"/>
      <c r="AB166" s="29"/>
      <c r="AC166" s="29">
        <v>0.27</v>
      </c>
      <c r="AD166" s="29">
        <f>O166*AC166</f>
        <v>13328.517294618752</v>
      </c>
      <c r="AE166" s="29">
        <v>0.67</v>
      </c>
      <c r="AF166" s="29">
        <f t="shared" si="36"/>
        <v>33074.468842202092</v>
      </c>
      <c r="AG166" s="24"/>
      <c r="AH166" s="24"/>
      <c r="AI166" s="15"/>
      <c r="AJ166" s="15"/>
      <c r="AK166" s="15"/>
      <c r="AL166" s="15"/>
      <c r="AM166" s="15"/>
      <c r="AN166" s="23"/>
      <c r="AO166" s="23"/>
      <c r="AP166" s="23"/>
      <c r="AQ166" s="23"/>
      <c r="AR166" s="23"/>
      <c r="AS166" s="23"/>
      <c r="AT166" s="23"/>
      <c r="AU166" s="23"/>
      <c r="AV166" s="23"/>
      <c r="BG166">
        <f>IF(E166&lt;1,1,0)</f>
        <v>0</v>
      </c>
      <c r="BH166">
        <f>IF(BG166=1,"",E166)</f>
        <v>27.6</v>
      </c>
      <c r="BI166">
        <f>E166/3.6</f>
        <v>7.666666666666667</v>
      </c>
    </row>
    <row r="167" spans="1:61" x14ac:dyDescent="0.25">
      <c r="A167" s="34" t="s">
        <v>59</v>
      </c>
      <c r="B167" s="34">
        <v>164</v>
      </c>
      <c r="C167" s="34">
        <v>164</v>
      </c>
      <c r="D167" s="34">
        <f t="shared" si="28"/>
        <v>8.1944444444444446</v>
      </c>
      <c r="E167" s="35">
        <v>29.5</v>
      </c>
      <c r="F167" s="36">
        <f t="shared" si="37"/>
        <v>0.4861111111111111</v>
      </c>
      <c r="G167" s="36">
        <f t="shared" si="38"/>
        <v>1.75</v>
      </c>
      <c r="H167" s="36">
        <f>$AJ$3*F167</f>
        <v>1341.375</v>
      </c>
      <c r="I167" s="36">
        <f>1/2*$AJ$1*$AJ$2*$AJ$5*D167^2</f>
        <v>40.881941068672838</v>
      </c>
      <c r="J167" s="36">
        <f>$AJ$4*$AJ$3*9.81</f>
        <v>406.04570999999999</v>
      </c>
      <c r="K167" s="36">
        <f t="shared" si="29"/>
        <v>1788.3026510686727</v>
      </c>
      <c r="L167" s="36">
        <f t="shared" si="30"/>
        <v>14.654146724034957</v>
      </c>
      <c r="M167" s="29">
        <f t="shared" si="31"/>
        <v>2403.2800627417328</v>
      </c>
      <c r="N167" s="29">
        <f t="shared" si="32"/>
        <v>1</v>
      </c>
      <c r="O167" s="29">
        <f t="shared" si="39"/>
        <v>49364.878868958338</v>
      </c>
      <c r="P167" s="29">
        <f t="shared" si="40"/>
        <v>141978.87543996552</v>
      </c>
      <c r="Q167" s="29">
        <f t="shared" si="33"/>
        <v>92613.996571007185</v>
      </c>
      <c r="R167" s="29">
        <f>1/2*$AJ$3*D167^2</f>
        <v>92645.364583333328</v>
      </c>
      <c r="S167" s="29">
        <f t="shared" si="34"/>
        <v>0</v>
      </c>
      <c r="T167" s="29">
        <f t="shared" si="35"/>
        <v>0</v>
      </c>
      <c r="U167" s="29"/>
      <c r="V167" s="29"/>
      <c r="W167" s="29"/>
      <c r="X167" s="29"/>
      <c r="Y167" s="29">
        <f t="shared" si="41"/>
        <v>564.91075965447146</v>
      </c>
      <c r="Z167" s="29"/>
      <c r="AA167" s="29"/>
      <c r="AB167" s="29"/>
      <c r="AC167" s="29">
        <v>0.27</v>
      </c>
      <c r="AD167" s="29">
        <f>O167*AC167</f>
        <v>13328.517294618752</v>
      </c>
      <c r="AE167" s="29">
        <v>0.67</v>
      </c>
      <c r="AF167" s="29">
        <f t="shared" si="36"/>
        <v>33074.468842202092</v>
      </c>
      <c r="AG167" s="24"/>
      <c r="AH167" s="24"/>
      <c r="AI167" s="15"/>
      <c r="AJ167" s="15"/>
      <c r="AK167" s="15"/>
      <c r="AL167" s="15"/>
      <c r="AM167" s="15"/>
      <c r="AN167" s="23"/>
      <c r="AO167" s="23"/>
      <c r="AP167" s="23"/>
      <c r="AQ167" s="23"/>
      <c r="AR167" s="23"/>
      <c r="AS167" s="23"/>
      <c r="AT167" s="23"/>
      <c r="AU167" s="23"/>
      <c r="AV167" s="23"/>
      <c r="BG167">
        <f>IF(E167&lt;1,1,0)</f>
        <v>0</v>
      </c>
      <c r="BH167">
        <f>IF(BG167=1,"",E167)</f>
        <v>29.5</v>
      </c>
      <c r="BI167">
        <f>E167/3.6</f>
        <v>8.1944444444444446</v>
      </c>
    </row>
    <row r="168" spans="1:61" x14ac:dyDescent="0.25">
      <c r="A168" s="34" t="s">
        <v>59</v>
      </c>
      <c r="B168" s="34">
        <v>165</v>
      </c>
      <c r="C168" s="34">
        <v>165</v>
      </c>
      <c r="D168" s="34">
        <f t="shared" si="28"/>
        <v>8.6388888888888893</v>
      </c>
      <c r="E168" s="35">
        <v>31.1</v>
      </c>
      <c r="F168" s="36">
        <f t="shared" si="37"/>
        <v>0.36111111111111133</v>
      </c>
      <c r="G168" s="36">
        <f t="shared" si="38"/>
        <v>1.3000000000000007</v>
      </c>
      <c r="H168" s="36">
        <f>$AJ$3*F168</f>
        <v>996.45000000000061</v>
      </c>
      <c r="I168" s="36">
        <f>1/2*$AJ$1*$AJ$2*$AJ$5*D168^2</f>
        <v>45.436854031635804</v>
      </c>
      <c r="J168" s="36">
        <f>$AJ$4*$AJ$3*9.81</f>
        <v>406.04570999999999</v>
      </c>
      <c r="K168" s="36">
        <f t="shared" si="29"/>
        <v>1447.9325640316365</v>
      </c>
      <c r="L168" s="36">
        <f t="shared" si="30"/>
        <v>12.508528539273303</v>
      </c>
      <c r="M168" s="29">
        <f t="shared" si="31"/>
        <v>2063.9072089800952</v>
      </c>
      <c r="N168" s="29">
        <f t="shared" si="32"/>
        <v>1</v>
      </c>
      <c r="O168" s="29">
        <f t="shared" si="39"/>
        <v>49364.878868958338</v>
      </c>
      <c r="P168" s="29">
        <f t="shared" si="40"/>
        <v>143767.17809103418</v>
      </c>
      <c r="Q168" s="29">
        <f t="shared" si="33"/>
        <v>94402.299222075846</v>
      </c>
      <c r="R168" s="29">
        <f>1/2*$AJ$3*D168^2</f>
        <v>102967.56458333335</v>
      </c>
      <c r="S168" s="29">
        <f t="shared" si="34"/>
        <v>0</v>
      </c>
      <c r="T168" s="29">
        <f t="shared" si="35"/>
        <v>0</v>
      </c>
      <c r="U168" s="29"/>
      <c r="V168" s="29"/>
      <c r="W168" s="29"/>
      <c r="X168" s="29"/>
      <c r="Y168" s="29">
        <f t="shared" si="41"/>
        <v>624.04584595959614</v>
      </c>
      <c r="Z168" s="29"/>
      <c r="AA168" s="29"/>
      <c r="AB168" s="29"/>
      <c r="AC168" s="29">
        <v>0.27</v>
      </c>
      <c r="AD168" s="29">
        <f>O168*AC168</f>
        <v>13328.517294618752</v>
      </c>
      <c r="AE168" s="29">
        <v>0.67</v>
      </c>
      <c r="AF168" s="29">
        <f t="shared" si="36"/>
        <v>33074.468842202092</v>
      </c>
      <c r="AG168" s="24"/>
      <c r="AH168" s="24"/>
      <c r="AI168" s="15"/>
      <c r="AJ168" s="15"/>
      <c r="AK168" s="15"/>
      <c r="AL168" s="15"/>
      <c r="AM168" s="15"/>
      <c r="AN168" s="23"/>
      <c r="AO168" s="23"/>
      <c r="AP168" s="23"/>
      <c r="AQ168" s="23"/>
      <c r="AR168" s="23"/>
      <c r="AS168" s="23"/>
      <c r="AT168" s="23"/>
      <c r="AU168" s="23"/>
      <c r="AV168" s="23"/>
      <c r="BG168">
        <f>IF(E168&lt;1,1,0)</f>
        <v>0</v>
      </c>
      <c r="BH168">
        <f>IF(BG168=1,"",E168)</f>
        <v>31.1</v>
      </c>
      <c r="BI168">
        <f>E168/3.6</f>
        <v>8.6388888888888893</v>
      </c>
    </row>
    <row r="169" spans="1:61" x14ac:dyDescent="0.25">
      <c r="A169" s="34" t="s">
        <v>59</v>
      </c>
      <c r="B169" s="34">
        <v>166</v>
      </c>
      <c r="C169" s="34">
        <v>166</v>
      </c>
      <c r="D169" s="34">
        <f t="shared" si="28"/>
        <v>8.9166666666666661</v>
      </c>
      <c r="E169" s="35">
        <v>32.1</v>
      </c>
      <c r="F169" s="36">
        <f t="shared" si="37"/>
        <v>0.29166666666666685</v>
      </c>
      <c r="G169" s="36">
        <f t="shared" si="38"/>
        <v>1.0500000000000007</v>
      </c>
      <c r="H169" s="36">
        <f>$AJ$3*F169</f>
        <v>804.8250000000005</v>
      </c>
      <c r="I169" s="36">
        <f>1/2*$AJ$1*$AJ$2*$AJ$5*D169^2</f>
        <v>48.405815451388875</v>
      </c>
      <c r="J169" s="36">
        <f>$AJ$4*$AJ$3*9.81</f>
        <v>406.04570999999999</v>
      </c>
      <c r="K169" s="36">
        <f t="shared" si="29"/>
        <v>1259.2765254513893</v>
      </c>
      <c r="L169" s="36">
        <f t="shared" si="30"/>
        <v>11.22854901860822</v>
      </c>
      <c r="M169" s="29">
        <f t="shared" si="31"/>
        <v>1863.9391370889646</v>
      </c>
      <c r="N169" s="29">
        <f t="shared" si="32"/>
        <v>1</v>
      </c>
      <c r="O169" s="29">
        <f t="shared" si="39"/>
        <v>49364.878868958338</v>
      </c>
      <c r="P169" s="29">
        <f t="shared" si="40"/>
        <v>145215.1106550658</v>
      </c>
      <c r="Q169" s="29">
        <f t="shared" si="33"/>
        <v>95850.23178610747</v>
      </c>
      <c r="R169" s="29">
        <f>1/2*$AJ$3*D169^2</f>
        <v>109695.73124999998</v>
      </c>
      <c r="S169" s="29">
        <f t="shared" si="34"/>
        <v>0</v>
      </c>
      <c r="T169" s="29">
        <f t="shared" si="35"/>
        <v>0</v>
      </c>
      <c r="U169" s="29"/>
      <c r="V169" s="29"/>
      <c r="W169" s="29"/>
      <c r="X169" s="29"/>
      <c r="Y169" s="29">
        <f t="shared" si="41"/>
        <v>660.81765813253003</v>
      </c>
      <c r="Z169" s="29"/>
      <c r="AA169" s="29"/>
      <c r="AB169" s="29"/>
      <c r="AC169" s="29">
        <v>0.27</v>
      </c>
      <c r="AD169" s="29">
        <f>O169*AC169</f>
        <v>13328.517294618752</v>
      </c>
      <c r="AE169" s="29">
        <v>0.67</v>
      </c>
      <c r="AF169" s="29">
        <f t="shared" si="36"/>
        <v>33074.468842202092</v>
      </c>
      <c r="AG169" s="24"/>
      <c r="AH169" s="24"/>
      <c r="AI169" s="15"/>
      <c r="AJ169" s="15"/>
      <c r="AK169" s="15"/>
      <c r="AL169" s="15"/>
      <c r="AM169" s="15"/>
      <c r="AN169" s="23"/>
      <c r="AO169" s="23"/>
      <c r="AP169" s="23"/>
      <c r="AQ169" s="23"/>
      <c r="AR169" s="23"/>
      <c r="AS169" s="23"/>
      <c r="AT169" s="23"/>
      <c r="AU169" s="23"/>
      <c r="AV169" s="23"/>
      <c r="BG169">
        <f>IF(E169&lt;1,1,0)</f>
        <v>0</v>
      </c>
      <c r="BH169">
        <f>IF(BG169=1,"",E169)</f>
        <v>32.1</v>
      </c>
      <c r="BI169">
        <f>E169/3.6</f>
        <v>8.9166666666666661</v>
      </c>
    </row>
    <row r="170" spans="1:61" x14ac:dyDescent="0.25">
      <c r="A170" s="34" t="s">
        <v>59</v>
      </c>
      <c r="B170" s="34">
        <v>167</v>
      </c>
      <c r="C170" s="34">
        <v>167</v>
      </c>
      <c r="D170" s="34">
        <f t="shared" si="28"/>
        <v>9.2222222222222232</v>
      </c>
      <c r="E170" s="35">
        <v>33.200000000000003</v>
      </c>
      <c r="F170" s="36">
        <f t="shared" si="37"/>
        <v>0.43055555555555575</v>
      </c>
      <c r="G170" s="36">
        <f t="shared" si="38"/>
        <v>1.5500000000000007</v>
      </c>
      <c r="H170" s="36">
        <f>$AJ$3*F170</f>
        <v>1188.0750000000005</v>
      </c>
      <c r="I170" s="36">
        <f>1/2*$AJ$1*$AJ$2*$AJ$5*D170^2</f>
        <v>51.780190432098777</v>
      </c>
      <c r="J170" s="36">
        <f>$AJ$4*$AJ$3*9.81</f>
        <v>406.04570999999999</v>
      </c>
      <c r="K170" s="36">
        <f t="shared" si="29"/>
        <v>1645.9009004320992</v>
      </c>
      <c r="L170" s="36">
        <f t="shared" si="30"/>
        <v>15.178863859540472</v>
      </c>
      <c r="M170" s="29">
        <f t="shared" si="31"/>
        <v>2534.8702645432591</v>
      </c>
      <c r="N170" s="29">
        <f t="shared" si="32"/>
        <v>1</v>
      </c>
      <c r="O170" s="29">
        <f t="shared" si="39"/>
        <v>49364.878868958338</v>
      </c>
      <c r="P170" s="29">
        <f t="shared" si="40"/>
        <v>146474.38718051719</v>
      </c>
      <c r="Q170" s="29">
        <f t="shared" si="33"/>
        <v>97109.508311558864</v>
      </c>
      <c r="R170" s="29">
        <f>1/2*$AJ$3*D170^2</f>
        <v>117342.63333333338</v>
      </c>
      <c r="S170" s="29">
        <f t="shared" si="34"/>
        <v>0</v>
      </c>
      <c r="T170" s="29">
        <f t="shared" si="35"/>
        <v>0</v>
      </c>
      <c r="U170" s="29"/>
      <c r="V170" s="29"/>
      <c r="W170" s="29"/>
      <c r="X170" s="29"/>
      <c r="Y170" s="29">
        <f t="shared" si="41"/>
        <v>702.65049900199631</v>
      </c>
      <c r="Z170" s="29"/>
      <c r="AA170" s="29"/>
      <c r="AB170" s="29"/>
      <c r="AC170" s="29">
        <v>0.27</v>
      </c>
      <c r="AD170" s="29">
        <f>O170*AC170</f>
        <v>13328.517294618752</v>
      </c>
      <c r="AE170" s="29">
        <v>0.67</v>
      </c>
      <c r="AF170" s="29">
        <f t="shared" si="36"/>
        <v>33074.468842202092</v>
      </c>
      <c r="AG170" s="24"/>
      <c r="AH170" s="24"/>
      <c r="AI170" s="15"/>
      <c r="AJ170" s="15"/>
      <c r="AK170" s="15"/>
      <c r="AL170" s="15"/>
      <c r="AM170" s="15"/>
      <c r="AN170" s="23"/>
      <c r="AO170" s="23"/>
      <c r="AP170" s="23"/>
      <c r="AQ170" s="23"/>
      <c r="AR170" s="23"/>
      <c r="AS170" s="23"/>
      <c r="AT170" s="23"/>
      <c r="AU170" s="23"/>
      <c r="AV170" s="23"/>
      <c r="BG170">
        <f>IF(E170&lt;1,1,0)</f>
        <v>0</v>
      </c>
      <c r="BH170">
        <f>IF(BG170=1,"",E170)</f>
        <v>33.200000000000003</v>
      </c>
      <c r="BI170">
        <f>E170/3.6</f>
        <v>9.2222222222222232</v>
      </c>
    </row>
    <row r="171" spans="1:61" x14ac:dyDescent="0.25">
      <c r="A171" s="34" t="s">
        <v>59</v>
      </c>
      <c r="B171" s="34">
        <v>168</v>
      </c>
      <c r="C171" s="34">
        <v>168</v>
      </c>
      <c r="D171" s="34">
        <f t="shared" si="28"/>
        <v>9.7777777777777786</v>
      </c>
      <c r="E171" s="35">
        <v>35.200000000000003</v>
      </c>
      <c r="F171" s="36">
        <f t="shared" si="37"/>
        <v>0.55555555555555558</v>
      </c>
      <c r="G171" s="36">
        <f t="shared" si="38"/>
        <v>2</v>
      </c>
      <c r="H171" s="36">
        <f>$AJ$3*F171</f>
        <v>1533.0000000000002</v>
      </c>
      <c r="I171" s="36">
        <f>1/2*$AJ$1*$AJ$2*$AJ$5*D171^2</f>
        <v>58.20667654320988</v>
      </c>
      <c r="J171" s="36">
        <f>$AJ$4*$AJ$3*9.81</f>
        <v>406.04570999999999</v>
      </c>
      <c r="K171" s="36">
        <f t="shared" si="29"/>
        <v>1997.2523865432099</v>
      </c>
      <c r="L171" s="36">
        <f t="shared" si="30"/>
        <v>19.528690001755834</v>
      </c>
      <c r="M171" s="29">
        <f t="shared" si="31"/>
        <v>3280.81992029498</v>
      </c>
      <c r="N171" s="29">
        <f t="shared" si="32"/>
        <v>1</v>
      </c>
      <c r="O171" s="29">
        <f t="shared" si="39"/>
        <v>49364.878868958338</v>
      </c>
      <c r="P171" s="29">
        <f t="shared" si="40"/>
        <v>148120.28808094931</v>
      </c>
      <c r="Q171" s="29">
        <f t="shared" si="33"/>
        <v>98755.409211990976</v>
      </c>
      <c r="R171" s="29">
        <f>1/2*$AJ$3*D171^2</f>
        <v>131906.13333333336</v>
      </c>
      <c r="S171" s="29">
        <f t="shared" si="34"/>
        <v>0</v>
      </c>
      <c r="T171" s="29">
        <f t="shared" si="35"/>
        <v>0</v>
      </c>
      <c r="U171" s="29"/>
      <c r="V171" s="29"/>
      <c r="W171" s="29"/>
      <c r="X171" s="29"/>
      <c r="Y171" s="29">
        <f t="shared" si="41"/>
        <v>785.15555555555568</v>
      </c>
      <c r="Z171" s="29"/>
      <c r="AA171" s="29"/>
      <c r="AB171" s="29"/>
      <c r="AC171" s="29">
        <v>0.27</v>
      </c>
      <c r="AD171" s="29">
        <f>O171*AC171</f>
        <v>13328.517294618752</v>
      </c>
      <c r="AE171" s="29">
        <v>0.67</v>
      </c>
      <c r="AF171" s="29">
        <f t="shared" si="36"/>
        <v>33074.468842202092</v>
      </c>
      <c r="AG171" s="24"/>
      <c r="AH171" s="24"/>
      <c r="AI171" s="15"/>
      <c r="AJ171" s="15"/>
      <c r="AK171" s="15"/>
      <c r="AL171" s="15"/>
      <c r="AM171" s="15"/>
      <c r="AN171" s="23"/>
      <c r="AO171" s="23"/>
      <c r="AP171" s="23"/>
      <c r="AQ171" s="23"/>
      <c r="AR171" s="23"/>
      <c r="AS171" s="23"/>
      <c r="AT171" s="23"/>
      <c r="AU171" s="23"/>
      <c r="AV171" s="23"/>
      <c r="BG171">
        <f>IF(E171&lt;1,1,0)</f>
        <v>0</v>
      </c>
      <c r="BH171">
        <f>IF(BG171=1,"",E171)</f>
        <v>35.200000000000003</v>
      </c>
      <c r="BI171">
        <f>E171/3.6</f>
        <v>9.7777777777777786</v>
      </c>
    </row>
    <row r="172" spans="1:61" x14ac:dyDescent="0.25">
      <c r="A172" s="34" t="s">
        <v>59</v>
      </c>
      <c r="B172" s="34">
        <v>169</v>
      </c>
      <c r="C172" s="34">
        <v>169</v>
      </c>
      <c r="D172" s="34">
        <f t="shared" si="28"/>
        <v>10.333333333333334</v>
      </c>
      <c r="E172" s="35">
        <v>37.200000000000003</v>
      </c>
      <c r="F172" s="36">
        <f t="shared" si="37"/>
        <v>0.38888888888888851</v>
      </c>
      <c r="G172" s="36">
        <f t="shared" si="38"/>
        <v>1.3999999999999986</v>
      </c>
      <c r="H172" s="36">
        <f>$AJ$3*F172</f>
        <v>1073.099999999999</v>
      </c>
      <c r="I172" s="36">
        <f>1/2*$AJ$1*$AJ$2*$AJ$5*D172^2</f>
        <v>65.008980555555553</v>
      </c>
      <c r="J172" s="36">
        <f>$AJ$4*$AJ$3*9.81</f>
        <v>406.04570999999999</v>
      </c>
      <c r="K172" s="36">
        <f t="shared" si="29"/>
        <v>1544.1546905555547</v>
      </c>
      <c r="L172" s="36">
        <f t="shared" si="30"/>
        <v>15.956265135740733</v>
      </c>
      <c r="M172" s="29">
        <f t="shared" si="31"/>
        <v>2696.6088079401839</v>
      </c>
      <c r="N172" s="29">
        <f t="shared" si="32"/>
        <v>1</v>
      </c>
      <c r="O172" s="29">
        <f t="shared" si="39"/>
        <v>49364.878868958338</v>
      </c>
      <c r="P172" s="29">
        <f t="shared" si="40"/>
        <v>150117.54046749251</v>
      </c>
      <c r="Q172" s="29">
        <f t="shared" si="33"/>
        <v>100752.66159853418</v>
      </c>
      <c r="R172" s="29">
        <f>1/2*$AJ$3*D172^2</f>
        <v>147321.30000000002</v>
      </c>
      <c r="S172" s="29">
        <f t="shared" si="34"/>
        <v>0</v>
      </c>
      <c r="T172" s="29">
        <f t="shared" si="35"/>
        <v>0</v>
      </c>
      <c r="U172" s="29"/>
      <c r="V172" s="29"/>
      <c r="W172" s="29"/>
      <c r="X172" s="29"/>
      <c r="Y172" s="29">
        <f t="shared" si="41"/>
        <v>871.72366863905336</v>
      </c>
      <c r="Z172" s="29"/>
      <c r="AA172" s="29"/>
      <c r="AB172" s="29"/>
      <c r="AC172" s="29">
        <v>0.27</v>
      </c>
      <c r="AD172" s="29">
        <f>O172*AC172</f>
        <v>13328.517294618752</v>
      </c>
      <c r="AE172" s="29">
        <v>0.67</v>
      </c>
      <c r="AF172" s="29">
        <f t="shared" si="36"/>
        <v>33074.468842202092</v>
      </c>
      <c r="AG172" s="24"/>
      <c r="AH172" s="24"/>
      <c r="AI172" s="15"/>
      <c r="AJ172" s="15"/>
      <c r="AK172" s="15"/>
      <c r="AL172" s="15"/>
      <c r="AM172" s="15"/>
      <c r="AN172" s="23"/>
      <c r="AO172" s="23"/>
      <c r="AP172" s="23"/>
      <c r="AQ172" s="23"/>
      <c r="AR172" s="23"/>
      <c r="AS172" s="23"/>
      <c r="AT172" s="23"/>
      <c r="AU172" s="23"/>
      <c r="AV172" s="23"/>
      <c r="BG172">
        <f>IF(E172&lt;1,1,0)</f>
        <v>0</v>
      </c>
      <c r="BH172">
        <f>IF(BG172=1,"",E172)</f>
        <v>37.200000000000003</v>
      </c>
      <c r="BI172">
        <f>E172/3.6</f>
        <v>10.333333333333334</v>
      </c>
    </row>
    <row r="173" spans="1:61" x14ac:dyDescent="0.25">
      <c r="A173" s="34" t="s">
        <v>59</v>
      </c>
      <c r="B173" s="34">
        <v>170</v>
      </c>
      <c r="C173" s="34">
        <v>170</v>
      </c>
      <c r="D173" s="34">
        <f t="shared" si="28"/>
        <v>10.555555555555555</v>
      </c>
      <c r="E173" s="35">
        <v>38</v>
      </c>
      <c r="F173" s="36">
        <f t="shared" si="37"/>
        <v>2.7777777777777186E-2</v>
      </c>
      <c r="G173" s="36">
        <f t="shared" si="38"/>
        <v>9.9999999999997868E-2</v>
      </c>
      <c r="H173" s="36">
        <f>$AJ$3*F173</f>
        <v>76.649999999998371</v>
      </c>
      <c r="I173" s="36">
        <f>1/2*$AJ$1*$AJ$2*$AJ$5*D173^2</f>
        <v>67.835131172839496</v>
      </c>
      <c r="J173" s="36">
        <f>$AJ$4*$AJ$3*9.81</f>
        <v>406.04570999999999</v>
      </c>
      <c r="K173" s="36">
        <f t="shared" si="29"/>
        <v>550.53084117283788</v>
      </c>
      <c r="L173" s="36">
        <f t="shared" si="30"/>
        <v>5.811158879046622</v>
      </c>
      <c r="M173" s="29">
        <f t="shared" si="31"/>
        <v>987.8970094379257</v>
      </c>
      <c r="N173" s="29">
        <f t="shared" si="32"/>
        <v>1</v>
      </c>
      <c r="O173" s="29">
        <f t="shared" si="39"/>
        <v>49364.878868958338</v>
      </c>
      <c r="P173" s="29">
        <f t="shared" si="40"/>
        <v>151661.69515804807</v>
      </c>
      <c r="Q173" s="29">
        <f t="shared" si="33"/>
        <v>102296.81628908974</v>
      </c>
      <c r="R173" s="29">
        <f>1/2*$AJ$3*D173^2</f>
        <v>153725.83333333334</v>
      </c>
      <c r="S173" s="29">
        <f t="shared" si="34"/>
        <v>639.66940905863885</v>
      </c>
      <c r="T173" s="29">
        <f t="shared" si="35"/>
        <v>639.66940905863885</v>
      </c>
      <c r="U173" s="29"/>
      <c r="V173" s="29"/>
      <c r="W173" s="29"/>
      <c r="X173" s="29"/>
      <c r="Y173" s="29">
        <f t="shared" si="41"/>
        <v>904.26960784313735</v>
      </c>
      <c r="Z173" s="29"/>
      <c r="AA173" s="29"/>
      <c r="AB173" s="29"/>
      <c r="AC173" s="29">
        <v>0.27</v>
      </c>
      <c r="AD173" s="29">
        <f>O173*AC173</f>
        <v>13328.517294618752</v>
      </c>
      <c r="AE173" s="29">
        <v>0.67</v>
      </c>
      <c r="AF173" s="29">
        <f t="shared" si="36"/>
        <v>33074.468842202092</v>
      </c>
      <c r="AG173" s="24"/>
      <c r="AH173" s="24"/>
      <c r="AI173" s="15"/>
      <c r="AJ173" s="15"/>
      <c r="AK173" s="15"/>
      <c r="AL173" s="15"/>
      <c r="AM173" s="15"/>
      <c r="AN173" s="23"/>
      <c r="AO173" s="23"/>
      <c r="AP173" s="23"/>
      <c r="AQ173" s="23"/>
      <c r="AR173" s="23"/>
      <c r="AS173" s="23"/>
      <c r="AT173" s="23"/>
      <c r="AU173" s="23"/>
      <c r="AV173" s="23"/>
      <c r="BG173">
        <f>IF(E173&lt;1,1,0)</f>
        <v>0</v>
      </c>
      <c r="BH173">
        <f>IF(BG173=1,"",E173)</f>
        <v>38</v>
      </c>
      <c r="BI173">
        <f>E173/3.6</f>
        <v>10.555555555555555</v>
      </c>
    </row>
    <row r="174" spans="1:61" x14ac:dyDescent="0.25">
      <c r="A174" s="34" t="s">
        <v>59</v>
      </c>
      <c r="B174" s="34">
        <v>171</v>
      </c>
      <c r="C174" s="34">
        <v>171</v>
      </c>
      <c r="D174" s="34">
        <f t="shared" si="28"/>
        <v>10.388888888888888</v>
      </c>
      <c r="E174" s="35">
        <v>37.4</v>
      </c>
      <c r="F174" s="36">
        <f t="shared" si="37"/>
        <v>-0.40277777777777757</v>
      </c>
      <c r="G174" s="36">
        <f t="shared" si="38"/>
        <v>-1.4499999999999993</v>
      </c>
      <c r="H174" s="36">
        <f>$AJ$3*F174</f>
        <v>-1111.4249999999995</v>
      </c>
      <c r="I174" s="36">
        <f>1/2*$AJ$1*$AJ$2*$AJ$5*D174^2</f>
        <v>65.709880941358008</v>
      </c>
      <c r="J174" s="36">
        <f>$AJ$4*$AJ$3*9.81</f>
        <v>406.04570999999999</v>
      </c>
      <c r="K174" s="36">
        <f t="shared" si="29"/>
        <v>-639.66940905864146</v>
      </c>
      <c r="L174" s="36">
        <f t="shared" si="30"/>
        <v>-6.6454544163314413</v>
      </c>
      <c r="M174" s="29">
        <f t="shared" si="31"/>
        <v>-1136.3727051926764</v>
      </c>
      <c r="N174" s="29">
        <f t="shared" si="32"/>
        <v>1</v>
      </c>
      <c r="O174" s="29">
        <f t="shared" si="39"/>
        <v>50004.548278016977</v>
      </c>
      <c r="P174" s="29">
        <f t="shared" si="40"/>
        <v>152212.22599922091</v>
      </c>
      <c r="Q174" s="29">
        <f t="shared" si="33"/>
        <v>102207.67772120395</v>
      </c>
      <c r="R174" s="29">
        <f>1/2*$AJ$3*D174^2</f>
        <v>148909.6583333333</v>
      </c>
      <c r="S174" s="29">
        <f t="shared" si="34"/>
        <v>1988.8778634374976</v>
      </c>
      <c r="T174" s="29">
        <f t="shared" si="35"/>
        <v>1988.8778634374976</v>
      </c>
      <c r="U174" s="29"/>
      <c r="V174" s="29"/>
      <c r="W174" s="29"/>
      <c r="X174" s="29"/>
      <c r="Y174" s="29">
        <f t="shared" si="41"/>
        <v>870.81671539960996</v>
      </c>
      <c r="Z174" s="29"/>
      <c r="AA174" s="29"/>
      <c r="AB174" s="29"/>
      <c r="AC174" s="29">
        <v>0.27</v>
      </c>
      <c r="AD174" s="29">
        <f>O174*AC174</f>
        <v>13501.228035064585</v>
      </c>
      <c r="AE174" s="29">
        <v>0.67</v>
      </c>
      <c r="AF174" s="29">
        <f t="shared" si="36"/>
        <v>33503.047346271378</v>
      </c>
      <c r="AG174" s="24"/>
      <c r="AH174" s="24"/>
      <c r="AI174" s="15"/>
      <c r="AJ174" s="15"/>
      <c r="AK174" s="15"/>
      <c r="AL174" s="15"/>
      <c r="AM174" s="15"/>
      <c r="AN174" s="23"/>
      <c r="AO174" s="23"/>
      <c r="AP174" s="23"/>
      <c r="AQ174" s="23"/>
      <c r="AR174" s="23"/>
      <c r="AS174" s="23"/>
      <c r="AT174" s="23"/>
      <c r="AU174" s="23"/>
      <c r="AV174" s="23"/>
      <c r="BG174">
        <f>IF(E174&lt;1,1,0)</f>
        <v>0</v>
      </c>
      <c r="BH174">
        <f>IF(BG174=1,"",E174)</f>
        <v>37.4</v>
      </c>
      <c r="BI174">
        <f>E174/3.6</f>
        <v>10.388888888888888</v>
      </c>
    </row>
    <row r="175" spans="1:61" x14ac:dyDescent="0.25">
      <c r="A175" s="34" t="s">
        <v>59</v>
      </c>
      <c r="B175" s="34">
        <v>172</v>
      </c>
      <c r="C175" s="34">
        <v>172</v>
      </c>
      <c r="D175" s="34">
        <f t="shared" si="28"/>
        <v>9.75</v>
      </c>
      <c r="E175" s="35">
        <v>35.1</v>
      </c>
      <c r="F175" s="36">
        <f t="shared" si="37"/>
        <v>-0.88888888888888862</v>
      </c>
      <c r="G175" s="36">
        <f t="shared" si="38"/>
        <v>-3.1999999999999993</v>
      </c>
      <c r="H175" s="36">
        <f>$AJ$3*F175</f>
        <v>-2452.7999999999993</v>
      </c>
      <c r="I175" s="36">
        <f>1/2*$AJ$1*$AJ$2*$AJ$5*D175^2</f>
        <v>57.876426562499994</v>
      </c>
      <c r="J175" s="36">
        <f>$AJ$4*$AJ$3*9.81</f>
        <v>406.04570999999999</v>
      </c>
      <c r="K175" s="36">
        <f t="shared" si="29"/>
        <v>-1988.8778634374994</v>
      </c>
      <c r="L175" s="36">
        <f t="shared" si="30"/>
        <v>-19.391559168515617</v>
      </c>
      <c r="M175" s="29">
        <f t="shared" si="31"/>
        <v>-3335.3481769846862</v>
      </c>
      <c r="N175" s="29">
        <f t="shared" si="32"/>
        <v>1</v>
      </c>
      <c r="O175" s="29">
        <f t="shared" si="39"/>
        <v>51993.426141454474</v>
      </c>
      <c r="P175" s="29">
        <f t="shared" si="40"/>
        <v>152212.22599922091</v>
      </c>
      <c r="Q175" s="29">
        <f t="shared" si="33"/>
        <v>100218.79985776644</v>
      </c>
      <c r="R175" s="29">
        <f>1/2*$AJ$3*D175^2</f>
        <v>131157.73125000001</v>
      </c>
      <c r="S175" s="29">
        <f t="shared" si="34"/>
        <v>2614.8091646141984</v>
      </c>
      <c r="T175" s="29">
        <f t="shared" si="35"/>
        <v>2614.8091646141984</v>
      </c>
      <c r="U175" s="29"/>
      <c r="V175" s="29"/>
      <c r="W175" s="29"/>
      <c r="X175" s="29"/>
      <c r="Y175" s="29">
        <f t="shared" si="41"/>
        <v>762.54494912790699</v>
      </c>
      <c r="Z175" s="29"/>
      <c r="AA175" s="29"/>
      <c r="AB175" s="29"/>
      <c r="AC175" s="29">
        <v>0.27</v>
      </c>
      <c r="AD175" s="29">
        <f>O175*AC175</f>
        <v>14038.225058192709</v>
      </c>
      <c r="AE175" s="29">
        <v>0.67</v>
      </c>
      <c r="AF175" s="29">
        <f t="shared" si="36"/>
        <v>34835.595514774497</v>
      </c>
      <c r="AG175" s="24"/>
      <c r="AH175" s="24"/>
      <c r="AI175" s="15"/>
      <c r="AJ175" s="15"/>
      <c r="AK175" s="15"/>
      <c r="AL175" s="15"/>
      <c r="AM175" s="15"/>
      <c r="AN175" s="23"/>
      <c r="AO175" s="23"/>
      <c r="AP175" s="23"/>
      <c r="AQ175" s="23"/>
      <c r="AR175" s="23"/>
      <c r="AS175" s="23"/>
      <c r="AT175" s="23"/>
      <c r="AU175" s="23"/>
      <c r="AV175" s="23"/>
      <c r="BG175">
        <f>IF(E175&lt;1,1,0)</f>
        <v>0</v>
      </c>
      <c r="BH175">
        <f>IF(BG175=1,"",E175)</f>
        <v>35.1</v>
      </c>
      <c r="BI175">
        <f>E175/3.6</f>
        <v>9.75</v>
      </c>
    </row>
    <row r="176" spans="1:61" x14ac:dyDescent="0.25">
      <c r="A176" s="34" t="s">
        <v>59</v>
      </c>
      <c r="B176" s="34">
        <v>173</v>
      </c>
      <c r="C176" s="34">
        <v>173</v>
      </c>
      <c r="D176" s="34">
        <f t="shared" si="28"/>
        <v>8.6111111111111107</v>
      </c>
      <c r="E176" s="35">
        <v>31</v>
      </c>
      <c r="F176" s="36">
        <f t="shared" si="37"/>
        <v>-1.1111111111111112</v>
      </c>
      <c r="G176" s="36">
        <f t="shared" si="38"/>
        <v>-4</v>
      </c>
      <c r="H176" s="36">
        <f>$AJ$3*F176</f>
        <v>-3066.0000000000005</v>
      </c>
      <c r="I176" s="36">
        <f>1/2*$AJ$1*$AJ$2*$AJ$5*D176^2</f>
        <v>45.145125385802459</v>
      </c>
      <c r="J176" s="36">
        <f>$AJ$4*$AJ$3*9.81</f>
        <v>406.04570999999999</v>
      </c>
      <c r="K176" s="36">
        <f t="shared" si="29"/>
        <v>-2614.8091646141979</v>
      </c>
      <c r="L176" s="36">
        <f t="shared" si="30"/>
        <v>-22.516412250844482</v>
      </c>
      <c r="M176" s="29">
        <f t="shared" si="31"/>
        <v>-3895.3393193960956</v>
      </c>
      <c r="N176" s="29">
        <f t="shared" si="32"/>
        <v>1</v>
      </c>
      <c r="O176" s="29">
        <f t="shared" si="39"/>
        <v>54608.235306068673</v>
      </c>
      <c r="P176" s="29">
        <f t="shared" si="40"/>
        <v>152212.22599922091</v>
      </c>
      <c r="Q176" s="29">
        <f t="shared" si="33"/>
        <v>97603.990693152242</v>
      </c>
      <c r="R176" s="29">
        <f>1/2*$AJ$3*D176^2</f>
        <v>102306.45833333333</v>
      </c>
      <c r="S176" s="29">
        <f t="shared" si="34"/>
        <v>1743.9787368942925</v>
      </c>
      <c r="T176" s="29">
        <f t="shared" si="35"/>
        <v>1743.9787368942925</v>
      </c>
      <c r="U176" s="29"/>
      <c r="V176" s="29"/>
      <c r="W176" s="29"/>
      <c r="X176" s="29"/>
      <c r="Y176" s="29">
        <f t="shared" si="41"/>
        <v>591.36681117533715</v>
      </c>
      <c r="Z176" s="29"/>
      <c r="AA176" s="29"/>
      <c r="AB176" s="29"/>
      <c r="AC176" s="29">
        <v>0.27</v>
      </c>
      <c r="AD176" s="29">
        <f>O176*AC176</f>
        <v>14744.223532638543</v>
      </c>
      <c r="AE176" s="29">
        <v>0.67</v>
      </c>
      <c r="AF176" s="29">
        <f t="shared" si="36"/>
        <v>36587.517655066011</v>
      </c>
      <c r="AG176" s="24"/>
      <c r="AH176" s="24"/>
      <c r="AI176" s="15"/>
      <c r="AJ176" s="15"/>
      <c r="AK176" s="15"/>
      <c r="AL176" s="15"/>
      <c r="AM176" s="15"/>
      <c r="AN176" s="23"/>
      <c r="AO176" s="23"/>
      <c r="AP176" s="23"/>
      <c r="AQ176" s="23"/>
      <c r="AR176" s="23"/>
      <c r="AS176" s="23"/>
      <c r="AT176" s="23"/>
      <c r="AU176" s="23"/>
      <c r="AV176" s="23"/>
      <c r="BG176">
        <f>IF(E176&lt;1,1,0)</f>
        <v>0</v>
      </c>
      <c r="BH176">
        <f>IF(BG176=1,"",E176)</f>
        <v>31</v>
      </c>
      <c r="BI176">
        <f>E176/3.6</f>
        <v>8.6111111111111107</v>
      </c>
    </row>
    <row r="177" spans="1:61" x14ac:dyDescent="0.25">
      <c r="A177" s="34" t="s">
        <v>59</v>
      </c>
      <c r="B177" s="34">
        <v>174</v>
      </c>
      <c r="C177" s="34">
        <v>174</v>
      </c>
      <c r="D177" s="34">
        <f t="shared" si="28"/>
        <v>7.5277777777777777</v>
      </c>
      <c r="E177" s="35">
        <v>27.1</v>
      </c>
      <c r="F177" s="36">
        <f t="shared" si="37"/>
        <v>-0.79166666666666652</v>
      </c>
      <c r="G177" s="36">
        <f t="shared" si="38"/>
        <v>-2.8499999999999996</v>
      </c>
      <c r="H177" s="36">
        <f>$AJ$3*F177</f>
        <v>-2184.5249999999996</v>
      </c>
      <c r="I177" s="36">
        <f>1/2*$AJ$1*$AJ$2*$AJ$5*D177^2</f>
        <v>34.500553105709869</v>
      </c>
      <c r="J177" s="36">
        <f>$AJ$4*$AJ$3*9.81</f>
        <v>406.04570999999999</v>
      </c>
      <c r="K177" s="36">
        <f t="shared" si="29"/>
        <v>-1743.9787368942898</v>
      </c>
      <c r="L177" s="36">
        <f t="shared" si="30"/>
        <v>-13.128284380509793</v>
      </c>
      <c r="M177" s="29">
        <f t="shared" si="31"/>
        <v>-2284.3214822087039</v>
      </c>
      <c r="N177" s="29">
        <f t="shared" si="32"/>
        <v>1</v>
      </c>
      <c r="O177" s="29">
        <f t="shared" si="39"/>
        <v>56352.214042962965</v>
      </c>
      <c r="P177" s="29">
        <f t="shared" si="40"/>
        <v>152212.22599922091</v>
      </c>
      <c r="Q177" s="29">
        <f t="shared" si="33"/>
        <v>95860.011956257949</v>
      </c>
      <c r="R177" s="29">
        <f>1/2*$AJ$3*D177^2</f>
        <v>78184.06458333334</v>
      </c>
      <c r="S177" s="29">
        <f t="shared" si="34"/>
        <v>330.38462994984729</v>
      </c>
      <c r="T177" s="29">
        <f t="shared" si="35"/>
        <v>330.38462994984729</v>
      </c>
      <c r="U177" s="29"/>
      <c r="V177" s="29"/>
      <c r="W177" s="29"/>
      <c r="X177" s="29"/>
      <c r="Y177" s="29">
        <f t="shared" si="41"/>
        <v>449.33370450191575</v>
      </c>
      <c r="Z177" s="29"/>
      <c r="AA177" s="29"/>
      <c r="AB177" s="29"/>
      <c r="AC177" s="29">
        <v>0.27</v>
      </c>
      <c r="AD177" s="29">
        <f>O177*AC177</f>
        <v>15215.097791600001</v>
      </c>
      <c r="AE177" s="29">
        <v>0.67</v>
      </c>
      <c r="AF177" s="29">
        <f t="shared" si="36"/>
        <v>37755.983408785192</v>
      </c>
      <c r="AG177" s="24"/>
      <c r="AH177" s="24"/>
      <c r="AI177" s="15"/>
      <c r="AJ177" s="15"/>
      <c r="AK177" s="15"/>
      <c r="AL177" s="15"/>
      <c r="AM177" s="15"/>
      <c r="AN177" s="23"/>
      <c r="AO177" s="23"/>
      <c r="AP177" s="23"/>
      <c r="AQ177" s="23"/>
      <c r="AR177" s="23"/>
      <c r="AS177" s="23"/>
      <c r="AT177" s="23"/>
      <c r="AU177" s="23"/>
      <c r="AV177" s="23"/>
      <c r="BG177">
        <f>IF(E177&lt;1,1,0)</f>
        <v>0</v>
      </c>
      <c r="BH177">
        <f>IF(BG177=1,"",E177)</f>
        <v>27.1</v>
      </c>
      <c r="BI177">
        <f>E177/3.6</f>
        <v>7.5277777777777777</v>
      </c>
    </row>
    <row r="178" spans="1:61" x14ac:dyDescent="0.25">
      <c r="A178" s="34" t="s">
        <v>59</v>
      </c>
      <c r="B178" s="34">
        <v>175</v>
      </c>
      <c r="C178" s="34">
        <v>175</v>
      </c>
      <c r="D178" s="34">
        <f t="shared" si="28"/>
        <v>7.0277777777777777</v>
      </c>
      <c r="E178" s="35">
        <v>25.3</v>
      </c>
      <c r="F178" s="36">
        <f t="shared" si="37"/>
        <v>-0.27777777777777779</v>
      </c>
      <c r="G178" s="36">
        <f t="shared" si="38"/>
        <v>-1</v>
      </c>
      <c r="H178" s="36">
        <f>$AJ$3*F178</f>
        <v>-766.50000000000011</v>
      </c>
      <c r="I178" s="36">
        <f>1/2*$AJ$1*$AJ$2*$AJ$5*D178^2</f>
        <v>30.069660050154315</v>
      </c>
      <c r="J178" s="36">
        <f>$AJ$4*$AJ$3*9.81</f>
        <v>406.04570999999999</v>
      </c>
      <c r="K178" s="36">
        <f t="shared" si="29"/>
        <v>-330.38462994984582</v>
      </c>
      <c r="L178" s="36">
        <f t="shared" si="30"/>
        <v>-2.3218697604808609</v>
      </c>
      <c r="M178" s="29">
        <f t="shared" si="31"/>
        <v>-406.32720808415064</v>
      </c>
      <c r="N178" s="29">
        <f t="shared" si="32"/>
        <v>1</v>
      </c>
      <c r="O178" s="29">
        <f t="shared" si="39"/>
        <v>56682.598672912813</v>
      </c>
      <c r="P178" s="29">
        <f t="shared" si="40"/>
        <v>152212.22599922091</v>
      </c>
      <c r="Q178" s="29">
        <f t="shared" si="33"/>
        <v>95529.627326308109</v>
      </c>
      <c r="R178" s="29">
        <f>1/2*$AJ$3*D178^2</f>
        <v>68142.914583333331</v>
      </c>
      <c r="S178" s="29">
        <f t="shared" si="34"/>
        <v>0</v>
      </c>
      <c r="T178" s="29">
        <f t="shared" si="35"/>
        <v>0</v>
      </c>
      <c r="U178" s="29"/>
      <c r="V178" s="29"/>
      <c r="W178" s="29"/>
      <c r="X178" s="29"/>
      <c r="Y178" s="29">
        <f t="shared" si="41"/>
        <v>389.38808333333333</v>
      </c>
      <c r="Z178" s="29"/>
      <c r="AA178" s="29"/>
      <c r="AB178" s="29"/>
      <c r="AC178" s="29">
        <v>0.27</v>
      </c>
      <c r="AD178" s="29">
        <f>O178*AC178</f>
        <v>15304.301641686461</v>
      </c>
      <c r="AE178" s="29">
        <v>0.67</v>
      </c>
      <c r="AF178" s="29">
        <f t="shared" si="36"/>
        <v>37977.341110851587</v>
      </c>
      <c r="AG178" s="24"/>
      <c r="AH178" s="24"/>
      <c r="AI178" s="15"/>
      <c r="AJ178" s="15"/>
      <c r="AK178" s="15"/>
      <c r="AL178" s="15"/>
      <c r="AM178" s="15"/>
      <c r="AN178" s="23"/>
      <c r="AO178" s="23"/>
      <c r="AP178" s="23"/>
      <c r="AQ178" s="23"/>
      <c r="AR178" s="23"/>
      <c r="AS178" s="23"/>
      <c r="AT178" s="23"/>
      <c r="AU178" s="23"/>
      <c r="AV178" s="23"/>
      <c r="BG178">
        <f>IF(E178&lt;1,1,0)</f>
        <v>0</v>
      </c>
      <c r="BH178">
        <f>IF(BG178=1,"",E178)</f>
        <v>25.3</v>
      </c>
      <c r="BI178">
        <f>E178/3.6</f>
        <v>7.0277777777777777</v>
      </c>
    </row>
    <row r="179" spans="1:61" x14ac:dyDescent="0.25">
      <c r="A179" s="34" t="s">
        <v>59</v>
      </c>
      <c r="B179" s="34">
        <v>176</v>
      </c>
      <c r="C179" s="34">
        <v>176</v>
      </c>
      <c r="D179" s="34">
        <f t="shared" si="28"/>
        <v>6.9722222222222223</v>
      </c>
      <c r="E179" s="35">
        <v>25.1</v>
      </c>
      <c r="F179" s="36">
        <f t="shared" si="37"/>
        <v>8.3333333333333037E-2</v>
      </c>
      <c r="G179" s="36">
        <f t="shared" si="38"/>
        <v>0.29999999999999893</v>
      </c>
      <c r="H179" s="36">
        <f>$AJ$3*F179</f>
        <v>229.94999999999919</v>
      </c>
      <c r="I179" s="36">
        <f>1/2*$AJ$1*$AJ$2*$AJ$5*D179^2</f>
        <v>29.596129494598767</v>
      </c>
      <c r="J179" s="36">
        <f>$AJ$4*$AJ$3*9.81</f>
        <v>406.04570999999999</v>
      </c>
      <c r="K179" s="36">
        <f t="shared" si="29"/>
        <v>665.59183949459793</v>
      </c>
      <c r="L179" s="36">
        <f t="shared" si="30"/>
        <v>4.6406542142540017</v>
      </c>
      <c r="M179" s="29">
        <f t="shared" si="31"/>
        <v>816.75514170870429</v>
      </c>
      <c r="N179" s="29">
        <f t="shared" si="32"/>
        <v>1</v>
      </c>
      <c r="O179" s="29">
        <f t="shared" si="39"/>
        <v>56682.598672912813</v>
      </c>
      <c r="P179" s="29">
        <f t="shared" si="40"/>
        <v>152212.22599922091</v>
      </c>
      <c r="Q179" s="29">
        <f t="shared" si="33"/>
        <v>95529.627326308109</v>
      </c>
      <c r="R179" s="29">
        <f>1/2*$AJ$3*D179^2</f>
        <v>67069.81458333334</v>
      </c>
      <c r="S179" s="29">
        <f t="shared" si="34"/>
        <v>0</v>
      </c>
      <c r="T179" s="29">
        <f t="shared" si="35"/>
        <v>0</v>
      </c>
      <c r="U179" s="29"/>
      <c r="V179" s="29"/>
      <c r="W179" s="29"/>
      <c r="X179" s="29"/>
      <c r="Y179" s="29">
        <f t="shared" si="41"/>
        <v>381.07849195075761</v>
      </c>
      <c r="Z179" s="29"/>
      <c r="AA179" s="29"/>
      <c r="AB179" s="29"/>
      <c r="AC179" s="29">
        <v>0.27</v>
      </c>
      <c r="AD179" s="29">
        <f>O179*AC179</f>
        <v>15304.301641686461</v>
      </c>
      <c r="AE179" s="29">
        <v>0.67</v>
      </c>
      <c r="AF179" s="29">
        <f t="shared" si="36"/>
        <v>37977.341110851587</v>
      </c>
      <c r="AG179" s="24"/>
      <c r="AH179" s="24"/>
      <c r="AI179" s="15"/>
      <c r="AJ179" s="15"/>
      <c r="AK179" s="15"/>
      <c r="AL179" s="15"/>
      <c r="AM179" s="15"/>
      <c r="AN179" s="23"/>
      <c r="AO179" s="23"/>
      <c r="AP179" s="23"/>
      <c r="AQ179" s="23"/>
      <c r="AR179" s="23"/>
      <c r="AS179" s="23"/>
      <c r="AT179" s="23"/>
      <c r="AU179" s="23"/>
      <c r="AV179" s="23"/>
      <c r="BG179">
        <f>IF(E179&lt;1,1,0)</f>
        <v>0</v>
      </c>
      <c r="BH179">
        <f>IF(BG179=1,"",E179)</f>
        <v>25.1</v>
      </c>
      <c r="BI179">
        <f>E179/3.6</f>
        <v>6.9722222222222223</v>
      </c>
    </row>
    <row r="180" spans="1:61" x14ac:dyDescent="0.25">
      <c r="A180" s="34" t="s">
        <v>59</v>
      </c>
      <c r="B180" s="34">
        <v>177</v>
      </c>
      <c r="C180" s="34">
        <v>177</v>
      </c>
      <c r="D180" s="34">
        <f t="shared" si="28"/>
        <v>7.1944444444444438</v>
      </c>
      <c r="E180" s="35">
        <v>25.9</v>
      </c>
      <c r="F180" s="36">
        <f t="shared" si="37"/>
        <v>0.37499999999999989</v>
      </c>
      <c r="G180" s="36">
        <f t="shared" si="38"/>
        <v>1.3499999999999996</v>
      </c>
      <c r="H180" s="36">
        <f>$AJ$3*F180</f>
        <v>1034.7749999999996</v>
      </c>
      <c r="I180" s="36">
        <f>1/2*$AJ$1*$AJ$2*$AJ$5*D180^2</f>
        <v>31.512800790895049</v>
      </c>
      <c r="J180" s="36">
        <f>$AJ$4*$AJ$3*9.81</f>
        <v>406.04570999999999</v>
      </c>
      <c r="K180" s="36">
        <f t="shared" si="29"/>
        <v>1472.3335107908947</v>
      </c>
      <c r="L180" s="36">
        <f t="shared" si="30"/>
        <v>10.592621647078937</v>
      </c>
      <c r="M180" s="29">
        <f t="shared" si="31"/>
        <v>1874.8940315329719</v>
      </c>
      <c r="N180" s="29">
        <f t="shared" si="32"/>
        <v>1</v>
      </c>
      <c r="O180" s="29">
        <f t="shared" si="39"/>
        <v>56682.598672912813</v>
      </c>
      <c r="P180" s="29">
        <f t="shared" si="40"/>
        <v>152877.81783871551</v>
      </c>
      <c r="Q180" s="29">
        <f t="shared" si="33"/>
        <v>96195.2191658027</v>
      </c>
      <c r="R180" s="29">
        <f>1/2*$AJ$3*D180^2</f>
        <v>71413.314583333311</v>
      </c>
      <c r="S180" s="29">
        <f t="shared" si="34"/>
        <v>0</v>
      </c>
      <c r="T180" s="29">
        <f t="shared" si="35"/>
        <v>0</v>
      </c>
      <c r="U180" s="29"/>
      <c r="V180" s="29"/>
      <c r="W180" s="29"/>
      <c r="X180" s="29"/>
      <c r="Y180" s="29">
        <f t="shared" si="41"/>
        <v>403.46505414312605</v>
      </c>
      <c r="Z180" s="29"/>
      <c r="AA180" s="29"/>
      <c r="AB180" s="29"/>
      <c r="AC180" s="29">
        <v>0.27</v>
      </c>
      <c r="AD180" s="29">
        <f>O180*AC180</f>
        <v>15304.301641686461</v>
      </c>
      <c r="AE180" s="29">
        <v>0.67</v>
      </c>
      <c r="AF180" s="29">
        <f t="shared" si="36"/>
        <v>37977.341110851587</v>
      </c>
      <c r="AG180" s="24"/>
      <c r="AH180" s="24"/>
      <c r="AI180" s="15"/>
      <c r="AJ180" s="15"/>
      <c r="AK180" s="15"/>
      <c r="AL180" s="15"/>
      <c r="AM180" s="15"/>
      <c r="AN180" s="23"/>
      <c r="AO180" s="23"/>
      <c r="AP180" s="23"/>
      <c r="AQ180" s="23"/>
      <c r="AR180" s="23"/>
      <c r="AS180" s="23"/>
      <c r="AT180" s="23"/>
      <c r="AU180" s="23"/>
      <c r="AV180" s="23"/>
      <c r="BG180">
        <f>IF(E180&lt;1,1,0)</f>
        <v>0</v>
      </c>
      <c r="BH180">
        <f>IF(BG180=1,"",E180)</f>
        <v>25.9</v>
      </c>
      <c r="BI180">
        <f>E180/3.6</f>
        <v>7.1944444444444438</v>
      </c>
    </row>
    <row r="181" spans="1:61" x14ac:dyDescent="0.25">
      <c r="A181" s="34" t="s">
        <v>59</v>
      </c>
      <c r="B181" s="34">
        <v>178</v>
      </c>
      <c r="C181" s="34">
        <v>178</v>
      </c>
      <c r="D181" s="34">
        <f t="shared" si="28"/>
        <v>7.7222222222222223</v>
      </c>
      <c r="E181" s="35">
        <v>27.8</v>
      </c>
      <c r="F181" s="36">
        <f t="shared" si="37"/>
        <v>0.45833333333333343</v>
      </c>
      <c r="G181" s="36">
        <f t="shared" si="38"/>
        <v>1.6500000000000004</v>
      </c>
      <c r="H181" s="36">
        <f>$AJ$3*F181</f>
        <v>1264.7250000000004</v>
      </c>
      <c r="I181" s="36">
        <f>1/2*$AJ$1*$AJ$2*$AJ$5*D181^2</f>
        <v>36.305888348765428</v>
      </c>
      <c r="J181" s="36">
        <f>$AJ$4*$AJ$3*9.81</f>
        <v>406.04570999999999</v>
      </c>
      <c r="K181" s="36">
        <f t="shared" si="29"/>
        <v>1707.0765983487659</v>
      </c>
      <c r="L181" s="36">
        <f t="shared" si="30"/>
        <v>13.182424842804359</v>
      </c>
      <c r="M181" s="29">
        <f t="shared" si="31"/>
        <v>2346.4716220191758</v>
      </c>
      <c r="N181" s="29">
        <f t="shared" si="32"/>
        <v>1</v>
      </c>
      <c r="O181" s="29">
        <f t="shared" si="39"/>
        <v>56682.598672912813</v>
      </c>
      <c r="P181" s="29">
        <f t="shared" si="40"/>
        <v>154350.1513495064</v>
      </c>
      <c r="Q181" s="29">
        <f t="shared" si="33"/>
        <v>97667.552676593594</v>
      </c>
      <c r="R181" s="29">
        <f>1/2*$AJ$3*D181^2</f>
        <v>82275.258333333331</v>
      </c>
      <c r="S181" s="29">
        <f t="shared" si="34"/>
        <v>0</v>
      </c>
      <c r="T181" s="29">
        <f t="shared" si="35"/>
        <v>0</v>
      </c>
      <c r="U181" s="29"/>
      <c r="V181" s="29"/>
      <c r="W181" s="29"/>
      <c r="X181" s="29"/>
      <c r="Y181" s="29">
        <f t="shared" si="41"/>
        <v>462.22055243445692</v>
      </c>
      <c r="Z181" s="29"/>
      <c r="AA181" s="29"/>
      <c r="AB181" s="29"/>
      <c r="AC181" s="29">
        <v>0.27</v>
      </c>
      <c r="AD181" s="29">
        <f>O181*AC181</f>
        <v>15304.301641686461</v>
      </c>
      <c r="AE181" s="29">
        <v>0.67</v>
      </c>
      <c r="AF181" s="29">
        <f t="shared" si="36"/>
        <v>37977.341110851587</v>
      </c>
      <c r="AG181" s="24"/>
      <c r="AH181" s="24"/>
      <c r="AI181" s="15"/>
      <c r="AJ181" s="15"/>
      <c r="AK181" s="15"/>
      <c r="AL181" s="15"/>
      <c r="AM181" s="15"/>
      <c r="AN181" s="23"/>
      <c r="AO181" s="23"/>
      <c r="AP181" s="23"/>
      <c r="AQ181" s="23"/>
      <c r="AR181" s="23"/>
      <c r="AS181" s="23"/>
      <c r="AT181" s="23"/>
      <c r="AU181" s="23"/>
      <c r="AV181" s="23"/>
      <c r="BG181">
        <f>IF(E181&lt;1,1,0)</f>
        <v>0</v>
      </c>
      <c r="BH181">
        <f>IF(BG181=1,"",E181)</f>
        <v>27.8</v>
      </c>
      <c r="BI181">
        <f>E181/3.6</f>
        <v>7.7222222222222223</v>
      </c>
    </row>
    <row r="182" spans="1:61" x14ac:dyDescent="0.25">
      <c r="A182" s="34" t="s">
        <v>59</v>
      </c>
      <c r="B182" s="34">
        <v>179</v>
      </c>
      <c r="C182" s="34">
        <v>179</v>
      </c>
      <c r="D182" s="34">
        <f t="shared" si="28"/>
        <v>8.1111111111111107</v>
      </c>
      <c r="E182" s="35">
        <v>29.2</v>
      </c>
      <c r="F182" s="36">
        <f t="shared" si="37"/>
        <v>0.25000000000000011</v>
      </c>
      <c r="G182" s="36">
        <f t="shared" si="38"/>
        <v>0.90000000000000036</v>
      </c>
      <c r="H182" s="36">
        <f>$AJ$3*F182</f>
        <v>689.85000000000036</v>
      </c>
      <c r="I182" s="36">
        <f>1/2*$AJ$1*$AJ$2*$AJ$5*D182^2</f>
        <v>40.054671913580236</v>
      </c>
      <c r="J182" s="36">
        <f>$AJ$4*$AJ$3*9.81</f>
        <v>406.04570999999999</v>
      </c>
      <c r="K182" s="36">
        <f t="shared" si="29"/>
        <v>1135.9503819135807</v>
      </c>
      <c r="L182" s="36">
        <f t="shared" si="30"/>
        <v>9.2138197644101538</v>
      </c>
      <c r="M182" s="29">
        <f t="shared" si="31"/>
        <v>1649.2737378294175</v>
      </c>
      <c r="N182" s="29">
        <f t="shared" si="32"/>
        <v>1</v>
      </c>
      <c r="O182" s="29">
        <f t="shared" si="39"/>
        <v>56682.598672912813</v>
      </c>
      <c r="P182" s="29">
        <f t="shared" si="40"/>
        <v>156057.22794785516</v>
      </c>
      <c r="Q182" s="29">
        <f t="shared" si="33"/>
        <v>99374.629274942359</v>
      </c>
      <c r="R182" s="29">
        <f>1/2*$AJ$3*D182^2</f>
        <v>90770.633333333317</v>
      </c>
      <c r="S182" s="29">
        <f t="shared" si="34"/>
        <v>0</v>
      </c>
      <c r="T182" s="29">
        <f t="shared" si="35"/>
        <v>0</v>
      </c>
      <c r="U182" s="29"/>
      <c r="V182" s="29"/>
      <c r="W182" s="29"/>
      <c r="X182" s="29"/>
      <c r="Y182" s="29">
        <f t="shared" si="41"/>
        <v>507.09851024208558</v>
      </c>
      <c r="Z182" s="29"/>
      <c r="AA182" s="29"/>
      <c r="AB182" s="29"/>
      <c r="AC182" s="29">
        <v>0.27</v>
      </c>
      <c r="AD182" s="29">
        <f>O182*AC182</f>
        <v>15304.301641686461</v>
      </c>
      <c r="AE182" s="29">
        <v>0.67</v>
      </c>
      <c r="AF182" s="29">
        <f t="shared" si="36"/>
        <v>37977.341110851587</v>
      </c>
      <c r="AG182" s="24"/>
      <c r="AH182" s="24"/>
      <c r="AI182" s="15"/>
      <c r="AJ182" s="15"/>
      <c r="AK182" s="15"/>
      <c r="AL182" s="15"/>
      <c r="AM182" s="15"/>
      <c r="AN182" s="23"/>
      <c r="AO182" s="23"/>
      <c r="AP182" s="23"/>
      <c r="AQ182" s="23"/>
      <c r="AR182" s="23"/>
      <c r="AS182" s="23"/>
      <c r="AT182" s="23"/>
      <c r="AU182" s="23"/>
      <c r="AV182" s="23"/>
      <c r="BG182">
        <f>IF(E182&lt;1,1,0)</f>
        <v>0</v>
      </c>
      <c r="BH182">
        <f>IF(BG182=1,"",E182)</f>
        <v>29.2</v>
      </c>
      <c r="BI182">
        <f>E182/3.6</f>
        <v>8.1111111111111107</v>
      </c>
    </row>
    <row r="183" spans="1:61" x14ac:dyDescent="0.25">
      <c r="A183" s="34" t="s">
        <v>59</v>
      </c>
      <c r="B183" s="34">
        <v>180</v>
      </c>
      <c r="C183" s="34">
        <v>180</v>
      </c>
      <c r="D183" s="34">
        <f t="shared" si="28"/>
        <v>8.2222222222222232</v>
      </c>
      <c r="E183" s="35">
        <v>29.6</v>
      </c>
      <c r="F183" s="36">
        <f t="shared" si="37"/>
        <v>4.1666666666666761E-2</v>
      </c>
      <c r="G183" s="36">
        <f t="shared" si="38"/>
        <v>0.15000000000000036</v>
      </c>
      <c r="H183" s="36">
        <f>$AJ$3*F183</f>
        <v>114.97500000000026</v>
      </c>
      <c r="I183" s="36">
        <f>1/2*$AJ$1*$AJ$2*$AJ$5*D183^2</f>
        <v>41.15957654320988</v>
      </c>
      <c r="J183" s="36">
        <f>$AJ$4*$AJ$3*9.81</f>
        <v>406.04570999999999</v>
      </c>
      <c r="K183" s="36">
        <f t="shared" si="29"/>
        <v>562.18028654321006</v>
      </c>
      <c r="L183" s="36">
        <f t="shared" si="30"/>
        <v>4.6223712449108385</v>
      </c>
      <c r="M183" s="29">
        <f t="shared" si="31"/>
        <v>832.02682408395094</v>
      </c>
      <c r="N183" s="29">
        <f t="shared" si="32"/>
        <v>1</v>
      </c>
      <c r="O183" s="29">
        <f t="shared" si="39"/>
        <v>56682.598672912813</v>
      </c>
      <c r="P183" s="29">
        <f t="shared" si="40"/>
        <v>157193.17832976874</v>
      </c>
      <c r="Q183" s="29">
        <f t="shared" si="33"/>
        <v>100510.57965685593</v>
      </c>
      <c r="R183" s="29">
        <f>1/2*$AJ$3*D183^2</f>
        <v>93274.533333333355</v>
      </c>
      <c r="S183" s="29">
        <f t="shared" si="34"/>
        <v>0</v>
      </c>
      <c r="T183" s="29">
        <f t="shared" si="35"/>
        <v>0</v>
      </c>
      <c r="U183" s="29"/>
      <c r="V183" s="29"/>
      <c r="W183" s="29"/>
      <c r="X183" s="29"/>
      <c r="Y183" s="29">
        <f t="shared" si="41"/>
        <v>518.19185185185199</v>
      </c>
      <c r="Z183" s="29"/>
      <c r="AA183" s="29"/>
      <c r="AB183" s="29"/>
      <c r="AC183" s="29">
        <v>0.27</v>
      </c>
      <c r="AD183" s="29">
        <f>O183*AC183</f>
        <v>15304.301641686461</v>
      </c>
      <c r="AE183" s="29">
        <v>0.67</v>
      </c>
      <c r="AF183" s="29">
        <f t="shared" si="36"/>
        <v>37977.341110851587</v>
      </c>
      <c r="AG183" s="24"/>
      <c r="AH183" s="24"/>
      <c r="AI183" s="15"/>
      <c r="AJ183" s="15"/>
      <c r="AK183" s="15"/>
      <c r="AL183" s="15"/>
      <c r="AM183" s="15"/>
      <c r="AN183" s="23"/>
      <c r="AO183" s="23"/>
      <c r="AP183" s="23"/>
      <c r="AQ183" s="23"/>
      <c r="AR183" s="23"/>
      <c r="AS183" s="23"/>
      <c r="AT183" s="23"/>
      <c r="AU183" s="23"/>
      <c r="AV183" s="23"/>
      <c r="BG183">
        <f>IF(E183&lt;1,1,0)</f>
        <v>0</v>
      </c>
      <c r="BH183">
        <f>IF(BG183=1,"",E183)</f>
        <v>29.6</v>
      </c>
      <c r="BI183">
        <f>E183/3.6</f>
        <v>8.2222222222222232</v>
      </c>
    </row>
    <row r="184" spans="1:61" x14ac:dyDescent="0.25">
      <c r="A184" s="34" t="s">
        <v>59</v>
      </c>
      <c r="B184" s="34">
        <v>181</v>
      </c>
      <c r="C184" s="34">
        <v>181</v>
      </c>
      <c r="D184" s="34">
        <f t="shared" si="28"/>
        <v>8.1944444444444446</v>
      </c>
      <c r="E184" s="35">
        <v>29.5</v>
      </c>
      <c r="F184" s="36">
        <f t="shared" si="37"/>
        <v>-5.5555555555555851E-2</v>
      </c>
      <c r="G184" s="36">
        <f t="shared" si="38"/>
        <v>-0.20000000000000107</v>
      </c>
      <c r="H184" s="36">
        <f>$AJ$3*F184</f>
        <v>-153.30000000000081</v>
      </c>
      <c r="I184" s="36">
        <f>1/2*$AJ$1*$AJ$2*$AJ$5*D184^2</f>
        <v>40.881941068672838</v>
      </c>
      <c r="J184" s="36">
        <f>$AJ$4*$AJ$3*9.81</f>
        <v>406.04570999999999</v>
      </c>
      <c r="K184" s="36">
        <f t="shared" si="29"/>
        <v>293.62765106867198</v>
      </c>
      <c r="L184" s="36">
        <f t="shared" si="30"/>
        <v>2.4061154740349511</v>
      </c>
      <c r="M184" s="29">
        <f t="shared" si="31"/>
        <v>435.50690080032615</v>
      </c>
      <c r="N184" s="29">
        <f t="shared" si="32"/>
        <v>1</v>
      </c>
      <c r="O184" s="29">
        <f t="shared" si="39"/>
        <v>56682.598672912813</v>
      </c>
      <c r="P184" s="29">
        <f t="shared" si="40"/>
        <v>157755.35861631195</v>
      </c>
      <c r="Q184" s="29">
        <f t="shared" si="33"/>
        <v>101072.75994339914</v>
      </c>
      <c r="R184" s="29">
        <f>1/2*$AJ$3*D184^2</f>
        <v>92645.364583333328</v>
      </c>
      <c r="S184" s="29">
        <f t="shared" si="34"/>
        <v>13.799618086421106</v>
      </c>
      <c r="T184" s="29">
        <f t="shared" si="35"/>
        <v>13.799618086421106</v>
      </c>
      <c r="U184" s="29"/>
      <c r="V184" s="29"/>
      <c r="W184" s="29"/>
      <c r="X184" s="29"/>
      <c r="Y184" s="29">
        <f t="shared" si="41"/>
        <v>511.85284300184162</v>
      </c>
      <c r="Z184" s="29"/>
      <c r="AA184" s="29"/>
      <c r="AB184" s="29"/>
      <c r="AC184" s="29">
        <v>0.27</v>
      </c>
      <c r="AD184" s="29">
        <f>O184*AC184</f>
        <v>15304.301641686461</v>
      </c>
      <c r="AE184" s="29">
        <v>0.67</v>
      </c>
      <c r="AF184" s="29">
        <f t="shared" si="36"/>
        <v>37977.341110851587</v>
      </c>
      <c r="AG184" s="24"/>
      <c r="AH184" s="24"/>
      <c r="AI184" s="15"/>
      <c r="AJ184" s="15"/>
      <c r="AK184" s="15"/>
      <c r="AL184" s="15"/>
      <c r="AM184" s="15"/>
      <c r="AN184" s="23"/>
      <c r="AO184" s="23"/>
      <c r="AP184" s="23"/>
      <c r="AQ184" s="23"/>
      <c r="AR184" s="23"/>
      <c r="AS184" s="23"/>
      <c r="AT184" s="23"/>
      <c r="AU184" s="23"/>
      <c r="AV184" s="23"/>
      <c r="BG184">
        <f>IF(E184&lt;1,1,0)</f>
        <v>0</v>
      </c>
      <c r="BH184">
        <f>IF(BG184=1,"",E184)</f>
        <v>29.5</v>
      </c>
      <c r="BI184">
        <f>E184/3.6</f>
        <v>8.1944444444444446</v>
      </c>
    </row>
    <row r="185" spans="1:61" x14ac:dyDescent="0.25">
      <c r="A185" s="34" t="s">
        <v>59</v>
      </c>
      <c r="B185" s="34">
        <v>182</v>
      </c>
      <c r="C185" s="34">
        <v>182</v>
      </c>
      <c r="D185" s="34">
        <f t="shared" si="28"/>
        <v>8.1111111111111107</v>
      </c>
      <c r="E185" s="35">
        <v>29.2</v>
      </c>
      <c r="F185" s="36">
        <f t="shared" si="37"/>
        <v>-0.16666666666666657</v>
      </c>
      <c r="G185" s="36">
        <f t="shared" si="38"/>
        <v>-0.59999999999999964</v>
      </c>
      <c r="H185" s="36">
        <f>$AJ$3*F185</f>
        <v>-459.89999999999975</v>
      </c>
      <c r="I185" s="36">
        <f>1/2*$AJ$1*$AJ$2*$AJ$5*D185^2</f>
        <v>40.054671913580236</v>
      </c>
      <c r="J185" s="36">
        <f>$AJ$4*$AJ$3*9.81</f>
        <v>406.04570999999999</v>
      </c>
      <c r="K185" s="36">
        <f t="shared" si="29"/>
        <v>-13.799618086419514</v>
      </c>
      <c r="L185" s="36">
        <f t="shared" si="30"/>
        <v>-0.11193023558984716</v>
      </c>
      <c r="M185" s="29">
        <f t="shared" si="31"/>
        <v>-20.371302877352182</v>
      </c>
      <c r="N185" s="29">
        <f t="shared" si="32"/>
        <v>1</v>
      </c>
      <c r="O185" s="29">
        <f t="shared" si="39"/>
        <v>56696.398290999234</v>
      </c>
      <c r="P185" s="29">
        <f t="shared" si="40"/>
        <v>158048.98626738062</v>
      </c>
      <c r="Q185" s="29">
        <f t="shared" si="33"/>
        <v>101352.58797638139</v>
      </c>
      <c r="R185" s="29">
        <f>1/2*$AJ$3*D185^2</f>
        <v>90770.633333333317</v>
      </c>
      <c r="S185" s="29">
        <f t="shared" si="34"/>
        <v>744.40569013502682</v>
      </c>
      <c r="T185" s="29">
        <f t="shared" si="35"/>
        <v>744.40569013502682</v>
      </c>
      <c r="U185" s="29"/>
      <c r="V185" s="29"/>
      <c r="W185" s="29"/>
      <c r="X185" s="29"/>
      <c r="Y185" s="29">
        <f t="shared" si="41"/>
        <v>498.73974358974351</v>
      </c>
      <c r="Z185" s="29"/>
      <c r="AA185" s="29"/>
      <c r="AB185" s="29"/>
      <c r="AC185" s="29">
        <v>0.27</v>
      </c>
      <c r="AD185" s="29">
        <f>O185*AC185</f>
        <v>15308.027538569793</v>
      </c>
      <c r="AE185" s="29">
        <v>0.67</v>
      </c>
      <c r="AF185" s="29">
        <f t="shared" si="36"/>
        <v>37986.586854969486</v>
      </c>
      <c r="AG185" s="24"/>
      <c r="AH185" s="24"/>
      <c r="AI185" s="15"/>
      <c r="AJ185" s="15"/>
      <c r="AK185" s="15"/>
      <c r="AL185" s="15"/>
      <c r="AM185" s="15"/>
      <c r="AN185" s="23"/>
      <c r="AO185" s="23"/>
      <c r="AP185" s="23"/>
      <c r="AQ185" s="23"/>
      <c r="AR185" s="23"/>
      <c r="AS185" s="23"/>
      <c r="AT185" s="23"/>
      <c r="AU185" s="23"/>
      <c r="AV185" s="23"/>
      <c r="BG185">
        <f>IF(E185&lt;1,1,0)</f>
        <v>0</v>
      </c>
      <c r="BH185">
        <f>IF(BG185=1,"",E185)</f>
        <v>29.2</v>
      </c>
      <c r="BI185">
        <f>E185/3.6</f>
        <v>8.1111111111111107</v>
      </c>
    </row>
    <row r="186" spans="1:61" x14ac:dyDescent="0.25">
      <c r="A186" s="34" t="s">
        <v>59</v>
      </c>
      <c r="B186" s="34">
        <v>183</v>
      </c>
      <c r="C186" s="34">
        <v>183</v>
      </c>
      <c r="D186" s="34">
        <f t="shared" si="28"/>
        <v>7.8611111111111107</v>
      </c>
      <c r="E186" s="35">
        <v>28.3</v>
      </c>
      <c r="F186" s="36">
        <f t="shared" si="37"/>
        <v>-0.43055555555555525</v>
      </c>
      <c r="G186" s="36">
        <f t="shared" si="38"/>
        <v>-1.5499999999999989</v>
      </c>
      <c r="H186" s="36">
        <f>$AJ$3*F186</f>
        <v>-1188.0749999999991</v>
      </c>
      <c r="I186" s="36">
        <f>1/2*$AJ$1*$AJ$2*$AJ$5*D186^2</f>
        <v>37.62359986496913</v>
      </c>
      <c r="J186" s="36">
        <f>$AJ$4*$AJ$3*9.81</f>
        <v>406.04570999999999</v>
      </c>
      <c r="K186" s="36">
        <f t="shared" si="29"/>
        <v>-744.40569013503011</v>
      </c>
      <c r="L186" s="36">
        <f t="shared" si="30"/>
        <v>-5.8518558418948192</v>
      </c>
      <c r="M186" s="29">
        <f t="shared" si="31"/>
        <v>-1070.8896190667519</v>
      </c>
      <c r="N186" s="29">
        <f t="shared" si="32"/>
        <v>1</v>
      </c>
      <c r="O186" s="29">
        <f t="shared" si="39"/>
        <v>57440.803981134261</v>
      </c>
      <c r="P186" s="29">
        <f t="shared" si="40"/>
        <v>158048.98626738062</v>
      </c>
      <c r="Q186" s="29">
        <f t="shared" si="33"/>
        <v>100608.18228624636</v>
      </c>
      <c r="R186" s="29">
        <f>1/2*$AJ$3*D186^2</f>
        <v>85261.414583333331</v>
      </c>
      <c r="S186" s="29">
        <f t="shared" si="34"/>
        <v>1363.2279259374991</v>
      </c>
      <c r="T186" s="29">
        <f t="shared" si="35"/>
        <v>1363.2279259374991</v>
      </c>
      <c r="U186" s="29"/>
      <c r="V186" s="29"/>
      <c r="W186" s="29"/>
      <c r="X186" s="29"/>
      <c r="Y186" s="29">
        <f t="shared" si="41"/>
        <v>465.90936930783243</v>
      </c>
      <c r="Z186" s="29"/>
      <c r="AA186" s="29"/>
      <c r="AB186" s="29"/>
      <c r="AC186" s="29">
        <v>0.27</v>
      </c>
      <c r="AD186" s="29">
        <f>O186*AC186</f>
        <v>15509.017074906251</v>
      </c>
      <c r="AE186" s="29">
        <v>0.67</v>
      </c>
      <c r="AF186" s="29">
        <f t="shared" si="36"/>
        <v>38485.33866735996</v>
      </c>
      <c r="AG186" s="24"/>
      <c r="AH186" s="24"/>
      <c r="AI186" s="15"/>
      <c r="AJ186" s="15"/>
      <c r="AK186" s="15"/>
      <c r="AL186" s="15"/>
      <c r="AM186" s="15"/>
      <c r="AN186" s="23"/>
      <c r="AO186" s="23"/>
      <c r="AP186" s="23"/>
      <c r="AQ186" s="23"/>
      <c r="AR186" s="23"/>
      <c r="AS186" s="23"/>
      <c r="AT186" s="23"/>
      <c r="AU186" s="23"/>
      <c r="AV186" s="23"/>
      <c r="BG186">
        <f>IF(E186&lt;1,1,0)</f>
        <v>0</v>
      </c>
      <c r="BH186">
        <f>IF(BG186=1,"",E186)</f>
        <v>28.3</v>
      </c>
      <c r="BI186">
        <f>E186/3.6</f>
        <v>7.8611111111111107</v>
      </c>
    </row>
    <row r="187" spans="1:61" x14ac:dyDescent="0.25">
      <c r="A187" s="34" t="s">
        <v>59</v>
      </c>
      <c r="B187" s="34">
        <v>184</v>
      </c>
      <c r="C187" s="34">
        <v>184</v>
      </c>
      <c r="D187" s="34">
        <f t="shared" si="28"/>
        <v>7.25</v>
      </c>
      <c r="E187" s="35">
        <v>26.1</v>
      </c>
      <c r="F187" s="36">
        <f t="shared" si="37"/>
        <v>-0.65277777777777768</v>
      </c>
      <c r="G187" s="36">
        <f t="shared" si="38"/>
        <v>-2.3499999999999996</v>
      </c>
      <c r="H187" s="36">
        <f>$AJ$3*F187</f>
        <v>-1801.2749999999999</v>
      </c>
      <c r="I187" s="36">
        <f>1/2*$AJ$1*$AJ$2*$AJ$5*D187^2</f>
        <v>32.001364062499995</v>
      </c>
      <c r="J187" s="36">
        <f>$AJ$4*$AJ$3*9.81</f>
        <v>406.04570999999999</v>
      </c>
      <c r="K187" s="36">
        <f t="shared" si="29"/>
        <v>-1363.2279259375</v>
      </c>
      <c r="L187" s="36">
        <f t="shared" si="30"/>
        <v>-9.8834024630468758</v>
      </c>
      <c r="M187" s="29">
        <f t="shared" si="31"/>
        <v>-1818.5460532006252</v>
      </c>
      <c r="N187" s="29">
        <f t="shared" si="32"/>
        <v>1</v>
      </c>
      <c r="O187" s="29">
        <f t="shared" si="39"/>
        <v>58804.03190707176</v>
      </c>
      <c r="P187" s="29">
        <f t="shared" si="40"/>
        <v>158048.98626738062</v>
      </c>
      <c r="Q187" s="29">
        <f t="shared" si="33"/>
        <v>99244.954360308853</v>
      </c>
      <c r="R187" s="29">
        <f>1/2*$AJ$3*D187^2</f>
        <v>72520.481249999997</v>
      </c>
      <c r="S187" s="29">
        <f t="shared" si="34"/>
        <v>1522.3648477160532</v>
      </c>
      <c r="T187" s="29">
        <f t="shared" si="35"/>
        <v>1522.3648477160532</v>
      </c>
      <c r="U187" s="29"/>
      <c r="V187" s="29"/>
      <c r="W187" s="29"/>
      <c r="X187" s="29"/>
      <c r="Y187" s="29">
        <f t="shared" si="41"/>
        <v>394.13305027173914</v>
      </c>
      <c r="Z187" s="29"/>
      <c r="AA187" s="29"/>
      <c r="AB187" s="29"/>
      <c r="AC187" s="29">
        <v>0.27</v>
      </c>
      <c r="AD187" s="29">
        <f>O187*AC187</f>
        <v>15877.088614909377</v>
      </c>
      <c r="AE187" s="29">
        <v>0.67</v>
      </c>
      <c r="AF187" s="29">
        <f t="shared" si="36"/>
        <v>39398.701377738078</v>
      </c>
      <c r="AG187" s="24"/>
      <c r="AH187" s="24"/>
      <c r="AI187" s="15"/>
      <c r="AJ187" s="15"/>
      <c r="AK187" s="15"/>
      <c r="AL187" s="15"/>
      <c r="AM187" s="15"/>
      <c r="AN187" s="23"/>
      <c r="AO187" s="23"/>
      <c r="AP187" s="23"/>
      <c r="AQ187" s="23"/>
      <c r="AR187" s="23"/>
      <c r="AS187" s="23"/>
      <c r="AT187" s="23"/>
      <c r="AU187" s="23"/>
      <c r="AV187" s="23"/>
      <c r="BG187">
        <f>IF(E187&lt;1,1,0)</f>
        <v>0</v>
      </c>
      <c r="BH187">
        <f>IF(BG187=1,"",E187)</f>
        <v>26.1</v>
      </c>
      <c r="BI187">
        <f>E187/3.6</f>
        <v>7.25</v>
      </c>
    </row>
    <row r="188" spans="1:61" x14ac:dyDescent="0.25">
      <c r="A188" s="34" t="s">
        <v>59</v>
      </c>
      <c r="B188" s="34">
        <v>185</v>
      </c>
      <c r="C188" s="34">
        <v>185</v>
      </c>
      <c r="D188" s="34">
        <f t="shared" si="28"/>
        <v>6.5555555555555554</v>
      </c>
      <c r="E188" s="35">
        <v>23.6</v>
      </c>
      <c r="F188" s="36">
        <f t="shared" si="37"/>
        <v>-0.70833333333333348</v>
      </c>
      <c r="G188" s="36">
        <f t="shared" si="38"/>
        <v>-2.5500000000000007</v>
      </c>
      <c r="H188" s="36">
        <f>$AJ$3*F188</f>
        <v>-1954.5750000000005</v>
      </c>
      <c r="I188" s="36">
        <f>1/2*$AJ$1*$AJ$2*$AJ$5*D188^2</f>
        <v>26.164442283950613</v>
      </c>
      <c r="J188" s="36">
        <f>$AJ$4*$AJ$3*9.81</f>
        <v>406.04570999999999</v>
      </c>
      <c r="K188" s="36">
        <f t="shared" si="29"/>
        <v>-1522.36484771605</v>
      </c>
      <c r="L188" s="36">
        <f t="shared" si="30"/>
        <v>-9.9799473350274379</v>
      </c>
      <c r="M188" s="29">
        <f t="shared" si="31"/>
        <v>-1846.290256980076</v>
      </c>
      <c r="N188" s="29">
        <f t="shared" si="32"/>
        <v>1</v>
      </c>
      <c r="O188" s="29">
        <f t="shared" si="39"/>
        <v>60326.396754787813</v>
      </c>
      <c r="P188" s="29">
        <f t="shared" si="40"/>
        <v>158048.98626738062</v>
      </c>
      <c r="Q188" s="29">
        <f t="shared" si="33"/>
        <v>97722.589512592807</v>
      </c>
      <c r="R188" s="29">
        <f>1/2*$AJ$3*D188^2</f>
        <v>59293.033333333326</v>
      </c>
      <c r="S188" s="29">
        <f t="shared" si="34"/>
        <v>1374.512328194447</v>
      </c>
      <c r="T188" s="29">
        <f t="shared" si="35"/>
        <v>1374.512328194447</v>
      </c>
      <c r="U188" s="29"/>
      <c r="V188" s="29"/>
      <c r="W188" s="29"/>
      <c r="X188" s="29"/>
      <c r="Y188" s="29">
        <f t="shared" si="41"/>
        <v>320.50288288288283</v>
      </c>
      <c r="Z188" s="29"/>
      <c r="AA188" s="29"/>
      <c r="AB188" s="29"/>
      <c r="AC188" s="29">
        <v>0.27</v>
      </c>
      <c r="AD188" s="29">
        <f>O188*AC188</f>
        <v>16288.12712379271</v>
      </c>
      <c r="AE188" s="29">
        <v>0.67</v>
      </c>
      <c r="AF188" s="29">
        <f t="shared" si="36"/>
        <v>40418.685825707835</v>
      </c>
      <c r="AG188" s="24"/>
      <c r="AH188" s="24"/>
      <c r="AI188" s="15"/>
      <c r="AJ188" s="15"/>
      <c r="AK188" s="15"/>
      <c r="AL188" s="15"/>
      <c r="AM188" s="15"/>
      <c r="AN188" s="23"/>
      <c r="AO188" s="23"/>
      <c r="AP188" s="23"/>
      <c r="AQ188" s="23"/>
      <c r="AR188" s="23"/>
      <c r="AS188" s="23"/>
      <c r="AT188" s="23"/>
      <c r="AU188" s="23"/>
      <c r="AV188" s="23"/>
      <c r="BG188">
        <f>IF(E188&lt;1,1,0)</f>
        <v>0</v>
      </c>
      <c r="BH188">
        <f>IF(BG188=1,"",E188)</f>
        <v>23.6</v>
      </c>
      <c r="BI188">
        <f>E188/3.6</f>
        <v>6.5555555555555554</v>
      </c>
    </row>
    <row r="189" spans="1:61" x14ac:dyDescent="0.25">
      <c r="A189" s="34" t="s">
        <v>59</v>
      </c>
      <c r="B189" s="34">
        <v>186</v>
      </c>
      <c r="C189" s="34">
        <v>186</v>
      </c>
      <c r="D189" s="34">
        <f t="shared" si="28"/>
        <v>5.833333333333333</v>
      </c>
      <c r="E189" s="35">
        <v>21</v>
      </c>
      <c r="F189" s="36">
        <f t="shared" si="37"/>
        <v>-0.65277777777777812</v>
      </c>
      <c r="G189" s="36">
        <f t="shared" si="38"/>
        <v>-2.3500000000000014</v>
      </c>
      <c r="H189" s="36">
        <f>$AJ$3*F189</f>
        <v>-1801.275000000001</v>
      </c>
      <c r="I189" s="36">
        <f>1/2*$AJ$1*$AJ$2*$AJ$5*D189^2</f>
        <v>20.716961805555549</v>
      </c>
      <c r="J189" s="36">
        <f>$AJ$4*$AJ$3*9.81</f>
        <v>406.04570999999999</v>
      </c>
      <c r="K189" s="36">
        <f t="shared" si="29"/>
        <v>-1374.5123281944457</v>
      </c>
      <c r="L189" s="36">
        <f t="shared" si="30"/>
        <v>-8.017988581134265</v>
      </c>
      <c r="M189" s="29">
        <f t="shared" si="31"/>
        <v>-1491.3458760909732</v>
      </c>
      <c r="N189" s="29">
        <f t="shared" si="32"/>
        <v>1</v>
      </c>
      <c r="O189" s="29">
        <f t="shared" si="39"/>
        <v>61700.90908298226</v>
      </c>
      <c r="P189" s="29">
        <f t="shared" si="40"/>
        <v>158048.98626738062</v>
      </c>
      <c r="Q189" s="29">
        <f t="shared" si="33"/>
        <v>96348.077184398368</v>
      </c>
      <c r="R189" s="29">
        <f>1/2*$AJ$3*D189^2</f>
        <v>46948.124999999993</v>
      </c>
      <c r="S189" s="29">
        <f t="shared" si="34"/>
        <v>1071.8485509375023</v>
      </c>
      <c r="T189" s="29">
        <f t="shared" si="35"/>
        <v>1071.8485509375023</v>
      </c>
      <c r="U189" s="29"/>
      <c r="V189" s="29"/>
      <c r="W189" s="29"/>
      <c r="X189" s="29"/>
      <c r="Y189" s="29">
        <f t="shared" si="41"/>
        <v>252.40927419354836</v>
      </c>
      <c r="Z189" s="29"/>
      <c r="AA189" s="29"/>
      <c r="AB189" s="29"/>
      <c r="AC189" s="29">
        <v>0.27</v>
      </c>
      <c r="AD189" s="29">
        <f>O189*AC189</f>
        <v>16659.245452405212</v>
      </c>
      <c r="AE189" s="29">
        <v>0.67</v>
      </c>
      <c r="AF189" s="29">
        <f t="shared" si="36"/>
        <v>41339.609085598117</v>
      </c>
      <c r="AG189" s="24"/>
      <c r="AH189" s="24"/>
      <c r="AI189" s="15"/>
      <c r="AJ189" s="15"/>
      <c r="AK189" s="15"/>
      <c r="AL189" s="15"/>
      <c r="AM189" s="15"/>
      <c r="AN189" s="23"/>
      <c r="AO189" s="23"/>
      <c r="AP189" s="23"/>
      <c r="AQ189" s="23"/>
      <c r="AR189" s="23"/>
      <c r="AS189" s="23"/>
      <c r="AT189" s="23"/>
      <c r="AU189" s="23"/>
      <c r="AV189" s="23"/>
      <c r="BG189">
        <f>IF(E189&lt;1,1,0)</f>
        <v>0</v>
      </c>
      <c r="BH189">
        <f>IF(BG189=1,"",E189)</f>
        <v>21</v>
      </c>
      <c r="BI189">
        <f>E189/3.6</f>
        <v>5.833333333333333</v>
      </c>
    </row>
    <row r="190" spans="1:61" x14ac:dyDescent="0.25">
      <c r="A190" s="34" t="s">
        <v>59</v>
      </c>
      <c r="B190" s="34">
        <v>187</v>
      </c>
      <c r="C190" s="34">
        <v>187</v>
      </c>
      <c r="D190" s="34">
        <f t="shared" si="28"/>
        <v>5.2499999999999991</v>
      </c>
      <c r="E190" s="35">
        <v>18.899999999999999</v>
      </c>
      <c r="F190" s="36">
        <f t="shared" si="37"/>
        <v>-0.54166666666666641</v>
      </c>
      <c r="G190" s="36">
        <f t="shared" si="38"/>
        <v>-1.9499999999999993</v>
      </c>
      <c r="H190" s="36">
        <f>$AJ$3*F190</f>
        <v>-1494.6749999999993</v>
      </c>
      <c r="I190" s="36">
        <f>1/2*$AJ$1*$AJ$2*$AJ$5*D190^2</f>
        <v>16.780739062499993</v>
      </c>
      <c r="J190" s="36">
        <f>$AJ$4*$AJ$3*9.81</f>
        <v>406.04570999999999</v>
      </c>
      <c r="K190" s="36">
        <f t="shared" si="29"/>
        <v>-1071.8485509374991</v>
      </c>
      <c r="L190" s="36">
        <f t="shared" si="30"/>
        <v>-5.6272048924218696</v>
      </c>
      <c r="M190" s="29">
        <f t="shared" si="31"/>
        <v>-1052.2873148828896</v>
      </c>
      <c r="N190" s="29">
        <f t="shared" si="32"/>
        <v>1</v>
      </c>
      <c r="O190" s="29">
        <f t="shared" si="39"/>
        <v>62772.757633919762</v>
      </c>
      <c r="P190" s="29">
        <f t="shared" si="40"/>
        <v>158048.98626738062</v>
      </c>
      <c r="Q190" s="29">
        <f t="shared" si="33"/>
        <v>95276.228633460851</v>
      </c>
      <c r="R190" s="29">
        <f>1/2*$AJ$3*D190^2</f>
        <v>38027.98124999999</v>
      </c>
      <c r="S190" s="29">
        <f t="shared" si="34"/>
        <v>806.61767593750119</v>
      </c>
      <c r="T190" s="29">
        <f t="shared" si="35"/>
        <v>806.61767593750119</v>
      </c>
      <c r="U190" s="29"/>
      <c r="V190" s="29"/>
      <c r="W190" s="29"/>
      <c r="X190" s="29"/>
      <c r="Y190" s="29">
        <f t="shared" si="41"/>
        <v>203.35818850267376</v>
      </c>
      <c r="Z190" s="29"/>
      <c r="AA190" s="29"/>
      <c r="AB190" s="29"/>
      <c r="AC190" s="29">
        <v>0.27</v>
      </c>
      <c r="AD190" s="29">
        <f>O190*AC190</f>
        <v>16948.644561158337</v>
      </c>
      <c r="AE190" s="29">
        <v>0.67</v>
      </c>
      <c r="AF190" s="29">
        <f t="shared" si="36"/>
        <v>42057.747614726242</v>
      </c>
      <c r="AG190" s="24"/>
      <c r="AH190" s="24"/>
      <c r="AI190" s="15"/>
      <c r="AJ190" s="15"/>
      <c r="AK190" s="15"/>
      <c r="AL190" s="15"/>
      <c r="AM190" s="15"/>
      <c r="AN190" s="23"/>
      <c r="AO190" s="23"/>
      <c r="AP190" s="23"/>
      <c r="AQ190" s="23"/>
      <c r="AR190" s="23"/>
      <c r="AS190" s="23"/>
      <c r="AT190" s="23"/>
      <c r="AU190" s="23"/>
      <c r="AV190" s="23"/>
      <c r="BG190">
        <f>IF(E190&lt;1,1,0)</f>
        <v>0</v>
      </c>
      <c r="BH190">
        <f>IF(BG190=1,"",E190)</f>
        <v>18.899999999999999</v>
      </c>
      <c r="BI190">
        <f>E190/3.6</f>
        <v>5.2499999999999991</v>
      </c>
    </row>
    <row r="191" spans="1:61" x14ac:dyDescent="0.25">
      <c r="A191" s="34" t="s">
        <v>59</v>
      </c>
      <c r="B191" s="34">
        <v>188</v>
      </c>
      <c r="C191" s="34">
        <v>188</v>
      </c>
      <c r="D191" s="34">
        <f t="shared" si="28"/>
        <v>4.75</v>
      </c>
      <c r="E191" s="35">
        <v>17.100000000000001</v>
      </c>
      <c r="F191" s="36">
        <f t="shared" si="37"/>
        <v>-0.44444444444444431</v>
      </c>
      <c r="G191" s="36">
        <f t="shared" si="38"/>
        <v>-1.5999999999999996</v>
      </c>
      <c r="H191" s="36">
        <f>$AJ$3*F191</f>
        <v>-1226.3999999999996</v>
      </c>
      <c r="I191" s="36">
        <f>1/2*$AJ$1*$AJ$2*$AJ$5*D191^2</f>
        <v>13.736614062499999</v>
      </c>
      <c r="J191" s="36">
        <f>$AJ$4*$AJ$3*9.81</f>
        <v>406.04570999999999</v>
      </c>
      <c r="K191" s="36">
        <f t="shared" si="29"/>
        <v>-806.61767593749971</v>
      </c>
      <c r="L191" s="36">
        <f t="shared" si="30"/>
        <v>-3.8314339607031238</v>
      </c>
      <c r="M191" s="29">
        <f t="shared" si="31"/>
        <v>-720.30958461218722</v>
      </c>
      <c r="N191" s="29">
        <f t="shared" si="32"/>
        <v>1</v>
      </c>
      <c r="O191" s="29">
        <f t="shared" si="39"/>
        <v>63579.375309857263</v>
      </c>
      <c r="P191" s="29">
        <f t="shared" si="40"/>
        <v>158048.98626738062</v>
      </c>
      <c r="Q191" s="29">
        <f t="shared" si="33"/>
        <v>94469.610957523357</v>
      </c>
      <c r="R191" s="29">
        <f>1/2*$AJ$3*D191^2</f>
        <v>31129.481250000001</v>
      </c>
      <c r="S191" s="29">
        <f t="shared" si="34"/>
        <v>578.82487069058698</v>
      </c>
      <c r="T191" s="29">
        <f t="shared" si="35"/>
        <v>578.82487069058698</v>
      </c>
      <c r="U191" s="29"/>
      <c r="V191" s="29"/>
      <c r="W191" s="29"/>
      <c r="X191" s="29"/>
      <c r="Y191" s="29">
        <f t="shared" si="41"/>
        <v>165.58234707446809</v>
      </c>
      <c r="Z191" s="29"/>
      <c r="AA191" s="29"/>
      <c r="AB191" s="29"/>
      <c r="AC191" s="29">
        <v>0.27</v>
      </c>
      <c r="AD191" s="29">
        <f>O191*AC191</f>
        <v>17166.431333661461</v>
      </c>
      <c r="AE191" s="29">
        <v>0.67</v>
      </c>
      <c r="AF191" s="29">
        <f t="shared" si="36"/>
        <v>42598.181457604369</v>
      </c>
      <c r="AG191" s="24"/>
      <c r="AH191" s="24"/>
      <c r="AI191" s="15"/>
      <c r="AJ191" s="15"/>
      <c r="AK191" s="15"/>
      <c r="AL191" s="15"/>
      <c r="AM191" s="15"/>
      <c r="AN191" s="23"/>
      <c r="AO191" s="23"/>
      <c r="AP191" s="23"/>
      <c r="AQ191" s="23"/>
      <c r="AR191" s="23"/>
      <c r="AS191" s="23"/>
      <c r="AT191" s="23"/>
      <c r="AU191" s="23"/>
      <c r="AV191" s="23"/>
      <c r="BG191">
        <f>IF(E191&lt;1,1,0)</f>
        <v>0</v>
      </c>
      <c r="BH191">
        <f>IF(BG191=1,"",E191)</f>
        <v>17.100000000000001</v>
      </c>
      <c r="BI191">
        <f>E191/3.6</f>
        <v>4.75</v>
      </c>
    </row>
    <row r="192" spans="1:61" x14ac:dyDescent="0.25">
      <c r="A192" s="34" t="s">
        <v>59</v>
      </c>
      <c r="B192" s="34">
        <v>189</v>
      </c>
      <c r="C192" s="34">
        <v>189</v>
      </c>
      <c r="D192" s="34">
        <f t="shared" si="28"/>
        <v>4.3611111111111107</v>
      </c>
      <c r="E192" s="35">
        <v>15.7</v>
      </c>
      <c r="F192" s="36">
        <f t="shared" si="37"/>
        <v>-0.36111111111111133</v>
      </c>
      <c r="G192" s="36">
        <f t="shared" si="38"/>
        <v>-1.3000000000000007</v>
      </c>
      <c r="H192" s="36">
        <f>$AJ$3*F192</f>
        <v>-996.45000000000061</v>
      </c>
      <c r="I192" s="36">
        <f>1/2*$AJ$1*$AJ$2*$AJ$5*D192^2</f>
        <v>11.579419309413577</v>
      </c>
      <c r="J192" s="36">
        <f>$AJ$4*$AJ$3*9.81</f>
        <v>406.04570999999999</v>
      </c>
      <c r="K192" s="36">
        <f t="shared" si="29"/>
        <v>-578.82487069058709</v>
      </c>
      <c r="L192" s="36">
        <f t="shared" si="30"/>
        <v>-2.5243195749561713</v>
      </c>
      <c r="M192" s="29">
        <f t="shared" si="31"/>
        <v>-477.09639966671637</v>
      </c>
      <c r="N192" s="29">
        <f t="shared" si="32"/>
        <v>1</v>
      </c>
      <c r="O192" s="29">
        <f t="shared" si="39"/>
        <v>64158.20018054785</v>
      </c>
      <c r="P192" s="29">
        <f t="shared" si="40"/>
        <v>158048.98626738062</v>
      </c>
      <c r="Q192" s="29">
        <f t="shared" si="33"/>
        <v>93890.78608683277</v>
      </c>
      <c r="R192" s="29">
        <f>1/2*$AJ$3*D192^2</f>
        <v>26240.914583333331</v>
      </c>
      <c r="S192" s="29">
        <f t="shared" si="34"/>
        <v>350.57732578318246</v>
      </c>
      <c r="T192" s="29">
        <f t="shared" si="35"/>
        <v>350.57732578318246</v>
      </c>
      <c r="U192" s="29"/>
      <c r="V192" s="29"/>
      <c r="W192" s="29"/>
      <c r="X192" s="29"/>
      <c r="Y192" s="29">
        <f t="shared" si="41"/>
        <v>138.84081790123454</v>
      </c>
      <c r="Z192" s="29"/>
      <c r="AA192" s="29"/>
      <c r="AB192" s="29"/>
      <c r="AC192" s="29">
        <v>0.27</v>
      </c>
      <c r="AD192" s="29">
        <f>O192*AC192</f>
        <v>17322.714048747919</v>
      </c>
      <c r="AE192" s="29">
        <v>0.67</v>
      </c>
      <c r="AF192" s="29">
        <f t="shared" si="36"/>
        <v>42985.994120967065</v>
      </c>
      <c r="AG192" s="24"/>
      <c r="AH192" s="24"/>
      <c r="AI192" s="15"/>
      <c r="AJ192" s="15"/>
      <c r="AK192" s="15"/>
      <c r="AL192" s="15"/>
      <c r="AM192" s="15"/>
      <c r="AN192" s="23"/>
      <c r="AO192" s="23"/>
      <c r="AP192" s="23"/>
      <c r="AQ192" s="23"/>
      <c r="AR192" s="23"/>
      <c r="AS192" s="23"/>
      <c r="AT192" s="23"/>
      <c r="AU192" s="23"/>
      <c r="AV192" s="23"/>
      <c r="BG192">
        <f>IF(E192&lt;1,1,0)</f>
        <v>0</v>
      </c>
      <c r="BH192">
        <f>IF(BG192=1,"",E192)</f>
        <v>15.7</v>
      </c>
      <c r="BI192">
        <f>E192/3.6</f>
        <v>4.3611111111111107</v>
      </c>
    </row>
    <row r="193" spans="1:61" x14ac:dyDescent="0.25">
      <c r="A193" s="34" t="s">
        <v>59</v>
      </c>
      <c r="B193" s="34">
        <v>190</v>
      </c>
      <c r="C193" s="34">
        <v>190</v>
      </c>
      <c r="D193" s="34">
        <f t="shared" si="28"/>
        <v>4.0277777777777777</v>
      </c>
      <c r="E193" s="35">
        <v>14.5</v>
      </c>
      <c r="F193" s="36">
        <f t="shared" si="37"/>
        <v>-0.27777777777777779</v>
      </c>
      <c r="G193" s="36">
        <f t="shared" si="38"/>
        <v>-1</v>
      </c>
      <c r="H193" s="36">
        <f>$AJ$3*F193</f>
        <v>-766.50000000000011</v>
      </c>
      <c r="I193" s="36">
        <f>1/2*$AJ$1*$AJ$2*$AJ$5*D193^2</f>
        <v>9.876964216820987</v>
      </c>
      <c r="J193" s="36">
        <f>$AJ$4*$AJ$3*9.81</f>
        <v>406.04570999999999</v>
      </c>
      <c r="K193" s="36">
        <f t="shared" si="29"/>
        <v>-350.57732578317916</v>
      </c>
      <c r="L193" s="36">
        <f t="shared" si="30"/>
        <v>-1.4120475621822492</v>
      </c>
      <c r="M193" s="29">
        <f t="shared" si="31"/>
        <v>-268.28903681462737</v>
      </c>
      <c r="N193" s="29">
        <f t="shared" si="32"/>
        <v>1</v>
      </c>
      <c r="O193" s="29">
        <f t="shared" si="39"/>
        <v>64508.777506331033</v>
      </c>
      <c r="P193" s="29">
        <f t="shared" si="40"/>
        <v>158048.98626738062</v>
      </c>
      <c r="Q193" s="29">
        <f t="shared" si="33"/>
        <v>93540.20876104958</v>
      </c>
      <c r="R193" s="29">
        <f>1/2*$AJ$3*D193^2</f>
        <v>22382.864583333332</v>
      </c>
      <c r="S193" s="29">
        <f t="shared" si="34"/>
        <v>198.33713226466352</v>
      </c>
      <c r="T193" s="29">
        <f t="shared" si="35"/>
        <v>198.33713226466352</v>
      </c>
      <c r="U193" s="29"/>
      <c r="V193" s="29"/>
      <c r="W193" s="29"/>
      <c r="X193" s="29"/>
      <c r="Y193" s="29">
        <f t="shared" si="41"/>
        <v>117.80455043859648</v>
      </c>
      <c r="Z193" s="29"/>
      <c r="AA193" s="29"/>
      <c r="AB193" s="29"/>
      <c r="AC193" s="29">
        <v>0.27</v>
      </c>
      <c r="AD193" s="29">
        <f>O193*AC193</f>
        <v>17417.36992670938</v>
      </c>
      <c r="AE193" s="29">
        <v>0.67</v>
      </c>
      <c r="AF193" s="29">
        <f t="shared" si="36"/>
        <v>43220.880929241794</v>
      </c>
      <c r="AG193" s="24"/>
      <c r="AH193" s="24"/>
      <c r="AI193" s="15"/>
      <c r="AJ193" s="15"/>
      <c r="AK193" s="15"/>
      <c r="AL193" s="15"/>
      <c r="AM193" s="15"/>
      <c r="AN193" s="23"/>
      <c r="AO193" s="23"/>
      <c r="AP193" s="23"/>
      <c r="AQ193" s="23"/>
      <c r="AR193" s="23"/>
      <c r="AS193" s="23"/>
      <c r="AT193" s="23"/>
      <c r="AU193" s="23"/>
      <c r="AV193" s="23"/>
      <c r="BG193">
        <f>IF(E193&lt;1,1,0)</f>
        <v>0</v>
      </c>
      <c r="BH193">
        <f>IF(BG193=1,"",E193)</f>
        <v>14.5</v>
      </c>
      <c r="BI193">
        <f>E193/3.6</f>
        <v>4.0277777777777777</v>
      </c>
    </row>
    <row r="194" spans="1:61" x14ac:dyDescent="0.25">
      <c r="A194" s="34" t="s">
        <v>59</v>
      </c>
      <c r="B194" s="34">
        <v>191</v>
      </c>
      <c r="C194" s="34">
        <v>191</v>
      </c>
      <c r="D194" s="34">
        <f t="shared" si="28"/>
        <v>3.8055555555555554</v>
      </c>
      <c r="E194" s="35">
        <v>13.7</v>
      </c>
      <c r="F194" s="36">
        <f t="shared" si="37"/>
        <v>-0.22222222222222215</v>
      </c>
      <c r="G194" s="36">
        <f t="shared" si="38"/>
        <v>-0.79999999999999982</v>
      </c>
      <c r="H194" s="36">
        <f>$AJ$3*F194</f>
        <v>-613.19999999999982</v>
      </c>
      <c r="I194" s="36">
        <f>1/2*$AJ$1*$AJ$2*$AJ$5*D194^2</f>
        <v>8.8171577353395048</v>
      </c>
      <c r="J194" s="36">
        <f>$AJ$4*$AJ$3*9.81</f>
        <v>406.04570999999999</v>
      </c>
      <c r="K194" s="36">
        <f t="shared" si="29"/>
        <v>-198.33713226466034</v>
      </c>
      <c r="L194" s="36">
        <f t="shared" si="30"/>
        <v>-0.7547829755627351</v>
      </c>
      <c r="M194" s="29">
        <f t="shared" si="31"/>
        <v>-144.16354833248241</v>
      </c>
      <c r="N194" s="29">
        <f t="shared" si="32"/>
        <v>1</v>
      </c>
      <c r="O194" s="29">
        <f t="shared" si="39"/>
        <v>64707.114638595696</v>
      </c>
      <c r="P194" s="29">
        <f t="shared" si="40"/>
        <v>158048.98626738062</v>
      </c>
      <c r="Q194" s="29">
        <f t="shared" si="33"/>
        <v>93341.871628784924</v>
      </c>
      <c r="R194" s="29">
        <f>1/2*$AJ$3*D194^2</f>
        <v>19981.164583333331</v>
      </c>
      <c r="S194" s="29">
        <f t="shared" si="34"/>
        <v>46.036807881944696</v>
      </c>
      <c r="T194" s="29">
        <f t="shared" si="35"/>
        <v>46.036807881944696</v>
      </c>
      <c r="U194" s="29"/>
      <c r="V194" s="29"/>
      <c r="W194" s="29"/>
      <c r="X194" s="29"/>
      <c r="Y194" s="29">
        <f t="shared" si="41"/>
        <v>104.61342713787084</v>
      </c>
      <c r="Z194" s="29"/>
      <c r="AA194" s="29"/>
      <c r="AB194" s="29"/>
      <c r="AC194" s="29">
        <v>0.27</v>
      </c>
      <c r="AD194" s="29">
        <f>O194*AC194</f>
        <v>17470.920952420838</v>
      </c>
      <c r="AE194" s="29">
        <v>0.67</v>
      </c>
      <c r="AF194" s="29">
        <f t="shared" si="36"/>
        <v>43353.766807859116</v>
      </c>
      <c r="AG194" s="24"/>
      <c r="AH194" s="24"/>
      <c r="AI194" s="15"/>
      <c r="AJ194" s="15"/>
      <c r="AK194" s="15"/>
      <c r="AL194" s="15"/>
      <c r="AM194" s="15"/>
      <c r="AN194" s="23"/>
      <c r="AO194" s="23"/>
      <c r="AP194" s="23"/>
      <c r="AQ194" s="23"/>
      <c r="AR194" s="23"/>
      <c r="AS194" s="23"/>
      <c r="AT194" s="23"/>
      <c r="AU194" s="23"/>
      <c r="AV194" s="23"/>
      <c r="BG194">
        <f>IF(E194&lt;1,1,0)</f>
        <v>0</v>
      </c>
      <c r="BH194">
        <f>IF(BG194=1,"",E194)</f>
        <v>13.7</v>
      </c>
      <c r="BI194">
        <f>E194/3.6</f>
        <v>3.8055555555555554</v>
      </c>
    </row>
    <row r="195" spans="1:61" x14ac:dyDescent="0.25">
      <c r="A195" s="34" t="s">
        <v>59</v>
      </c>
      <c r="B195" s="34">
        <v>192</v>
      </c>
      <c r="C195" s="34">
        <v>192</v>
      </c>
      <c r="D195" s="34">
        <f t="shared" si="28"/>
        <v>3.5833333333333335</v>
      </c>
      <c r="E195" s="35">
        <v>12.9</v>
      </c>
      <c r="F195" s="36">
        <f t="shared" si="37"/>
        <v>-0.16666666666666657</v>
      </c>
      <c r="G195" s="36">
        <f t="shared" si="38"/>
        <v>-0.59999999999999964</v>
      </c>
      <c r="H195" s="36">
        <f>$AJ$3*F195</f>
        <v>-459.89999999999975</v>
      </c>
      <c r="I195" s="36">
        <f>1/2*$AJ$1*$AJ$2*$AJ$5*D195^2</f>
        <v>7.8174821180555556</v>
      </c>
      <c r="J195" s="36">
        <f>$AJ$4*$AJ$3*9.81</f>
        <v>406.04570999999999</v>
      </c>
      <c r="K195" s="36">
        <f t="shared" si="29"/>
        <v>-46.036807881944185</v>
      </c>
      <c r="L195" s="36">
        <f t="shared" si="30"/>
        <v>-0.16496522824363333</v>
      </c>
      <c r="M195" s="29">
        <f t="shared" si="31"/>
        <v>-31.673323822777597</v>
      </c>
      <c r="N195" s="29">
        <f t="shared" si="32"/>
        <v>1</v>
      </c>
      <c r="O195" s="29">
        <f t="shared" si="39"/>
        <v>64753.151446477641</v>
      </c>
      <c r="P195" s="29">
        <f t="shared" si="40"/>
        <v>158048.98626738062</v>
      </c>
      <c r="Q195" s="29">
        <f t="shared" si="33"/>
        <v>93295.834820902979</v>
      </c>
      <c r="R195" s="29">
        <f>1/2*$AJ$3*D195^2</f>
        <v>17715.731250000001</v>
      </c>
      <c r="S195" s="29">
        <f t="shared" si="34"/>
        <v>0</v>
      </c>
      <c r="T195" s="29">
        <f t="shared" si="35"/>
        <v>0</v>
      </c>
      <c r="U195" s="29"/>
      <c r="V195" s="29"/>
      <c r="W195" s="29"/>
      <c r="X195" s="29"/>
      <c r="Y195" s="29">
        <f t="shared" si="41"/>
        <v>92.269433593750009</v>
      </c>
      <c r="Z195" s="29"/>
      <c r="AA195" s="29"/>
      <c r="AB195" s="29"/>
      <c r="AC195" s="29">
        <v>0.27</v>
      </c>
      <c r="AD195" s="29">
        <f>O195*AC195</f>
        <v>17483.350890548965</v>
      </c>
      <c r="AE195" s="29">
        <v>0.67</v>
      </c>
      <c r="AF195" s="29">
        <f t="shared" si="36"/>
        <v>43384.611469140022</v>
      </c>
      <c r="AG195" s="24"/>
      <c r="AH195" s="24"/>
      <c r="AI195" s="15"/>
      <c r="AJ195" s="15"/>
      <c r="AK195" s="15"/>
      <c r="AL195" s="15"/>
      <c r="AM195" s="15"/>
      <c r="AN195" s="23"/>
      <c r="AO195" s="23"/>
      <c r="AP195" s="23"/>
      <c r="AQ195" s="23"/>
      <c r="AR195" s="23"/>
      <c r="AS195" s="23"/>
      <c r="AT195" s="23"/>
      <c r="AU195" s="23"/>
      <c r="AV195" s="23"/>
      <c r="BG195">
        <f>IF(E195&lt;1,1,0)</f>
        <v>0</v>
      </c>
      <c r="BH195">
        <f>IF(BG195=1,"",E195)</f>
        <v>12.9</v>
      </c>
      <c r="BI195">
        <f>E195/3.6</f>
        <v>3.5833333333333335</v>
      </c>
    </row>
    <row r="196" spans="1:61" x14ac:dyDescent="0.25">
      <c r="A196" s="34" t="s">
        <v>59</v>
      </c>
      <c r="B196" s="34">
        <v>193</v>
      </c>
      <c r="C196" s="34">
        <v>193</v>
      </c>
      <c r="D196" s="34">
        <f t="shared" ref="D196:D259" si="42">E196/3.6</f>
        <v>3.4722222222222223</v>
      </c>
      <c r="E196" s="35">
        <v>12.5</v>
      </c>
      <c r="F196" s="36">
        <f t="shared" si="37"/>
        <v>-9.7222222222222363E-2</v>
      </c>
      <c r="G196" s="36">
        <f t="shared" si="38"/>
        <v>-0.35000000000000053</v>
      </c>
      <c r="H196" s="36">
        <f>$AJ$3*F196</f>
        <v>-268.27500000000038</v>
      </c>
      <c r="I196" s="36">
        <f>1/2*$AJ$1*$AJ$2*$AJ$5*D196^2</f>
        <v>7.3401933834876543</v>
      </c>
      <c r="J196" s="36">
        <f>$AJ$4*$AJ$3*9.81</f>
        <v>406.04570999999999</v>
      </c>
      <c r="K196" s="36">
        <f t="shared" ref="K196:K259" si="43">H196+I196+J196</f>
        <v>145.11090338348725</v>
      </c>
      <c r="L196" s="36">
        <f t="shared" ref="L196:L259" si="44">K196*D196/1000</f>
        <v>0.50385730341488633</v>
      </c>
      <c r="M196" s="29">
        <f t="shared" ref="M196:M259" si="45">L196*B196</f>
        <v>97.244459559073064</v>
      </c>
      <c r="N196" s="29">
        <f t="shared" ref="N196:N259" si="46">B197-B196</f>
        <v>1</v>
      </c>
      <c r="O196" s="29">
        <f t="shared" si="39"/>
        <v>64753.151446477641</v>
      </c>
      <c r="P196" s="29">
        <f t="shared" si="40"/>
        <v>158048.98626738062</v>
      </c>
      <c r="Q196" s="29">
        <f t="shared" ref="Q196:Q259" si="47">P196-O196</f>
        <v>93295.834820902979</v>
      </c>
      <c r="R196" s="29">
        <f>1/2*$AJ$3*D196^2</f>
        <v>16634.114583333336</v>
      </c>
      <c r="S196" s="29">
        <f t="shared" ref="S196:S259" si="48">O197-O196</f>
        <v>0</v>
      </c>
      <c r="T196" s="29">
        <f t="shared" ref="T196:T259" si="49">S196/N196</f>
        <v>0</v>
      </c>
      <c r="U196" s="29"/>
      <c r="V196" s="29"/>
      <c r="W196" s="29"/>
      <c r="X196" s="29"/>
      <c r="Y196" s="29">
        <f t="shared" si="41"/>
        <v>86.187122193436977</v>
      </c>
      <c r="Z196" s="29"/>
      <c r="AA196" s="29"/>
      <c r="AB196" s="29"/>
      <c r="AC196" s="29">
        <v>0.27</v>
      </c>
      <c r="AD196" s="29">
        <f>O196*AC196</f>
        <v>17483.350890548965</v>
      </c>
      <c r="AE196" s="29">
        <v>0.67</v>
      </c>
      <c r="AF196" s="29">
        <f t="shared" ref="AF196:AF259" si="50">O196*AE196</f>
        <v>43384.611469140022</v>
      </c>
      <c r="AG196" s="24"/>
      <c r="AH196" s="24"/>
      <c r="AI196" s="15"/>
      <c r="AJ196" s="15"/>
      <c r="AK196" s="15"/>
      <c r="AL196" s="15"/>
      <c r="AM196" s="15"/>
      <c r="AN196" s="23"/>
      <c r="AO196" s="23"/>
      <c r="AP196" s="23"/>
      <c r="AQ196" s="23"/>
      <c r="AR196" s="23"/>
      <c r="AS196" s="23"/>
      <c r="AT196" s="23"/>
      <c r="AU196" s="23"/>
      <c r="AV196" s="23"/>
      <c r="BG196">
        <f>IF(E196&lt;1,1,0)</f>
        <v>0</v>
      </c>
      <c r="BH196">
        <f>IF(BG196=1,"",E196)</f>
        <v>12.5</v>
      </c>
      <c r="BI196">
        <f>E196/3.6</f>
        <v>3.4722222222222223</v>
      </c>
    </row>
    <row r="197" spans="1:61" x14ac:dyDescent="0.25">
      <c r="A197" s="34" t="s">
        <v>59</v>
      </c>
      <c r="B197" s="34">
        <v>194</v>
      </c>
      <c r="C197" s="34">
        <v>194</v>
      </c>
      <c r="D197" s="34">
        <f t="shared" si="42"/>
        <v>3.3888888888888884</v>
      </c>
      <c r="E197" s="35">
        <v>12.2</v>
      </c>
      <c r="F197" s="36">
        <f t="shared" ref="F197:F260" si="51">($E198-$E196)/2/3.6</f>
        <v>-6.9444444444444448E-2</v>
      </c>
      <c r="G197" s="36">
        <f t="shared" ref="G197:G260" si="52">($E198-$E196)/2</f>
        <v>-0.25</v>
      </c>
      <c r="H197" s="36">
        <f>$AJ$3*F197</f>
        <v>-191.62500000000003</v>
      </c>
      <c r="I197" s="36">
        <f>1/2*$AJ$1*$AJ$2*$AJ$5*D197^2</f>
        <v>6.9920920524691335</v>
      </c>
      <c r="J197" s="36">
        <f>$AJ$4*$AJ$3*9.81</f>
        <v>406.04570999999999</v>
      </c>
      <c r="K197" s="36">
        <f t="shared" si="43"/>
        <v>221.41280205246909</v>
      </c>
      <c r="L197" s="36">
        <f t="shared" si="44"/>
        <v>0.75034338473336737</v>
      </c>
      <c r="M197" s="29">
        <f t="shared" si="45"/>
        <v>145.56661663827327</v>
      </c>
      <c r="N197" s="29">
        <f t="shared" si="46"/>
        <v>1</v>
      </c>
      <c r="O197" s="29">
        <f t="shared" ref="O197:O260" si="53">O196+IF(K197&lt;0,ABS(K197)*N197,0)</f>
        <v>64753.151446477641</v>
      </c>
      <c r="P197" s="29">
        <f t="shared" ref="P197:P260" si="54">P196+IF(K196&gt;0,K196*N196,0)</f>
        <v>158194.09717076411</v>
      </c>
      <c r="Q197" s="29">
        <f t="shared" si="47"/>
        <v>93440.945724286474</v>
      </c>
      <c r="R197" s="29">
        <f>1/2*$AJ$3*D197^2</f>
        <v>15845.25833333333</v>
      </c>
      <c r="S197" s="29">
        <f t="shared" si="48"/>
        <v>0</v>
      </c>
      <c r="T197" s="29">
        <f t="shared" si="49"/>
        <v>0</v>
      </c>
      <c r="U197" s="29"/>
      <c r="V197" s="29"/>
      <c r="W197" s="29"/>
      <c r="X197" s="29"/>
      <c r="Y197" s="29">
        <f t="shared" ref="Y197:Y260" si="55">R197/B197</f>
        <v>81.676589347079016</v>
      </c>
      <c r="Z197" s="29"/>
      <c r="AA197" s="29"/>
      <c r="AB197" s="29"/>
      <c r="AC197" s="29">
        <v>0.27</v>
      </c>
      <c r="AD197" s="29">
        <f>O197*AC197</f>
        <v>17483.350890548965</v>
      </c>
      <c r="AE197" s="29">
        <v>0.67</v>
      </c>
      <c r="AF197" s="29">
        <f t="shared" si="50"/>
        <v>43384.611469140022</v>
      </c>
      <c r="AG197" s="24"/>
      <c r="AH197" s="24"/>
      <c r="AI197" s="15"/>
      <c r="AJ197" s="15"/>
      <c r="AK197" s="15"/>
      <c r="AL197" s="15"/>
      <c r="AM197" s="15"/>
      <c r="AN197" s="23"/>
      <c r="AO197" s="23"/>
      <c r="AP197" s="23"/>
      <c r="AQ197" s="23"/>
      <c r="AR197" s="23"/>
      <c r="AS197" s="23"/>
      <c r="AT197" s="23"/>
      <c r="AU197" s="23"/>
      <c r="AV197" s="23"/>
      <c r="BG197">
        <f>IF(E197&lt;1,1,0)</f>
        <v>0</v>
      </c>
      <c r="BH197">
        <f>IF(BG197=1,"",E197)</f>
        <v>12.2</v>
      </c>
      <c r="BI197">
        <f>E197/3.6</f>
        <v>3.3888888888888884</v>
      </c>
    </row>
    <row r="198" spans="1:61" x14ac:dyDescent="0.25">
      <c r="A198" s="34" t="s">
        <v>59</v>
      </c>
      <c r="B198" s="34">
        <v>195</v>
      </c>
      <c r="C198" s="34">
        <v>195</v>
      </c>
      <c r="D198" s="34">
        <f t="shared" si="42"/>
        <v>3.333333333333333</v>
      </c>
      <c r="E198" s="35">
        <v>12</v>
      </c>
      <c r="F198" s="36">
        <f t="shared" si="51"/>
        <v>-2.7777777777777679E-2</v>
      </c>
      <c r="G198" s="36">
        <f t="shared" si="52"/>
        <v>-9.9999999999999645E-2</v>
      </c>
      <c r="H198" s="36">
        <f>$AJ$3*F198</f>
        <v>-76.649999999999736</v>
      </c>
      <c r="I198" s="36">
        <f>1/2*$AJ$1*$AJ$2*$AJ$5*D198^2</f>
        <v>6.7647222222222201</v>
      </c>
      <c r="J198" s="36">
        <f>$AJ$4*$AJ$3*9.81</f>
        <v>406.04570999999999</v>
      </c>
      <c r="K198" s="36">
        <f t="shared" si="43"/>
        <v>336.16043222222248</v>
      </c>
      <c r="L198" s="36">
        <f t="shared" si="44"/>
        <v>1.120534774074075</v>
      </c>
      <c r="M198" s="29">
        <f t="shared" si="45"/>
        <v>218.50428094444462</v>
      </c>
      <c r="N198" s="29">
        <f t="shared" si="46"/>
        <v>1</v>
      </c>
      <c r="O198" s="29">
        <f t="shared" si="53"/>
        <v>64753.151446477641</v>
      </c>
      <c r="P198" s="29">
        <f t="shared" si="54"/>
        <v>158415.5099728166</v>
      </c>
      <c r="Q198" s="29">
        <f t="shared" si="47"/>
        <v>93662.358526338954</v>
      </c>
      <c r="R198" s="29">
        <f>1/2*$AJ$3*D198^2</f>
        <v>15329.999999999998</v>
      </c>
      <c r="S198" s="29">
        <f t="shared" si="48"/>
        <v>0</v>
      </c>
      <c r="T198" s="29">
        <f t="shared" si="49"/>
        <v>0</v>
      </c>
      <c r="U198" s="29"/>
      <c r="V198" s="29"/>
      <c r="W198" s="29"/>
      <c r="X198" s="29"/>
      <c r="Y198" s="29">
        <f t="shared" si="55"/>
        <v>78.615384615384599</v>
      </c>
      <c r="Z198" s="29"/>
      <c r="AA198" s="29"/>
      <c r="AB198" s="29"/>
      <c r="AC198" s="29">
        <v>0.27</v>
      </c>
      <c r="AD198" s="29">
        <f>O198*AC198</f>
        <v>17483.350890548965</v>
      </c>
      <c r="AE198" s="29">
        <v>0.67</v>
      </c>
      <c r="AF198" s="29">
        <f t="shared" si="50"/>
        <v>43384.611469140022</v>
      </c>
      <c r="AG198" s="24"/>
      <c r="AH198" s="24"/>
      <c r="AI198" s="15"/>
      <c r="AJ198" s="15"/>
      <c r="AK198" s="15"/>
      <c r="AL198" s="15"/>
      <c r="AM198" s="15"/>
      <c r="AN198" s="23"/>
      <c r="AO198" s="23"/>
      <c r="AP198" s="23"/>
      <c r="AQ198" s="23"/>
      <c r="AR198" s="23"/>
      <c r="AS198" s="23"/>
      <c r="AT198" s="23"/>
      <c r="AU198" s="23"/>
      <c r="AV198" s="23"/>
      <c r="BG198">
        <f>IF(E198&lt;1,1,0)</f>
        <v>0</v>
      </c>
      <c r="BH198">
        <f>IF(BG198=1,"",E198)</f>
        <v>12</v>
      </c>
      <c r="BI198">
        <f>E198/3.6</f>
        <v>3.333333333333333</v>
      </c>
    </row>
    <row r="199" spans="1:61" x14ac:dyDescent="0.25">
      <c r="A199" s="34" t="s">
        <v>59</v>
      </c>
      <c r="B199" s="34">
        <v>196</v>
      </c>
      <c r="C199" s="34">
        <v>196</v>
      </c>
      <c r="D199" s="34">
        <f t="shared" si="42"/>
        <v>3.333333333333333</v>
      </c>
      <c r="E199" s="35">
        <v>12</v>
      </c>
      <c r="F199" s="36">
        <f t="shared" si="51"/>
        <v>0</v>
      </c>
      <c r="G199" s="36">
        <f t="shared" si="52"/>
        <v>0</v>
      </c>
      <c r="H199" s="36">
        <f>$AJ$3*F199</f>
        <v>0</v>
      </c>
      <c r="I199" s="36">
        <f>1/2*$AJ$1*$AJ$2*$AJ$5*D199^2</f>
        <v>6.7647222222222201</v>
      </c>
      <c r="J199" s="36">
        <f>$AJ$4*$AJ$3*9.81</f>
        <v>406.04570999999999</v>
      </c>
      <c r="K199" s="36">
        <f t="shared" si="43"/>
        <v>412.81043222222223</v>
      </c>
      <c r="L199" s="36">
        <f t="shared" si="44"/>
        <v>1.3760347740740739</v>
      </c>
      <c r="M199" s="29">
        <f t="shared" si="45"/>
        <v>269.70281571851848</v>
      </c>
      <c r="N199" s="29">
        <f t="shared" si="46"/>
        <v>1</v>
      </c>
      <c r="O199" s="29">
        <f t="shared" si="53"/>
        <v>64753.151446477641</v>
      </c>
      <c r="P199" s="29">
        <f t="shared" si="54"/>
        <v>158751.67040503881</v>
      </c>
      <c r="Q199" s="29">
        <f t="shared" si="47"/>
        <v>93998.518958561166</v>
      </c>
      <c r="R199" s="29">
        <f>1/2*$AJ$3*D199^2</f>
        <v>15329.999999999998</v>
      </c>
      <c r="S199" s="29">
        <f t="shared" si="48"/>
        <v>0</v>
      </c>
      <c r="T199" s="29">
        <f t="shared" si="49"/>
        <v>0</v>
      </c>
      <c r="U199" s="29"/>
      <c r="V199" s="29"/>
      <c r="W199" s="29"/>
      <c r="X199" s="29"/>
      <c r="Y199" s="29">
        <f t="shared" si="55"/>
        <v>78.214285714285708</v>
      </c>
      <c r="Z199" s="29"/>
      <c r="AA199" s="29"/>
      <c r="AB199" s="29"/>
      <c r="AC199" s="29">
        <v>0.27</v>
      </c>
      <c r="AD199" s="29">
        <f>O199*AC199</f>
        <v>17483.350890548965</v>
      </c>
      <c r="AE199" s="29">
        <v>0.67</v>
      </c>
      <c r="AF199" s="29">
        <f t="shared" si="50"/>
        <v>43384.611469140022</v>
      </c>
      <c r="AG199" s="24"/>
      <c r="AH199" s="24"/>
      <c r="AI199" s="15"/>
      <c r="AJ199" s="15"/>
      <c r="AK199" s="15"/>
      <c r="AL199" s="15"/>
      <c r="AM199" s="15"/>
      <c r="AN199" s="23"/>
      <c r="AO199" s="23"/>
      <c r="AP199" s="23"/>
      <c r="AQ199" s="23"/>
      <c r="AR199" s="23"/>
      <c r="AS199" s="23"/>
      <c r="AT199" s="23"/>
      <c r="AU199" s="23"/>
      <c r="AV199" s="23"/>
      <c r="BG199">
        <f>IF(E199&lt;1,1,0)</f>
        <v>0</v>
      </c>
      <c r="BH199">
        <f>IF(BG199=1,"",E199)</f>
        <v>12</v>
      </c>
      <c r="BI199">
        <f>E199/3.6</f>
        <v>3.333333333333333</v>
      </c>
    </row>
    <row r="200" spans="1:61" x14ac:dyDescent="0.25">
      <c r="A200" s="34" t="s">
        <v>59</v>
      </c>
      <c r="B200" s="34">
        <v>197</v>
      </c>
      <c r="C200" s="34">
        <v>197</v>
      </c>
      <c r="D200" s="34">
        <f t="shared" si="42"/>
        <v>3.333333333333333</v>
      </c>
      <c r="E200" s="35">
        <v>12</v>
      </c>
      <c r="F200" s="36">
        <f t="shared" si="51"/>
        <v>0</v>
      </c>
      <c r="G200" s="36">
        <f t="shared" si="52"/>
        <v>0</v>
      </c>
      <c r="H200" s="36">
        <f>$AJ$3*F200</f>
        <v>0</v>
      </c>
      <c r="I200" s="36">
        <f>1/2*$AJ$1*$AJ$2*$AJ$5*D200^2</f>
        <v>6.7647222222222201</v>
      </c>
      <c r="J200" s="36">
        <f>$AJ$4*$AJ$3*9.81</f>
        <v>406.04570999999999</v>
      </c>
      <c r="K200" s="36">
        <f t="shared" si="43"/>
        <v>412.81043222222223</v>
      </c>
      <c r="L200" s="36">
        <f t="shared" si="44"/>
        <v>1.3760347740740739</v>
      </c>
      <c r="M200" s="29">
        <f t="shared" si="45"/>
        <v>271.07885049259255</v>
      </c>
      <c r="N200" s="29">
        <f t="shared" si="46"/>
        <v>1</v>
      </c>
      <c r="O200" s="29">
        <f t="shared" si="53"/>
        <v>64753.151446477641</v>
      </c>
      <c r="P200" s="29">
        <f t="shared" si="54"/>
        <v>159164.48083726104</v>
      </c>
      <c r="Q200" s="29">
        <f t="shared" si="47"/>
        <v>94411.329390783401</v>
      </c>
      <c r="R200" s="29">
        <f>1/2*$AJ$3*D200^2</f>
        <v>15329.999999999998</v>
      </c>
      <c r="S200" s="29">
        <f t="shared" si="48"/>
        <v>0</v>
      </c>
      <c r="T200" s="29">
        <f t="shared" si="49"/>
        <v>0</v>
      </c>
      <c r="U200" s="29"/>
      <c r="V200" s="29"/>
      <c r="W200" s="29"/>
      <c r="X200" s="29"/>
      <c r="Y200" s="29">
        <f t="shared" si="55"/>
        <v>77.817258883248726</v>
      </c>
      <c r="Z200" s="29"/>
      <c r="AA200" s="29"/>
      <c r="AB200" s="29"/>
      <c r="AC200" s="29">
        <v>0.27</v>
      </c>
      <c r="AD200" s="29">
        <f>O200*AC200</f>
        <v>17483.350890548965</v>
      </c>
      <c r="AE200" s="29">
        <v>0.67</v>
      </c>
      <c r="AF200" s="29">
        <f t="shared" si="50"/>
        <v>43384.611469140022</v>
      </c>
      <c r="AG200" s="24"/>
      <c r="AH200" s="24"/>
      <c r="AI200" s="15"/>
      <c r="AJ200" s="15"/>
      <c r="AK200" s="15"/>
      <c r="AL200" s="15"/>
      <c r="AM200" s="15"/>
      <c r="AN200" s="23"/>
      <c r="AO200" s="23"/>
      <c r="AP200" s="23"/>
      <c r="AQ200" s="23"/>
      <c r="AR200" s="23"/>
      <c r="AS200" s="23"/>
      <c r="AT200" s="23"/>
      <c r="AU200" s="23"/>
      <c r="AV200" s="23"/>
      <c r="BG200">
        <f>IF(E200&lt;1,1,0)</f>
        <v>0</v>
      </c>
      <c r="BH200">
        <f>IF(BG200=1,"",E200)</f>
        <v>12</v>
      </c>
      <c r="BI200">
        <f>E200/3.6</f>
        <v>3.333333333333333</v>
      </c>
    </row>
    <row r="201" spans="1:61" x14ac:dyDescent="0.25">
      <c r="A201" s="34" t="s">
        <v>59</v>
      </c>
      <c r="B201" s="34">
        <v>198</v>
      </c>
      <c r="C201" s="34">
        <v>198</v>
      </c>
      <c r="D201" s="34">
        <f t="shared" si="42"/>
        <v>3.333333333333333</v>
      </c>
      <c r="E201" s="35">
        <v>12</v>
      </c>
      <c r="F201" s="36">
        <f t="shared" si="51"/>
        <v>6.9444444444444448E-2</v>
      </c>
      <c r="G201" s="36">
        <f t="shared" si="52"/>
        <v>0.25</v>
      </c>
      <c r="H201" s="36">
        <f>$AJ$3*F201</f>
        <v>191.62500000000003</v>
      </c>
      <c r="I201" s="36">
        <f>1/2*$AJ$1*$AJ$2*$AJ$5*D201^2</f>
        <v>6.7647222222222201</v>
      </c>
      <c r="J201" s="36">
        <f>$AJ$4*$AJ$3*9.81</f>
        <v>406.04570999999999</v>
      </c>
      <c r="K201" s="36">
        <f t="shared" si="43"/>
        <v>604.43543222222229</v>
      </c>
      <c r="L201" s="36">
        <f t="shared" si="44"/>
        <v>2.0147847740740743</v>
      </c>
      <c r="M201" s="29">
        <f t="shared" si="45"/>
        <v>398.9273852666667</v>
      </c>
      <c r="N201" s="29">
        <f t="shared" si="46"/>
        <v>1</v>
      </c>
      <c r="O201" s="29">
        <f t="shared" si="53"/>
        <v>64753.151446477641</v>
      </c>
      <c r="P201" s="29">
        <f t="shared" si="54"/>
        <v>159577.29126948328</v>
      </c>
      <c r="Q201" s="29">
        <f t="shared" si="47"/>
        <v>94824.139823005637</v>
      </c>
      <c r="R201" s="29">
        <f>1/2*$AJ$3*D201^2</f>
        <v>15329.999999999998</v>
      </c>
      <c r="S201" s="29">
        <f t="shared" si="48"/>
        <v>0</v>
      </c>
      <c r="T201" s="29">
        <f t="shared" si="49"/>
        <v>0</v>
      </c>
      <c r="U201" s="29"/>
      <c r="V201" s="29"/>
      <c r="W201" s="29"/>
      <c r="X201" s="29"/>
      <c r="Y201" s="29">
        <f t="shared" si="55"/>
        <v>77.424242424242422</v>
      </c>
      <c r="Z201" s="29"/>
      <c r="AA201" s="29"/>
      <c r="AB201" s="29"/>
      <c r="AC201" s="29">
        <v>0.27</v>
      </c>
      <c r="AD201" s="29">
        <f>O201*AC201</f>
        <v>17483.350890548965</v>
      </c>
      <c r="AE201" s="29">
        <v>0.67</v>
      </c>
      <c r="AF201" s="29">
        <f t="shared" si="50"/>
        <v>43384.611469140022</v>
      </c>
      <c r="AG201" s="24"/>
      <c r="AH201" s="24"/>
      <c r="AI201" s="15"/>
      <c r="AJ201" s="15"/>
      <c r="AK201" s="15"/>
      <c r="AL201" s="15"/>
      <c r="AM201" s="15"/>
      <c r="AN201" s="23"/>
      <c r="AO201" s="23"/>
      <c r="AP201" s="23"/>
      <c r="AQ201" s="23"/>
      <c r="AR201" s="23"/>
      <c r="AS201" s="23"/>
      <c r="AT201" s="23"/>
      <c r="AU201" s="23"/>
      <c r="AV201" s="23"/>
      <c r="BG201">
        <f>IF(E201&lt;1,1,0)</f>
        <v>0</v>
      </c>
      <c r="BH201">
        <f>IF(BG201=1,"",E201)</f>
        <v>12</v>
      </c>
      <c r="BI201">
        <f>E201/3.6</f>
        <v>3.333333333333333</v>
      </c>
    </row>
    <row r="202" spans="1:61" x14ac:dyDescent="0.25">
      <c r="A202" s="34" t="s">
        <v>59</v>
      </c>
      <c r="B202" s="34">
        <v>199</v>
      </c>
      <c r="C202" s="34">
        <v>199</v>
      </c>
      <c r="D202" s="34">
        <f t="shared" si="42"/>
        <v>3.4722222222222223</v>
      </c>
      <c r="E202" s="35">
        <v>12.5</v>
      </c>
      <c r="F202" s="36">
        <f t="shared" si="51"/>
        <v>0.1388888888888889</v>
      </c>
      <c r="G202" s="36">
        <f t="shared" si="52"/>
        <v>0.5</v>
      </c>
      <c r="H202" s="36">
        <f>$AJ$3*F202</f>
        <v>383.25000000000006</v>
      </c>
      <c r="I202" s="36">
        <f>1/2*$AJ$1*$AJ$2*$AJ$5*D202^2</f>
        <v>7.3401933834876543</v>
      </c>
      <c r="J202" s="36">
        <f>$AJ$4*$AJ$3*9.81</f>
        <v>406.04570999999999</v>
      </c>
      <c r="K202" s="36">
        <f t="shared" si="43"/>
        <v>796.63590338348763</v>
      </c>
      <c r="L202" s="36">
        <f t="shared" si="44"/>
        <v>2.7660968867482212</v>
      </c>
      <c r="M202" s="29">
        <f t="shared" si="45"/>
        <v>550.45328046289603</v>
      </c>
      <c r="N202" s="29">
        <f t="shared" si="46"/>
        <v>1</v>
      </c>
      <c r="O202" s="29">
        <f t="shared" si="53"/>
        <v>64753.151446477641</v>
      </c>
      <c r="P202" s="29">
        <f t="shared" si="54"/>
        <v>160181.72670170551</v>
      </c>
      <c r="Q202" s="29">
        <f t="shared" si="47"/>
        <v>95428.575255227872</v>
      </c>
      <c r="R202" s="29">
        <f>1/2*$AJ$3*D202^2</f>
        <v>16634.114583333336</v>
      </c>
      <c r="S202" s="29">
        <f t="shared" si="48"/>
        <v>0</v>
      </c>
      <c r="T202" s="29">
        <f t="shared" si="49"/>
        <v>0</v>
      </c>
      <c r="U202" s="29"/>
      <c r="V202" s="29"/>
      <c r="W202" s="29"/>
      <c r="X202" s="29"/>
      <c r="Y202" s="29">
        <f t="shared" si="55"/>
        <v>83.588515494137368</v>
      </c>
      <c r="Z202" s="29"/>
      <c r="AA202" s="29"/>
      <c r="AB202" s="29"/>
      <c r="AC202" s="29">
        <v>0.27</v>
      </c>
      <c r="AD202" s="29">
        <f>O202*AC202</f>
        <v>17483.350890548965</v>
      </c>
      <c r="AE202" s="29">
        <v>0.67</v>
      </c>
      <c r="AF202" s="29">
        <f t="shared" si="50"/>
        <v>43384.611469140022</v>
      </c>
      <c r="AG202" s="24"/>
      <c r="AH202" s="24"/>
      <c r="AI202" s="15"/>
      <c r="AJ202" s="15"/>
      <c r="AK202" s="15"/>
      <c r="AL202" s="15"/>
      <c r="AM202" s="15"/>
      <c r="AN202" s="23"/>
      <c r="AO202" s="23"/>
      <c r="AP202" s="23"/>
      <c r="AQ202" s="23"/>
      <c r="AR202" s="23"/>
      <c r="AS202" s="23"/>
      <c r="AT202" s="23"/>
      <c r="AU202" s="23"/>
      <c r="AV202" s="23"/>
      <c r="BG202">
        <f>IF(E202&lt;1,1,0)</f>
        <v>0</v>
      </c>
      <c r="BH202">
        <f>IF(BG202=1,"",E202)</f>
        <v>12.5</v>
      </c>
      <c r="BI202">
        <f>E202/3.6</f>
        <v>3.4722222222222223</v>
      </c>
    </row>
    <row r="203" spans="1:61" x14ac:dyDescent="0.25">
      <c r="A203" s="34" t="s">
        <v>59</v>
      </c>
      <c r="B203" s="34">
        <v>200</v>
      </c>
      <c r="C203" s="34">
        <v>200</v>
      </c>
      <c r="D203" s="34">
        <f t="shared" si="42"/>
        <v>3.6111111111111112</v>
      </c>
      <c r="E203" s="35">
        <v>13</v>
      </c>
      <c r="F203" s="36">
        <f t="shared" si="51"/>
        <v>0.20833333333333331</v>
      </c>
      <c r="G203" s="36">
        <f t="shared" si="52"/>
        <v>0.75</v>
      </c>
      <c r="H203" s="36">
        <f>$AJ$3*F203</f>
        <v>574.875</v>
      </c>
      <c r="I203" s="36">
        <f>1/2*$AJ$1*$AJ$2*$AJ$5*D203^2</f>
        <v>7.9391531635802464</v>
      </c>
      <c r="J203" s="36">
        <f>$AJ$4*$AJ$3*9.81</f>
        <v>406.04570999999999</v>
      </c>
      <c r="K203" s="36">
        <f t="shared" si="43"/>
        <v>988.85986316358026</v>
      </c>
      <c r="L203" s="36">
        <f t="shared" si="44"/>
        <v>3.5708828392018175</v>
      </c>
      <c r="M203" s="29">
        <f t="shared" si="45"/>
        <v>714.17656784036353</v>
      </c>
      <c r="N203" s="29">
        <f t="shared" si="46"/>
        <v>1</v>
      </c>
      <c r="O203" s="29">
        <f t="shared" si="53"/>
        <v>64753.151446477641</v>
      </c>
      <c r="P203" s="29">
        <f t="shared" si="54"/>
        <v>160978.362605089</v>
      </c>
      <c r="Q203" s="29">
        <f t="shared" si="47"/>
        <v>96225.211158611361</v>
      </c>
      <c r="R203" s="29">
        <f>1/2*$AJ$3*D203^2</f>
        <v>17991.458333333332</v>
      </c>
      <c r="S203" s="29">
        <f t="shared" si="48"/>
        <v>0</v>
      </c>
      <c r="T203" s="29">
        <f t="shared" si="49"/>
        <v>0</v>
      </c>
      <c r="U203" s="29"/>
      <c r="V203" s="29"/>
      <c r="W203" s="29"/>
      <c r="X203" s="29"/>
      <c r="Y203" s="29">
        <f t="shared" si="55"/>
        <v>89.957291666666663</v>
      </c>
      <c r="Z203" s="29"/>
      <c r="AA203" s="29"/>
      <c r="AB203" s="29"/>
      <c r="AC203" s="29">
        <v>0.27</v>
      </c>
      <c r="AD203" s="29">
        <f>O203*AC203</f>
        <v>17483.350890548965</v>
      </c>
      <c r="AE203" s="29">
        <v>0.67</v>
      </c>
      <c r="AF203" s="29">
        <f t="shared" si="50"/>
        <v>43384.611469140022</v>
      </c>
      <c r="AG203" s="24"/>
      <c r="AH203" s="24"/>
      <c r="AI203" s="15"/>
      <c r="AJ203" s="15"/>
      <c r="AK203" s="15"/>
      <c r="AL203" s="15"/>
      <c r="AM203" s="15"/>
      <c r="AN203" s="23"/>
      <c r="AO203" s="23"/>
      <c r="AP203" s="23"/>
      <c r="AQ203" s="23"/>
      <c r="AR203" s="23"/>
      <c r="AS203" s="23"/>
      <c r="AT203" s="23"/>
      <c r="AU203" s="23"/>
      <c r="AV203" s="23"/>
      <c r="BG203">
        <f>IF(E203&lt;1,1,0)</f>
        <v>0</v>
      </c>
      <c r="BH203">
        <f>IF(BG203=1,"",E203)</f>
        <v>13</v>
      </c>
      <c r="BI203">
        <f>E203/3.6</f>
        <v>3.6111111111111112</v>
      </c>
    </row>
    <row r="204" spans="1:61" x14ac:dyDescent="0.25">
      <c r="A204" s="34" t="s">
        <v>59</v>
      </c>
      <c r="B204" s="34">
        <v>201</v>
      </c>
      <c r="C204" s="34">
        <v>201</v>
      </c>
      <c r="D204" s="34">
        <f t="shared" si="42"/>
        <v>3.8888888888888888</v>
      </c>
      <c r="E204" s="35">
        <v>14</v>
      </c>
      <c r="F204" s="36">
        <f t="shared" si="51"/>
        <v>0.27777777777777779</v>
      </c>
      <c r="G204" s="36">
        <f t="shared" si="52"/>
        <v>1</v>
      </c>
      <c r="H204" s="36">
        <f>$AJ$3*F204</f>
        <v>766.50000000000011</v>
      </c>
      <c r="I204" s="36">
        <f>1/2*$AJ$1*$AJ$2*$AJ$5*D204^2</f>
        <v>9.2075385802469114</v>
      </c>
      <c r="J204" s="36">
        <f>$AJ$4*$AJ$3*9.81</f>
        <v>406.04570999999999</v>
      </c>
      <c r="K204" s="36">
        <f t="shared" si="43"/>
        <v>1181.7532485802471</v>
      </c>
      <c r="L204" s="36">
        <f t="shared" si="44"/>
        <v>4.5957070778120723</v>
      </c>
      <c r="M204" s="29">
        <f t="shared" si="45"/>
        <v>923.73712264022652</v>
      </c>
      <c r="N204" s="29">
        <f t="shared" si="46"/>
        <v>1</v>
      </c>
      <c r="O204" s="29">
        <f t="shared" si="53"/>
        <v>64753.151446477641</v>
      </c>
      <c r="P204" s="29">
        <f t="shared" si="54"/>
        <v>161967.22246825258</v>
      </c>
      <c r="Q204" s="29">
        <f t="shared" si="47"/>
        <v>97214.071021774944</v>
      </c>
      <c r="R204" s="29">
        <f>1/2*$AJ$3*D204^2</f>
        <v>20865.833333333332</v>
      </c>
      <c r="S204" s="29">
        <f t="shared" si="48"/>
        <v>0</v>
      </c>
      <c r="T204" s="29">
        <f t="shared" si="49"/>
        <v>0</v>
      </c>
      <c r="U204" s="29"/>
      <c r="V204" s="29"/>
      <c r="W204" s="29"/>
      <c r="X204" s="29"/>
      <c r="Y204" s="29">
        <f t="shared" si="55"/>
        <v>103.81011608623548</v>
      </c>
      <c r="Z204" s="29"/>
      <c r="AA204" s="29"/>
      <c r="AB204" s="29"/>
      <c r="AC204" s="29">
        <v>0.27</v>
      </c>
      <c r="AD204" s="29">
        <f>O204*AC204</f>
        <v>17483.350890548965</v>
      </c>
      <c r="AE204" s="29">
        <v>0.67</v>
      </c>
      <c r="AF204" s="29">
        <f t="shared" si="50"/>
        <v>43384.611469140022</v>
      </c>
      <c r="AG204" s="24"/>
      <c r="AH204" s="24"/>
      <c r="AI204" s="15"/>
      <c r="AJ204" s="15"/>
      <c r="AK204" s="15"/>
      <c r="AL204" s="15"/>
      <c r="AM204" s="15"/>
      <c r="AN204" s="23"/>
      <c r="AO204" s="23"/>
      <c r="AP204" s="23"/>
      <c r="AQ204" s="23"/>
      <c r="AR204" s="23"/>
      <c r="AS204" s="23"/>
      <c r="AT204" s="23"/>
      <c r="AU204" s="23"/>
      <c r="AV204" s="23"/>
      <c r="BG204">
        <f>IF(E204&lt;1,1,0)</f>
        <v>0</v>
      </c>
      <c r="BH204">
        <f>IF(BG204=1,"",E204)</f>
        <v>14</v>
      </c>
      <c r="BI204">
        <f>E204/3.6</f>
        <v>3.8888888888888888</v>
      </c>
    </row>
    <row r="205" spans="1:61" x14ac:dyDescent="0.25">
      <c r="A205" s="34" t="s">
        <v>59</v>
      </c>
      <c r="B205" s="34">
        <v>202</v>
      </c>
      <c r="C205" s="34">
        <v>202</v>
      </c>
      <c r="D205" s="34">
        <f t="shared" si="42"/>
        <v>4.166666666666667</v>
      </c>
      <c r="E205" s="35">
        <v>15</v>
      </c>
      <c r="F205" s="36">
        <f t="shared" si="51"/>
        <v>0.34722222222222221</v>
      </c>
      <c r="G205" s="36">
        <f t="shared" si="52"/>
        <v>1.25</v>
      </c>
      <c r="H205" s="36">
        <f>$AJ$3*F205</f>
        <v>958.125</v>
      </c>
      <c r="I205" s="36">
        <f>1/2*$AJ$1*$AJ$2*$AJ$5*D205^2</f>
        <v>10.569878472222223</v>
      </c>
      <c r="J205" s="36">
        <f>$AJ$4*$AJ$3*9.81</f>
        <v>406.04570999999999</v>
      </c>
      <c r="K205" s="36">
        <f t="shared" si="43"/>
        <v>1374.740588472222</v>
      </c>
      <c r="L205" s="36">
        <f t="shared" si="44"/>
        <v>5.7280857853009257</v>
      </c>
      <c r="M205" s="29">
        <f t="shared" si="45"/>
        <v>1157.073328630787</v>
      </c>
      <c r="N205" s="29">
        <f t="shared" si="46"/>
        <v>1</v>
      </c>
      <c r="O205" s="29">
        <f t="shared" si="53"/>
        <v>64753.151446477641</v>
      </c>
      <c r="P205" s="29">
        <f t="shared" si="54"/>
        <v>163148.97571683282</v>
      </c>
      <c r="Q205" s="29">
        <f t="shared" si="47"/>
        <v>98395.82427035518</v>
      </c>
      <c r="R205" s="29">
        <f>1/2*$AJ$3*D205^2</f>
        <v>23953.125000000004</v>
      </c>
      <c r="S205" s="29">
        <f t="shared" si="48"/>
        <v>0</v>
      </c>
      <c r="T205" s="29">
        <f t="shared" si="49"/>
        <v>0</v>
      </c>
      <c r="U205" s="29"/>
      <c r="V205" s="29"/>
      <c r="W205" s="29"/>
      <c r="X205" s="29"/>
      <c r="Y205" s="29">
        <f t="shared" si="55"/>
        <v>118.57982673267328</v>
      </c>
      <c r="Z205" s="29"/>
      <c r="AA205" s="29"/>
      <c r="AB205" s="29"/>
      <c r="AC205" s="29">
        <v>0.27</v>
      </c>
      <c r="AD205" s="29">
        <f>O205*AC205</f>
        <v>17483.350890548965</v>
      </c>
      <c r="AE205" s="29">
        <v>0.67</v>
      </c>
      <c r="AF205" s="29">
        <f t="shared" si="50"/>
        <v>43384.611469140022</v>
      </c>
      <c r="AG205" s="24"/>
      <c r="AH205" s="24"/>
      <c r="AI205" s="15"/>
      <c r="AJ205" s="15"/>
      <c r="AK205" s="15"/>
      <c r="AL205" s="15"/>
      <c r="AM205" s="15"/>
      <c r="AN205" s="23"/>
      <c r="AO205" s="23"/>
      <c r="AP205" s="23"/>
      <c r="AQ205" s="23"/>
      <c r="AR205" s="23"/>
      <c r="AS205" s="23"/>
      <c r="AT205" s="23"/>
      <c r="AU205" s="23"/>
      <c r="AV205" s="23"/>
      <c r="BG205">
        <f>IF(E205&lt;1,1,0)</f>
        <v>0</v>
      </c>
      <c r="BH205">
        <f>IF(BG205=1,"",E205)</f>
        <v>15</v>
      </c>
      <c r="BI205">
        <f>E205/3.6</f>
        <v>4.166666666666667</v>
      </c>
    </row>
    <row r="206" spans="1:61" x14ac:dyDescent="0.25">
      <c r="A206" s="34" t="s">
        <v>59</v>
      </c>
      <c r="B206" s="34">
        <v>203</v>
      </c>
      <c r="C206" s="34">
        <v>203</v>
      </c>
      <c r="D206" s="34">
        <f t="shared" si="42"/>
        <v>4.583333333333333</v>
      </c>
      <c r="E206" s="35">
        <v>16.5</v>
      </c>
      <c r="F206" s="36">
        <f t="shared" si="51"/>
        <v>0.55555555555555558</v>
      </c>
      <c r="G206" s="36">
        <f t="shared" si="52"/>
        <v>2</v>
      </c>
      <c r="H206" s="36">
        <f>$AJ$3*F206</f>
        <v>1533.0000000000002</v>
      </c>
      <c r="I206" s="36">
        <f>1/2*$AJ$1*$AJ$2*$AJ$5*D206^2</f>
        <v>12.789552951388886</v>
      </c>
      <c r="J206" s="36">
        <f>$AJ$4*$AJ$3*9.81</f>
        <v>406.04570999999999</v>
      </c>
      <c r="K206" s="36">
        <f t="shared" si="43"/>
        <v>1951.8352629513893</v>
      </c>
      <c r="L206" s="36">
        <f t="shared" si="44"/>
        <v>8.9459116218605335</v>
      </c>
      <c r="M206" s="29">
        <f t="shared" si="45"/>
        <v>1816.0200592376882</v>
      </c>
      <c r="N206" s="29">
        <f t="shared" si="46"/>
        <v>1</v>
      </c>
      <c r="O206" s="29">
        <f t="shared" si="53"/>
        <v>64753.151446477641</v>
      </c>
      <c r="P206" s="29">
        <f t="shared" si="54"/>
        <v>164523.71630530505</v>
      </c>
      <c r="Q206" s="29">
        <f t="shared" si="47"/>
        <v>99770.564858827405</v>
      </c>
      <c r="R206" s="29">
        <f>1/2*$AJ$3*D206^2</f>
        <v>28983.28125</v>
      </c>
      <c r="S206" s="29">
        <f t="shared" si="48"/>
        <v>0</v>
      </c>
      <c r="T206" s="29">
        <f t="shared" si="49"/>
        <v>0</v>
      </c>
      <c r="U206" s="29"/>
      <c r="V206" s="29"/>
      <c r="W206" s="29"/>
      <c r="X206" s="29"/>
      <c r="Y206" s="29">
        <f t="shared" si="55"/>
        <v>142.77478448275863</v>
      </c>
      <c r="Z206" s="29"/>
      <c r="AA206" s="29"/>
      <c r="AB206" s="29"/>
      <c r="AC206" s="29">
        <v>0.27</v>
      </c>
      <c r="AD206" s="29">
        <f>O206*AC206</f>
        <v>17483.350890548965</v>
      </c>
      <c r="AE206" s="29">
        <v>0.67</v>
      </c>
      <c r="AF206" s="29">
        <f t="shared" si="50"/>
        <v>43384.611469140022</v>
      </c>
      <c r="AG206" s="24"/>
      <c r="AH206" s="24"/>
      <c r="AI206" s="15"/>
      <c r="AJ206" s="15"/>
      <c r="AK206" s="15"/>
      <c r="AL206" s="15"/>
      <c r="AM206" s="15"/>
      <c r="AN206" s="23"/>
      <c r="AO206" s="23"/>
      <c r="AP206" s="23"/>
      <c r="AQ206" s="23"/>
      <c r="AR206" s="23"/>
      <c r="AS206" s="23"/>
      <c r="AT206" s="23"/>
      <c r="AU206" s="23"/>
      <c r="AV206" s="23"/>
      <c r="BG206">
        <f>IF(E206&lt;1,1,0)</f>
        <v>0</v>
      </c>
      <c r="BH206">
        <f>IF(BG206=1,"",E206)</f>
        <v>16.5</v>
      </c>
      <c r="BI206">
        <f>E206/3.6</f>
        <v>4.583333333333333</v>
      </c>
    </row>
    <row r="207" spans="1:61" x14ac:dyDescent="0.25">
      <c r="A207" s="34" t="s">
        <v>59</v>
      </c>
      <c r="B207" s="34">
        <v>204</v>
      </c>
      <c r="C207" s="34">
        <v>204</v>
      </c>
      <c r="D207" s="34">
        <f t="shared" si="42"/>
        <v>5.2777777777777777</v>
      </c>
      <c r="E207" s="35">
        <v>19</v>
      </c>
      <c r="F207" s="36">
        <f t="shared" si="51"/>
        <v>0.65277777777777768</v>
      </c>
      <c r="G207" s="36">
        <f t="shared" si="52"/>
        <v>2.3499999999999996</v>
      </c>
      <c r="H207" s="36">
        <f>$AJ$3*F207</f>
        <v>1801.2749999999999</v>
      </c>
      <c r="I207" s="36">
        <f>1/2*$AJ$1*$AJ$2*$AJ$5*D207^2</f>
        <v>16.958782793209874</v>
      </c>
      <c r="J207" s="36">
        <f>$AJ$4*$AJ$3*9.81</f>
        <v>406.04570999999999</v>
      </c>
      <c r="K207" s="36">
        <f t="shared" si="43"/>
        <v>2224.2794927932096</v>
      </c>
      <c r="L207" s="36">
        <f t="shared" si="44"/>
        <v>11.739252878630829</v>
      </c>
      <c r="M207" s="29">
        <f t="shared" si="45"/>
        <v>2394.8075872406889</v>
      </c>
      <c r="N207" s="29">
        <f t="shared" si="46"/>
        <v>1</v>
      </c>
      <c r="O207" s="29">
        <f t="shared" si="53"/>
        <v>64753.151446477641</v>
      </c>
      <c r="P207" s="29">
        <f t="shared" si="54"/>
        <v>166475.55156825643</v>
      </c>
      <c r="Q207" s="29">
        <f t="shared" si="47"/>
        <v>101722.40012177879</v>
      </c>
      <c r="R207" s="29">
        <f>1/2*$AJ$3*D207^2</f>
        <v>38431.458333333336</v>
      </c>
      <c r="S207" s="29">
        <f t="shared" si="48"/>
        <v>0</v>
      </c>
      <c r="T207" s="29">
        <f t="shared" si="49"/>
        <v>0</v>
      </c>
      <c r="U207" s="29"/>
      <c r="V207" s="29"/>
      <c r="W207" s="29"/>
      <c r="X207" s="29"/>
      <c r="Y207" s="29">
        <f t="shared" si="55"/>
        <v>188.38950163398695</v>
      </c>
      <c r="Z207" s="29"/>
      <c r="AA207" s="29"/>
      <c r="AB207" s="29"/>
      <c r="AC207" s="29">
        <v>0.27</v>
      </c>
      <c r="AD207" s="29">
        <f>O207*AC207</f>
        <v>17483.350890548965</v>
      </c>
      <c r="AE207" s="29">
        <v>0.67</v>
      </c>
      <c r="AF207" s="29">
        <f t="shared" si="50"/>
        <v>43384.611469140022</v>
      </c>
      <c r="AG207" s="24"/>
      <c r="AH207" s="24"/>
      <c r="AI207" s="15"/>
      <c r="AJ207" s="15"/>
      <c r="AK207" s="15"/>
      <c r="AL207" s="15"/>
      <c r="AM207" s="15"/>
      <c r="AN207" s="23"/>
      <c r="AO207" s="23"/>
      <c r="AP207" s="23"/>
      <c r="AQ207" s="23"/>
      <c r="AR207" s="23"/>
      <c r="AS207" s="23"/>
      <c r="AT207" s="23"/>
      <c r="AU207" s="23"/>
      <c r="AV207" s="23"/>
      <c r="BG207">
        <f>IF(E207&lt;1,1,0)</f>
        <v>0</v>
      </c>
      <c r="BH207">
        <f>IF(BG207=1,"",E207)</f>
        <v>19</v>
      </c>
      <c r="BI207">
        <f>E207/3.6</f>
        <v>5.2777777777777777</v>
      </c>
    </row>
    <row r="208" spans="1:61" x14ac:dyDescent="0.25">
      <c r="A208" s="34" t="s">
        <v>59</v>
      </c>
      <c r="B208" s="34">
        <v>205</v>
      </c>
      <c r="C208" s="34">
        <v>205</v>
      </c>
      <c r="D208" s="34">
        <f t="shared" si="42"/>
        <v>5.8888888888888884</v>
      </c>
      <c r="E208" s="35">
        <v>21.2</v>
      </c>
      <c r="F208" s="36">
        <f t="shared" si="51"/>
        <v>0.66666666666666674</v>
      </c>
      <c r="G208" s="36">
        <f t="shared" si="52"/>
        <v>2.4000000000000004</v>
      </c>
      <c r="H208" s="36">
        <f>$AJ$3*F208</f>
        <v>1839.6000000000004</v>
      </c>
      <c r="I208" s="36">
        <f>1/2*$AJ$1*$AJ$2*$AJ$5*D208^2</f>
        <v>21.113449691358017</v>
      </c>
      <c r="J208" s="36">
        <f>$AJ$4*$AJ$3*9.81</f>
        <v>406.04570999999999</v>
      </c>
      <c r="K208" s="36">
        <f t="shared" si="43"/>
        <v>2266.7591596913585</v>
      </c>
      <c r="L208" s="36">
        <f t="shared" si="44"/>
        <v>13.348692829293553</v>
      </c>
      <c r="M208" s="29">
        <f t="shared" si="45"/>
        <v>2736.4820300051783</v>
      </c>
      <c r="N208" s="29">
        <f t="shared" si="46"/>
        <v>1</v>
      </c>
      <c r="O208" s="29">
        <f t="shared" si="53"/>
        <v>64753.151446477641</v>
      </c>
      <c r="P208" s="29">
        <f t="shared" si="54"/>
        <v>168699.83106104963</v>
      </c>
      <c r="Q208" s="29">
        <f t="shared" si="47"/>
        <v>103946.67961457199</v>
      </c>
      <c r="R208" s="29">
        <f>1/2*$AJ$3*D208^2</f>
        <v>47846.633333333324</v>
      </c>
      <c r="S208" s="29">
        <f t="shared" si="48"/>
        <v>0</v>
      </c>
      <c r="T208" s="29">
        <f t="shared" si="49"/>
        <v>0</v>
      </c>
      <c r="U208" s="29"/>
      <c r="V208" s="29"/>
      <c r="W208" s="29"/>
      <c r="X208" s="29"/>
      <c r="Y208" s="29">
        <f t="shared" si="55"/>
        <v>233.39821138211377</v>
      </c>
      <c r="Z208" s="29"/>
      <c r="AA208" s="29"/>
      <c r="AB208" s="29"/>
      <c r="AC208" s="29">
        <v>0.27</v>
      </c>
      <c r="AD208" s="29">
        <f>O208*AC208</f>
        <v>17483.350890548965</v>
      </c>
      <c r="AE208" s="29">
        <v>0.67</v>
      </c>
      <c r="AF208" s="29">
        <f t="shared" si="50"/>
        <v>43384.611469140022</v>
      </c>
      <c r="AG208" s="24"/>
      <c r="AH208" s="24"/>
      <c r="AI208" s="15"/>
      <c r="AJ208" s="15"/>
      <c r="AK208" s="15"/>
      <c r="AL208" s="15"/>
      <c r="AM208" s="15"/>
      <c r="AN208" s="23"/>
      <c r="AO208" s="23"/>
      <c r="AP208" s="23"/>
      <c r="AQ208" s="23"/>
      <c r="AR208" s="23"/>
      <c r="AS208" s="23"/>
      <c r="AT208" s="23"/>
      <c r="AU208" s="23"/>
      <c r="AV208" s="23"/>
      <c r="BG208">
        <f>IF(E208&lt;1,1,0)</f>
        <v>0</v>
      </c>
      <c r="BH208">
        <f>IF(BG208=1,"",E208)</f>
        <v>21.2</v>
      </c>
      <c r="BI208">
        <f>E208/3.6</f>
        <v>5.8888888888888884</v>
      </c>
    </row>
    <row r="209" spans="1:61" x14ac:dyDescent="0.25">
      <c r="A209" s="34" t="s">
        <v>59</v>
      </c>
      <c r="B209" s="34">
        <v>206</v>
      </c>
      <c r="C209" s="34">
        <v>206</v>
      </c>
      <c r="D209" s="34">
        <f t="shared" si="42"/>
        <v>6.6111111111111107</v>
      </c>
      <c r="E209" s="35">
        <v>23.8</v>
      </c>
      <c r="F209" s="36">
        <f t="shared" si="51"/>
        <v>0.79166666666666652</v>
      </c>
      <c r="G209" s="36">
        <f t="shared" si="52"/>
        <v>2.8499999999999996</v>
      </c>
      <c r="H209" s="36">
        <f>$AJ$3*F209</f>
        <v>2184.5249999999996</v>
      </c>
      <c r="I209" s="36">
        <f>1/2*$AJ$1*$AJ$2*$AJ$5*D209^2</f>
        <v>26.609786496913575</v>
      </c>
      <c r="J209" s="36">
        <f>$AJ$4*$AJ$3*9.81</f>
        <v>406.04570999999999</v>
      </c>
      <c r="K209" s="36">
        <f t="shared" si="43"/>
        <v>2617.1804964969133</v>
      </c>
      <c r="L209" s="36">
        <f t="shared" si="44"/>
        <v>17.302471060174039</v>
      </c>
      <c r="M209" s="29">
        <f t="shared" si="45"/>
        <v>3564.309038395852</v>
      </c>
      <c r="N209" s="29">
        <f t="shared" si="46"/>
        <v>1</v>
      </c>
      <c r="O209" s="29">
        <f t="shared" si="53"/>
        <v>64753.151446477641</v>
      </c>
      <c r="P209" s="29">
        <f t="shared" si="54"/>
        <v>170966.590220741</v>
      </c>
      <c r="Q209" s="29">
        <f t="shared" si="47"/>
        <v>106213.43877426336</v>
      </c>
      <c r="R209" s="29">
        <f>1/2*$AJ$3*D209^2</f>
        <v>60302.258333333324</v>
      </c>
      <c r="S209" s="29">
        <f t="shared" si="48"/>
        <v>0</v>
      </c>
      <c r="T209" s="29">
        <f t="shared" si="49"/>
        <v>0</v>
      </c>
      <c r="U209" s="29"/>
      <c r="V209" s="29"/>
      <c r="W209" s="29"/>
      <c r="X209" s="29"/>
      <c r="Y209" s="29">
        <f t="shared" si="55"/>
        <v>292.72940938511323</v>
      </c>
      <c r="Z209" s="29"/>
      <c r="AA209" s="29"/>
      <c r="AB209" s="29"/>
      <c r="AC209" s="29">
        <v>0.27</v>
      </c>
      <c r="AD209" s="29">
        <f>O209*AC209</f>
        <v>17483.350890548965</v>
      </c>
      <c r="AE209" s="29">
        <v>0.67</v>
      </c>
      <c r="AF209" s="29">
        <f t="shared" si="50"/>
        <v>43384.611469140022</v>
      </c>
      <c r="AG209" s="24"/>
      <c r="AH209" s="24"/>
      <c r="AI209" s="15"/>
      <c r="AJ209" s="15"/>
      <c r="AK209" s="15"/>
      <c r="AL209" s="15"/>
      <c r="AM209" s="15"/>
      <c r="AN209" s="23"/>
      <c r="AO209" s="23"/>
      <c r="AP209" s="23"/>
      <c r="AQ209" s="23"/>
      <c r="AR209" s="23"/>
      <c r="AS209" s="23"/>
      <c r="AT209" s="23"/>
      <c r="AU209" s="23"/>
      <c r="AV209" s="23"/>
      <c r="BG209">
        <f>IF(E209&lt;1,1,0)</f>
        <v>0</v>
      </c>
      <c r="BH209">
        <f>IF(BG209=1,"",E209)</f>
        <v>23.8</v>
      </c>
      <c r="BI209">
        <f>E209/3.6</f>
        <v>6.6111111111111107</v>
      </c>
    </row>
    <row r="210" spans="1:61" x14ac:dyDescent="0.25">
      <c r="A210" s="34" t="s">
        <v>59</v>
      </c>
      <c r="B210" s="34">
        <v>207</v>
      </c>
      <c r="C210" s="34">
        <v>207</v>
      </c>
      <c r="D210" s="34">
        <f t="shared" si="42"/>
        <v>7.4722222222222214</v>
      </c>
      <c r="E210" s="35">
        <v>26.9</v>
      </c>
      <c r="F210" s="36">
        <f t="shared" si="51"/>
        <v>0.80555555555555558</v>
      </c>
      <c r="G210" s="36">
        <f t="shared" si="52"/>
        <v>2.9000000000000004</v>
      </c>
      <c r="H210" s="36">
        <f>$AJ$3*F210</f>
        <v>2222.8500000000004</v>
      </c>
      <c r="I210" s="36">
        <f>1/2*$AJ$1*$AJ$2*$AJ$5*D210^2</f>
        <v>33.993198939043204</v>
      </c>
      <c r="J210" s="36">
        <f>$AJ$4*$AJ$3*9.81</f>
        <v>406.04570999999999</v>
      </c>
      <c r="K210" s="36">
        <f t="shared" si="43"/>
        <v>2662.8889089390436</v>
      </c>
      <c r="L210" s="36">
        <f t="shared" si="44"/>
        <v>19.897697680683407</v>
      </c>
      <c r="M210" s="29">
        <f t="shared" si="45"/>
        <v>4118.8234199014651</v>
      </c>
      <c r="N210" s="29">
        <f t="shared" si="46"/>
        <v>1</v>
      </c>
      <c r="O210" s="29">
        <f t="shared" si="53"/>
        <v>64753.151446477641</v>
      </c>
      <c r="P210" s="29">
        <f t="shared" si="54"/>
        <v>173583.7707172379</v>
      </c>
      <c r="Q210" s="29">
        <f t="shared" si="47"/>
        <v>108830.61927076026</v>
      </c>
      <c r="R210" s="29">
        <f>1/2*$AJ$3*D210^2</f>
        <v>77034.314583333326</v>
      </c>
      <c r="S210" s="29">
        <f t="shared" si="48"/>
        <v>0</v>
      </c>
      <c r="T210" s="29">
        <f t="shared" si="49"/>
        <v>0</v>
      </c>
      <c r="U210" s="29"/>
      <c r="V210" s="29"/>
      <c r="W210" s="29"/>
      <c r="X210" s="29"/>
      <c r="Y210" s="29">
        <f t="shared" si="55"/>
        <v>372.14644726247985</v>
      </c>
      <c r="Z210" s="29"/>
      <c r="AA210" s="29"/>
      <c r="AB210" s="29"/>
      <c r="AC210" s="29">
        <v>0.27</v>
      </c>
      <c r="AD210" s="29">
        <f>O210*AC210</f>
        <v>17483.350890548965</v>
      </c>
      <c r="AE210" s="29">
        <v>0.67</v>
      </c>
      <c r="AF210" s="29">
        <f t="shared" si="50"/>
        <v>43384.611469140022</v>
      </c>
      <c r="AG210" s="24"/>
      <c r="AH210" s="24"/>
      <c r="AI210" s="15"/>
      <c r="AJ210" s="15"/>
      <c r="AK210" s="15"/>
      <c r="AL210" s="15"/>
      <c r="AM210" s="15"/>
      <c r="AN210" s="23"/>
      <c r="AO210" s="23"/>
      <c r="AP210" s="23"/>
      <c r="AQ210" s="23"/>
      <c r="AR210" s="23"/>
      <c r="AS210" s="23"/>
      <c r="AT210" s="23"/>
      <c r="AU210" s="23"/>
      <c r="AV210" s="23"/>
      <c r="BG210">
        <f>IF(E210&lt;1,1,0)</f>
        <v>0</v>
      </c>
      <c r="BH210">
        <f>IF(BG210=1,"",E210)</f>
        <v>26.9</v>
      </c>
      <c r="BI210">
        <f>E210/3.6</f>
        <v>7.4722222222222214</v>
      </c>
    </row>
    <row r="211" spans="1:61" x14ac:dyDescent="0.25">
      <c r="A211" s="34" t="s">
        <v>59</v>
      </c>
      <c r="B211" s="34">
        <v>208</v>
      </c>
      <c r="C211" s="34">
        <v>208</v>
      </c>
      <c r="D211" s="34">
        <f t="shared" si="42"/>
        <v>8.2222222222222232</v>
      </c>
      <c r="E211" s="35">
        <v>29.6</v>
      </c>
      <c r="F211" s="36">
        <f t="shared" si="51"/>
        <v>0.70833333333333348</v>
      </c>
      <c r="G211" s="36">
        <f t="shared" si="52"/>
        <v>2.5500000000000007</v>
      </c>
      <c r="H211" s="36">
        <f>$AJ$3*F211</f>
        <v>1954.5750000000005</v>
      </c>
      <c r="I211" s="36">
        <f>1/2*$AJ$1*$AJ$2*$AJ$5*D211^2</f>
        <v>41.15957654320988</v>
      </c>
      <c r="J211" s="36">
        <f>$AJ$4*$AJ$3*9.81</f>
        <v>406.04570999999999</v>
      </c>
      <c r="K211" s="36">
        <f t="shared" si="43"/>
        <v>2401.7802865432104</v>
      </c>
      <c r="L211" s="36">
        <f t="shared" si="44"/>
        <v>19.747971244910843</v>
      </c>
      <c r="M211" s="29">
        <f t="shared" si="45"/>
        <v>4107.5780189414554</v>
      </c>
      <c r="N211" s="29">
        <f t="shared" si="46"/>
        <v>1</v>
      </c>
      <c r="O211" s="29">
        <f t="shared" si="53"/>
        <v>64753.151446477641</v>
      </c>
      <c r="P211" s="29">
        <f t="shared" si="54"/>
        <v>176246.65962617696</v>
      </c>
      <c r="Q211" s="29">
        <f t="shared" si="47"/>
        <v>111493.50817969932</v>
      </c>
      <c r="R211" s="29">
        <f>1/2*$AJ$3*D211^2</f>
        <v>93274.533333333355</v>
      </c>
      <c r="S211" s="29">
        <f t="shared" si="48"/>
        <v>0</v>
      </c>
      <c r="T211" s="29">
        <f t="shared" si="49"/>
        <v>0</v>
      </c>
      <c r="U211" s="29"/>
      <c r="V211" s="29"/>
      <c r="W211" s="29"/>
      <c r="X211" s="29"/>
      <c r="Y211" s="29">
        <f t="shared" si="55"/>
        <v>448.4352564102565</v>
      </c>
      <c r="Z211" s="29"/>
      <c r="AA211" s="29"/>
      <c r="AB211" s="29"/>
      <c r="AC211" s="29">
        <v>0.27</v>
      </c>
      <c r="AD211" s="29">
        <f>O211*AC211</f>
        <v>17483.350890548965</v>
      </c>
      <c r="AE211" s="29">
        <v>0.67</v>
      </c>
      <c r="AF211" s="29">
        <f t="shared" si="50"/>
        <v>43384.611469140022</v>
      </c>
      <c r="AG211" s="24"/>
      <c r="AH211" s="24"/>
      <c r="AI211" s="15"/>
      <c r="AJ211" s="15"/>
      <c r="AK211" s="15"/>
      <c r="AL211" s="15"/>
      <c r="AM211" s="15"/>
      <c r="AN211" s="23"/>
      <c r="AO211" s="23"/>
      <c r="AP211" s="23"/>
      <c r="AQ211" s="23"/>
      <c r="AR211" s="23"/>
      <c r="AS211" s="23"/>
      <c r="AT211" s="23"/>
      <c r="AU211" s="23"/>
      <c r="AV211" s="23"/>
      <c r="BG211">
        <f>IF(E211&lt;1,1,0)</f>
        <v>0</v>
      </c>
      <c r="BH211">
        <f>IF(BG211=1,"",E211)</f>
        <v>29.6</v>
      </c>
      <c r="BI211">
        <f>E211/3.6</f>
        <v>8.2222222222222232</v>
      </c>
    </row>
    <row r="212" spans="1:61" x14ac:dyDescent="0.25">
      <c r="A212" s="34" t="s">
        <v>59</v>
      </c>
      <c r="B212" s="34">
        <v>209</v>
      </c>
      <c r="C212" s="34">
        <v>209</v>
      </c>
      <c r="D212" s="34">
        <f t="shared" si="42"/>
        <v>8.8888888888888893</v>
      </c>
      <c r="E212" s="35">
        <v>32</v>
      </c>
      <c r="F212" s="36">
        <f t="shared" si="51"/>
        <v>0.7777777777777779</v>
      </c>
      <c r="G212" s="36">
        <f t="shared" si="52"/>
        <v>2.8000000000000007</v>
      </c>
      <c r="H212" s="36">
        <f>$AJ$3*F212</f>
        <v>2146.2000000000003</v>
      </c>
      <c r="I212" s="36">
        <f>1/2*$AJ$1*$AJ$2*$AJ$5*D212^2</f>
        <v>48.104691358024695</v>
      </c>
      <c r="J212" s="36">
        <f>$AJ$4*$AJ$3*9.81</f>
        <v>406.04570999999999</v>
      </c>
      <c r="K212" s="36">
        <f t="shared" si="43"/>
        <v>2600.350401358025</v>
      </c>
      <c r="L212" s="36">
        <f t="shared" si="44"/>
        <v>23.114225789849112</v>
      </c>
      <c r="M212" s="29">
        <f t="shared" si="45"/>
        <v>4830.8731900784642</v>
      </c>
      <c r="N212" s="29">
        <f t="shared" si="46"/>
        <v>1</v>
      </c>
      <c r="O212" s="29">
        <f t="shared" si="53"/>
        <v>64753.151446477641</v>
      </c>
      <c r="P212" s="29">
        <f t="shared" si="54"/>
        <v>178648.43991272018</v>
      </c>
      <c r="Q212" s="29">
        <f t="shared" si="47"/>
        <v>113895.28846624253</v>
      </c>
      <c r="R212" s="29">
        <f>1/2*$AJ$3*D212^2</f>
        <v>109013.33333333336</v>
      </c>
      <c r="S212" s="29">
        <f t="shared" si="48"/>
        <v>0</v>
      </c>
      <c r="T212" s="29">
        <f t="shared" si="49"/>
        <v>0</v>
      </c>
      <c r="U212" s="29"/>
      <c r="V212" s="29"/>
      <c r="W212" s="29"/>
      <c r="X212" s="29"/>
      <c r="Y212" s="29">
        <f t="shared" si="55"/>
        <v>521.5948963317386</v>
      </c>
      <c r="Z212" s="29"/>
      <c r="AA212" s="29"/>
      <c r="AB212" s="29"/>
      <c r="AC212" s="29">
        <v>0.27</v>
      </c>
      <c r="AD212" s="29">
        <f>O212*AC212</f>
        <v>17483.350890548965</v>
      </c>
      <c r="AE212" s="29">
        <v>0.67</v>
      </c>
      <c r="AF212" s="29">
        <f t="shared" si="50"/>
        <v>43384.611469140022</v>
      </c>
      <c r="AG212" s="24"/>
      <c r="AH212" s="24"/>
      <c r="AI212" s="15"/>
      <c r="AJ212" s="15"/>
      <c r="AK212" s="15"/>
      <c r="AL212" s="15"/>
      <c r="AM212" s="15"/>
      <c r="AN212" s="23"/>
      <c r="AO212" s="23"/>
      <c r="AP212" s="23"/>
      <c r="AQ212" s="23"/>
      <c r="AR212" s="23"/>
      <c r="AS212" s="23"/>
      <c r="AT212" s="23"/>
      <c r="AU212" s="23"/>
      <c r="AV212" s="23"/>
      <c r="BG212">
        <f>IF(E212&lt;1,1,0)</f>
        <v>0</v>
      </c>
      <c r="BH212">
        <f>IF(BG212=1,"",E212)</f>
        <v>32</v>
      </c>
      <c r="BI212">
        <f>E212/3.6</f>
        <v>8.8888888888888893</v>
      </c>
    </row>
    <row r="213" spans="1:61" x14ac:dyDescent="0.25">
      <c r="A213" s="34" t="s">
        <v>59</v>
      </c>
      <c r="B213" s="34">
        <v>210</v>
      </c>
      <c r="C213" s="34">
        <v>210</v>
      </c>
      <c r="D213" s="34">
        <f t="shared" si="42"/>
        <v>9.7777777777777786</v>
      </c>
      <c r="E213" s="35">
        <v>35.200000000000003</v>
      </c>
      <c r="F213" s="36">
        <f t="shared" si="51"/>
        <v>0.76388888888888884</v>
      </c>
      <c r="G213" s="36">
        <f t="shared" si="52"/>
        <v>2.75</v>
      </c>
      <c r="H213" s="36">
        <f>$AJ$3*F213</f>
        <v>2107.875</v>
      </c>
      <c r="I213" s="36">
        <f>1/2*$AJ$1*$AJ$2*$AJ$5*D213^2</f>
        <v>58.20667654320988</v>
      </c>
      <c r="J213" s="36">
        <f>$AJ$4*$AJ$3*9.81</f>
        <v>406.04570999999999</v>
      </c>
      <c r="K213" s="36">
        <f t="shared" si="43"/>
        <v>2572.1273865432099</v>
      </c>
      <c r="L213" s="36">
        <f t="shared" si="44"/>
        <v>25.149690001755832</v>
      </c>
      <c r="M213" s="29">
        <f t="shared" si="45"/>
        <v>5281.4349003687248</v>
      </c>
      <c r="N213" s="29">
        <f t="shared" si="46"/>
        <v>1</v>
      </c>
      <c r="O213" s="29">
        <f t="shared" si="53"/>
        <v>64753.151446477641</v>
      </c>
      <c r="P213" s="29">
        <f t="shared" si="54"/>
        <v>181248.79031407821</v>
      </c>
      <c r="Q213" s="29">
        <f t="shared" si="47"/>
        <v>116495.63886760057</v>
      </c>
      <c r="R213" s="29">
        <f>1/2*$AJ$3*D213^2</f>
        <v>131906.13333333336</v>
      </c>
      <c r="S213" s="29">
        <f t="shared" si="48"/>
        <v>0</v>
      </c>
      <c r="T213" s="29">
        <f t="shared" si="49"/>
        <v>0</v>
      </c>
      <c r="U213" s="29"/>
      <c r="V213" s="29"/>
      <c r="W213" s="29"/>
      <c r="X213" s="29"/>
      <c r="Y213" s="29">
        <f t="shared" si="55"/>
        <v>628.12444444444452</v>
      </c>
      <c r="Z213" s="29"/>
      <c r="AA213" s="29"/>
      <c r="AB213" s="29"/>
      <c r="AC213" s="29">
        <v>0.27</v>
      </c>
      <c r="AD213" s="29">
        <f>O213*AC213</f>
        <v>17483.350890548965</v>
      </c>
      <c r="AE213" s="29">
        <v>0.67</v>
      </c>
      <c r="AF213" s="29">
        <f t="shared" si="50"/>
        <v>43384.611469140022</v>
      </c>
      <c r="AG213" s="24"/>
      <c r="AH213" s="24"/>
      <c r="AI213" s="15"/>
      <c r="AJ213" s="15"/>
      <c r="AK213" s="15"/>
      <c r="AL213" s="15"/>
      <c r="AM213" s="15"/>
      <c r="AN213" s="23"/>
      <c r="AO213" s="23"/>
      <c r="AP213" s="23"/>
      <c r="AQ213" s="23"/>
      <c r="AR213" s="23"/>
      <c r="AS213" s="23"/>
      <c r="AT213" s="23"/>
      <c r="AU213" s="23"/>
      <c r="AV213" s="23"/>
      <c r="BG213">
        <f>IF(E213&lt;1,1,0)</f>
        <v>0</v>
      </c>
      <c r="BH213">
        <f>IF(BG213=1,"",E213)</f>
        <v>35.200000000000003</v>
      </c>
      <c r="BI213">
        <f>E213/3.6</f>
        <v>9.7777777777777786</v>
      </c>
    </row>
    <row r="214" spans="1:61" x14ac:dyDescent="0.25">
      <c r="A214" s="34" t="s">
        <v>59</v>
      </c>
      <c r="B214" s="34">
        <v>211</v>
      </c>
      <c r="C214" s="34">
        <v>211</v>
      </c>
      <c r="D214" s="34">
        <f t="shared" si="42"/>
        <v>10.416666666666666</v>
      </c>
      <c r="E214" s="35">
        <v>37.5</v>
      </c>
      <c r="F214" s="36">
        <f t="shared" si="51"/>
        <v>0.55555555555555558</v>
      </c>
      <c r="G214" s="36">
        <f t="shared" si="52"/>
        <v>2</v>
      </c>
      <c r="H214" s="36">
        <f>$AJ$3*F214</f>
        <v>1533.0000000000002</v>
      </c>
      <c r="I214" s="36">
        <f>1/2*$AJ$1*$AJ$2*$AJ$5*D214^2</f>
        <v>66.061740451388872</v>
      </c>
      <c r="J214" s="36">
        <f>$AJ$4*$AJ$3*9.81</f>
        <v>406.04570999999999</v>
      </c>
      <c r="K214" s="36">
        <f t="shared" si="43"/>
        <v>2005.107450451389</v>
      </c>
      <c r="L214" s="36">
        <f t="shared" si="44"/>
        <v>20.886535942201967</v>
      </c>
      <c r="M214" s="29">
        <f t="shared" si="45"/>
        <v>4407.0590838046146</v>
      </c>
      <c r="N214" s="29">
        <f t="shared" si="46"/>
        <v>1</v>
      </c>
      <c r="O214" s="29">
        <f t="shared" si="53"/>
        <v>64753.151446477641</v>
      </c>
      <c r="P214" s="29">
        <f t="shared" si="54"/>
        <v>183820.91770062142</v>
      </c>
      <c r="Q214" s="29">
        <f t="shared" si="47"/>
        <v>119067.76625414377</v>
      </c>
      <c r="R214" s="29">
        <f>1/2*$AJ$3*D214^2</f>
        <v>149707.03124999997</v>
      </c>
      <c r="S214" s="29">
        <f t="shared" si="48"/>
        <v>0</v>
      </c>
      <c r="T214" s="29">
        <f t="shared" si="49"/>
        <v>0</v>
      </c>
      <c r="U214" s="29"/>
      <c r="V214" s="29"/>
      <c r="W214" s="29"/>
      <c r="X214" s="29"/>
      <c r="Y214" s="29">
        <f t="shared" si="55"/>
        <v>709.51199644549752</v>
      </c>
      <c r="Z214" s="29"/>
      <c r="AA214" s="29"/>
      <c r="AB214" s="29"/>
      <c r="AC214" s="29">
        <v>0.27</v>
      </c>
      <c r="AD214" s="29">
        <f>O214*AC214</f>
        <v>17483.350890548965</v>
      </c>
      <c r="AE214" s="29">
        <v>0.67</v>
      </c>
      <c r="AF214" s="29">
        <f t="shared" si="50"/>
        <v>43384.611469140022</v>
      </c>
      <c r="AG214" s="24"/>
      <c r="AH214" s="24"/>
      <c r="AI214" s="15"/>
      <c r="AJ214" s="15"/>
      <c r="AK214" s="15"/>
      <c r="AL214" s="15"/>
      <c r="AM214" s="15"/>
      <c r="AN214" s="23"/>
      <c r="AO214" s="23"/>
      <c r="AP214" s="23"/>
      <c r="AQ214" s="23"/>
      <c r="AR214" s="23"/>
      <c r="AS214" s="23"/>
      <c r="AT214" s="23"/>
      <c r="AU214" s="23"/>
      <c r="AV214" s="23"/>
      <c r="BG214">
        <f>IF(E214&lt;1,1,0)</f>
        <v>0</v>
      </c>
      <c r="BH214">
        <f>IF(BG214=1,"",E214)</f>
        <v>37.5</v>
      </c>
      <c r="BI214">
        <f>E214/3.6</f>
        <v>10.416666666666666</v>
      </c>
    </row>
    <row r="215" spans="1:61" x14ac:dyDescent="0.25">
      <c r="A215" s="34" t="s">
        <v>59</v>
      </c>
      <c r="B215" s="34">
        <v>212</v>
      </c>
      <c r="C215" s="34">
        <v>212</v>
      </c>
      <c r="D215" s="34">
        <f t="shared" si="42"/>
        <v>10.888888888888889</v>
      </c>
      <c r="E215" s="35">
        <v>39.200000000000003</v>
      </c>
      <c r="F215" s="36">
        <f t="shared" si="51"/>
        <v>0.41666666666666663</v>
      </c>
      <c r="G215" s="36">
        <f t="shared" si="52"/>
        <v>1.5</v>
      </c>
      <c r="H215" s="36">
        <f>$AJ$3*F215</f>
        <v>1149.75</v>
      </c>
      <c r="I215" s="36">
        <f>1/2*$AJ$1*$AJ$2*$AJ$5*D215^2</f>
        <v>72.187102469135809</v>
      </c>
      <c r="J215" s="36">
        <f>$AJ$4*$AJ$3*9.81</f>
        <v>406.04570999999999</v>
      </c>
      <c r="K215" s="36">
        <f t="shared" si="43"/>
        <v>1627.9828124691358</v>
      </c>
      <c r="L215" s="36">
        <f t="shared" si="44"/>
        <v>17.726923957997258</v>
      </c>
      <c r="M215" s="29">
        <f t="shared" si="45"/>
        <v>3758.1078790954189</v>
      </c>
      <c r="N215" s="29">
        <f t="shared" si="46"/>
        <v>1</v>
      </c>
      <c r="O215" s="29">
        <f t="shared" si="53"/>
        <v>64753.151446477641</v>
      </c>
      <c r="P215" s="29">
        <f t="shared" si="54"/>
        <v>185826.0251510728</v>
      </c>
      <c r="Q215" s="29">
        <f t="shared" si="47"/>
        <v>121072.87370459516</v>
      </c>
      <c r="R215" s="29">
        <f>1/2*$AJ$3*D215^2</f>
        <v>163588.13333333336</v>
      </c>
      <c r="S215" s="29">
        <f t="shared" si="48"/>
        <v>0</v>
      </c>
      <c r="T215" s="29">
        <f t="shared" si="49"/>
        <v>0</v>
      </c>
      <c r="U215" s="29"/>
      <c r="V215" s="29"/>
      <c r="W215" s="29"/>
      <c r="X215" s="29"/>
      <c r="Y215" s="29">
        <f t="shared" si="55"/>
        <v>771.64213836477995</v>
      </c>
      <c r="Z215" s="29"/>
      <c r="AA215" s="29"/>
      <c r="AB215" s="29"/>
      <c r="AC215" s="29">
        <v>0.27</v>
      </c>
      <c r="AD215" s="29">
        <f>O215*AC215</f>
        <v>17483.350890548965</v>
      </c>
      <c r="AE215" s="29">
        <v>0.67</v>
      </c>
      <c r="AF215" s="29">
        <f t="shared" si="50"/>
        <v>43384.611469140022</v>
      </c>
      <c r="AG215" s="24"/>
      <c r="AH215" s="24"/>
      <c r="AI215" s="15"/>
      <c r="AJ215" s="15"/>
      <c r="AK215" s="15"/>
      <c r="AL215" s="15"/>
      <c r="AM215" s="15"/>
      <c r="AN215" s="23"/>
      <c r="AO215" s="23"/>
      <c r="AP215" s="23"/>
      <c r="AQ215" s="23"/>
      <c r="AR215" s="23"/>
      <c r="AS215" s="23"/>
      <c r="AT215" s="23"/>
      <c r="AU215" s="23"/>
      <c r="AV215" s="23"/>
      <c r="BG215">
        <f>IF(E215&lt;1,1,0)</f>
        <v>0</v>
      </c>
      <c r="BH215">
        <f>IF(BG215=1,"",E215)</f>
        <v>39.200000000000003</v>
      </c>
      <c r="BI215">
        <f>E215/3.6</f>
        <v>10.888888888888889</v>
      </c>
    </row>
    <row r="216" spans="1:61" x14ac:dyDescent="0.25">
      <c r="A216" s="34" t="s">
        <v>59</v>
      </c>
      <c r="B216" s="34">
        <v>213</v>
      </c>
      <c r="C216" s="34">
        <v>213</v>
      </c>
      <c r="D216" s="34">
        <f t="shared" si="42"/>
        <v>11.25</v>
      </c>
      <c r="E216" s="35">
        <v>40.5</v>
      </c>
      <c r="F216" s="36">
        <f t="shared" si="51"/>
        <v>0.33333333333333315</v>
      </c>
      <c r="G216" s="36">
        <f t="shared" si="52"/>
        <v>1.1999999999999993</v>
      </c>
      <c r="H216" s="36">
        <f>$AJ$3*F216</f>
        <v>919.7999999999995</v>
      </c>
      <c r="I216" s="36">
        <f>1/2*$AJ$1*$AJ$2*$AJ$5*D216^2</f>
        <v>77.054414062499987</v>
      </c>
      <c r="J216" s="36">
        <f>$AJ$4*$AJ$3*9.81</f>
        <v>406.04570999999999</v>
      </c>
      <c r="K216" s="36">
        <f t="shared" si="43"/>
        <v>1402.9001240624993</v>
      </c>
      <c r="L216" s="36">
        <f t="shared" si="44"/>
        <v>15.782626395703117</v>
      </c>
      <c r="M216" s="29">
        <f t="shared" si="45"/>
        <v>3361.6994222847638</v>
      </c>
      <c r="N216" s="29">
        <f t="shared" si="46"/>
        <v>1</v>
      </c>
      <c r="O216" s="29">
        <f t="shared" si="53"/>
        <v>64753.151446477641</v>
      </c>
      <c r="P216" s="29">
        <f t="shared" si="54"/>
        <v>187454.00796354192</v>
      </c>
      <c r="Q216" s="29">
        <f t="shared" si="47"/>
        <v>122700.85651706428</v>
      </c>
      <c r="R216" s="29">
        <f>1/2*$AJ$3*D216^2</f>
        <v>174618.28125</v>
      </c>
      <c r="S216" s="29">
        <f t="shared" si="48"/>
        <v>0</v>
      </c>
      <c r="T216" s="29">
        <f t="shared" si="49"/>
        <v>0</v>
      </c>
      <c r="U216" s="29"/>
      <c r="V216" s="29"/>
      <c r="W216" s="29"/>
      <c r="X216" s="29"/>
      <c r="Y216" s="29">
        <f t="shared" si="55"/>
        <v>819.80413732394368</v>
      </c>
      <c r="Z216" s="29"/>
      <c r="AA216" s="29"/>
      <c r="AB216" s="29"/>
      <c r="AC216" s="29">
        <v>0.27</v>
      </c>
      <c r="AD216" s="29">
        <f>O216*AC216</f>
        <v>17483.350890548965</v>
      </c>
      <c r="AE216" s="29">
        <v>0.67</v>
      </c>
      <c r="AF216" s="29">
        <f t="shared" si="50"/>
        <v>43384.611469140022</v>
      </c>
      <c r="AG216" s="24"/>
      <c r="AH216" s="24"/>
      <c r="AI216" s="15"/>
      <c r="AJ216" s="15"/>
      <c r="AK216" s="15"/>
      <c r="AL216" s="15"/>
      <c r="AM216" s="15"/>
      <c r="AN216" s="23"/>
      <c r="AO216" s="23"/>
      <c r="AP216" s="23"/>
      <c r="AQ216" s="23"/>
      <c r="AR216" s="23"/>
      <c r="AS216" s="23"/>
      <c r="AT216" s="23"/>
      <c r="AU216" s="23"/>
      <c r="AV216" s="23"/>
      <c r="BG216">
        <f>IF(E216&lt;1,1,0)</f>
        <v>0</v>
      </c>
      <c r="BH216">
        <f>IF(BG216=1,"",E216)</f>
        <v>40.5</v>
      </c>
      <c r="BI216">
        <f>E216/3.6</f>
        <v>11.25</v>
      </c>
    </row>
    <row r="217" spans="1:61" x14ac:dyDescent="0.25">
      <c r="A217" s="34" t="s">
        <v>59</v>
      </c>
      <c r="B217" s="34">
        <v>214</v>
      </c>
      <c r="C217" s="34">
        <v>214</v>
      </c>
      <c r="D217" s="34">
        <f t="shared" si="42"/>
        <v>11.555555555555555</v>
      </c>
      <c r="E217" s="35">
        <v>41.6</v>
      </c>
      <c r="F217" s="36">
        <f t="shared" si="51"/>
        <v>0.36111111111111133</v>
      </c>
      <c r="G217" s="36">
        <f t="shared" si="52"/>
        <v>1.3000000000000007</v>
      </c>
      <c r="H217" s="36">
        <f>$AJ$3*F217</f>
        <v>996.45000000000061</v>
      </c>
      <c r="I217" s="36">
        <f>1/2*$AJ$1*$AJ$2*$AJ$5*D217^2</f>
        <v>81.296928395061713</v>
      </c>
      <c r="J217" s="36">
        <f>$AJ$4*$AJ$3*9.81</f>
        <v>406.04570999999999</v>
      </c>
      <c r="K217" s="36">
        <f t="shared" si="43"/>
        <v>1483.7926383950621</v>
      </c>
      <c r="L217" s="36">
        <f t="shared" si="44"/>
        <v>17.146048265898493</v>
      </c>
      <c r="M217" s="29">
        <f t="shared" si="45"/>
        <v>3669.2543289022774</v>
      </c>
      <c r="N217" s="29">
        <f t="shared" si="46"/>
        <v>1</v>
      </c>
      <c r="O217" s="29">
        <f t="shared" si="53"/>
        <v>64753.151446477641</v>
      </c>
      <c r="P217" s="29">
        <f t="shared" si="54"/>
        <v>188856.90808760442</v>
      </c>
      <c r="Q217" s="29">
        <f t="shared" si="47"/>
        <v>124103.75664112678</v>
      </c>
      <c r="R217" s="29">
        <f>1/2*$AJ$3*D217^2</f>
        <v>184232.53333333333</v>
      </c>
      <c r="S217" s="29">
        <f t="shared" si="48"/>
        <v>0</v>
      </c>
      <c r="T217" s="29">
        <f t="shared" si="49"/>
        <v>0</v>
      </c>
      <c r="U217" s="29"/>
      <c r="V217" s="29"/>
      <c r="W217" s="29"/>
      <c r="X217" s="29"/>
      <c r="Y217" s="29">
        <f t="shared" si="55"/>
        <v>860.8996884735202</v>
      </c>
      <c r="Z217" s="29"/>
      <c r="AA217" s="29"/>
      <c r="AB217" s="29"/>
      <c r="AC217" s="29">
        <v>0.27</v>
      </c>
      <c r="AD217" s="29">
        <f>O217*AC217</f>
        <v>17483.350890548965</v>
      </c>
      <c r="AE217" s="29">
        <v>0.67</v>
      </c>
      <c r="AF217" s="29">
        <f t="shared" si="50"/>
        <v>43384.611469140022</v>
      </c>
      <c r="AG217" s="24"/>
      <c r="AH217" s="24"/>
      <c r="AI217" s="15"/>
      <c r="AJ217" s="15"/>
      <c r="AK217" s="15"/>
      <c r="AL217" s="15"/>
      <c r="AM217" s="15"/>
      <c r="AN217" s="23"/>
      <c r="AO217" s="23"/>
      <c r="AP217" s="23"/>
      <c r="AQ217" s="23"/>
      <c r="AR217" s="23"/>
      <c r="AS217" s="23"/>
      <c r="AT217" s="23"/>
      <c r="AU217" s="23"/>
      <c r="AV217" s="23"/>
      <c r="BG217">
        <f>IF(E217&lt;1,1,0)</f>
        <v>0</v>
      </c>
      <c r="BH217">
        <f>IF(BG217=1,"",E217)</f>
        <v>41.6</v>
      </c>
      <c r="BI217">
        <f>E217/3.6</f>
        <v>11.555555555555555</v>
      </c>
    </row>
    <row r="218" spans="1:61" x14ac:dyDescent="0.25">
      <c r="A218" s="34" t="s">
        <v>59</v>
      </c>
      <c r="B218" s="34">
        <v>215</v>
      </c>
      <c r="C218" s="34">
        <v>215</v>
      </c>
      <c r="D218" s="34">
        <f t="shared" si="42"/>
        <v>11.972222222222223</v>
      </c>
      <c r="E218" s="35">
        <v>43.1</v>
      </c>
      <c r="F218" s="36">
        <f t="shared" si="51"/>
        <v>0.47222222222222199</v>
      </c>
      <c r="G218" s="36">
        <f t="shared" si="52"/>
        <v>1.6999999999999993</v>
      </c>
      <c r="H218" s="36">
        <f>$AJ$3*F218</f>
        <v>1303.0499999999995</v>
      </c>
      <c r="I218" s="36">
        <f>1/2*$AJ$1*$AJ$2*$AJ$5*D218^2</f>
        <v>87.265386439043212</v>
      </c>
      <c r="J218" s="36">
        <f>$AJ$4*$AJ$3*9.81</f>
        <v>406.04570999999999</v>
      </c>
      <c r="K218" s="36">
        <f t="shared" si="43"/>
        <v>1796.3610964390427</v>
      </c>
      <c r="L218" s="36">
        <f t="shared" si="44"/>
        <v>21.506434237922985</v>
      </c>
      <c r="M218" s="29">
        <f t="shared" si="45"/>
        <v>4623.8833611534419</v>
      </c>
      <c r="N218" s="29">
        <f t="shared" si="46"/>
        <v>1</v>
      </c>
      <c r="O218" s="29">
        <f t="shared" si="53"/>
        <v>64753.151446477641</v>
      </c>
      <c r="P218" s="29">
        <f t="shared" si="54"/>
        <v>190340.70072599949</v>
      </c>
      <c r="Q218" s="29">
        <f t="shared" si="47"/>
        <v>125587.54927952185</v>
      </c>
      <c r="R218" s="29">
        <f>1/2*$AJ$3*D218^2</f>
        <v>197758.06458333335</v>
      </c>
      <c r="S218" s="29">
        <f t="shared" si="48"/>
        <v>0</v>
      </c>
      <c r="T218" s="29">
        <f t="shared" si="49"/>
        <v>0</v>
      </c>
      <c r="U218" s="29"/>
      <c r="V218" s="29"/>
      <c r="W218" s="29"/>
      <c r="X218" s="29"/>
      <c r="Y218" s="29">
        <f t="shared" si="55"/>
        <v>919.80495155038773</v>
      </c>
      <c r="Z218" s="29"/>
      <c r="AA218" s="29"/>
      <c r="AB218" s="29"/>
      <c r="AC218" s="29">
        <v>0.27</v>
      </c>
      <c r="AD218" s="29">
        <f>O218*AC218</f>
        <v>17483.350890548965</v>
      </c>
      <c r="AE218" s="29">
        <v>0.67</v>
      </c>
      <c r="AF218" s="29">
        <f t="shared" si="50"/>
        <v>43384.611469140022</v>
      </c>
      <c r="AG218" s="24"/>
      <c r="AH218" s="24"/>
      <c r="AI218" s="15"/>
      <c r="AJ218" s="15"/>
      <c r="AK218" s="15"/>
      <c r="AL218" s="15"/>
      <c r="AM218" s="15"/>
      <c r="AN218" s="23"/>
      <c r="AO218" s="23"/>
      <c r="AP218" s="23"/>
      <c r="AQ218" s="23"/>
      <c r="AR218" s="23"/>
      <c r="AS218" s="23"/>
      <c r="AT218" s="23"/>
      <c r="AU218" s="23"/>
      <c r="AV218" s="23"/>
      <c r="BG218">
        <f>IF(E218&lt;1,1,0)</f>
        <v>0</v>
      </c>
      <c r="BH218">
        <f>IF(BG218=1,"",E218)</f>
        <v>43.1</v>
      </c>
      <c r="BI218">
        <f>E218/3.6</f>
        <v>11.972222222222223</v>
      </c>
    </row>
    <row r="219" spans="1:61" x14ac:dyDescent="0.25">
      <c r="A219" s="34" t="s">
        <v>59</v>
      </c>
      <c r="B219" s="34">
        <v>216</v>
      </c>
      <c r="C219" s="34">
        <v>216</v>
      </c>
      <c r="D219" s="34">
        <f t="shared" si="42"/>
        <v>12.5</v>
      </c>
      <c r="E219" s="35">
        <v>45</v>
      </c>
      <c r="F219" s="36">
        <f t="shared" si="51"/>
        <v>0.55555555555555558</v>
      </c>
      <c r="G219" s="36">
        <f t="shared" si="52"/>
        <v>2</v>
      </c>
      <c r="H219" s="36">
        <f>$AJ$3*F219</f>
        <v>1533.0000000000002</v>
      </c>
      <c r="I219" s="36">
        <f>1/2*$AJ$1*$AJ$2*$AJ$5*D219^2</f>
        <v>95.128906249999986</v>
      </c>
      <c r="J219" s="36">
        <f>$AJ$4*$AJ$3*9.81</f>
        <v>406.04570999999999</v>
      </c>
      <c r="K219" s="36">
        <f t="shared" si="43"/>
        <v>2034.1746162500003</v>
      </c>
      <c r="L219" s="36">
        <f t="shared" si="44"/>
        <v>25.427182703125002</v>
      </c>
      <c r="M219" s="29">
        <f t="shared" si="45"/>
        <v>5492.2714638750003</v>
      </c>
      <c r="N219" s="29">
        <f t="shared" si="46"/>
        <v>1</v>
      </c>
      <c r="O219" s="29">
        <f t="shared" si="53"/>
        <v>64753.151446477641</v>
      </c>
      <c r="P219" s="29">
        <f t="shared" si="54"/>
        <v>192137.06182243853</v>
      </c>
      <c r="Q219" s="29">
        <f t="shared" si="47"/>
        <v>127383.91037596088</v>
      </c>
      <c r="R219" s="29">
        <f>1/2*$AJ$3*D219^2</f>
        <v>215578.125</v>
      </c>
      <c r="S219" s="29">
        <f t="shared" si="48"/>
        <v>0</v>
      </c>
      <c r="T219" s="29">
        <f t="shared" si="49"/>
        <v>0</v>
      </c>
      <c r="U219" s="29"/>
      <c r="V219" s="29"/>
      <c r="W219" s="29"/>
      <c r="X219" s="29"/>
      <c r="Y219" s="29">
        <f t="shared" si="55"/>
        <v>998.046875</v>
      </c>
      <c r="Z219" s="29"/>
      <c r="AA219" s="29"/>
      <c r="AB219" s="29"/>
      <c r="AC219" s="29">
        <v>0.27</v>
      </c>
      <c r="AD219" s="29">
        <f>O219*AC219</f>
        <v>17483.350890548965</v>
      </c>
      <c r="AE219" s="29">
        <v>0.67</v>
      </c>
      <c r="AF219" s="29">
        <f t="shared" si="50"/>
        <v>43384.611469140022</v>
      </c>
      <c r="AG219" s="24"/>
      <c r="AH219" s="24"/>
      <c r="AI219" s="15"/>
      <c r="AJ219" s="15"/>
      <c r="AK219" s="15"/>
      <c r="AL219" s="15"/>
      <c r="AM219" s="15"/>
      <c r="AN219" s="23"/>
      <c r="AO219" s="23"/>
      <c r="AP219" s="23"/>
      <c r="AQ219" s="23"/>
      <c r="AR219" s="23"/>
      <c r="AS219" s="23"/>
      <c r="AT219" s="23"/>
      <c r="AU219" s="23"/>
      <c r="AV219" s="23"/>
      <c r="BG219">
        <f>IF(E219&lt;1,1,0)</f>
        <v>0</v>
      </c>
      <c r="BH219">
        <f>IF(BG219=1,"",E219)</f>
        <v>45</v>
      </c>
      <c r="BI219">
        <f>E219/3.6</f>
        <v>12.5</v>
      </c>
    </row>
    <row r="220" spans="1:61" x14ac:dyDescent="0.25">
      <c r="A220" s="34" t="s">
        <v>59</v>
      </c>
      <c r="B220" s="34">
        <v>217</v>
      </c>
      <c r="C220" s="34">
        <v>217</v>
      </c>
      <c r="D220" s="34">
        <f t="shared" si="42"/>
        <v>13.083333333333334</v>
      </c>
      <c r="E220" s="35">
        <v>47.1</v>
      </c>
      <c r="F220" s="36">
        <f t="shared" si="51"/>
        <v>0.55555555555555558</v>
      </c>
      <c r="G220" s="36">
        <f t="shared" si="52"/>
        <v>2</v>
      </c>
      <c r="H220" s="36">
        <f>$AJ$3*F220</f>
        <v>1533.0000000000002</v>
      </c>
      <c r="I220" s="36">
        <f>1/2*$AJ$1*$AJ$2*$AJ$5*D220^2</f>
        <v>104.21477378472221</v>
      </c>
      <c r="J220" s="36">
        <f>$AJ$4*$AJ$3*9.81</f>
        <v>406.04570999999999</v>
      </c>
      <c r="K220" s="36">
        <f t="shared" si="43"/>
        <v>2043.2604837847225</v>
      </c>
      <c r="L220" s="36">
        <f t="shared" si="44"/>
        <v>26.732657996183455</v>
      </c>
      <c r="M220" s="29">
        <f t="shared" si="45"/>
        <v>5800.98678517181</v>
      </c>
      <c r="N220" s="29">
        <f t="shared" si="46"/>
        <v>1</v>
      </c>
      <c r="O220" s="29">
        <f t="shared" si="53"/>
        <v>64753.151446477641</v>
      </c>
      <c r="P220" s="29">
        <f t="shared" si="54"/>
        <v>194171.23643868853</v>
      </c>
      <c r="Q220" s="29">
        <f t="shared" si="47"/>
        <v>129418.08499221089</v>
      </c>
      <c r="R220" s="29">
        <f>1/2*$AJ$3*D220^2</f>
        <v>236168.23125000001</v>
      </c>
      <c r="S220" s="29">
        <f t="shared" si="48"/>
        <v>0</v>
      </c>
      <c r="T220" s="29">
        <f t="shared" si="49"/>
        <v>0</v>
      </c>
      <c r="U220" s="29"/>
      <c r="V220" s="29"/>
      <c r="W220" s="29"/>
      <c r="X220" s="29"/>
      <c r="Y220" s="29">
        <f t="shared" si="55"/>
        <v>1088.3328629032258</v>
      </c>
      <c r="Z220" s="29"/>
      <c r="AA220" s="29"/>
      <c r="AB220" s="29"/>
      <c r="AC220" s="29">
        <v>0.27</v>
      </c>
      <c r="AD220" s="29">
        <f>O220*AC220</f>
        <v>17483.350890548965</v>
      </c>
      <c r="AE220" s="29">
        <v>0.67</v>
      </c>
      <c r="AF220" s="29">
        <f t="shared" si="50"/>
        <v>43384.611469140022</v>
      </c>
      <c r="AG220" s="24"/>
      <c r="AH220" s="24"/>
      <c r="AI220" s="15"/>
      <c r="AJ220" s="15"/>
      <c r="AK220" s="15"/>
      <c r="AL220" s="15"/>
      <c r="AM220" s="15"/>
      <c r="AN220" s="23"/>
      <c r="AO220" s="23"/>
      <c r="AP220" s="23"/>
      <c r="AQ220" s="23"/>
      <c r="AR220" s="23"/>
      <c r="AS220" s="23"/>
      <c r="AT220" s="23"/>
      <c r="AU220" s="23"/>
      <c r="AV220" s="23"/>
      <c r="BG220">
        <f>IF(E220&lt;1,1,0)</f>
        <v>0</v>
      </c>
      <c r="BH220">
        <f>IF(BG220=1,"",E220)</f>
        <v>47.1</v>
      </c>
      <c r="BI220">
        <f>E220/3.6</f>
        <v>13.083333333333334</v>
      </c>
    </row>
    <row r="221" spans="1:61" x14ac:dyDescent="0.25">
      <c r="A221" s="34" t="s">
        <v>59</v>
      </c>
      <c r="B221" s="34">
        <v>218</v>
      </c>
      <c r="C221" s="34">
        <v>218</v>
      </c>
      <c r="D221" s="34">
        <f t="shared" si="42"/>
        <v>13.611111111111111</v>
      </c>
      <c r="E221" s="35">
        <v>49</v>
      </c>
      <c r="F221" s="36">
        <f t="shared" si="51"/>
        <v>0.4861111111111111</v>
      </c>
      <c r="G221" s="36">
        <f t="shared" si="52"/>
        <v>1.75</v>
      </c>
      <c r="H221" s="36">
        <f>$AJ$3*F221</f>
        <v>1341.375</v>
      </c>
      <c r="I221" s="36">
        <f>1/2*$AJ$1*$AJ$2*$AJ$5*D221^2</f>
        <v>112.79234760802467</v>
      </c>
      <c r="J221" s="36">
        <f>$AJ$4*$AJ$3*9.81</f>
        <v>406.04570999999999</v>
      </c>
      <c r="K221" s="36">
        <f t="shared" si="43"/>
        <v>1860.2130576080244</v>
      </c>
      <c r="L221" s="36">
        <f t="shared" si="44"/>
        <v>25.319566617442554</v>
      </c>
      <c r="M221" s="29">
        <f t="shared" si="45"/>
        <v>5519.6655226024768</v>
      </c>
      <c r="N221" s="29">
        <f t="shared" si="46"/>
        <v>1</v>
      </c>
      <c r="O221" s="29">
        <f t="shared" si="53"/>
        <v>64753.151446477641</v>
      </c>
      <c r="P221" s="29">
        <f t="shared" si="54"/>
        <v>196214.49692247325</v>
      </c>
      <c r="Q221" s="29">
        <f t="shared" si="47"/>
        <v>131461.34547599562</v>
      </c>
      <c r="R221" s="29">
        <f>1/2*$AJ$3*D221^2</f>
        <v>255606.45833333331</v>
      </c>
      <c r="S221" s="29">
        <f t="shared" si="48"/>
        <v>0</v>
      </c>
      <c r="T221" s="29">
        <f t="shared" si="49"/>
        <v>0</v>
      </c>
      <c r="U221" s="29"/>
      <c r="V221" s="29"/>
      <c r="W221" s="29"/>
      <c r="X221" s="29"/>
      <c r="Y221" s="29">
        <f t="shared" si="55"/>
        <v>1172.5066896024464</v>
      </c>
      <c r="Z221" s="29"/>
      <c r="AA221" s="29"/>
      <c r="AB221" s="29"/>
      <c r="AC221" s="29">
        <v>0.27</v>
      </c>
      <c r="AD221" s="29">
        <f>O221*AC221</f>
        <v>17483.350890548965</v>
      </c>
      <c r="AE221" s="29">
        <v>0.67</v>
      </c>
      <c r="AF221" s="29">
        <f t="shared" si="50"/>
        <v>43384.611469140022</v>
      </c>
      <c r="AG221" s="24"/>
      <c r="AH221" s="24"/>
      <c r="AI221" s="15"/>
      <c r="AJ221" s="15"/>
      <c r="AK221" s="15"/>
      <c r="AL221" s="15"/>
      <c r="AM221" s="15"/>
      <c r="AN221" s="23"/>
      <c r="AO221" s="23"/>
      <c r="AP221" s="23"/>
      <c r="AQ221" s="23"/>
      <c r="AR221" s="23"/>
      <c r="AS221" s="23"/>
      <c r="AT221" s="23"/>
      <c r="AU221" s="23"/>
      <c r="AV221" s="23"/>
      <c r="BG221">
        <f>IF(E221&lt;1,1,0)</f>
        <v>0</v>
      </c>
      <c r="BH221">
        <f>IF(BG221=1,"",E221)</f>
        <v>49</v>
      </c>
      <c r="BI221">
        <f>E221/3.6</f>
        <v>13.611111111111111</v>
      </c>
    </row>
    <row r="222" spans="1:61" x14ac:dyDescent="0.25">
      <c r="A222" s="34" t="s">
        <v>59</v>
      </c>
      <c r="B222" s="34">
        <v>219</v>
      </c>
      <c r="C222" s="34">
        <v>219</v>
      </c>
      <c r="D222" s="34">
        <f t="shared" si="42"/>
        <v>14.055555555555555</v>
      </c>
      <c r="E222" s="35">
        <v>50.6</v>
      </c>
      <c r="F222" s="36">
        <f t="shared" si="51"/>
        <v>0.38888888888888851</v>
      </c>
      <c r="G222" s="36">
        <f t="shared" si="52"/>
        <v>1.3999999999999986</v>
      </c>
      <c r="H222" s="36">
        <f>$AJ$3*F222</f>
        <v>1073.099999999999</v>
      </c>
      <c r="I222" s="36">
        <f>1/2*$AJ$1*$AJ$2*$AJ$5*D222^2</f>
        <v>120.27864020061726</v>
      </c>
      <c r="J222" s="36">
        <f>$AJ$4*$AJ$3*9.81</f>
        <v>406.04570999999999</v>
      </c>
      <c r="K222" s="36">
        <f t="shared" si="43"/>
        <v>1599.4243502006161</v>
      </c>
      <c r="L222" s="36">
        <f t="shared" si="44"/>
        <v>22.480797811153106</v>
      </c>
      <c r="M222" s="29">
        <f t="shared" si="45"/>
        <v>4923.2947206425306</v>
      </c>
      <c r="N222" s="29">
        <f t="shared" si="46"/>
        <v>1</v>
      </c>
      <c r="O222" s="29">
        <f t="shared" si="53"/>
        <v>64753.151446477641</v>
      </c>
      <c r="P222" s="29">
        <f t="shared" si="54"/>
        <v>198074.70998008127</v>
      </c>
      <c r="Q222" s="29">
        <f t="shared" si="47"/>
        <v>133321.55853360362</v>
      </c>
      <c r="R222" s="29">
        <f>1/2*$AJ$3*D222^2</f>
        <v>272571.65833333333</v>
      </c>
      <c r="S222" s="29">
        <f t="shared" si="48"/>
        <v>0</v>
      </c>
      <c r="T222" s="29">
        <f t="shared" si="49"/>
        <v>0</v>
      </c>
      <c r="U222" s="29"/>
      <c r="V222" s="29"/>
      <c r="W222" s="29"/>
      <c r="X222" s="29"/>
      <c r="Y222" s="29">
        <f t="shared" si="55"/>
        <v>1244.6194444444443</v>
      </c>
      <c r="Z222" s="29"/>
      <c r="AA222" s="29"/>
      <c r="AB222" s="29"/>
      <c r="AC222" s="29">
        <v>0.27</v>
      </c>
      <c r="AD222" s="29">
        <f>O222*AC222</f>
        <v>17483.350890548965</v>
      </c>
      <c r="AE222" s="29">
        <v>0.67</v>
      </c>
      <c r="AF222" s="29">
        <f t="shared" si="50"/>
        <v>43384.611469140022</v>
      </c>
      <c r="AG222" s="24"/>
      <c r="AH222" s="24"/>
      <c r="AI222" s="15"/>
      <c r="AJ222" s="15"/>
      <c r="AK222" s="15"/>
      <c r="AL222" s="15"/>
      <c r="AM222" s="15"/>
      <c r="AN222" s="23"/>
      <c r="AO222" s="23"/>
      <c r="AP222" s="23"/>
      <c r="AQ222" s="23"/>
      <c r="AR222" s="23"/>
      <c r="AS222" s="23"/>
      <c r="AT222" s="23"/>
      <c r="AU222" s="23"/>
      <c r="AV222" s="23"/>
      <c r="BG222">
        <f>IF(E222&lt;1,1,0)</f>
        <v>0</v>
      </c>
      <c r="BH222">
        <f>IF(BG222=1,"",E222)</f>
        <v>50.6</v>
      </c>
      <c r="BI222">
        <f>E222/3.6</f>
        <v>14.055555555555555</v>
      </c>
    </row>
    <row r="223" spans="1:61" x14ac:dyDescent="0.25">
      <c r="A223" s="34" t="s">
        <v>59</v>
      </c>
      <c r="B223" s="34">
        <v>220</v>
      </c>
      <c r="C223" s="34">
        <v>220</v>
      </c>
      <c r="D223" s="34">
        <f t="shared" si="42"/>
        <v>14.388888888888888</v>
      </c>
      <c r="E223" s="35">
        <v>51.8</v>
      </c>
      <c r="F223" s="36">
        <f t="shared" si="51"/>
        <v>0.29166666666666685</v>
      </c>
      <c r="G223" s="36">
        <f t="shared" si="52"/>
        <v>1.0500000000000007</v>
      </c>
      <c r="H223" s="36">
        <f>$AJ$3*F223</f>
        <v>804.8250000000005</v>
      </c>
      <c r="I223" s="36">
        <f>1/2*$AJ$1*$AJ$2*$AJ$5*D223^2</f>
        <v>126.0512031635802</v>
      </c>
      <c r="J223" s="36">
        <f>$AJ$4*$AJ$3*9.81</f>
        <v>406.04570999999999</v>
      </c>
      <c r="K223" s="36">
        <f t="shared" si="43"/>
        <v>1336.9219131635807</v>
      </c>
      <c r="L223" s="36">
        <f t="shared" si="44"/>
        <v>19.236820861631521</v>
      </c>
      <c r="M223" s="29">
        <f t="shared" si="45"/>
        <v>4232.1005895589351</v>
      </c>
      <c r="N223" s="29">
        <f t="shared" si="46"/>
        <v>1</v>
      </c>
      <c r="O223" s="29">
        <f t="shared" si="53"/>
        <v>64753.151446477641</v>
      </c>
      <c r="P223" s="29">
        <f t="shared" si="54"/>
        <v>199674.1343302819</v>
      </c>
      <c r="Q223" s="29">
        <f t="shared" si="47"/>
        <v>134920.98288380424</v>
      </c>
      <c r="R223" s="29">
        <f>1/2*$AJ$3*D223^2</f>
        <v>285653.25833333324</v>
      </c>
      <c r="S223" s="29">
        <f t="shared" si="48"/>
        <v>0</v>
      </c>
      <c r="T223" s="29">
        <f t="shared" si="49"/>
        <v>0</v>
      </c>
      <c r="U223" s="29"/>
      <c r="V223" s="29"/>
      <c r="W223" s="29"/>
      <c r="X223" s="29"/>
      <c r="Y223" s="29">
        <f t="shared" si="55"/>
        <v>1298.4239015151511</v>
      </c>
      <c r="Z223" s="29"/>
      <c r="AA223" s="29"/>
      <c r="AB223" s="29"/>
      <c r="AC223" s="29">
        <v>0.27</v>
      </c>
      <c r="AD223" s="29">
        <f>O223*AC223</f>
        <v>17483.350890548965</v>
      </c>
      <c r="AE223" s="29">
        <v>0.67</v>
      </c>
      <c r="AF223" s="29">
        <f t="shared" si="50"/>
        <v>43384.611469140022</v>
      </c>
      <c r="AG223" s="24"/>
      <c r="AH223" s="24"/>
      <c r="AI223" s="15"/>
      <c r="AJ223" s="15"/>
      <c r="AK223" s="15"/>
      <c r="AL223" s="15"/>
      <c r="AM223" s="15"/>
      <c r="AN223" s="23"/>
      <c r="AO223" s="23"/>
      <c r="AP223" s="23"/>
      <c r="AQ223" s="23"/>
      <c r="AR223" s="23"/>
      <c r="AS223" s="23"/>
      <c r="AT223" s="23"/>
      <c r="AU223" s="23"/>
      <c r="AV223" s="23"/>
      <c r="BG223">
        <f>IF(E223&lt;1,1,0)</f>
        <v>0</v>
      </c>
      <c r="BH223">
        <f>IF(BG223=1,"",E223)</f>
        <v>51.8</v>
      </c>
      <c r="BI223">
        <f>E223/3.6</f>
        <v>14.388888888888888</v>
      </c>
    </row>
    <row r="224" spans="1:61" x14ac:dyDescent="0.25">
      <c r="A224" s="34" t="s">
        <v>59</v>
      </c>
      <c r="B224" s="34">
        <v>221</v>
      </c>
      <c r="C224" s="34">
        <v>221</v>
      </c>
      <c r="D224" s="34">
        <f t="shared" si="42"/>
        <v>14.638888888888889</v>
      </c>
      <c r="E224" s="35">
        <v>52.7</v>
      </c>
      <c r="F224" s="36">
        <f t="shared" si="51"/>
        <v>0.18055555555555614</v>
      </c>
      <c r="G224" s="36">
        <f t="shared" si="52"/>
        <v>0.65000000000000213</v>
      </c>
      <c r="H224" s="36">
        <f>$AJ$3*F224</f>
        <v>498.22500000000161</v>
      </c>
      <c r="I224" s="36">
        <f>1/2*$AJ$1*$AJ$2*$AJ$5*D224^2</f>
        <v>130.46941236496914</v>
      </c>
      <c r="J224" s="36">
        <f>$AJ$4*$AJ$3*9.81</f>
        <v>406.04570999999999</v>
      </c>
      <c r="K224" s="36">
        <f t="shared" si="43"/>
        <v>1034.7401223649708</v>
      </c>
      <c r="L224" s="36">
        <f t="shared" si="44"/>
        <v>15.147445680176101</v>
      </c>
      <c r="M224" s="29">
        <f t="shared" si="45"/>
        <v>3347.5854953189182</v>
      </c>
      <c r="N224" s="29">
        <f t="shared" si="46"/>
        <v>1</v>
      </c>
      <c r="O224" s="29">
        <f t="shared" si="53"/>
        <v>64753.151446477641</v>
      </c>
      <c r="P224" s="29">
        <f t="shared" si="54"/>
        <v>201011.05624344549</v>
      </c>
      <c r="Q224" s="29">
        <f t="shared" si="47"/>
        <v>136257.90479696786</v>
      </c>
      <c r="R224" s="29">
        <f>1/2*$AJ$3*D224^2</f>
        <v>295665.66458333336</v>
      </c>
      <c r="S224" s="29">
        <f t="shared" si="48"/>
        <v>0</v>
      </c>
      <c r="T224" s="29">
        <f t="shared" si="49"/>
        <v>0</v>
      </c>
      <c r="U224" s="29"/>
      <c r="V224" s="29"/>
      <c r="W224" s="29"/>
      <c r="X224" s="29"/>
      <c r="Y224" s="29">
        <f t="shared" si="55"/>
        <v>1337.853685897436</v>
      </c>
      <c r="Z224" s="29"/>
      <c r="AA224" s="29"/>
      <c r="AB224" s="29"/>
      <c r="AC224" s="29">
        <v>0.27</v>
      </c>
      <c r="AD224" s="29">
        <f>O224*AC224</f>
        <v>17483.350890548965</v>
      </c>
      <c r="AE224" s="29">
        <v>0.67</v>
      </c>
      <c r="AF224" s="29">
        <f t="shared" si="50"/>
        <v>43384.611469140022</v>
      </c>
      <c r="AG224" s="24"/>
      <c r="AH224" s="24"/>
      <c r="AI224" s="15"/>
      <c r="AJ224" s="15"/>
      <c r="AK224" s="15"/>
      <c r="AL224" s="15"/>
      <c r="AM224" s="15"/>
      <c r="AN224" s="23"/>
      <c r="AO224" s="23"/>
      <c r="AP224" s="23"/>
      <c r="AQ224" s="23"/>
      <c r="AR224" s="23"/>
      <c r="AS224" s="23"/>
      <c r="AT224" s="23"/>
      <c r="AU224" s="23"/>
      <c r="AV224" s="23"/>
      <c r="BG224">
        <f>IF(E224&lt;1,1,0)</f>
        <v>0</v>
      </c>
      <c r="BH224">
        <f>IF(BG224=1,"",E224)</f>
        <v>52.7</v>
      </c>
      <c r="BI224">
        <f>E224/3.6</f>
        <v>14.638888888888889</v>
      </c>
    </row>
    <row r="225" spans="1:61" x14ac:dyDescent="0.25">
      <c r="A225" s="34" t="s">
        <v>59</v>
      </c>
      <c r="B225" s="34">
        <v>222</v>
      </c>
      <c r="C225" s="34">
        <v>222</v>
      </c>
      <c r="D225" s="34">
        <f t="shared" si="42"/>
        <v>14.75</v>
      </c>
      <c r="E225" s="35">
        <v>53.1</v>
      </c>
      <c r="F225" s="36">
        <f t="shared" si="51"/>
        <v>0.11111111111111072</v>
      </c>
      <c r="G225" s="36">
        <f t="shared" si="52"/>
        <v>0.39999999999999858</v>
      </c>
      <c r="H225" s="36">
        <f>$AJ$3*F225</f>
        <v>306.59999999999894</v>
      </c>
      <c r="I225" s="36">
        <f>1/2*$AJ$1*$AJ$2*$AJ$5*D225^2</f>
        <v>132.4574890625</v>
      </c>
      <c r="J225" s="36">
        <f>$AJ$4*$AJ$3*9.81</f>
        <v>406.04570999999999</v>
      </c>
      <c r="K225" s="36">
        <f t="shared" si="43"/>
        <v>845.1031990624989</v>
      </c>
      <c r="L225" s="36">
        <f t="shared" si="44"/>
        <v>12.465272186171859</v>
      </c>
      <c r="M225" s="29">
        <f t="shared" si="45"/>
        <v>2767.2904253301526</v>
      </c>
      <c r="N225" s="29">
        <f t="shared" si="46"/>
        <v>1</v>
      </c>
      <c r="O225" s="29">
        <f t="shared" si="53"/>
        <v>64753.151446477641</v>
      </c>
      <c r="P225" s="29">
        <f t="shared" si="54"/>
        <v>202045.79636581047</v>
      </c>
      <c r="Q225" s="29">
        <f t="shared" si="47"/>
        <v>137292.64491933282</v>
      </c>
      <c r="R225" s="29">
        <f>1/2*$AJ$3*D225^2</f>
        <v>300170.98125000001</v>
      </c>
      <c r="S225" s="29">
        <f t="shared" si="48"/>
        <v>0</v>
      </c>
      <c r="T225" s="29">
        <f t="shared" si="49"/>
        <v>0</v>
      </c>
      <c r="U225" s="29"/>
      <c r="V225" s="29"/>
      <c r="W225" s="29"/>
      <c r="X225" s="29"/>
      <c r="Y225" s="29">
        <f t="shared" si="55"/>
        <v>1352.1215371621622</v>
      </c>
      <c r="Z225" s="29"/>
      <c r="AA225" s="29"/>
      <c r="AB225" s="29"/>
      <c r="AC225" s="29">
        <v>0.27</v>
      </c>
      <c r="AD225" s="29">
        <f>O225*AC225</f>
        <v>17483.350890548965</v>
      </c>
      <c r="AE225" s="29">
        <v>0.67</v>
      </c>
      <c r="AF225" s="29">
        <f t="shared" si="50"/>
        <v>43384.611469140022</v>
      </c>
      <c r="AG225" s="24"/>
      <c r="AH225" s="24"/>
      <c r="AI225" s="15"/>
      <c r="AJ225" s="15"/>
      <c r="AK225" s="15"/>
      <c r="AL225" s="15"/>
      <c r="AM225" s="15"/>
      <c r="AN225" s="23"/>
      <c r="AO225" s="23"/>
      <c r="AP225" s="23"/>
      <c r="AQ225" s="23"/>
      <c r="AR225" s="23"/>
      <c r="AS225" s="23"/>
      <c r="AT225" s="23"/>
      <c r="AU225" s="23"/>
      <c r="AV225" s="23"/>
      <c r="BG225">
        <f>IF(E225&lt;1,1,0)</f>
        <v>0</v>
      </c>
      <c r="BH225">
        <f>IF(BG225=1,"",E225)</f>
        <v>53.1</v>
      </c>
      <c r="BI225">
        <f>E225/3.6</f>
        <v>14.75</v>
      </c>
    </row>
    <row r="226" spans="1:61" x14ac:dyDescent="0.25">
      <c r="A226" s="34" t="s">
        <v>59</v>
      </c>
      <c r="B226" s="34">
        <v>223</v>
      </c>
      <c r="C226" s="34">
        <v>223</v>
      </c>
      <c r="D226" s="34">
        <f t="shared" si="42"/>
        <v>14.861111111111111</v>
      </c>
      <c r="E226" s="35">
        <v>53.5</v>
      </c>
      <c r="F226" s="36">
        <f t="shared" si="51"/>
        <v>9.7222222222221627E-2</v>
      </c>
      <c r="G226" s="36">
        <f t="shared" si="52"/>
        <v>0.34999999999999787</v>
      </c>
      <c r="H226" s="36">
        <f>$AJ$3*F226</f>
        <v>268.27499999999839</v>
      </c>
      <c r="I226" s="36">
        <f>1/2*$AJ$1*$AJ$2*$AJ$5*D226^2</f>
        <v>134.46059847608021</v>
      </c>
      <c r="J226" s="36">
        <f>$AJ$4*$AJ$3*9.81</f>
        <v>406.04570999999999</v>
      </c>
      <c r="K226" s="36">
        <f t="shared" si="43"/>
        <v>808.78130847607861</v>
      </c>
      <c r="L226" s="36">
        <f t="shared" si="44"/>
        <v>12.019388889852834</v>
      </c>
      <c r="M226" s="29">
        <f t="shared" si="45"/>
        <v>2680.3237224371819</v>
      </c>
      <c r="N226" s="29">
        <f t="shared" si="46"/>
        <v>1</v>
      </c>
      <c r="O226" s="29">
        <f t="shared" si="53"/>
        <v>64753.151446477641</v>
      </c>
      <c r="P226" s="29">
        <f t="shared" si="54"/>
        <v>202890.89956487296</v>
      </c>
      <c r="Q226" s="29">
        <f t="shared" si="47"/>
        <v>138137.74811839534</v>
      </c>
      <c r="R226" s="29">
        <f>1/2*$AJ$3*D226^2</f>
        <v>304710.36458333331</v>
      </c>
      <c r="S226" s="29">
        <f t="shared" si="48"/>
        <v>0</v>
      </c>
      <c r="T226" s="29">
        <f t="shared" si="49"/>
        <v>0</v>
      </c>
      <c r="U226" s="29"/>
      <c r="V226" s="29"/>
      <c r="W226" s="29"/>
      <c r="X226" s="29"/>
      <c r="Y226" s="29">
        <f t="shared" si="55"/>
        <v>1366.4141909566517</v>
      </c>
      <c r="Z226" s="29"/>
      <c r="AA226" s="29"/>
      <c r="AB226" s="29"/>
      <c r="AC226" s="29">
        <v>0.27</v>
      </c>
      <c r="AD226" s="29">
        <f>O226*AC226</f>
        <v>17483.350890548965</v>
      </c>
      <c r="AE226" s="29">
        <v>0.67</v>
      </c>
      <c r="AF226" s="29">
        <f t="shared" si="50"/>
        <v>43384.611469140022</v>
      </c>
      <c r="AG226" s="24"/>
      <c r="AH226" s="24"/>
      <c r="AI226" s="15"/>
      <c r="AJ226" s="15"/>
      <c r="AK226" s="15"/>
      <c r="AL226" s="15"/>
      <c r="AM226" s="15"/>
      <c r="AN226" s="23"/>
      <c r="AO226" s="23"/>
      <c r="AP226" s="23"/>
      <c r="AQ226" s="23"/>
      <c r="AR226" s="23"/>
      <c r="AS226" s="23"/>
      <c r="AT226" s="23"/>
      <c r="AU226" s="23"/>
      <c r="AV226" s="23"/>
      <c r="BG226">
        <f>IF(E226&lt;1,1,0)</f>
        <v>0</v>
      </c>
      <c r="BH226">
        <f>IF(BG226=1,"",E226)</f>
        <v>53.5</v>
      </c>
      <c r="BI226">
        <f>E226/3.6</f>
        <v>14.861111111111111</v>
      </c>
    </row>
    <row r="227" spans="1:61" x14ac:dyDescent="0.25">
      <c r="A227" s="34" t="s">
        <v>59</v>
      </c>
      <c r="B227" s="34">
        <v>224</v>
      </c>
      <c r="C227" s="34">
        <v>224</v>
      </c>
      <c r="D227" s="34">
        <f t="shared" si="42"/>
        <v>14.944444444444443</v>
      </c>
      <c r="E227" s="35">
        <v>53.8</v>
      </c>
      <c r="F227" s="36">
        <f t="shared" si="51"/>
        <v>9.7222222222222612E-2</v>
      </c>
      <c r="G227" s="36">
        <f t="shared" si="52"/>
        <v>0.35000000000000142</v>
      </c>
      <c r="H227" s="36">
        <f>$AJ$3*F227</f>
        <v>268.27500000000106</v>
      </c>
      <c r="I227" s="36">
        <f>1/2*$AJ$1*$AJ$2*$AJ$5*D227^2</f>
        <v>135.97279575617281</v>
      </c>
      <c r="J227" s="36">
        <f>$AJ$4*$AJ$3*9.81</f>
        <v>406.04570999999999</v>
      </c>
      <c r="K227" s="36">
        <f t="shared" si="43"/>
        <v>810.29350575617389</v>
      </c>
      <c r="L227" s="36">
        <f t="shared" si="44"/>
        <v>12.109386280467264</v>
      </c>
      <c r="M227" s="29">
        <f t="shared" si="45"/>
        <v>2712.5025268246673</v>
      </c>
      <c r="N227" s="29">
        <f t="shared" si="46"/>
        <v>1</v>
      </c>
      <c r="O227" s="29">
        <f t="shared" si="53"/>
        <v>64753.151446477641</v>
      </c>
      <c r="P227" s="29">
        <f t="shared" si="54"/>
        <v>203699.68087334905</v>
      </c>
      <c r="Q227" s="29">
        <f t="shared" si="47"/>
        <v>138946.52942687139</v>
      </c>
      <c r="R227" s="29">
        <f>1/2*$AJ$3*D227^2</f>
        <v>308137.2583333333</v>
      </c>
      <c r="S227" s="29">
        <f t="shared" si="48"/>
        <v>0</v>
      </c>
      <c r="T227" s="29">
        <f t="shared" si="49"/>
        <v>0</v>
      </c>
      <c r="U227" s="29"/>
      <c r="V227" s="29"/>
      <c r="W227" s="29"/>
      <c r="X227" s="29"/>
      <c r="Y227" s="29">
        <f t="shared" si="55"/>
        <v>1375.6127604166666</v>
      </c>
      <c r="Z227" s="29"/>
      <c r="AA227" s="29"/>
      <c r="AB227" s="29"/>
      <c r="AC227" s="29">
        <v>0.27</v>
      </c>
      <c r="AD227" s="29">
        <f>O227*AC227</f>
        <v>17483.350890548965</v>
      </c>
      <c r="AE227" s="29">
        <v>0.67</v>
      </c>
      <c r="AF227" s="29">
        <f t="shared" si="50"/>
        <v>43384.611469140022</v>
      </c>
      <c r="AG227" s="24"/>
      <c r="AH227" s="24"/>
      <c r="AI227" s="15"/>
      <c r="AJ227" s="15"/>
      <c r="AK227" s="15"/>
      <c r="AL227" s="15"/>
      <c r="AM227" s="15"/>
      <c r="AN227" s="23"/>
      <c r="AO227" s="23"/>
      <c r="AP227" s="23"/>
      <c r="AQ227" s="23"/>
      <c r="AR227" s="23"/>
      <c r="AS227" s="23"/>
      <c r="AT227" s="23"/>
      <c r="AU227" s="23"/>
      <c r="AV227" s="23"/>
      <c r="BG227">
        <f>IF(E227&lt;1,1,0)</f>
        <v>0</v>
      </c>
      <c r="BH227">
        <f>IF(BG227=1,"",E227)</f>
        <v>53.8</v>
      </c>
      <c r="BI227">
        <f>E227/3.6</f>
        <v>14.944444444444443</v>
      </c>
    </row>
    <row r="228" spans="1:61" x14ac:dyDescent="0.25">
      <c r="A228" s="34" t="s">
        <v>59</v>
      </c>
      <c r="B228" s="34">
        <v>225</v>
      </c>
      <c r="C228" s="34">
        <v>225</v>
      </c>
      <c r="D228" s="34">
        <f t="shared" si="42"/>
        <v>15.055555555555555</v>
      </c>
      <c r="E228" s="35">
        <v>54.2</v>
      </c>
      <c r="F228" s="36">
        <f t="shared" si="51"/>
        <v>0.1388888888888889</v>
      </c>
      <c r="G228" s="36">
        <f t="shared" si="52"/>
        <v>0.5</v>
      </c>
      <c r="H228" s="36">
        <f>$AJ$3*F228</f>
        <v>383.25000000000006</v>
      </c>
      <c r="I228" s="36">
        <f>1/2*$AJ$1*$AJ$2*$AJ$5*D228^2</f>
        <v>138.00221242283948</v>
      </c>
      <c r="J228" s="36">
        <f>$AJ$4*$AJ$3*9.81</f>
        <v>406.04570999999999</v>
      </c>
      <c r="K228" s="36">
        <f t="shared" si="43"/>
        <v>927.29792242283952</v>
      </c>
      <c r="L228" s="36">
        <f t="shared" si="44"/>
        <v>13.960985387588305</v>
      </c>
      <c r="M228" s="29">
        <f t="shared" si="45"/>
        <v>3141.2217122073689</v>
      </c>
      <c r="N228" s="29">
        <f t="shared" si="46"/>
        <v>1</v>
      </c>
      <c r="O228" s="29">
        <f t="shared" si="53"/>
        <v>64753.151446477641</v>
      </c>
      <c r="P228" s="29">
        <f t="shared" si="54"/>
        <v>204509.97437910523</v>
      </c>
      <c r="Q228" s="29">
        <f t="shared" si="47"/>
        <v>139756.82293262758</v>
      </c>
      <c r="R228" s="29">
        <f>1/2*$AJ$3*D228^2</f>
        <v>312736.25833333336</v>
      </c>
      <c r="S228" s="29">
        <f t="shared" si="48"/>
        <v>0</v>
      </c>
      <c r="T228" s="29">
        <f t="shared" si="49"/>
        <v>0</v>
      </c>
      <c r="U228" s="29"/>
      <c r="V228" s="29"/>
      <c r="W228" s="29"/>
      <c r="X228" s="29"/>
      <c r="Y228" s="29">
        <f t="shared" si="55"/>
        <v>1389.938925925926</v>
      </c>
      <c r="Z228" s="29"/>
      <c r="AA228" s="29"/>
      <c r="AB228" s="29"/>
      <c r="AC228" s="29">
        <v>0.27</v>
      </c>
      <c r="AD228" s="29">
        <f>O228*AC228</f>
        <v>17483.350890548965</v>
      </c>
      <c r="AE228" s="29">
        <v>0.67</v>
      </c>
      <c r="AF228" s="29">
        <f t="shared" si="50"/>
        <v>43384.611469140022</v>
      </c>
      <c r="AG228" s="24"/>
      <c r="AH228" s="24"/>
      <c r="AI228" s="15"/>
      <c r="AJ228" s="15"/>
      <c r="AK228" s="15"/>
      <c r="AL228" s="15"/>
      <c r="AM228" s="15"/>
      <c r="AN228" s="23"/>
      <c r="AO228" s="23"/>
      <c r="AP228" s="23"/>
      <c r="AQ228" s="23"/>
      <c r="AR228" s="23"/>
      <c r="AS228" s="23"/>
      <c r="AT228" s="23"/>
      <c r="AU228" s="23"/>
      <c r="AV228" s="23"/>
      <c r="BG228">
        <f>IF(E228&lt;1,1,0)</f>
        <v>0</v>
      </c>
      <c r="BH228">
        <f>IF(BG228=1,"",E228)</f>
        <v>54.2</v>
      </c>
      <c r="BI228">
        <f>E228/3.6</f>
        <v>15.055555555555555</v>
      </c>
    </row>
    <row r="229" spans="1:61" x14ac:dyDescent="0.25">
      <c r="A229" s="34" t="s">
        <v>59</v>
      </c>
      <c r="B229" s="34">
        <v>226</v>
      </c>
      <c r="C229" s="34">
        <v>226</v>
      </c>
      <c r="D229" s="34">
        <f t="shared" si="42"/>
        <v>15.222222222222221</v>
      </c>
      <c r="E229" s="35">
        <v>54.8</v>
      </c>
      <c r="F229" s="36">
        <f t="shared" si="51"/>
        <v>0.15277777777777699</v>
      </c>
      <c r="G229" s="36">
        <f t="shared" si="52"/>
        <v>0.54999999999999716</v>
      </c>
      <c r="H229" s="36">
        <f>$AJ$3*F229</f>
        <v>421.57499999999783</v>
      </c>
      <c r="I229" s="36">
        <f>1/2*$AJ$1*$AJ$2*$AJ$5*D229^2</f>
        <v>141.07452376543208</v>
      </c>
      <c r="J229" s="36">
        <f>$AJ$4*$AJ$3*9.81</f>
        <v>406.04570999999999</v>
      </c>
      <c r="K229" s="36">
        <f t="shared" si="43"/>
        <v>968.69523376542986</v>
      </c>
      <c r="L229" s="36">
        <f t="shared" si="44"/>
        <v>14.745694113984877</v>
      </c>
      <c r="M229" s="29">
        <f t="shared" si="45"/>
        <v>3332.526869760582</v>
      </c>
      <c r="N229" s="29">
        <f t="shared" si="46"/>
        <v>1</v>
      </c>
      <c r="O229" s="29">
        <f t="shared" si="53"/>
        <v>64753.151446477641</v>
      </c>
      <c r="P229" s="29">
        <f t="shared" si="54"/>
        <v>205437.27230152808</v>
      </c>
      <c r="Q229" s="29">
        <f t="shared" si="47"/>
        <v>140684.12085505045</v>
      </c>
      <c r="R229" s="29">
        <f>1/2*$AJ$3*D229^2</f>
        <v>319698.6333333333</v>
      </c>
      <c r="S229" s="29">
        <f t="shared" si="48"/>
        <v>0</v>
      </c>
      <c r="T229" s="29">
        <f t="shared" si="49"/>
        <v>0</v>
      </c>
      <c r="U229" s="29"/>
      <c r="V229" s="29"/>
      <c r="W229" s="29"/>
      <c r="X229" s="29"/>
      <c r="Y229" s="29">
        <f t="shared" si="55"/>
        <v>1414.5957227138642</v>
      </c>
      <c r="Z229" s="29"/>
      <c r="AA229" s="29"/>
      <c r="AB229" s="29"/>
      <c r="AC229" s="29">
        <v>0.27</v>
      </c>
      <c r="AD229" s="29">
        <f>O229*AC229</f>
        <v>17483.350890548965</v>
      </c>
      <c r="AE229" s="29">
        <v>0.67</v>
      </c>
      <c r="AF229" s="29">
        <f t="shared" si="50"/>
        <v>43384.611469140022</v>
      </c>
      <c r="AG229" s="24"/>
      <c r="AH229" s="24"/>
      <c r="AI229" s="15"/>
      <c r="AJ229" s="15"/>
      <c r="AK229" s="15"/>
      <c r="AL229" s="15"/>
      <c r="AM229" s="15"/>
      <c r="AN229" s="23"/>
      <c r="AO229" s="23"/>
      <c r="AP229" s="23"/>
      <c r="AQ229" s="23"/>
      <c r="AR229" s="23"/>
      <c r="AS229" s="23"/>
      <c r="AT229" s="23"/>
      <c r="AU229" s="23"/>
      <c r="AV229" s="23"/>
      <c r="BG229">
        <f>IF(E229&lt;1,1,0)</f>
        <v>0</v>
      </c>
      <c r="BH229">
        <f>IF(BG229=1,"",E229)</f>
        <v>54.8</v>
      </c>
      <c r="BI229">
        <f>E229/3.6</f>
        <v>15.222222222222221</v>
      </c>
    </row>
    <row r="230" spans="1:61" x14ac:dyDescent="0.25">
      <c r="A230" s="34" t="s">
        <v>59</v>
      </c>
      <c r="B230" s="34">
        <v>227</v>
      </c>
      <c r="C230" s="34">
        <v>227</v>
      </c>
      <c r="D230" s="34">
        <f t="shared" si="42"/>
        <v>15.361111111111111</v>
      </c>
      <c r="E230" s="35">
        <v>55.3</v>
      </c>
      <c r="F230" s="36">
        <f t="shared" si="51"/>
        <v>0.1388888888888889</v>
      </c>
      <c r="G230" s="36">
        <f t="shared" si="52"/>
        <v>0.5</v>
      </c>
      <c r="H230" s="36">
        <f>$AJ$3*F230</f>
        <v>383.25000000000006</v>
      </c>
      <c r="I230" s="36">
        <f>1/2*$AJ$1*$AJ$2*$AJ$5*D230^2</f>
        <v>143.66062069830244</v>
      </c>
      <c r="J230" s="36">
        <f>$AJ$4*$AJ$3*9.81</f>
        <v>406.04570999999999</v>
      </c>
      <c r="K230" s="36">
        <f t="shared" si="43"/>
        <v>932.95633069830251</v>
      </c>
      <c r="L230" s="36">
        <f t="shared" si="44"/>
        <v>14.331245857671147</v>
      </c>
      <c r="M230" s="29">
        <f t="shared" si="45"/>
        <v>3253.1928096913502</v>
      </c>
      <c r="N230" s="29">
        <f t="shared" si="46"/>
        <v>1</v>
      </c>
      <c r="O230" s="29">
        <f t="shared" si="53"/>
        <v>64753.151446477641</v>
      </c>
      <c r="P230" s="29">
        <f t="shared" si="54"/>
        <v>206405.96753529352</v>
      </c>
      <c r="Q230" s="29">
        <f t="shared" si="47"/>
        <v>141652.81608881586</v>
      </c>
      <c r="R230" s="29">
        <f>1/2*$AJ$3*D230^2</f>
        <v>325559.1645833333</v>
      </c>
      <c r="S230" s="29">
        <f t="shared" si="48"/>
        <v>0</v>
      </c>
      <c r="T230" s="29">
        <f t="shared" si="49"/>
        <v>0</v>
      </c>
      <c r="U230" s="29"/>
      <c r="V230" s="29"/>
      <c r="W230" s="29"/>
      <c r="X230" s="29"/>
      <c r="Y230" s="29">
        <f t="shared" si="55"/>
        <v>1434.1813417767987</v>
      </c>
      <c r="Z230" s="29"/>
      <c r="AA230" s="29"/>
      <c r="AB230" s="29"/>
      <c r="AC230" s="29">
        <v>0.27</v>
      </c>
      <c r="AD230" s="29">
        <f>O230*AC230</f>
        <v>17483.350890548965</v>
      </c>
      <c r="AE230" s="29">
        <v>0.67</v>
      </c>
      <c r="AF230" s="29">
        <f t="shared" si="50"/>
        <v>43384.611469140022</v>
      </c>
      <c r="AG230" s="24"/>
      <c r="AH230" s="24"/>
      <c r="AI230" s="15"/>
      <c r="AJ230" s="15"/>
      <c r="AK230" s="15"/>
      <c r="AL230" s="15"/>
      <c r="AM230" s="15"/>
      <c r="AN230" s="23"/>
      <c r="AO230" s="23"/>
      <c r="AP230" s="23"/>
      <c r="AQ230" s="23"/>
      <c r="AR230" s="23"/>
      <c r="AS230" s="23"/>
      <c r="AT230" s="23"/>
      <c r="AU230" s="23"/>
      <c r="AV230" s="23"/>
      <c r="BG230">
        <f>IF(E230&lt;1,1,0)</f>
        <v>0</v>
      </c>
      <c r="BH230">
        <f>IF(BG230=1,"",E230)</f>
        <v>55.3</v>
      </c>
      <c r="BI230">
        <f>E230/3.6</f>
        <v>15.361111111111111</v>
      </c>
    </row>
    <row r="231" spans="1:61" x14ac:dyDescent="0.25">
      <c r="A231" s="34" t="s">
        <v>59</v>
      </c>
      <c r="B231" s="34">
        <v>228</v>
      </c>
      <c r="C231" s="34">
        <v>228</v>
      </c>
      <c r="D231" s="34">
        <f t="shared" si="42"/>
        <v>15.499999999999998</v>
      </c>
      <c r="E231" s="35">
        <v>55.8</v>
      </c>
      <c r="F231" s="36">
        <f t="shared" si="51"/>
        <v>0.12500000000000078</v>
      </c>
      <c r="G231" s="36">
        <f t="shared" si="52"/>
        <v>0.45000000000000284</v>
      </c>
      <c r="H231" s="36">
        <f>$AJ$3*F231</f>
        <v>344.92500000000217</v>
      </c>
      <c r="I231" s="36">
        <f>1/2*$AJ$1*$AJ$2*$AJ$5*D231^2</f>
        <v>146.27020624999994</v>
      </c>
      <c r="J231" s="36">
        <f>$AJ$4*$AJ$3*9.81</f>
        <v>406.04570999999999</v>
      </c>
      <c r="K231" s="36">
        <f t="shared" si="43"/>
        <v>897.2409162500021</v>
      </c>
      <c r="L231" s="36">
        <f t="shared" si="44"/>
        <v>13.907234201875031</v>
      </c>
      <c r="M231" s="29">
        <f t="shared" si="45"/>
        <v>3170.849398027507</v>
      </c>
      <c r="N231" s="29">
        <f t="shared" si="46"/>
        <v>1</v>
      </c>
      <c r="O231" s="29">
        <f t="shared" si="53"/>
        <v>64753.151446477641</v>
      </c>
      <c r="P231" s="29">
        <f t="shared" si="54"/>
        <v>207338.92386599182</v>
      </c>
      <c r="Q231" s="29">
        <f t="shared" si="47"/>
        <v>142585.77241951419</v>
      </c>
      <c r="R231" s="29">
        <f>1/2*$AJ$3*D231^2</f>
        <v>331472.92499999993</v>
      </c>
      <c r="S231" s="29">
        <f t="shared" si="48"/>
        <v>0</v>
      </c>
      <c r="T231" s="29">
        <f t="shared" si="49"/>
        <v>0</v>
      </c>
      <c r="U231" s="29"/>
      <c r="V231" s="29"/>
      <c r="W231" s="29"/>
      <c r="X231" s="29"/>
      <c r="Y231" s="29">
        <f t="shared" si="55"/>
        <v>1453.8286184210524</v>
      </c>
      <c r="Z231" s="29"/>
      <c r="AA231" s="29"/>
      <c r="AB231" s="29"/>
      <c r="AC231" s="29">
        <v>0.27</v>
      </c>
      <c r="AD231" s="29">
        <f>O231*AC231</f>
        <v>17483.350890548965</v>
      </c>
      <c r="AE231" s="29">
        <v>0.67</v>
      </c>
      <c r="AF231" s="29">
        <f t="shared" si="50"/>
        <v>43384.611469140022</v>
      </c>
      <c r="AG231" s="24"/>
      <c r="AH231" s="24"/>
      <c r="AI231" s="15"/>
      <c r="AJ231" s="15"/>
      <c r="AK231" s="15"/>
      <c r="AL231" s="15"/>
      <c r="AM231" s="15"/>
      <c r="AN231" s="23"/>
      <c r="AO231" s="23"/>
      <c r="AP231" s="23"/>
      <c r="AQ231" s="23"/>
      <c r="AR231" s="23"/>
      <c r="AS231" s="23"/>
      <c r="AT231" s="23"/>
      <c r="AU231" s="23"/>
      <c r="AV231" s="23"/>
      <c r="BG231">
        <f>IF(E231&lt;1,1,0)</f>
        <v>0</v>
      </c>
      <c r="BH231">
        <f>IF(BG231=1,"",E231)</f>
        <v>55.8</v>
      </c>
      <c r="BI231">
        <f>E231/3.6</f>
        <v>15.499999999999998</v>
      </c>
    </row>
    <row r="232" spans="1:61" x14ac:dyDescent="0.25">
      <c r="A232" s="34" t="s">
        <v>59</v>
      </c>
      <c r="B232" s="34">
        <v>229</v>
      </c>
      <c r="C232" s="34">
        <v>229</v>
      </c>
      <c r="D232" s="34">
        <f t="shared" si="42"/>
        <v>15.611111111111111</v>
      </c>
      <c r="E232" s="35">
        <v>56.2</v>
      </c>
      <c r="F232" s="36">
        <f t="shared" si="51"/>
        <v>9.7222222222222612E-2</v>
      </c>
      <c r="G232" s="36">
        <f t="shared" si="52"/>
        <v>0.35000000000000142</v>
      </c>
      <c r="H232" s="36">
        <f>$AJ$3*F232</f>
        <v>268.27500000000106</v>
      </c>
      <c r="I232" s="36">
        <f>1/2*$AJ$1*$AJ$2*$AJ$5*D232^2</f>
        <v>148.37478649691357</v>
      </c>
      <c r="J232" s="36">
        <f>$AJ$4*$AJ$3*9.81</f>
        <v>406.04570999999999</v>
      </c>
      <c r="K232" s="36">
        <f t="shared" si="43"/>
        <v>822.69549649691464</v>
      </c>
      <c r="L232" s="36">
        <f t="shared" si="44"/>
        <v>12.843190806424056</v>
      </c>
      <c r="M232" s="29">
        <f t="shared" si="45"/>
        <v>2941.0906946711088</v>
      </c>
      <c r="N232" s="29">
        <f t="shared" si="46"/>
        <v>1</v>
      </c>
      <c r="O232" s="29">
        <f t="shared" si="53"/>
        <v>64753.151446477641</v>
      </c>
      <c r="P232" s="29">
        <f t="shared" si="54"/>
        <v>208236.16478224183</v>
      </c>
      <c r="Q232" s="29">
        <f t="shared" si="47"/>
        <v>143483.01333576418</v>
      </c>
      <c r="R232" s="29">
        <f>1/2*$AJ$3*D232^2</f>
        <v>336242.25833333336</v>
      </c>
      <c r="S232" s="29">
        <f t="shared" si="48"/>
        <v>0</v>
      </c>
      <c r="T232" s="29">
        <f t="shared" si="49"/>
        <v>0</v>
      </c>
      <c r="U232" s="29"/>
      <c r="V232" s="29"/>
      <c r="W232" s="29"/>
      <c r="X232" s="29"/>
      <c r="Y232" s="29">
        <f t="shared" si="55"/>
        <v>1468.3068049490539</v>
      </c>
      <c r="Z232" s="29"/>
      <c r="AA232" s="29"/>
      <c r="AB232" s="29"/>
      <c r="AC232" s="29">
        <v>0.27</v>
      </c>
      <c r="AD232" s="29">
        <f>O232*AC232</f>
        <v>17483.350890548965</v>
      </c>
      <c r="AE232" s="29">
        <v>0.67</v>
      </c>
      <c r="AF232" s="29">
        <f t="shared" si="50"/>
        <v>43384.611469140022</v>
      </c>
      <c r="AG232" s="24"/>
      <c r="AH232" s="24"/>
      <c r="AI232" s="15"/>
      <c r="AJ232" s="15"/>
      <c r="AK232" s="15"/>
      <c r="AL232" s="15"/>
      <c r="AM232" s="15"/>
      <c r="AN232" s="23"/>
      <c r="AO232" s="23"/>
      <c r="AP232" s="23"/>
      <c r="AQ232" s="23"/>
      <c r="AR232" s="23"/>
      <c r="AS232" s="23"/>
      <c r="AT232" s="23"/>
      <c r="AU232" s="23"/>
      <c r="AV232" s="23"/>
      <c r="BG232">
        <f>IF(E232&lt;1,1,0)</f>
        <v>0</v>
      </c>
      <c r="BH232">
        <f>IF(BG232=1,"",E232)</f>
        <v>56.2</v>
      </c>
      <c r="BI232">
        <f>E232/3.6</f>
        <v>15.611111111111111</v>
      </c>
    </row>
    <row r="233" spans="1:61" x14ac:dyDescent="0.25">
      <c r="A233" s="34" t="s">
        <v>59</v>
      </c>
      <c r="B233" s="34">
        <v>230</v>
      </c>
      <c r="C233" s="34">
        <v>230</v>
      </c>
      <c r="D233" s="34">
        <f t="shared" si="42"/>
        <v>15.694444444444445</v>
      </c>
      <c r="E233" s="35">
        <v>56.5</v>
      </c>
      <c r="F233" s="36">
        <f t="shared" si="51"/>
        <v>4.1666666666666269E-2</v>
      </c>
      <c r="G233" s="36">
        <f t="shared" si="52"/>
        <v>0.14999999999999858</v>
      </c>
      <c r="H233" s="36">
        <f>$AJ$3*F233</f>
        <v>114.9749999999989</v>
      </c>
      <c r="I233" s="36">
        <f>1/2*$AJ$1*$AJ$2*$AJ$5*D233^2</f>
        <v>149.96308690200615</v>
      </c>
      <c r="J233" s="36">
        <f>$AJ$4*$AJ$3*9.81</f>
        <v>406.04570999999999</v>
      </c>
      <c r="K233" s="36">
        <f t="shared" si="43"/>
        <v>670.983796902005</v>
      </c>
      <c r="L233" s="36">
        <f t="shared" si="44"/>
        <v>10.530717923600912</v>
      </c>
      <c r="M233" s="29">
        <f t="shared" si="45"/>
        <v>2422.0651224282096</v>
      </c>
      <c r="N233" s="29">
        <f t="shared" si="46"/>
        <v>1</v>
      </c>
      <c r="O233" s="29">
        <f t="shared" si="53"/>
        <v>64753.151446477641</v>
      </c>
      <c r="P233" s="29">
        <f t="shared" si="54"/>
        <v>209058.86027873875</v>
      </c>
      <c r="Q233" s="29">
        <f t="shared" si="47"/>
        <v>144305.70883226109</v>
      </c>
      <c r="R233" s="29">
        <f>1/2*$AJ$3*D233^2</f>
        <v>339841.61458333337</v>
      </c>
      <c r="S233" s="29">
        <f t="shared" si="48"/>
        <v>0</v>
      </c>
      <c r="T233" s="29">
        <f t="shared" si="49"/>
        <v>0</v>
      </c>
      <c r="U233" s="29"/>
      <c r="V233" s="29"/>
      <c r="W233" s="29"/>
      <c r="X233" s="29"/>
      <c r="Y233" s="29">
        <f t="shared" si="55"/>
        <v>1477.5722373188407</v>
      </c>
      <c r="Z233" s="29"/>
      <c r="AA233" s="29"/>
      <c r="AB233" s="29"/>
      <c r="AC233" s="29">
        <v>0.27</v>
      </c>
      <c r="AD233" s="29">
        <f>O233*AC233</f>
        <v>17483.350890548965</v>
      </c>
      <c r="AE233" s="29">
        <v>0.67</v>
      </c>
      <c r="AF233" s="29">
        <f t="shared" si="50"/>
        <v>43384.611469140022</v>
      </c>
      <c r="AG233" s="24"/>
      <c r="AH233" s="24"/>
      <c r="AI233" s="15"/>
      <c r="AJ233" s="15"/>
      <c r="AK233" s="15"/>
      <c r="AL233" s="15"/>
      <c r="AM233" s="15"/>
      <c r="AN233" s="23"/>
      <c r="AO233" s="23"/>
      <c r="AP233" s="23"/>
      <c r="AQ233" s="23"/>
      <c r="AR233" s="23"/>
      <c r="AS233" s="23"/>
      <c r="AT233" s="23"/>
      <c r="AU233" s="23"/>
      <c r="AV233" s="23"/>
      <c r="BG233">
        <f>IF(E233&lt;1,1,0)</f>
        <v>0</v>
      </c>
      <c r="BH233">
        <f>IF(BG233=1,"",E233)</f>
        <v>56.5</v>
      </c>
      <c r="BI233">
        <f>E233/3.6</f>
        <v>15.694444444444445</v>
      </c>
    </row>
    <row r="234" spans="1:61" x14ac:dyDescent="0.25">
      <c r="A234" s="34" t="s">
        <v>59</v>
      </c>
      <c r="B234" s="34">
        <v>231</v>
      </c>
      <c r="C234" s="34">
        <v>231</v>
      </c>
      <c r="D234" s="34">
        <f t="shared" si="42"/>
        <v>15.694444444444445</v>
      </c>
      <c r="E234" s="35">
        <v>56.5</v>
      </c>
      <c r="F234" s="36">
        <f t="shared" si="51"/>
        <v>-4.1666666666666269E-2</v>
      </c>
      <c r="G234" s="36">
        <f t="shared" si="52"/>
        <v>-0.14999999999999858</v>
      </c>
      <c r="H234" s="36">
        <f>$AJ$3*F234</f>
        <v>-114.9749999999989</v>
      </c>
      <c r="I234" s="36">
        <f>1/2*$AJ$1*$AJ$2*$AJ$5*D234^2</f>
        <v>149.96308690200615</v>
      </c>
      <c r="J234" s="36">
        <f>$AJ$4*$AJ$3*9.81</f>
        <v>406.04570999999999</v>
      </c>
      <c r="K234" s="36">
        <f t="shared" si="43"/>
        <v>441.03379690200723</v>
      </c>
      <c r="L234" s="36">
        <f t="shared" si="44"/>
        <v>6.9217804236009473</v>
      </c>
      <c r="M234" s="29">
        <f t="shared" si="45"/>
        <v>1598.9312778518188</v>
      </c>
      <c r="N234" s="29">
        <f t="shared" si="46"/>
        <v>1</v>
      </c>
      <c r="O234" s="29">
        <f t="shared" si="53"/>
        <v>64753.151446477641</v>
      </c>
      <c r="P234" s="29">
        <f t="shared" si="54"/>
        <v>209729.84407564075</v>
      </c>
      <c r="Q234" s="29">
        <f t="shared" si="47"/>
        <v>144976.6926291631</v>
      </c>
      <c r="R234" s="29">
        <f>1/2*$AJ$3*D234^2</f>
        <v>339841.61458333337</v>
      </c>
      <c r="S234" s="29">
        <f t="shared" si="48"/>
        <v>58.779503503086744</v>
      </c>
      <c r="T234" s="29">
        <f t="shared" si="49"/>
        <v>58.779503503086744</v>
      </c>
      <c r="U234" s="29"/>
      <c r="V234" s="29"/>
      <c r="W234" s="29"/>
      <c r="X234" s="29"/>
      <c r="Y234" s="29">
        <f t="shared" si="55"/>
        <v>1471.1758207070709</v>
      </c>
      <c r="Z234" s="29"/>
      <c r="AA234" s="29"/>
      <c r="AB234" s="29"/>
      <c r="AC234" s="29">
        <v>0.27</v>
      </c>
      <c r="AD234" s="29">
        <f>O234*AC234</f>
        <v>17483.350890548965</v>
      </c>
      <c r="AE234" s="29">
        <v>0.67</v>
      </c>
      <c r="AF234" s="29">
        <f t="shared" si="50"/>
        <v>43384.611469140022</v>
      </c>
      <c r="AG234" s="24"/>
      <c r="AH234" s="24"/>
      <c r="AI234" s="15"/>
      <c r="AJ234" s="15"/>
      <c r="AK234" s="15"/>
      <c r="AL234" s="15"/>
      <c r="AM234" s="15"/>
      <c r="AN234" s="23"/>
      <c r="AO234" s="23"/>
      <c r="AP234" s="23"/>
      <c r="AQ234" s="23"/>
      <c r="AR234" s="23"/>
      <c r="AS234" s="23"/>
      <c r="AT234" s="23"/>
      <c r="AU234" s="23"/>
      <c r="AV234" s="23"/>
      <c r="BG234">
        <f>IF(E234&lt;1,1,0)</f>
        <v>0</v>
      </c>
      <c r="BH234">
        <f>IF(BG234=1,"",E234)</f>
        <v>56.5</v>
      </c>
      <c r="BI234">
        <f>E234/3.6</f>
        <v>15.694444444444445</v>
      </c>
    </row>
    <row r="235" spans="1:61" x14ac:dyDescent="0.25">
      <c r="A235" s="34" t="s">
        <v>59</v>
      </c>
      <c r="B235" s="34">
        <v>232</v>
      </c>
      <c r="C235" s="34">
        <v>232</v>
      </c>
      <c r="D235" s="34">
        <f t="shared" si="42"/>
        <v>15.611111111111111</v>
      </c>
      <c r="E235" s="35">
        <v>56.2</v>
      </c>
      <c r="F235" s="36">
        <f t="shared" si="51"/>
        <v>-0.2222222222222224</v>
      </c>
      <c r="G235" s="36">
        <f t="shared" si="52"/>
        <v>-0.80000000000000071</v>
      </c>
      <c r="H235" s="36">
        <f>$AJ$3*F235</f>
        <v>-613.2000000000005</v>
      </c>
      <c r="I235" s="36">
        <f>1/2*$AJ$1*$AJ$2*$AJ$5*D235^2</f>
        <v>148.37478649691357</v>
      </c>
      <c r="J235" s="36">
        <f>$AJ$4*$AJ$3*9.81</f>
        <v>406.04570999999999</v>
      </c>
      <c r="K235" s="36">
        <f t="shared" si="43"/>
        <v>-58.779503503086971</v>
      </c>
      <c r="L235" s="36">
        <f t="shared" si="44"/>
        <v>-0.91761336024263551</v>
      </c>
      <c r="M235" s="29">
        <f t="shared" si="45"/>
        <v>-212.88629957629144</v>
      </c>
      <c r="N235" s="29">
        <f t="shared" si="46"/>
        <v>1</v>
      </c>
      <c r="O235" s="29">
        <f t="shared" si="53"/>
        <v>64811.930949980728</v>
      </c>
      <c r="P235" s="29">
        <f t="shared" si="54"/>
        <v>210170.87787254277</v>
      </c>
      <c r="Q235" s="29">
        <f t="shared" si="47"/>
        <v>145358.94692256203</v>
      </c>
      <c r="R235" s="29">
        <f>1/2*$AJ$3*D235^2</f>
        <v>336242.25833333336</v>
      </c>
      <c r="S235" s="29">
        <f t="shared" si="48"/>
        <v>717.08942593749816</v>
      </c>
      <c r="T235" s="29">
        <f t="shared" si="49"/>
        <v>717.08942593749816</v>
      </c>
      <c r="U235" s="29"/>
      <c r="V235" s="29"/>
      <c r="W235" s="29"/>
      <c r="X235" s="29"/>
      <c r="Y235" s="29">
        <f t="shared" si="55"/>
        <v>1449.3200790229887</v>
      </c>
      <c r="Z235" s="29"/>
      <c r="AA235" s="29"/>
      <c r="AB235" s="29"/>
      <c r="AC235" s="29">
        <v>0.27</v>
      </c>
      <c r="AD235" s="29">
        <f>O235*AC235</f>
        <v>17499.221356494796</v>
      </c>
      <c r="AE235" s="29">
        <v>0.67</v>
      </c>
      <c r="AF235" s="29">
        <f t="shared" si="50"/>
        <v>43423.993736487093</v>
      </c>
      <c r="AG235" s="24"/>
      <c r="AH235" s="24"/>
      <c r="AI235" s="15"/>
      <c r="AJ235" s="15"/>
      <c r="AK235" s="15"/>
      <c r="AL235" s="15"/>
      <c r="AM235" s="15"/>
      <c r="AN235" s="23"/>
      <c r="AO235" s="23"/>
      <c r="AP235" s="23"/>
      <c r="AQ235" s="23"/>
      <c r="AR235" s="23"/>
      <c r="AS235" s="23"/>
      <c r="AT235" s="23"/>
      <c r="AU235" s="23"/>
      <c r="AV235" s="23"/>
      <c r="BG235">
        <f>IF(E235&lt;1,1,0)</f>
        <v>0</v>
      </c>
      <c r="BH235">
        <f>IF(BG235=1,"",E235)</f>
        <v>56.2</v>
      </c>
      <c r="BI235">
        <f>E235/3.6</f>
        <v>15.611111111111111</v>
      </c>
    </row>
    <row r="236" spans="1:61" x14ac:dyDescent="0.25">
      <c r="A236" s="34" t="s">
        <v>59</v>
      </c>
      <c r="B236" s="34">
        <v>233</v>
      </c>
      <c r="C236" s="34">
        <v>233</v>
      </c>
      <c r="D236" s="34">
        <f t="shared" si="42"/>
        <v>15.25</v>
      </c>
      <c r="E236" s="35">
        <v>54.9</v>
      </c>
      <c r="F236" s="36">
        <f t="shared" si="51"/>
        <v>-0.45833333333333393</v>
      </c>
      <c r="G236" s="36">
        <f t="shared" si="52"/>
        <v>-1.6500000000000021</v>
      </c>
      <c r="H236" s="36">
        <f>$AJ$3*F236</f>
        <v>-1264.7250000000017</v>
      </c>
      <c r="I236" s="36">
        <f>1/2*$AJ$1*$AJ$2*$AJ$5*D236^2</f>
        <v>141.5898640625</v>
      </c>
      <c r="J236" s="36">
        <f>$AJ$4*$AJ$3*9.81</f>
        <v>406.04570999999999</v>
      </c>
      <c r="K236" s="36">
        <f t="shared" si="43"/>
        <v>-717.08942593750169</v>
      </c>
      <c r="L236" s="36">
        <f t="shared" si="44"/>
        <v>-10.935613745546901</v>
      </c>
      <c r="M236" s="29">
        <f t="shared" si="45"/>
        <v>-2547.9980027124279</v>
      </c>
      <c r="N236" s="29">
        <f t="shared" si="46"/>
        <v>1</v>
      </c>
      <c r="O236" s="29">
        <f t="shared" si="53"/>
        <v>65529.020375918226</v>
      </c>
      <c r="P236" s="29">
        <f t="shared" si="54"/>
        <v>210170.87787254277</v>
      </c>
      <c r="Q236" s="29">
        <f t="shared" si="47"/>
        <v>144641.85749662455</v>
      </c>
      <c r="R236" s="29">
        <f>1/2*$AJ$3*D236^2</f>
        <v>320866.48125000001</v>
      </c>
      <c r="S236" s="29">
        <f t="shared" si="48"/>
        <v>957.1677183757638</v>
      </c>
      <c r="T236" s="29">
        <f t="shared" si="49"/>
        <v>957.1677183757638</v>
      </c>
      <c r="U236" s="29"/>
      <c r="V236" s="29"/>
      <c r="W236" s="29"/>
      <c r="X236" s="29"/>
      <c r="Y236" s="29">
        <f t="shared" si="55"/>
        <v>1377.1093615879829</v>
      </c>
      <c r="Z236" s="29"/>
      <c r="AA236" s="29"/>
      <c r="AB236" s="29"/>
      <c r="AC236" s="29">
        <v>0.27</v>
      </c>
      <c r="AD236" s="29">
        <f>O236*AC236</f>
        <v>17692.835501497921</v>
      </c>
      <c r="AE236" s="29">
        <v>0.67</v>
      </c>
      <c r="AF236" s="29">
        <f t="shared" si="50"/>
        <v>43904.443651865215</v>
      </c>
      <c r="AG236" s="24"/>
      <c r="AH236" s="24"/>
      <c r="AI236" s="15"/>
      <c r="AJ236" s="15"/>
      <c r="AK236" s="15"/>
      <c r="AL236" s="15"/>
      <c r="AM236" s="15"/>
      <c r="AN236" s="23"/>
      <c r="AO236" s="23"/>
      <c r="AP236" s="23"/>
      <c r="AQ236" s="23"/>
      <c r="AR236" s="23"/>
      <c r="AS236" s="23"/>
      <c r="AT236" s="23"/>
      <c r="AU236" s="23"/>
      <c r="AV236" s="23"/>
      <c r="BG236">
        <f>IF(E236&lt;1,1,0)</f>
        <v>0</v>
      </c>
      <c r="BH236">
        <f>IF(BG236=1,"",E236)</f>
        <v>54.9</v>
      </c>
      <c r="BI236">
        <f>E236/3.6</f>
        <v>15.25</v>
      </c>
    </row>
    <row r="237" spans="1:61" x14ac:dyDescent="0.25">
      <c r="A237" s="34" t="s">
        <v>59</v>
      </c>
      <c r="B237" s="34">
        <v>234</v>
      </c>
      <c r="C237" s="34">
        <v>234</v>
      </c>
      <c r="D237" s="34">
        <f t="shared" si="42"/>
        <v>14.694444444444443</v>
      </c>
      <c r="E237" s="35">
        <v>52.9</v>
      </c>
      <c r="F237" s="36">
        <f t="shared" si="51"/>
        <v>-0.54166666666666641</v>
      </c>
      <c r="G237" s="36">
        <f t="shared" si="52"/>
        <v>-1.9499999999999993</v>
      </c>
      <c r="H237" s="36">
        <f>$AJ$3*F237</f>
        <v>-1494.6749999999993</v>
      </c>
      <c r="I237" s="36">
        <f>1/2*$AJ$1*$AJ$2*$AJ$5*D237^2</f>
        <v>131.46157162422836</v>
      </c>
      <c r="J237" s="36">
        <f>$AJ$4*$AJ$3*9.81</f>
        <v>406.04570999999999</v>
      </c>
      <c r="K237" s="36">
        <f t="shared" si="43"/>
        <v>-957.16771837577096</v>
      </c>
      <c r="L237" s="36">
        <f t="shared" si="44"/>
        <v>-14.065047861688409</v>
      </c>
      <c r="M237" s="29">
        <f t="shared" si="45"/>
        <v>-3291.2211996350879</v>
      </c>
      <c r="N237" s="29">
        <f t="shared" si="46"/>
        <v>1</v>
      </c>
      <c r="O237" s="29">
        <f t="shared" si="53"/>
        <v>66486.18809429399</v>
      </c>
      <c r="P237" s="29">
        <f t="shared" si="54"/>
        <v>210170.87787254277</v>
      </c>
      <c r="Q237" s="29">
        <f t="shared" si="47"/>
        <v>143684.68977824878</v>
      </c>
      <c r="R237" s="29">
        <f>1/2*$AJ$3*D237^2</f>
        <v>297914.06458333327</v>
      </c>
      <c r="S237" s="29">
        <f t="shared" si="48"/>
        <v>659.8414948611171</v>
      </c>
      <c r="T237" s="29">
        <f t="shared" si="49"/>
        <v>659.8414948611171</v>
      </c>
      <c r="U237" s="29"/>
      <c r="V237" s="29"/>
      <c r="W237" s="29"/>
      <c r="X237" s="29"/>
      <c r="Y237" s="29">
        <f t="shared" si="55"/>
        <v>1273.137028133903</v>
      </c>
      <c r="Z237" s="29"/>
      <c r="AA237" s="29"/>
      <c r="AB237" s="29"/>
      <c r="AC237" s="29">
        <v>0.27</v>
      </c>
      <c r="AD237" s="29">
        <f>O237*AC237</f>
        <v>17951.270785459379</v>
      </c>
      <c r="AE237" s="29">
        <v>0.67</v>
      </c>
      <c r="AF237" s="29">
        <f t="shared" si="50"/>
        <v>44545.746023176973</v>
      </c>
      <c r="AG237" s="24"/>
      <c r="AH237" s="24"/>
      <c r="AI237" s="15"/>
      <c r="AJ237" s="15"/>
      <c r="AK237" s="15"/>
      <c r="AL237" s="15"/>
      <c r="AM237" s="15"/>
      <c r="AN237" s="23"/>
      <c r="AO237" s="23"/>
      <c r="AP237" s="23"/>
      <c r="AQ237" s="23"/>
      <c r="AR237" s="23"/>
      <c r="AS237" s="23"/>
      <c r="AT237" s="23"/>
      <c r="AU237" s="23"/>
      <c r="AV237" s="23"/>
      <c r="BG237">
        <f>IF(E237&lt;1,1,0)</f>
        <v>0</v>
      </c>
      <c r="BH237">
        <f>IF(BG237=1,"",E237)</f>
        <v>52.9</v>
      </c>
      <c r="BI237">
        <f>E237/3.6</f>
        <v>14.694444444444443</v>
      </c>
    </row>
    <row r="238" spans="1:61" x14ac:dyDescent="0.25">
      <c r="A238" s="34" t="s">
        <v>59</v>
      </c>
      <c r="B238" s="34">
        <v>235</v>
      </c>
      <c r="C238" s="34">
        <v>235</v>
      </c>
      <c r="D238" s="34">
        <f t="shared" si="42"/>
        <v>14.166666666666666</v>
      </c>
      <c r="E238" s="35">
        <v>51</v>
      </c>
      <c r="F238" s="36">
        <f t="shared" si="51"/>
        <v>-0.43055555555555575</v>
      </c>
      <c r="G238" s="36">
        <f t="shared" si="52"/>
        <v>-1.5500000000000007</v>
      </c>
      <c r="H238" s="36">
        <f>$AJ$3*F238</f>
        <v>-1188.0750000000005</v>
      </c>
      <c r="I238" s="36">
        <f>1/2*$AJ$1*$AJ$2*$AJ$5*D238^2</f>
        <v>122.18779513888887</v>
      </c>
      <c r="J238" s="36">
        <f>$AJ$4*$AJ$3*9.81</f>
        <v>406.04570999999999</v>
      </c>
      <c r="K238" s="36">
        <f t="shared" si="43"/>
        <v>-659.84149486111153</v>
      </c>
      <c r="L238" s="36">
        <f t="shared" si="44"/>
        <v>-9.3477545105324129</v>
      </c>
      <c r="M238" s="29">
        <f t="shared" si="45"/>
        <v>-2196.7223099751172</v>
      </c>
      <c r="N238" s="29">
        <f t="shared" si="46"/>
        <v>1</v>
      </c>
      <c r="O238" s="29">
        <f t="shared" si="53"/>
        <v>67146.029589155107</v>
      </c>
      <c r="P238" s="29">
        <f t="shared" si="54"/>
        <v>210170.87787254277</v>
      </c>
      <c r="Q238" s="29">
        <f t="shared" si="47"/>
        <v>143024.84828338766</v>
      </c>
      <c r="R238" s="29">
        <f>1/2*$AJ$3*D238^2</f>
        <v>276898.125</v>
      </c>
      <c r="S238" s="29">
        <f t="shared" si="48"/>
        <v>167.29886152777181</v>
      </c>
      <c r="T238" s="29">
        <f t="shared" si="49"/>
        <v>167.29886152777181</v>
      </c>
      <c r="U238" s="29"/>
      <c r="V238" s="29"/>
      <c r="W238" s="29"/>
      <c r="X238" s="29"/>
      <c r="Y238" s="29">
        <f t="shared" si="55"/>
        <v>1178.2898936170213</v>
      </c>
      <c r="Z238" s="29"/>
      <c r="AA238" s="29"/>
      <c r="AB238" s="29"/>
      <c r="AC238" s="29">
        <v>0.27</v>
      </c>
      <c r="AD238" s="29">
        <f>O238*AC238</f>
        <v>18129.427989071879</v>
      </c>
      <c r="AE238" s="29">
        <v>0.67</v>
      </c>
      <c r="AF238" s="29">
        <f t="shared" si="50"/>
        <v>44987.839824733921</v>
      </c>
      <c r="AG238" s="24"/>
      <c r="AH238" s="24"/>
      <c r="AI238" s="15"/>
      <c r="AJ238" s="15"/>
      <c r="AK238" s="15"/>
      <c r="AL238" s="15"/>
      <c r="AM238" s="15"/>
      <c r="AN238" s="23"/>
      <c r="AO238" s="23"/>
      <c r="AP238" s="23"/>
      <c r="AQ238" s="23"/>
      <c r="AR238" s="23"/>
      <c r="AS238" s="23"/>
      <c r="AT238" s="23"/>
      <c r="AU238" s="23"/>
      <c r="AV238" s="23"/>
      <c r="BG238">
        <f>IF(E238&lt;1,1,0)</f>
        <v>0</v>
      </c>
      <c r="BH238">
        <f>IF(BG238=1,"",E238)</f>
        <v>51</v>
      </c>
      <c r="BI238">
        <f>E238/3.6</f>
        <v>14.166666666666666</v>
      </c>
    </row>
    <row r="239" spans="1:61" x14ac:dyDescent="0.25">
      <c r="A239" s="34" t="s">
        <v>59</v>
      </c>
      <c r="B239" s="34">
        <v>236</v>
      </c>
      <c r="C239" s="34">
        <v>236</v>
      </c>
      <c r="D239" s="34">
        <f t="shared" si="42"/>
        <v>13.833333333333332</v>
      </c>
      <c r="E239" s="35">
        <v>49.8</v>
      </c>
      <c r="F239" s="36">
        <f t="shared" si="51"/>
        <v>-0.24999999999999961</v>
      </c>
      <c r="G239" s="36">
        <f t="shared" si="52"/>
        <v>-0.89999999999999858</v>
      </c>
      <c r="H239" s="36">
        <f>$AJ$3*F239</f>
        <v>-689.849999999999</v>
      </c>
      <c r="I239" s="36">
        <f>1/2*$AJ$1*$AJ$2*$AJ$5*D239^2</f>
        <v>116.50542847222219</v>
      </c>
      <c r="J239" s="36">
        <f>$AJ$4*$AJ$3*9.81</f>
        <v>406.04570999999999</v>
      </c>
      <c r="K239" s="36">
        <f t="shared" si="43"/>
        <v>-167.29886152777681</v>
      </c>
      <c r="L239" s="36">
        <f t="shared" si="44"/>
        <v>-2.3143009178009124</v>
      </c>
      <c r="M239" s="29">
        <f t="shared" si="45"/>
        <v>-546.17501660101527</v>
      </c>
      <c r="N239" s="29">
        <f t="shared" si="46"/>
        <v>1</v>
      </c>
      <c r="O239" s="29">
        <f t="shared" si="53"/>
        <v>67313.328450682879</v>
      </c>
      <c r="P239" s="29">
        <f t="shared" si="54"/>
        <v>210170.87787254277</v>
      </c>
      <c r="Q239" s="29">
        <f t="shared" si="47"/>
        <v>142857.54942185991</v>
      </c>
      <c r="R239" s="29">
        <f>1/2*$AJ$3*D239^2</f>
        <v>264020.92499999999</v>
      </c>
      <c r="S239" s="29">
        <f t="shared" si="48"/>
        <v>16.78930944444437</v>
      </c>
      <c r="T239" s="29">
        <f t="shared" si="49"/>
        <v>16.78930944444437</v>
      </c>
      <c r="U239" s="29"/>
      <c r="V239" s="29"/>
      <c r="W239" s="29"/>
      <c r="X239" s="29"/>
      <c r="Y239" s="29">
        <f t="shared" si="55"/>
        <v>1118.7327330508474</v>
      </c>
      <c r="Z239" s="29"/>
      <c r="AA239" s="29"/>
      <c r="AB239" s="29"/>
      <c r="AC239" s="29">
        <v>0.27</v>
      </c>
      <c r="AD239" s="29">
        <f>O239*AC239</f>
        <v>18174.59868168438</v>
      </c>
      <c r="AE239" s="29">
        <v>0.67</v>
      </c>
      <c r="AF239" s="29">
        <f t="shared" si="50"/>
        <v>45099.93006195753</v>
      </c>
      <c r="AG239" s="24"/>
      <c r="AH239" s="24"/>
      <c r="AI239" s="15"/>
      <c r="AJ239" s="15"/>
      <c r="AK239" s="15"/>
      <c r="AL239" s="15"/>
      <c r="AM239" s="15"/>
      <c r="AN239" s="23"/>
      <c r="AO239" s="23"/>
      <c r="AP239" s="23"/>
      <c r="AQ239" s="23"/>
      <c r="AR239" s="23"/>
      <c r="AS239" s="23"/>
      <c r="AT239" s="23"/>
      <c r="AU239" s="23"/>
      <c r="AV239" s="23"/>
      <c r="BG239">
        <f>IF(E239&lt;1,1,0)</f>
        <v>0</v>
      </c>
      <c r="BH239">
        <f>IF(BG239=1,"",E239)</f>
        <v>49.8</v>
      </c>
      <c r="BI239">
        <f>E239/3.6</f>
        <v>13.833333333333332</v>
      </c>
    </row>
    <row r="240" spans="1:61" x14ac:dyDescent="0.25">
      <c r="A240" s="34" t="s">
        <v>59</v>
      </c>
      <c r="B240" s="34">
        <v>237</v>
      </c>
      <c r="C240" s="34">
        <v>237</v>
      </c>
      <c r="D240" s="34">
        <f t="shared" si="42"/>
        <v>13.666666666666668</v>
      </c>
      <c r="E240" s="35">
        <v>49.2</v>
      </c>
      <c r="F240" s="36">
        <f t="shared" si="51"/>
        <v>-0.19444444444444425</v>
      </c>
      <c r="G240" s="36">
        <f t="shared" si="52"/>
        <v>-0.69999999999999929</v>
      </c>
      <c r="H240" s="36">
        <f>$AJ$3*F240</f>
        <v>-536.5499999999995</v>
      </c>
      <c r="I240" s="36">
        <f>1/2*$AJ$1*$AJ$2*$AJ$5*D240^2</f>
        <v>113.71498055555556</v>
      </c>
      <c r="J240" s="36">
        <f>$AJ$4*$AJ$3*9.81</f>
        <v>406.04570999999999</v>
      </c>
      <c r="K240" s="36">
        <f t="shared" si="43"/>
        <v>-16.789309444443973</v>
      </c>
      <c r="L240" s="36">
        <f t="shared" si="44"/>
        <v>-0.2294538957407343</v>
      </c>
      <c r="M240" s="29">
        <f t="shared" si="45"/>
        <v>-54.380573290554025</v>
      </c>
      <c r="N240" s="29">
        <f t="shared" si="46"/>
        <v>1</v>
      </c>
      <c r="O240" s="29">
        <f t="shared" si="53"/>
        <v>67330.117760127323</v>
      </c>
      <c r="P240" s="29">
        <f t="shared" si="54"/>
        <v>210170.87787254277</v>
      </c>
      <c r="Q240" s="29">
        <f t="shared" si="47"/>
        <v>142840.76011241545</v>
      </c>
      <c r="R240" s="29">
        <f>1/2*$AJ$3*D240^2</f>
        <v>257697.30000000005</v>
      </c>
      <c r="S240" s="29">
        <f t="shared" si="48"/>
        <v>365.3822921605024</v>
      </c>
      <c r="T240" s="29">
        <f t="shared" si="49"/>
        <v>365.3822921605024</v>
      </c>
      <c r="U240" s="29"/>
      <c r="V240" s="29"/>
      <c r="W240" s="29"/>
      <c r="X240" s="29"/>
      <c r="Y240" s="29">
        <f t="shared" si="55"/>
        <v>1087.3303797468357</v>
      </c>
      <c r="Z240" s="29"/>
      <c r="AA240" s="29"/>
      <c r="AB240" s="29"/>
      <c r="AC240" s="29">
        <v>0.27</v>
      </c>
      <c r="AD240" s="29">
        <f>O240*AC240</f>
        <v>18179.131795234378</v>
      </c>
      <c r="AE240" s="29">
        <v>0.67</v>
      </c>
      <c r="AF240" s="29">
        <f t="shared" si="50"/>
        <v>45111.178899285311</v>
      </c>
      <c r="AG240" s="24"/>
      <c r="AH240" s="24"/>
      <c r="AI240" s="15"/>
      <c r="AJ240" s="15"/>
      <c r="AK240" s="15"/>
      <c r="AL240" s="15"/>
      <c r="AM240" s="15"/>
      <c r="AN240" s="23"/>
      <c r="AO240" s="23"/>
      <c r="AP240" s="23"/>
      <c r="AQ240" s="23"/>
      <c r="AR240" s="23"/>
      <c r="AS240" s="23"/>
      <c r="AT240" s="23"/>
      <c r="AU240" s="23"/>
      <c r="AV240" s="23"/>
      <c r="BG240">
        <f>IF(E240&lt;1,1,0)</f>
        <v>0</v>
      </c>
      <c r="BH240">
        <f>IF(BG240=1,"",E240)</f>
        <v>49.2</v>
      </c>
      <c r="BI240">
        <f>E240/3.6</f>
        <v>13.666666666666668</v>
      </c>
    </row>
    <row r="241" spans="1:61" x14ac:dyDescent="0.25">
      <c r="A241" s="34" t="s">
        <v>59</v>
      </c>
      <c r="B241" s="34">
        <v>238</v>
      </c>
      <c r="C241" s="34">
        <v>238</v>
      </c>
      <c r="D241" s="34">
        <f t="shared" si="42"/>
        <v>13.444444444444443</v>
      </c>
      <c r="E241" s="35">
        <v>48.4</v>
      </c>
      <c r="F241" s="36">
        <f t="shared" si="51"/>
        <v>-0.31944444444444503</v>
      </c>
      <c r="G241" s="36">
        <f t="shared" si="52"/>
        <v>-1.1500000000000021</v>
      </c>
      <c r="H241" s="36">
        <f>$AJ$3*F241</f>
        <v>-881.47500000000161</v>
      </c>
      <c r="I241" s="36">
        <f>1/2*$AJ$1*$AJ$2*$AJ$5*D241^2</f>
        <v>110.04699783950613</v>
      </c>
      <c r="J241" s="36">
        <f>$AJ$4*$AJ$3*9.81</f>
        <v>406.04570999999999</v>
      </c>
      <c r="K241" s="36">
        <f t="shared" si="43"/>
        <v>-365.38229216049547</v>
      </c>
      <c r="L241" s="36">
        <f t="shared" si="44"/>
        <v>-4.9123619279355495</v>
      </c>
      <c r="M241" s="29">
        <f t="shared" si="45"/>
        <v>-1169.1421388486608</v>
      </c>
      <c r="N241" s="29">
        <f t="shared" si="46"/>
        <v>1</v>
      </c>
      <c r="O241" s="29">
        <f t="shared" si="53"/>
        <v>67695.500052287825</v>
      </c>
      <c r="P241" s="29">
        <f t="shared" si="54"/>
        <v>210170.87787254277</v>
      </c>
      <c r="Q241" s="29">
        <f t="shared" si="47"/>
        <v>142475.37782025494</v>
      </c>
      <c r="R241" s="29">
        <f>1/2*$AJ$3*D241^2</f>
        <v>249385.03333333327</v>
      </c>
      <c r="S241" s="29">
        <f t="shared" si="48"/>
        <v>1061.9476882831805</v>
      </c>
      <c r="T241" s="29">
        <f t="shared" si="49"/>
        <v>1061.9476882831805</v>
      </c>
      <c r="U241" s="29"/>
      <c r="V241" s="29"/>
      <c r="W241" s="29"/>
      <c r="X241" s="29"/>
      <c r="Y241" s="29">
        <f t="shared" si="55"/>
        <v>1047.8362745098036</v>
      </c>
      <c r="Z241" s="29"/>
      <c r="AA241" s="29"/>
      <c r="AB241" s="29"/>
      <c r="AC241" s="29">
        <v>0.27</v>
      </c>
      <c r="AD241" s="29">
        <f>O241*AC241</f>
        <v>18277.785014117715</v>
      </c>
      <c r="AE241" s="29">
        <v>0.67</v>
      </c>
      <c r="AF241" s="29">
        <f t="shared" si="50"/>
        <v>45355.985035032849</v>
      </c>
      <c r="AG241" s="24"/>
      <c r="AH241" s="24"/>
      <c r="AI241" s="15"/>
      <c r="AJ241" s="15"/>
      <c r="AK241" s="15"/>
      <c r="AL241" s="15"/>
      <c r="AM241" s="15"/>
      <c r="AN241" s="23"/>
      <c r="AO241" s="23"/>
      <c r="AP241" s="23"/>
      <c r="AQ241" s="23"/>
      <c r="AR241" s="23"/>
      <c r="AS241" s="23"/>
      <c r="AT241" s="23"/>
      <c r="AU241" s="23"/>
      <c r="AV241" s="23"/>
      <c r="BG241">
        <f>IF(E241&lt;1,1,0)</f>
        <v>0</v>
      </c>
      <c r="BH241">
        <f>IF(BG241=1,"",E241)</f>
        <v>48.4</v>
      </c>
      <c r="BI241">
        <f>E241/3.6</f>
        <v>13.444444444444443</v>
      </c>
    </row>
    <row r="242" spans="1:61" x14ac:dyDescent="0.25">
      <c r="A242" s="34" t="s">
        <v>59</v>
      </c>
      <c r="B242" s="34">
        <v>239</v>
      </c>
      <c r="C242" s="34">
        <v>239</v>
      </c>
      <c r="D242" s="34">
        <f t="shared" si="42"/>
        <v>13.027777777777777</v>
      </c>
      <c r="E242" s="35">
        <v>46.9</v>
      </c>
      <c r="F242" s="36">
        <f t="shared" si="51"/>
        <v>-0.56944444444444464</v>
      </c>
      <c r="G242" s="36">
        <f t="shared" si="52"/>
        <v>-2.0500000000000007</v>
      </c>
      <c r="H242" s="36">
        <f>$AJ$3*F242</f>
        <v>-1571.3250000000005</v>
      </c>
      <c r="I242" s="36">
        <f>1/2*$AJ$1*$AJ$2*$AJ$5*D242^2</f>
        <v>103.33160171682097</v>
      </c>
      <c r="J242" s="36">
        <f>$AJ$4*$AJ$3*9.81</f>
        <v>406.04570999999999</v>
      </c>
      <c r="K242" s="36">
        <f t="shared" si="43"/>
        <v>-1061.9476882831796</v>
      </c>
      <c r="L242" s="36">
        <f t="shared" si="44"/>
        <v>-13.834818494578089</v>
      </c>
      <c r="M242" s="29">
        <f t="shared" si="45"/>
        <v>-3306.5216202041634</v>
      </c>
      <c r="N242" s="29">
        <f t="shared" si="46"/>
        <v>1</v>
      </c>
      <c r="O242" s="29">
        <f t="shared" si="53"/>
        <v>68757.447740571006</v>
      </c>
      <c r="P242" s="29">
        <f t="shared" si="54"/>
        <v>210170.87787254277</v>
      </c>
      <c r="Q242" s="29">
        <f t="shared" si="47"/>
        <v>141413.43013197178</v>
      </c>
      <c r="R242" s="29">
        <f>1/2*$AJ$3*D242^2</f>
        <v>234166.81458333333</v>
      </c>
      <c r="S242" s="29">
        <f t="shared" si="48"/>
        <v>1571.3119308757741</v>
      </c>
      <c r="T242" s="29">
        <f t="shared" si="49"/>
        <v>1571.3119308757741</v>
      </c>
      <c r="U242" s="29"/>
      <c r="V242" s="29"/>
      <c r="W242" s="29"/>
      <c r="X242" s="29"/>
      <c r="Y242" s="29">
        <f t="shared" si="55"/>
        <v>979.77746687587171</v>
      </c>
      <c r="Z242" s="29"/>
      <c r="AA242" s="29"/>
      <c r="AB242" s="29"/>
      <c r="AC242" s="29">
        <v>0.27</v>
      </c>
      <c r="AD242" s="29">
        <f>O242*AC242</f>
        <v>18564.510889954174</v>
      </c>
      <c r="AE242" s="29">
        <v>0.67</v>
      </c>
      <c r="AF242" s="29">
        <f t="shared" si="50"/>
        <v>46067.489986182576</v>
      </c>
      <c r="AG242" s="24"/>
      <c r="AH242" s="24"/>
      <c r="AI242" s="15"/>
      <c r="AJ242" s="15"/>
      <c r="AK242" s="15"/>
      <c r="AL242" s="15"/>
      <c r="AM242" s="15"/>
      <c r="AN242" s="23"/>
      <c r="AO242" s="23"/>
      <c r="AP242" s="23"/>
      <c r="AQ242" s="23"/>
      <c r="AR242" s="23"/>
      <c r="AS242" s="23"/>
      <c r="AT242" s="23"/>
      <c r="AU242" s="23"/>
      <c r="AV242" s="23"/>
      <c r="BG242">
        <f>IF(E242&lt;1,1,0)</f>
        <v>0</v>
      </c>
      <c r="BH242">
        <f>IF(BG242=1,"",E242)</f>
        <v>46.9</v>
      </c>
      <c r="BI242">
        <f>E242/3.6</f>
        <v>13.027777777777777</v>
      </c>
    </row>
    <row r="243" spans="1:61" x14ac:dyDescent="0.25">
      <c r="A243" s="34" t="s">
        <v>59</v>
      </c>
      <c r="B243" s="34">
        <v>240</v>
      </c>
      <c r="C243" s="34">
        <v>240</v>
      </c>
      <c r="D243" s="34">
        <f t="shared" si="42"/>
        <v>12.305555555555554</v>
      </c>
      <c r="E243" s="35">
        <v>44.3</v>
      </c>
      <c r="F243" s="36">
        <f t="shared" si="51"/>
        <v>-0.74999999999999978</v>
      </c>
      <c r="G243" s="36">
        <f t="shared" si="52"/>
        <v>-2.6999999999999993</v>
      </c>
      <c r="H243" s="36">
        <f>$AJ$3*F243</f>
        <v>-2069.5499999999993</v>
      </c>
      <c r="I243" s="36">
        <f>1/2*$AJ$1*$AJ$2*$AJ$5*D243^2</f>
        <v>92.192359124228361</v>
      </c>
      <c r="J243" s="36">
        <f>$AJ$4*$AJ$3*9.81</f>
        <v>406.04570999999999</v>
      </c>
      <c r="K243" s="36">
        <f t="shared" si="43"/>
        <v>-1571.3119308757709</v>
      </c>
      <c r="L243" s="36">
        <f t="shared" si="44"/>
        <v>-19.335866260499067</v>
      </c>
      <c r="M243" s="29">
        <f t="shared" si="45"/>
        <v>-4640.607902519776</v>
      </c>
      <c r="N243" s="29">
        <f t="shared" si="46"/>
        <v>1</v>
      </c>
      <c r="O243" s="29">
        <f t="shared" si="53"/>
        <v>70328.75967144678</v>
      </c>
      <c r="P243" s="29">
        <f t="shared" si="54"/>
        <v>210170.87787254277</v>
      </c>
      <c r="Q243" s="29">
        <f t="shared" si="47"/>
        <v>139842.11820109599</v>
      </c>
      <c r="R243" s="29">
        <f>1/2*$AJ$3*D243^2</f>
        <v>208923.41458333327</v>
      </c>
      <c r="S243" s="29">
        <f t="shared" si="48"/>
        <v>1352.6477424498444</v>
      </c>
      <c r="T243" s="29">
        <f t="shared" si="49"/>
        <v>1352.6477424498444</v>
      </c>
      <c r="U243" s="29"/>
      <c r="V243" s="29"/>
      <c r="W243" s="29"/>
      <c r="X243" s="29"/>
      <c r="Y243" s="29">
        <f t="shared" si="55"/>
        <v>870.51422743055525</v>
      </c>
      <c r="Z243" s="29"/>
      <c r="AA243" s="29"/>
      <c r="AB243" s="29"/>
      <c r="AC243" s="29">
        <v>0.27</v>
      </c>
      <c r="AD243" s="29">
        <f>O243*AC243</f>
        <v>18988.765111290631</v>
      </c>
      <c r="AE243" s="29">
        <v>0.67</v>
      </c>
      <c r="AF243" s="29">
        <f t="shared" si="50"/>
        <v>47120.268979869346</v>
      </c>
      <c r="AG243" s="24"/>
      <c r="AH243" s="24"/>
      <c r="AI243" s="15"/>
      <c r="AJ243" s="15"/>
      <c r="AK243" s="15"/>
      <c r="AL243" s="15"/>
      <c r="AM243" s="15"/>
      <c r="AN243" s="23"/>
      <c r="AO243" s="23"/>
      <c r="AP243" s="23"/>
      <c r="AQ243" s="23"/>
      <c r="AR243" s="23"/>
      <c r="AS243" s="23"/>
      <c r="AT243" s="23"/>
      <c r="AU243" s="23"/>
      <c r="AV243" s="23"/>
      <c r="BG243">
        <f>IF(E243&lt;1,1,0)</f>
        <v>0</v>
      </c>
      <c r="BH243">
        <f>IF(BG243=1,"",E243)</f>
        <v>44.3</v>
      </c>
      <c r="BI243">
        <f>E243/3.6</f>
        <v>12.305555555555554</v>
      </c>
    </row>
    <row r="244" spans="1:61" x14ac:dyDescent="0.25">
      <c r="A244" s="34" t="s">
        <v>59</v>
      </c>
      <c r="B244" s="34">
        <v>241</v>
      </c>
      <c r="C244" s="34">
        <v>241</v>
      </c>
      <c r="D244" s="34">
        <f t="shared" si="42"/>
        <v>11.527777777777777</v>
      </c>
      <c r="E244" s="35">
        <v>41.5</v>
      </c>
      <c r="F244" s="36">
        <f t="shared" si="51"/>
        <v>-0.6666666666666663</v>
      </c>
      <c r="G244" s="36">
        <f t="shared" si="52"/>
        <v>-2.3999999999999986</v>
      </c>
      <c r="H244" s="36">
        <f>$AJ$3*F244</f>
        <v>-1839.599999999999</v>
      </c>
      <c r="I244" s="36">
        <f>1/2*$AJ$1*$AJ$2*$AJ$5*D244^2</f>
        <v>80.906547550154301</v>
      </c>
      <c r="J244" s="36">
        <f>$AJ$4*$AJ$3*9.81</f>
        <v>406.04570999999999</v>
      </c>
      <c r="K244" s="36">
        <f t="shared" si="43"/>
        <v>-1352.6477424498448</v>
      </c>
      <c r="L244" s="36">
        <f t="shared" si="44"/>
        <v>-15.593022586574598</v>
      </c>
      <c r="M244" s="29">
        <f t="shared" si="45"/>
        <v>-3757.9184433644782</v>
      </c>
      <c r="N244" s="29">
        <f t="shared" si="46"/>
        <v>1</v>
      </c>
      <c r="O244" s="29">
        <f t="shared" si="53"/>
        <v>71681.407413896624</v>
      </c>
      <c r="P244" s="29">
        <f t="shared" si="54"/>
        <v>210170.87787254277</v>
      </c>
      <c r="Q244" s="29">
        <f t="shared" si="47"/>
        <v>138489.47045864613</v>
      </c>
      <c r="R244" s="29">
        <f>1/2*$AJ$3*D244^2</f>
        <v>183347.86458333331</v>
      </c>
      <c r="S244" s="29">
        <f t="shared" si="48"/>
        <v>1245.2830549498467</v>
      </c>
      <c r="T244" s="29">
        <f t="shared" si="49"/>
        <v>1245.2830549498467</v>
      </c>
      <c r="U244" s="29"/>
      <c r="V244" s="29"/>
      <c r="W244" s="29"/>
      <c r="X244" s="29"/>
      <c r="Y244" s="29">
        <f t="shared" si="55"/>
        <v>760.77952109266937</v>
      </c>
      <c r="Z244" s="29"/>
      <c r="AA244" s="29"/>
      <c r="AB244" s="29"/>
      <c r="AC244" s="29">
        <v>0.27</v>
      </c>
      <c r="AD244" s="29">
        <f>O244*AC244</f>
        <v>19353.98000175209</v>
      </c>
      <c r="AE244" s="29">
        <v>0.67</v>
      </c>
      <c r="AF244" s="29">
        <f t="shared" si="50"/>
        <v>48026.542967310743</v>
      </c>
      <c r="AG244" s="24"/>
      <c r="AH244" s="24"/>
      <c r="AI244" s="15"/>
      <c r="AJ244" s="15"/>
      <c r="AK244" s="15"/>
      <c r="AL244" s="15"/>
      <c r="AM244" s="15"/>
      <c r="AN244" s="23"/>
      <c r="AO244" s="23"/>
      <c r="AP244" s="23"/>
      <c r="AQ244" s="23"/>
      <c r="AR244" s="23"/>
      <c r="AS244" s="23"/>
      <c r="AT244" s="23"/>
      <c r="AU244" s="23"/>
      <c r="AV244" s="23"/>
      <c r="BG244">
        <f>IF(E244&lt;1,1,0)</f>
        <v>0</v>
      </c>
      <c r="BH244">
        <f>IF(BG244=1,"",E244)</f>
        <v>41.5</v>
      </c>
      <c r="BI244">
        <f>E244/3.6</f>
        <v>11.527777777777777</v>
      </c>
    </row>
    <row r="245" spans="1:61" x14ac:dyDescent="0.25">
      <c r="A245" s="34" t="s">
        <v>59</v>
      </c>
      <c r="B245" s="34">
        <v>242</v>
      </c>
      <c r="C245" s="34">
        <v>242</v>
      </c>
      <c r="D245" s="34">
        <f t="shared" si="42"/>
        <v>10.972222222222221</v>
      </c>
      <c r="E245" s="35">
        <v>39.5</v>
      </c>
      <c r="F245" s="36">
        <f t="shared" si="51"/>
        <v>-0.625</v>
      </c>
      <c r="G245" s="36">
        <f t="shared" si="52"/>
        <v>-2.25</v>
      </c>
      <c r="H245" s="36">
        <f>$AJ$3*F245</f>
        <v>-1724.625</v>
      </c>
      <c r="I245" s="36">
        <f>1/2*$AJ$1*$AJ$2*$AJ$5*D245^2</f>
        <v>73.296235050154294</v>
      </c>
      <c r="J245" s="36">
        <f>$AJ$4*$AJ$3*9.81</f>
        <v>406.04570999999999</v>
      </c>
      <c r="K245" s="36">
        <f t="shared" si="43"/>
        <v>-1245.2830549498458</v>
      </c>
      <c r="L245" s="36">
        <f t="shared" si="44"/>
        <v>-13.663522408477474</v>
      </c>
      <c r="M245" s="29">
        <f t="shared" si="45"/>
        <v>-3306.5724228515487</v>
      </c>
      <c r="N245" s="29">
        <f t="shared" si="46"/>
        <v>1</v>
      </c>
      <c r="O245" s="29">
        <f t="shared" si="53"/>
        <v>72926.690468846471</v>
      </c>
      <c r="P245" s="29">
        <f t="shared" si="54"/>
        <v>210170.87787254277</v>
      </c>
      <c r="Q245" s="29">
        <f t="shared" si="47"/>
        <v>137244.1874036963</v>
      </c>
      <c r="R245" s="29">
        <f>1/2*$AJ$3*D245^2</f>
        <v>166101.61458333331</v>
      </c>
      <c r="S245" s="29">
        <f t="shared" si="48"/>
        <v>1407.5674516512372</v>
      </c>
      <c r="T245" s="29">
        <f t="shared" si="49"/>
        <v>1407.5674516512372</v>
      </c>
      <c r="U245" s="29"/>
      <c r="V245" s="29"/>
      <c r="W245" s="29"/>
      <c r="X245" s="29"/>
      <c r="Y245" s="29">
        <f t="shared" si="55"/>
        <v>686.3703081955922</v>
      </c>
      <c r="Z245" s="29"/>
      <c r="AA245" s="29"/>
      <c r="AB245" s="29"/>
      <c r="AC245" s="29">
        <v>0.27</v>
      </c>
      <c r="AD245" s="29">
        <f>O245*AC245</f>
        <v>19690.206426588549</v>
      </c>
      <c r="AE245" s="29">
        <v>0.67</v>
      </c>
      <c r="AF245" s="29">
        <f t="shared" si="50"/>
        <v>48860.882614127142</v>
      </c>
      <c r="AG245" s="24"/>
      <c r="AH245" s="24"/>
      <c r="AI245" s="15"/>
      <c r="AJ245" s="15"/>
      <c r="AK245" s="15"/>
      <c r="AL245" s="15"/>
      <c r="AM245" s="15"/>
      <c r="AN245" s="23"/>
      <c r="AO245" s="23"/>
      <c r="AP245" s="23"/>
      <c r="AQ245" s="23"/>
      <c r="AR245" s="23"/>
      <c r="AS245" s="23"/>
      <c r="AT245" s="23"/>
      <c r="AU245" s="23"/>
      <c r="AV245" s="23"/>
      <c r="BG245">
        <f>IF(E245&lt;1,1,0)</f>
        <v>0</v>
      </c>
      <c r="BH245">
        <f>IF(BG245=1,"",E245)</f>
        <v>39.5</v>
      </c>
      <c r="BI245">
        <f>E245/3.6</f>
        <v>10.972222222222221</v>
      </c>
    </row>
    <row r="246" spans="1:61" x14ac:dyDescent="0.25">
      <c r="A246" s="34" t="s">
        <v>59</v>
      </c>
      <c r="B246" s="34">
        <v>243</v>
      </c>
      <c r="C246" s="34">
        <v>243</v>
      </c>
      <c r="D246" s="34">
        <f t="shared" si="42"/>
        <v>10.277777777777777</v>
      </c>
      <c r="E246" s="35">
        <v>37</v>
      </c>
      <c r="F246" s="36">
        <f t="shared" si="51"/>
        <v>-0.68055555555555536</v>
      </c>
      <c r="G246" s="36">
        <f t="shared" si="52"/>
        <v>-2.4499999999999993</v>
      </c>
      <c r="H246" s="36">
        <f>$AJ$3*F246</f>
        <v>-1877.9249999999995</v>
      </c>
      <c r="I246" s="36">
        <f>1/2*$AJ$1*$AJ$2*$AJ$5*D246^2</f>
        <v>64.31183834876542</v>
      </c>
      <c r="J246" s="36">
        <f>$AJ$4*$AJ$3*9.81</f>
        <v>406.04570999999999</v>
      </c>
      <c r="K246" s="36">
        <f t="shared" si="43"/>
        <v>-1407.567451651234</v>
      </c>
      <c r="L246" s="36">
        <f t="shared" si="44"/>
        <v>-14.466665475304348</v>
      </c>
      <c r="M246" s="29">
        <f t="shared" si="45"/>
        <v>-3515.3997104989567</v>
      </c>
      <c r="N246" s="29">
        <f t="shared" si="46"/>
        <v>1</v>
      </c>
      <c r="O246" s="29">
        <f t="shared" si="53"/>
        <v>74334.257920497708</v>
      </c>
      <c r="P246" s="29">
        <f t="shared" si="54"/>
        <v>210170.87787254277</v>
      </c>
      <c r="Q246" s="29">
        <f t="shared" si="47"/>
        <v>135836.61995204506</v>
      </c>
      <c r="R246" s="29">
        <f>1/2*$AJ$3*D246^2</f>
        <v>145741.45833333331</v>
      </c>
      <c r="S246" s="29">
        <f t="shared" si="48"/>
        <v>1338.9900201697601</v>
      </c>
      <c r="T246" s="29">
        <f t="shared" si="49"/>
        <v>1338.9900201697601</v>
      </c>
      <c r="U246" s="29"/>
      <c r="V246" s="29"/>
      <c r="W246" s="29"/>
      <c r="X246" s="29"/>
      <c r="Y246" s="29">
        <f t="shared" si="55"/>
        <v>599.75908779149506</v>
      </c>
      <c r="Z246" s="29"/>
      <c r="AA246" s="29"/>
      <c r="AB246" s="29"/>
      <c r="AC246" s="29">
        <v>0.27</v>
      </c>
      <c r="AD246" s="29">
        <f>O246*AC246</f>
        <v>20070.249638534384</v>
      </c>
      <c r="AE246" s="29">
        <v>0.67</v>
      </c>
      <c r="AF246" s="29">
        <f t="shared" si="50"/>
        <v>49803.952806733469</v>
      </c>
      <c r="AG246" s="24"/>
      <c r="AH246" s="24"/>
      <c r="AI246" s="15"/>
      <c r="AJ246" s="15"/>
      <c r="AK246" s="15"/>
      <c r="AL246" s="15"/>
      <c r="AM246" s="15"/>
      <c r="AN246" s="23"/>
      <c r="AO246" s="23"/>
      <c r="AP246" s="23"/>
      <c r="AQ246" s="23"/>
      <c r="AR246" s="23"/>
      <c r="AS246" s="23"/>
      <c r="AT246" s="23"/>
      <c r="AU246" s="23"/>
      <c r="AV246" s="23"/>
      <c r="BG246">
        <f>IF(E246&lt;1,1,0)</f>
        <v>0</v>
      </c>
      <c r="BH246">
        <f>IF(BG246=1,"",E246)</f>
        <v>37</v>
      </c>
      <c r="BI246">
        <f>E246/3.6</f>
        <v>10.277777777777777</v>
      </c>
    </row>
    <row r="247" spans="1:61" x14ac:dyDescent="0.25">
      <c r="A247" s="34" t="s">
        <v>59</v>
      </c>
      <c r="B247" s="34">
        <v>244</v>
      </c>
      <c r="C247" s="34">
        <v>244</v>
      </c>
      <c r="D247" s="34">
        <f t="shared" si="42"/>
        <v>9.6111111111111107</v>
      </c>
      <c r="E247" s="35">
        <v>34.6</v>
      </c>
      <c r="F247" s="36">
        <f t="shared" si="51"/>
        <v>-0.65277777777777812</v>
      </c>
      <c r="G247" s="36">
        <f t="shared" si="52"/>
        <v>-2.3500000000000014</v>
      </c>
      <c r="H247" s="36">
        <f>$AJ$3*F247</f>
        <v>-1801.275000000001</v>
      </c>
      <c r="I247" s="36">
        <f>1/2*$AJ$1*$AJ$2*$AJ$5*D247^2</f>
        <v>56.239269830246911</v>
      </c>
      <c r="J247" s="36">
        <f>$AJ$4*$AJ$3*9.81</f>
        <v>406.04570999999999</v>
      </c>
      <c r="K247" s="36">
        <f t="shared" si="43"/>
        <v>-1338.9900201697542</v>
      </c>
      <c r="L247" s="36">
        <f t="shared" si="44"/>
        <v>-12.869181860520415</v>
      </c>
      <c r="M247" s="29">
        <f t="shared" si="45"/>
        <v>-3140.0803739669814</v>
      </c>
      <c r="N247" s="29">
        <f t="shared" si="46"/>
        <v>1</v>
      </c>
      <c r="O247" s="29">
        <f t="shared" si="53"/>
        <v>75673.247940667468</v>
      </c>
      <c r="P247" s="29">
        <f t="shared" si="54"/>
        <v>210170.87787254277</v>
      </c>
      <c r="Q247" s="29">
        <f t="shared" si="47"/>
        <v>134497.6299318753</v>
      </c>
      <c r="R247" s="29">
        <f>1/2*$AJ$3*D247^2</f>
        <v>127447.65833333334</v>
      </c>
      <c r="S247" s="29">
        <f t="shared" si="48"/>
        <v>1691.1434077276208</v>
      </c>
      <c r="T247" s="29">
        <f t="shared" si="49"/>
        <v>1691.1434077276208</v>
      </c>
      <c r="U247" s="29"/>
      <c r="V247" s="29"/>
      <c r="W247" s="29"/>
      <c r="X247" s="29"/>
      <c r="Y247" s="29">
        <f t="shared" si="55"/>
        <v>522.32646857923498</v>
      </c>
      <c r="Z247" s="29"/>
      <c r="AA247" s="29"/>
      <c r="AB247" s="29"/>
      <c r="AC247" s="29">
        <v>0.27</v>
      </c>
      <c r="AD247" s="29">
        <f>O247*AC247</f>
        <v>20431.776943980218</v>
      </c>
      <c r="AE247" s="29">
        <v>0.67</v>
      </c>
      <c r="AF247" s="29">
        <f t="shared" si="50"/>
        <v>50701.076120247206</v>
      </c>
      <c r="AG247" s="24"/>
      <c r="AH247" s="24"/>
      <c r="AI247" s="15"/>
      <c r="AJ247" s="15"/>
      <c r="AK247" s="15"/>
      <c r="AL247" s="15"/>
      <c r="AM247" s="15"/>
      <c r="AN247" s="23"/>
      <c r="AO247" s="23"/>
      <c r="AP247" s="23"/>
      <c r="AQ247" s="23"/>
      <c r="AR247" s="23"/>
      <c r="AS247" s="23"/>
      <c r="AT247" s="23"/>
      <c r="AU247" s="23"/>
      <c r="AV247" s="23"/>
      <c r="BG247">
        <f>IF(E247&lt;1,1,0)</f>
        <v>0</v>
      </c>
      <c r="BH247">
        <f>IF(BG247=1,"",E247)</f>
        <v>34.6</v>
      </c>
      <c r="BI247">
        <f>E247/3.6</f>
        <v>9.6111111111111107</v>
      </c>
    </row>
    <row r="248" spans="1:61" x14ac:dyDescent="0.25">
      <c r="A248" s="34" t="s">
        <v>59</v>
      </c>
      <c r="B248" s="34">
        <v>245</v>
      </c>
      <c r="C248" s="34">
        <v>245</v>
      </c>
      <c r="D248" s="34">
        <f t="shared" si="42"/>
        <v>8.9722222222222214</v>
      </c>
      <c r="E248" s="35">
        <v>32.299999999999997</v>
      </c>
      <c r="F248" s="36">
        <f t="shared" si="51"/>
        <v>-0.7777777777777779</v>
      </c>
      <c r="G248" s="36">
        <f t="shared" si="52"/>
        <v>-2.8000000000000007</v>
      </c>
      <c r="H248" s="36">
        <f>$AJ$3*F248</f>
        <v>-2146.2000000000003</v>
      </c>
      <c r="I248" s="36">
        <f>1/2*$AJ$1*$AJ$2*$AJ$5*D248^2</f>
        <v>49.010882272376527</v>
      </c>
      <c r="J248" s="36">
        <f>$AJ$4*$AJ$3*9.81</f>
        <v>406.04570999999999</v>
      </c>
      <c r="K248" s="36">
        <f t="shared" si="43"/>
        <v>-1691.143407727624</v>
      </c>
      <c r="L248" s="36">
        <f t="shared" si="44"/>
        <v>-15.173314463778402</v>
      </c>
      <c r="M248" s="29">
        <f t="shared" si="45"/>
        <v>-3717.4620436257082</v>
      </c>
      <c r="N248" s="29">
        <f t="shared" si="46"/>
        <v>1</v>
      </c>
      <c r="O248" s="29">
        <f t="shared" si="53"/>
        <v>77364.391348395089</v>
      </c>
      <c r="P248" s="29">
        <f t="shared" si="54"/>
        <v>210170.87787254277</v>
      </c>
      <c r="Q248" s="29">
        <f t="shared" si="47"/>
        <v>132806.48652414768</v>
      </c>
      <c r="R248" s="29">
        <f>1/2*$AJ$3*D248^2</f>
        <v>111066.9145833333</v>
      </c>
      <c r="S248" s="29">
        <f t="shared" si="48"/>
        <v>2313.8464331327123</v>
      </c>
      <c r="T248" s="29">
        <f t="shared" si="49"/>
        <v>2313.8464331327123</v>
      </c>
      <c r="U248" s="29"/>
      <c r="V248" s="29"/>
      <c r="W248" s="29"/>
      <c r="X248" s="29"/>
      <c r="Y248" s="29">
        <f t="shared" si="55"/>
        <v>453.33434523809512</v>
      </c>
      <c r="Z248" s="29"/>
      <c r="AA248" s="29"/>
      <c r="AB248" s="29"/>
      <c r="AC248" s="29">
        <v>0.27</v>
      </c>
      <c r="AD248" s="29">
        <f>O248*AC248</f>
        <v>20888.385664066675</v>
      </c>
      <c r="AE248" s="29">
        <v>0.67</v>
      </c>
      <c r="AF248" s="29">
        <f t="shared" si="50"/>
        <v>51834.142203424715</v>
      </c>
      <c r="AG248" s="24"/>
      <c r="AH248" s="24"/>
      <c r="AI248" s="15"/>
      <c r="AJ248" s="15"/>
      <c r="AK248" s="15"/>
      <c r="AL248" s="15"/>
      <c r="AM248" s="15"/>
      <c r="AN248" s="23"/>
      <c r="AO248" s="23"/>
      <c r="AP248" s="23"/>
      <c r="AQ248" s="23"/>
      <c r="AR248" s="23"/>
      <c r="AS248" s="23"/>
      <c r="AT248" s="23"/>
      <c r="AU248" s="23"/>
      <c r="AV248" s="23"/>
      <c r="BG248">
        <f>IF(E248&lt;1,1,0)</f>
        <v>0</v>
      </c>
      <c r="BH248">
        <f>IF(BG248=1,"",E248)</f>
        <v>32.299999999999997</v>
      </c>
      <c r="BI248">
        <f>E248/3.6</f>
        <v>8.9722222222222214</v>
      </c>
    </row>
    <row r="249" spans="1:61" x14ac:dyDescent="0.25">
      <c r="A249" s="34" t="s">
        <v>59</v>
      </c>
      <c r="B249" s="34">
        <v>246</v>
      </c>
      <c r="C249" s="34">
        <v>246</v>
      </c>
      <c r="D249" s="34">
        <f t="shared" si="42"/>
        <v>8.0555555555555554</v>
      </c>
      <c r="E249" s="35">
        <v>29</v>
      </c>
      <c r="F249" s="36">
        <f t="shared" si="51"/>
        <v>-0.99999999999999933</v>
      </c>
      <c r="G249" s="36">
        <f t="shared" si="52"/>
        <v>-3.5999999999999979</v>
      </c>
      <c r="H249" s="36">
        <f>$AJ$3*F249</f>
        <v>-2759.3999999999983</v>
      </c>
      <c r="I249" s="36">
        <f>1/2*$AJ$1*$AJ$2*$AJ$5*D249^2</f>
        <v>39.507856867283948</v>
      </c>
      <c r="J249" s="36">
        <f>$AJ$4*$AJ$3*9.81</f>
        <v>406.04570999999999</v>
      </c>
      <c r="K249" s="36">
        <f t="shared" si="43"/>
        <v>-2313.8464331327145</v>
      </c>
      <c r="L249" s="36">
        <f t="shared" si="44"/>
        <v>-18.639318489124644</v>
      </c>
      <c r="M249" s="29">
        <f t="shared" si="45"/>
        <v>-4585.2723483246627</v>
      </c>
      <c r="N249" s="29">
        <f t="shared" si="46"/>
        <v>1</v>
      </c>
      <c r="O249" s="29">
        <f t="shared" si="53"/>
        <v>79678.237781527801</v>
      </c>
      <c r="P249" s="29">
        <f t="shared" si="54"/>
        <v>210170.87787254277</v>
      </c>
      <c r="Q249" s="29">
        <f t="shared" si="47"/>
        <v>130492.64009101497</v>
      </c>
      <c r="R249" s="29">
        <f>1/2*$AJ$3*D249^2</f>
        <v>89531.458333333328</v>
      </c>
      <c r="S249" s="29">
        <f t="shared" si="48"/>
        <v>2170.4581605053972</v>
      </c>
      <c r="T249" s="29">
        <f t="shared" si="49"/>
        <v>2170.4581605053972</v>
      </c>
      <c r="U249" s="29"/>
      <c r="V249" s="29"/>
      <c r="W249" s="29"/>
      <c r="X249" s="29"/>
      <c r="Y249" s="29">
        <f t="shared" si="55"/>
        <v>363.94901761517616</v>
      </c>
      <c r="Z249" s="29"/>
      <c r="AA249" s="29"/>
      <c r="AB249" s="29"/>
      <c r="AC249" s="29">
        <v>0.27</v>
      </c>
      <c r="AD249" s="29">
        <f>O249*AC249</f>
        <v>21513.124201012506</v>
      </c>
      <c r="AE249" s="29">
        <v>0.67</v>
      </c>
      <c r="AF249" s="29">
        <f t="shared" si="50"/>
        <v>53384.419313623628</v>
      </c>
      <c r="AG249" s="24"/>
      <c r="AH249" s="24"/>
      <c r="AI249" s="15"/>
      <c r="AJ249" s="15"/>
      <c r="AK249" s="15"/>
      <c r="AL249" s="15"/>
      <c r="AM249" s="15"/>
      <c r="AN249" s="23"/>
      <c r="AO249" s="23"/>
      <c r="AP249" s="23"/>
      <c r="AQ249" s="23"/>
      <c r="AR249" s="23"/>
      <c r="AS249" s="23"/>
      <c r="AT249" s="23"/>
      <c r="AU249" s="23"/>
      <c r="AV249" s="23"/>
      <c r="BG249">
        <f>IF(E249&lt;1,1,0)</f>
        <v>0</v>
      </c>
      <c r="BH249">
        <f>IF(BG249=1,"",E249)</f>
        <v>29</v>
      </c>
      <c r="BI249">
        <f>E249/3.6</f>
        <v>8.0555555555555554</v>
      </c>
    </row>
    <row r="250" spans="1:61" x14ac:dyDescent="0.25">
      <c r="A250" s="34" t="s">
        <v>59</v>
      </c>
      <c r="B250" s="34">
        <v>247</v>
      </c>
      <c r="C250" s="34">
        <v>247</v>
      </c>
      <c r="D250" s="34">
        <f t="shared" si="42"/>
        <v>6.9722222222222223</v>
      </c>
      <c r="E250" s="35">
        <v>25.1</v>
      </c>
      <c r="F250" s="36">
        <f t="shared" si="51"/>
        <v>-0.94444444444444453</v>
      </c>
      <c r="G250" s="36">
        <f t="shared" si="52"/>
        <v>-3.4000000000000004</v>
      </c>
      <c r="H250" s="36">
        <f>$AJ$3*F250</f>
        <v>-2606.1000000000004</v>
      </c>
      <c r="I250" s="36">
        <f>1/2*$AJ$1*$AJ$2*$AJ$5*D250^2</f>
        <v>29.596129494598767</v>
      </c>
      <c r="J250" s="36">
        <f>$AJ$4*$AJ$3*9.81</f>
        <v>406.04570999999999</v>
      </c>
      <c r="K250" s="36">
        <f t="shared" si="43"/>
        <v>-2170.4581605054018</v>
      </c>
      <c r="L250" s="36">
        <f t="shared" si="44"/>
        <v>-15.13291661907933</v>
      </c>
      <c r="M250" s="29">
        <f t="shared" si="45"/>
        <v>-3737.8304049125945</v>
      </c>
      <c r="N250" s="29">
        <f t="shared" si="46"/>
        <v>1</v>
      </c>
      <c r="O250" s="29">
        <f t="shared" si="53"/>
        <v>81848.695942033199</v>
      </c>
      <c r="P250" s="29">
        <f t="shared" si="54"/>
        <v>210170.87787254277</v>
      </c>
      <c r="Q250" s="29">
        <f t="shared" si="47"/>
        <v>128322.18193050957</v>
      </c>
      <c r="R250" s="29">
        <f>1/2*$AJ$3*D250^2</f>
        <v>67069.81458333334</v>
      </c>
      <c r="S250" s="29">
        <f t="shared" si="48"/>
        <v>1180.4520281944424</v>
      </c>
      <c r="T250" s="29">
        <f t="shared" si="49"/>
        <v>1180.4520281944424</v>
      </c>
      <c r="U250" s="29"/>
      <c r="V250" s="29"/>
      <c r="W250" s="29"/>
      <c r="X250" s="29"/>
      <c r="Y250" s="29">
        <f t="shared" si="55"/>
        <v>271.53771086369773</v>
      </c>
      <c r="Z250" s="29"/>
      <c r="AA250" s="29"/>
      <c r="AB250" s="29"/>
      <c r="AC250" s="29">
        <v>0.27</v>
      </c>
      <c r="AD250" s="29">
        <f>O250*AC250</f>
        <v>22099.147904348963</v>
      </c>
      <c r="AE250" s="29">
        <v>0.67</v>
      </c>
      <c r="AF250" s="29">
        <f t="shared" si="50"/>
        <v>54838.626281162244</v>
      </c>
      <c r="AG250" s="24"/>
      <c r="AH250" s="24"/>
      <c r="AI250" s="15"/>
      <c r="AJ250" s="15"/>
      <c r="AK250" s="15"/>
      <c r="AL250" s="15"/>
      <c r="AM250" s="15"/>
      <c r="AN250" s="23"/>
      <c r="AO250" s="23"/>
      <c r="AP250" s="23"/>
      <c r="AQ250" s="23"/>
      <c r="AR250" s="23"/>
      <c r="AS250" s="23"/>
      <c r="AT250" s="23"/>
      <c r="AU250" s="23"/>
      <c r="AV250" s="23"/>
      <c r="BG250">
        <f>IF(E250&lt;1,1,0)</f>
        <v>0</v>
      </c>
      <c r="BH250">
        <f>IF(BG250=1,"",E250)</f>
        <v>25.1</v>
      </c>
      <c r="BI250">
        <f>E250/3.6</f>
        <v>6.9722222222222223</v>
      </c>
    </row>
    <row r="251" spans="1:61" x14ac:dyDescent="0.25">
      <c r="A251" s="34" t="s">
        <v>59</v>
      </c>
      <c r="B251" s="34">
        <v>248</v>
      </c>
      <c r="C251" s="34">
        <v>248</v>
      </c>
      <c r="D251" s="34">
        <f t="shared" si="42"/>
        <v>6.1666666666666661</v>
      </c>
      <c r="E251" s="35">
        <v>22.2</v>
      </c>
      <c r="F251" s="36">
        <f t="shared" si="51"/>
        <v>-0.5833333333333337</v>
      </c>
      <c r="G251" s="36">
        <f t="shared" si="52"/>
        <v>-2.1000000000000014</v>
      </c>
      <c r="H251" s="36">
        <f>$AJ$3*F251</f>
        <v>-1609.650000000001</v>
      </c>
      <c r="I251" s="36">
        <f>1/2*$AJ$1*$AJ$2*$AJ$5*D251^2</f>
        <v>23.15226180555555</v>
      </c>
      <c r="J251" s="36">
        <f>$AJ$4*$AJ$3*9.81</f>
        <v>406.04570999999999</v>
      </c>
      <c r="K251" s="36">
        <f t="shared" si="43"/>
        <v>-1180.4520281944456</v>
      </c>
      <c r="L251" s="36">
        <f t="shared" si="44"/>
        <v>-7.279454173865747</v>
      </c>
      <c r="M251" s="29">
        <f t="shared" si="45"/>
        <v>-1805.3046351187052</v>
      </c>
      <c r="N251" s="29">
        <f t="shared" si="46"/>
        <v>1</v>
      </c>
      <c r="O251" s="29">
        <f t="shared" si="53"/>
        <v>83029.147970227641</v>
      </c>
      <c r="P251" s="29">
        <f t="shared" si="54"/>
        <v>210170.87787254277</v>
      </c>
      <c r="Q251" s="29">
        <f t="shared" si="47"/>
        <v>127141.72990231513</v>
      </c>
      <c r="R251" s="29">
        <f>1/2*$AJ$3*D251^2</f>
        <v>52466.924999999996</v>
      </c>
      <c r="S251" s="29">
        <f t="shared" si="48"/>
        <v>263.28416282021499</v>
      </c>
      <c r="T251" s="29">
        <f t="shared" si="49"/>
        <v>263.28416282021499</v>
      </c>
      <c r="U251" s="29"/>
      <c r="V251" s="29"/>
      <c r="W251" s="29"/>
      <c r="X251" s="29"/>
      <c r="Y251" s="29">
        <f t="shared" si="55"/>
        <v>211.56018145161289</v>
      </c>
      <c r="Z251" s="29"/>
      <c r="AA251" s="29"/>
      <c r="AB251" s="29"/>
      <c r="AC251" s="29">
        <v>0.27</v>
      </c>
      <c r="AD251" s="29">
        <f>O251*AC251</f>
        <v>22417.869951961464</v>
      </c>
      <c r="AE251" s="29">
        <v>0.67</v>
      </c>
      <c r="AF251" s="29">
        <f t="shared" si="50"/>
        <v>55629.529140052524</v>
      </c>
      <c r="AG251" s="24"/>
      <c r="AH251" s="24"/>
      <c r="AI251" s="15"/>
      <c r="AJ251" s="15"/>
      <c r="AK251" s="15"/>
      <c r="AL251" s="15"/>
      <c r="AM251" s="15"/>
      <c r="AN251" s="23"/>
      <c r="AO251" s="23"/>
      <c r="AP251" s="23"/>
      <c r="AQ251" s="23"/>
      <c r="AR251" s="23"/>
      <c r="AS251" s="23"/>
      <c r="AT251" s="23"/>
      <c r="AU251" s="23"/>
      <c r="AV251" s="23"/>
      <c r="BG251">
        <f>IF(E251&lt;1,1,0)</f>
        <v>0</v>
      </c>
      <c r="BH251">
        <f>IF(BG251=1,"",E251)</f>
        <v>22.2</v>
      </c>
      <c r="BI251">
        <f>E251/3.6</f>
        <v>6.1666666666666661</v>
      </c>
    </row>
    <row r="252" spans="1:61" x14ac:dyDescent="0.25">
      <c r="A252" s="34" t="s">
        <v>59</v>
      </c>
      <c r="B252" s="34">
        <v>249</v>
      </c>
      <c r="C252" s="34">
        <v>249</v>
      </c>
      <c r="D252" s="34">
        <f t="shared" si="42"/>
        <v>5.8055555555555554</v>
      </c>
      <c r="E252" s="35">
        <v>20.9</v>
      </c>
      <c r="F252" s="36">
        <f t="shared" si="51"/>
        <v>-0.25000000000000011</v>
      </c>
      <c r="G252" s="36">
        <f t="shared" si="52"/>
        <v>-0.90000000000000036</v>
      </c>
      <c r="H252" s="36">
        <f>$AJ$3*F252</f>
        <v>-689.85000000000036</v>
      </c>
      <c r="I252" s="36">
        <f>1/2*$AJ$1*$AJ$2*$AJ$5*D252^2</f>
        <v>20.520127179783948</v>
      </c>
      <c r="J252" s="36">
        <f>$AJ$4*$AJ$3*9.81</f>
        <v>406.04570999999999</v>
      </c>
      <c r="K252" s="36">
        <f t="shared" si="43"/>
        <v>-263.28416282021647</v>
      </c>
      <c r="L252" s="36">
        <f t="shared" si="44"/>
        <v>-1.5285108341507012</v>
      </c>
      <c r="M252" s="29">
        <f t="shared" si="45"/>
        <v>-380.59919770352462</v>
      </c>
      <c r="N252" s="29">
        <f t="shared" si="46"/>
        <v>1</v>
      </c>
      <c r="O252" s="29">
        <f t="shared" si="53"/>
        <v>83292.432133047856</v>
      </c>
      <c r="P252" s="29">
        <f t="shared" si="54"/>
        <v>210170.87787254277</v>
      </c>
      <c r="Q252" s="29">
        <f t="shared" si="47"/>
        <v>126878.44573949491</v>
      </c>
      <c r="R252" s="29">
        <f>1/2*$AJ$3*D252^2</f>
        <v>46502.064583333333</v>
      </c>
      <c r="S252" s="29">
        <f t="shared" si="48"/>
        <v>110.95424277777784</v>
      </c>
      <c r="T252" s="29">
        <f t="shared" si="49"/>
        <v>110.95424277777784</v>
      </c>
      <c r="U252" s="29"/>
      <c r="V252" s="29"/>
      <c r="W252" s="29"/>
      <c r="X252" s="29"/>
      <c r="Y252" s="29">
        <f t="shared" si="55"/>
        <v>186.75527945113788</v>
      </c>
      <c r="Z252" s="29"/>
      <c r="AA252" s="29"/>
      <c r="AB252" s="29"/>
      <c r="AC252" s="29">
        <v>0.27</v>
      </c>
      <c r="AD252" s="29">
        <f>O252*AC252</f>
        <v>22488.956675922924</v>
      </c>
      <c r="AE252" s="29">
        <v>0.67</v>
      </c>
      <c r="AF252" s="29">
        <f t="shared" si="50"/>
        <v>55805.929529142064</v>
      </c>
      <c r="AG252" s="24"/>
      <c r="AH252" s="24"/>
      <c r="AI252" s="15"/>
      <c r="AJ252" s="15"/>
      <c r="AK252" s="15"/>
      <c r="AL252" s="15"/>
      <c r="AM252" s="15"/>
      <c r="AN252" s="23"/>
      <c r="AO252" s="23"/>
      <c r="AP252" s="23"/>
      <c r="AQ252" s="23"/>
      <c r="AR252" s="23"/>
      <c r="AS252" s="23"/>
      <c r="AT252" s="23"/>
      <c r="AU252" s="23"/>
      <c r="AV252" s="23"/>
      <c r="BG252">
        <f>IF(E252&lt;1,1,0)</f>
        <v>0</v>
      </c>
      <c r="BH252">
        <f>IF(BG252=1,"",E252)</f>
        <v>20.9</v>
      </c>
      <c r="BI252">
        <f>E252/3.6</f>
        <v>5.8055555555555554</v>
      </c>
    </row>
    <row r="253" spans="1:61" x14ac:dyDescent="0.25">
      <c r="A253" s="34" t="s">
        <v>59</v>
      </c>
      <c r="B253" s="34">
        <v>250</v>
      </c>
      <c r="C253" s="34">
        <v>250</v>
      </c>
      <c r="D253" s="34">
        <f t="shared" si="42"/>
        <v>5.6666666666666661</v>
      </c>
      <c r="E253" s="35">
        <v>20.399999999999999</v>
      </c>
      <c r="F253" s="36">
        <f t="shared" si="51"/>
        <v>-0.19444444444444425</v>
      </c>
      <c r="G253" s="36">
        <f t="shared" si="52"/>
        <v>-0.69999999999999929</v>
      </c>
      <c r="H253" s="36">
        <f>$AJ$3*F253</f>
        <v>-536.5499999999995</v>
      </c>
      <c r="I253" s="36">
        <f>1/2*$AJ$1*$AJ$2*$AJ$5*D253^2</f>
        <v>19.550047222222219</v>
      </c>
      <c r="J253" s="36">
        <f>$AJ$4*$AJ$3*9.81</f>
        <v>406.04570999999999</v>
      </c>
      <c r="K253" s="36">
        <f t="shared" si="43"/>
        <v>-110.95424277777727</v>
      </c>
      <c r="L253" s="36">
        <f t="shared" si="44"/>
        <v>-0.62874070907407109</v>
      </c>
      <c r="M253" s="29">
        <f t="shared" si="45"/>
        <v>-157.18517726851778</v>
      </c>
      <c r="N253" s="29">
        <f t="shared" si="46"/>
        <v>1</v>
      </c>
      <c r="O253" s="29">
        <f t="shared" si="53"/>
        <v>83403.386375825634</v>
      </c>
      <c r="P253" s="29">
        <f t="shared" si="54"/>
        <v>210170.87787254277</v>
      </c>
      <c r="Q253" s="29">
        <f t="shared" si="47"/>
        <v>126767.49149671714</v>
      </c>
      <c r="R253" s="29">
        <f>1/2*$AJ$3*D253^2</f>
        <v>44303.7</v>
      </c>
      <c r="S253" s="29">
        <f t="shared" si="48"/>
        <v>342.591195381945</v>
      </c>
      <c r="T253" s="29">
        <f t="shared" si="49"/>
        <v>342.591195381945</v>
      </c>
      <c r="U253" s="29"/>
      <c r="V253" s="29"/>
      <c r="W253" s="29"/>
      <c r="X253" s="29"/>
      <c r="Y253" s="29">
        <f t="shared" si="55"/>
        <v>177.2148</v>
      </c>
      <c r="Z253" s="29"/>
      <c r="AA253" s="29"/>
      <c r="AB253" s="29"/>
      <c r="AC253" s="29">
        <v>0.27</v>
      </c>
      <c r="AD253" s="29">
        <f>O253*AC253</f>
        <v>22518.914321472923</v>
      </c>
      <c r="AE253" s="29">
        <v>0.67</v>
      </c>
      <c r="AF253" s="29">
        <f t="shared" si="50"/>
        <v>55880.268871803179</v>
      </c>
      <c r="AG253" s="24"/>
      <c r="AH253" s="24"/>
      <c r="AI253" s="15"/>
      <c r="AJ253" s="15"/>
      <c r="AK253" s="15"/>
      <c r="AL253" s="15"/>
      <c r="AM253" s="15"/>
      <c r="AN253" s="23"/>
      <c r="AO253" s="23"/>
      <c r="AP253" s="23"/>
      <c r="AQ253" s="23"/>
      <c r="AR253" s="23"/>
      <c r="AS253" s="23"/>
      <c r="AT253" s="23"/>
      <c r="AU253" s="23"/>
      <c r="AV253" s="23"/>
      <c r="BG253">
        <f>IF(E253&lt;1,1,0)</f>
        <v>0</v>
      </c>
      <c r="BH253">
        <f>IF(BG253=1,"",E253)</f>
        <v>20.399999999999999</v>
      </c>
      <c r="BI253">
        <f>E253/3.6</f>
        <v>5.6666666666666661</v>
      </c>
    </row>
    <row r="254" spans="1:61" x14ac:dyDescent="0.25">
      <c r="A254" s="34" t="s">
        <v>59</v>
      </c>
      <c r="B254" s="34">
        <v>251</v>
      </c>
      <c r="C254" s="34">
        <v>251</v>
      </c>
      <c r="D254" s="34">
        <f t="shared" si="42"/>
        <v>5.416666666666667</v>
      </c>
      <c r="E254" s="35">
        <v>19.5</v>
      </c>
      <c r="F254" s="36">
        <f t="shared" si="51"/>
        <v>-0.27777777777777779</v>
      </c>
      <c r="G254" s="36">
        <f t="shared" si="52"/>
        <v>-1</v>
      </c>
      <c r="H254" s="36">
        <f>$AJ$3*F254</f>
        <v>-766.50000000000011</v>
      </c>
      <c r="I254" s="36">
        <f>1/2*$AJ$1*$AJ$2*$AJ$5*D254^2</f>
        <v>17.863094618055555</v>
      </c>
      <c r="J254" s="36">
        <f>$AJ$4*$AJ$3*9.81</f>
        <v>406.04570999999999</v>
      </c>
      <c r="K254" s="36">
        <f t="shared" si="43"/>
        <v>-342.59119538194454</v>
      </c>
      <c r="L254" s="36">
        <f t="shared" si="44"/>
        <v>-1.8557023083188664</v>
      </c>
      <c r="M254" s="29">
        <f t="shared" si="45"/>
        <v>-465.78127938803544</v>
      </c>
      <c r="N254" s="29">
        <f t="shared" si="46"/>
        <v>1</v>
      </c>
      <c r="O254" s="29">
        <f t="shared" si="53"/>
        <v>83745.977571207579</v>
      </c>
      <c r="P254" s="29">
        <f t="shared" si="54"/>
        <v>210170.87787254277</v>
      </c>
      <c r="Q254" s="29">
        <f t="shared" si="47"/>
        <v>126424.90030133519</v>
      </c>
      <c r="R254" s="29">
        <f>1/2*$AJ$3*D254^2</f>
        <v>40480.781250000007</v>
      </c>
      <c r="S254" s="29">
        <f t="shared" si="48"/>
        <v>229.57467641975381</v>
      </c>
      <c r="T254" s="29">
        <f t="shared" si="49"/>
        <v>229.57467641975381</v>
      </c>
      <c r="U254" s="29"/>
      <c r="V254" s="29"/>
      <c r="W254" s="29"/>
      <c r="X254" s="29"/>
      <c r="Y254" s="29">
        <f t="shared" si="55"/>
        <v>161.27801294820719</v>
      </c>
      <c r="Z254" s="29"/>
      <c r="AA254" s="29"/>
      <c r="AB254" s="29"/>
      <c r="AC254" s="29">
        <v>0.27</v>
      </c>
      <c r="AD254" s="29">
        <f>O254*AC254</f>
        <v>22611.413944226049</v>
      </c>
      <c r="AE254" s="29">
        <v>0.67</v>
      </c>
      <c r="AF254" s="29">
        <f t="shared" si="50"/>
        <v>56109.804972709084</v>
      </c>
      <c r="AG254" s="24"/>
      <c r="AH254" s="24"/>
      <c r="AI254" s="15"/>
      <c r="AJ254" s="15"/>
      <c r="AK254" s="15"/>
      <c r="AL254" s="15"/>
      <c r="AM254" s="15"/>
      <c r="AN254" s="23"/>
      <c r="AO254" s="23"/>
      <c r="AP254" s="23"/>
      <c r="AQ254" s="23"/>
      <c r="AR254" s="23"/>
      <c r="AS254" s="23"/>
      <c r="AT254" s="23"/>
      <c r="AU254" s="23"/>
      <c r="AV254" s="23"/>
      <c r="BG254">
        <f>IF(E254&lt;1,1,0)</f>
        <v>0</v>
      </c>
      <c r="BH254">
        <f>IF(BG254=1,"",E254)</f>
        <v>19.5</v>
      </c>
      <c r="BI254">
        <f>E254/3.6</f>
        <v>5.416666666666667</v>
      </c>
    </row>
    <row r="255" spans="1:61" x14ac:dyDescent="0.25">
      <c r="A255" s="34" t="s">
        <v>59</v>
      </c>
      <c r="B255" s="34">
        <v>252</v>
      </c>
      <c r="C255" s="34">
        <v>252</v>
      </c>
      <c r="D255" s="34">
        <f t="shared" si="42"/>
        <v>5.1111111111111107</v>
      </c>
      <c r="E255" s="35">
        <v>18.399999999999999</v>
      </c>
      <c r="F255" s="36">
        <f t="shared" si="51"/>
        <v>-0.23611111111111099</v>
      </c>
      <c r="G255" s="36">
        <f t="shared" si="52"/>
        <v>-0.84999999999999964</v>
      </c>
      <c r="H255" s="36">
        <f>$AJ$3*F255</f>
        <v>-651.52499999999975</v>
      </c>
      <c r="I255" s="36">
        <f>1/2*$AJ$1*$AJ$2*$AJ$5*D255^2</f>
        <v>15.90461358024691</v>
      </c>
      <c r="J255" s="36">
        <f>$AJ$4*$AJ$3*9.81</f>
        <v>406.04570999999999</v>
      </c>
      <c r="K255" s="36">
        <f t="shared" si="43"/>
        <v>-229.5746764197529</v>
      </c>
      <c r="L255" s="36">
        <f t="shared" si="44"/>
        <v>-1.1733816794787368</v>
      </c>
      <c r="M255" s="29">
        <f t="shared" si="45"/>
        <v>-295.69218322864168</v>
      </c>
      <c r="N255" s="29">
        <f t="shared" si="46"/>
        <v>1</v>
      </c>
      <c r="O255" s="29">
        <f t="shared" si="53"/>
        <v>83975.552247627333</v>
      </c>
      <c r="P255" s="29">
        <f t="shared" si="54"/>
        <v>210170.87787254277</v>
      </c>
      <c r="Q255" s="29">
        <f t="shared" si="47"/>
        <v>126195.32562491544</v>
      </c>
      <c r="R255" s="29">
        <f>1/2*$AJ$3*D255^2</f>
        <v>36042.533333333326</v>
      </c>
      <c r="S255" s="29">
        <f t="shared" si="48"/>
        <v>0</v>
      </c>
      <c r="T255" s="29">
        <f t="shared" si="49"/>
        <v>0</v>
      </c>
      <c r="U255" s="29"/>
      <c r="V255" s="29"/>
      <c r="W255" s="29"/>
      <c r="X255" s="29"/>
      <c r="Y255" s="29">
        <f t="shared" si="55"/>
        <v>143.02592592592589</v>
      </c>
      <c r="Z255" s="29"/>
      <c r="AA255" s="29"/>
      <c r="AB255" s="29"/>
      <c r="AC255" s="29">
        <v>0.27</v>
      </c>
      <c r="AD255" s="29">
        <f>O255*AC255</f>
        <v>22673.399106859382</v>
      </c>
      <c r="AE255" s="29">
        <v>0.67</v>
      </c>
      <c r="AF255" s="29">
        <f t="shared" si="50"/>
        <v>56263.620005910314</v>
      </c>
      <c r="AG255" s="24"/>
      <c r="AH255" s="24"/>
      <c r="AI255" s="15"/>
      <c r="AJ255" s="15"/>
      <c r="AK255" s="15"/>
      <c r="AL255" s="15"/>
      <c r="AM255" s="15"/>
      <c r="AN255" s="23"/>
      <c r="AO255" s="23"/>
      <c r="AP255" s="23"/>
      <c r="AQ255" s="23"/>
      <c r="AR255" s="23"/>
      <c r="AS255" s="23"/>
      <c r="AT255" s="23"/>
      <c r="AU255" s="23"/>
      <c r="AV255" s="23"/>
      <c r="BG255">
        <f>IF(E255&lt;1,1,0)</f>
        <v>0</v>
      </c>
      <c r="BH255">
        <f>IF(BG255=1,"",E255)</f>
        <v>18.399999999999999</v>
      </c>
      <c r="BI255">
        <f>E255/3.6</f>
        <v>5.1111111111111107</v>
      </c>
    </row>
    <row r="256" spans="1:61" x14ac:dyDescent="0.25">
      <c r="A256" s="34" t="s">
        <v>59</v>
      </c>
      <c r="B256" s="34">
        <v>253</v>
      </c>
      <c r="C256" s="34">
        <v>253</v>
      </c>
      <c r="D256" s="34">
        <f t="shared" si="42"/>
        <v>4.9444444444444446</v>
      </c>
      <c r="E256" s="35">
        <v>17.8</v>
      </c>
      <c r="F256" s="36">
        <f t="shared" si="51"/>
        <v>-8.3333333333333037E-2</v>
      </c>
      <c r="G256" s="36">
        <f t="shared" si="52"/>
        <v>-0.29999999999999893</v>
      </c>
      <c r="H256" s="36">
        <f>$AJ$3*F256</f>
        <v>-229.94999999999919</v>
      </c>
      <c r="I256" s="36">
        <f>1/2*$AJ$1*$AJ$2*$AJ$5*D256^2</f>
        <v>14.88426797839506</v>
      </c>
      <c r="J256" s="36">
        <f>$AJ$4*$AJ$3*9.81</f>
        <v>406.04570999999999</v>
      </c>
      <c r="K256" s="36">
        <f t="shared" si="43"/>
        <v>190.97997797839585</v>
      </c>
      <c r="L256" s="36">
        <f t="shared" si="44"/>
        <v>0.94428989111540174</v>
      </c>
      <c r="M256" s="29">
        <f t="shared" si="45"/>
        <v>238.90534245219663</v>
      </c>
      <c r="N256" s="29">
        <f t="shared" si="46"/>
        <v>1</v>
      </c>
      <c r="O256" s="29">
        <f t="shared" si="53"/>
        <v>83975.552247627333</v>
      </c>
      <c r="P256" s="29">
        <f t="shared" si="54"/>
        <v>210170.87787254277</v>
      </c>
      <c r="Q256" s="29">
        <f t="shared" si="47"/>
        <v>126195.32562491544</v>
      </c>
      <c r="R256" s="29">
        <f>1/2*$AJ$3*D256^2</f>
        <v>33730.258333333339</v>
      </c>
      <c r="S256" s="29">
        <f t="shared" si="48"/>
        <v>0</v>
      </c>
      <c r="T256" s="29">
        <f t="shared" si="49"/>
        <v>0</v>
      </c>
      <c r="U256" s="29"/>
      <c r="V256" s="29"/>
      <c r="W256" s="29"/>
      <c r="X256" s="29"/>
      <c r="Y256" s="29">
        <f t="shared" si="55"/>
        <v>133.32117918313571</v>
      </c>
      <c r="Z256" s="29"/>
      <c r="AA256" s="29"/>
      <c r="AB256" s="29"/>
      <c r="AC256" s="29">
        <v>0.27</v>
      </c>
      <c r="AD256" s="29">
        <f>O256*AC256</f>
        <v>22673.399106859382</v>
      </c>
      <c r="AE256" s="29">
        <v>0.67</v>
      </c>
      <c r="AF256" s="29">
        <f t="shared" si="50"/>
        <v>56263.620005910314</v>
      </c>
      <c r="AG256" s="24"/>
      <c r="AH256" s="24"/>
      <c r="AI256" s="15"/>
      <c r="AJ256" s="15"/>
      <c r="AK256" s="15"/>
      <c r="AL256" s="15"/>
      <c r="AM256" s="15"/>
      <c r="AN256" s="23"/>
      <c r="AO256" s="23"/>
      <c r="AP256" s="23"/>
      <c r="AQ256" s="23"/>
      <c r="AR256" s="23"/>
      <c r="AS256" s="23"/>
      <c r="AT256" s="23"/>
      <c r="AU256" s="23"/>
      <c r="AV256" s="23"/>
      <c r="BG256">
        <f>IF(E256&lt;1,1,0)</f>
        <v>0</v>
      </c>
      <c r="BH256">
        <f>IF(BG256=1,"",E256)</f>
        <v>17.8</v>
      </c>
      <c r="BI256">
        <f>E256/3.6</f>
        <v>4.9444444444444446</v>
      </c>
    </row>
    <row r="257" spans="1:61" x14ac:dyDescent="0.25">
      <c r="A257" s="34" t="s">
        <v>59</v>
      </c>
      <c r="B257" s="34">
        <v>254</v>
      </c>
      <c r="C257" s="34">
        <v>254</v>
      </c>
      <c r="D257" s="34">
        <f t="shared" si="42"/>
        <v>4.9444444444444446</v>
      </c>
      <c r="E257" s="35">
        <v>17.8</v>
      </c>
      <c r="F257" s="36">
        <f t="shared" si="51"/>
        <v>-5.5555555555555851E-2</v>
      </c>
      <c r="G257" s="36">
        <f t="shared" si="52"/>
        <v>-0.20000000000000107</v>
      </c>
      <c r="H257" s="36">
        <f>$AJ$3*F257</f>
        <v>-153.30000000000081</v>
      </c>
      <c r="I257" s="36">
        <f>1/2*$AJ$1*$AJ$2*$AJ$5*D257^2</f>
        <v>14.88426797839506</v>
      </c>
      <c r="J257" s="36">
        <f>$AJ$4*$AJ$3*9.81</f>
        <v>406.04570999999999</v>
      </c>
      <c r="K257" s="36">
        <f t="shared" si="43"/>
        <v>267.62997797839421</v>
      </c>
      <c r="L257" s="36">
        <f t="shared" si="44"/>
        <v>1.3232815577820605</v>
      </c>
      <c r="M257" s="29">
        <f t="shared" si="45"/>
        <v>336.11351567664337</v>
      </c>
      <c r="N257" s="29">
        <f t="shared" si="46"/>
        <v>1</v>
      </c>
      <c r="O257" s="29">
        <f t="shared" si="53"/>
        <v>83975.552247627333</v>
      </c>
      <c r="P257" s="29">
        <f t="shared" si="54"/>
        <v>210361.85785052116</v>
      </c>
      <c r="Q257" s="29">
        <f t="shared" si="47"/>
        <v>126386.30560289383</v>
      </c>
      <c r="R257" s="29">
        <f>1/2*$AJ$3*D257^2</f>
        <v>33730.258333333339</v>
      </c>
      <c r="S257" s="29">
        <f t="shared" si="48"/>
        <v>384.55646152778354</v>
      </c>
      <c r="T257" s="29">
        <f t="shared" si="49"/>
        <v>384.55646152778354</v>
      </c>
      <c r="U257" s="29"/>
      <c r="V257" s="29"/>
      <c r="W257" s="29"/>
      <c r="X257" s="29"/>
      <c r="Y257" s="29">
        <f t="shared" si="55"/>
        <v>132.79629265091864</v>
      </c>
      <c r="Z257" s="29"/>
      <c r="AA257" s="29"/>
      <c r="AB257" s="29"/>
      <c r="AC257" s="29">
        <v>0.27</v>
      </c>
      <c r="AD257" s="29">
        <f>O257*AC257</f>
        <v>22673.399106859382</v>
      </c>
      <c r="AE257" s="29">
        <v>0.67</v>
      </c>
      <c r="AF257" s="29">
        <f t="shared" si="50"/>
        <v>56263.620005910314</v>
      </c>
      <c r="AG257" s="24"/>
      <c r="AH257" s="24"/>
      <c r="AI257" s="15"/>
      <c r="AJ257" s="15"/>
      <c r="AK257" s="15"/>
      <c r="AL257" s="15"/>
      <c r="AM257" s="15"/>
      <c r="AN257" s="23"/>
      <c r="AO257" s="23"/>
      <c r="AP257" s="23"/>
      <c r="AQ257" s="23"/>
      <c r="AR257" s="23"/>
      <c r="AS257" s="23"/>
      <c r="AT257" s="23"/>
      <c r="AU257" s="23"/>
      <c r="AV257" s="23"/>
      <c r="BG257">
        <f>IF(E257&lt;1,1,0)</f>
        <v>0</v>
      </c>
      <c r="BH257">
        <f>IF(BG257=1,"",E257)</f>
        <v>17.8</v>
      </c>
      <c r="BI257">
        <f>E257/3.6</f>
        <v>4.9444444444444446</v>
      </c>
    </row>
    <row r="258" spans="1:61" x14ac:dyDescent="0.25">
      <c r="A258" s="34" t="s">
        <v>59</v>
      </c>
      <c r="B258" s="34">
        <v>255</v>
      </c>
      <c r="C258" s="34">
        <v>255</v>
      </c>
      <c r="D258" s="34">
        <f t="shared" si="42"/>
        <v>4.833333333333333</v>
      </c>
      <c r="E258" s="35">
        <v>17.399999999999999</v>
      </c>
      <c r="F258" s="36">
        <f t="shared" si="51"/>
        <v>-0.29166666666666685</v>
      </c>
      <c r="G258" s="36">
        <f t="shared" si="52"/>
        <v>-1.0500000000000007</v>
      </c>
      <c r="H258" s="36">
        <f>$AJ$3*F258</f>
        <v>-804.8250000000005</v>
      </c>
      <c r="I258" s="36">
        <f>1/2*$AJ$1*$AJ$2*$AJ$5*D258^2</f>
        <v>14.222828472222218</v>
      </c>
      <c r="J258" s="36">
        <f>$AJ$4*$AJ$3*9.81</f>
        <v>406.04570999999999</v>
      </c>
      <c r="K258" s="36">
        <f t="shared" si="43"/>
        <v>-384.55646152777831</v>
      </c>
      <c r="L258" s="36">
        <f t="shared" si="44"/>
        <v>-1.8586895640509282</v>
      </c>
      <c r="M258" s="29">
        <f t="shared" si="45"/>
        <v>-473.96583883298672</v>
      </c>
      <c r="N258" s="29">
        <f t="shared" si="46"/>
        <v>1</v>
      </c>
      <c r="O258" s="29">
        <f t="shared" si="53"/>
        <v>84360.108709155116</v>
      </c>
      <c r="P258" s="29">
        <f t="shared" si="54"/>
        <v>210629.48782849955</v>
      </c>
      <c r="Q258" s="29">
        <f t="shared" si="47"/>
        <v>126269.37911934443</v>
      </c>
      <c r="R258" s="29">
        <f>1/2*$AJ$3*D258^2</f>
        <v>32231.324999999997</v>
      </c>
      <c r="S258" s="29">
        <f t="shared" si="48"/>
        <v>693.7998706905928</v>
      </c>
      <c r="T258" s="29">
        <f t="shared" si="49"/>
        <v>693.7998706905928</v>
      </c>
      <c r="U258" s="29"/>
      <c r="V258" s="29"/>
      <c r="W258" s="29"/>
      <c r="X258" s="29"/>
      <c r="Y258" s="29">
        <f t="shared" si="55"/>
        <v>126.39735294117646</v>
      </c>
      <c r="Z258" s="29"/>
      <c r="AA258" s="29"/>
      <c r="AB258" s="29"/>
      <c r="AC258" s="29">
        <v>0.27</v>
      </c>
      <c r="AD258" s="29">
        <f>O258*AC258</f>
        <v>22777.229351471884</v>
      </c>
      <c r="AE258" s="29">
        <v>0.67</v>
      </c>
      <c r="AF258" s="29">
        <f t="shared" si="50"/>
        <v>56521.272835133932</v>
      </c>
      <c r="AG258" s="24"/>
      <c r="AH258" s="24"/>
      <c r="AI258" s="15"/>
      <c r="AJ258" s="15"/>
      <c r="AK258" s="15"/>
      <c r="AL258" s="15"/>
      <c r="AM258" s="15"/>
      <c r="AN258" s="23"/>
      <c r="AO258" s="23"/>
      <c r="AP258" s="23"/>
      <c r="AQ258" s="23"/>
      <c r="AR258" s="23"/>
      <c r="AS258" s="23"/>
      <c r="AT258" s="23"/>
      <c r="AU258" s="23"/>
      <c r="AV258" s="23"/>
      <c r="BG258">
        <f>IF(E258&lt;1,1,0)</f>
        <v>0</v>
      </c>
      <c r="BH258">
        <f>IF(BG258=1,"",E258)</f>
        <v>17.399999999999999</v>
      </c>
      <c r="BI258">
        <f>E258/3.6</f>
        <v>4.833333333333333</v>
      </c>
    </row>
    <row r="259" spans="1:61" x14ac:dyDescent="0.25">
      <c r="A259" s="34" t="s">
        <v>59</v>
      </c>
      <c r="B259" s="34">
        <v>256</v>
      </c>
      <c r="C259" s="34">
        <v>256</v>
      </c>
      <c r="D259" s="34">
        <f t="shared" si="42"/>
        <v>4.3611111111111107</v>
      </c>
      <c r="E259" s="35">
        <v>15.7</v>
      </c>
      <c r="F259" s="36">
        <f t="shared" si="51"/>
        <v>-0.40277777777777757</v>
      </c>
      <c r="G259" s="36">
        <f t="shared" si="52"/>
        <v>-1.4499999999999993</v>
      </c>
      <c r="H259" s="36">
        <f>$AJ$3*F259</f>
        <v>-1111.4249999999995</v>
      </c>
      <c r="I259" s="36">
        <f>1/2*$AJ$1*$AJ$2*$AJ$5*D259^2</f>
        <v>11.579419309413577</v>
      </c>
      <c r="J259" s="36">
        <f>$AJ$4*$AJ$3*9.81</f>
        <v>406.04570999999999</v>
      </c>
      <c r="K259" s="36">
        <f t="shared" si="43"/>
        <v>-693.79987069058586</v>
      </c>
      <c r="L259" s="36">
        <f t="shared" si="44"/>
        <v>-3.025738324956166</v>
      </c>
      <c r="M259" s="29">
        <f t="shared" si="45"/>
        <v>-774.5890111887785</v>
      </c>
      <c r="N259" s="29">
        <f t="shared" si="46"/>
        <v>1</v>
      </c>
      <c r="O259" s="29">
        <f t="shared" si="53"/>
        <v>85053.908579845709</v>
      </c>
      <c r="P259" s="29">
        <f t="shared" si="54"/>
        <v>210629.48782849955</v>
      </c>
      <c r="Q259" s="29">
        <f t="shared" si="47"/>
        <v>125575.57924865384</v>
      </c>
      <c r="R259" s="29">
        <f>1/2*$AJ$3*D259^2</f>
        <v>26240.914583333331</v>
      </c>
      <c r="S259" s="29">
        <f t="shared" si="48"/>
        <v>0</v>
      </c>
      <c r="T259" s="29">
        <f t="shared" si="49"/>
        <v>0</v>
      </c>
      <c r="U259" s="29"/>
      <c r="V259" s="29"/>
      <c r="W259" s="29"/>
      <c r="X259" s="29"/>
      <c r="Y259" s="29">
        <f t="shared" si="55"/>
        <v>102.50357259114583</v>
      </c>
      <c r="Z259" s="29"/>
      <c r="AA259" s="29"/>
      <c r="AB259" s="29"/>
      <c r="AC259" s="29">
        <v>0.27</v>
      </c>
      <c r="AD259" s="29">
        <f>O259*AC259</f>
        <v>22964.555316558344</v>
      </c>
      <c r="AE259" s="29">
        <v>0.67</v>
      </c>
      <c r="AF259" s="29">
        <f t="shared" si="50"/>
        <v>56986.118748496629</v>
      </c>
      <c r="AG259" s="24"/>
      <c r="AH259" s="24"/>
      <c r="AI259" s="15"/>
      <c r="AJ259" s="15"/>
      <c r="AK259" s="15"/>
      <c r="AL259" s="15"/>
      <c r="AM259" s="15"/>
      <c r="AN259" s="23"/>
      <c r="AO259" s="23"/>
      <c r="AP259" s="23"/>
      <c r="AQ259" s="23"/>
      <c r="AR259" s="23"/>
      <c r="AS259" s="23"/>
      <c r="AT259" s="23"/>
      <c r="AU259" s="23"/>
      <c r="AV259" s="23"/>
      <c r="BG259">
        <f>IF(E259&lt;1,1,0)</f>
        <v>0</v>
      </c>
      <c r="BH259">
        <f>IF(BG259=1,"",E259)</f>
        <v>15.7</v>
      </c>
      <c r="BI259">
        <f>E259/3.6</f>
        <v>4.3611111111111107</v>
      </c>
    </row>
    <row r="260" spans="1:61" x14ac:dyDescent="0.25">
      <c r="A260" s="34" t="s">
        <v>59</v>
      </c>
      <c r="B260" s="34">
        <v>257</v>
      </c>
      <c r="C260" s="34">
        <v>257</v>
      </c>
      <c r="D260" s="34">
        <f t="shared" ref="D260:D323" si="56">E260/3.6</f>
        <v>4.0277777777777777</v>
      </c>
      <c r="E260" s="35">
        <v>14.5</v>
      </c>
      <c r="F260" s="36">
        <f t="shared" si="51"/>
        <v>-4.1666666666666519E-2</v>
      </c>
      <c r="G260" s="36">
        <f t="shared" si="52"/>
        <v>-0.14999999999999947</v>
      </c>
      <c r="H260" s="36">
        <f>$AJ$3*F260</f>
        <v>-114.9749999999996</v>
      </c>
      <c r="I260" s="36">
        <f>1/2*$AJ$1*$AJ$2*$AJ$5*D260^2</f>
        <v>9.876964216820987</v>
      </c>
      <c r="J260" s="36">
        <f>$AJ$4*$AJ$3*9.81</f>
        <v>406.04570999999999</v>
      </c>
      <c r="K260" s="36">
        <f t="shared" ref="K260:K323" si="57">H260+I260+J260</f>
        <v>300.94767421682138</v>
      </c>
      <c r="L260" s="36">
        <f t="shared" ref="L260:L323" si="58">K260*D260/1000</f>
        <v>1.2121503544844194</v>
      </c>
      <c r="M260" s="29">
        <f t="shared" ref="M260:M323" si="59">L260*B260</f>
        <v>311.52264110249581</v>
      </c>
      <c r="N260" s="29">
        <f t="shared" ref="N260:N323" si="60">B261-B260</f>
        <v>1</v>
      </c>
      <c r="O260" s="29">
        <f t="shared" si="53"/>
        <v>85053.908579845709</v>
      </c>
      <c r="P260" s="29">
        <f t="shared" si="54"/>
        <v>210629.48782849955</v>
      </c>
      <c r="Q260" s="29">
        <f t="shared" ref="Q260:Q323" si="61">P260-O260</f>
        <v>125575.57924865384</v>
      </c>
      <c r="R260" s="29">
        <f>1/2*$AJ$3*D260^2</f>
        <v>22382.864583333332</v>
      </c>
      <c r="S260" s="29">
        <f t="shared" ref="S260:S323" si="62">O261-O260</f>
        <v>0</v>
      </c>
      <c r="T260" s="29">
        <f t="shared" ref="T260:T323" si="63">S260/N260</f>
        <v>0</v>
      </c>
      <c r="U260" s="29"/>
      <c r="V260" s="29"/>
      <c r="W260" s="29"/>
      <c r="X260" s="29"/>
      <c r="Y260" s="29">
        <f t="shared" si="55"/>
        <v>87.092858300907906</v>
      </c>
      <c r="Z260" s="29"/>
      <c r="AA260" s="29"/>
      <c r="AB260" s="29"/>
      <c r="AC260" s="29">
        <v>0.27</v>
      </c>
      <c r="AD260" s="29">
        <f>O260*AC260</f>
        <v>22964.555316558344</v>
      </c>
      <c r="AE260" s="29">
        <v>0.67</v>
      </c>
      <c r="AF260" s="29">
        <f t="shared" ref="AF260:AF323" si="64">O260*AE260</f>
        <v>56986.118748496629</v>
      </c>
      <c r="AG260" s="24"/>
      <c r="AH260" s="24"/>
      <c r="AI260" s="15"/>
      <c r="AJ260" s="15"/>
      <c r="AK260" s="15"/>
      <c r="AL260" s="15"/>
      <c r="AM260" s="15"/>
      <c r="AN260" s="23"/>
      <c r="AO260" s="23"/>
      <c r="AP260" s="23"/>
      <c r="AQ260" s="23"/>
      <c r="AR260" s="23"/>
      <c r="AS260" s="23"/>
      <c r="AT260" s="23"/>
      <c r="AU260" s="23"/>
      <c r="AV260" s="23"/>
      <c r="BG260">
        <f>IF(E260&lt;1,1,0)</f>
        <v>0</v>
      </c>
      <c r="BH260">
        <f>IF(BG260=1,"",E260)</f>
        <v>14.5</v>
      </c>
      <c r="BI260">
        <f>E260/3.6</f>
        <v>4.0277777777777777</v>
      </c>
    </row>
    <row r="261" spans="1:61" x14ac:dyDescent="0.25">
      <c r="A261" s="34" t="s">
        <v>59</v>
      </c>
      <c r="B261" s="34">
        <v>258</v>
      </c>
      <c r="C261" s="34">
        <v>258</v>
      </c>
      <c r="D261" s="34">
        <f t="shared" si="56"/>
        <v>4.2777777777777777</v>
      </c>
      <c r="E261" s="35">
        <v>15.4</v>
      </c>
      <c r="F261" s="36">
        <f t="shared" ref="F261:F324" si="65">($E262-$E260)/2/3.6</f>
        <v>0.47222222222222199</v>
      </c>
      <c r="G261" s="36">
        <f t="shared" ref="G261:G324" si="66">($E262-$E260)/2</f>
        <v>1.6999999999999993</v>
      </c>
      <c r="H261" s="36">
        <f>$AJ$3*F261</f>
        <v>1303.0499999999995</v>
      </c>
      <c r="I261" s="36">
        <f>1/2*$AJ$1*$AJ$2*$AJ$5*D261^2</f>
        <v>11.141121682098765</v>
      </c>
      <c r="J261" s="36">
        <f>$AJ$4*$AJ$3*9.81</f>
        <v>406.04570999999999</v>
      </c>
      <c r="K261" s="36">
        <f t="shared" si="57"/>
        <v>1720.2368316820985</v>
      </c>
      <c r="L261" s="36">
        <f t="shared" si="58"/>
        <v>7.3587908910845314</v>
      </c>
      <c r="M261" s="29">
        <f t="shared" si="59"/>
        <v>1898.568049899809</v>
      </c>
      <c r="N261" s="29">
        <f t="shared" si="60"/>
        <v>1</v>
      </c>
      <c r="O261" s="29">
        <f t="shared" ref="O261:O324" si="67">O260+IF(K261&lt;0,ABS(K261)*N261,0)</f>
        <v>85053.908579845709</v>
      </c>
      <c r="P261" s="29">
        <f t="shared" ref="P261:P324" si="68">P260+IF(K260&gt;0,K260*N260,0)</f>
        <v>210930.43550271637</v>
      </c>
      <c r="Q261" s="29">
        <f t="shared" si="61"/>
        <v>125876.52692287066</v>
      </c>
      <c r="R261" s="29">
        <f>1/2*$AJ$3*D261^2</f>
        <v>25247.658333333333</v>
      </c>
      <c r="S261" s="29">
        <f t="shared" si="62"/>
        <v>0</v>
      </c>
      <c r="T261" s="29">
        <f t="shared" si="63"/>
        <v>0</v>
      </c>
      <c r="U261" s="29"/>
      <c r="V261" s="29"/>
      <c r="W261" s="29"/>
      <c r="X261" s="29"/>
      <c r="Y261" s="29">
        <f t="shared" ref="Y261:Y324" si="69">R261/B261</f>
        <v>97.859140826873386</v>
      </c>
      <c r="Z261" s="29"/>
      <c r="AA261" s="29"/>
      <c r="AB261" s="29"/>
      <c r="AC261" s="29">
        <v>0.27</v>
      </c>
      <c r="AD261" s="29">
        <f>O261*AC261</f>
        <v>22964.555316558344</v>
      </c>
      <c r="AE261" s="29">
        <v>0.67</v>
      </c>
      <c r="AF261" s="29">
        <f t="shared" si="64"/>
        <v>56986.118748496629</v>
      </c>
      <c r="AG261" s="24"/>
      <c r="AH261" s="24"/>
      <c r="AI261" s="15"/>
      <c r="AJ261" s="15"/>
      <c r="AK261" s="15"/>
      <c r="AL261" s="15"/>
      <c r="AM261" s="15"/>
      <c r="AN261" s="23"/>
      <c r="AO261" s="23"/>
      <c r="AP261" s="23"/>
      <c r="AQ261" s="23"/>
      <c r="AR261" s="23"/>
      <c r="AS261" s="23"/>
      <c r="AT261" s="23"/>
      <c r="AU261" s="23"/>
      <c r="AV261" s="23"/>
      <c r="BG261">
        <f>IF(E261&lt;1,1,0)</f>
        <v>0</v>
      </c>
      <c r="BH261">
        <f>IF(BG261=1,"",E261)</f>
        <v>15.4</v>
      </c>
      <c r="BI261">
        <f>E261/3.6</f>
        <v>4.2777777777777777</v>
      </c>
    </row>
    <row r="262" spans="1:61" x14ac:dyDescent="0.25">
      <c r="A262" s="34" t="s">
        <v>59</v>
      </c>
      <c r="B262" s="34">
        <v>259</v>
      </c>
      <c r="C262" s="34">
        <v>259</v>
      </c>
      <c r="D262" s="34">
        <f t="shared" si="56"/>
        <v>4.9722222222222214</v>
      </c>
      <c r="E262" s="35">
        <v>17.899999999999999</v>
      </c>
      <c r="F262" s="36">
        <f t="shared" si="65"/>
        <v>0.72222222222222232</v>
      </c>
      <c r="G262" s="36">
        <f t="shared" si="66"/>
        <v>2.6000000000000005</v>
      </c>
      <c r="H262" s="36">
        <f>$AJ$3*F262</f>
        <v>1992.9000000000003</v>
      </c>
      <c r="I262" s="36">
        <f>1/2*$AJ$1*$AJ$2*$AJ$5*D262^2</f>
        <v>15.051976716820983</v>
      </c>
      <c r="J262" s="36">
        <f>$AJ$4*$AJ$3*9.81</f>
        <v>406.04570999999999</v>
      </c>
      <c r="K262" s="36">
        <f t="shared" si="57"/>
        <v>2413.9976867168211</v>
      </c>
      <c r="L262" s="36">
        <f t="shared" si="58"/>
        <v>12.002932942286414</v>
      </c>
      <c r="M262" s="29">
        <f t="shared" si="59"/>
        <v>3108.7596320521811</v>
      </c>
      <c r="N262" s="29">
        <f t="shared" si="60"/>
        <v>1</v>
      </c>
      <c r="O262" s="29">
        <f t="shared" si="67"/>
        <v>85053.908579845709</v>
      </c>
      <c r="P262" s="29">
        <f t="shared" si="68"/>
        <v>212650.67233439846</v>
      </c>
      <c r="Q262" s="29">
        <f t="shared" si="61"/>
        <v>127596.76375455275</v>
      </c>
      <c r="R262" s="29">
        <f>1/2*$AJ$3*D262^2</f>
        <v>34110.314583333326</v>
      </c>
      <c r="S262" s="29">
        <f t="shared" si="62"/>
        <v>0</v>
      </c>
      <c r="T262" s="29">
        <f t="shared" si="63"/>
        <v>0</v>
      </c>
      <c r="U262" s="29"/>
      <c r="V262" s="29"/>
      <c r="W262" s="29"/>
      <c r="X262" s="29"/>
      <c r="Y262" s="29">
        <f t="shared" si="69"/>
        <v>131.70005630630627</v>
      </c>
      <c r="Z262" s="29"/>
      <c r="AA262" s="29"/>
      <c r="AB262" s="29"/>
      <c r="AC262" s="29">
        <v>0.27</v>
      </c>
      <c r="AD262" s="29">
        <f>O262*AC262</f>
        <v>22964.555316558344</v>
      </c>
      <c r="AE262" s="29">
        <v>0.67</v>
      </c>
      <c r="AF262" s="29">
        <f t="shared" si="64"/>
        <v>56986.118748496629</v>
      </c>
      <c r="AG262" s="24"/>
      <c r="AH262" s="24"/>
      <c r="AI262" s="15"/>
      <c r="AJ262" s="15"/>
      <c r="AK262" s="15"/>
      <c r="AL262" s="15"/>
      <c r="AM262" s="15"/>
      <c r="AN262" s="23"/>
      <c r="AO262" s="23"/>
      <c r="AP262" s="23"/>
      <c r="AQ262" s="23"/>
      <c r="AR262" s="23"/>
      <c r="AS262" s="23"/>
      <c r="AT262" s="23"/>
      <c r="AU262" s="23"/>
      <c r="AV262" s="23"/>
      <c r="BG262">
        <f>IF(E262&lt;1,1,0)</f>
        <v>0</v>
      </c>
      <c r="BH262">
        <f>IF(BG262=1,"",E262)</f>
        <v>17.899999999999999</v>
      </c>
      <c r="BI262">
        <f>E262/3.6</f>
        <v>4.9722222222222214</v>
      </c>
    </row>
    <row r="263" spans="1:61" x14ac:dyDescent="0.25">
      <c r="A263" s="34" t="s">
        <v>59</v>
      </c>
      <c r="B263" s="34">
        <v>260</v>
      </c>
      <c r="C263" s="34">
        <v>260</v>
      </c>
      <c r="D263" s="34">
        <f t="shared" si="56"/>
        <v>5.7222222222222223</v>
      </c>
      <c r="E263" s="35">
        <v>20.6</v>
      </c>
      <c r="F263" s="36">
        <f t="shared" si="65"/>
        <v>0.73611111111111116</v>
      </c>
      <c r="G263" s="36">
        <f t="shared" si="66"/>
        <v>2.6500000000000004</v>
      </c>
      <c r="H263" s="36">
        <f>$AJ$3*F263</f>
        <v>2031.2250000000001</v>
      </c>
      <c r="I263" s="36">
        <f>1/2*$AJ$1*$AJ$2*$AJ$5*D263^2</f>
        <v>19.935260570987655</v>
      </c>
      <c r="J263" s="36">
        <f>$AJ$4*$AJ$3*9.81</f>
        <v>406.04570999999999</v>
      </c>
      <c r="K263" s="36">
        <f t="shared" si="57"/>
        <v>2457.2059705709876</v>
      </c>
      <c r="L263" s="36">
        <f t="shared" si="58"/>
        <v>14.060678609378428</v>
      </c>
      <c r="M263" s="29">
        <f t="shared" si="59"/>
        <v>3655.7764384383913</v>
      </c>
      <c r="N263" s="29">
        <f t="shared" si="60"/>
        <v>1</v>
      </c>
      <c r="O263" s="29">
        <f t="shared" si="67"/>
        <v>85053.908579845709</v>
      </c>
      <c r="P263" s="29">
        <f t="shared" si="68"/>
        <v>215064.67002111528</v>
      </c>
      <c r="Q263" s="29">
        <f t="shared" si="61"/>
        <v>130010.76144126957</v>
      </c>
      <c r="R263" s="29">
        <f>1/2*$AJ$3*D263^2</f>
        <v>45176.65833333334</v>
      </c>
      <c r="S263" s="29">
        <f t="shared" si="62"/>
        <v>0</v>
      </c>
      <c r="T263" s="29">
        <f t="shared" si="63"/>
        <v>0</v>
      </c>
      <c r="U263" s="29"/>
      <c r="V263" s="29"/>
      <c r="W263" s="29"/>
      <c r="X263" s="29"/>
      <c r="Y263" s="29">
        <f t="shared" si="69"/>
        <v>173.75637820512824</v>
      </c>
      <c r="Z263" s="29"/>
      <c r="AA263" s="29"/>
      <c r="AB263" s="29"/>
      <c r="AC263" s="29">
        <v>0.27</v>
      </c>
      <c r="AD263" s="29">
        <f>O263*AC263</f>
        <v>22964.555316558344</v>
      </c>
      <c r="AE263" s="29">
        <v>0.67</v>
      </c>
      <c r="AF263" s="29">
        <f t="shared" si="64"/>
        <v>56986.118748496629</v>
      </c>
      <c r="AG263" s="24"/>
      <c r="AH263" s="24"/>
      <c r="AI263" s="15"/>
      <c r="AJ263" s="15"/>
      <c r="AK263" s="15"/>
      <c r="AL263" s="15"/>
      <c r="AM263" s="15"/>
      <c r="AN263" s="23"/>
      <c r="AO263" s="23"/>
      <c r="AP263" s="23"/>
      <c r="AQ263" s="23"/>
      <c r="AR263" s="23"/>
      <c r="AS263" s="23"/>
      <c r="AT263" s="23"/>
      <c r="AU263" s="23"/>
      <c r="AV263" s="23"/>
      <c r="BG263">
        <f>IF(E263&lt;1,1,0)</f>
        <v>0</v>
      </c>
      <c r="BH263">
        <f>IF(BG263=1,"",E263)</f>
        <v>20.6</v>
      </c>
      <c r="BI263">
        <f>E263/3.6</f>
        <v>5.7222222222222223</v>
      </c>
    </row>
    <row r="264" spans="1:61" x14ac:dyDescent="0.25">
      <c r="A264" s="34" t="s">
        <v>59</v>
      </c>
      <c r="B264" s="34">
        <v>261</v>
      </c>
      <c r="C264" s="34">
        <v>261</v>
      </c>
      <c r="D264" s="34">
        <f t="shared" si="56"/>
        <v>6.4444444444444438</v>
      </c>
      <c r="E264" s="35">
        <v>23.2</v>
      </c>
      <c r="F264" s="36">
        <f t="shared" si="65"/>
        <v>0.70833333333333304</v>
      </c>
      <c r="G264" s="36">
        <f t="shared" si="66"/>
        <v>2.5499999999999989</v>
      </c>
      <c r="H264" s="36">
        <f>$AJ$3*F264</f>
        <v>1954.5749999999991</v>
      </c>
      <c r="I264" s="36">
        <f>1/2*$AJ$1*$AJ$2*$AJ$5*D264^2</f>
        <v>25.285028395061719</v>
      </c>
      <c r="J264" s="36">
        <f>$AJ$4*$AJ$3*9.81</f>
        <v>406.04570999999999</v>
      </c>
      <c r="K264" s="36">
        <f t="shared" si="57"/>
        <v>2385.9057383950608</v>
      </c>
      <c r="L264" s="36">
        <f t="shared" si="58"/>
        <v>15.375836980768169</v>
      </c>
      <c r="M264" s="29">
        <f t="shared" si="59"/>
        <v>4013.0934519804919</v>
      </c>
      <c r="N264" s="29">
        <f t="shared" si="60"/>
        <v>1</v>
      </c>
      <c r="O264" s="29">
        <f t="shared" si="67"/>
        <v>85053.908579845709</v>
      </c>
      <c r="P264" s="29">
        <f t="shared" si="68"/>
        <v>217521.87599168628</v>
      </c>
      <c r="Q264" s="29">
        <f t="shared" si="61"/>
        <v>132467.96741184057</v>
      </c>
      <c r="R264" s="29">
        <f>1/2*$AJ$3*D264^2</f>
        <v>57300.133333333317</v>
      </c>
      <c r="S264" s="29">
        <f t="shared" si="62"/>
        <v>0</v>
      </c>
      <c r="T264" s="29">
        <f t="shared" si="63"/>
        <v>0</v>
      </c>
      <c r="U264" s="29"/>
      <c r="V264" s="29"/>
      <c r="W264" s="29"/>
      <c r="X264" s="29"/>
      <c r="Y264" s="29">
        <f t="shared" si="69"/>
        <v>219.54074074074069</v>
      </c>
      <c r="Z264" s="29"/>
      <c r="AA264" s="29"/>
      <c r="AB264" s="29"/>
      <c r="AC264" s="29">
        <v>0.27</v>
      </c>
      <c r="AD264" s="29">
        <f>O264*AC264</f>
        <v>22964.555316558344</v>
      </c>
      <c r="AE264" s="29">
        <v>0.67</v>
      </c>
      <c r="AF264" s="29">
        <f t="shared" si="64"/>
        <v>56986.118748496629</v>
      </c>
      <c r="AG264" s="24"/>
      <c r="AH264" s="24"/>
      <c r="AI264" s="15"/>
      <c r="AJ264" s="15"/>
      <c r="AK264" s="15"/>
      <c r="AL264" s="15"/>
      <c r="AM264" s="15"/>
      <c r="AN264" s="23"/>
      <c r="AO264" s="23"/>
      <c r="AP264" s="23"/>
      <c r="AQ264" s="23"/>
      <c r="AR264" s="23"/>
      <c r="AS264" s="23"/>
      <c r="AT264" s="23"/>
      <c r="AU264" s="23"/>
      <c r="AV264" s="23"/>
      <c r="BG264">
        <f>IF(E264&lt;1,1,0)</f>
        <v>0</v>
      </c>
      <c r="BH264">
        <f>IF(BG264=1,"",E264)</f>
        <v>23.2</v>
      </c>
      <c r="BI264">
        <f>E264/3.6</f>
        <v>6.4444444444444438</v>
      </c>
    </row>
    <row r="265" spans="1:61" x14ac:dyDescent="0.25">
      <c r="A265" s="34" t="s">
        <v>59</v>
      </c>
      <c r="B265" s="34">
        <v>262</v>
      </c>
      <c r="C265" s="34">
        <v>262</v>
      </c>
      <c r="D265" s="34">
        <f t="shared" si="56"/>
        <v>7.1388888888888884</v>
      </c>
      <c r="E265" s="35">
        <v>25.7</v>
      </c>
      <c r="F265" s="36">
        <f t="shared" si="65"/>
        <v>0.76388888888888884</v>
      </c>
      <c r="G265" s="36">
        <f t="shared" si="66"/>
        <v>2.75</v>
      </c>
      <c r="H265" s="36">
        <f>$AJ$3*F265</f>
        <v>2107.875</v>
      </c>
      <c r="I265" s="36">
        <f>1/2*$AJ$1*$AJ$2*$AJ$5*D265^2</f>
        <v>31.027995698302462</v>
      </c>
      <c r="J265" s="36">
        <f>$AJ$4*$AJ$3*9.81</f>
        <v>406.04570999999999</v>
      </c>
      <c r="K265" s="36">
        <f t="shared" si="57"/>
        <v>2544.9487056983025</v>
      </c>
      <c r="L265" s="36">
        <f t="shared" si="58"/>
        <v>18.168106037901769</v>
      </c>
      <c r="M265" s="29">
        <f t="shared" si="59"/>
        <v>4760.0437819302633</v>
      </c>
      <c r="N265" s="29">
        <f t="shared" si="60"/>
        <v>1</v>
      </c>
      <c r="O265" s="29">
        <f t="shared" si="67"/>
        <v>85053.908579845709</v>
      </c>
      <c r="P265" s="29">
        <f t="shared" si="68"/>
        <v>219907.78173008133</v>
      </c>
      <c r="Q265" s="29">
        <f t="shared" si="61"/>
        <v>134853.87315023562</v>
      </c>
      <c r="R265" s="29">
        <f>1/2*$AJ$3*D265^2</f>
        <v>70314.664583333331</v>
      </c>
      <c r="S265" s="29">
        <f t="shared" si="62"/>
        <v>0</v>
      </c>
      <c r="T265" s="29">
        <f t="shared" si="63"/>
        <v>0</v>
      </c>
      <c r="U265" s="29"/>
      <c r="V265" s="29"/>
      <c r="W265" s="29"/>
      <c r="X265" s="29"/>
      <c r="Y265" s="29">
        <f t="shared" si="69"/>
        <v>268.37658237913485</v>
      </c>
      <c r="Z265" s="29"/>
      <c r="AA265" s="29"/>
      <c r="AB265" s="29"/>
      <c r="AC265" s="29">
        <v>0.27</v>
      </c>
      <c r="AD265" s="29">
        <f>O265*AC265</f>
        <v>22964.555316558344</v>
      </c>
      <c r="AE265" s="29">
        <v>0.67</v>
      </c>
      <c r="AF265" s="29">
        <f t="shared" si="64"/>
        <v>56986.118748496629</v>
      </c>
      <c r="AG265" s="24"/>
      <c r="AH265" s="24"/>
      <c r="AI265" s="15"/>
      <c r="AJ265" s="15"/>
      <c r="AK265" s="15"/>
      <c r="AL265" s="15"/>
      <c r="AM265" s="15"/>
      <c r="AN265" s="23"/>
      <c r="AO265" s="23"/>
      <c r="AP265" s="23"/>
      <c r="AQ265" s="23"/>
      <c r="AR265" s="23"/>
      <c r="AS265" s="23"/>
      <c r="AT265" s="23"/>
      <c r="AU265" s="23"/>
      <c r="AV265" s="23"/>
      <c r="BG265">
        <f>IF(E265&lt;1,1,0)</f>
        <v>0</v>
      </c>
      <c r="BH265">
        <f>IF(BG265=1,"",E265)</f>
        <v>25.7</v>
      </c>
      <c r="BI265">
        <f>E265/3.6</f>
        <v>7.1388888888888884</v>
      </c>
    </row>
    <row r="266" spans="1:61" x14ac:dyDescent="0.25">
      <c r="A266" s="34" t="s">
        <v>59</v>
      </c>
      <c r="B266" s="34">
        <v>263</v>
      </c>
      <c r="C266" s="34">
        <v>263</v>
      </c>
      <c r="D266" s="34">
        <f t="shared" si="56"/>
        <v>7.9722222222222214</v>
      </c>
      <c r="E266" s="35">
        <v>28.7</v>
      </c>
      <c r="F266" s="36">
        <f t="shared" si="65"/>
        <v>0.94444444444444453</v>
      </c>
      <c r="G266" s="36">
        <f t="shared" si="66"/>
        <v>3.4000000000000004</v>
      </c>
      <c r="H266" s="36">
        <f>$AJ$3*F266</f>
        <v>2606.1000000000004</v>
      </c>
      <c r="I266" s="36">
        <f>1/2*$AJ$1*$AJ$2*$AJ$5*D266^2</f>
        <v>38.694680883487642</v>
      </c>
      <c r="J266" s="36">
        <f>$AJ$4*$AJ$3*9.81</f>
        <v>406.04570999999999</v>
      </c>
      <c r="K266" s="36">
        <f t="shared" si="57"/>
        <v>3050.840390883488</v>
      </c>
      <c r="L266" s="36">
        <f t="shared" si="58"/>
        <v>24.321977560654471</v>
      </c>
      <c r="M266" s="29">
        <f t="shared" si="59"/>
        <v>6396.680098452126</v>
      </c>
      <c r="N266" s="29">
        <f t="shared" si="60"/>
        <v>1</v>
      </c>
      <c r="O266" s="29">
        <f t="shared" si="67"/>
        <v>85053.908579845709</v>
      </c>
      <c r="P266" s="29">
        <f t="shared" si="68"/>
        <v>222452.73043577964</v>
      </c>
      <c r="Q266" s="29">
        <f t="shared" si="61"/>
        <v>137398.82185593393</v>
      </c>
      <c r="R266" s="29">
        <f>1/2*$AJ$3*D266^2</f>
        <v>87688.664583333317</v>
      </c>
      <c r="S266" s="29">
        <f t="shared" si="62"/>
        <v>0</v>
      </c>
      <c r="T266" s="29">
        <f t="shared" si="63"/>
        <v>0</v>
      </c>
      <c r="U266" s="29"/>
      <c r="V266" s="29"/>
      <c r="W266" s="29"/>
      <c r="X266" s="29"/>
      <c r="Y266" s="29">
        <f t="shared" si="69"/>
        <v>333.41697560202783</v>
      </c>
      <c r="Z266" s="29"/>
      <c r="AA266" s="29"/>
      <c r="AB266" s="29"/>
      <c r="AC266" s="29">
        <v>0.27</v>
      </c>
      <c r="AD266" s="29">
        <f>O266*AC266</f>
        <v>22964.555316558344</v>
      </c>
      <c r="AE266" s="29">
        <v>0.67</v>
      </c>
      <c r="AF266" s="29">
        <f t="shared" si="64"/>
        <v>56986.118748496629</v>
      </c>
      <c r="AG266" s="24"/>
      <c r="AH266" s="24"/>
      <c r="AI266" s="15"/>
      <c r="AJ266" s="15"/>
      <c r="AK266" s="15"/>
      <c r="AL266" s="15"/>
      <c r="AM266" s="15"/>
      <c r="AN266" s="23"/>
      <c r="AO266" s="23"/>
      <c r="AP266" s="23"/>
      <c r="AQ266" s="23"/>
      <c r="AR266" s="23"/>
      <c r="AS266" s="23"/>
      <c r="AT266" s="23"/>
      <c r="AU266" s="23"/>
      <c r="AV266" s="23"/>
      <c r="BG266">
        <f>IF(E266&lt;1,1,0)</f>
        <v>0</v>
      </c>
      <c r="BH266">
        <f>IF(BG266=1,"",E266)</f>
        <v>28.7</v>
      </c>
      <c r="BI266">
        <f>E266/3.6</f>
        <v>7.9722222222222214</v>
      </c>
    </row>
    <row r="267" spans="1:61" x14ac:dyDescent="0.25">
      <c r="A267" s="34" t="s">
        <v>59</v>
      </c>
      <c r="B267" s="34">
        <v>264</v>
      </c>
      <c r="C267" s="34">
        <v>264</v>
      </c>
      <c r="D267" s="34">
        <f t="shared" si="56"/>
        <v>9.0277777777777768</v>
      </c>
      <c r="E267" s="35">
        <v>32.5</v>
      </c>
      <c r="F267" s="36">
        <f t="shared" si="65"/>
        <v>1.0277777777777781</v>
      </c>
      <c r="G267" s="36">
        <f t="shared" si="66"/>
        <v>3.7000000000000011</v>
      </c>
      <c r="H267" s="36">
        <f>$AJ$3*F267</f>
        <v>2836.0500000000011</v>
      </c>
      <c r="I267" s="36">
        <f>1/2*$AJ$1*$AJ$2*$AJ$5*D267^2</f>
        <v>49.619707272376523</v>
      </c>
      <c r="J267" s="36">
        <f>$AJ$4*$AJ$3*9.81</f>
        <v>406.04570999999999</v>
      </c>
      <c r="K267" s="36">
        <f t="shared" si="57"/>
        <v>3291.7154172723776</v>
      </c>
      <c r="L267" s="36">
        <f t="shared" si="58"/>
        <v>29.716875294820071</v>
      </c>
      <c r="M267" s="29">
        <f t="shared" si="59"/>
        <v>7845.2550778324985</v>
      </c>
      <c r="N267" s="29">
        <f t="shared" si="60"/>
        <v>1</v>
      </c>
      <c r="O267" s="29">
        <f t="shared" si="67"/>
        <v>85053.908579845709</v>
      </c>
      <c r="P267" s="29">
        <f t="shared" si="68"/>
        <v>225503.57082666311</v>
      </c>
      <c r="Q267" s="29">
        <f t="shared" si="61"/>
        <v>140449.6622468174</v>
      </c>
      <c r="R267" s="29">
        <f>1/2*$AJ$3*D267^2</f>
        <v>112446.61458333331</v>
      </c>
      <c r="S267" s="29">
        <f t="shared" si="62"/>
        <v>0</v>
      </c>
      <c r="T267" s="29">
        <f t="shared" si="63"/>
        <v>0</v>
      </c>
      <c r="U267" s="29"/>
      <c r="V267" s="29"/>
      <c r="W267" s="29"/>
      <c r="X267" s="29"/>
      <c r="Y267" s="29">
        <f t="shared" si="69"/>
        <v>425.93414614898984</v>
      </c>
      <c r="Z267" s="29"/>
      <c r="AA267" s="29"/>
      <c r="AB267" s="29"/>
      <c r="AC267" s="29">
        <v>0.27</v>
      </c>
      <c r="AD267" s="29">
        <f>O267*AC267</f>
        <v>22964.555316558344</v>
      </c>
      <c r="AE267" s="29">
        <v>0.67</v>
      </c>
      <c r="AF267" s="29">
        <f t="shared" si="64"/>
        <v>56986.118748496629</v>
      </c>
      <c r="AG267" s="24"/>
      <c r="AH267" s="24"/>
      <c r="AI267" s="15"/>
      <c r="AJ267" s="15"/>
      <c r="AK267" s="15"/>
      <c r="AL267" s="15"/>
      <c r="AM267" s="15"/>
      <c r="AN267" s="23"/>
      <c r="AO267" s="23"/>
      <c r="AP267" s="23"/>
      <c r="AQ267" s="23"/>
      <c r="AR267" s="23"/>
      <c r="AS267" s="23"/>
      <c r="AT267" s="23"/>
      <c r="AU267" s="23"/>
      <c r="AV267" s="23"/>
      <c r="BG267">
        <f>IF(E267&lt;1,1,0)</f>
        <v>0</v>
      </c>
      <c r="BH267">
        <f>IF(BG267=1,"",E267)</f>
        <v>32.5</v>
      </c>
      <c r="BI267">
        <f>E267/3.6</f>
        <v>9.0277777777777768</v>
      </c>
    </row>
    <row r="268" spans="1:61" x14ac:dyDescent="0.25">
      <c r="A268" s="34" t="s">
        <v>59</v>
      </c>
      <c r="B268" s="34">
        <v>265</v>
      </c>
      <c r="C268" s="34">
        <v>265</v>
      </c>
      <c r="D268" s="34">
        <f t="shared" si="56"/>
        <v>10.027777777777779</v>
      </c>
      <c r="E268" s="35">
        <v>36.1</v>
      </c>
      <c r="F268" s="36">
        <f t="shared" si="65"/>
        <v>0.90277777777777779</v>
      </c>
      <c r="G268" s="36">
        <f t="shared" si="66"/>
        <v>3.25</v>
      </c>
      <c r="H268" s="36">
        <f>$AJ$3*F268</f>
        <v>2491.125</v>
      </c>
      <c r="I268" s="36">
        <f>1/2*$AJ$1*$AJ$2*$AJ$5*D268^2</f>
        <v>61.221205883487656</v>
      </c>
      <c r="J268" s="36">
        <f>$AJ$4*$AJ$3*9.81</f>
        <v>406.04570999999999</v>
      </c>
      <c r="K268" s="36">
        <f t="shared" si="57"/>
        <v>2958.3919158834874</v>
      </c>
      <c r="L268" s="36">
        <f t="shared" si="58"/>
        <v>29.666096712053864</v>
      </c>
      <c r="M268" s="29">
        <f t="shared" si="59"/>
        <v>7861.5156286942738</v>
      </c>
      <c r="N268" s="29">
        <f t="shared" si="60"/>
        <v>1</v>
      </c>
      <c r="O268" s="29">
        <f t="shared" si="67"/>
        <v>85053.908579845709</v>
      </c>
      <c r="P268" s="29">
        <f t="shared" si="68"/>
        <v>228795.28624393549</v>
      </c>
      <c r="Q268" s="29">
        <f t="shared" si="61"/>
        <v>143741.37766408978</v>
      </c>
      <c r="R268" s="29">
        <f>1/2*$AJ$3*D268^2</f>
        <v>138737.56458333335</v>
      </c>
      <c r="S268" s="29">
        <f t="shared" si="62"/>
        <v>0</v>
      </c>
      <c r="T268" s="29">
        <f t="shared" si="63"/>
        <v>0</v>
      </c>
      <c r="U268" s="29"/>
      <c r="V268" s="29"/>
      <c r="W268" s="29"/>
      <c r="X268" s="29"/>
      <c r="Y268" s="29">
        <f t="shared" si="69"/>
        <v>523.53797955974846</v>
      </c>
      <c r="Z268" s="29"/>
      <c r="AA268" s="29"/>
      <c r="AB268" s="29"/>
      <c r="AC268" s="29">
        <v>0.27</v>
      </c>
      <c r="AD268" s="29">
        <f>O268*AC268</f>
        <v>22964.555316558344</v>
      </c>
      <c r="AE268" s="29">
        <v>0.67</v>
      </c>
      <c r="AF268" s="29">
        <f t="shared" si="64"/>
        <v>56986.118748496629</v>
      </c>
      <c r="AG268" s="24"/>
      <c r="AH268" s="24"/>
      <c r="AI268" s="15"/>
      <c r="AJ268" s="15"/>
      <c r="AK268" s="15"/>
      <c r="AL268" s="15"/>
      <c r="AM268" s="15"/>
      <c r="AN268" s="23"/>
      <c r="AO268" s="23"/>
      <c r="AP268" s="23"/>
      <c r="AQ268" s="23"/>
      <c r="AR268" s="23"/>
      <c r="AS268" s="23"/>
      <c r="AT268" s="23"/>
      <c r="AU268" s="23"/>
      <c r="AV268" s="23"/>
      <c r="BG268">
        <f>IF(E268&lt;1,1,0)</f>
        <v>0</v>
      </c>
      <c r="BH268">
        <f>IF(BG268=1,"",E268)</f>
        <v>36.1</v>
      </c>
      <c r="BI268">
        <f>E268/3.6</f>
        <v>10.027777777777779</v>
      </c>
    </row>
    <row r="269" spans="1:61" x14ac:dyDescent="0.25">
      <c r="A269" s="34" t="s">
        <v>59</v>
      </c>
      <c r="B269" s="34">
        <v>266</v>
      </c>
      <c r="C269" s="34">
        <v>266</v>
      </c>
      <c r="D269" s="34">
        <f t="shared" si="56"/>
        <v>10.833333333333334</v>
      </c>
      <c r="E269" s="35">
        <v>39</v>
      </c>
      <c r="F269" s="36">
        <f t="shared" si="65"/>
        <v>0.65277777777777712</v>
      </c>
      <c r="G269" s="36">
        <f t="shared" si="66"/>
        <v>2.3499999999999979</v>
      </c>
      <c r="H269" s="36">
        <f>$AJ$3*F269</f>
        <v>1801.2749999999983</v>
      </c>
      <c r="I269" s="36">
        <f>1/2*$AJ$1*$AJ$2*$AJ$5*D269^2</f>
        <v>71.452378472222222</v>
      </c>
      <c r="J269" s="36">
        <f>$AJ$4*$AJ$3*9.81</f>
        <v>406.04570999999999</v>
      </c>
      <c r="K269" s="36">
        <f t="shared" si="57"/>
        <v>2278.7730884722205</v>
      </c>
      <c r="L269" s="36">
        <f t="shared" si="58"/>
        <v>24.686708458449054</v>
      </c>
      <c r="M269" s="29">
        <f t="shared" si="59"/>
        <v>6566.6644499474487</v>
      </c>
      <c r="N269" s="29">
        <f t="shared" si="60"/>
        <v>1</v>
      </c>
      <c r="O269" s="29">
        <f t="shared" si="67"/>
        <v>85053.908579845709</v>
      </c>
      <c r="P269" s="29">
        <f t="shared" si="68"/>
        <v>231753.67815981898</v>
      </c>
      <c r="Q269" s="29">
        <f t="shared" si="61"/>
        <v>146699.76957997328</v>
      </c>
      <c r="R269" s="29">
        <f>1/2*$AJ$3*D269^2</f>
        <v>161923.12500000003</v>
      </c>
      <c r="S269" s="29">
        <f t="shared" si="62"/>
        <v>0</v>
      </c>
      <c r="T269" s="29">
        <f t="shared" si="63"/>
        <v>0</v>
      </c>
      <c r="U269" s="29"/>
      <c r="V269" s="29"/>
      <c r="W269" s="29"/>
      <c r="X269" s="29"/>
      <c r="Y269" s="29">
        <f t="shared" si="69"/>
        <v>608.73355263157907</v>
      </c>
      <c r="Z269" s="29"/>
      <c r="AA269" s="29"/>
      <c r="AB269" s="29"/>
      <c r="AC269" s="29">
        <v>0.27</v>
      </c>
      <c r="AD269" s="29">
        <f>O269*AC269</f>
        <v>22964.555316558344</v>
      </c>
      <c r="AE269" s="29">
        <v>0.67</v>
      </c>
      <c r="AF269" s="29">
        <f t="shared" si="64"/>
        <v>56986.118748496629</v>
      </c>
      <c r="AG269" s="24"/>
      <c r="AH269" s="24"/>
      <c r="AI269" s="15"/>
      <c r="AJ269" s="15"/>
      <c r="AK269" s="15"/>
      <c r="AL269" s="15"/>
      <c r="AM269" s="15"/>
      <c r="AN269" s="23"/>
      <c r="AO269" s="23"/>
      <c r="AP269" s="23"/>
      <c r="AQ269" s="23"/>
      <c r="AR269" s="23"/>
      <c r="AS269" s="23"/>
      <c r="AT269" s="23"/>
      <c r="AU269" s="23"/>
      <c r="AV269" s="23"/>
      <c r="BG269">
        <f>IF(E269&lt;1,1,0)</f>
        <v>0</v>
      </c>
      <c r="BH269">
        <f>IF(BG269=1,"",E269)</f>
        <v>39</v>
      </c>
      <c r="BI269">
        <f>E269/3.6</f>
        <v>10.833333333333334</v>
      </c>
    </row>
    <row r="270" spans="1:61" x14ac:dyDescent="0.25">
      <c r="A270" s="34" t="s">
        <v>59</v>
      </c>
      <c r="B270" s="34">
        <v>267</v>
      </c>
      <c r="C270" s="34">
        <v>267</v>
      </c>
      <c r="D270" s="34">
        <f t="shared" si="56"/>
        <v>11.333333333333332</v>
      </c>
      <c r="E270" s="35">
        <v>40.799999999999997</v>
      </c>
      <c r="F270" s="36">
        <f t="shared" si="65"/>
        <v>0.54166666666666641</v>
      </c>
      <c r="G270" s="36">
        <f t="shared" si="66"/>
        <v>1.9499999999999993</v>
      </c>
      <c r="H270" s="36">
        <f>$AJ$3*F270</f>
        <v>1494.6749999999993</v>
      </c>
      <c r="I270" s="36">
        <f>1/2*$AJ$1*$AJ$2*$AJ$5*D270^2</f>
        <v>78.200188888888874</v>
      </c>
      <c r="J270" s="36">
        <f>$AJ$4*$AJ$3*9.81</f>
        <v>406.04570999999999</v>
      </c>
      <c r="K270" s="36">
        <f t="shared" si="57"/>
        <v>1978.9208988888881</v>
      </c>
      <c r="L270" s="36">
        <f t="shared" si="58"/>
        <v>22.427770187407397</v>
      </c>
      <c r="M270" s="29">
        <f t="shared" si="59"/>
        <v>5988.2146400377751</v>
      </c>
      <c r="N270" s="29">
        <f t="shared" si="60"/>
        <v>1</v>
      </c>
      <c r="O270" s="29">
        <f t="shared" si="67"/>
        <v>85053.908579845709</v>
      </c>
      <c r="P270" s="29">
        <f t="shared" si="68"/>
        <v>234032.45124829121</v>
      </c>
      <c r="Q270" s="29">
        <f t="shared" si="61"/>
        <v>148978.5426684455</v>
      </c>
      <c r="R270" s="29">
        <f>1/2*$AJ$3*D270^2</f>
        <v>177214.8</v>
      </c>
      <c r="S270" s="29">
        <f t="shared" si="62"/>
        <v>0</v>
      </c>
      <c r="T270" s="29">
        <f t="shared" si="63"/>
        <v>0</v>
      </c>
      <c r="U270" s="29"/>
      <c r="V270" s="29"/>
      <c r="W270" s="29"/>
      <c r="X270" s="29"/>
      <c r="Y270" s="29">
        <f t="shared" si="69"/>
        <v>663.72584269662912</v>
      </c>
      <c r="Z270" s="29"/>
      <c r="AA270" s="29"/>
      <c r="AB270" s="29"/>
      <c r="AC270" s="29">
        <v>0.27</v>
      </c>
      <c r="AD270" s="29">
        <f>O270*AC270</f>
        <v>22964.555316558344</v>
      </c>
      <c r="AE270" s="29">
        <v>0.67</v>
      </c>
      <c r="AF270" s="29">
        <f t="shared" si="64"/>
        <v>56986.118748496629</v>
      </c>
      <c r="AG270" s="24"/>
      <c r="AH270" s="24"/>
      <c r="AI270" s="15"/>
      <c r="AJ270" s="15"/>
      <c r="AK270" s="15"/>
      <c r="AL270" s="15"/>
      <c r="AM270" s="15"/>
      <c r="AN270" s="23"/>
      <c r="AO270" s="23"/>
      <c r="AP270" s="23"/>
      <c r="AQ270" s="23"/>
      <c r="AR270" s="23"/>
      <c r="AS270" s="23"/>
      <c r="AT270" s="23"/>
      <c r="AU270" s="23"/>
      <c r="AV270" s="23"/>
      <c r="BG270">
        <f>IF(E270&lt;1,1,0)</f>
        <v>0</v>
      </c>
      <c r="BH270">
        <f>IF(BG270=1,"",E270)</f>
        <v>40.799999999999997</v>
      </c>
      <c r="BI270">
        <f>E270/3.6</f>
        <v>11.333333333333332</v>
      </c>
    </row>
    <row r="271" spans="1:61" x14ac:dyDescent="0.25">
      <c r="A271" s="34" t="s">
        <v>59</v>
      </c>
      <c r="B271" s="34">
        <v>268</v>
      </c>
      <c r="C271" s="34">
        <v>268</v>
      </c>
      <c r="D271" s="34">
        <f t="shared" si="56"/>
        <v>11.916666666666666</v>
      </c>
      <c r="E271" s="35">
        <v>42.9</v>
      </c>
      <c r="F271" s="36">
        <f t="shared" si="65"/>
        <v>0.50000000000000022</v>
      </c>
      <c r="G271" s="36">
        <f t="shared" si="66"/>
        <v>1.8000000000000007</v>
      </c>
      <c r="H271" s="36">
        <f>$AJ$3*F271</f>
        <v>1379.7000000000007</v>
      </c>
      <c r="I271" s="36">
        <f>1/2*$AJ$1*$AJ$2*$AJ$5*D271^2</f>
        <v>86.457377951388878</v>
      </c>
      <c r="J271" s="36">
        <f>$AJ$4*$AJ$3*9.81</f>
        <v>406.04570999999999</v>
      </c>
      <c r="K271" s="36">
        <f t="shared" si="57"/>
        <v>1872.2030879513895</v>
      </c>
      <c r="L271" s="36">
        <f t="shared" si="58"/>
        <v>22.310420131420724</v>
      </c>
      <c r="M271" s="29">
        <f t="shared" si="59"/>
        <v>5979.1925952207539</v>
      </c>
      <c r="N271" s="29">
        <f t="shared" si="60"/>
        <v>1</v>
      </c>
      <c r="O271" s="29">
        <f t="shared" si="67"/>
        <v>85053.908579845709</v>
      </c>
      <c r="P271" s="29">
        <f t="shared" si="68"/>
        <v>236011.37214718011</v>
      </c>
      <c r="Q271" s="29">
        <f t="shared" si="61"/>
        <v>150957.4635673344</v>
      </c>
      <c r="R271" s="29">
        <f>1/2*$AJ$3*D271^2</f>
        <v>195926.98124999998</v>
      </c>
      <c r="S271" s="29">
        <f t="shared" si="62"/>
        <v>0</v>
      </c>
      <c r="T271" s="29">
        <f t="shared" si="63"/>
        <v>0</v>
      </c>
      <c r="U271" s="29"/>
      <c r="V271" s="29"/>
      <c r="W271" s="29"/>
      <c r="X271" s="29"/>
      <c r="Y271" s="29">
        <f t="shared" si="69"/>
        <v>731.07082555970146</v>
      </c>
      <c r="Z271" s="29"/>
      <c r="AA271" s="29"/>
      <c r="AB271" s="29"/>
      <c r="AC271" s="29">
        <v>0.27</v>
      </c>
      <c r="AD271" s="29">
        <f>O271*AC271</f>
        <v>22964.555316558344</v>
      </c>
      <c r="AE271" s="29">
        <v>0.67</v>
      </c>
      <c r="AF271" s="29">
        <f t="shared" si="64"/>
        <v>56986.118748496629</v>
      </c>
      <c r="AG271" s="24"/>
      <c r="AH271" s="24"/>
      <c r="AI271" s="15"/>
      <c r="AJ271" s="15"/>
      <c r="AK271" s="15"/>
      <c r="AL271" s="15"/>
      <c r="AM271" s="15"/>
      <c r="AN271" s="23"/>
      <c r="AO271" s="23"/>
      <c r="AP271" s="23"/>
      <c r="AQ271" s="23"/>
      <c r="AR271" s="23"/>
      <c r="AS271" s="23"/>
      <c r="AT271" s="23"/>
      <c r="AU271" s="23"/>
      <c r="AV271" s="23"/>
      <c r="BG271">
        <f>IF(E271&lt;1,1,0)</f>
        <v>0</v>
      </c>
      <c r="BH271">
        <f>IF(BG271=1,"",E271)</f>
        <v>42.9</v>
      </c>
      <c r="BI271">
        <f>E271/3.6</f>
        <v>11.916666666666666</v>
      </c>
    </row>
    <row r="272" spans="1:61" x14ac:dyDescent="0.25">
      <c r="A272" s="34" t="s">
        <v>59</v>
      </c>
      <c r="B272" s="34">
        <v>269</v>
      </c>
      <c r="C272" s="34">
        <v>269</v>
      </c>
      <c r="D272" s="34">
        <f t="shared" si="56"/>
        <v>12.333333333333332</v>
      </c>
      <c r="E272" s="35">
        <v>44.4</v>
      </c>
      <c r="F272" s="36">
        <f t="shared" si="65"/>
        <v>0.41666666666666663</v>
      </c>
      <c r="G272" s="36">
        <f t="shared" si="66"/>
        <v>1.5</v>
      </c>
      <c r="H272" s="36">
        <f>$AJ$3*F272</f>
        <v>1149.75</v>
      </c>
      <c r="I272" s="36">
        <f>1/2*$AJ$1*$AJ$2*$AJ$5*D272^2</f>
        <v>92.609047222222202</v>
      </c>
      <c r="J272" s="36">
        <f>$AJ$4*$AJ$3*9.81</f>
        <v>406.04570999999999</v>
      </c>
      <c r="K272" s="36">
        <f t="shared" si="57"/>
        <v>1648.4047572222221</v>
      </c>
      <c r="L272" s="36">
        <f t="shared" si="58"/>
        <v>20.330325339074072</v>
      </c>
      <c r="M272" s="29">
        <f t="shared" si="59"/>
        <v>5468.8575162109255</v>
      </c>
      <c r="N272" s="29">
        <f t="shared" si="60"/>
        <v>1</v>
      </c>
      <c r="O272" s="29">
        <f t="shared" si="67"/>
        <v>85053.908579845709</v>
      </c>
      <c r="P272" s="29">
        <f t="shared" si="68"/>
        <v>237883.57523513149</v>
      </c>
      <c r="Q272" s="29">
        <f t="shared" si="61"/>
        <v>152829.66665528578</v>
      </c>
      <c r="R272" s="29">
        <f>1/2*$AJ$3*D272^2</f>
        <v>209867.69999999998</v>
      </c>
      <c r="S272" s="29">
        <f t="shared" si="62"/>
        <v>0</v>
      </c>
      <c r="T272" s="29">
        <f t="shared" si="63"/>
        <v>0</v>
      </c>
      <c r="U272" s="29"/>
      <c r="V272" s="29"/>
      <c r="W272" s="29"/>
      <c r="X272" s="29"/>
      <c r="Y272" s="29">
        <f t="shared" si="69"/>
        <v>780.17732342007423</v>
      </c>
      <c r="Z272" s="29"/>
      <c r="AA272" s="29"/>
      <c r="AB272" s="29"/>
      <c r="AC272" s="29">
        <v>0.27</v>
      </c>
      <c r="AD272" s="29">
        <f>O272*AC272</f>
        <v>22964.555316558344</v>
      </c>
      <c r="AE272" s="29">
        <v>0.67</v>
      </c>
      <c r="AF272" s="29">
        <f t="shared" si="64"/>
        <v>56986.118748496629</v>
      </c>
      <c r="AG272" s="24"/>
      <c r="AH272" s="24"/>
      <c r="AI272" s="15"/>
      <c r="AJ272" s="15"/>
      <c r="AK272" s="15"/>
      <c r="AL272" s="15"/>
      <c r="AM272" s="15"/>
      <c r="AN272" s="23"/>
      <c r="AO272" s="23"/>
      <c r="AP272" s="23"/>
      <c r="AQ272" s="23"/>
      <c r="AR272" s="23"/>
      <c r="AS272" s="23"/>
      <c r="AT272" s="23"/>
      <c r="AU272" s="23"/>
      <c r="AV272" s="23"/>
      <c r="BG272">
        <f>IF(E272&lt;1,1,0)</f>
        <v>0</v>
      </c>
      <c r="BH272">
        <f>IF(BG272=1,"",E272)</f>
        <v>44.4</v>
      </c>
      <c r="BI272">
        <f>E272/3.6</f>
        <v>12.333333333333332</v>
      </c>
    </row>
    <row r="273" spans="1:61" x14ac:dyDescent="0.25">
      <c r="A273" s="34" t="s">
        <v>59</v>
      </c>
      <c r="B273" s="34">
        <v>270</v>
      </c>
      <c r="C273" s="34">
        <v>270</v>
      </c>
      <c r="D273" s="34">
        <f t="shared" si="56"/>
        <v>12.75</v>
      </c>
      <c r="E273" s="35">
        <v>45.9</v>
      </c>
      <c r="F273" s="36">
        <f t="shared" si="65"/>
        <v>0.2222222222222224</v>
      </c>
      <c r="G273" s="36">
        <f t="shared" si="66"/>
        <v>0.80000000000000071</v>
      </c>
      <c r="H273" s="36">
        <f>$AJ$3*F273</f>
        <v>613.2000000000005</v>
      </c>
      <c r="I273" s="36">
        <f>1/2*$AJ$1*$AJ$2*$AJ$5*D273^2</f>
        <v>98.972114062499998</v>
      </c>
      <c r="J273" s="36">
        <f>$AJ$4*$AJ$3*9.81</f>
        <v>406.04570999999999</v>
      </c>
      <c r="K273" s="36">
        <f t="shared" si="57"/>
        <v>1118.2178240625003</v>
      </c>
      <c r="L273" s="36">
        <f t="shared" si="58"/>
        <v>14.257277256796879</v>
      </c>
      <c r="M273" s="29">
        <f t="shared" si="59"/>
        <v>3849.4648593351571</v>
      </c>
      <c r="N273" s="29">
        <f t="shared" si="60"/>
        <v>1</v>
      </c>
      <c r="O273" s="29">
        <f t="shared" si="67"/>
        <v>85053.908579845709</v>
      </c>
      <c r="P273" s="29">
        <f t="shared" si="68"/>
        <v>239531.97999235371</v>
      </c>
      <c r="Q273" s="29">
        <f t="shared" si="61"/>
        <v>154478.071412508</v>
      </c>
      <c r="R273" s="29">
        <f>1/2*$AJ$3*D273^2</f>
        <v>224287.48125000001</v>
      </c>
      <c r="S273" s="29">
        <f t="shared" si="62"/>
        <v>0</v>
      </c>
      <c r="T273" s="29">
        <f t="shared" si="63"/>
        <v>0</v>
      </c>
      <c r="U273" s="29"/>
      <c r="V273" s="29"/>
      <c r="W273" s="29"/>
      <c r="X273" s="29"/>
      <c r="Y273" s="29">
        <f t="shared" si="69"/>
        <v>830.69437500000004</v>
      </c>
      <c r="Z273" s="29"/>
      <c r="AA273" s="29"/>
      <c r="AB273" s="29"/>
      <c r="AC273" s="29">
        <v>0.27</v>
      </c>
      <c r="AD273" s="29">
        <f>O273*AC273</f>
        <v>22964.555316558344</v>
      </c>
      <c r="AE273" s="29">
        <v>0.67</v>
      </c>
      <c r="AF273" s="29">
        <f t="shared" si="64"/>
        <v>56986.118748496629</v>
      </c>
      <c r="AG273" s="24"/>
      <c r="AH273" s="24"/>
      <c r="AI273" s="15"/>
      <c r="AJ273" s="15"/>
      <c r="AK273" s="15"/>
      <c r="AL273" s="15"/>
      <c r="AM273" s="15"/>
      <c r="AN273" s="23"/>
      <c r="AO273" s="23"/>
      <c r="AP273" s="23"/>
      <c r="AQ273" s="23"/>
      <c r="AR273" s="23"/>
      <c r="AS273" s="23"/>
      <c r="AT273" s="23"/>
      <c r="AU273" s="23"/>
      <c r="AV273" s="23"/>
      <c r="BG273">
        <f>IF(E273&lt;1,1,0)</f>
        <v>0</v>
      </c>
      <c r="BH273">
        <f>IF(BG273=1,"",E273)</f>
        <v>45.9</v>
      </c>
      <c r="BI273">
        <f>E273/3.6</f>
        <v>12.75</v>
      </c>
    </row>
    <row r="274" spans="1:61" x14ac:dyDescent="0.25">
      <c r="A274" s="34" t="s">
        <v>59</v>
      </c>
      <c r="B274" s="34">
        <v>271</v>
      </c>
      <c r="C274" s="34">
        <v>271</v>
      </c>
      <c r="D274" s="34">
        <f t="shared" si="56"/>
        <v>12.777777777777777</v>
      </c>
      <c r="E274" s="35">
        <v>46</v>
      </c>
      <c r="F274" s="36">
        <f t="shared" si="65"/>
        <v>-4.1666666666666269E-2</v>
      </c>
      <c r="G274" s="36">
        <f t="shared" si="66"/>
        <v>-0.14999999999999858</v>
      </c>
      <c r="H274" s="36">
        <f>$AJ$3*F274</f>
        <v>-114.9749999999989</v>
      </c>
      <c r="I274" s="36">
        <f>1/2*$AJ$1*$AJ$2*$AJ$5*D274^2</f>
        <v>99.4038348765432</v>
      </c>
      <c r="J274" s="36">
        <f>$AJ$4*$AJ$3*9.81</f>
        <v>406.04570999999999</v>
      </c>
      <c r="K274" s="36">
        <f t="shared" si="57"/>
        <v>390.47454487654431</v>
      </c>
      <c r="L274" s="36">
        <f t="shared" si="58"/>
        <v>4.9893969623113987</v>
      </c>
      <c r="M274" s="29">
        <f t="shared" si="59"/>
        <v>1352.126576786389</v>
      </c>
      <c r="N274" s="29">
        <f t="shared" si="60"/>
        <v>1</v>
      </c>
      <c r="O274" s="29">
        <f t="shared" si="67"/>
        <v>85053.908579845709</v>
      </c>
      <c r="P274" s="29">
        <f t="shared" si="68"/>
        <v>240650.19781641621</v>
      </c>
      <c r="Q274" s="29">
        <f t="shared" si="61"/>
        <v>155596.2892365705</v>
      </c>
      <c r="R274" s="29">
        <f>1/2*$AJ$3*D274^2</f>
        <v>225265.83333333331</v>
      </c>
      <c r="S274" s="29">
        <f t="shared" si="62"/>
        <v>0</v>
      </c>
      <c r="T274" s="29">
        <f t="shared" si="63"/>
        <v>0</v>
      </c>
      <c r="U274" s="29"/>
      <c r="V274" s="29"/>
      <c r="W274" s="29"/>
      <c r="X274" s="29"/>
      <c r="Y274" s="29">
        <f t="shared" si="69"/>
        <v>831.23923739237387</v>
      </c>
      <c r="Z274" s="29"/>
      <c r="AA274" s="29"/>
      <c r="AB274" s="29"/>
      <c r="AC274" s="29">
        <v>0.27</v>
      </c>
      <c r="AD274" s="29">
        <f>O274*AC274</f>
        <v>22964.555316558344</v>
      </c>
      <c r="AE274" s="29">
        <v>0.67</v>
      </c>
      <c r="AF274" s="29">
        <f t="shared" si="64"/>
        <v>56986.118748496629</v>
      </c>
      <c r="AG274" s="24"/>
      <c r="AH274" s="24"/>
      <c r="AI274" s="15"/>
      <c r="AJ274" s="15"/>
      <c r="AK274" s="15"/>
      <c r="AL274" s="15"/>
      <c r="AM274" s="15"/>
      <c r="AN274" s="23"/>
      <c r="AO274" s="23"/>
      <c r="AP274" s="23"/>
      <c r="AQ274" s="23"/>
      <c r="AR274" s="23"/>
      <c r="AS274" s="23"/>
      <c r="AT274" s="23"/>
      <c r="AU274" s="23"/>
      <c r="AV274" s="23"/>
      <c r="BG274">
        <f>IF(E274&lt;1,1,0)</f>
        <v>0</v>
      </c>
      <c r="BH274">
        <f>IF(BG274=1,"",E274)</f>
        <v>46</v>
      </c>
      <c r="BI274">
        <f>E274/3.6</f>
        <v>12.777777777777777</v>
      </c>
    </row>
    <row r="275" spans="1:61" x14ac:dyDescent="0.25">
      <c r="A275" s="34" t="s">
        <v>59</v>
      </c>
      <c r="B275" s="34">
        <v>272</v>
      </c>
      <c r="C275" s="34">
        <v>272</v>
      </c>
      <c r="D275" s="34">
        <f t="shared" si="56"/>
        <v>12.666666666666666</v>
      </c>
      <c r="E275" s="35">
        <v>45.6</v>
      </c>
      <c r="F275" s="36">
        <f t="shared" si="65"/>
        <v>-9.7222222222222612E-2</v>
      </c>
      <c r="G275" s="36">
        <f t="shared" si="66"/>
        <v>-0.35000000000000142</v>
      </c>
      <c r="H275" s="36">
        <f>$AJ$3*F275</f>
        <v>-268.27500000000106</v>
      </c>
      <c r="I275" s="36">
        <f>1/2*$AJ$1*$AJ$2*$AJ$5*D275^2</f>
        <v>97.682588888888873</v>
      </c>
      <c r="J275" s="36">
        <f>$AJ$4*$AJ$3*9.81</f>
        <v>406.04570999999999</v>
      </c>
      <c r="K275" s="36">
        <f t="shared" si="57"/>
        <v>235.45329888888779</v>
      </c>
      <c r="L275" s="36">
        <f t="shared" si="58"/>
        <v>2.9824084525925785</v>
      </c>
      <c r="M275" s="29">
        <f t="shared" si="59"/>
        <v>811.21509910518137</v>
      </c>
      <c r="N275" s="29">
        <f t="shared" si="60"/>
        <v>1</v>
      </c>
      <c r="O275" s="29">
        <f t="shared" si="67"/>
        <v>85053.908579845709</v>
      </c>
      <c r="P275" s="29">
        <f t="shared" si="68"/>
        <v>241040.67236129276</v>
      </c>
      <c r="Q275" s="29">
        <f t="shared" si="61"/>
        <v>155986.76378144705</v>
      </c>
      <c r="R275" s="29">
        <f>1/2*$AJ$3*D275^2</f>
        <v>221365.19999999998</v>
      </c>
      <c r="S275" s="29">
        <f t="shared" si="62"/>
        <v>225.72777038194181</v>
      </c>
      <c r="T275" s="29">
        <f t="shared" si="63"/>
        <v>225.72777038194181</v>
      </c>
      <c r="U275" s="29"/>
      <c r="V275" s="29"/>
      <c r="W275" s="29"/>
      <c r="X275" s="29"/>
      <c r="Y275" s="29">
        <f t="shared" si="69"/>
        <v>813.84264705882345</v>
      </c>
      <c r="Z275" s="29"/>
      <c r="AA275" s="29"/>
      <c r="AB275" s="29"/>
      <c r="AC275" s="29">
        <v>0.27</v>
      </c>
      <c r="AD275" s="29">
        <f>O275*AC275</f>
        <v>22964.555316558344</v>
      </c>
      <c r="AE275" s="29">
        <v>0.67</v>
      </c>
      <c r="AF275" s="29">
        <f t="shared" si="64"/>
        <v>56986.118748496629</v>
      </c>
      <c r="AG275" s="24"/>
      <c r="AH275" s="24"/>
      <c r="AI275" s="15"/>
      <c r="AJ275" s="15"/>
      <c r="AK275" s="15"/>
      <c r="AL275" s="15"/>
      <c r="AM275" s="15"/>
      <c r="AN275" s="23"/>
      <c r="AO275" s="23"/>
      <c r="AP275" s="23"/>
      <c r="AQ275" s="23"/>
      <c r="AR275" s="23"/>
      <c r="AS275" s="23"/>
      <c r="AT275" s="23"/>
      <c r="AU275" s="23"/>
      <c r="AV275" s="23"/>
      <c r="BG275">
        <f>IF(E275&lt;1,1,0)</f>
        <v>0</v>
      </c>
      <c r="BH275">
        <f>IF(BG275=1,"",E275)</f>
        <v>45.6</v>
      </c>
      <c r="BI275">
        <f>E275/3.6</f>
        <v>12.666666666666666</v>
      </c>
    </row>
    <row r="276" spans="1:61" x14ac:dyDescent="0.25">
      <c r="A276" s="34" t="s">
        <v>59</v>
      </c>
      <c r="B276" s="34">
        <v>273</v>
      </c>
      <c r="C276" s="34">
        <v>273</v>
      </c>
      <c r="D276" s="34">
        <f t="shared" si="56"/>
        <v>12.583333333333332</v>
      </c>
      <c r="E276" s="35">
        <v>45.3</v>
      </c>
      <c r="F276" s="36">
        <f t="shared" si="65"/>
        <v>-0.26388888888888867</v>
      </c>
      <c r="G276" s="36">
        <f t="shared" si="66"/>
        <v>-0.94999999999999929</v>
      </c>
      <c r="H276" s="36">
        <f>$AJ$3*F276</f>
        <v>-728.17499999999939</v>
      </c>
      <c r="I276" s="36">
        <f>1/2*$AJ$1*$AJ$2*$AJ$5*D276^2</f>
        <v>96.401519618055531</v>
      </c>
      <c r="J276" s="36">
        <f>$AJ$4*$AJ$3*9.81</f>
        <v>406.04570999999999</v>
      </c>
      <c r="K276" s="36">
        <f t="shared" si="57"/>
        <v>-225.72777038194386</v>
      </c>
      <c r="L276" s="36">
        <f t="shared" si="58"/>
        <v>-2.8404077773061269</v>
      </c>
      <c r="M276" s="29">
        <f t="shared" si="59"/>
        <v>-775.43132320457266</v>
      </c>
      <c r="N276" s="29">
        <f t="shared" si="60"/>
        <v>1</v>
      </c>
      <c r="O276" s="29">
        <f t="shared" si="67"/>
        <v>85279.636350227651</v>
      </c>
      <c r="P276" s="29">
        <f t="shared" si="68"/>
        <v>241276.12566018166</v>
      </c>
      <c r="Q276" s="29">
        <f t="shared" si="61"/>
        <v>155996.48930995399</v>
      </c>
      <c r="R276" s="29">
        <f>1/2*$AJ$3*D276^2</f>
        <v>218462.08124999996</v>
      </c>
      <c r="S276" s="29">
        <f t="shared" si="62"/>
        <v>1228.867329023924</v>
      </c>
      <c r="T276" s="29">
        <f t="shared" si="63"/>
        <v>1228.867329023924</v>
      </c>
      <c r="U276" s="29"/>
      <c r="V276" s="29"/>
      <c r="W276" s="29"/>
      <c r="X276" s="29"/>
      <c r="Y276" s="29">
        <f t="shared" si="69"/>
        <v>800.22740384615372</v>
      </c>
      <c r="Z276" s="29"/>
      <c r="AA276" s="29"/>
      <c r="AB276" s="29"/>
      <c r="AC276" s="29">
        <v>0.27</v>
      </c>
      <c r="AD276" s="29">
        <f>O276*AC276</f>
        <v>23025.501814561467</v>
      </c>
      <c r="AE276" s="29">
        <v>0.67</v>
      </c>
      <c r="AF276" s="29">
        <f t="shared" si="64"/>
        <v>57137.356354652533</v>
      </c>
      <c r="AG276" s="24"/>
      <c r="AH276" s="24"/>
      <c r="AI276" s="15"/>
      <c r="AJ276" s="15"/>
      <c r="AK276" s="15"/>
      <c r="AL276" s="15"/>
      <c r="AM276" s="15"/>
      <c r="AN276" s="23"/>
      <c r="AO276" s="23"/>
      <c r="AP276" s="23"/>
      <c r="AQ276" s="23"/>
      <c r="AR276" s="23"/>
      <c r="AS276" s="23"/>
      <c r="AT276" s="23"/>
      <c r="AU276" s="23"/>
      <c r="AV276" s="23"/>
      <c r="BG276">
        <f>IF(E276&lt;1,1,0)</f>
        <v>0</v>
      </c>
      <c r="BH276">
        <f>IF(BG276=1,"",E276)</f>
        <v>45.3</v>
      </c>
      <c r="BI276">
        <f>E276/3.6</f>
        <v>12.583333333333332</v>
      </c>
    </row>
    <row r="277" spans="1:61" x14ac:dyDescent="0.25">
      <c r="A277" s="34" t="s">
        <v>59</v>
      </c>
      <c r="B277" s="34">
        <v>274</v>
      </c>
      <c r="C277" s="34">
        <v>274</v>
      </c>
      <c r="D277" s="34">
        <f t="shared" si="56"/>
        <v>12.138888888888889</v>
      </c>
      <c r="E277" s="35">
        <v>43.7</v>
      </c>
      <c r="F277" s="36">
        <f t="shared" si="65"/>
        <v>-0.625</v>
      </c>
      <c r="G277" s="36">
        <f t="shared" si="66"/>
        <v>-2.25</v>
      </c>
      <c r="H277" s="36">
        <f>$AJ$3*F277</f>
        <v>-1724.625</v>
      </c>
      <c r="I277" s="36">
        <f>1/2*$AJ$1*$AJ$2*$AJ$5*D277^2</f>
        <v>89.711960976080235</v>
      </c>
      <c r="J277" s="36">
        <f>$AJ$4*$AJ$3*9.81</f>
        <v>406.04570999999999</v>
      </c>
      <c r="K277" s="36">
        <f t="shared" si="57"/>
        <v>-1228.8673290239199</v>
      </c>
      <c r="L277" s="36">
        <f t="shared" si="58"/>
        <v>-14.917083966207029</v>
      </c>
      <c r="M277" s="29">
        <f t="shared" si="59"/>
        <v>-4087.2810067407258</v>
      </c>
      <c r="N277" s="29">
        <f t="shared" si="60"/>
        <v>1</v>
      </c>
      <c r="O277" s="29">
        <f t="shared" si="67"/>
        <v>86508.503679251575</v>
      </c>
      <c r="P277" s="29">
        <f t="shared" si="68"/>
        <v>241276.12566018166</v>
      </c>
      <c r="Q277" s="29">
        <f t="shared" si="61"/>
        <v>154767.6219809301</v>
      </c>
      <c r="R277" s="29">
        <f>1/2*$AJ$3*D277^2</f>
        <v>203302.41458333333</v>
      </c>
      <c r="S277" s="29">
        <f t="shared" si="62"/>
        <v>1700.2791011111112</v>
      </c>
      <c r="T277" s="29">
        <f t="shared" si="63"/>
        <v>1700.2791011111112</v>
      </c>
      <c r="U277" s="29"/>
      <c r="V277" s="29"/>
      <c r="W277" s="29"/>
      <c r="X277" s="29"/>
      <c r="Y277" s="29">
        <f t="shared" si="69"/>
        <v>741.97961526763993</v>
      </c>
      <c r="Z277" s="29"/>
      <c r="AA277" s="29"/>
      <c r="AB277" s="29"/>
      <c r="AC277" s="29">
        <v>0.27</v>
      </c>
      <c r="AD277" s="29">
        <f>O277*AC277</f>
        <v>23357.295993397925</v>
      </c>
      <c r="AE277" s="29">
        <v>0.67</v>
      </c>
      <c r="AF277" s="29">
        <f t="shared" si="64"/>
        <v>57960.697465098558</v>
      </c>
      <c r="AG277" s="24"/>
      <c r="AH277" s="24"/>
      <c r="AI277" s="15"/>
      <c r="AJ277" s="15"/>
      <c r="AK277" s="15"/>
      <c r="AL277" s="15"/>
      <c r="AM277" s="15"/>
      <c r="AN277" s="23"/>
      <c r="AO277" s="23"/>
      <c r="AP277" s="23"/>
      <c r="AQ277" s="23"/>
      <c r="AR277" s="23"/>
      <c r="AS277" s="23"/>
      <c r="AT277" s="23"/>
      <c r="AU277" s="23"/>
      <c r="AV277" s="23"/>
      <c r="BG277">
        <f>IF(E277&lt;1,1,0)</f>
        <v>0</v>
      </c>
      <c r="BH277">
        <f>IF(BG277=1,"",E277)</f>
        <v>43.7</v>
      </c>
      <c r="BI277">
        <f>E277/3.6</f>
        <v>12.138888888888889</v>
      </c>
    </row>
    <row r="278" spans="1:61" x14ac:dyDescent="0.25">
      <c r="A278" s="34" t="s">
        <v>59</v>
      </c>
      <c r="B278" s="34">
        <v>275</v>
      </c>
      <c r="C278" s="34">
        <v>275</v>
      </c>
      <c r="D278" s="34">
        <f t="shared" si="56"/>
        <v>11.333333333333332</v>
      </c>
      <c r="E278" s="35">
        <v>40.799999999999997</v>
      </c>
      <c r="F278" s="36">
        <f t="shared" si="65"/>
        <v>-0.79166666666666707</v>
      </c>
      <c r="G278" s="36">
        <f t="shared" si="66"/>
        <v>-2.8500000000000014</v>
      </c>
      <c r="H278" s="36">
        <f>$AJ$3*F278</f>
        <v>-2184.525000000001</v>
      </c>
      <c r="I278" s="36">
        <f>1/2*$AJ$1*$AJ$2*$AJ$5*D278^2</f>
        <v>78.200188888888874</v>
      </c>
      <c r="J278" s="36">
        <f>$AJ$4*$AJ$3*9.81</f>
        <v>406.04570999999999</v>
      </c>
      <c r="K278" s="36">
        <f t="shared" si="57"/>
        <v>-1700.2791011111121</v>
      </c>
      <c r="L278" s="36">
        <f t="shared" si="58"/>
        <v>-19.269829812592601</v>
      </c>
      <c r="M278" s="29">
        <f t="shared" si="59"/>
        <v>-5299.2031984629648</v>
      </c>
      <c r="N278" s="29">
        <f t="shared" si="60"/>
        <v>1</v>
      </c>
      <c r="O278" s="29">
        <f t="shared" si="67"/>
        <v>88208.782780362686</v>
      </c>
      <c r="P278" s="29">
        <f t="shared" si="68"/>
        <v>241276.12566018166</v>
      </c>
      <c r="Q278" s="29">
        <f t="shared" si="61"/>
        <v>153067.34287981899</v>
      </c>
      <c r="R278" s="29">
        <f>1/2*$AJ$3*D278^2</f>
        <v>177214.8</v>
      </c>
      <c r="S278" s="29">
        <f t="shared" si="62"/>
        <v>1978.9191588271642</v>
      </c>
      <c r="T278" s="29">
        <f t="shared" si="63"/>
        <v>1978.9191588271642</v>
      </c>
      <c r="U278" s="29"/>
      <c r="V278" s="29"/>
      <c r="W278" s="29"/>
      <c r="X278" s="29"/>
      <c r="Y278" s="29">
        <f t="shared" si="69"/>
        <v>644.41745454545446</v>
      </c>
      <c r="Z278" s="29"/>
      <c r="AA278" s="29"/>
      <c r="AB278" s="29"/>
      <c r="AC278" s="29">
        <v>0.27</v>
      </c>
      <c r="AD278" s="29">
        <f>O278*AC278</f>
        <v>23816.371350697926</v>
      </c>
      <c r="AE278" s="29">
        <v>0.67</v>
      </c>
      <c r="AF278" s="29">
        <f t="shared" si="64"/>
        <v>59099.884462843002</v>
      </c>
      <c r="AG278" s="24"/>
      <c r="AH278" s="24"/>
      <c r="AI278" s="15"/>
      <c r="AJ278" s="15"/>
      <c r="AK278" s="15"/>
      <c r="AL278" s="15"/>
      <c r="AM278" s="15"/>
      <c r="AN278" s="23"/>
      <c r="AO278" s="23"/>
      <c r="AP278" s="23"/>
      <c r="AQ278" s="23"/>
      <c r="AR278" s="23"/>
      <c r="AS278" s="23"/>
      <c r="AT278" s="23"/>
      <c r="AU278" s="23"/>
      <c r="AV278" s="23"/>
      <c r="BG278">
        <f>IF(E278&lt;1,1,0)</f>
        <v>0</v>
      </c>
      <c r="BH278">
        <f>IF(BG278=1,"",E278)</f>
        <v>40.799999999999997</v>
      </c>
      <c r="BI278">
        <f>E278/3.6</f>
        <v>11.333333333333332</v>
      </c>
    </row>
    <row r="279" spans="1:61" x14ac:dyDescent="0.25">
      <c r="A279" s="34" t="s">
        <v>59</v>
      </c>
      <c r="B279" s="34">
        <v>276</v>
      </c>
      <c r="C279" s="34">
        <v>276</v>
      </c>
      <c r="D279" s="34">
        <f t="shared" si="56"/>
        <v>10.555555555555555</v>
      </c>
      <c r="E279" s="35">
        <v>38</v>
      </c>
      <c r="F279" s="36">
        <f t="shared" si="65"/>
        <v>-0.88888888888888862</v>
      </c>
      <c r="G279" s="36">
        <f t="shared" si="66"/>
        <v>-3.1999999999999993</v>
      </c>
      <c r="H279" s="36">
        <f>$AJ$3*F279</f>
        <v>-2452.7999999999993</v>
      </c>
      <c r="I279" s="36">
        <f>1/2*$AJ$1*$AJ$2*$AJ$5*D279^2</f>
        <v>67.835131172839496</v>
      </c>
      <c r="J279" s="36">
        <f>$AJ$4*$AJ$3*9.81</f>
        <v>406.04570999999999</v>
      </c>
      <c r="K279" s="36">
        <f t="shared" si="57"/>
        <v>-1978.9191588271601</v>
      </c>
      <c r="L279" s="36">
        <f t="shared" si="58"/>
        <v>-20.888591120953354</v>
      </c>
      <c r="M279" s="29">
        <f t="shared" si="59"/>
        <v>-5765.2511493831253</v>
      </c>
      <c r="N279" s="29">
        <f t="shared" si="60"/>
        <v>1</v>
      </c>
      <c r="O279" s="29">
        <f t="shared" si="67"/>
        <v>90187.70193918985</v>
      </c>
      <c r="P279" s="29">
        <f t="shared" si="68"/>
        <v>241276.12566018166</v>
      </c>
      <c r="Q279" s="29">
        <f t="shared" si="61"/>
        <v>151088.42372099182</v>
      </c>
      <c r="R279" s="29">
        <f>1/2*$AJ$3*D279^2</f>
        <v>153725.83333333334</v>
      </c>
      <c r="S279" s="29">
        <f t="shared" si="62"/>
        <v>2259.4383060493856</v>
      </c>
      <c r="T279" s="29">
        <f t="shared" si="63"/>
        <v>2259.4383060493856</v>
      </c>
      <c r="U279" s="29"/>
      <c r="V279" s="29"/>
      <c r="W279" s="29"/>
      <c r="X279" s="29"/>
      <c r="Y279" s="29">
        <f t="shared" si="69"/>
        <v>556.97765700483092</v>
      </c>
      <c r="Z279" s="29"/>
      <c r="AA279" s="29"/>
      <c r="AB279" s="29"/>
      <c r="AC279" s="29">
        <v>0.27</v>
      </c>
      <c r="AD279" s="29">
        <f>O279*AC279</f>
        <v>24350.679523581261</v>
      </c>
      <c r="AE279" s="29">
        <v>0.67</v>
      </c>
      <c r="AF279" s="29">
        <f t="shared" si="64"/>
        <v>60425.760299257206</v>
      </c>
      <c r="AG279" s="24"/>
      <c r="AH279" s="24"/>
      <c r="AI279" s="15"/>
      <c r="AJ279" s="15"/>
      <c r="AK279" s="15"/>
      <c r="AL279" s="15"/>
      <c r="AM279" s="15"/>
      <c r="AN279" s="23"/>
      <c r="AO279" s="23"/>
      <c r="AP279" s="23"/>
      <c r="AQ279" s="23"/>
      <c r="AR279" s="23"/>
      <c r="AS279" s="23"/>
      <c r="AT279" s="23"/>
      <c r="AU279" s="23"/>
      <c r="AV279" s="23"/>
      <c r="BG279">
        <f>IF(E279&lt;1,1,0)</f>
        <v>0</v>
      </c>
      <c r="BH279">
        <f>IF(BG279=1,"",E279)</f>
        <v>38</v>
      </c>
      <c r="BI279">
        <f>E279/3.6</f>
        <v>10.555555555555555</v>
      </c>
    </row>
    <row r="280" spans="1:61" x14ac:dyDescent="0.25">
      <c r="A280" s="34" t="s">
        <v>59</v>
      </c>
      <c r="B280" s="34">
        <v>277</v>
      </c>
      <c r="C280" s="34">
        <v>277</v>
      </c>
      <c r="D280" s="34">
        <f t="shared" si="56"/>
        <v>9.5555555555555554</v>
      </c>
      <c r="E280" s="35">
        <v>34.4</v>
      </c>
      <c r="F280" s="36">
        <f t="shared" si="65"/>
        <v>-0.98611111111111127</v>
      </c>
      <c r="G280" s="36">
        <f t="shared" si="66"/>
        <v>-3.5500000000000007</v>
      </c>
      <c r="H280" s="36">
        <f>$AJ$3*F280</f>
        <v>-2721.0750000000007</v>
      </c>
      <c r="I280" s="36">
        <f>1/2*$AJ$1*$AJ$2*$AJ$5*D280^2</f>
        <v>55.590983950617272</v>
      </c>
      <c r="J280" s="36">
        <f>$AJ$4*$AJ$3*9.81</f>
        <v>406.04570999999999</v>
      </c>
      <c r="K280" s="36">
        <f t="shared" si="57"/>
        <v>-2259.4383060493838</v>
      </c>
      <c r="L280" s="36">
        <f t="shared" si="58"/>
        <v>-21.59018825780522</v>
      </c>
      <c r="M280" s="29">
        <f t="shared" si="59"/>
        <v>-5980.4821474120463</v>
      </c>
      <c r="N280" s="29">
        <f t="shared" si="60"/>
        <v>1</v>
      </c>
      <c r="O280" s="29">
        <f t="shared" si="67"/>
        <v>92447.140245239236</v>
      </c>
      <c r="P280" s="29">
        <f t="shared" si="68"/>
        <v>241276.12566018166</v>
      </c>
      <c r="Q280" s="29">
        <f t="shared" si="61"/>
        <v>148828.98541494244</v>
      </c>
      <c r="R280" s="29">
        <f>1/2*$AJ$3*D280^2</f>
        <v>125978.53333333333</v>
      </c>
      <c r="S280" s="29">
        <f t="shared" si="62"/>
        <v>2960.0249537152849</v>
      </c>
      <c r="T280" s="29">
        <f t="shared" si="63"/>
        <v>2960.0249537152849</v>
      </c>
      <c r="U280" s="29"/>
      <c r="V280" s="29"/>
      <c r="W280" s="29"/>
      <c r="X280" s="29"/>
      <c r="Y280" s="29">
        <f t="shared" si="69"/>
        <v>454.79614921780984</v>
      </c>
      <c r="Z280" s="29"/>
      <c r="AA280" s="29"/>
      <c r="AB280" s="29"/>
      <c r="AC280" s="29">
        <v>0.27</v>
      </c>
      <c r="AD280" s="29">
        <f>O280*AC280</f>
        <v>24960.727866214595</v>
      </c>
      <c r="AE280" s="29">
        <v>0.67</v>
      </c>
      <c r="AF280" s="29">
        <f t="shared" si="64"/>
        <v>61939.583964310288</v>
      </c>
      <c r="AG280" s="24"/>
      <c r="AH280" s="24"/>
      <c r="AI280" s="15"/>
      <c r="AJ280" s="15"/>
      <c r="AK280" s="15"/>
      <c r="AL280" s="15"/>
      <c r="AM280" s="15"/>
      <c r="AN280" s="23"/>
      <c r="AO280" s="23"/>
      <c r="AP280" s="23"/>
      <c r="AQ280" s="23"/>
      <c r="AR280" s="23"/>
      <c r="AS280" s="23"/>
      <c r="AT280" s="23"/>
      <c r="AU280" s="23"/>
      <c r="AV280" s="23"/>
      <c r="BG280">
        <f>IF(E280&lt;1,1,0)</f>
        <v>0</v>
      </c>
      <c r="BH280">
        <f>IF(BG280=1,"",E280)</f>
        <v>34.4</v>
      </c>
      <c r="BI280">
        <f>E280/3.6</f>
        <v>9.5555555555555554</v>
      </c>
    </row>
    <row r="281" spans="1:61" x14ac:dyDescent="0.25">
      <c r="A281" s="34" t="s">
        <v>59</v>
      </c>
      <c r="B281" s="34">
        <v>278</v>
      </c>
      <c r="C281" s="34">
        <v>278</v>
      </c>
      <c r="D281" s="34">
        <f t="shared" si="56"/>
        <v>8.5833333333333321</v>
      </c>
      <c r="E281" s="35">
        <v>30.9</v>
      </c>
      <c r="F281" s="36">
        <f t="shared" si="65"/>
        <v>-1.2361111111111109</v>
      </c>
      <c r="G281" s="36">
        <f t="shared" si="66"/>
        <v>-4.4499999999999993</v>
      </c>
      <c r="H281" s="36">
        <f>$AJ$3*F281</f>
        <v>-3410.9249999999997</v>
      </c>
      <c r="I281" s="36">
        <f>1/2*$AJ$1*$AJ$2*$AJ$5*D281^2</f>
        <v>44.854336284722201</v>
      </c>
      <c r="J281" s="36">
        <f>$AJ$4*$AJ$3*9.81</f>
        <v>406.04570999999999</v>
      </c>
      <c r="K281" s="36">
        <f t="shared" si="57"/>
        <v>-2960.0249537152777</v>
      </c>
      <c r="L281" s="36">
        <f t="shared" si="58"/>
        <v>-25.406880852722797</v>
      </c>
      <c r="M281" s="29">
        <f t="shared" si="59"/>
        <v>-7063.1128770569376</v>
      </c>
      <c r="N281" s="29">
        <f t="shared" si="60"/>
        <v>1</v>
      </c>
      <c r="O281" s="29">
        <f t="shared" si="67"/>
        <v>95407.165198954521</v>
      </c>
      <c r="P281" s="29">
        <f t="shared" si="68"/>
        <v>241276.12566018166</v>
      </c>
      <c r="Q281" s="29">
        <f t="shared" si="61"/>
        <v>145868.96046122714</v>
      </c>
      <c r="R281" s="29">
        <f>1/2*$AJ$3*D281^2</f>
        <v>101647.48124999997</v>
      </c>
      <c r="S281" s="29">
        <f t="shared" si="62"/>
        <v>3204.2823412152793</v>
      </c>
      <c r="T281" s="29">
        <f t="shared" si="63"/>
        <v>3204.2823412152793</v>
      </c>
      <c r="U281" s="29"/>
      <c r="V281" s="29"/>
      <c r="W281" s="29"/>
      <c r="X281" s="29"/>
      <c r="Y281" s="29">
        <f t="shared" si="69"/>
        <v>365.63842176258981</v>
      </c>
      <c r="Z281" s="29"/>
      <c r="AA281" s="29"/>
      <c r="AB281" s="29"/>
      <c r="AC281" s="29">
        <v>0.27</v>
      </c>
      <c r="AD281" s="29">
        <f>O281*AC281</f>
        <v>25759.934603717724</v>
      </c>
      <c r="AE281" s="29">
        <v>0.67</v>
      </c>
      <c r="AF281" s="29">
        <f t="shared" si="64"/>
        <v>63922.800683299531</v>
      </c>
      <c r="AG281" s="24"/>
      <c r="AH281" s="24"/>
      <c r="AI281" s="15"/>
      <c r="AJ281" s="15"/>
      <c r="AK281" s="15"/>
      <c r="AL281" s="15"/>
      <c r="AM281" s="15"/>
      <c r="AN281" s="23"/>
      <c r="AO281" s="23"/>
      <c r="AP281" s="23"/>
      <c r="AQ281" s="23"/>
      <c r="AR281" s="23"/>
      <c r="AS281" s="23"/>
      <c r="AT281" s="23"/>
      <c r="AU281" s="23"/>
      <c r="AV281" s="23"/>
      <c r="BG281">
        <f>IF(E281&lt;1,1,0)</f>
        <v>0</v>
      </c>
      <c r="BH281">
        <f>IF(BG281=1,"",E281)</f>
        <v>30.9</v>
      </c>
      <c r="BI281">
        <f>E281/3.6</f>
        <v>8.5833333333333321</v>
      </c>
    </row>
    <row r="282" spans="1:61" x14ac:dyDescent="0.25">
      <c r="A282" s="34" t="s">
        <v>59</v>
      </c>
      <c r="B282" s="34">
        <v>279</v>
      </c>
      <c r="C282" s="34">
        <v>279</v>
      </c>
      <c r="D282" s="34">
        <f t="shared" si="56"/>
        <v>7.083333333333333</v>
      </c>
      <c r="E282" s="35">
        <v>25.5</v>
      </c>
      <c r="F282" s="36">
        <f t="shared" si="65"/>
        <v>-1.3194444444444444</v>
      </c>
      <c r="G282" s="36">
        <f t="shared" si="66"/>
        <v>-4.75</v>
      </c>
      <c r="H282" s="36">
        <f>$AJ$3*F282</f>
        <v>-3640.875</v>
      </c>
      <c r="I282" s="36">
        <f>1/2*$AJ$1*$AJ$2*$AJ$5*D282^2</f>
        <v>30.546948784722218</v>
      </c>
      <c r="J282" s="36">
        <f>$AJ$4*$AJ$3*9.81</f>
        <v>406.04570999999999</v>
      </c>
      <c r="K282" s="36">
        <f t="shared" si="57"/>
        <v>-3204.2823412152779</v>
      </c>
      <c r="L282" s="36">
        <f t="shared" si="58"/>
        <v>-22.69699991694155</v>
      </c>
      <c r="M282" s="29">
        <f t="shared" si="59"/>
        <v>-6332.4629768266923</v>
      </c>
      <c r="N282" s="29">
        <f t="shared" si="60"/>
        <v>1</v>
      </c>
      <c r="O282" s="29">
        <f t="shared" si="67"/>
        <v>98611.4475401698</v>
      </c>
      <c r="P282" s="29">
        <f t="shared" si="68"/>
        <v>241276.12566018166</v>
      </c>
      <c r="Q282" s="29">
        <f t="shared" si="61"/>
        <v>142664.67812001187</v>
      </c>
      <c r="R282" s="29">
        <f>1/2*$AJ$3*D282^2</f>
        <v>69224.53125</v>
      </c>
      <c r="S282" s="29">
        <f t="shared" si="62"/>
        <v>1603.6655942438229</v>
      </c>
      <c r="T282" s="29">
        <f t="shared" si="63"/>
        <v>1603.6655942438229</v>
      </c>
      <c r="U282" s="29"/>
      <c r="V282" s="29"/>
      <c r="W282" s="29"/>
      <c r="X282" s="29"/>
      <c r="Y282" s="29">
        <f t="shared" si="69"/>
        <v>248.1165994623656</v>
      </c>
      <c r="Z282" s="29"/>
      <c r="AA282" s="29"/>
      <c r="AB282" s="29"/>
      <c r="AC282" s="29">
        <v>0.27</v>
      </c>
      <c r="AD282" s="29">
        <f>O282*AC282</f>
        <v>26625.090835845847</v>
      </c>
      <c r="AE282" s="29">
        <v>0.67</v>
      </c>
      <c r="AF282" s="29">
        <f t="shared" si="64"/>
        <v>66069.669851913772</v>
      </c>
      <c r="AG282" s="24"/>
      <c r="AH282" s="24"/>
      <c r="AI282" s="15"/>
      <c r="AJ282" s="15"/>
      <c r="AK282" s="15"/>
      <c r="AL282" s="15"/>
      <c r="AM282" s="15"/>
      <c r="AN282" s="23"/>
      <c r="AO282" s="23"/>
      <c r="AP282" s="23"/>
      <c r="AQ282" s="23"/>
      <c r="AR282" s="23"/>
      <c r="AS282" s="23"/>
      <c r="AT282" s="23"/>
      <c r="AU282" s="23"/>
      <c r="AV282" s="23"/>
      <c r="BG282">
        <f>IF(E282&lt;1,1,0)</f>
        <v>0</v>
      </c>
      <c r="BH282">
        <f>IF(BG282=1,"",E282)</f>
        <v>25.5</v>
      </c>
      <c r="BI282">
        <f>E282/3.6</f>
        <v>7.083333333333333</v>
      </c>
    </row>
    <row r="283" spans="1:61" x14ac:dyDescent="0.25">
      <c r="A283" s="34" t="s">
        <v>59</v>
      </c>
      <c r="B283" s="34">
        <v>280</v>
      </c>
      <c r="C283" s="34">
        <v>280</v>
      </c>
      <c r="D283" s="34">
        <f t="shared" si="56"/>
        <v>5.9444444444444438</v>
      </c>
      <c r="E283" s="35">
        <v>21.4</v>
      </c>
      <c r="F283" s="36">
        <f t="shared" si="65"/>
        <v>-0.73611111111111116</v>
      </c>
      <c r="G283" s="36">
        <f t="shared" si="66"/>
        <v>-2.6500000000000004</v>
      </c>
      <c r="H283" s="36">
        <f>$AJ$3*F283</f>
        <v>-2031.2250000000001</v>
      </c>
      <c r="I283" s="36">
        <f>1/2*$AJ$1*$AJ$2*$AJ$5*D283^2</f>
        <v>21.513695756172833</v>
      </c>
      <c r="J283" s="36">
        <f>$AJ$4*$AJ$3*9.81</f>
        <v>406.04570999999999</v>
      </c>
      <c r="K283" s="36">
        <f t="shared" si="57"/>
        <v>-1603.6655942438274</v>
      </c>
      <c r="L283" s="36">
        <f t="shared" si="58"/>
        <v>-9.5329010324494181</v>
      </c>
      <c r="M283" s="29">
        <f t="shared" si="59"/>
        <v>-2669.2122890858373</v>
      </c>
      <c r="N283" s="29">
        <f t="shared" si="60"/>
        <v>1</v>
      </c>
      <c r="O283" s="29">
        <f t="shared" si="67"/>
        <v>100215.11313441362</v>
      </c>
      <c r="P283" s="29">
        <f t="shared" si="68"/>
        <v>241276.12566018166</v>
      </c>
      <c r="Q283" s="29">
        <f t="shared" si="61"/>
        <v>141061.01252576802</v>
      </c>
      <c r="R283" s="29">
        <f>1/2*$AJ$3*D283^2</f>
        <v>48753.658333333326</v>
      </c>
      <c r="S283" s="29">
        <f t="shared" si="62"/>
        <v>0</v>
      </c>
      <c r="T283" s="29">
        <f t="shared" si="63"/>
        <v>0</v>
      </c>
      <c r="U283" s="29"/>
      <c r="V283" s="29"/>
      <c r="W283" s="29"/>
      <c r="X283" s="29"/>
      <c r="Y283" s="29">
        <f t="shared" si="69"/>
        <v>174.1202083333333</v>
      </c>
      <c r="Z283" s="29"/>
      <c r="AA283" s="29"/>
      <c r="AB283" s="29"/>
      <c r="AC283" s="29">
        <v>0.27</v>
      </c>
      <c r="AD283" s="29">
        <f>O283*AC283</f>
        <v>27058.08054629168</v>
      </c>
      <c r="AE283" s="29">
        <v>0.67</v>
      </c>
      <c r="AF283" s="29">
        <f t="shared" si="64"/>
        <v>67144.125800057125</v>
      </c>
      <c r="AG283" s="24"/>
      <c r="AH283" s="24"/>
      <c r="AI283" s="15"/>
      <c r="AJ283" s="15"/>
      <c r="AK283" s="15"/>
      <c r="AL283" s="15"/>
      <c r="AM283" s="15"/>
      <c r="AN283" s="23"/>
      <c r="AO283" s="23"/>
      <c r="AP283" s="23"/>
      <c r="AQ283" s="23"/>
      <c r="AR283" s="23"/>
      <c r="AS283" s="23"/>
      <c r="AT283" s="23"/>
      <c r="AU283" s="23"/>
      <c r="AV283" s="23"/>
      <c r="BG283">
        <f>IF(E283&lt;1,1,0)</f>
        <v>0</v>
      </c>
      <c r="BH283">
        <f>IF(BG283=1,"",E283)</f>
        <v>21.4</v>
      </c>
      <c r="BI283">
        <f>E283/3.6</f>
        <v>5.9444444444444438</v>
      </c>
    </row>
    <row r="284" spans="1:61" x14ac:dyDescent="0.25">
      <c r="A284" s="34" t="s">
        <v>59</v>
      </c>
      <c r="B284" s="34">
        <v>281</v>
      </c>
      <c r="C284" s="34">
        <v>281</v>
      </c>
      <c r="D284" s="34">
        <f t="shared" si="56"/>
        <v>5.6111111111111107</v>
      </c>
      <c r="E284" s="35">
        <v>20.2</v>
      </c>
      <c r="F284" s="36">
        <f t="shared" si="65"/>
        <v>0.20833333333333331</v>
      </c>
      <c r="G284" s="36">
        <f t="shared" si="66"/>
        <v>0.75</v>
      </c>
      <c r="H284" s="36">
        <f>$AJ$3*F284</f>
        <v>574.875</v>
      </c>
      <c r="I284" s="36">
        <f>1/2*$AJ$1*$AJ$2*$AJ$5*D284^2</f>
        <v>19.16859205246913</v>
      </c>
      <c r="J284" s="36">
        <f>$AJ$4*$AJ$3*9.81</f>
        <v>406.04570999999999</v>
      </c>
      <c r="K284" s="36">
        <f t="shared" si="57"/>
        <v>1000.0893020524691</v>
      </c>
      <c r="L284" s="36">
        <f t="shared" si="58"/>
        <v>5.6116121948499647</v>
      </c>
      <c r="M284" s="29">
        <f t="shared" si="59"/>
        <v>1576.8630267528401</v>
      </c>
      <c r="N284" s="29">
        <f t="shared" si="60"/>
        <v>1</v>
      </c>
      <c r="O284" s="29">
        <f t="shared" si="67"/>
        <v>100215.11313441362</v>
      </c>
      <c r="P284" s="29">
        <f t="shared" si="68"/>
        <v>241276.12566018166</v>
      </c>
      <c r="Q284" s="29">
        <f t="shared" si="61"/>
        <v>141061.01252576802</v>
      </c>
      <c r="R284" s="29">
        <f>1/2*$AJ$3*D284^2</f>
        <v>43439.258333333324</v>
      </c>
      <c r="S284" s="29">
        <f t="shared" si="62"/>
        <v>0</v>
      </c>
      <c r="T284" s="29">
        <f t="shared" si="63"/>
        <v>0</v>
      </c>
      <c r="U284" s="29"/>
      <c r="V284" s="29"/>
      <c r="W284" s="29"/>
      <c r="X284" s="29"/>
      <c r="Y284" s="29">
        <f t="shared" si="69"/>
        <v>154.58810794780541</v>
      </c>
      <c r="Z284" s="29"/>
      <c r="AA284" s="29"/>
      <c r="AB284" s="29"/>
      <c r="AC284" s="29">
        <v>0.27</v>
      </c>
      <c r="AD284" s="29">
        <f>O284*AC284</f>
        <v>27058.08054629168</v>
      </c>
      <c r="AE284" s="29">
        <v>0.67</v>
      </c>
      <c r="AF284" s="29">
        <f t="shared" si="64"/>
        <v>67144.125800057125</v>
      </c>
      <c r="AG284" s="24"/>
      <c r="AH284" s="24"/>
      <c r="AI284" s="15"/>
      <c r="AJ284" s="15"/>
      <c r="AK284" s="15"/>
      <c r="AL284" s="15"/>
      <c r="AM284" s="15"/>
      <c r="AN284" s="23"/>
      <c r="AO284" s="23"/>
      <c r="AP284" s="23"/>
      <c r="AQ284" s="23"/>
      <c r="AR284" s="23"/>
      <c r="AS284" s="23"/>
      <c r="AT284" s="23"/>
      <c r="AU284" s="23"/>
      <c r="AV284" s="23"/>
      <c r="BG284">
        <f>IF(E284&lt;1,1,0)</f>
        <v>0</v>
      </c>
      <c r="BH284">
        <f>IF(BG284=1,"",E284)</f>
        <v>20.2</v>
      </c>
      <c r="BI284">
        <f>E284/3.6</f>
        <v>5.6111111111111107</v>
      </c>
    </row>
    <row r="285" spans="1:61" x14ac:dyDescent="0.25">
      <c r="A285" s="34" t="s">
        <v>59</v>
      </c>
      <c r="B285" s="34">
        <v>282</v>
      </c>
      <c r="C285" s="34">
        <v>282</v>
      </c>
      <c r="D285" s="34">
        <f t="shared" si="56"/>
        <v>6.3611111111111107</v>
      </c>
      <c r="E285" s="35">
        <v>22.9</v>
      </c>
      <c r="F285" s="36">
        <f t="shared" si="65"/>
        <v>0.88888888888888917</v>
      </c>
      <c r="G285" s="36">
        <f t="shared" si="66"/>
        <v>3.2000000000000011</v>
      </c>
      <c r="H285" s="36">
        <f>$AJ$3*F285</f>
        <v>2452.8000000000006</v>
      </c>
      <c r="I285" s="36">
        <f>1/2*$AJ$1*$AJ$2*$AJ$5*D285^2</f>
        <v>24.635333198302462</v>
      </c>
      <c r="J285" s="36">
        <f>$AJ$4*$AJ$3*9.81</f>
        <v>406.04570999999999</v>
      </c>
      <c r="K285" s="36">
        <f t="shared" si="57"/>
        <v>2883.4810431983028</v>
      </c>
      <c r="L285" s="36">
        <f t="shared" si="58"/>
        <v>18.342143302566978</v>
      </c>
      <c r="M285" s="29">
        <f t="shared" si="59"/>
        <v>5172.4844113238878</v>
      </c>
      <c r="N285" s="29">
        <f t="shared" si="60"/>
        <v>1</v>
      </c>
      <c r="O285" s="29">
        <f t="shared" si="67"/>
        <v>100215.11313441362</v>
      </c>
      <c r="P285" s="29">
        <f t="shared" si="68"/>
        <v>242276.21496223414</v>
      </c>
      <c r="Q285" s="29">
        <f t="shared" si="61"/>
        <v>142061.10182782053</v>
      </c>
      <c r="R285" s="29">
        <f>1/2*$AJ$3*D285^2</f>
        <v>55827.814583333326</v>
      </c>
      <c r="S285" s="29">
        <f t="shared" si="62"/>
        <v>0</v>
      </c>
      <c r="T285" s="29">
        <f t="shared" si="63"/>
        <v>0</v>
      </c>
      <c r="U285" s="29"/>
      <c r="V285" s="29"/>
      <c r="W285" s="29"/>
      <c r="X285" s="29"/>
      <c r="Y285" s="29">
        <f t="shared" si="69"/>
        <v>197.97097369976356</v>
      </c>
      <c r="Z285" s="29"/>
      <c r="AA285" s="29"/>
      <c r="AB285" s="29"/>
      <c r="AC285" s="29">
        <v>0.27</v>
      </c>
      <c r="AD285" s="29">
        <f>O285*AC285</f>
        <v>27058.08054629168</v>
      </c>
      <c r="AE285" s="29">
        <v>0.67</v>
      </c>
      <c r="AF285" s="29">
        <f t="shared" si="64"/>
        <v>67144.125800057125</v>
      </c>
      <c r="AG285" s="24"/>
      <c r="AH285" s="24"/>
      <c r="AI285" s="15"/>
      <c r="AJ285" s="15"/>
      <c r="AK285" s="15"/>
      <c r="AL285" s="15"/>
      <c r="AM285" s="15"/>
      <c r="AN285" s="23"/>
      <c r="AO285" s="23"/>
      <c r="AP285" s="23"/>
      <c r="AQ285" s="23"/>
      <c r="AR285" s="23"/>
      <c r="AS285" s="23"/>
      <c r="AT285" s="23"/>
      <c r="AU285" s="23"/>
      <c r="AV285" s="23"/>
      <c r="BG285">
        <f>IF(E285&lt;1,1,0)</f>
        <v>0</v>
      </c>
      <c r="BH285">
        <f>IF(BG285=1,"",E285)</f>
        <v>22.9</v>
      </c>
      <c r="BI285">
        <f>E285/3.6</f>
        <v>6.3611111111111107</v>
      </c>
    </row>
    <row r="286" spans="1:61" x14ac:dyDescent="0.25">
      <c r="A286" s="34" t="s">
        <v>59</v>
      </c>
      <c r="B286" s="34">
        <v>283</v>
      </c>
      <c r="C286" s="34">
        <v>283</v>
      </c>
      <c r="D286" s="34">
        <f t="shared" si="56"/>
        <v>7.3888888888888893</v>
      </c>
      <c r="E286" s="35">
        <v>26.6</v>
      </c>
      <c r="F286" s="36">
        <f t="shared" si="65"/>
        <v>1.0138888888888891</v>
      </c>
      <c r="G286" s="36">
        <f t="shared" si="66"/>
        <v>3.6500000000000004</v>
      </c>
      <c r="H286" s="36">
        <f>$AJ$3*F286</f>
        <v>2797.7250000000004</v>
      </c>
      <c r="I286" s="36">
        <f>1/2*$AJ$1*$AJ$2*$AJ$5*D286^2</f>
        <v>33.239214274691356</v>
      </c>
      <c r="J286" s="36">
        <f>$AJ$4*$AJ$3*9.81</f>
        <v>406.04570999999999</v>
      </c>
      <c r="K286" s="36">
        <f t="shared" si="57"/>
        <v>3237.0099242746915</v>
      </c>
      <c r="L286" s="36">
        <f t="shared" si="58"/>
        <v>23.917906662696332</v>
      </c>
      <c r="M286" s="29">
        <f t="shared" si="59"/>
        <v>6768.7675855430616</v>
      </c>
      <c r="N286" s="29">
        <f t="shared" si="60"/>
        <v>1</v>
      </c>
      <c r="O286" s="29">
        <f t="shared" si="67"/>
        <v>100215.11313441362</v>
      </c>
      <c r="P286" s="29">
        <f t="shared" si="68"/>
        <v>245159.69600543243</v>
      </c>
      <c r="Q286" s="29">
        <f t="shared" si="61"/>
        <v>144944.58287101879</v>
      </c>
      <c r="R286" s="29">
        <f>1/2*$AJ$3*D286^2</f>
        <v>75325.65833333334</v>
      </c>
      <c r="S286" s="29">
        <f t="shared" si="62"/>
        <v>0</v>
      </c>
      <c r="T286" s="29">
        <f t="shared" si="63"/>
        <v>0</v>
      </c>
      <c r="U286" s="29"/>
      <c r="V286" s="29"/>
      <c r="W286" s="29"/>
      <c r="X286" s="29"/>
      <c r="Y286" s="29">
        <f t="shared" si="69"/>
        <v>266.16840400471148</v>
      </c>
      <c r="Z286" s="29"/>
      <c r="AA286" s="29"/>
      <c r="AB286" s="29"/>
      <c r="AC286" s="29">
        <v>0.27</v>
      </c>
      <c r="AD286" s="29">
        <f>O286*AC286</f>
        <v>27058.08054629168</v>
      </c>
      <c r="AE286" s="29">
        <v>0.67</v>
      </c>
      <c r="AF286" s="29">
        <f t="shared" si="64"/>
        <v>67144.125800057125</v>
      </c>
      <c r="AG286" s="24"/>
      <c r="AH286" s="24"/>
      <c r="AI286" s="15"/>
      <c r="AJ286" s="15"/>
      <c r="AK286" s="15"/>
      <c r="AL286" s="15"/>
      <c r="AM286" s="15"/>
      <c r="AN286" s="23"/>
      <c r="AO286" s="23"/>
      <c r="AP286" s="23"/>
      <c r="AQ286" s="23"/>
      <c r="AR286" s="23"/>
      <c r="AS286" s="23"/>
      <c r="AT286" s="23"/>
      <c r="AU286" s="23"/>
      <c r="AV286" s="23"/>
      <c r="BG286">
        <f>IF(E286&lt;1,1,0)</f>
        <v>0</v>
      </c>
      <c r="BH286">
        <f>IF(BG286=1,"",E286)</f>
        <v>26.6</v>
      </c>
      <c r="BI286">
        <f>E286/3.6</f>
        <v>7.3888888888888893</v>
      </c>
    </row>
    <row r="287" spans="1:61" x14ac:dyDescent="0.25">
      <c r="A287" s="34" t="s">
        <v>59</v>
      </c>
      <c r="B287" s="34">
        <v>284</v>
      </c>
      <c r="C287" s="34">
        <v>284</v>
      </c>
      <c r="D287" s="34">
        <f t="shared" si="56"/>
        <v>8.3888888888888893</v>
      </c>
      <c r="E287" s="35">
        <v>30.2</v>
      </c>
      <c r="F287" s="36">
        <f t="shared" si="65"/>
        <v>1.0416666666666667</v>
      </c>
      <c r="G287" s="36">
        <f t="shared" si="66"/>
        <v>3.75</v>
      </c>
      <c r="H287" s="36">
        <f>$AJ$3*F287</f>
        <v>2874.3750000000005</v>
      </c>
      <c r="I287" s="36">
        <f>1/2*$AJ$1*$AJ$2*$AJ$5*D287^2</f>
        <v>42.845119830246915</v>
      </c>
      <c r="J287" s="36">
        <f>$AJ$4*$AJ$3*9.81</f>
        <v>406.04570999999999</v>
      </c>
      <c r="K287" s="36">
        <f t="shared" si="57"/>
        <v>3323.2658298302472</v>
      </c>
      <c r="L287" s="36">
        <f t="shared" si="58"/>
        <v>27.878507794687074</v>
      </c>
      <c r="M287" s="29">
        <f t="shared" si="59"/>
        <v>7917.496213691129</v>
      </c>
      <c r="N287" s="29">
        <f t="shared" si="60"/>
        <v>1</v>
      </c>
      <c r="O287" s="29">
        <f t="shared" si="67"/>
        <v>100215.11313441362</v>
      </c>
      <c r="P287" s="29">
        <f t="shared" si="68"/>
        <v>248396.70592970712</v>
      </c>
      <c r="Q287" s="29">
        <f t="shared" si="61"/>
        <v>148181.59279529349</v>
      </c>
      <c r="R287" s="29">
        <f>1/2*$AJ$3*D287^2</f>
        <v>97094.25833333336</v>
      </c>
      <c r="S287" s="29">
        <f t="shared" si="62"/>
        <v>0</v>
      </c>
      <c r="T287" s="29">
        <f t="shared" si="63"/>
        <v>0</v>
      </c>
      <c r="U287" s="29"/>
      <c r="V287" s="29"/>
      <c r="W287" s="29"/>
      <c r="X287" s="29"/>
      <c r="Y287" s="29">
        <f t="shared" si="69"/>
        <v>341.88119131455409</v>
      </c>
      <c r="Z287" s="29"/>
      <c r="AA287" s="29"/>
      <c r="AB287" s="29"/>
      <c r="AC287" s="29">
        <v>0.27</v>
      </c>
      <c r="AD287" s="29">
        <f>O287*AC287</f>
        <v>27058.08054629168</v>
      </c>
      <c r="AE287" s="29">
        <v>0.67</v>
      </c>
      <c r="AF287" s="29">
        <f t="shared" si="64"/>
        <v>67144.125800057125</v>
      </c>
      <c r="AG287" s="24"/>
      <c r="AH287" s="24"/>
      <c r="AI287" s="15"/>
      <c r="AJ287" s="15"/>
      <c r="AK287" s="15"/>
      <c r="AL287" s="15"/>
      <c r="AM287" s="15"/>
      <c r="AN287" s="23"/>
      <c r="AO287" s="23"/>
      <c r="AP287" s="23"/>
      <c r="AQ287" s="23"/>
      <c r="AR287" s="23"/>
      <c r="AS287" s="23"/>
      <c r="AT287" s="23"/>
      <c r="AU287" s="23"/>
      <c r="AV287" s="23"/>
      <c r="BG287">
        <f>IF(E287&lt;1,1,0)</f>
        <v>0</v>
      </c>
      <c r="BH287">
        <f>IF(BG287=1,"",E287)</f>
        <v>30.2</v>
      </c>
      <c r="BI287">
        <f>E287/3.6</f>
        <v>8.3888888888888893</v>
      </c>
    </row>
    <row r="288" spans="1:61" x14ac:dyDescent="0.25">
      <c r="A288" s="34" t="s">
        <v>59</v>
      </c>
      <c r="B288" s="34">
        <v>285</v>
      </c>
      <c r="C288" s="34">
        <v>285</v>
      </c>
      <c r="D288" s="34">
        <f t="shared" si="56"/>
        <v>9.4722222222222232</v>
      </c>
      <c r="E288" s="35">
        <v>34.1</v>
      </c>
      <c r="F288" s="36">
        <f t="shared" si="65"/>
        <v>0.99999999999999989</v>
      </c>
      <c r="G288" s="36">
        <f t="shared" si="66"/>
        <v>3.5999999999999996</v>
      </c>
      <c r="H288" s="36">
        <f>$AJ$3*F288</f>
        <v>2759.3999999999996</v>
      </c>
      <c r="I288" s="36">
        <f>1/2*$AJ$1*$AJ$2*$AJ$5*D288^2</f>
        <v>54.625601716820995</v>
      </c>
      <c r="J288" s="36">
        <f>$AJ$4*$AJ$3*9.81</f>
        <v>406.04570999999999</v>
      </c>
      <c r="K288" s="36">
        <f t="shared" si="57"/>
        <v>3220.0713117168207</v>
      </c>
      <c r="L288" s="36">
        <f t="shared" si="58"/>
        <v>30.501231035984333</v>
      </c>
      <c r="M288" s="29">
        <f t="shared" si="59"/>
        <v>8692.8508452555343</v>
      </c>
      <c r="N288" s="29">
        <f t="shared" si="60"/>
        <v>1</v>
      </c>
      <c r="O288" s="29">
        <f t="shared" si="67"/>
        <v>100215.11313441362</v>
      </c>
      <c r="P288" s="29">
        <f t="shared" si="68"/>
        <v>251719.97175953738</v>
      </c>
      <c r="Q288" s="29">
        <f t="shared" si="61"/>
        <v>151504.85862512374</v>
      </c>
      <c r="R288" s="29">
        <f>1/2*$AJ$3*D288^2</f>
        <v>123790.81458333335</v>
      </c>
      <c r="S288" s="29">
        <f t="shared" si="62"/>
        <v>0</v>
      </c>
      <c r="T288" s="29">
        <f t="shared" si="63"/>
        <v>0</v>
      </c>
      <c r="U288" s="29"/>
      <c r="V288" s="29"/>
      <c r="W288" s="29"/>
      <c r="X288" s="29"/>
      <c r="Y288" s="29">
        <f t="shared" si="69"/>
        <v>434.35373538011703</v>
      </c>
      <c r="Z288" s="29"/>
      <c r="AA288" s="29"/>
      <c r="AB288" s="29"/>
      <c r="AC288" s="29">
        <v>0.27</v>
      </c>
      <c r="AD288" s="29">
        <f>O288*AC288</f>
        <v>27058.08054629168</v>
      </c>
      <c r="AE288" s="29">
        <v>0.67</v>
      </c>
      <c r="AF288" s="29">
        <f t="shared" si="64"/>
        <v>67144.125800057125</v>
      </c>
      <c r="AG288" s="24"/>
      <c r="AH288" s="24"/>
      <c r="AI288" s="15"/>
      <c r="AJ288" s="15"/>
      <c r="AK288" s="15"/>
      <c r="AL288" s="15"/>
      <c r="AM288" s="15"/>
      <c r="AN288" s="23"/>
      <c r="AO288" s="23"/>
      <c r="AP288" s="23"/>
      <c r="AQ288" s="23"/>
      <c r="AR288" s="23"/>
      <c r="AS288" s="23"/>
      <c r="AT288" s="23"/>
      <c r="AU288" s="23"/>
      <c r="AV288" s="23"/>
      <c r="BG288">
        <f>IF(E288&lt;1,1,0)</f>
        <v>0</v>
      </c>
      <c r="BH288">
        <f>IF(BG288=1,"",E288)</f>
        <v>34.1</v>
      </c>
      <c r="BI288">
        <f>E288/3.6</f>
        <v>9.4722222222222232</v>
      </c>
    </row>
    <row r="289" spans="1:61" x14ac:dyDescent="0.25">
      <c r="A289" s="34" t="s">
        <v>59</v>
      </c>
      <c r="B289" s="34">
        <v>286</v>
      </c>
      <c r="C289" s="34">
        <v>286</v>
      </c>
      <c r="D289" s="34">
        <f t="shared" si="56"/>
        <v>10.388888888888888</v>
      </c>
      <c r="E289" s="35">
        <v>37.4</v>
      </c>
      <c r="F289" s="36">
        <f t="shared" si="65"/>
        <v>0.91666666666666685</v>
      </c>
      <c r="G289" s="36">
        <f t="shared" si="66"/>
        <v>3.3000000000000007</v>
      </c>
      <c r="H289" s="36">
        <f>$AJ$3*F289</f>
        <v>2529.4500000000007</v>
      </c>
      <c r="I289" s="36">
        <f>1/2*$AJ$1*$AJ$2*$AJ$5*D289^2</f>
        <v>65.709880941358008</v>
      </c>
      <c r="J289" s="36">
        <f>$AJ$4*$AJ$3*9.81</f>
        <v>406.04570999999999</v>
      </c>
      <c r="K289" s="36">
        <f t="shared" si="57"/>
        <v>3001.2055909413584</v>
      </c>
      <c r="L289" s="36">
        <f t="shared" si="58"/>
        <v>31.179191417001885</v>
      </c>
      <c r="M289" s="29">
        <f t="shared" si="59"/>
        <v>8917.2487452625392</v>
      </c>
      <c r="N289" s="29">
        <f t="shared" si="60"/>
        <v>1</v>
      </c>
      <c r="O289" s="29">
        <f t="shared" si="67"/>
        <v>100215.11313441362</v>
      </c>
      <c r="P289" s="29">
        <f t="shared" si="68"/>
        <v>254940.04307125421</v>
      </c>
      <c r="Q289" s="29">
        <f t="shared" si="61"/>
        <v>154724.92993684061</v>
      </c>
      <c r="R289" s="29">
        <f>1/2*$AJ$3*D289^2</f>
        <v>148909.6583333333</v>
      </c>
      <c r="S289" s="29">
        <f t="shared" si="62"/>
        <v>0</v>
      </c>
      <c r="T289" s="29">
        <f t="shared" si="63"/>
        <v>0</v>
      </c>
      <c r="U289" s="29"/>
      <c r="V289" s="29"/>
      <c r="W289" s="29"/>
      <c r="X289" s="29"/>
      <c r="Y289" s="29">
        <f t="shared" si="69"/>
        <v>520.66314102564093</v>
      </c>
      <c r="Z289" s="29"/>
      <c r="AA289" s="29"/>
      <c r="AB289" s="29"/>
      <c r="AC289" s="29">
        <v>0.27</v>
      </c>
      <c r="AD289" s="29">
        <f>O289*AC289</f>
        <v>27058.08054629168</v>
      </c>
      <c r="AE289" s="29">
        <v>0.67</v>
      </c>
      <c r="AF289" s="29">
        <f t="shared" si="64"/>
        <v>67144.125800057125</v>
      </c>
      <c r="AG289" s="24"/>
      <c r="AH289" s="24"/>
      <c r="AI289" s="15"/>
      <c r="AJ289" s="15"/>
      <c r="AK289" s="15"/>
      <c r="AL289" s="15"/>
      <c r="AM289" s="15"/>
      <c r="AN289" s="23"/>
      <c r="AO289" s="23"/>
      <c r="AP289" s="23"/>
      <c r="AQ289" s="23"/>
      <c r="AR289" s="23"/>
      <c r="AS289" s="23"/>
      <c r="AT289" s="23"/>
      <c r="AU289" s="23"/>
      <c r="AV289" s="23"/>
      <c r="BG289">
        <f>IF(E289&lt;1,1,0)</f>
        <v>0</v>
      </c>
      <c r="BH289">
        <f>IF(BG289=1,"",E289)</f>
        <v>37.4</v>
      </c>
      <c r="BI289">
        <f>E289/3.6</f>
        <v>10.388888888888888</v>
      </c>
    </row>
    <row r="290" spans="1:61" x14ac:dyDescent="0.25">
      <c r="A290" s="34" t="s">
        <v>59</v>
      </c>
      <c r="B290" s="34">
        <v>287</v>
      </c>
      <c r="C290" s="34">
        <v>287</v>
      </c>
      <c r="D290" s="34">
        <f t="shared" si="56"/>
        <v>11.305555555555555</v>
      </c>
      <c r="E290" s="35">
        <v>40.700000000000003</v>
      </c>
      <c r="F290" s="36">
        <f t="shared" si="65"/>
        <v>0.91666666666666685</v>
      </c>
      <c r="G290" s="36">
        <f t="shared" si="66"/>
        <v>3.3000000000000007</v>
      </c>
      <c r="H290" s="36">
        <f>$AJ$3*F290</f>
        <v>2529.4500000000007</v>
      </c>
      <c r="I290" s="36">
        <f>1/2*$AJ$1*$AJ$2*$AJ$5*D290^2</f>
        <v>77.817324402006165</v>
      </c>
      <c r="J290" s="36">
        <f>$AJ$4*$AJ$3*9.81</f>
        <v>406.04570999999999</v>
      </c>
      <c r="K290" s="36">
        <f t="shared" si="57"/>
        <v>3013.3130344020069</v>
      </c>
      <c r="L290" s="36">
        <f t="shared" si="58"/>
        <v>34.067177916711572</v>
      </c>
      <c r="M290" s="29">
        <f t="shared" si="59"/>
        <v>9777.2800620962207</v>
      </c>
      <c r="N290" s="29">
        <f t="shared" si="60"/>
        <v>1</v>
      </c>
      <c r="O290" s="29">
        <f t="shared" si="67"/>
        <v>100215.11313441362</v>
      </c>
      <c r="P290" s="29">
        <f t="shared" si="68"/>
        <v>257941.24866219558</v>
      </c>
      <c r="Q290" s="29">
        <f t="shared" si="61"/>
        <v>157726.13552778197</v>
      </c>
      <c r="R290" s="29">
        <f>1/2*$AJ$3*D290^2</f>
        <v>176347.16458333333</v>
      </c>
      <c r="S290" s="29">
        <f t="shared" si="62"/>
        <v>0</v>
      </c>
      <c r="T290" s="29">
        <f t="shared" si="63"/>
        <v>0</v>
      </c>
      <c r="U290" s="29"/>
      <c r="V290" s="29"/>
      <c r="W290" s="29"/>
      <c r="X290" s="29"/>
      <c r="Y290" s="29">
        <f t="shared" si="69"/>
        <v>614.45005081300815</v>
      </c>
      <c r="Z290" s="29"/>
      <c r="AA290" s="29"/>
      <c r="AB290" s="29"/>
      <c r="AC290" s="29">
        <v>0.27</v>
      </c>
      <c r="AD290" s="29">
        <f>O290*AC290</f>
        <v>27058.08054629168</v>
      </c>
      <c r="AE290" s="29">
        <v>0.67</v>
      </c>
      <c r="AF290" s="29">
        <f t="shared" si="64"/>
        <v>67144.125800057125</v>
      </c>
      <c r="AG290" s="24"/>
      <c r="AH290" s="24"/>
      <c r="AI290" s="15"/>
      <c r="AJ290" s="15"/>
      <c r="AK290" s="15"/>
      <c r="AL290" s="15"/>
      <c r="AM290" s="15"/>
      <c r="AN290" s="23"/>
      <c r="AO290" s="23"/>
      <c r="AP290" s="23"/>
      <c r="AQ290" s="23"/>
      <c r="AR290" s="23"/>
      <c r="AS290" s="23"/>
      <c r="AT290" s="23"/>
      <c r="AU290" s="23"/>
      <c r="AV290" s="23"/>
      <c r="BG290">
        <f>IF(E290&lt;1,1,0)</f>
        <v>0</v>
      </c>
      <c r="BH290">
        <f>IF(BG290=1,"",E290)</f>
        <v>40.700000000000003</v>
      </c>
      <c r="BI290">
        <f>E290/3.6</f>
        <v>11.305555555555555</v>
      </c>
    </row>
    <row r="291" spans="1:61" x14ac:dyDescent="0.25">
      <c r="A291" s="34" t="s">
        <v>59</v>
      </c>
      <c r="B291" s="34">
        <v>288</v>
      </c>
      <c r="C291" s="34">
        <v>288</v>
      </c>
      <c r="D291" s="34">
        <f t="shared" si="56"/>
        <v>12.222222222222221</v>
      </c>
      <c r="E291" s="35">
        <v>44</v>
      </c>
      <c r="F291" s="36">
        <f t="shared" si="65"/>
        <v>0.91666666666666585</v>
      </c>
      <c r="G291" s="36">
        <f t="shared" si="66"/>
        <v>3.2999999999999972</v>
      </c>
      <c r="H291" s="36">
        <f>$AJ$3*F291</f>
        <v>2529.449999999998</v>
      </c>
      <c r="I291" s="36">
        <f>1/2*$AJ$1*$AJ$2*$AJ$5*D291^2</f>
        <v>90.947932098765421</v>
      </c>
      <c r="J291" s="36">
        <f>$AJ$4*$AJ$3*9.81</f>
        <v>406.04570999999999</v>
      </c>
      <c r="K291" s="36">
        <f t="shared" si="57"/>
        <v>3026.4436420987631</v>
      </c>
      <c r="L291" s="36">
        <f t="shared" si="58"/>
        <v>36.989866736762657</v>
      </c>
      <c r="M291" s="29">
        <f t="shared" si="59"/>
        <v>10653.081620187646</v>
      </c>
      <c r="N291" s="29">
        <f t="shared" si="60"/>
        <v>1</v>
      </c>
      <c r="O291" s="29">
        <f t="shared" si="67"/>
        <v>100215.11313441362</v>
      </c>
      <c r="P291" s="29">
        <f t="shared" si="68"/>
        <v>260954.56169659758</v>
      </c>
      <c r="Q291" s="29">
        <f t="shared" si="61"/>
        <v>160739.44856218394</v>
      </c>
      <c r="R291" s="29">
        <f>1/2*$AJ$3*D291^2</f>
        <v>206103.33333333334</v>
      </c>
      <c r="S291" s="29">
        <f t="shared" si="62"/>
        <v>0</v>
      </c>
      <c r="T291" s="29">
        <f t="shared" si="63"/>
        <v>0</v>
      </c>
      <c r="U291" s="29"/>
      <c r="V291" s="29"/>
      <c r="W291" s="29"/>
      <c r="X291" s="29"/>
      <c r="Y291" s="29">
        <f t="shared" si="69"/>
        <v>715.63657407407413</v>
      </c>
      <c r="Z291" s="29"/>
      <c r="AA291" s="29"/>
      <c r="AB291" s="29"/>
      <c r="AC291" s="29">
        <v>0.27</v>
      </c>
      <c r="AD291" s="29">
        <f>O291*AC291</f>
        <v>27058.08054629168</v>
      </c>
      <c r="AE291" s="29">
        <v>0.67</v>
      </c>
      <c r="AF291" s="29">
        <f t="shared" si="64"/>
        <v>67144.125800057125</v>
      </c>
      <c r="AG291" s="24"/>
      <c r="AH291" s="24"/>
      <c r="AI291" s="15"/>
      <c r="AJ291" s="15"/>
      <c r="AK291" s="15"/>
      <c r="AL291" s="15"/>
      <c r="AM291" s="15"/>
      <c r="AN291" s="23"/>
      <c r="AO291" s="23"/>
      <c r="AP291" s="23"/>
      <c r="AQ291" s="23"/>
      <c r="AR291" s="23"/>
      <c r="AS291" s="23"/>
      <c r="AT291" s="23"/>
      <c r="AU291" s="23"/>
      <c r="AV291" s="23"/>
      <c r="BG291">
        <f>IF(E291&lt;1,1,0)</f>
        <v>0</v>
      </c>
      <c r="BH291">
        <f>IF(BG291=1,"",E291)</f>
        <v>44</v>
      </c>
      <c r="BI291">
        <f>E291/3.6</f>
        <v>12.222222222222221</v>
      </c>
    </row>
    <row r="292" spans="1:61" x14ac:dyDescent="0.25">
      <c r="A292" s="34" t="s">
        <v>59</v>
      </c>
      <c r="B292" s="34">
        <v>289</v>
      </c>
      <c r="C292" s="34">
        <v>289</v>
      </c>
      <c r="D292" s="34">
        <f t="shared" si="56"/>
        <v>13.138888888888888</v>
      </c>
      <c r="E292" s="35">
        <v>47.3</v>
      </c>
      <c r="F292" s="36">
        <f t="shared" si="65"/>
        <v>0.72222222222222265</v>
      </c>
      <c r="G292" s="36">
        <f t="shared" si="66"/>
        <v>2.6000000000000014</v>
      </c>
      <c r="H292" s="36">
        <f>$AJ$3*F292</f>
        <v>1992.9000000000012</v>
      </c>
      <c r="I292" s="36">
        <f>1/2*$AJ$1*$AJ$2*$AJ$5*D292^2</f>
        <v>105.10170403163578</v>
      </c>
      <c r="J292" s="36">
        <f>$AJ$4*$AJ$3*9.81</f>
        <v>406.04570999999999</v>
      </c>
      <c r="K292" s="36">
        <f t="shared" si="57"/>
        <v>2504.0474140316369</v>
      </c>
      <c r="L292" s="36">
        <f t="shared" si="58"/>
        <v>32.900400745471224</v>
      </c>
      <c r="M292" s="29">
        <f t="shared" si="59"/>
        <v>9508.2158154411845</v>
      </c>
      <c r="N292" s="29">
        <f t="shared" si="60"/>
        <v>1</v>
      </c>
      <c r="O292" s="29">
        <f t="shared" si="67"/>
        <v>100215.11313441362</v>
      </c>
      <c r="P292" s="29">
        <f t="shared" si="68"/>
        <v>263981.00533869636</v>
      </c>
      <c r="Q292" s="29">
        <f t="shared" si="61"/>
        <v>163765.89220428275</v>
      </c>
      <c r="R292" s="29">
        <f>1/2*$AJ$3*D292^2</f>
        <v>238178.1645833333</v>
      </c>
      <c r="S292" s="29">
        <f t="shared" si="62"/>
        <v>0</v>
      </c>
      <c r="T292" s="29">
        <f t="shared" si="63"/>
        <v>0</v>
      </c>
      <c r="U292" s="29"/>
      <c r="V292" s="29"/>
      <c r="W292" s="29"/>
      <c r="X292" s="29"/>
      <c r="Y292" s="29">
        <f t="shared" si="69"/>
        <v>824.14589821222592</v>
      </c>
      <c r="Z292" s="29"/>
      <c r="AA292" s="29"/>
      <c r="AB292" s="29"/>
      <c r="AC292" s="29">
        <v>0.27</v>
      </c>
      <c r="AD292" s="29">
        <f>O292*AC292</f>
        <v>27058.08054629168</v>
      </c>
      <c r="AE292" s="29">
        <v>0.67</v>
      </c>
      <c r="AF292" s="29">
        <f t="shared" si="64"/>
        <v>67144.125800057125</v>
      </c>
      <c r="AG292" s="24"/>
      <c r="AH292" s="24"/>
      <c r="AI292" s="15"/>
      <c r="AJ292" s="15"/>
      <c r="AK292" s="15"/>
      <c r="AL292" s="15"/>
      <c r="AM292" s="15"/>
      <c r="AN292" s="23"/>
      <c r="AO292" s="23"/>
      <c r="AP292" s="23"/>
      <c r="AQ292" s="23"/>
      <c r="AR292" s="23"/>
      <c r="AS292" s="23"/>
      <c r="AT292" s="23"/>
      <c r="AU292" s="23"/>
      <c r="AV292" s="23"/>
      <c r="BG292">
        <f>IF(E292&lt;1,1,0)</f>
        <v>0</v>
      </c>
      <c r="BH292">
        <f>IF(BG292=1,"",E292)</f>
        <v>47.3</v>
      </c>
      <c r="BI292">
        <f>E292/3.6</f>
        <v>13.138888888888888</v>
      </c>
    </row>
    <row r="293" spans="1:61" x14ac:dyDescent="0.25">
      <c r="A293" s="34" t="s">
        <v>59</v>
      </c>
      <c r="B293" s="34">
        <v>290</v>
      </c>
      <c r="C293" s="34">
        <v>290</v>
      </c>
      <c r="D293" s="34">
        <f t="shared" si="56"/>
        <v>13.666666666666668</v>
      </c>
      <c r="E293" s="35">
        <v>49.2</v>
      </c>
      <c r="F293" s="36">
        <f t="shared" si="65"/>
        <v>0.34722222222222221</v>
      </c>
      <c r="G293" s="36">
        <f t="shared" si="66"/>
        <v>1.25</v>
      </c>
      <c r="H293" s="36">
        <f>$AJ$3*F293</f>
        <v>958.125</v>
      </c>
      <c r="I293" s="36">
        <f>1/2*$AJ$1*$AJ$2*$AJ$5*D293^2</f>
        <v>113.71498055555556</v>
      </c>
      <c r="J293" s="36">
        <f>$AJ$4*$AJ$3*9.81</f>
        <v>406.04570999999999</v>
      </c>
      <c r="K293" s="36">
        <f t="shared" si="57"/>
        <v>1477.8856905555554</v>
      </c>
      <c r="L293" s="36">
        <f t="shared" si="58"/>
        <v>20.19777110425926</v>
      </c>
      <c r="M293" s="29">
        <f t="shared" si="59"/>
        <v>5857.3536202351852</v>
      </c>
      <c r="N293" s="29">
        <f t="shared" si="60"/>
        <v>1</v>
      </c>
      <c r="O293" s="29">
        <f t="shared" si="67"/>
        <v>100215.11313441362</v>
      </c>
      <c r="P293" s="29">
        <f t="shared" si="68"/>
        <v>266485.05275272799</v>
      </c>
      <c r="Q293" s="29">
        <f t="shared" si="61"/>
        <v>166269.93961831438</v>
      </c>
      <c r="R293" s="29">
        <f>1/2*$AJ$3*D293^2</f>
        <v>257697.30000000005</v>
      </c>
      <c r="S293" s="29">
        <f t="shared" si="62"/>
        <v>0</v>
      </c>
      <c r="T293" s="29">
        <f t="shared" si="63"/>
        <v>0</v>
      </c>
      <c r="U293" s="29"/>
      <c r="V293" s="29"/>
      <c r="W293" s="29"/>
      <c r="X293" s="29"/>
      <c r="Y293" s="29">
        <f t="shared" si="69"/>
        <v>888.611379310345</v>
      </c>
      <c r="Z293" s="29"/>
      <c r="AA293" s="29"/>
      <c r="AB293" s="29"/>
      <c r="AC293" s="29">
        <v>0.27</v>
      </c>
      <c r="AD293" s="29">
        <f>O293*AC293</f>
        <v>27058.08054629168</v>
      </c>
      <c r="AE293" s="29">
        <v>0.67</v>
      </c>
      <c r="AF293" s="29">
        <f t="shared" si="64"/>
        <v>67144.125800057125</v>
      </c>
      <c r="AG293" s="24"/>
      <c r="AH293" s="24"/>
      <c r="AI293" s="15"/>
      <c r="AJ293" s="15"/>
      <c r="AK293" s="15"/>
      <c r="AL293" s="15"/>
      <c r="AM293" s="15"/>
      <c r="AN293" s="23"/>
      <c r="AO293" s="23"/>
      <c r="AP293" s="23"/>
      <c r="AQ293" s="23"/>
      <c r="AR293" s="23"/>
      <c r="AS293" s="23"/>
      <c r="AT293" s="23"/>
      <c r="AU293" s="23"/>
      <c r="AV293" s="23"/>
      <c r="BG293">
        <f>IF(E293&lt;1,1,0)</f>
        <v>0</v>
      </c>
      <c r="BH293">
        <f>IF(BG293=1,"",E293)</f>
        <v>49.2</v>
      </c>
      <c r="BI293">
        <f>E293/3.6</f>
        <v>13.666666666666668</v>
      </c>
    </row>
    <row r="294" spans="1:61" x14ac:dyDescent="0.25">
      <c r="A294" s="34" t="s">
        <v>59</v>
      </c>
      <c r="B294" s="34">
        <v>291</v>
      </c>
      <c r="C294" s="34">
        <v>291</v>
      </c>
      <c r="D294" s="34">
        <f t="shared" si="56"/>
        <v>13.833333333333332</v>
      </c>
      <c r="E294" s="35">
        <v>49.8</v>
      </c>
      <c r="F294" s="36">
        <f t="shared" si="65"/>
        <v>0</v>
      </c>
      <c r="G294" s="36">
        <f t="shared" si="66"/>
        <v>0</v>
      </c>
      <c r="H294" s="36">
        <f>$AJ$3*F294</f>
        <v>0</v>
      </c>
      <c r="I294" s="36">
        <f>1/2*$AJ$1*$AJ$2*$AJ$5*D294^2</f>
        <v>116.50542847222219</v>
      </c>
      <c r="J294" s="36">
        <f>$AJ$4*$AJ$3*9.81</f>
        <v>406.04570999999999</v>
      </c>
      <c r="K294" s="36">
        <f t="shared" si="57"/>
        <v>522.55113847222219</v>
      </c>
      <c r="L294" s="36">
        <f t="shared" si="58"/>
        <v>7.2286240821990733</v>
      </c>
      <c r="M294" s="29">
        <f t="shared" si="59"/>
        <v>2103.5296079199302</v>
      </c>
      <c r="N294" s="29">
        <f t="shared" si="60"/>
        <v>1</v>
      </c>
      <c r="O294" s="29">
        <f t="shared" si="67"/>
        <v>100215.11313441362</v>
      </c>
      <c r="P294" s="29">
        <f t="shared" si="68"/>
        <v>267962.93844328355</v>
      </c>
      <c r="Q294" s="29">
        <f t="shared" si="61"/>
        <v>167747.82530886994</v>
      </c>
      <c r="R294" s="29">
        <f>1/2*$AJ$3*D294^2</f>
        <v>264020.92499999999</v>
      </c>
      <c r="S294" s="29">
        <f t="shared" si="62"/>
        <v>131.76430944443564</v>
      </c>
      <c r="T294" s="29">
        <f t="shared" si="63"/>
        <v>131.76430944443564</v>
      </c>
      <c r="U294" s="29"/>
      <c r="V294" s="29"/>
      <c r="W294" s="29"/>
      <c r="X294" s="29"/>
      <c r="Y294" s="29">
        <f t="shared" si="69"/>
        <v>907.28840206185566</v>
      </c>
      <c r="Z294" s="29"/>
      <c r="AA294" s="29"/>
      <c r="AB294" s="29"/>
      <c r="AC294" s="29">
        <v>0.27</v>
      </c>
      <c r="AD294" s="29">
        <f>O294*AC294</f>
        <v>27058.08054629168</v>
      </c>
      <c r="AE294" s="29">
        <v>0.67</v>
      </c>
      <c r="AF294" s="29">
        <f t="shared" si="64"/>
        <v>67144.125800057125</v>
      </c>
      <c r="AG294" s="24"/>
      <c r="AH294" s="24"/>
      <c r="AI294" s="15"/>
      <c r="AJ294" s="15"/>
      <c r="AK294" s="15"/>
      <c r="AL294" s="15"/>
      <c r="AM294" s="15"/>
      <c r="AN294" s="23"/>
      <c r="AO294" s="23"/>
      <c r="AP294" s="23"/>
      <c r="AQ294" s="23"/>
      <c r="AR294" s="23"/>
      <c r="AS294" s="23"/>
      <c r="AT294" s="23"/>
      <c r="AU294" s="23"/>
      <c r="AV294" s="23"/>
      <c r="BG294">
        <f>IF(E294&lt;1,1,0)</f>
        <v>0</v>
      </c>
      <c r="BH294">
        <f>IF(BG294=1,"",E294)</f>
        <v>49.8</v>
      </c>
      <c r="BI294">
        <f>E294/3.6</f>
        <v>13.833333333333332</v>
      </c>
    </row>
    <row r="295" spans="1:61" x14ac:dyDescent="0.25">
      <c r="A295" s="34" t="s">
        <v>59</v>
      </c>
      <c r="B295" s="34">
        <v>292</v>
      </c>
      <c r="C295" s="34">
        <v>292</v>
      </c>
      <c r="D295" s="34">
        <f t="shared" si="56"/>
        <v>13.666666666666668</v>
      </c>
      <c r="E295" s="35">
        <v>49.2</v>
      </c>
      <c r="F295" s="36">
        <f t="shared" si="65"/>
        <v>-0.23611111111111052</v>
      </c>
      <c r="G295" s="36">
        <f t="shared" si="66"/>
        <v>-0.84999999999999787</v>
      </c>
      <c r="H295" s="36">
        <f>$AJ$3*F295</f>
        <v>-651.52499999999839</v>
      </c>
      <c r="I295" s="36">
        <f>1/2*$AJ$1*$AJ$2*$AJ$5*D295^2</f>
        <v>113.71498055555556</v>
      </c>
      <c r="J295" s="36">
        <f>$AJ$4*$AJ$3*9.81</f>
        <v>406.04570999999999</v>
      </c>
      <c r="K295" s="36">
        <f t="shared" si="57"/>
        <v>-131.7643094444428</v>
      </c>
      <c r="L295" s="36">
        <f t="shared" si="58"/>
        <v>-1.8007788957407185</v>
      </c>
      <c r="M295" s="29">
        <f t="shared" si="59"/>
        <v>-525.82743755628985</v>
      </c>
      <c r="N295" s="29">
        <f t="shared" si="60"/>
        <v>1</v>
      </c>
      <c r="O295" s="29">
        <f t="shared" si="67"/>
        <v>100346.87744385806</v>
      </c>
      <c r="P295" s="29">
        <f t="shared" si="68"/>
        <v>268485.48958175577</v>
      </c>
      <c r="Q295" s="29">
        <f t="shared" si="61"/>
        <v>168138.6121378977</v>
      </c>
      <c r="R295" s="29">
        <f>1/2*$AJ$3*D295^2</f>
        <v>257697.30000000005</v>
      </c>
      <c r="S295" s="29">
        <f t="shared" si="62"/>
        <v>213.44228319058311</v>
      </c>
      <c r="T295" s="29">
        <f t="shared" si="63"/>
        <v>213.44228319058311</v>
      </c>
      <c r="U295" s="29"/>
      <c r="V295" s="29"/>
      <c r="W295" s="29"/>
      <c r="X295" s="29"/>
      <c r="Y295" s="29">
        <f t="shared" si="69"/>
        <v>882.5250000000002</v>
      </c>
      <c r="Z295" s="29"/>
      <c r="AA295" s="29"/>
      <c r="AB295" s="29"/>
      <c r="AC295" s="29">
        <v>0.27</v>
      </c>
      <c r="AD295" s="29">
        <f>O295*AC295</f>
        <v>27093.656909841677</v>
      </c>
      <c r="AE295" s="29">
        <v>0.67</v>
      </c>
      <c r="AF295" s="29">
        <f t="shared" si="64"/>
        <v>67232.407887384907</v>
      </c>
      <c r="AG295" s="24"/>
      <c r="AH295" s="24"/>
      <c r="AI295" s="15"/>
      <c r="AJ295" s="15"/>
      <c r="AK295" s="15"/>
      <c r="AL295" s="15"/>
      <c r="AM295" s="15"/>
      <c r="AN295" s="23"/>
      <c r="AO295" s="23"/>
      <c r="AP295" s="23"/>
      <c r="AQ295" s="23"/>
      <c r="AR295" s="23"/>
      <c r="AS295" s="23"/>
      <c r="AT295" s="23"/>
      <c r="AU295" s="23"/>
      <c r="AV295" s="23"/>
      <c r="BG295">
        <f>IF(E295&lt;1,1,0)</f>
        <v>0</v>
      </c>
      <c r="BH295">
        <f>IF(BG295=1,"",E295)</f>
        <v>49.2</v>
      </c>
      <c r="BI295">
        <f>E295/3.6</f>
        <v>13.666666666666668</v>
      </c>
    </row>
    <row r="296" spans="1:61" x14ac:dyDescent="0.25">
      <c r="A296" s="34" t="s">
        <v>59</v>
      </c>
      <c r="B296" s="34">
        <v>293</v>
      </c>
      <c r="C296" s="34">
        <v>293</v>
      </c>
      <c r="D296" s="34">
        <f t="shared" si="56"/>
        <v>13.361111111111111</v>
      </c>
      <c r="E296" s="35">
        <v>48.1</v>
      </c>
      <c r="F296" s="36">
        <f t="shared" si="65"/>
        <v>-0.26388888888888967</v>
      </c>
      <c r="G296" s="36">
        <f t="shared" si="66"/>
        <v>-0.95000000000000284</v>
      </c>
      <c r="H296" s="36">
        <f>$AJ$3*F296</f>
        <v>-728.17500000000223</v>
      </c>
      <c r="I296" s="36">
        <f>1/2*$AJ$1*$AJ$2*$AJ$5*D296^2</f>
        <v>108.68700680941357</v>
      </c>
      <c r="J296" s="36">
        <f>$AJ$4*$AJ$3*9.81</f>
        <v>406.04570999999999</v>
      </c>
      <c r="K296" s="36">
        <f t="shared" si="57"/>
        <v>-213.44228319058868</v>
      </c>
      <c r="L296" s="36">
        <f t="shared" si="58"/>
        <v>-2.8518260615186986</v>
      </c>
      <c r="M296" s="29">
        <f t="shared" si="59"/>
        <v>-835.58503602497865</v>
      </c>
      <c r="N296" s="29">
        <f t="shared" si="60"/>
        <v>1</v>
      </c>
      <c r="O296" s="29">
        <f t="shared" si="67"/>
        <v>100560.31972704864</v>
      </c>
      <c r="P296" s="29">
        <f t="shared" si="68"/>
        <v>268485.48958175577</v>
      </c>
      <c r="Q296" s="29">
        <f t="shared" si="61"/>
        <v>167925.16985470714</v>
      </c>
      <c r="R296" s="29">
        <f>1/2*$AJ$3*D296^2</f>
        <v>246303.06458333333</v>
      </c>
      <c r="S296" s="29">
        <f t="shared" si="62"/>
        <v>0</v>
      </c>
      <c r="T296" s="29">
        <f t="shared" si="63"/>
        <v>0</v>
      </c>
      <c r="U296" s="29"/>
      <c r="V296" s="29"/>
      <c r="W296" s="29"/>
      <c r="X296" s="29"/>
      <c r="Y296" s="29">
        <f t="shared" si="69"/>
        <v>840.62479379977242</v>
      </c>
      <c r="Z296" s="29"/>
      <c r="AA296" s="29"/>
      <c r="AB296" s="29"/>
      <c r="AC296" s="29">
        <v>0.27</v>
      </c>
      <c r="AD296" s="29">
        <f>O296*AC296</f>
        <v>27151.286326303136</v>
      </c>
      <c r="AE296" s="29">
        <v>0.67</v>
      </c>
      <c r="AF296" s="29">
        <f t="shared" si="64"/>
        <v>67375.414217122598</v>
      </c>
      <c r="AG296" s="24"/>
      <c r="AH296" s="24"/>
      <c r="AI296" s="15"/>
      <c r="AJ296" s="15"/>
      <c r="AK296" s="15"/>
      <c r="AL296" s="15"/>
      <c r="AM296" s="15"/>
      <c r="AN296" s="23"/>
      <c r="AO296" s="23"/>
      <c r="AP296" s="23"/>
      <c r="AQ296" s="23"/>
      <c r="AR296" s="23"/>
      <c r="AS296" s="23"/>
      <c r="AT296" s="23"/>
      <c r="AU296" s="23"/>
      <c r="AV296" s="23"/>
      <c r="BG296">
        <f>IF(E296&lt;1,1,0)</f>
        <v>0</v>
      </c>
      <c r="BH296">
        <f>IF(BG296=1,"",E296)</f>
        <v>48.1</v>
      </c>
      <c r="BI296">
        <f>E296/3.6</f>
        <v>13.361111111111111</v>
      </c>
    </row>
    <row r="297" spans="1:61" x14ac:dyDescent="0.25">
      <c r="A297" s="34" t="s">
        <v>59</v>
      </c>
      <c r="B297" s="34">
        <v>294</v>
      </c>
      <c r="C297" s="34">
        <v>294</v>
      </c>
      <c r="D297" s="34">
        <f t="shared" si="56"/>
        <v>13.138888888888888</v>
      </c>
      <c r="E297" s="35">
        <v>47.3</v>
      </c>
      <c r="F297" s="36">
        <f t="shared" si="65"/>
        <v>-0.18055555555555614</v>
      </c>
      <c r="G297" s="36">
        <f t="shared" si="66"/>
        <v>-0.65000000000000213</v>
      </c>
      <c r="H297" s="36">
        <f>$AJ$3*F297</f>
        <v>-498.22500000000161</v>
      </c>
      <c r="I297" s="36">
        <f>1/2*$AJ$1*$AJ$2*$AJ$5*D297^2</f>
        <v>105.10170403163578</v>
      </c>
      <c r="J297" s="36">
        <f>$AJ$4*$AJ$3*9.81</f>
        <v>406.04570999999999</v>
      </c>
      <c r="K297" s="36">
        <f t="shared" si="57"/>
        <v>12.922414031634162</v>
      </c>
      <c r="L297" s="36">
        <f t="shared" si="58"/>
        <v>0.16978616213785994</v>
      </c>
      <c r="M297" s="29">
        <f t="shared" si="59"/>
        <v>49.917131668530821</v>
      </c>
      <c r="N297" s="29">
        <f t="shared" si="60"/>
        <v>1</v>
      </c>
      <c r="O297" s="29">
        <f t="shared" si="67"/>
        <v>100560.31972704864</v>
      </c>
      <c r="P297" s="29">
        <f t="shared" si="68"/>
        <v>268485.48958175577</v>
      </c>
      <c r="Q297" s="29">
        <f t="shared" si="61"/>
        <v>167925.16985470714</v>
      </c>
      <c r="R297" s="29">
        <f>1/2*$AJ$3*D297^2</f>
        <v>238178.1645833333</v>
      </c>
      <c r="S297" s="29">
        <f t="shared" si="62"/>
        <v>0</v>
      </c>
      <c r="T297" s="29">
        <f t="shared" si="63"/>
        <v>0</v>
      </c>
      <c r="U297" s="29"/>
      <c r="V297" s="29"/>
      <c r="W297" s="29"/>
      <c r="X297" s="29"/>
      <c r="Y297" s="29">
        <f t="shared" si="69"/>
        <v>810.12981150793644</v>
      </c>
      <c r="Z297" s="29"/>
      <c r="AA297" s="29"/>
      <c r="AB297" s="29"/>
      <c r="AC297" s="29">
        <v>0.27</v>
      </c>
      <c r="AD297" s="29">
        <f>O297*AC297</f>
        <v>27151.286326303136</v>
      </c>
      <c r="AE297" s="29">
        <v>0.67</v>
      </c>
      <c r="AF297" s="29">
        <f t="shared" si="64"/>
        <v>67375.414217122598</v>
      </c>
      <c r="AG297" s="24"/>
      <c r="AH297" s="24"/>
      <c r="AI297" s="15"/>
      <c r="AJ297" s="15"/>
      <c r="AK297" s="15"/>
      <c r="AL297" s="15"/>
      <c r="AM297" s="15"/>
      <c r="AN297" s="23"/>
      <c r="AO297" s="23"/>
      <c r="AP297" s="23"/>
      <c r="AQ297" s="23"/>
      <c r="AR297" s="23"/>
      <c r="AS297" s="23"/>
      <c r="AT297" s="23"/>
      <c r="AU297" s="23"/>
      <c r="AV297" s="23"/>
      <c r="BG297">
        <f>IF(E297&lt;1,1,0)</f>
        <v>0</v>
      </c>
      <c r="BH297">
        <f>IF(BG297=1,"",E297)</f>
        <v>47.3</v>
      </c>
      <c r="BI297">
        <f>E297/3.6</f>
        <v>13.138888888888888</v>
      </c>
    </row>
    <row r="298" spans="1:61" x14ac:dyDescent="0.25">
      <c r="A298" s="34" t="s">
        <v>59</v>
      </c>
      <c r="B298" s="34">
        <v>295</v>
      </c>
      <c r="C298" s="34">
        <v>295</v>
      </c>
      <c r="D298" s="34">
        <f t="shared" si="56"/>
        <v>12.999999999999998</v>
      </c>
      <c r="E298" s="35">
        <v>46.8</v>
      </c>
      <c r="F298" s="36">
        <f t="shared" si="65"/>
        <v>-8.3333333333332538E-2</v>
      </c>
      <c r="G298" s="36">
        <f t="shared" si="66"/>
        <v>-0.29999999999999716</v>
      </c>
      <c r="H298" s="36">
        <f>$AJ$3*F298</f>
        <v>-229.9499999999978</v>
      </c>
      <c r="I298" s="36">
        <f>1/2*$AJ$1*$AJ$2*$AJ$5*D298^2</f>
        <v>102.89142499999996</v>
      </c>
      <c r="J298" s="36">
        <f>$AJ$4*$AJ$3*9.81</f>
        <v>406.04570999999999</v>
      </c>
      <c r="K298" s="36">
        <f t="shared" si="57"/>
        <v>278.98713500000213</v>
      </c>
      <c r="L298" s="36">
        <f t="shared" si="58"/>
        <v>3.6268327550000272</v>
      </c>
      <c r="M298" s="29">
        <f t="shared" si="59"/>
        <v>1069.9156627250081</v>
      </c>
      <c r="N298" s="29">
        <f t="shared" si="60"/>
        <v>1</v>
      </c>
      <c r="O298" s="29">
        <f t="shared" si="67"/>
        <v>100560.31972704864</v>
      </c>
      <c r="P298" s="29">
        <f t="shared" si="68"/>
        <v>268498.41199578741</v>
      </c>
      <c r="Q298" s="29">
        <f t="shared" si="61"/>
        <v>167938.09226873878</v>
      </c>
      <c r="R298" s="29">
        <f>1/2*$AJ$3*D298^2</f>
        <v>233169.29999999993</v>
      </c>
      <c r="S298" s="29">
        <f t="shared" si="62"/>
        <v>0</v>
      </c>
      <c r="T298" s="29">
        <f t="shared" si="63"/>
        <v>0</v>
      </c>
      <c r="U298" s="29"/>
      <c r="V298" s="29"/>
      <c r="W298" s="29"/>
      <c r="X298" s="29"/>
      <c r="Y298" s="29">
        <f t="shared" si="69"/>
        <v>790.4044067796608</v>
      </c>
      <c r="Z298" s="29"/>
      <c r="AA298" s="29"/>
      <c r="AB298" s="29"/>
      <c r="AC298" s="29">
        <v>0.27</v>
      </c>
      <c r="AD298" s="29">
        <f>O298*AC298</f>
        <v>27151.286326303136</v>
      </c>
      <c r="AE298" s="29">
        <v>0.67</v>
      </c>
      <c r="AF298" s="29">
        <f t="shared" si="64"/>
        <v>67375.414217122598</v>
      </c>
      <c r="AG298" s="24"/>
      <c r="AH298" s="24"/>
      <c r="AI298" s="15"/>
      <c r="AJ298" s="15"/>
      <c r="AK298" s="15"/>
      <c r="AL298" s="15"/>
      <c r="AM298" s="15"/>
      <c r="AN298" s="23"/>
      <c r="AO298" s="23"/>
      <c r="AP298" s="23"/>
      <c r="AQ298" s="23"/>
      <c r="AR298" s="23"/>
      <c r="AS298" s="23"/>
      <c r="AT298" s="23"/>
      <c r="AU298" s="23"/>
      <c r="AV298" s="23"/>
      <c r="BG298">
        <f>IF(E298&lt;1,1,0)</f>
        <v>0</v>
      </c>
      <c r="BH298">
        <f>IF(BG298=1,"",E298)</f>
        <v>46.8</v>
      </c>
      <c r="BI298">
        <f>E298/3.6</f>
        <v>12.999999999999998</v>
      </c>
    </row>
    <row r="299" spans="1:61" x14ac:dyDescent="0.25">
      <c r="A299" s="34" t="s">
        <v>59</v>
      </c>
      <c r="B299" s="34">
        <v>296</v>
      </c>
      <c r="C299" s="34">
        <v>296</v>
      </c>
      <c r="D299" s="34">
        <f t="shared" si="56"/>
        <v>12.972222222222223</v>
      </c>
      <c r="E299" s="35">
        <v>46.7</v>
      </c>
      <c r="F299" s="36">
        <f t="shared" si="65"/>
        <v>0</v>
      </c>
      <c r="G299" s="36">
        <f t="shared" si="66"/>
        <v>0</v>
      </c>
      <c r="H299" s="36">
        <f>$AJ$3*F299</f>
        <v>0</v>
      </c>
      <c r="I299" s="36">
        <f>1/2*$AJ$1*$AJ$2*$AJ$5*D299^2</f>
        <v>102.45218782793211</v>
      </c>
      <c r="J299" s="36">
        <f>$AJ$4*$AJ$3*9.81</f>
        <v>406.04570999999999</v>
      </c>
      <c r="K299" s="36">
        <f t="shared" si="57"/>
        <v>508.49789782793209</v>
      </c>
      <c r="L299" s="36">
        <f t="shared" si="58"/>
        <v>6.5963477301567863</v>
      </c>
      <c r="M299" s="29">
        <f t="shared" si="59"/>
        <v>1952.5189281264088</v>
      </c>
      <c r="N299" s="29">
        <f t="shared" si="60"/>
        <v>1</v>
      </c>
      <c r="O299" s="29">
        <f t="shared" si="67"/>
        <v>100560.31972704864</v>
      </c>
      <c r="P299" s="29">
        <f t="shared" si="68"/>
        <v>268777.39913078741</v>
      </c>
      <c r="Q299" s="29">
        <f t="shared" si="61"/>
        <v>168217.07940373878</v>
      </c>
      <c r="R299" s="29">
        <f>1/2*$AJ$3*D299^2</f>
        <v>232173.91458333339</v>
      </c>
      <c r="S299" s="29">
        <f t="shared" si="62"/>
        <v>0</v>
      </c>
      <c r="T299" s="29">
        <f t="shared" si="63"/>
        <v>0</v>
      </c>
      <c r="U299" s="29"/>
      <c r="V299" s="29"/>
      <c r="W299" s="29"/>
      <c r="X299" s="29"/>
      <c r="Y299" s="29">
        <f t="shared" si="69"/>
        <v>784.37133305180203</v>
      </c>
      <c r="Z299" s="29"/>
      <c r="AA299" s="29"/>
      <c r="AB299" s="29"/>
      <c r="AC299" s="29">
        <v>0.27</v>
      </c>
      <c r="AD299" s="29">
        <f>O299*AC299</f>
        <v>27151.286326303136</v>
      </c>
      <c r="AE299" s="29">
        <v>0.67</v>
      </c>
      <c r="AF299" s="29">
        <f t="shared" si="64"/>
        <v>67375.414217122598</v>
      </c>
      <c r="AG299" s="24"/>
      <c r="AH299" s="24"/>
      <c r="AI299" s="15"/>
      <c r="AJ299" s="15"/>
      <c r="AK299" s="15"/>
      <c r="AL299" s="15"/>
      <c r="AM299" s="15"/>
      <c r="AN299" s="23"/>
      <c r="AO299" s="23"/>
      <c r="AP299" s="23"/>
      <c r="AQ299" s="23"/>
      <c r="AR299" s="23"/>
      <c r="AS299" s="23"/>
      <c r="AT299" s="23"/>
      <c r="AU299" s="23"/>
      <c r="AV299" s="23"/>
      <c r="BG299">
        <f>IF(E299&lt;1,1,0)</f>
        <v>0</v>
      </c>
      <c r="BH299">
        <f>IF(BG299=1,"",E299)</f>
        <v>46.7</v>
      </c>
      <c r="BI299">
        <f>E299/3.6</f>
        <v>12.972222222222223</v>
      </c>
    </row>
    <row r="300" spans="1:61" x14ac:dyDescent="0.25">
      <c r="A300" s="34" t="s">
        <v>59</v>
      </c>
      <c r="B300" s="34">
        <v>297</v>
      </c>
      <c r="C300" s="34">
        <v>297</v>
      </c>
      <c r="D300" s="34">
        <f t="shared" si="56"/>
        <v>12.999999999999998</v>
      </c>
      <c r="E300" s="35">
        <v>46.8</v>
      </c>
      <c r="F300" s="36">
        <f t="shared" si="65"/>
        <v>5.5555555555555358E-2</v>
      </c>
      <c r="G300" s="36">
        <f t="shared" si="66"/>
        <v>0.19999999999999929</v>
      </c>
      <c r="H300" s="36">
        <f>$AJ$3*F300</f>
        <v>153.29999999999947</v>
      </c>
      <c r="I300" s="36">
        <f>1/2*$AJ$1*$AJ$2*$AJ$5*D300^2</f>
        <v>102.89142499999996</v>
      </c>
      <c r="J300" s="36">
        <f>$AJ$4*$AJ$3*9.81</f>
        <v>406.04570999999999</v>
      </c>
      <c r="K300" s="36">
        <f t="shared" si="57"/>
        <v>662.2371349999994</v>
      </c>
      <c r="L300" s="36">
        <f t="shared" si="58"/>
        <v>8.6090827549999904</v>
      </c>
      <c r="M300" s="29">
        <f t="shared" si="59"/>
        <v>2556.8975782349971</v>
      </c>
      <c r="N300" s="29">
        <f t="shared" si="60"/>
        <v>1</v>
      </c>
      <c r="O300" s="29">
        <f t="shared" si="67"/>
        <v>100560.31972704864</v>
      </c>
      <c r="P300" s="29">
        <f t="shared" si="68"/>
        <v>269285.89702861535</v>
      </c>
      <c r="Q300" s="29">
        <f t="shared" si="61"/>
        <v>168725.57730156672</v>
      </c>
      <c r="R300" s="29">
        <f>1/2*$AJ$3*D300^2</f>
        <v>233169.29999999993</v>
      </c>
      <c r="S300" s="29">
        <f t="shared" si="62"/>
        <v>0</v>
      </c>
      <c r="T300" s="29">
        <f t="shared" si="63"/>
        <v>0</v>
      </c>
      <c r="U300" s="29"/>
      <c r="V300" s="29"/>
      <c r="W300" s="29"/>
      <c r="X300" s="29"/>
      <c r="Y300" s="29">
        <f t="shared" si="69"/>
        <v>785.08181818181799</v>
      </c>
      <c r="Z300" s="29"/>
      <c r="AA300" s="29"/>
      <c r="AB300" s="29"/>
      <c r="AC300" s="29">
        <v>0.27</v>
      </c>
      <c r="AD300" s="29">
        <f>O300*AC300</f>
        <v>27151.286326303136</v>
      </c>
      <c r="AE300" s="29">
        <v>0.67</v>
      </c>
      <c r="AF300" s="29">
        <f t="shared" si="64"/>
        <v>67375.414217122598</v>
      </c>
      <c r="AG300" s="24"/>
      <c r="AH300" s="24"/>
      <c r="AI300" s="15"/>
      <c r="AJ300" s="15"/>
      <c r="AK300" s="15"/>
      <c r="AL300" s="15"/>
      <c r="AM300" s="15"/>
      <c r="AN300" s="23"/>
      <c r="AO300" s="23"/>
      <c r="AP300" s="23"/>
      <c r="AQ300" s="23"/>
      <c r="AR300" s="23"/>
      <c r="AS300" s="23"/>
      <c r="AT300" s="23"/>
      <c r="AU300" s="23"/>
      <c r="AV300" s="23"/>
      <c r="BG300">
        <f>IF(E300&lt;1,1,0)</f>
        <v>0</v>
      </c>
      <c r="BH300">
        <f>IF(BG300=1,"",E300)</f>
        <v>46.8</v>
      </c>
      <c r="BI300">
        <f>E300/3.6</f>
        <v>12.999999999999998</v>
      </c>
    </row>
    <row r="301" spans="1:61" x14ac:dyDescent="0.25">
      <c r="A301" s="34" t="s">
        <v>59</v>
      </c>
      <c r="B301" s="34">
        <v>298</v>
      </c>
      <c r="C301" s="34">
        <v>298</v>
      </c>
      <c r="D301" s="34">
        <f t="shared" si="56"/>
        <v>13.083333333333334</v>
      </c>
      <c r="E301" s="35">
        <v>47.1</v>
      </c>
      <c r="F301" s="36">
        <f t="shared" si="65"/>
        <v>6.9444444444444448E-2</v>
      </c>
      <c r="G301" s="36">
        <f t="shared" si="66"/>
        <v>0.25</v>
      </c>
      <c r="H301" s="36">
        <f>$AJ$3*F301</f>
        <v>191.62500000000003</v>
      </c>
      <c r="I301" s="36">
        <f>1/2*$AJ$1*$AJ$2*$AJ$5*D301^2</f>
        <v>104.21477378472221</v>
      </c>
      <c r="J301" s="36">
        <f>$AJ$4*$AJ$3*9.81</f>
        <v>406.04570999999999</v>
      </c>
      <c r="K301" s="36">
        <f t="shared" si="57"/>
        <v>701.88548378472228</v>
      </c>
      <c r="L301" s="36">
        <f t="shared" si="58"/>
        <v>9.1830017461834501</v>
      </c>
      <c r="M301" s="29">
        <f t="shared" si="59"/>
        <v>2736.534520362668</v>
      </c>
      <c r="N301" s="29">
        <f t="shared" si="60"/>
        <v>1</v>
      </c>
      <c r="O301" s="29">
        <f t="shared" si="67"/>
        <v>100560.31972704864</v>
      </c>
      <c r="P301" s="29">
        <f t="shared" si="68"/>
        <v>269948.13416361535</v>
      </c>
      <c r="Q301" s="29">
        <f t="shared" si="61"/>
        <v>169387.81443656672</v>
      </c>
      <c r="R301" s="29">
        <f>1/2*$AJ$3*D301^2</f>
        <v>236168.23125000001</v>
      </c>
      <c r="S301" s="29">
        <f t="shared" si="62"/>
        <v>0</v>
      </c>
      <c r="T301" s="29">
        <f t="shared" si="63"/>
        <v>0</v>
      </c>
      <c r="U301" s="29"/>
      <c r="V301" s="29"/>
      <c r="W301" s="29"/>
      <c r="X301" s="29"/>
      <c r="Y301" s="29">
        <f t="shared" si="69"/>
        <v>792.51084312080536</v>
      </c>
      <c r="Z301" s="29"/>
      <c r="AA301" s="29"/>
      <c r="AB301" s="29"/>
      <c r="AC301" s="29">
        <v>0.27</v>
      </c>
      <c r="AD301" s="29">
        <f>O301*AC301</f>
        <v>27151.286326303136</v>
      </c>
      <c r="AE301" s="29">
        <v>0.67</v>
      </c>
      <c r="AF301" s="29">
        <f t="shared" si="64"/>
        <v>67375.414217122598</v>
      </c>
      <c r="AG301" s="24"/>
      <c r="AH301" s="24"/>
      <c r="AI301" s="15"/>
      <c r="AJ301" s="15"/>
      <c r="AK301" s="15"/>
      <c r="AL301" s="15"/>
      <c r="AM301" s="15"/>
      <c r="AN301" s="23"/>
      <c r="AO301" s="23"/>
      <c r="AP301" s="23"/>
      <c r="AQ301" s="23"/>
      <c r="AR301" s="23"/>
      <c r="AS301" s="23"/>
      <c r="AT301" s="23"/>
      <c r="AU301" s="23"/>
      <c r="AV301" s="23"/>
      <c r="BG301">
        <f>IF(E301&lt;1,1,0)</f>
        <v>0</v>
      </c>
      <c r="BH301">
        <f>IF(BG301=1,"",E301)</f>
        <v>47.1</v>
      </c>
      <c r="BI301">
        <f>E301/3.6</f>
        <v>13.083333333333334</v>
      </c>
    </row>
    <row r="302" spans="1:61" x14ac:dyDescent="0.25">
      <c r="A302" s="34" t="s">
        <v>59</v>
      </c>
      <c r="B302" s="34">
        <v>299</v>
      </c>
      <c r="C302" s="34">
        <v>299</v>
      </c>
      <c r="D302" s="34">
        <f t="shared" si="56"/>
        <v>13.138888888888888</v>
      </c>
      <c r="E302" s="35">
        <v>47.3</v>
      </c>
      <c r="F302" s="36">
        <f t="shared" si="65"/>
        <v>2.7777777777777186E-2</v>
      </c>
      <c r="G302" s="36">
        <f t="shared" si="66"/>
        <v>9.9999999999997868E-2</v>
      </c>
      <c r="H302" s="36">
        <f>$AJ$3*F302</f>
        <v>76.649999999998371</v>
      </c>
      <c r="I302" s="36">
        <f>1/2*$AJ$1*$AJ$2*$AJ$5*D302^2</f>
        <v>105.10170403163578</v>
      </c>
      <c r="J302" s="36">
        <f>$AJ$4*$AJ$3*9.81</f>
        <v>406.04570999999999</v>
      </c>
      <c r="K302" s="36">
        <f t="shared" si="57"/>
        <v>587.79741403163416</v>
      </c>
      <c r="L302" s="36">
        <f t="shared" si="58"/>
        <v>7.723004912137859</v>
      </c>
      <c r="M302" s="29">
        <f t="shared" si="59"/>
        <v>2309.1784687292197</v>
      </c>
      <c r="N302" s="29">
        <f t="shared" si="60"/>
        <v>1</v>
      </c>
      <c r="O302" s="29">
        <f t="shared" si="67"/>
        <v>100560.31972704864</v>
      </c>
      <c r="P302" s="29">
        <f t="shared" si="68"/>
        <v>270650.01964740007</v>
      </c>
      <c r="Q302" s="29">
        <f t="shared" si="61"/>
        <v>170089.69992035144</v>
      </c>
      <c r="R302" s="29">
        <f>1/2*$AJ$3*D302^2</f>
        <v>238178.1645833333</v>
      </c>
      <c r="S302" s="29">
        <f t="shared" si="62"/>
        <v>0</v>
      </c>
      <c r="T302" s="29">
        <f t="shared" si="63"/>
        <v>0</v>
      </c>
      <c r="U302" s="29"/>
      <c r="V302" s="29"/>
      <c r="W302" s="29"/>
      <c r="X302" s="29"/>
      <c r="Y302" s="29">
        <f t="shared" si="69"/>
        <v>796.58249024526185</v>
      </c>
      <c r="Z302" s="29"/>
      <c r="AA302" s="29"/>
      <c r="AB302" s="29"/>
      <c r="AC302" s="29">
        <v>0.27</v>
      </c>
      <c r="AD302" s="29">
        <f>O302*AC302</f>
        <v>27151.286326303136</v>
      </c>
      <c r="AE302" s="29">
        <v>0.67</v>
      </c>
      <c r="AF302" s="29">
        <f t="shared" si="64"/>
        <v>67375.414217122598</v>
      </c>
      <c r="AG302" s="24"/>
      <c r="AH302" s="24"/>
      <c r="AI302" s="15"/>
      <c r="AJ302" s="15"/>
      <c r="AK302" s="15"/>
      <c r="AL302" s="15"/>
      <c r="AM302" s="15"/>
      <c r="AN302" s="23"/>
      <c r="AO302" s="23"/>
      <c r="AP302" s="23"/>
      <c r="AQ302" s="23"/>
      <c r="AR302" s="23"/>
      <c r="AS302" s="23"/>
      <c r="AT302" s="23"/>
      <c r="AU302" s="23"/>
      <c r="AV302" s="23"/>
      <c r="BG302">
        <f>IF(E302&lt;1,1,0)</f>
        <v>0</v>
      </c>
      <c r="BH302">
        <f>IF(BG302=1,"",E302)</f>
        <v>47.3</v>
      </c>
      <c r="BI302">
        <f>E302/3.6</f>
        <v>13.138888888888888</v>
      </c>
    </row>
    <row r="303" spans="1:61" x14ac:dyDescent="0.25">
      <c r="A303" s="34" t="s">
        <v>59</v>
      </c>
      <c r="B303" s="34">
        <v>300</v>
      </c>
      <c r="C303" s="34">
        <v>300</v>
      </c>
      <c r="D303" s="34">
        <f t="shared" si="56"/>
        <v>13.138888888888888</v>
      </c>
      <c r="E303" s="35">
        <v>47.3</v>
      </c>
      <c r="F303" s="36">
        <f t="shared" si="65"/>
        <v>-2.7777777777777186E-2</v>
      </c>
      <c r="G303" s="36">
        <f t="shared" si="66"/>
        <v>-9.9999999999997868E-2</v>
      </c>
      <c r="H303" s="36">
        <f>$AJ$3*F303</f>
        <v>-76.649999999998371</v>
      </c>
      <c r="I303" s="36">
        <f>1/2*$AJ$1*$AJ$2*$AJ$5*D303^2</f>
        <v>105.10170403163578</v>
      </c>
      <c r="J303" s="36">
        <f>$AJ$4*$AJ$3*9.81</f>
        <v>406.04570999999999</v>
      </c>
      <c r="K303" s="36">
        <f t="shared" si="57"/>
        <v>434.49741403163739</v>
      </c>
      <c r="L303" s="36">
        <f t="shared" si="58"/>
        <v>5.7088132454712346</v>
      </c>
      <c r="M303" s="29">
        <f t="shared" si="59"/>
        <v>1712.6439736413704</v>
      </c>
      <c r="N303" s="29">
        <f t="shared" si="60"/>
        <v>1</v>
      </c>
      <c r="O303" s="29">
        <f t="shared" si="67"/>
        <v>100560.31972704864</v>
      </c>
      <c r="P303" s="29">
        <f t="shared" si="68"/>
        <v>271237.81706143171</v>
      </c>
      <c r="Q303" s="29">
        <f t="shared" si="61"/>
        <v>170677.49733438308</v>
      </c>
      <c r="R303" s="29">
        <f>1/2*$AJ$3*D303^2</f>
        <v>238178.1645833333</v>
      </c>
      <c r="S303" s="29">
        <f t="shared" si="62"/>
        <v>0</v>
      </c>
      <c r="T303" s="29">
        <f t="shared" si="63"/>
        <v>0</v>
      </c>
      <c r="U303" s="29"/>
      <c r="V303" s="29"/>
      <c r="W303" s="29"/>
      <c r="X303" s="29"/>
      <c r="Y303" s="29">
        <f t="shared" si="69"/>
        <v>793.92721527777769</v>
      </c>
      <c r="Z303" s="29"/>
      <c r="AA303" s="29"/>
      <c r="AB303" s="29"/>
      <c r="AC303" s="29">
        <v>0.27</v>
      </c>
      <c r="AD303" s="29">
        <f>O303*AC303</f>
        <v>27151.286326303136</v>
      </c>
      <c r="AE303" s="29">
        <v>0.67</v>
      </c>
      <c r="AF303" s="29">
        <f t="shared" si="64"/>
        <v>67375.414217122598</v>
      </c>
      <c r="AG303" s="24"/>
      <c r="AH303" s="24"/>
      <c r="AI303" s="15"/>
      <c r="AJ303" s="15"/>
      <c r="AK303" s="15"/>
      <c r="AL303" s="15"/>
      <c r="AM303" s="15"/>
      <c r="AN303" s="23"/>
      <c r="AO303" s="23"/>
      <c r="AP303" s="23"/>
      <c r="AQ303" s="23"/>
      <c r="AR303" s="23"/>
      <c r="AS303" s="23"/>
      <c r="AT303" s="23"/>
      <c r="AU303" s="23"/>
      <c r="AV303" s="23"/>
      <c r="BG303">
        <f>IF(E303&lt;1,1,0)</f>
        <v>0</v>
      </c>
      <c r="BH303">
        <f>IF(BG303=1,"",E303)</f>
        <v>47.3</v>
      </c>
      <c r="BI303">
        <f>E303/3.6</f>
        <v>13.138888888888888</v>
      </c>
    </row>
    <row r="304" spans="1:61" x14ac:dyDescent="0.25">
      <c r="A304" s="34" t="s">
        <v>59</v>
      </c>
      <c r="B304" s="34">
        <v>301</v>
      </c>
      <c r="C304" s="34">
        <v>301</v>
      </c>
      <c r="D304" s="34">
        <f t="shared" si="56"/>
        <v>13.083333333333334</v>
      </c>
      <c r="E304" s="35">
        <v>47.1</v>
      </c>
      <c r="F304" s="36">
        <f t="shared" si="65"/>
        <v>-9.7222222222221627E-2</v>
      </c>
      <c r="G304" s="36">
        <f t="shared" si="66"/>
        <v>-0.34999999999999787</v>
      </c>
      <c r="H304" s="36">
        <f>$AJ$3*F304</f>
        <v>-268.27499999999839</v>
      </c>
      <c r="I304" s="36">
        <f>1/2*$AJ$1*$AJ$2*$AJ$5*D304^2</f>
        <v>104.21477378472221</v>
      </c>
      <c r="J304" s="36">
        <f>$AJ$4*$AJ$3*9.81</f>
        <v>406.04570999999999</v>
      </c>
      <c r="K304" s="36">
        <f t="shared" si="57"/>
        <v>241.98548378472381</v>
      </c>
      <c r="L304" s="36">
        <f t="shared" si="58"/>
        <v>3.1659767461834698</v>
      </c>
      <c r="M304" s="29">
        <f t="shared" si="59"/>
        <v>952.95900060122437</v>
      </c>
      <c r="N304" s="29">
        <f t="shared" si="60"/>
        <v>1</v>
      </c>
      <c r="O304" s="29">
        <f t="shared" si="67"/>
        <v>100560.31972704864</v>
      </c>
      <c r="P304" s="29">
        <f t="shared" si="68"/>
        <v>271672.31447546335</v>
      </c>
      <c r="Q304" s="29">
        <f t="shared" si="61"/>
        <v>171111.99474841473</v>
      </c>
      <c r="R304" s="29">
        <f>1/2*$AJ$3*D304^2</f>
        <v>236168.23125000001</v>
      </c>
      <c r="S304" s="29">
        <f t="shared" si="62"/>
        <v>0</v>
      </c>
      <c r="T304" s="29">
        <f t="shared" si="63"/>
        <v>0</v>
      </c>
      <c r="U304" s="29"/>
      <c r="V304" s="29"/>
      <c r="W304" s="29"/>
      <c r="X304" s="29"/>
      <c r="Y304" s="29">
        <f t="shared" si="69"/>
        <v>784.61206395348836</v>
      </c>
      <c r="Z304" s="29"/>
      <c r="AA304" s="29"/>
      <c r="AB304" s="29"/>
      <c r="AC304" s="29">
        <v>0.27</v>
      </c>
      <c r="AD304" s="29">
        <f>O304*AC304</f>
        <v>27151.286326303136</v>
      </c>
      <c r="AE304" s="29">
        <v>0.67</v>
      </c>
      <c r="AF304" s="29">
        <f t="shared" si="64"/>
        <v>67375.414217122598</v>
      </c>
      <c r="AG304" s="24"/>
      <c r="AH304" s="24"/>
      <c r="AI304" s="15"/>
      <c r="AJ304" s="15"/>
      <c r="AK304" s="15"/>
      <c r="AL304" s="15"/>
      <c r="AM304" s="15"/>
      <c r="AN304" s="23"/>
      <c r="AO304" s="23"/>
      <c r="AP304" s="23"/>
      <c r="AQ304" s="23"/>
      <c r="AR304" s="23"/>
      <c r="AS304" s="23"/>
      <c r="AT304" s="23"/>
      <c r="AU304" s="23"/>
      <c r="AV304" s="23"/>
      <c r="BG304">
        <f>IF(E304&lt;1,1,0)</f>
        <v>0</v>
      </c>
      <c r="BH304">
        <f>IF(BG304=1,"",E304)</f>
        <v>47.1</v>
      </c>
      <c r="BI304">
        <f>E304/3.6</f>
        <v>13.083333333333334</v>
      </c>
    </row>
    <row r="305" spans="1:61" x14ac:dyDescent="0.25">
      <c r="A305" s="34" t="s">
        <v>59</v>
      </c>
      <c r="B305" s="34">
        <v>302</v>
      </c>
      <c r="C305" s="34">
        <v>302</v>
      </c>
      <c r="D305" s="34">
        <f t="shared" si="56"/>
        <v>12.944444444444445</v>
      </c>
      <c r="E305" s="35">
        <v>46.6</v>
      </c>
      <c r="F305" s="36">
        <f t="shared" si="65"/>
        <v>-0.18055555555555614</v>
      </c>
      <c r="G305" s="36">
        <f t="shared" si="66"/>
        <v>-0.65000000000000213</v>
      </c>
      <c r="H305" s="36">
        <f>$AJ$3*F305</f>
        <v>-498.22500000000161</v>
      </c>
      <c r="I305" s="36">
        <f>1/2*$AJ$1*$AJ$2*$AJ$5*D305^2</f>
        <v>102.01389020061728</v>
      </c>
      <c r="J305" s="36">
        <f>$AJ$4*$AJ$3*9.81</f>
        <v>406.04570999999999</v>
      </c>
      <c r="K305" s="36">
        <f t="shared" si="57"/>
        <v>9.8346002006156823</v>
      </c>
      <c r="L305" s="36">
        <f t="shared" si="58"/>
        <v>0.12730343593019189</v>
      </c>
      <c r="M305" s="29">
        <f t="shared" si="59"/>
        <v>38.445637650917952</v>
      </c>
      <c r="N305" s="29">
        <f t="shared" si="60"/>
        <v>1</v>
      </c>
      <c r="O305" s="29">
        <f t="shared" si="67"/>
        <v>100560.31972704864</v>
      </c>
      <c r="P305" s="29">
        <f t="shared" si="68"/>
        <v>271914.29995924811</v>
      </c>
      <c r="Q305" s="29">
        <f t="shared" si="61"/>
        <v>171353.98023219948</v>
      </c>
      <c r="R305" s="29">
        <f>1/2*$AJ$3*D305^2</f>
        <v>231180.65833333335</v>
      </c>
      <c r="S305" s="29">
        <f t="shared" si="62"/>
        <v>185.26295720679627</v>
      </c>
      <c r="T305" s="29">
        <f t="shared" si="63"/>
        <v>185.26295720679627</v>
      </c>
      <c r="U305" s="29"/>
      <c r="V305" s="29"/>
      <c r="W305" s="29"/>
      <c r="X305" s="29"/>
      <c r="Y305" s="29">
        <f t="shared" si="69"/>
        <v>765.49886865342171</v>
      </c>
      <c r="Z305" s="29"/>
      <c r="AA305" s="29"/>
      <c r="AB305" s="29"/>
      <c r="AC305" s="29">
        <v>0.27</v>
      </c>
      <c r="AD305" s="29">
        <f>O305*AC305</f>
        <v>27151.286326303136</v>
      </c>
      <c r="AE305" s="29">
        <v>0.67</v>
      </c>
      <c r="AF305" s="29">
        <f t="shared" si="64"/>
        <v>67375.414217122598</v>
      </c>
      <c r="AG305" s="24"/>
      <c r="AH305" s="24"/>
      <c r="AI305" s="15"/>
      <c r="AJ305" s="15"/>
      <c r="AK305" s="15"/>
      <c r="AL305" s="15"/>
      <c r="AM305" s="15"/>
      <c r="AN305" s="23"/>
      <c r="AO305" s="23"/>
      <c r="AP305" s="23"/>
      <c r="AQ305" s="23"/>
      <c r="AR305" s="23"/>
      <c r="AS305" s="23"/>
      <c r="AT305" s="23"/>
      <c r="AU305" s="23"/>
      <c r="AV305" s="23"/>
      <c r="BG305">
        <f>IF(E305&lt;1,1,0)</f>
        <v>0</v>
      </c>
      <c r="BH305">
        <f>IF(BG305=1,"",E305)</f>
        <v>46.6</v>
      </c>
      <c r="BI305">
        <f>E305/3.6</f>
        <v>12.944444444444445</v>
      </c>
    </row>
    <row r="306" spans="1:61" x14ac:dyDescent="0.25">
      <c r="A306" s="34" t="s">
        <v>59</v>
      </c>
      <c r="B306" s="34">
        <v>303</v>
      </c>
      <c r="C306" s="34">
        <v>303</v>
      </c>
      <c r="D306" s="34">
        <f t="shared" si="56"/>
        <v>12.722222222222221</v>
      </c>
      <c r="E306" s="35">
        <v>45.8</v>
      </c>
      <c r="F306" s="36">
        <f t="shared" si="65"/>
        <v>-0.25000000000000061</v>
      </c>
      <c r="G306" s="36">
        <f t="shared" si="66"/>
        <v>-0.90000000000000213</v>
      </c>
      <c r="H306" s="36">
        <f>$AJ$3*F306</f>
        <v>-689.85000000000173</v>
      </c>
      <c r="I306" s="36">
        <f>1/2*$AJ$1*$AJ$2*$AJ$5*D306^2</f>
        <v>98.541332793209847</v>
      </c>
      <c r="J306" s="36">
        <f>$AJ$4*$AJ$3*9.81</f>
        <v>406.04570999999999</v>
      </c>
      <c r="K306" s="36">
        <f t="shared" si="57"/>
        <v>-185.26295720679184</v>
      </c>
      <c r="L306" s="36">
        <f t="shared" si="58"/>
        <v>-2.3569565111308517</v>
      </c>
      <c r="M306" s="29">
        <f t="shared" si="59"/>
        <v>-714.15782287264801</v>
      </c>
      <c r="N306" s="29">
        <f t="shared" si="60"/>
        <v>1</v>
      </c>
      <c r="O306" s="29">
        <f t="shared" si="67"/>
        <v>100745.58268425544</v>
      </c>
      <c r="P306" s="29">
        <f t="shared" si="68"/>
        <v>271924.13455944875</v>
      </c>
      <c r="Q306" s="29">
        <f t="shared" si="61"/>
        <v>171178.55187519331</v>
      </c>
      <c r="R306" s="29">
        <f>1/2*$AJ$3*D306^2</f>
        <v>223311.2583333333</v>
      </c>
      <c r="S306" s="29">
        <f t="shared" si="62"/>
        <v>457.79409493827552</v>
      </c>
      <c r="T306" s="29">
        <f t="shared" si="63"/>
        <v>457.79409493827552</v>
      </c>
      <c r="U306" s="29"/>
      <c r="V306" s="29"/>
      <c r="W306" s="29"/>
      <c r="X306" s="29"/>
      <c r="Y306" s="29">
        <f t="shared" si="69"/>
        <v>737.00085258525837</v>
      </c>
      <c r="Z306" s="29"/>
      <c r="AA306" s="29"/>
      <c r="AB306" s="29"/>
      <c r="AC306" s="29">
        <v>0.27</v>
      </c>
      <c r="AD306" s="29">
        <f>O306*AC306</f>
        <v>27201.30732474897</v>
      </c>
      <c r="AE306" s="29">
        <v>0.67</v>
      </c>
      <c r="AF306" s="29">
        <f t="shared" si="64"/>
        <v>67499.54039845115</v>
      </c>
      <c r="AG306" s="24"/>
      <c r="AH306" s="24"/>
      <c r="AI306" s="15"/>
      <c r="AJ306" s="15"/>
      <c r="AK306" s="15"/>
      <c r="AL306" s="15"/>
      <c r="AM306" s="15"/>
      <c r="AN306" s="23"/>
      <c r="AO306" s="23"/>
      <c r="AP306" s="23"/>
      <c r="AQ306" s="23"/>
      <c r="AR306" s="23"/>
      <c r="AS306" s="23"/>
      <c r="AT306" s="23"/>
      <c r="AU306" s="23"/>
      <c r="AV306" s="23"/>
      <c r="BG306">
        <f>IF(E306&lt;1,1,0)</f>
        <v>0</v>
      </c>
      <c r="BH306">
        <f>IF(BG306=1,"",E306)</f>
        <v>45.8</v>
      </c>
      <c r="BI306">
        <f>E306/3.6</f>
        <v>12.722222222222221</v>
      </c>
    </row>
    <row r="307" spans="1:61" x14ac:dyDescent="0.25">
      <c r="A307" s="34" t="s">
        <v>59</v>
      </c>
      <c r="B307" s="34">
        <v>304</v>
      </c>
      <c r="C307" s="34">
        <v>304</v>
      </c>
      <c r="D307" s="34">
        <f t="shared" si="56"/>
        <v>12.444444444444443</v>
      </c>
      <c r="E307" s="35">
        <v>44.8</v>
      </c>
      <c r="F307" s="36">
        <f t="shared" si="65"/>
        <v>-0.34722222222222221</v>
      </c>
      <c r="G307" s="36">
        <f t="shared" si="66"/>
        <v>-1.25</v>
      </c>
      <c r="H307" s="36">
        <f>$AJ$3*F307</f>
        <v>-958.125</v>
      </c>
      <c r="I307" s="36">
        <f>1/2*$AJ$1*$AJ$2*$AJ$5*D307^2</f>
        <v>94.285195061728359</v>
      </c>
      <c r="J307" s="36">
        <f>$AJ$4*$AJ$3*9.81</f>
        <v>406.04570999999999</v>
      </c>
      <c r="K307" s="36">
        <f t="shared" si="57"/>
        <v>-457.79409493827166</v>
      </c>
      <c r="L307" s="36">
        <f t="shared" si="58"/>
        <v>-5.6969931814540464</v>
      </c>
      <c r="M307" s="29">
        <f t="shared" si="59"/>
        <v>-1731.8859271620302</v>
      </c>
      <c r="N307" s="29">
        <f t="shared" si="60"/>
        <v>1</v>
      </c>
      <c r="O307" s="29">
        <f t="shared" si="67"/>
        <v>101203.37677919371</v>
      </c>
      <c r="P307" s="29">
        <f t="shared" si="68"/>
        <v>271924.13455944875</v>
      </c>
      <c r="Q307" s="29">
        <f t="shared" si="61"/>
        <v>170720.75778025505</v>
      </c>
      <c r="R307" s="29">
        <f>1/2*$AJ$3*D307^2</f>
        <v>213666.13333333327</v>
      </c>
      <c r="S307" s="29">
        <f t="shared" si="62"/>
        <v>655.62713689428347</v>
      </c>
      <c r="T307" s="29">
        <f t="shared" si="63"/>
        <v>655.62713689428347</v>
      </c>
      <c r="U307" s="29"/>
      <c r="V307" s="29"/>
      <c r="W307" s="29"/>
      <c r="X307" s="29"/>
      <c r="Y307" s="29">
        <f t="shared" si="69"/>
        <v>702.84912280701735</v>
      </c>
      <c r="Z307" s="29"/>
      <c r="AA307" s="29"/>
      <c r="AB307" s="29"/>
      <c r="AC307" s="29">
        <v>0.27</v>
      </c>
      <c r="AD307" s="29">
        <f>O307*AC307</f>
        <v>27324.911730382304</v>
      </c>
      <c r="AE307" s="29">
        <v>0.67</v>
      </c>
      <c r="AF307" s="29">
        <f t="shared" si="64"/>
        <v>67806.262442059786</v>
      </c>
      <c r="AG307" s="24"/>
      <c r="AH307" s="24"/>
      <c r="AI307" s="15"/>
      <c r="AJ307" s="15"/>
      <c r="AK307" s="15"/>
      <c r="AL307" s="15"/>
      <c r="AM307" s="15"/>
      <c r="AN307" s="23"/>
      <c r="AO307" s="23"/>
      <c r="AP307" s="23"/>
      <c r="AQ307" s="23"/>
      <c r="AR307" s="23"/>
      <c r="AS307" s="23"/>
      <c r="AT307" s="23"/>
      <c r="AU307" s="23"/>
      <c r="AV307" s="23"/>
      <c r="BG307">
        <f>IF(E307&lt;1,1,0)</f>
        <v>0</v>
      </c>
      <c r="BH307">
        <f>IF(BG307=1,"",E307)</f>
        <v>44.8</v>
      </c>
      <c r="BI307">
        <f>E307/3.6</f>
        <v>12.444444444444443</v>
      </c>
    </row>
    <row r="308" spans="1:61" x14ac:dyDescent="0.25">
      <c r="A308" s="34" t="s">
        <v>59</v>
      </c>
      <c r="B308" s="34">
        <v>305</v>
      </c>
      <c r="C308" s="34">
        <v>305</v>
      </c>
      <c r="D308" s="34">
        <f t="shared" si="56"/>
        <v>12.027777777777777</v>
      </c>
      <c r="E308" s="35">
        <v>43.3</v>
      </c>
      <c r="F308" s="36">
        <f t="shared" si="65"/>
        <v>-0.41666666666666663</v>
      </c>
      <c r="G308" s="36">
        <f t="shared" si="66"/>
        <v>-1.5</v>
      </c>
      <c r="H308" s="36">
        <f>$AJ$3*F308</f>
        <v>-1149.75</v>
      </c>
      <c r="I308" s="36">
        <f>1/2*$AJ$1*$AJ$2*$AJ$5*D308^2</f>
        <v>88.077153105709854</v>
      </c>
      <c r="J308" s="36">
        <f>$AJ$4*$AJ$3*9.81</f>
        <v>406.04570999999999</v>
      </c>
      <c r="K308" s="36">
        <f t="shared" si="57"/>
        <v>-655.62713689429017</v>
      </c>
      <c r="L308" s="36">
        <f t="shared" si="58"/>
        <v>-7.8857375076452119</v>
      </c>
      <c r="M308" s="29">
        <f t="shared" si="59"/>
        <v>-2405.1499398317897</v>
      </c>
      <c r="N308" s="29">
        <f t="shared" si="60"/>
        <v>1</v>
      </c>
      <c r="O308" s="29">
        <f t="shared" si="67"/>
        <v>101859.003916088</v>
      </c>
      <c r="P308" s="29">
        <f t="shared" si="68"/>
        <v>271924.13455944875</v>
      </c>
      <c r="Q308" s="29">
        <f t="shared" si="61"/>
        <v>170065.13064336075</v>
      </c>
      <c r="R308" s="29">
        <f>1/2*$AJ$3*D308^2</f>
        <v>199597.6645833333</v>
      </c>
      <c r="S308" s="29">
        <f t="shared" si="62"/>
        <v>469.99878128086857</v>
      </c>
      <c r="T308" s="29">
        <f t="shared" si="63"/>
        <v>469.99878128086857</v>
      </c>
      <c r="U308" s="29"/>
      <c r="V308" s="29"/>
      <c r="W308" s="29"/>
      <c r="X308" s="29"/>
      <c r="Y308" s="29">
        <f t="shared" si="69"/>
        <v>654.4185724043715</v>
      </c>
      <c r="Z308" s="29"/>
      <c r="AA308" s="29"/>
      <c r="AB308" s="29"/>
      <c r="AC308" s="29">
        <v>0.27</v>
      </c>
      <c r="AD308" s="29">
        <f>O308*AC308</f>
        <v>27501.931057343761</v>
      </c>
      <c r="AE308" s="29">
        <v>0.67</v>
      </c>
      <c r="AF308" s="29">
        <f t="shared" si="64"/>
        <v>68245.532623778956</v>
      </c>
      <c r="AG308" s="24"/>
      <c r="AH308" s="24"/>
      <c r="AI308" s="15"/>
      <c r="AJ308" s="15"/>
      <c r="AK308" s="15"/>
      <c r="AL308" s="15"/>
      <c r="AM308" s="15"/>
      <c r="AN308" s="23"/>
      <c r="AO308" s="23"/>
      <c r="AP308" s="23"/>
      <c r="AQ308" s="23"/>
      <c r="AR308" s="23"/>
      <c r="AS308" s="23"/>
      <c r="AT308" s="23"/>
      <c r="AU308" s="23"/>
      <c r="AV308" s="23"/>
      <c r="BG308">
        <f>IF(E308&lt;1,1,0)</f>
        <v>0</v>
      </c>
      <c r="BH308">
        <f>IF(BG308=1,"",E308)</f>
        <v>43.3</v>
      </c>
      <c r="BI308">
        <f>E308/3.6</f>
        <v>12.027777777777777</v>
      </c>
    </row>
    <row r="309" spans="1:61" x14ac:dyDescent="0.25">
      <c r="A309" s="34" t="s">
        <v>59</v>
      </c>
      <c r="B309" s="34">
        <v>306</v>
      </c>
      <c r="C309" s="34">
        <v>306</v>
      </c>
      <c r="D309" s="34">
        <f t="shared" si="56"/>
        <v>11.611111111111111</v>
      </c>
      <c r="E309" s="35">
        <v>41.8</v>
      </c>
      <c r="F309" s="36">
        <f t="shared" si="65"/>
        <v>-0.34722222222222221</v>
      </c>
      <c r="G309" s="36">
        <f t="shared" si="66"/>
        <v>-1.25</v>
      </c>
      <c r="H309" s="36">
        <f>$AJ$3*F309</f>
        <v>-958.125</v>
      </c>
      <c r="I309" s="36">
        <f>1/2*$AJ$1*$AJ$2*$AJ$5*D309^2</f>
        <v>82.080508719135793</v>
      </c>
      <c r="J309" s="36">
        <f>$AJ$4*$AJ$3*9.81</f>
        <v>406.04570999999999</v>
      </c>
      <c r="K309" s="36">
        <f t="shared" si="57"/>
        <v>-469.99878128086425</v>
      </c>
      <c r="L309" s="36">
        <f t="shared" si="58"/>
        <v>-5.4572080715389237</v>
      </c>
      <c r="M309" s="29">
        <f t="shared" si="59"/>
        <v>-1669.9056698909108</v>
      </c>
      <c r="N309" s="29">
        <f t="shared" si="60"/>
        <v>1</v>
      </c>
      <c r="O309" s="29">
        <f t="shared" si="67"/>
        <v>102329.00269736887</v>
      </c>
      <c r="P309" s="29">
        <f t="shared" si="68"/>
        <v>271924.13455944875</v>
      </c>
      <c r="Q309" s="29">
        <f t="shared" si="61"/>
        <v>169595.1318620799</v>
      </c>
      <c r="R309" s="29">
        <f>1/2*$AJ$3*D309^2</f>
        <v>186008.25833333333</v>
      </c>
      <c r="S309" s="29">
        <f t="shared" si="62"/>
        <v>90.629101111117052</v>
      </c>
      <c r="T309" s="29">
        <f t="shared" si="63"/>
        <v>90.629101111117052</v>
      </c>
      <c r="U309" s="29"/>
      <c r="V309" s="29"/>
      <c r="W309" s="29"/>
      <c r="X309" s="29"/>
      <c r="Y309" s="29">
        <f t="shared" si="69"/>
        <v>607.87012527233117</v>
      </c>
      <c r="Z309" s="29"/>
      <c r="AA309" s="29"/>
      <c r="AB309" s="29"/>
      <c r="AC309" s="29">
        <v>0.27</v>
      </c>
      <c r="AD309" s="29">
        <f>O309*AC309</f>
        <v>27628.830728289595</v>
      </c>
      <c r="AE309" s="29">
        <v>0.67</v>
      </c>
      <c r="AF309" s="29">
        <f t="shared" si="64"/>
        <v>68560.431807237139</v>
      </c>
      <c r="AG309" s="24"/>
      <c r="AH309" s="24"/>
      <c r="AI309" s="15"/>
      <c r="AJ309" s="15"/>
      <c r="AK309" s="15"/>
      <c r="AL309" s="15"/>
      <c r="AM309" s="15"/>
      <c r="AN309" s="23"/>
      <c r="AO309" s="23"/>
      <c r="AP309" s="23"/>
      <c r="AQ309" s="23"/>
      <c r="AR309" s="23"/>
      <c r="AS309" s="23"/>
      <c r="AT309" s="23"/>
      <c r="AU309" s="23"/>
      <c r="AV309" s="23"/>
      <c r="BG309">
        <f>IF(E309&lt;1,1,0)</f>
        <v>0</v>
      </c>
      <c r="BH309">
        <f>IF(BG309=1,"",E309)</f>
        <v>41.8</v>
      </c>
      <c r="BI309">
        <f>E309/3.6</f>
        <v>11.611111111111111</v>
      </c>
    </row>
    <row r="310" spans="1:61" x14ac:dyDescent="0.25">
      <c r="A310" s="34" t="s">
        <v>59</v>
      </c>
      <c r="B310" s="34">
        <v>307</v>
      </c>
      <c r="C310" s="34">
        <v>307</v>
      </c>
      <c r="D310" s="34">
        <f t="shared" si="56"/>
        <v>11.333333333333332</v>
      </c>
      <c r="E310" s="35">
        <v>40.799999999999997</v>
      </c>
      <c r="F310" s="36">
        <f t="shared" si="65"/>
        <v>-0.20833333333333331</v>
      </c>
      <c r="G310" s="36">
        <f t="shared" si="66"/>
        <v>-0.75</v>
      </c>
      <c r="H310" s="36">
        <f>$AJ$3*F310</f>
        <v>-574.875</v>
      </c>
      <c r="I310" s="36">
        <f>1/2*$AJ$1*$AJ$2*$AJ$5*D310^2</f>
        <v>78.200188888888874</v>
      </c>
      <c r="J310" s="36">
        <f>$AJ$4*$AJ$3*9.81</f>
        <v>406.04570999999999</v>
      </c>
      <c r="K310" s="36">
        <f t="shared" si="57"/>
        <v>-90.62910111111114</v>
      </c>
      <c r="L310" s="36">
        <f t="shared" si="58"/>
        <v>-1.0271298125925927</v>
      </c>
      <c r="M310" s="29">
        <f t="shared" si="59"/>
        <v>-315.32885246592599</v>
      </c>
      <c r="N310" s="29">
        <f t="shared" si="60"/>
        <v>1</v>
      </c>
      <c r="O310" s="29">
        <f t="shared" si="67"/>
        <v>102419.63179847998</v>
      </c>
      <c r="P310" s="29">
        <f t="shared" si="68"/>
        <v>271924.13455944875</v>
      </c>
      <c r="Q310" s="29">
        <f t="shared" si="61"/>
        <v>169504.50276096875</v>
      </c>
      <c r="R310" s="29">
        <f>1/2*$AJ$3*D310^2</f>
        <v>177214.8</v>
      </c>
      <c r="S310" s="29">
        <f t="shared" si="62"/>
        <v>0</v>
      </c>
      <c r="T310" s="29">
        <f t="shared" si="63"/>
        <v>0</v>
      </c>
      <c r="U310" s="29"/>
      <c r="V310" s="29"/>
      <c r="W310" s="29"/>
      <c r="X310" s="29"/>
      <c r="Y310" s="29">
        <f t="shared" si="69"/>
        <v>577.24690553745927</v>
      </c>
      <c r="Z310" s="29"/>
      <c r="AA310" s="29"/>
      <c r="AB310" s="29"/>
      <c r="AC310" s="29">
        <v>0.27</v>
      </c>
      <c r="AD310" s="29">
        <f>O310*AC310</f>
        <v>27653.300585589597</v>
      </c>
      <c r="AE310" s="29">
        <v>0.67</v>
      </c>
      <c r="AF310" s="29">
        <f t="shared" si="64"/>
        <v>68621.153304981592</v>
      </c>
      <c r="AG310" s="24"/>
      <c r="AH310" s="24"/>
      <c r="AI310" s="15"/>
      <c r="AJ310" s="15"/>
      <c r="AK310" s="15"/>
      <c r="AL310" s="15"/>
      <c r="AM310" s="15"/>
      <c r="AN310" s="23"/>
      <c r="AO310" s="23"/>
      <c r="AP310" s="23"/>
      <c r="AQ310" s="23"/>
      <c r="AR310" s="23"/>
      <c r="AS310" s="23"/>
      <c r="AT310" s="23"/>
      <c r="AU310" s="23"/>
      <c r="AV310" s="23"/>
      <c r="BG310">
        <f>IF(E310&lt;1,1,0)</f>
        <v>0</v>
      </c>
      <c r="BH310">
        <f>IF(BG310=1,"",E310)</f>
        <v>40.799999999999997</v>
      </c>
      <c r="BI310">
        <f>E310/3.6</f>
        <v>11.333333333333332</v>
      </c>
    </row>
    <row r="311" spans="1:61" x14ac:dyDescent="0.25">
      <c r="A311" s="34" t="s">
        <v>59</v>
      </c>
      <c r="B311" s="34">
        <v>308</v>
      </c>
      <c r="C311" s="34">
        <v>308</v>
      </c>
      <c r="D311" s="34">
        <f t="shared" si="56"/>
        <v>11.194444444444443</v>
      </c>
      <c r="E311" s="35">
        <v>40.299999999999997</v>
      </c>
      <c r="F311" s="36">
        <f t="shared" si="65"/>
        <v>-9.7222222222221627E-2</v>
      </c>
      <c r="G311" s="36">
        <f t="shared" si="66"/>
        <v>-0.34999999999999787</v>
      </c>
      <c r="H311" s="36">
        <f>$AJ$3*F311</f>
        <v>-268.27499999999839</v>
      </c>
      <c r="I311" s="36">
        <f>1/2*$AJ$1*$AJ$2*$AJ$5*D311^2</f>
        <v>76.295261902006146</v>
      </c>
      <c r="J311" s="36">
        <f>$AJ$4*$AJ$3*9.81</f>
        <v>406.04570999999999</v>
      </c>
      <c r="K311" s="36">
        <f t="shared" si="57"/>
        <v>214.06597190200773</v>
      </c>
      <c r="L311" s="36">
        <f t="shared" si="58"/>
        <v>2.3963496299030309</v>
      </c>
      <c r="M311" s="29">
        <f t="shared" si="59"/>
        <v>738.0756860101335</v>
      </c>
      <c r="N311" s="29">
        <f t="shared" si="60"/>
        <v>1</v>
      </c>
      <c r="O311" s="29">
        <f t="shared" si="67"/>
        <v>102419.63179847998</v>
      </c>
      <c r="P311" s="29">
        <f t="shared" si="68"/>
        <v>271924.13455944875</v>
      </c>
      <c r="Q311" s="29">
        <f t="shared" si="61"/>
        <v>169504.50276096875</v>
      </c>
      <c r="R311" s="29">
        <f>1/2*$AJ$3*D311^2</f>
        <v>172897.91458333327</v>
      </c>
      <c r="S311" s="29">
        <f t="shared" si="62"/>
        <v>0</v>
      </c>
      <c r="T311" s="29">
        <f t="shared" si="63"/>
        <v>0</v>
      </c>
      <c r="U311" s="29"/>
      <c r="V311" s="29"/>
      <c r="W311" s="29"/>
      <c r="X311" s="29"/>
      <c r="Y311" s="29">
        <f t="shared" si="69"/>
        <v>561.3568655303028</v>
      </c>
      <c r="Z311" s="29"/>
      <c r="AA311" s="29"/>
      <c r="AB311" s="29"/>
      <c r="AC311" s="29">
        <v>0.27</v>
      </c>
      <c r="AD311" s="29">
        <f>O311*AC311</f>
        <v>27653.300585589597</v>
      </c>
      <c r="AE311" s="29">
        <v>0.67</v>
      </c>
      <c r="AF311" s="29">
        <f t="shared" si="64"/>
        <v>68621.153304981592</v>
      </c>
      <c r="AG311" s="24"/>
      <c r="AH311" s="24"/>
      <c r="AI311" s="15"/>
      <c r="AJ311" s="15"/>
      <c r="AK311" s="15"/>
      <c r="AL311" s="15"/>
      <c r="AM311" s="15"/>
      <c r="AN311" s="23"/>
      <c r="AO311" s="23"/>
      <c r="AP311" s="23"/>
      <c r="AQ311" s="23"/>
      <c r="AR311" s="23"/>
      <c r="AS311" s="23"/>
      <c r="AT311" s="23"/>
      <c r="AU311" s="23"/>
      <c r="AV311" s="23"/>
      <c r="BG311">
        <f>IF(E311&lt;1,1,0)</f>
        <v>0</v>
      </c>
      <c r="BH311">
        <f>IF(BG311=1,"",E311)</f>
        <v>40.299999999999997</v>
      </c>
      <c r="BI311">
        <f>E311/3.6</f>
        <v>11.194444444444443</v>
      </c>
    </row>
    <row r="312" spans="1:61" x14ac:dyDescent="0.25">
      <c r="A312" s="34" t="s">
        <v>59</v>
      </c>
      <c r="B312" s="34">
        <v>309</v>
      </c>
      <c r="C312" s="34">
        <v>309</v>
      </c>
      <c r="D312" s="34">
        <f t="shared" si="56"/>
        <v>11.138888888888889</v>
      </c>
      <c r="E312" s="35">
        <v>40.1</v>
      </c>
      <c r="F312" s="36">
        <f t="shared" si="65"/>
        <v>-8.3333333333332538E-2</v>
      </c>
      <c r="G312" s="36">
        <f t="shared" si="66"/>
        <v>-0.29999999999999716</v>
      </c>
      <c r="H312" s="36">
        <f>$AJ$3*F312</f>
        <v>-229.9499999999978</v>
      </c>
      <c r="I312" s="36">
        <f>1/2*$AJ$1*$AJ$2*$AJ$5*D312^2</f>
        <v>75.539867920524685</v>
      </c>
      <c r="J312" s="36">
        <f>$AJ$4*$AJ$3*9.81</f>
        <v>406.04570999999999</v>
      </c>
      <c r="K312" s="36">
        <f t="shared" si="57"/>
        <v>251.63557792052688</v>
      </c>
      <c r="L312" s="36">
        <f t="shared" si="58"/>
        <v>2.802940742948091</v>
      </c>
      <c r="M312" s="29">
        <f t="shared" si="59"/>
        <v>866.10868957096011</v>
      </c>
      <c r="N312" s="29">
        <f t="shared" si="60"/>
        <v>1</v>
      </c>
      <c r="O312" s="29">
        <f t="shared" si="67"/>
        <v>102419.63179847998</v>
      </c>
      <c r="P312" s="29">
        <f t="shared" si="68"/>
        <v>272138.20053135074</v>
      </c>
      <c r="Q312" s="29">
        <f t="shared" si="61"/>
        <v>169718.56873287074</v>
      </c>
      <c r="R312" s="29">
        <f>1/2*$AJ$3*D312^2</f>
        <v>171186.06458333335</v>
      </c>
      <c r="S312" s="29">
        <f t="shared" si="62"/>
        <v>0</v>
      </c>
      <c r="T312" s="29">
        <f t="shared" si="63"/>
        <v>0</v>
      </c>
      <c r="U312" s="29"/>
      <c r="V312" s="29"/>
      <c r="W312" s="29"/>
      <c r="X312" s="29"/>
      <c r="Y312" s="29">
        <f t="shared" si="69"/>
        <v>554.00020900755135</v>
      </c>
      <c r="Z312" s="29"/>
      <c r="AA312" s="29"/>
      <c r="AB312" s="29"/>
      <c r="AC312" s="29">
        <v>0.27</v>
      </c>
      <c r="AD312" s="29">
        <f>O312*AC312</f>
        <v>27653.300585589597</v>
      </c>
      <c r="AE312" s="29">
        <v>0.67</v>
      </c>
      <c r="AF312" s="29">
        <f t="shared" si="64"/>
        <v>68621.153304981592</v>
      </c>
      <c r="AG312" s="24"/>
      <c r="AH312" s="24"/>
      <c r="AI312" s="15"/>
      <c r="AJ312" s="15"/>
      <c r="AK312" s="15"/>
      <c r="AL312" s="15"/>
      <c r="AM312" s="15"/>
      <c r="AN312" s="23"/>
      <c r="AO312" s="23"/>
      <c r="AP312" s="23"/>
      <c r="AQ312" s="23"/>
      <c r="AR312" s="23"/>
      <c r="AS312" s="23"/>
      <c r="AT312" s="23"/>
      <c r="AU312" s="23"/>
      <c r="AV312" s="23"/>
      <c r="BG312">
        <f>IF(E312&lt;1,1,0)</f>
        <v>0</v>
      </c>
      <c r="BH312">
        <f>IF(BG312=1,"",E312)</f>
        <v>40.1</v>
      </c>
      <c r="BI312">
        <f>E312/3.6</f>
        <v>11.138888888888889</v>
      </c>
    </row>
    <row r="313" spans="1:61" x14ac:dyDescent="0.25">
      <c r="A313" s="34" t="s">
        <v>59</v>
      </c>
      <c r="B313" s="34">
        <v>310</v>
      </c>
      <c r="C313" s="34">
        <v>310</v>
      </c>
      <c r="D313" s="34">
        <f t="shared" si="56"/>
        <v>11.027777777777779</v>
      </c>
      <c r="E313" s="35">
        <v>39.700000000000003</v>
      </c>
      <c r="F313" s="36">
        <f t="shared" si="65"/>
        <v>-0.12499999999999981</v>
      </c>
      <c r="G313" s="36">
        <f t="shared" si="66"/>
        <v>-0.44999999999999929</v>
      </c>
      <c r="H313" s="36">
        <f>$AJ$3*F313</f>
        <v>-344.9249999999995</v>
      </c>
      <c r="I313" s="36">
        <f>1/2*$AJ$1*$AJ$2*$AJ$5*D313^2</f>
        <v>74.040354494598759</v>
      </c>
      <c r="J313" s="36">
        <f>$AJ$4*$AJ$3*9.81</f>
        <v>406.04570999999999</v>
      </c>
      <c r="K313" s="36">
        <f t="shared" si="57"/>
        <v>135.16106449459926</v>
      </c>
      <c r="L313" s="36">
        <f t="shared" si="58"/>
        <v>1.4905261834543309</v>
      </c>
      <c r="M313" s="29">
        <f t="shared" si="59"/>
        <v>462.06311687084258</v>
      </c>
      <c r="N313" s="29">
        <f t="shared" si="60"/>
        <v>1</v>
      </c>
      <c r="O313" s="29">
        <f t="shared" si="67"/>
        <v>102419.63179847998</v>
      </c>
      <c r="P313" s="29">
        <f t="shared" si="68"/>
        <v>272389.83610927127</v>
      </c>
      <c r="Q313" s="29">
        <f t="shared" si="61"/>
        <v>169970.20431079128</v>
      </c>
      <c r="R313" s="29">
        <f>1/2*$AJ$3*D313^2</f>
        <v>167787.91458333336</v>
      </c>
      <c r="S313" s="29">
        <f t="shared" si="62"/>
        <v>0</v>
      </c>
      <c r="T313" s="29">
        <f t="shared" si="63"/>
        <v>0</v>
      </c>
      <c r="U313" s="29"/>
      <c r="V313" s="29"/>
      <c r="W313" s="29"/>
      <c r="X313" s="29"/>
      <c r="Y313" s="29">
        <f t="shared" si="69"/>
        <v>541.25133736559144</v>
      </c>
      <c r="Z313" s="29"/>
      <c r="AA313" s="29"/>
      <c r="AB313" s="29"/>
      <c r="AC313" s="29">
        <v>0.27</v>
      </c>
      <c r="AD313" s="29">
        <f>O313*AC313</f>
        <v>27653.300585589597</v>
      </c>
      <c r="AE313" s="29">
        <v>0.67</v>
      </c>
      <c r="AF313" s="29">
        <f t="shared" si="64"/>
        <v>68621.153304981592</v>
      </c>
      <c r="AG313" s="24"/>
      <c r="AH313" s="24"/>
      <c r="AI313" s="15"/>
      <c r="AJ313" s="15"/>
      <c r="AK313" s="15"/>
      <c r="AL313" s="15"/>
      <c r="AM313" s="15"/>
      <c r="AN313" s="23"/>
      <c r="AO313" s="23"/>
      <c r="AP313" s="23"/>
      <c r="AQ313" s="23"/>
      <c r="AR313" s="23"/>
      <c r="AS313" s="23"/>
      <c r="AT313" s="23"/>
      <c r="AU313" s="23"/>
      <c r="AV313" s="23"/>
      <c r="BG313">
        <f>IF(E313&lt;1,1,0)</f>
        <v>0</v>
      </c>
      <c r="BH313">
        <f>IF(BG313=1,"",E313)</f>
        <v>39.700000000000003</v>
      </c>
      <c r="BI313">
        <f>E313/3.6</f>
        <v>11.027777777777779</v>
      </c>
    </row>
    <row r="314" spans="1:61" x14ac:dyDescent="0.25">
      <c r="A314" s="34" t="s">
        <v>59</v>
      </c>
      <c r="B314" s="34">
        <v>311</v>
      </c>
      <c r="C314" s="34">
        <v>311</v>
      </c>
      <c r="D314" s="34">
        <f t="shared" si="56"/>
        <v>10.888888888888889</v>
      </c>
      <c r="E314" s="35">
        <v>39.200000000000003</v>
      </c>
      <c r="F314" s="36">
        <f t="shared" si="65"/>
        <v>-0.16666666666666705</v>
      </c>
      <c r="G314" s="36">
        <f t="shared" si="66"/>
        <v>-0.60000000000000142</v>
      </c>
      <c r="H314" s="36">
        <f>$AJ$3*F314</f>
        <v>-459.90000000000106</v>
      </c>
      <c r="I314" s="36">
        <f>1/2*$AJ$1*$AJ$2*$AJ$5*D314^2</f>
        <v>72.187102469135809</v>
      </c>
      <c r="J314" s="36">
        <f>$AJ$4*$AJ$3*9.81</f>
        <v>406.04570999999999</v>
      </c>
      <c r="K314" s="36">
        <f t="shared" si="57"/>
        <v>18.332812469134751</v>
      </c>
      <c r="L314" s="36">
        <f t="shared" si="58"/>
        <v>0.19962395799724508</v>
      </c>
      <c r="M314" s="29">
        <f t="shared" si="59"/>
        <v>62.08305093714322</v>
      </c>
      <c r="N314" s="29">
        <f t="shared" si="60"/>
        <v>1</v>
      </c>
      <c r="O314" s="29">
        <f t="shared" si="67"/>
        <v>102419.63179847998</v>
      </c>
      <c r="P314" s="29">
        <f t="shared" si="68"/>
        <v>272524.99717376585</v>
      </c>
      <c r="Q314" s="29">
        <f t="shared" si="61"/>
        <v>170105.36537528585</v>
      </c>
      <c r="R314" s="29">
        <f>1/2*$AJ$3*D314^2</f>
        <v>163588.13333333336</v>
      </c>
      <c r="S314" s="29">
        <f t="shared" si="62"/>
        <v>214.17227948688378</v>
      </c>
      <c r="T314" s="29">
        <f t="shared" si="63"/>
        <v>214.17227948688378</v>
      </c>
      <c r="U314" s="29"/>
      <c r="V314" s="29"/>
      <c r="W314" s="29"/>
      <c r="X314" s="29"/>
      <c r="Y314" s="29">
        <f t="shared" si="69"/>
        <v>526.00685959271175</v>
      </c>
      <c r="Z314" s="29"/>
      <c r="AA314" s="29"/>
      <c r="AB314" s="29"/>
      <c r="AC314" s="29">
        <v>0.27</v>
      </c>
      <c r="AD314" s="29">
        <f>O314*AC314</f>
        <v>27653.300585589597</v>
      </c>
      <c r="AE314" s="29">
        <v>0.67</v>
      </c>
      <c r="AF314" s="29">
        <f t="shared" si="64"/>
        <v>68621.153304981592</v>
      </c>
      <c r="AG314" s="24"/>
      <c r="AH314" s="24"/>
      <c r="AI314" s="15"/>
      <c r="AJ314" s="15"/>
      <c r="AK314" s="15"/>
      <c r="AL314" s="15"/>
      <c r="AM314" s="15"/>
      <c r="AN314" s="23"/>
      <c r="AO314" s="23"/>
      <c r="AP314" s="23"/>
      <c r="AQ314" s="23"/>
      <c r="AR314" s="23"/>
      <c r="AS314" s="23"/>
      <c r="AT314" s="23"/>
      <c r="AU314" s="23"/>
      <c r="AV314" s="23"/>
      <c r="BG314">
        <f>IF(E314&lt;1,1,0)</f>
        <v>0</v>
      </c>
      <c r="BH314">
        <f>IF(BG314=1,"",E314)</f>
        <v>39.200000000000003</v>
      </c>
      <c r="BI314">
        <f>E314/3.6</f>
        <v>10.888888888888889</v>
      </c>
    </row>
    <row r="315" spans="1:61" x14ac:dyDescent="0.25">
      <c r="A315" s="34" t="s">
        <v>59</v>
      </c>
      <c r="B315" s="34">
        <v>312</v>
      </c>
      <c r="C315" s="34">
        <v>312</v>
      </c>
      <c r="D315" s="34">
        <f t="shared" si="56"/>
        <v>10.694444444444445</v>
      </c>
      <c r="E315" s="35">
        <v>38.5</v>
      </c>
      <c r="F315" s="36">
        <f t="shared" si="65"/>
        <v>-0.25000000000000061</v>
      </c>
      <c r="G315" s="36">
        <f t="shared" si="66"/>
        <v>-0.90000000000000213</v>
      </c>
      <c r="H315" s="36">
        <f>$AJ$3*F315</f>
        <v>-689.85000000000173</v>
      </c>
      <c r="I315" s="36">
        <f>1/2*$AJ$1*$AJ$2*$AJ$5*D315^2</f>
        <v>69.63201051311728</v>
      </c>
      <c r="J315" s="36">
        <f>$AJ$4*$AJ$3*9.81</f>
        <v>406.04570999999999</v>
      </c>
      <c r="K315" s="36">
        <f t="shared" si="57"/>
        <v>-214.17227948688446</v>
      </c>
      <c r="L315" s="36">
        <f t="shared" si="58"/>
        <v>-2.2904535445125145</v>
      </c>
      <c r="M315" s="29">
        <f t="shared" si="59"/>
        <v>-714.6215058879045</v>
      </c>
      <c r="N315" s="29">
        <f t="shared" si="60"/>
        <v>1</v>
      </c>
      <c r="O315" s="29">
        <f t="shared" si="67"/>
        <v>102633.80407796687</v>
      </c>
      <c r="P315" s="29">
        <f t="shared" si="68"/>
        <v>272543.32998623501</v>
      </c>
      <c r="Q315" s="29">
        <f t="shared" si="61"/>
        <v>169909.52590826814</v>
      </c>
      <c r="R315" s="29">
        <f>1/2*$AJ$3*D315^2</f>
        <v>157797.86458333334</v>
      </c>
      <c r="S315" s="29">
        <f t="shared" si="62"/>
        <v>486.36940905863594</v>
      </c>
      <c r="T315" s="29">
        <f t="shared" si="63"/>
        <v>486.36940905863594</v>
      </c>
      <c r="U315" s="29"/>
      <c r="V315" s="29"/>
      <c r="W315" s="29"/>
      <c r="X315" s="29"/>
      <c r="Y315" s="29">
        <f t="shared" si="69"/>
        <v>505.76238648504278</v>
      </c>
      <c r="Z315" s="29"/>
      <c r="AA315" s="29"/>
      <c r="AB315" s="29"/>
      <c r="AC315" s="29">
        <v>0.27</v>
      </c>
      <c r="AD315" s="29">
        <f>O315*AC315</f>
        <v>27711.127101051057</v>
      </c>
      <c r="AE315" s="29">
        <v>0.67</v>
      </c>
      <c r="AF315" s="29">
        <f t="shared" si="64"/>
        <v>68764.648732237809</v>
      </c>
      <c r="AG315" s="24"/>
      <c r="AH315" s="24"/>
      <c r="AI315" s="15"/>
      <c r="AJ315" s="15"/>
      <c r="AK315" s="15"/>
      <c r="AL315" s="15"/>
      <c r="AM315" s="15"/>
      <c r="AN315" s="23"/>
      <c r="AO315" s="23"/>
      <c r="AP315" s="23"/>
      <c r="AQ315" s="23"/>
      <c r="AR315" s="23"/>
      <c r="AS315" s="23"/>
      <c r="AT315" s="23"/>
      <c r="AU315" s="23"/>
      <c r="AV315" s="23"/>
      <c r="BG315">
        <f>IF(E315&lt;1,1,0)</f>
        <v>0</v>
      </c>
      <c r="BH315">
        <f>IF(BG315=1,"",E315)</f>
        <v>38.5</v>
      </c>
      <c r="BI315">
        <f>E315/3.6</f>
        <v>10.694444444444445</v>
      </c>
    </row>
    <row r="316" spans="1:61" x14ac:dyDescent="0.25">
      <c r="A316" s="34" t="s">
        <v>59</v>
      </c>
      <c r="B316" s="34">
        <v>313</v>
      </c>
      <c r="C316" s="34">
        <v>313</v>
      </c>
      <c r="D316" s="34">
        <f t="shared" si="56"/>
        <v>10.388888888888888</v>
      </c>
      <c r="E316" s="35">
        <v>37.4</v>
      </c>
      <c r="F316" s="36">
        <f t="shared" si="65"/>
        <v>-0.34722222222222221</v>
      </c>
      <c r="G316" s="36">
        <f t="shared" si="66"/>
        <v>-1.25</v>
      </c>
      <c r="H316" s="36">
        <f>$AJ$3*F316</f>
        <v>-958.125</v>
      </c>
      <c r="I316" s="36">
        <f>1/2*$AJ$1*$AJ$2*$AJ$5*D316^2</f>
        <v>65.709880941358008</v>
      </c>
      <c r="J316" s="36">
        <f>$AJ$4*$AJ$3*9.81</f>
        <v>406.04570999999999</v>
      </c>
      <c r="K316" s="36">
        <f t="shared" si="57"/>
        <v>-486.36940905864196</v>
      </c>
      <c r="L316" s="36">
        <f t="shared" si="58"/>
        <v>-5.0528377496647803</v>
      </c>
      <c r="M316" s="29">
        <f t="shared" si="59"/>
        <v>-1581.5382156450762</v>
      </c>
      <c r="N316" s="29">
        <f t="shared" si="60"/>
        <v>1</v>
      </c>
      <c r="O316" s="29">
        <f t="shared" si="67"/>
        <v>103120.1734870255</v>
      </c>
      <c r="P316" s="29">
        <f t="shared" si="68"/>
        <v>272543.32998623501</v>
      </c>
      <c r="Q316" s="29">
        <f t="shared" si="61"/>
        <v>169423.15649920952</v>
      </c>
      <c r="R316" s="29">
        <f>1/2*$AJ$3*D316^2</f>
        <v>148909.6583333333</v>
      </c>
      <c r="S316" s="29">
        <f t="shared" si="62"/>
        <v>682.82179000000178</v>
      </c>
      <c r="T316" s="29">
        <f t="shared" si="63"/>
        <v>682.82179000000178</v>
      </c>
      <c r="U316" s="29"/>
      <c r="V316" s="29"/>
      <c r="W316" s="29"/>
      <c r="X316" s="29"/>
      <c r="Y316" s="29">
        <f t="shared" si="69"/>
        <v>475.74970713525016</v>
      </c>
      <c r="Z316" s="29"/>
      <c r="AA316" s="29"/>
      <c r="AB316" s="29"/>
      <c r="AC316" s="29">
        <v>0.27</v>
      </c>
      <c r="AD316" s="29">
        <f>O316*AC316</f>
        <v>27842.446841496887</v>
      </c>
      <c r="AE316" s="29">
        <v>0.67</v>
      </c>
      <c r="AF316" s="29">
        <f t="shared" si="64"/>
        <v>69090.516236307085</v>
      </c>
      <c r="AG316" s="24"/>
      <c r="AH316" s="24"/>
      <c r="AI316" s="15"/>
      <c r="AJ316" s="15"/>
      <c r="AK316" s="15"/>
      <c r="AL316" s="15"/>
      <c r="AM316" s="15"/>
      <c r="AN316" s="23"/>
      <c r="AO316" s="23"/>
      <c r="AP316" s="23"/>
      <c r="AQ316" s="23"/>
      <c r="AR316" s="23"/>
      <c r="AS316" s="23"/>
      <c r="AT316" s="23"/>
      <c r="AU316" s="23"/>
      <c r="AV316" s="23"/>
      <c r="BG316">
        <f>IF(E316&lt;1,1,0)</f>
        <v>0</v>
      </c>
      <c r="BH316">
        <f>IF(BG316=1,"",E316)</f>
        <v>37.4</v>
      </c>
      <c r="BI316">
        <f>E316/3.6</f>
        <v>10.388888888888888</v>
      </c>
    </row>
    <row r="317" spans="1:61" x14ac:dyDescent="0.25">
      <c r="A317" s="34" t="s">
        <v>59</v>
      </c>
      <c r="B317" s="34">
        <v>314</v>
      </c>
      <c r="C317" s="34">
        <v>314</v>
      </c>
      <c r="D317" s="34">
        <f t="shared" si="56"/>
        <v>10</v>
      </c>
      <c r="E317" s="35">
        <v>36</v>
      </c>
      <c r="F317" s="36">
        <f t="shared" si="65"/>
        <v>-0.41666666666666663</v>
      </c>
      <c r="G317" s="36">
        <f t="shared" si="66"/>
        <v>-1.5</v>
      </c>
      <c r="H317" s="36">
        <f>$AJ$3*F317</f>
        <v>-1149.75</v>
      </c>
      <c r="I317" s="36">
        <f>1/2*$AJ$1*$AJ$2*$AJ$5*D317^2</f>
        <v>60.882499999999993</v>
      </c>
      <c r="J317" s="36">
        <f>$AJ$4*$AJ$3*9.81</f>
        <v>406.04570999999999</v>
      </c>
      <c r="K317" s="36">
        <f t="shared" si="57"/>
        <v>-682.82179000000008</v>
      </c>
      <c r="L317" s="36">
        <f t="shared" si="58"/>
        <v>-6.8282179000000003</v>
      </c>
      <c r="M317" s="29">
        <f t="shared" si="59"/>
        <v>-2144.0604206000003</v>
      </c>
      <c r="N317" s="29">
        <f t="shared" si="60"/>
        <v>1</v>
      </c>
      <c r="O317" s="29">
        <f t="shared" si="67"/>
        <v>103802.9952770255</v>
      </c>
      <c r="P317" s="29">
        <f t="shared" si="68"/>
        <v>272543.32998623501</v>
      </c>
      <c r="Q317" s="29">
        <f t="shared" si="61"/>
        <v>168740.33470920951</v>
      </c>
      <c r="R317" s="29">
        <f>1/2*$AJ$3*D317^2</f>
        <v>137970</v>
      </c>
      <c r="S317" s="29">
        <f t="shared" si="62"/>
        <v>688.11330604938848</v>
      </c>
      <c r="T317" s="29">
        <f t="shared" si="63"/>
        <v>688.11330604938848</v>
      </c>
      <c r="U317" s="29"/>
      <c r="V317" s="29"/>
      <c r="W317" s="29"/>
      <c r="X317" s="29"/>
      <c r="Y317" s="29">
        <f t="shared" si="69"/>
        <v>439.39490445859872</v>
      </c>
      <c r="Z317" s="29"/>
      <c r="AA317" s="29"/>
      <c r="AB317" s="29"/>
      <c r="AC317" s="29">
        <v>0.27</v>
      </c>
      <c r="AD317" s="29">
        <f>O317*AC317</f>
        <v>28026.808724796887</v>
      </c>
      <c r="AE317" s="29">
        <v>0.67</v>
      </c>
      <c r="AF317" s="29">
        <f t="shared" si="64"/>
        <v>69548.006835607099</v>
      </c>
      <c r="AG317" s="24"/>
      <c r="AH317" s="24"/>
      <c r="AI317" s="15"/>
      <c r="AJ317" s="15"/>
      <c r="AK317" s="15"/>
      <c r="AL317" s="15"/>
      <c r="AM317" s="15"/>
      <c r="AN317" s="23"/>
      <c r="AO317" s="23"/>
      <c r="AP317" s="23"/>
      <c r="AQ317" s="23"/>
      <c r="AR317" s="23"/>
      <c r="AS317" s="23"/>
      <c r="AT317" s="23"/>
      <c r="AU317" s="23"/>
      <c r="AV317" s="23"/>
      <c r="BG317">
        <f>IF(E317&lt;1,1,0)</f>
        <v>0</v>
      </c>
      <c r="BH317">
        <f>IF(BG317=1,"",E317)</f>
        <v>36</v>
      </c>
      <c r="BI317">
        <f>E317/3.6</f>
        <v>10</v>
      </c>
    </row>
    <row r="318" spans="1:61" x14ac:dyDescent="0.25">
      <c r="A318" s="34" t="s">
        <v>59</v>
      </c>
      <c r="B318" s="34">
        <v>315</v>
      </c>
      <c r="C318" s="34">
        <v>315</v>
      </c>
      <c r="D318" s="34">
        <f t="shared" si="56"/>
        <v>9.5555555555555554</v>
      </c>
      <c r="E318" s="35">
        <v>34.4</v>
      </c>
      <c r="F318" s="36">
        <f t="shared" si="65"/>
        <v>-0.41666666666666663</v>
      </c>
      <c r="G318" s="36">
        <f t="shared" si="66"/>
        <v>-1.5</v>
      </c>
      <c r="H318" s="36">
        <f>$AJ$3*F318</f>
        <v>-1149.75</v>
      </c>
      <c r="I318" s="36">
        <f>1/2*$AJ$1*$AJ$2*$AJ$5*D318^2</f>
        <v>55.590983950617272</v>
      </c>
      <c r="J318" s="36">
        <f>$AJ$4*$AJ$3*9.81</f>
        <v>406.04570999999999</v>
      </c>
      <c r="K318" s="36">
        <f t="shared" si="57"/>
        <v>-688.11330604938269</v>
      </c>
      <c r="L318" s="36">
        <f t="shared" si="58"/>
        <v>-6.5753049244718786</v>
      </c>
      <c r="M318" s="29">
        <f t="shared" si="59"/>
        <v>-2071.2210512086417</v>
      </c>
      <c r="N318" s="29">
        <f t="shared" si="60"/>
        <v>1</v>
      </c>
      <c r="O318" s="29">
        <f t="shared" si="67"/>
        <v>104491.10858307489</v>
      </c>
      <c r="P318" s="29">
        <f t="shared" si="68"/>
        <v>272543.32998623501</v>
      </c>
      <c r="Q318" s="29">
        <f t="shared" si="61"/>
        <v>168052.22140316013</v>
      </c>
      <c r="R318" s="29">
        <f>1/2*$AJ$3*D318^2</f>
        <v>125978.53333333333</v>
      </c>
      <c r="S318" s="29">
        <f t="shared" si="62"/>
        <v>577.57107819445082</v>
      </c>
      <c r="T318" s="29">
        <f t="shared" si="63"/>
        <v>577.57107819445082</v>
      </c>
      <c r="U318" s="29"/>
      <c r="V318" s="29"/>
      <c r="W318" s="29"/>
      <c r="X318" s="29"/>
      <c r="Y318" s="29">
        <f t="shared" si="69"/>
        <v>399.93185185185183</v>
      </c>
      <c r="Z318" s="29"/>
      <c r="AA318" s="29"/>
      <c r="AB318" s="29"/>
      <c r="AC318" s="29">
        <v>0.27</v>
      </c>
      <c r="AD318" s="29">
        <f>O318*AC318</f>
        <v>28212.599317430224</v>
      </c>
      <c r="AE318" s="29">
        <v>0.67</v>
      </c>
      <c r="AF318" s="29">
        <f t="shared" si="64"/>
        <v>70009.042750660185</v>
      </c>
      <c r="AG318" s="24"/>
      <c r="AH318" s="24"/>
      <c r="AI318" s="15"/>
      <c r="AJ318" s="15"/>
      <c r="AK318" s="15"/>
      <c r="AL318" s="15"/>
      <c r="AM318" s="15"/>
      <c r="AN318" s="23"/>
      <c r="AO318" s="23"/>
      <c r="AP318" s="23"/>
      <c r="AQ318" s="23"/>
      <c r="AR318" s="23"/>
      <c r="AS318" s="23"/>
      <c r="AT318" s="23"/>
      <c r="AU318" s="23"/>
      <c r="AV318" s="23"/>
      <c r="BG318">
        <f>IF(E318&lt;1,1,0)</f>
        <v>0</v>
      </c>
      <c r="BH318">
        <f>IF(BG318=1,"",E318)</f>
        <v>34.4</v>
      </c>
      <c r="BI318">
        <f>E318/3.6</f>
        <v>9.5555555555555554</v>
      </c>
    </row>
    <row r="319" spans="1:61" x14ac:dyDescent="0.25">
      <c r="A319" s="34" t="s">
        <v>59</v>
      </c>
      <c r="B319" s="34">
        <v>316</v>
      </c>
      <c r="C319" s="34">
        <v>316</v>
      </c>
      <c r="D319" s="34">
        <f t="shared" si="56"/>
        <v>9.1666666666666661</v>
      </c>
      <c r="E319" s="35">
        <v>33</v>
      </c>
      <c r="F319" s="36">
        <f t="shared" si="65"/>
        <v>-0.37499999999999989</v>
      </c>
      <c r="G319" s="36">
        <f t="shared" si="66"/>
        <v>-1.3499999999999996</v>
      </c>
      <c r="H319" s="36">
        <f>$AJ$3*F319</f>
        <v>-1034.7749999999996</v>
      </c>
      <c r="I319" s="36">
        <f>1/2*$AJ$1*$AJ$2*$AJ$5*D319^2</f>
        <v>51.158211805555545</v>
      </c>
      <c r="J319" s="36">
        <f>$AJ$4*$AJ$3*9.81</f>
        <v>406.04570999999999</v>
      </c>
      <c r="K319" s="36">
        <f t="shared" si="57"/>
        <v>-577.57107819444411</v>
      </c>
      <c r="L319" s="36">
        <f t="shared" si="58"/>
        <v>-5.2944015501157375</v>
      </c>
      <c r="M319" s="29">
        <f t="shared" si="59"/>
        <v>-1673.0308898365731</v>
      </c>
      <c r="N319" s="29">
        <f t="shared" si="60"/>
        <v>1</v>
      </c>
      <c r="O319" s="29">
        <f t="shared" si="67"/>
        <v>105068.67966126934</v>
      </c>
      <c r="P319" s="29">
        <f t="shared" si="68"/>
        <v>272543.32998623501</v>
      </c>
      <c r="Q319" s="29">
        <f t="shared" si="61"/>
        <v>167474.65032496565</v>
      </c>
      <c r="R319" s="29">
        <f>1/2*$AJ$3*D319^2</f>
        <v>115933.125</v>
      </c>
      <c r="S319" s="29">
        <f t="shared" si="62"/>
        <v>696.49733365354768</v>
      </c>
      <c r="T319" s="29">
        <f t="shared" si="63"/>
        <v>696.49733365354768</v>
      </c>
      <c r="U319" s="29"/>
      <c r="V319" s="29"/>
      <c r="W319" s="29"/>
      <c r="X319" s="29"/>
      <c r="Y319" s="29">
        <f t="shared" si="69"/>
        <v>366.87697784810126</v>
      </c>
      <c r="Z319" s="29"/>
      <c r="AA319" s="29"/>
      <c r="AB319" s="29"/>
      <c r="AC319" s="29">
        <v>0.27</v>
      </c>
      <c r="AD319" s="29">
        <f>O319*AC319</f>
        <v>28368.543508542723</v>
      </c>
      <c r="AE319" s="29">
        <v>0.67</v>
      </c>
      <c r="AF319" s="29">
        <f t="shared" si="64"/>
        <v>70396.015373050468</v>
      </c>
      <c r="AG319" s="24"/>
      <c r="AH319" s="24"/>
      <c r="AI319" s="15"/>
      <c r="AJ319" s="15"/>
      <c r="AK319" s="15"/>
      <c r="AL319" s="15"/>
      <c r="AM319" s="15"/>
      <c r="AN319" s="23"/>
      <c r="AO319" s="23"/>
      <c r="AP319" s="23"/>
      <c r="AQ319" s="23"/>
      <c r="AR319" s="23"/>
      <c r="AS319" s="23"/>
      <c r="AT319" s="23"/>
      <c r="AU319" s="23"/>
      <c r="AV319" s="23"/>
      <c r="BG319">
        <f>IF(E319&lt;1,1,0)</f>
        <v>0</v>
      </c>
      <c r="BH319">
        <f>IF(BG319=1,"",E319)</f>
        <v>33</v>
      </c>
      <c r="BI319">
        <f>E319/3.6</f>
        <v>9.1666666666666661</v>
      </c>
    </row>
    <row r="320" spans="1:61" x14ac:dyDescent="0.25">
      <c r="A320" s="34" t="s">
        <v>59</v>
      </c>
      <c r="B320" s="34">
        <v>317</v>
      </c>
      <c r="C320" s="34">
        <v>317</v>
      </c>
      <c r="D320" s="34">
        <f t="shared" si="56"/>
        <v>8.8055555555555554</v>
      </c>
      <c r="E320" s="35">
        <v>31.7</v>
      </c>
      <c r="F320" s="36">
        <f t="shared" si="65"/>
        <v>-0.41666666666666663</v>
      </c>
      <c r="G320" s="36">
        <f t="shared" si="66"/>
        <v>-1.5</v>
      </c>
      <c r="H320" s="36">
        <f>$AJ$3*F320</f>
        <v>-1149.75</v>
      </c>
      <c r="I320" s="36">
        <f>1/2*$AJ$1*$AJ$2*$AJ$5*D320^2</f>
        <v>47.20695634645061</v>
      </c>
      <c r="J320" s="36">
        <f>$AJ$4*$AJ$3*9.81</f>
        <v>406.04570999999999</v>
      </c>
      <c r="K320" s="36">
        <f t="shared" si="57"/>
        <v>-696.49733365354939</v>
      </c>
      <c r="L320" s="36">
        <f t="shared" si="58"/>
        <v>-6.1330459657826433</v>
      </c>
      <c r="M320" s="29">
        <f t="shared" si="59"/>
        <v>-1944.175571153098</v>
      </c>
      <c r="N320" s="29">
        <f t="shared" si="60"/>
        <v>1</v>
      </c>
      <c r="O320" s="29">
        <f t="shared" si="67"/>
        <v>105765.17699492289</v>
      </c>
      <c r="P320" s="29">
        <f t="shared" si="68"/>
        <v>272543.32998623501</v>
      </c>
      <c r="Q320" s="29">
        <f t="shared" si="61"/>
        <v>166778.15299131212</v>
      </c>
      <c r="R320" s="29">
        <f>1/2*$AJ$3*D320^2</f>
        <v>106978.91458333333</v>
      </c>
      <c r="S320" s="29">
        <f t="shared" si="62"/>
        <v>969.69977611111244</v>
      </c>
      <c r="T320" s="29">
        <f t="shared" si="63"/>
        <v>969.69977611111244</v>
      </c>
      <c r="U320" s="29"/>
      <c r="V320" s="29"/>
      <c r="W320" s="29"/>
      <c r="X320" s="29"/>
      <c r="Y320" s="29">
        <f t="shared" si="69"/>
        <v>337.47291666666666</v>
      </c>
      <c r="Z320" s="29"/>
      <c r="AA320" s="29"/>
      <c r="AB320" s="29"/>
      <c r="AC320" s="29">
        <v>0.27</v>
      </c>
      <c r="AD320" s="29">
        <f>O320*AC320</f>
        <v>28556.597788629184</v>
      </c>
      <c r="AE320" s="29">
        <v>0.67</v>
      </c>
      <c r="AF320" s="29">
        <f t="shared" si="64"/>
        <v>70862.668586598345</v>
      </c>
      <c r="AG320" s="24"/>
      <c r="AH320" s="24"/>
      <c r="AI320" s="15"/>
      <c r="AJ320" s="15"/>
      <c r="AK320" s="15"/>
      <c r="AL320" s="15"/>
      <c r="AM320" s="15"/>
      <c r="AN320" s="23"/>
      <c r="AO320" s="23"/>
      <c r="AP320" s="23"/>
      <c r="AQ320" s="23"/>
      <c r="AR320" s="23"/>
      <c r="AS320" s="23"/>
      <c r="AT320" s="23"/>
      <c r="AU320" s="23"/>
      <c r="AV320" s="23"/>
      <c r="BG320">
        <f>IF(E320&lt;1,1,0)</f>
        <v>0</v>
      </c>
      <c r="BH320">
        <f>IF(BG320=1,"",E320)</f>
        <v>31.7</v>
      </c>
      <c r="BI320">
        <f>E320/3.6</f>
        <v>8.8055555555555554</v>
      </c>
    </row>
    <row r="321" spans="1:61" x14ac:dyDescent="0.25">
      <c r="A321" s="34" t="s">
        <v>59</v>
      </c>
      <c r="B321" s="34">
        <v>318</v>
      </c>
      <c r="C321" s="34">
        <v>318</v>
      </c>
      <c r="D321" s="34">
        <f t="shared" si="56"/>
        <v>8.3333333333333339</v>
      </c>
      <c r="E321" s="35">
        <v>30</v>
      </c>
      <c r="F321" s="36">
        <f t="shared" si="65"/>
        <v>-0.51388888888888873</v>
      </c>
      <c r="G321" s="36">
        <f t="shared" si="66"/>
        <v>-1.8499999999999996</v>
      </c>
      <c r="H321" s="36">
        <f>$AJ$3*F321</f>
        <v>-1418.0249999999996</v>
      </c>
      <c r="I321" s="36">
        <f>1/2*$AJ$1*$AJ$2*$AJ$5*D321^2</f>
        <v>42.279513888888893</v>
      </c>
      <c r="J321" s="36">
        <f>$AJ$4*$AJ$3*9.81</f>
        <v>406.04570999999999</v>
      </c>
      <c r="K321" s="36">
        <f t="shared" si="57"/>
        <v>-969.69977611111074</v>
      </c>
      <c r="L321" s="36">
        <f t="shared" si="58"/>
        <v>-8.0808314675925903</v>
      </c>
      <c r="M321" s="29">
        <f t="shared" si="59"/>
        <v>-2569.7044066944436</v>
      </c>
      <c r="N321" s="29">
        <f t="shared" si="60"/>
        <v>1</v>
      </c>
      <c r="O321" s="29">
        <f t="shared" si="67"/>
        <v>106734.876771034</v>
      </c>
      <c r="P321" s="29">
        <f t="shared" si="68"/>
        <v>272543.32998623501</v>
      </c>
      <c r="Q321" s="29">
        <f t="shared" si="61"/>
        <v>165808.45321520101</v>
      </c>
      <c r="R321" s="29">
        <f>1/2*$AJ$3*D321^2</f>
        <v>95812.500000000015</v>
      </c>
      <c r="S321" s="29">
        <f t="shared" si="62"/>
        <v>1051.7991356790153</v>
      </c>
      <c r="T321" s="29">
        <f t="shared" si="63"/>
        <v>1051.7991356790153</v>
      </c>
      <c r="U321" s="29"/>
      <c r="V321" s="29"/>
      <c r="W321" s="29"/>
      <c r="X321" s="29"/>
      <c r="Y321" s="29">
        <f t="shared" si="69"/>
        <v>301.29716981132083</v>
      </c>
      <c r="Z321" s="29"/>
      <c r="AA321" s="29"/>
      <c r="AB321" s="29"/>
      <c r="AC321" s="29">
        <v>0.27</v>
      </c>
      <c r="AD321" s="29">
        <f>O321*AC321</f>
        <v>28818.416728179182</v>
      </c>
      <c r="AE321" s="29">
        <v>0.67</v>
      </c>
      <c r="AF321" s="29">
        <f t="shared" si="64"/>
        <v>71512.367436592787</v>
      </c>
      <c r="AG321" s="24"/>
      <c r="AH321" s="24"/>
      <c r="AI321" s="15"/>
      <c r="AJ321" s="15"/>
      <c r="AK321" s="15"/>
      <c r="AL321" s="15"/>
      <c r="AM321" s="15"/>
      <c r="AN321" s="23"/>
      <c r="AO321" s="23"/>
      <c r="AP321" s="23"/>
      <c r="AQ321" s="23"/>
      <c r="AR321" s="23"/>
      <c r="AS321" s="23"/>
      <c r="AT321" s="23"/>
      <c r="AU321" s="23"/>
      <c r="AV321" s="23"/>
      <c r="BG321">
        <f>IF(E321&lt;1,1,0)</f>
        <v>0</v>
      </c>
      <c r="BH321">
        <f>IF(BG321=1,"",E321)</f>
        <v>30</v>
      </c>
      <c r="BI321">
        <f>E321/3.6</f>
        <v>8.3333333333333339</v>
      </c>
    </row>
    <row r="322" spans="1:61" x14ac:dyDescent="0.25">
      <c r="A322" s="34" t="s">
        <v>59</v>
      </c>
      <c r="B322" s="34">
        <v>319</v>
      </c>
      <c r="C322" s="34">
        <v>319</v>
      </c>
      <c r="D322" s="34">
        <f t="shared" si="56"/>
        <v>7.7777777777777777</v>
      </c>
      <c r="E322" s="35">
        <v>28</v>
      </c>
      <c r="F322" s="36">
        <f t="shared" si="65"/>
        <v>-0.54166666666666641</v>
      </c>
      <c r="G322" s="36">
        <f t="shared" si="66"/>
        <v>-1.9499999999999993</v>
      </c>
      <c r="H322" s="36">
        <f>$AJ$3*F322</f>
        <v>-1494.6749999999993</v>
      </c>
      <c r="I322" s="36">
        <f>1/2*$AJ$1*$AJ$2*$AJ$5*D322^2</f>
        <v>36.830154320987646</v>
      </c>
      <c r="J322" s="36">
        <f>$AJ$4*$AJ$3*9.81</f>
        <v>406.04570999999999</v>
      </c>
      <c r="K322" s="36">
        <f t="shared" si="57"/>
        <v>-1051.7991356790117</v>
      </c>
      <c r="L322" s="36">
        <f t="shared" si="58"/>
        <v>-8.1806599441700918</v>
      </c>
      <c r="M322" s="29">
        <f t="shared" si="59"/>
        <v>-2609.6305221902594</v>
      </c>
      <c r="N322" s="29">
        <f t="shared" si="60"/>
        <v>1</v>
      </c>
      <c r="O322" s="29">
        <f t="shared" si="67"/>
        <v>107786.67590671302</v>
      </c>
      <c r="P322" s="29">
        <f t="shared" si="68"/>
        <v>272543.32998623501</v>
      </c>
      <c r="Q322" s="29">
        <f t="shared" si="61"/>
        <v>164756.65407952201</v>
      </c>
      <c r="R322" s="29">
        <f>1/2*$AJ$3*D322^2</f>
        <v>83463.333333333328</v>
      </c>
      <c r="S322" s="29">
        <f t="shared" si="62"/>
        <v>481.75292593750055</v>
      </c>
      <c r="T322" s="29">
        <f t="shared" si="63"/>
        <v>481.75292593750055</v>
      </c>
      <c r="U322" s="29"/>
      <c r="V322" s="29"/>
      <c r="W322" s="29"/>
      <c r="X322" s="29"/>
      <c r="Y322" s="29">
        <f t="shared" si="69"/>
        <v>261.64054336468126</v>
      </c>
      <c r="Z322" s="29"/>
      <c r="AA322" s="29"/>
      <c r="AB322" s="29"/>
      <c r="AC322" s="29">
        <v>0.27</v>
      </c>
      <c r="AD322" s="29">
        <f>O322*AC322</f>
        <v>29102.402494812515</v>
      </c>
      <c r="AE322" s="29">
        <v>0.67</v>
      </c>
      <c r="AF322" s="29">
        <f t="shared" si="64"/>
        <v>72217.072857497726</v>
      </c>
      <c r="AG322" s="24"/>
      <c r="AH322" s="24"/>
      <c r="AI322" s="15"/>
      <c r="AJ322" s="15"/>
      <c r="AK322" s="15"/>
      <c r="AL322" s="15"/>
      <c r="AM322" s="15"/>
      <c r="AN322" s="23"/>
      <c r="AO322" s="23"/>
      <c r="AP322" s="23"/>
      <c r="AQ322" s="23"/>
      <c r="AR322" s="23"/>
      <c r="AS322" s="23"/>
      <c r="AT322" s="23"/>
      <c r="AU322" s="23"/>
      <c r="AV322" s="23"/>
      <c r="BG322">
        <f>IF(E322&lt;1,1,0)</f>
        <v>0</v>
      </c>
      <c r="BH322">
        <f>IF(BG322=1,"",E322)</f>
        <v>28</v>
      </c>
      <c r="BI322">
        <f>E322/3.6</f>
        <v>7.7777777777777777</v>
      </c>
    </row>
    <row r="323" spans="1:61" x14ac:dyDescent="0.25">
      <c r="A323" s="34" t="s">
        <v>59</v>
      </c>
      <c r="B323" s="34">
        <v>320</v>
      </c>
      <c r="C323" s="34">
        <v>320</v>
      </c>
      <c r="D323" s="34">
        <f t="shared" si="56"/>
        <v>7.25</v>
      </c>
      <c r="E323" s="35">
        <v>26.1</v>
      </c>
      <c r="F323" s="36">
        <f t="shared" si="65"/>
        <v>-0.33333333333333315</v>
      </c>
      <c r="G323" s="36">
        <f t="shared" si="66"/>
        <v>-1.1999999999999993</v>
      </c>
      <c r="H323" s="36">
        <f>$AJ$3*F323</f>
        <v>-919.7999999999995</v>
      </c>
      <c r="I323" s="36">
        <f>1/2*$AJ$1*$AJ$2*$AJ$5*D323^2</f>
        <v>32.001364062499995</v>
      </c>
      <c r="J323" s="36">
        <f>$AJ$4*$AJ$3*9.81</f>
        <v>406.04570999999999</v>
      </c>
      <c r="K323" s="36">
        <f t="shared" si="57"/>
        <v>-481.75292593749953</v>
      </c>
      <c r="L323" s="36">
        <f t="shared" si="58"/>
        <v>-3.4927087130468717</v>
      </c>
      <c r="M323" s="29">
        <f t="shared" si="59"/>
        <v>-1117.6667881749991</v>
      </c>
      <c r="N323" s="29">
        <f t="shared" si="60"/>
        <v>1</v>
      </c>
      <c r="O323" s="29">
        <f t="shared" si="67"/>
        <v>108268.42883265052</v>
      </c>
      <c r="P323" s="29">
        <f t="shared" si="68"/>
        <v>272543.32998623501</v>
      </c>
      <c r="Q323" s="29">
        <f t="shared" si="61"/>
        <v>164274.90115358448</v>
      </c>
      <c r="R323" s="29">
        <f>1/2*$AJ$3*D323^2</f>
        <v>72520.481249999997</v>
      </c>
      <c r="S323" s="29">
        <f t="shared" si="62"/>
        <v>23.067287530866452</v>
      </c>
      <c r="T323" s="29">
        <f t="shared" si="63"/>
        <v>23.067287530866452</v>
      </c>
      <c r="U323" s="29"/>
      <c r="V323" s="29"/>
      <c r="W323" s="29"/>
      <c r="X323" s="29"/>
      <c r="Y323" s="29">
        <f t="shared" si="69"/>
        <v>226.62650390624998</v>
      </c>
      <c r="Z323" s="29"/>
      <c r="AA323" s="29"/>
      <c r="AB323" s="29"/>
      <c r="AC323" s="29">
        <v>0.27</v>
      </c>
      <c r="AD323" s="29">
        <f>O323*AC323</f>
        <v>29232.475784815641</v>
      </c>
      <c r="AE323" s="29">
        <v>0.67</v>
      </c>
      <c r="AF323" s="29">
        <f t="shared" si="64"/>
        <v>72539.847317875858</v>
      </c>
      <c r="AG323" s="24"/>
      <c r="AH323" s="24"/>
      <c r="AI323" s="15"/>
      <c r="AJ323" s="15"/>
      <c r="AK323" s="15"/>
      <c r="AL323" s="15"/>
      <c r="AM323" s="15"/>
      <c r="AN323" s="23"/>
      <c r="AO323" s="23"/>
      <c r="AP323" s="23"/>
      <c r="AQ323" s="23"/>
      <c r="AR323" s="23"/>
      <c r="AS323" s="23"/>
      <c r="AT323" s="23"/>
      <c r="AU323" s="23"/>
      <c r="AV323" s="23"/>
      <c r="BG323">
        <f>IF(E323&lt;1,1,0)</f>
        <v>0</v>
      </c>
      <c r="BH323">
        <f>IF(BG323=1,"",E323)</f>
        <v>26.1</v>
      </c>
      <c r="BI323">
        <f>E323/3.6</f>
        <v>7.25</v>
      </c>
    </row>
    <row r="324" spans="1:61" x14ac:dyDescent="0.25">
      <c r="A324" s="34" t="s">
        <v>59</v>
      </c>
      <c r="B324" s="34">
        <v>321</v>
      </c>
      <c r="C324" s="34">
        <v>321</v>
      </c>
      <c r="D324" s="34">
        <f t="shared" ref="D324:D387" si="70">E324/3.6</f>
        <v>7.1111111111111116</v>
      </c>
      <c r="E324" s="35">
        <v>25.6</v>
      </c>
      <c r="F324" s="36">
        <f t="shared" si="65"/>
        <v>-0.16666666666666705</v>
      </c>
      <c r="G324" s="36">
        <f t="shared" si="66"/>
        <v>-0.60000000000000142</v>
      </c>
      <c r="H324" s="36">
        <f>$AJ$3*F324</f>
        <v>-459.90000000000106</v>
      </c>
      <c r="I324" s="36">
        <f>1/2*$AJ$1*$AJ$2*$AJ$5*D324^2</f>
        <v>30.787002469135803</v>
      </c>
      <c r="J324" s="36">
        <f>$AJ$4*$AJ$3*9.81</f>
        <v>406.04570999999999</v>
      </c>
      <c r="K324" s="36">
        <f t="shared" ref="K324:K387" si="71">H324+I324+J324</f>
        <v>-23.067287530865258</v>
      </c>
      <c r="L324" s="36">
        <f t="shared" ref="L324:L387" si="72">K324*D324/1000</f>
        <v>-0.16403404466393073</v>
      </c>
      <c r="M324" s="29">
        <f t="shared" ref="M324:M387" si="73">L324*B324</f>
        <v>-52.654928337121767</v>
      </c>
      <c r="N324" s="29">
        <f t="shared" ref="N324:N387" si="74">B325-B324</f>
        <v>1</v>
      </c>
      <c r="O324" s="29">
        <f t="shared" si="67"/>
        <v>108291.49612018139</v>
      </c>
      <c r="P324" s="29">
        <f t="shared" si="68"/>
        <v>272543.32998623501</v>
      </c>
      <c r="Q324" s="29">
        <f t="shared" ref="Q324:Q387" si="75">P324-O324</f>
        <v>164251.83386605361</v>
      </c>
      <c r="R324" s="29">
        <f>1/2*$AJ$3*D324^2</f>
        <v>69768.53333333334</v>
      </c>
      <c r="S324" s="29">
        <f t="shared" ref="S324:S387" si="76">O325-O324</f>
        <v>0</v>
      </c>
      <c r="T324" s="29">
        <f t="shared" ref="T324:T387" si="77">S324/N324</f>
        <v>0</v>
      </c>
      <c r="U324" s="29"/>
      <c r="V324" s="29"/>
      <c r="W324" s="29"/>
      <c r="X324" s="29"/>
      <c r="Y324" s="29">
        <f t="shared" si="69"/>
        <v>217.34745586708206</v>
      </c>
      <c r="Z324" s="29"/>
      <c r="AA324" s="29"/>
      <c r="AB324" s="29"/>
      <c r="AC324" s="29">
        <v>0.27</v>
      </c>
      <c r="AD324" s="29">
        <f>O324*AC324</f>
        <v>29238.703952448977</v>
      </c>
      <c r="AE324" s="29">
        <v>0.67</v>
      </c>
      <c r="AF324" s="29">
        <f t="shared" ref="AF324:AF387" si="78">O324*AE324</f>
        <v>72555.302400521527</v>
      </c>
      <c r="AG324" s="24"/>
      <c r="AH324" s="24"/>
      <c r="AI324" s="15"/>
      <c r="AJ324" s="15"/>
      <c r="AK324" s="15"/>
      <c r="AL324" s="15"/>
      <c r="AM324" s="15"/>
      <c r="AN324" s="23"/>
      <c r="AO324" s="23"/>
      <c r="AP324" s="23"/>
      <c r="AQ324" s="23"/>
      <c r="AR324" s="23"/>
      <c r="AS324" s="23"/>
      <c r="AT324" s="23"/>
      <c r="AU324" s="23"/>
      <c r="AV324" s="23"/>
      <c r="BG324">
        <f>IF(E324&lt;1,1,0)</f>
        <v>0</v>
      </c>
      <c r="BH324">
        <f>IF(BG324=1,"",E324)</f>
        <v>25.6</v>
      </c>
      <c r="BI324">
        <f>E324/3.6</f>
        <v>7.1111111111111116</v>
      </c>
    </row>
    <row r="325" spans="1:61" x14ac:dyDescent="0.25">
      <c r="A325" s="34" t="s">
        <v>59</v>
      </c>
      <c r="B325" s="34">
        <v>322</v>
      </c>
      <c r="C325" s="34">
        <v>322</v>
      </c>
      <c r="D325" s="34">
        <f t="shared" si="70"/>
        <v>6.9166666666666661</v>
      </c>
      <c r="E325" s="35">
        <v>24.9</v>
      </c>
      <c r="F325" s="36">
        <f t="shared" ref="F325:F388" si="79">($E326-$E324)/2/3.6</f>
        <v>-9.7222222222222612E-2</v>
      </c>
      <c r="G325" s="36">
        <f t="shared" ref="G325:G388" si="80">($E326-$E324)/2</f>
        <v>-0.35000000000000142</v>
      </c>
      <c r="H325" s="36">
        <f>$AJ$3*F325</f>
        <v>-268.27500000000106</v>
      </c>
      <c r="I325" s="36">
        <f>1/2*$AJ$1*$AJ$2*$AJ$5*D325^2</f>
        <v>29.126357118055548</v>
      </c>
      <c r="J325" s="36">
        <f>$AJ$4*$AJ$3*9.81</f>
        <v>406.04570999999999</v>
      </c>
      <c r="K325" s="36">
        <f t="shared" si="71"/>
        <v>166.89706711805448</v>
      </c>
      <c r="L325" s="36">
        <f t="shared" si="72"/>
        <v>1.1543713808998766</v>
      </c>
      <c r="M325" s="29">
        <f t="shared" si="73"/>
        <v>371.70758464976024</v>
      </c>
      <c r="N325" s="29">
        <f t="shared" si="74"/>
        <v>1</v>
      </c>
      <c r="O325" s="29">
        <f t="shared" ref="O325:O388" si="81">O324+IF(K325&lt;0,ABS(K325)*N325,0)</f>
        <v>108291.49612018139</v>
      </c>
      <c r="P325" s="29">
        <f t="shared" ref="P325:P388" si="82">P324+IF(K324&gt;0,K324*N324,0)</f>
        <v>272543.32998623501</v>
      </c>
      <c r="Q325" s="29">
        <f t="shared" si="75"/>
        <v>164251.83386605361</v>
      </c>
      <c r="R325" s="29">
        <f>1/2*$AJ$3*D325^2</f>
        <v>66005.231249999997</v>
      </c>
      <c r="S325" s="29">
        <f t="shared" si="76"/>
        <v>0</v>
      </c>
      <c r="T325" s="29">
        <f t="shared" si="77"/>
        <v>0</v>
      </c>
      <c r="U325" s="29"/>
      <c r="V325" s="29"/>
      <c r="W325" s="29"/>
      <c r="X325" s="29"/>
      <c r="Y325" s="29">
        <f t="shared" ref="Y325:Y388" si="83">R325/B325</f>
        <v>204.98519021739131</v>
      </c>
      <c r="Z325" s="29"/>
      <c r="AA325" s="29"/>
      <c r="AB325" s="29"/>
      <c r="AC325" s="29">
        <v>0.27</v>
      </c>
      <c r="AD325" s="29">
        <f>O325*AC325</f>
        <v>29238.703952448977</v>
      </c>
      <c r="AE325" s="29">
        <v>0.67</v>
      </c>
      <c r="AF325" s="29">
        <f t="shared" si="78"/>
        <v>72555.302400521527</v>
      </c>
      <c r="AG325" s="24"/>
      <c r="AH325" s="24"/>
      <c r="AI325" s="15"/>
      <c r="AJ325" s="15"/>
      <c r="AK325" s="15"/>
      <c r="AL325" s="15"/>
      <c r="AM325" s="15"/>
      <c r="AN325" s="23"/>
      <c r="AO325" s="23"/>
      <c r="AP325" s="23"/>
      <c r="AQ325" s="23"/>
      <c r="AR325" s="23"/>
      <c r="AS325" s="23"/>
      <c r="AT325" s="23"/>
      <c r="AU325" s="23"/>
      <c r="AV325" s="23"/>
      <c r="BG325">
        <f>IF(E325&lt;1,1,0)</f>
        <v>0</v>
      </c>
      <c r="BH325">
        <f>IF(BG325=1,"",E325)</f>
        <v>24.9</v>
      </c>
      <c r="BI325">
        <f>E325/3.6</f>
        <v>6.9166666666666661</v>
      </c>
    </row>
    <row r="326" spans="1:61" x14ac:dyDescent="0.25">
      <c r="A326" s="34" t="s">
        <v>59</v>
      </c>
      <c r="B326" s="34">
        <v>323</v>
      </c>
      <c r="C326" s="34">
        <v>323</v>
      </c>
      <c r="D326" s="34">
        <f t="shared" si="70"/>
        <v>6.9166666666666661</v>
      </c>
      <c r="E326" s="35">
        <v>24.9</v>
      </c>
      <c r="F326" s="36">
        <f t="shared" si="79"/>
        <v>-8.3333333333333037E-2</v>
      </c>
      <c r="G326" s="36">
        <f t="shared" si="80"/>
        <v>-0.29999999999999893</v>
      </c>
      <c r="H326" s="36">
        <f>$AJ$3*F326</f>
        <v>-229.94999999999919</v>
      </c>
      <c r="I326" s="36">
        <f>1/2*$AJ$1*$AJ$2*$AJ$5*D326^2</f>
        <v>29.126357118055548</v>
      </c>
      <c r="J326" s="36">
        <f>$AJ$4*$AJ$3*9.81</f>
        <v>406.04570999999999</v>
      </c>
      <c r="K326" s="36">
        <f t="shared" si="71"/>
        <v>205.22206711805634</v>
      </c>
      <c r="L326" s="36">
        <f t="shared" si="72"/>
        <v>1.4194526308998896</v>
      </c>
      <c r="M326" s="29">
        <f t="shared" si="73"/>
        <v>458.48319978066434</v>
      </c>
      <c r="N326" s="29">
        <f t="shared" si="74"/>
        <v>1</v>
      </c>
      <c r="O326" s="29">
        <f t="shared" si="81"/>
        <v>108291.49612018139</v>
      </c>
      <c r="P326" s="29">
        <f t="shared" si="82"/>
        <v>272710.22705335304</v>
      </c>
      <c r="Q326" s="29">
        <f t="shared" si="75"/>
        <v>164418.73093317164</v>
      </c>
      <c r="R326" s="29">
        <f>1/2*$AJ$3*D326^2</f>
        <v>66005.231249999997</v>
      </c>
      <c r="S326" s="29">
        <f t="shared" si="76"/>
        <v>0</v>
      </c>
      <c r="T326" s="29">
        <f t="shared" si="77"/>
        <v>0</v>
      </c>
      <c r="U326" s="29"/>
      <c r="V326" s="29"/>
      <c r="W326" s="29"/>
      <c r="X326" s="29"/>
      <c r="Y326" s="29">
        <f t="shared" si="83"/>
        <v>204.35056114551082</v>
      </c>
      <c r="Z326" s="29"/>
      <c r="AA326" s="29"/>
      <c r="AB326" s="29"/>
      <c r="AC326" s="29">
        <v>0.27</v>
      </c>
      <c r="AD326" s="29">
        <f>O326*AC326</f>
        <v>29238.703952448977</v>
      </c>
      <c r="AE326" s="29">
        <v>0.67</v>
      </c>
      <c r="AF326" s="29">
        <f t="shared" si="78"/>
        <v>72555.302400521527</v>
      </c>
      <c r="AG326" s="24"/>
      <c r="AH326" s="24"/>
      <c r="AI326" s="15"/>
      <c r="AJ326" s="15"/>
      <c r="AK326" s="15"/>
      <c r="AL326" s="15"/>
      <c r="AM326" s="15"/>
      <c r="AN326" s="23"/>
      <c r="AO326" s="23"/>
      <c r="AP326" s="23"/>
      <c r="AQ326" s="23"/>
      <c r="AR326" s="23"/>
      <c r="AS326" s="23"/>
      <c r="AT326" s="23"/>
      <c r="AU326" s="23"/>
      <c r="AV326" s="23"/>
      <c r="BG326">
        <f>IF(E326&lt;1,1,0)</f>
        <v>0</v>
      </c>
      <c r="BH326">
        <f>IF(BG326=1,"",E326)</f>
        <v>24.9</v>
      </c>
      <c r="BI326">
        <f>E326/3.6</f>
        <v>6.9166666666666661</v>
      </c>
    </row>
    <row r="327" spans="1:61" x14ac:dyDescent="0.25">
      <c r="A327" s="34" t="s">
        <v>59</v>
      </c>
      <c r="B327" s="34">
        <v>324</v>
      </c>
      <c r="C327" s="34">
        <v>324</v>
      </c>
      <c r="D327" s="34">
        <f t="shared" si="70"/>
        <v>6.75</v>
      </c>
      <c r="E327" s="35">
        <v>24.3</v>
      </c>
      <c r="F327" s="36">
        <f t="shared" si="79"/>
        <v>-0.1388888888888889</v>
      </c>
      <c r="G327" s="36">
        <f t="shared" si="80"/>
        <v>-0.5</v>
      </c>
      <c r="H327" s="36">
        <f>$AJ$3*F327</f>
        <v>-383.25000000000006</v>
      </c>
      <c r="I327" s="36">
        <f>1/2*$AJ$1*$AJ$2*$AJ$5*D327^2</f>
        <v>27.739589062499999</v>
      </c>
      <c r="J327" s="36">
        <f>$AJ$4*$AJ$3*9.81</f>
        <v>406.04570999999999</v>
      </c>
      <c r="K327" s="36">
        <f t="shared" si="71"/>
        <v>50.535299062499917</v>
      </c>
      <c r="L327" s="36">
        <f t="shared" si="72"/>
        <v>0.34111326867187441</v>
      </c>
      <c r="M327" s="29">
        <f t="shared" si="73"/>
        <v>110.52069904968731</v>
      </c>
      <c r="N327" s="29">
        <f t="shared" si="74"/>
        <v>1</v>
      </c>
      <c r="O327" s="29">
        <f t="shared" si="81"/>
        <v>108291.49612018139</v>
      </c>
      <c r="P327" s="29">
        <f t="shared" si="82"/>
        <v>272915.44912047108</v>
      </c>
      <c r="Q327" s="29">
        <f t="shared" si="75"/>
        <v>164623.95300028968</v>
      </c>
      <c r="R327" s="29">
        <f>1/2*$AJ$3*D327^2</f>
        <v>62862.581250000003</v>
      </c>
      <c r="S327" s="29">
        <f t="shared" si="76"/>
        <v>0</v>
      </c>
      <c r="T327" s="29">
        <f t="shared" si="77"/>
        <v>0</v>
      </c>
      <c r="U327" s="29"/>
      <c r="V327" s="29"/>
      <c r="W327" s="29"/>
      <c r="X327" s="29"/>
      <c r="Y327" s="29">
        <f t="shared" si="83"/>
        <v>194.02031250000002</v>
      </c>
      <c r="Z327" s="29"/>
      <c r="AA327" s="29"/>
      <c r="AB327" s="29"/>
      <c r="AC327" s="29">
        <v>0.27</v>
      </c>
      <c r="AD327" s="29">
        <f>O327*AC327</f>
        <v>29238.703952448977</v>
      </c>
      <c r="AE327" s="29">
        <v>0.67</v>
      </c>
      <c r="AF327" s="29">
        <f t="shared" si="78"/>
        <v>72555.302400521527</v>
      </c>
      <c r="AG327" s="24"/>
      <c r="AH327" s="24"/>
      <c r="AI327" s="15"/>
      <c r="AJ327" s="15"/>
      <c r="AK327" s="15"/>
      <c r="AL327" s="15"/>
      <c r="AM327" s="15"/>
      <c r="AN327" s="23"/>
      <c r="AO327" s="23"/>
      <c r="AP327" s="23"/>
      <c r="AQ327" s="23"/>
      <c r="AR327" s="23"/>
      <c r="AS327" s="23"/>
      <c r="AT327" s="23"/>
      <c r="AU327" s="23"/>
      <c r="AV327" s="23"/>
      <c r="BG327">
        <f>IF(E327&lt;1,1,0)</f>
        <v>0</v>
      </c>
      <c r="BH327">
        <f>IF(BG327=1,"",E327)</f>
        <v>24.3</v>
      </c>
      <c r="BI327">
        <f>E327/3.6</f>
        <v>6.75</v>
      </c>
    </row>
    <row r="328" spans="1:61" x14ac:dyDescent="0.25">
      <c r="A328" s="34" t="s">
        <v>59</v>
      </c>
      <c r="B328" s="34">
        <v>325</v>
      </c>
      <c r="C328" s="34">
        <v>325</v>
      </c>
      <c r="D328" s="34">
        <f t="shared" si="70"/>
        <v>6.6388888888888884</v>
      </c>
      <c r="E328" s="35">
        <v>23.9</v>
      </c>
      <c r="F328" s="36">
        <f t="shared" si="79"/>
        <v>-5.5555555555555851E-2</v>
      </c>
      <c r="G328" s="36">
        <f t="shared" si="80"/>
        <v>-0.20000000000000107</v>
      </c>
      <c r="H328" s="36">
        <f>$AJ$3*F328</f>
        <v>-153.30000000000081</v>
      </c>
      <c r="I328" s="36">
        <f>1/2*$AJ$1*$AJ$2*$AJ$5*D328^2</f>
        <v>26.833867920524686</v>
      </c>
      <c r="J328" s="36">
        <f>$AJ$4*$AJ$3*9.81</f>
        <v>406.04570999999999</v>
      </c>
      <c r="K328" s="36">
        <f t="shared" si="71"/>
        <v>279.57957792052389</v>
      </c>
      <c r="L328" s="36">
        <f t="shared" si="72"/>
        <v>1.8560977534168113</v>
      </c>
      <c r="M328" s="29">
        <f t="shared" si="73"/>
        <v>603.23176986046371</v>
      </c>
      <c r="N328" s="29">
        <f t="shared" si="74"/>
        <v>1</v>
      </c>
      <c r="O328" s="29">
        <f t="shared" si="81"/>
        <v>108291.49612018139</v>
      </c>
      <c r="P328" s="29">
        <f t="shared" si="82"/>
        <v>272965.98441953358</v>
      </c>
      <c r="Q328" s="29">
        <f t="shared" si="75"/>
        <v>164674.48829935218</v>
      </c>
      <c r="R328" s="29">
        <f>1/2*$AJ$3*D328^2</f>
        <v>60810.064583333333</v>
      </c>
      <c r="S328" s="29">
        <f t="shared" si="76"/>
        <v>0</v>
      </c>
      <c r="T328" s="29">
        <f t="shared" si="77"/>
        <v>0</v>
      </c>
      <c r="U328" s="29"/>
      <c r="V328" s="29"/>
      <c r="W328" s="29"/>
      <c r="X328" s="29"/>
      <c r="Y328" s="29">
        <f t="shared" si="83"/>
        <v>187.10789102564104</v>
      </c>
      <c r="Z328" s="29"/>
      <c r="AA328" s="29"/>
      <c r="AB328" s="29"/>
      <c r="AC328" s="29">
        <v>0.27</v>
      </c>
      <c r="AD328" s="29">
        <f>O328*AC328</f>
        <v>29238.703952448977</v>
      </c>
      <c r="AE328" s="29">
        <v>0.67</v>
      </c>
      <c r="AF328" s="29">
        <f t="shared" si="78"/>
        <v>72555.302400521527</v>
      </c>
      <c r="AG328" s="24"/>
      <c r="AH328" s="24"/>
      <c r="AI328" s="15"/>
      <c r="AJ328" s="15"/>
      <c r="AK328" s="15"/>
      <c r="AL328" s="15"/>
      <c r="AM328" s="15"/>
      <c r="AN328" s="23"/>
      <c r="AO328" s="23"/>
      <c r="AP328" s="23"/>
      <c r="AQ328" s="23"/>
      <c r="AR328" s="23"/>
      <c r="AS328" s="23"/>
      <c r="AT328" s="23"/>
      <c r="AU328" s="23"/>
      <c r="AV328" s="23"/>
      <c r="BG328">
        <f>IF(E328&lt;1,1,0)</f>
        <v>0</v>
      </c>
      <c r="BH328">
        <f>IF(BG328=1,"",E328)</f>
        <v>23.9</v>
      </c>
      <c r="BI328">
        <f>E328/3.6</f>
        <v>6.6388888888888884</v>
      </c>
    </row>
    <row r="329" spans="1:61" x14ac:dyDescent="0.25">
      <c r="A329" s="34" t="s">
        <v>59</v>
      </c>
      <c r="B329" s="34">
        <v>326</v>
      </c>
      <c r="C329" s="34">
        <v>326</v>
      </c>
      <c r="D329" s="34">
        <f t="shared" si="70"/>
        <v>6.6388888888888884</v>
      </c>
      <c r="E329" s="35">
        <v>23.9</v>
      </c>
      <c r="F329" s="36">
        <f t="shared" si="79"/>
        <v>-4.1666666666666269E-2</v>
      </c>
      <c r="G329" s="36">
        <f t="shared" si="80"/>
        <v>-0.14999999999999858</v>
      </c>
      <c r="H329" s="36">
        <f>$AJ$3*F329</f>
        <v>-114.9749999999989</v>
      </c>
      <c r="I329" s="36">
        <f>1/2*$AJ$1*$AJ$2*$AJ$5*D329^2</f>
        <v>26.833867920524686</v>
      </c>
      <c r="J329" s="36">
        <f>$AJ$4*$AJ$3*9.81</f>
        <v>406.04570999999999</v>
      </c>
      <c r="K329" s="36">
        <f t="shared" si="71"/>
        <v>317.90457792052575</v>
      </c>
      <c r="L329" s="36">
        <f t="shared" si="72"/>
        <v>2.1105331700834906</v>
      </c>
      <c r="M329" s="29">
        <f t="shared" si="73"/>
        <v>688.03381344721799</v>
      </c>
      <c r="N329" s="29">
        <f t="shared" si="74"/>
        <v>1</v>
      </c>
      <c r="O329" s="29">
        <f t="shared" si="81"/>
        <v>108291.49612018139</v>
      </c>
      <c r="P329" s="29">
        <f t="shared" si="82"/>
        <v>273245.56399745413</v>
      </c>
      <c r="Q329" s="29">
        <f t="shared" si="75"/>
        <v>164954.06787727273</v>
      </c>
      <c r="R329" s="29">
        <f>1/2*$AJ$3*D329^2</f>
        <v>60810.064583333333</v>
      </c>
      <c r="S329" s="29">
        <f t="shared" si="76"/>
        <v>0</v>
      </c>
      <c r="T329" s="29">
        <f t="shared" si="77"/>
        <v>0</v>
      </c>
      <c r="U329" s="29"/>
      <c r="V329" s="29"/>
      <c r="W329" s="29"/>
      <c r="X329" s="29"/>
      <c r="Y329" s="29">
        <f t="shared" si="83"/>
        <v>186.53394043967279</v>
      </c>
      <c r="Z329" s="29"/>
      <c r="AA329" s="29"/>
      <c r="AB329" s="29"/>
      <c r="AC329" s="29">
        <v>0.27</v>
      </c>
      <c r="AD329" s="29">
        <f>O329*AC329</f>
        <v>29238.703952448977</v>
      </c>
      <c r="AE329" s="29">
        <v>0.67</v>
      </c>
      <c r="AF329" s="29">
        <f t="shared" si="78"/>
        <v>72555.302400521527</v>
      </c>
      <c r="AG329" s="24"/>
      <c r="AH329" s="24"/>
      <c r="AI329" s="15"/>
      <c r="AJ329" s="15"/>
      <c r="AK329" s="15"/>
      <c r="AL329" s="15"/>
      <c r="AM329" s="15"/>
      <c r="AN329" s="23"/>
      <c r="AO329" s="23"/>
      <c r="AP329" s="23"/>
      <c r="AQ329" s="23"/>
      <c r="AR329" s="23"/>
      <c r="AS329" s="23"/>
      <c r="AT329" s="23"/>
      <c r="AU329" s="23"/>
      <c r="AV329" s="23"/>
      <c r="BG329">
        <f>IF(E329&lt;1,1,0)</f>
        <v>0</v>
      </c>
      <c r="BH329">
        <f>IF(BG329=1,"",E329)</f>
        <v>23.9</v>
      </c>
      <c r="BI329">
        <f>E329/3.6</f>
        <v>6.6388888888888884</v>
      </c>
    </row>
    <row r="330" spans="1:61" x14ac:dyDescent="0.25">
      <c r="A330" s="34" t="s">
        <v>59</v>
      </c>
      <c r="B330" s="34">
        <v>327</v>
      </c>
      <c r="C330" s="34">
        <v>327</v>
      </c>
      <c r="D330" s="34">
        <f t="shared" si="70"/>
        <v>6.5555555555555554</v>
      </c>
      <c r="E330" s="35">
        <v>23.6</v>
      </c>
      <c r="F330" s="36">
        <f t="shared" si="79"/>
        <v>-8.3333333333333037E-2</v>
      </c>
      <c r="G330" s="36">
        <f t="shared" si="80"/>
        <v>-0.29999999999999893</v>
      </c>
      <c r="H330" s="36">
        <f>$AJ$3*F330</f>
        <v>-229.94999999999919</v>
      </c>
      <c r="I330" s="36">
        <f>1/2*$AJ$1*$AJ$2*$AJ$5*D330^2</f>
        <v>26.164442283950613</v>
      </c>
      <c r="J330" s="36">
        <f>$AJ$4*$AJ$3*9.81</f>
        <v>406.04570999999999</v>
      </c>
      <c r="K330" s="36">
        <f t="shared" si="71"/>
        <v>202.26015228395141</v>
      </c>
      <c r="L330" s="36">
        <f t="shared" si="72"/>
        <v>1.3259276649725702</v>
      </c>
      <c r="M330" s="29">
        <f t="shared" si="73"/>
        <v>433.57834644603048</v>
      </c>
      <c r="N330" s="29">
        <f t="shared" si="74"/>
        <v>1</v>
      </c>
      <c r="O330" s="29">
        <f t="shared" si="81"/>
        <v>108291.49612018139</v>
      </c>
      <c r="P330" s="29">
        <f t="shared" si="82"/>
        <v>273563.46857537463</v>
      </c>
      <c r="Q330" s="29">
        <f t="shared" si="75"/>
        <v>165271.97245519323</v>
      </c>
      <c r="R330" s="29">
        <f>1/2*$AJ$3*D330^2</f>
        <v>59293.033333333326</v>
      </c>
      <c r="S330" s="29">
        <f t="shared" si="76"/>
        <v>756.52581744984491</v>
      </c>
      <c r="T330" s="29">
        <f t="shared" si="77"/>
        <v>756.52581744984491</v>
      </c>
      <c r="U330" s="29"/>
      <c r="V330" s="29"/>
      <c r="W330" s="29"/>
      <c r="X330" s="29"/>
      <c r="Y330" s="29">
        <f t="shared" si="83"/>
        <v>181.32426095820588</v>
      </c>
      <c r="Z330" s="29"/>
      <c r="AA330" s="29"/>
      <c r="AB330" s="29"/>
      <c r="AC330" s="29">
        <v>0.27</v>
      </c>
      <c r="AD330" s="29">
        <f>O330*AC330</f>
        <v>29238.703952448977</v>
      </c>
      <c r="AE330" s="29">
        <v>0.67</v>
      </c>
      <c r="AF330" s="29">
        <f t="shared" si="78"/>
        <v>72555.302400521527</v>
      </c>
      <c r="AG330" s="24"/>
      <c r="AH330" s="24"/>
      <c r="AI330" s="15"/>
      <c r="AJ330" s="15"/>
      <c r="AK330" s="15"/>
      <c r="AL330" s="15"/>
      <c r="AM330" s="15"/>
      <c r="AN330" s="23"/>
      <c r="AO330" s="23"/>
      <c r="AP330" s="23"/>
      <c r="AQ330" s="23"/>
      <c r="AR330" s="23"/>
      <c r="AS330" s="23"/>
      <c r="AT330" s="23"/>
      <c r="AU330" s="23"/>
      <c r="AV330" s="23"/>
      <c r="BG330">
        <f>IF(E330&lt;1,1,0)</f>
        <v>0</v>
      </c>
      <c r="BH330">
        <f>IF(BG330=1,"",E330)</f>
        <v>23.6</v>
      </c>
      <c r="BI330">
        <f>E330/3.6</f>
        <v>6.5555555555555554</v>
      </c>
    </row>
    <row r="331" spans="1:61" x14ac:dyDescent="0.25">
      <c r="A331" s="34" t="s">
        <v>59</v>
      </c>
      <c r="B331" s="34">
        <v>328</v>
      </c>
      <c r="C331" s="34">
        <v>328</v>
      </c>
      <c r="D331" s="34">
        <f t="shared" si="70"/>
        <v>6.4722222222222223</v>
      </c>
      <c r="E331" s="35">
        <v>23.3</v>
      </c>
      <c r="F331" s="36">
        <f t="shared" si="79"/>
        <v>-0.43055555555555575</v>
      </c>
      <c r="G331" s="36">
        <f t="shared" si="80"/>
        <v>-1.5500000000000007</v>
      </c>
      <c r="H331" s="36">
        <f>$AJ$3*F331</f>
        <v>-1188.0750000000005</v>
      </c>
      <c r="I331" s="36">
        <f>1/2*$AJ$1*$AJ$2*$AJ$5*D331^2</f>
        <v>25.503472550154321</v>
      </c>
      <c r="J331" s="36">
        <f>$AJ$4*$AJ$3*9.81</f>
        <v>406.04570999999999</v>
      </c>
      <c r="K331" s="36">
        <f t="shared" si="71"/>
        <v>-756.52581744984616</v>
      </c>
      <c r="L331" s="36">
        <f t="shared" si="72"/>
        <v>-4.8964032073837274</v>
      </c>
      <c r="M331" s="29">
        <f t="shared" si="73"/>
        <v>-1606.0202520218627</v>
      </c>
      <c r="N331" s="29">
        <f t="shared" si="74"/>
        <v>1</v>
      </c>
      <c r="O331" s="29">
        <f t="shared" si="81"/>
        <v>109048.02193763123</v>
      </c>
      <c r="P331" s="29">
        <f t="shared" si="82"/>
        <v>273765.72872765857</v>
      </c>
      <c r="Q331" s="29">
        <f t="shared" si="75"/>
        <v>164717.70679002733</v>
      </c>
      <c r="R331" s="29">
        <f>1/2*$AJ$3*D331^2</f>
        <v>57795.164583333339</v>
      </c>
      <c r="S331" s="29">
        <f t="shared" si="76"/>
        <v>1797.0621058757679</v>
      </c>
      <c r="T331" s="29">
        <f t="shared" si="77"/>
        <v>1797.0621058757679</v>
      </c>
      <c r="U331" s="29"/>
      <c r="V331" s="29"/>
      <c r="W331" s="29"/>
      <c r="X331" s="29"/>
      <c r="Y331" s="29">
        <f t="shared" si="83"/>
        <v>176.20477007113823</v>
      </c>
      <c r="Z331" s="29"/>
      <c r="AA331" s="29"/>
      <c r="AB331" s="29"/>
      <c r="AC331" s="29">
        <v>0.27</v>
      </c>
      <c r="AD331" s="29">
        <f>O331*AC331</f>
        <v>29442.965923160435</v>
      </c>
      <c r="AE331" s="29">
        <v>0.67</v>
      </c>
      <c r="AF331" s="29">
        <f t="shared" si="78"/>
        <v>73062.174698212926</v>
      </c>
      <c r="AG331" s="24"/>
      <c r="AH331" s="24"/>
      <c r="AI331" s="15"/>
      <c r="AJ331" s="15"/>
      <c r="AK331" s="15"/>
      <c r="AL331" s="15"/>
      <c r="AM331" s="15"/>
      <c r="AN331" s="23"/>
      <c r="AO331" s="23"/>
      <c r="AP331" s="23"/>
      <c r="AQ331" s="23"/>
      <c r="AR331" s="23"/>
      <c r="AS331" s="23"/>
      <c r="AT331" s="23"/>
      <c r="AU331" s="23"/>
      <c r="AV331" s="23"/>
      <c r="BG331">
        <f>IF(E331&lt;1,1,0)</f>
        <v>0</v>
      </c>
      <c r="BH331">
        <f>IF(BG331=1,"",E331)</f>
        <v>23.3</v>
      </c>
      <c r="BI331">
        <f>E331/3.6</f>
        <v>6.4722222222222223</v>
      </c>
    </row>
    <row r="332" spans="1:61" x14ac:dyDescent="0.25">
      <c r="A332" s="34" t="s">
        <v>59</v>
      </c>
      <c r="B332" s="34">
        <v>329</v>
      </c>
      <c r="C332" s="34">
        <v>329</v>
      </c>
      <c r="D332" s="34">
        <f t="shared" si="70"/>
        <v>5.6944444444444446</v>
      </c>
      <c r="E332" s="35">
        <v>20.5</v>
      </c>
      <c r="F332" s="36">
        <f t="shared" si="79"/>
        <v>-0.80555555555555558</v>
      </c>
      <c r="G332" s="36">
        <f t="shared" si="80"/>
        <v>-2.9000000000000004</v>
      </c>
      <c r="H332" s="36">
        <f>$AJ$3*F332</f>
        <v>-2222.8500000000004</v>
      </c>
      <c r="I332" s="36">
        <f>1/2*$AJ$1*$AJ$2*$AJ$5*D332^2</f>
        <v>19.742184124228398</v>
      </c>
      <c r="J332" s="36">
        <f>$AJ$4*$AJ$3*9.81</f>
        <v>406.04570999999999</v>
      </c>
      <c r="K332" s="36">
        <f t="shared" si="71"/>
        <v>-1797.062105875772</v>
      </c>
      <c r="L332" s="36">
        <f t="shared" si="72"/>
        <v>-10.233270325125925</v>
      </c>
      <c r="M332" s="29">
        <f t="shared" si="73"/>
        <v>-3366.7459369664293</v>
      </c>
      <c r="N332" s="29">
        <f t="shared" si="74"/>
        <v>1</v>
      </c>
      <c r="O332" s="29">
        <f t="shared" si="81"/>
        <v>110845.084043507</v>
      </c>
      <c r="P332" s="29">
        <f t="shared" si="82"/>
        <v>273765.72872765857</v>
      </c>
      <c r="Q332" s="29">
        <f t="shared" si="75"/>
        <v>162920.64468415157</v>
      </c>
      <c r="R332" s="29">
        <f>1/2*$AJ$3*D332^2</f>
        <v>44739.114583333343</v>
      </c>
      <c r="S332" s="29">
        <f t="shared" si="76"/>
        <v>959.26751096836233</v>
      </c>
      <c r="T332" s="29">
        <f t="shared" si="77"/>
        <v>959.26751096836233</v>
      </c>
      <c r="U332" s="29"/>
      <c r="V332" s="29"/>
      <c r="W332" s="29"/>
      <c r="X332" s="29"/>
      <c r="Y332" s="29">
        <f t="shared" si="83"/>
        <v>135.98515070921988</v>
      </c>
      <c r="Z332" s="29"/>
      <c r="AA332" s="29"/>
      <c r="AB332" s="29"/>
      <c r="AC332" s="29">
        <v>0.27</v>
      </c>
      <c r="AD332" s="29">
        <f>O332*AC332</f>
        <v>29928.172691746891</v>
      </c>
      <c r="AE332" s="29">
        <v>0.67</v>
      </c>
      <c r="AF332" s="29">
        <f t="shared" si="78"/>
        <v>74266.206309149697</v>
      </c>
      <c r="AG332" s="24"/>
      <c r="AH332" s="24"/>
      <c r="AI332" s="15"/>
      <c r="AJ332" s="15"/>
      <c r="AK332" s="15"/>
      <c r="AL332" s="15"/>
      <c r="AM332" s="15"/>
      <c r="AN332" s="23"/>
      <c r="AO332" s="23"/>
      <c r="AP332" s="23"/>
      <c r="AQ332" s="23"/>
      <c r="AR332" s="23"/>
      <c r="AS332" s="23"/>
      <c r="AT332" s="23"/>
      <c r="AU332" s="23"/>
      <c r="AV332" s="23"/>
      <c r="BG332">
        <f>IF(E332&lt;1,1,0)</f>
        <v>0</v>
      </c>
      <c r="BH332">
        <f>IF(BG332=1,"",E332)</f>
        <v>20.5</v>
      </c>
      <c r="BI332">
        <f>E332/3.6</f>
        <v>5.6944444444444446</v>
      </c>
    </row>
    <row r="333" spans="1:61" x14ac:dyDescent="0.25">
      <c r="A333" s="34" t="s">
        <v>59</v>
      </c>
      <c r="B333" s="34">
        <v>330</v>
      </c>
      <c r="C333" s="34">
        <v>330</v>
      </c>
      <c r="D333" s="34">
        <f t="shared" si="70"/>
        <v>4.8611111111111107</v>
      </c>
      <c r="E333" s="35">
        <v>17.5</v>
      </c>
      <c r="F333" s="36">
        <f t="shared" si="79"/>
        <v>-0.50000000000000022</v>
      </c>
      <c r="G333" s="36">
        <f t="shared" si="80"/>
        <v>-1.8000000000000007</v>
      </c>
      <c r="H333" s="36">
        <f>$AJ$3*F333</f>
        <v>-1379.7000000000007</v>
      </c>
      <c r="I333" s="36">
        <f>1/2*$AJ$1*$AJ$2*$AJ$5*D333^2</f>
        <v>14.3867790316358</v>
      </c>
      <c r="J333" s="36">
        <f>$AJ$4*$AJ$3*9.81</f>
        <v>406.04570999999999</v>
      </c>
      <c r="K333" s="36">
        <f t="shared" si="71"/>
        <v>-959.26751096836495</v>
      </c>
      <c r="L333" s="36">
        <f t="shared" si="72"/>
        <v>-4.6631059560962189</v>
      </c>
      <c r="M333" s="29">
        <f t="shared" si="73"/>
        <v>-1538.8249655117522</v>
      </c>
      <c r="N333" s="29">
        <f t="shared" si="74"/>
        <v>1</v>
      </c>
      <c r="O333" s="29">
        <f t="shared" si="81"/>
        <v>111804.35155447536</v>
      </c>
      <c r="P333" s="29">
        <f t="shared" si="82"/>
        <v>273765.72872765857</v>
      </c>
      <c r="Q333" s="29">
        <f t="shared" si="75"/>
        <v>161961.37717318319</v>
      </c>
      <c r="R333" s="29">
        <f>1/2*$AJ$3*D333^2</f>
        <v>32602.864583333332</v>
      </c>
      <c r="S333" s="29">
        <f t="shared" si="76"/>
        <v>0</v>
      </c>
      <c r="T333" s="29">
        <f t="shared" si="77"/>
        <v>0</v>
      </c>
      <c r="U333" s="29"/>
      <c r="V333" s="29"/>
      <c r="W333" s="29"/>
      <c r="X333" s="29"/>
      <c r="Y333" s="29">
        <f t="shared" si="83"/>
        <v>98.796559343434339</v>
      </c>
      <c r="Z333" s="29"/>
      <c r="AA333" s="29"/>
      <c r="AB333" s="29"/>
      <c r="AC333" s="29">
        <v>0.27</v>
      </c>
      <c r="AD333" s="29">
        <f>O333*AC333</f>
        <v>30187.174919708348</v>
      </c>
      <c r="AE333" s="29">
        <v>0.67</v>
      </c>
      <c r="AF333" s="29">
        <f t="shared" si="78"/>
        <v>74908.9155414985</v>
      </c>
      <c r="AG333" s="24"/>
      <c r="AH333" s="24"/>
      <c r="AI333" s="15"/>
      <c r="AJ333" s="15"/>
      <c r="AK333" s="15"/>
      <c r="AL333" s="15"/>
      <c r="AM333" s="15"/>
      <c r="AN333" s="23"/>
      <c r="AO333" s="23"/>
      <c r="AP333" s="23"/>
      <c r="AQ333" s="23"/>
      <c r="AR333" s="23"/>
      <c r="AS333" s="23"/>
      <c r="AT333" s="23"/>
      <c r="AU333" s="23"/>
      <c r="AV333" s="23"/>
      <c r="BG333">
        <f>IF(E333&lt;1,1,0)</f>
        <v>0</v>
      </c>
      <c r="BH333">
        <f>IF(BG333=1,"",E333)</f>
        <v>17.5</v>
      </c>
      <c r="BI333">
        <f>E333/3.6</f>
        <v>4.8611111111111107</v>
      </c>
    </row>
    <row r="334" spans="1:61" x14ac:dyDescent="0.25">
      <c r="A334" s="34" t="s">
        <v>59</v>
      </c>
      <c r="B334" s="34">
        <v>331</v>
      </c>
      <c r="C334" s="34">
        <v>331</v>
      </c>
      <c r="D334" s="34">
        <f t="shared" si="70"/>
        <v>4.6944444444444438</v>
      </c>
      <c r="E334" s="35">
        <v>16.899999999999999</v>
      </c>
      <c r="F334" s="36">
        <f t="shared" si="79"/>
        <v>-0.1111111111111112</v>
      </c>
      <c r="G334" s="36">
        <f t="shared" si="80"/>
        <v>-0.40000000000000036</v>
      </c>
      <c r="H334" s="36">
        <f>$AJ$3*F334</f>
        <v>-306.60000000000025</v>
      </c>
      <c r="I334" s="36">
        <f>1/2*$AJ$1*$AJ$2*$AJ$5*D334^2</f>
        <v>13.417168846450613</v>
      </c>
      <c r="J334" s="36">
        <f>$AJ$4*$AJ$3*9.81</f>
        <v>406.04570999999999</v>
      </c>
      <c r="K334" s="36">
        <f t="shared" si="71"/>
        <v>112.86287884645037</v>
      </c>
      <c r="L334" s="36">
        <f t="shared" si="72"/>
        <v>0.52982851458472535</v>
      </c>
      <c r="M334" s="29">
        <f t="shared" si="73"/>
        <v>175.3732383275441</v>
      </c>
      <c r="N334" s="29">
        <f t="shared" si="74"/>
        <v>1</v>
      </c>
      <c r="O334" s="29">
        <f t="shared" si="81"/>
        <v>111804.35155447536</v>
      </c>
      <c r="P334" s="29">
        <f t="shared" si="82"/>
        <v>273765.72872765857</v>
      </c>
      <c r="Q334" s="29">
        <f t="shared" si="75"/>
        <v>161961.37717318319</v>
      </c>
      <c r="R334" s="29">
        <f>1/2*$AJ$3*D334^2</f>
        <v>30405.564583333326</v>
      </c>
      <c r="S334" s="29">
        <f t="shared" si="76"/>
        <v>0</v>
      </c>
      <c r="T334" s="29">
        <f t="shared" si="77"/>
        <v>0</v>
      </c>
      <c r="U334" s="29"/>
      <c r="V334" s="29"/>
      <c r="W334" s="29"/>
      <c r="X334" s="29"/>
      <c r="Y334" s="29">
        <f t="shared" si="83"/>
        <v>91.85971173212485</v>
      </c>
      <c r="Z334" s="29"/>
      <c r="AA334" s="29"/>
      <c r="AB334" s="29"/>
      <c r="AC334" s="29">
        <v>0.27</v>
      </c>
      <c r="AD334" s="29">
        <f>O334*AC334</f>
        <v>30187.174919708348</v>
      </c>
      <c r="AE334" s="29">
        <v>0.67</v>
      </c>
      <c r="AF334" s="29">
        <f t="shared" si="78"/>
        <v>74908.9155414985</v>
      </c>
      <c r="AG334" s="24"/>
      <c r="AH334" s="24"/>
      <c r="AI334" s="15"/>
      <c r="AJ334" s="15"/>
      <c r="AK334" s="15"/>
      <c r="AL334" s="15"/>
      <c r="AM334" s="15"/>
      <c r="AN334" s="23"/>
      <c r="AO334" s="23"/>
      <c r="AP334" s="23"/>
      <c r="AQ334" s="23"/>
      <c r="AR334" s="23"/>
      <c r="AS334" s="23"/>
      <c r="AT334" s="23"/>
      <c r="AU334" s="23"/>
      <c r="AV334" s="23"/>
      <c r="BG334">
        <f>IF(E334&lt;1,1,0)</f>
        <v>0</v>
      </c>
      <c r="BH334">
        <f>IF(BG334=1,"",E334)</f>
        <v>16.899999999999999</v>
      </c>
      <c r="BI334">
        <f>E334/3.6</f>
        <v>4.6944444444444438</v>
      </c>
    </row>
    <row r="335" spans="1:61" x14ac:dyDescent="0.25">
      <c r="A335" s="34" t="s">
        <v>59</v>
      </c>
      <c r="B335" s="34">
        <v>332</v>
      </c>
      <c r="C335" s="34">
        <v>332</v>
      </c>
      <c r="D335" s="34">
        <f t="shared" si="70"/>
        <v>4.6388888888888884</v>
      </c>
      <c r="E335" s="35">
        <v>16.7</v>
      </c>
      <c r="F335" s="36">
        <f t="shared" si="79"/>
        <v>-0.13888888888888865</v>
      </c>
      <c r="G335" s="36">
        <f t="shared" si="80"/>
        <v>-0.49999999999999911</v>
      </c>
      <c r="H335" s="36">
        <f>$AJ$3*F335</f>
        <v>-383.24999999999932</v>
      </c>
      <c r="I335" s="36">
        <f>1/2*$AJ$1*$AJ$2*$AJ$5*D335^2</f>
        <v>13.101481809413576</v>
      </c>
      <c r="J335" s="36">
        <f>$AJ$4*$AJ$3*9.81</f>
        <v>406.04570999999999</v>
      </c>
      <c r="K335" s="36">
        <f t="shared" si="71"/>
        <v>35.897191809414267</v>
      </c>
      <c r="L335" s="36">
        <f t="shared" si="72"/>
        <v>0.16652308422700507</v>
      </c>
      <c r="M335" s="29">
        <f t="shared" si="73"/>
        <v>55.285663963365685</v>
      </c>
      <c r="N335" s="29">
        <f t="shared" si="74"/>
        <v>1</v>
      </c>
      <c r="O335" s="29">
        <f t="shared" si="81"/>
        <v>111804.35155447536</v>
      </c>
      <c r="P335" s="29">
        <f t="shared" si="82"/>
        <v>273878.59160650504</v>
      </c>
      <c r="Q335" s="29">
        <f t="shared" si="75"/>
        <v>162074.24005202967</v>
      </c>
      <c r="R335" s="29">
        <f>1/2*$AJ$3*D335^2</f>
        <v>29690.164583333328</v>
      </c>
      <c r="S335" s="29">
        <f t="shared" si="76"/>
        <v>3.6529745486041065</v>
      </c>
      <c r="T335" s="29">
        <f t="shared" si="77"/>
        <v>3.6529745486041065</v>
      </c>
      <c r="U335" s="29"/>
      <c r="V335" s="29"/>
      <c r="W335" s="29"/>
      <c r="X335" s="29"/>
      <c r="Y335" s="29">
        <f t="shared" si="83"/>
        <v>89.4282065763052</v>
      </c>
      <c r="Z335" s="29"/>
      <c r="AA335" s="29"/>
      <c r="AB335" s="29"/>
      <c r="AC335" s="29">
        <v>0.27</v>
      </c>
      <c r="AD335" s="29">
        <f>O335*AC335</f>
        <v>30187.174919708348</v>
      </c>
      <c r="AE335" s="29">
        <v>0.67</v>
      </c>
      <c r="AF335" s="29">
        <f t="shared" si="78"/>
        <v>74908.9155414985</v>
      </c>
      <c r="AG335" s="24"/>
      <c r="AH335" s="24"/>
      <c r="AI335" s="15"/>
      <c r="AJ335" s="15"/>
      <c r="AK335" s="15"/>
      <c r="AL335" s="15"/>
      <c r="AM335" s="15"/>
      <c r="AN335" s="23"/>
      <c r="AO335" s="23"/>
      <c r="AP335" s="23"/>
      <c r="AQ335" s="23"/>
      <c r="AR335" s="23"/>
      <c r="AS335" s="23"/>
      <c r="AT335" s="23"/>
      <c r="AU335" s="23"/>
      <c r="AV335" s="23"/>
      <c r="BG335">
        <f>IF(E335&lt;1,1,0)</f>
        <v>0</v>
      </c>
      <c r="BH335">
        <f>IF(BG335=1,"",E335)</f>
        <v>16.7</v>
      </c>
      <c r="BI335">
        <f>E335/3.6</f>
        <v>4.6388888888888884</v>
      </c>
    </row>
    <row r="336" spans="1:61" x14ac:dyDescent="0.25">
      <c r="A336" s="34" t="s">
        <v>59</v>
      </c>
      <c r="B336" s="34">
        <v>333</v>
      </c>
      <c r="C336" s="34">
        <v>333</v>
      </c>
      <c r="D336" s="34">
        <f t="shared" si="70"/>
        <v>4.416666666666667</v>
      </c>
      <c r="E336" s="35">
        <v>15.9</v>
      </c>
      <c r="F336" s="36">
        <f t="shared" si="79"/>
        <v>-0.15277777777777773</v>
      </c>
      <c r="G336" s="36">
        <f t="shared" si="80"/>
        <v>-0.54999999999999982</v>
      </c>
      <c r="H336" s="36">
        <f>$AJ$3*F336</f>
        <v>-421.57499999999987</v>
      </c>
      <c r="I336" s="36">
        <f>1/2*$AJ$1*$AJ$2*$AJ$5*D336^2</f>
        <v>11.876315451388889</v>
      </c>
      <c r="J336" s="36">
        <f>$AJ$4*$AJ$3*9.81</f>
        <v>406.04570999999999</v>
      </c>
      <c r="K336" s="36">
        <f t="shared" si="71"/>
        <v>-3.6529745486109846</v>
      </c>
      <c r="L336" s="36">
        <f t="shared" si="72"/>
        <v>-1.613397092303185E-2</v>
      </c>
      <c r="M336" s="29">
        <f t="shared" si="73"/>
        <v>-5.3726123173696063</v>
      </c>
      <c r="N336" s="29">
        <f t="shared" si="74"/>
        <v>1</v>
      </c>
      <c r="O336" s="29">
        <f t="shared" si="81"/>
        <v>111808.00452902397</v>
      </c>
      <c r="P336" s="29">
        <f t="shared" si="82"/>
        <v>273914.48879831447</v>
      </c>
      <c r="Q336" s="29">
        <f t="shared" si="75"/>
        <v>162106.48426929052</v>
      </c>
      <c r="R336" s="29">
        <f>1/2*$AJ$3*D336^2</f>
        <v>26913.731250000004</v>
      </c>
      <c r="S336" s="29">
        <f t="shared" si="76"/>
        <v>0</v>
      </c>
      <c r="T336" s="29">
        <f t="shared" si="77"/>
        <v>0</v>
      </c>
      <c r="U336" s="29"/>
      <c r="V336" s="29"/>
      <c r="W336" s="29"/>
      <c r="X336" s="29"/>
      <c r="Y336" s="29">
        <f t="shared" si="83"/>
        <v>80.822015765765784</v>
      </c>
      <c r="Z336" s="29"/>
      <c r="AA336" s="29"/>
      <c r="AB336" s="29"/>
      <c r="AC336" s="29">
        <v>0.27</v>
      </c>
      <c r="AD336" s="29">
        <f>O336*AC336</f>
        <v>30188.161222836472</v>
      </c>
      <c r="AE336" s="29">
        <v>0.67</v>
      </c>
      <c r="AF336" s="29">
        <f t="shared" si="78"/>
        <v>74911.363034446054</v>
      </c>
      <c r="AG336" s="24"/>
      <c r="AH336" s="24"/>
      <c r="AI336" s="15"/>
      <c r="AJ336" s="15"/>
      <c r="AK336" s="15"/>
      <c r="AL336" s="15"/>
      <c r="AM336" s="15"/>
      <c r="AN336" s="23"/>
      <c r="AO336" s="23"/>
      <c r="AP336" s="23"/>
      <c r="AQ336" s="23"/>
      <c r="AR336" s="23"/>
      <c r="AS336" s="23"/>
      <c r="AT336" s="23"/>
      <c r="AU336" s="23"/>
      <c r="AV336" s="23"/>
      <c r="BG336">
        <f>IF(E336&lt;1,1,0)</f>
        <v>0</v>
      </c>
      <c r="BH336">
        <f>IF(BG336=1,"",E336)</f>
        <v>15.9</v>
      </c>
      <c r="BI336">
        <f>E336/3.6</f>
        <v>4.416666666666667</v>
      </c>
    </row>
    <row r="337" spans="1:61" x14ac:dyDescent="0.25">
      <c r="A337" s="34" t="s">
        <v>59</v>
      </c>
      <c r="B337" s="34">
        <v>334</v>
      </c>
      <c r="C337" s="34">
        <v>334</v>
      </c>
      <c r="D337" s="34">
        <f t="shared" si="70"/>
        <v>4.333333333333333</v>
      </c>
      <c r="E337" s="35">
        <v>15.6</v>
      </c>
      <c r="F337" s="36">
        <f t="shared" si="79"/>
        <v>-0.12500000000000006</v>
      </c>
      <c r="G337" s="36">
        <f t="shared" si="80"/>
        <v>-0.45000000000000018</v>
      </c>
      <c r="H337" s="36">
        <f>$AJ$3*F337</f>
        <v>-344.92500000000018</v>
      </c>
      <c r="I337" s="36">
        <f>1/2*$AJ$1*$AJ$2*$AJ$5*D337^2</f>
        <v>11.432380555555554</v>
      </c>
      <c r="J337" s="36">
        <f>$AJ$4*$AJ$3*9.81</f>
        <v>406.04570999999999</v>
      </c>
      <c r="K337" s="36">
        <f t="shared" si="71"/>
        <v>72.553090555555343</v>
      </c>
      <c r="L337" s="36">
        <f t="shared" si="72"/>
        <v>0.31439672574073979</v>
      </c>
      <c r="M337" s="29">
        <f t="shared" si="73"/>
        <v>105.00850639740709</v>
      </c>
      <c r="N337" s="29">
        <f t="shared" si="74"/>
        <v>1</v>
      </c>
      <c r="O337" s="29">
        <f t="shared" si="81"/>
        <v>111808.00452902397</v>
      </c>
      <c r="P337" s="29">
        <f t="shared" si="82"/>
        <v>273914.48879831447</v>
      </c>
      <c r="Q337" s="29">
        <f t="shared" si="75"/>
        <v>162106.48426929052</v>
      </c>
      <c r="R337" s="29">
        <f>1/2*$AJ$3*D337^2</f>
        <v>25907.699999999997</v>
      </c>
      <c r="S337" s="29">
        <f t="shared" si="76"/>
        <v>4.9594115277723176</v>
      </c>
      <c r="T337" s="29">
        <f t="shared" si="77"/>
        <v>4.9594115277723176</v>
      </c>
      <c r="U337" s="29"/>
      <c r="V337" s="29"/>
      <c r="W337" s="29"/>
      <c r="X337" s="29"/>
      <c r="Y337" s="29">
        <f t="shared" si="83"/>
        <v>77.567964071856281</v>
      </c>
      <c r="Z337" s="29"/>
      <c r="AA337" s="29"/>
      <c r="AB337" s="29"/>
      <c r="AC337" s="29">
        <v>0.27</v>
      </c>
      <c r="AD337" s="29">
        <f>O337*AC337</f>
        <v>30188.161222836472</v>
      </c>
      <c r="AE337" s="29">
        <v>0.67</v>
      </c>
      <c r="AF337" s="29">
        <f t="shared" si="78"/>
        <v>74911.363034446054</v>
      </c>
      <c r="AG337" s="24"/>
      <c r="AH337" s="24"/>
      <c r="AI337" s="15"/>
      <c r="AJ337" s="15"/>
      <c r="AK337" s="15"/>
      <c r="AL337" s="15"/>
      <c r="AM337" s="15"/>
      <c r="AN337" s="23"/>
      <c r="AO337" s="23"/>
      <c r="AP337" s="23"/>
      <c r="AQ337" s="23"/>
      <c r="AR337" s="23"/>
      <c r="AS337" s="23"/>
      <c r="AT337" s="23"/>
      <c r="AU337" s="23"/>
      <c r="AV337" s="23"/>
      <c r="BG337">
        <f>IF(E337&lt;1,1,0)</f>
        <v>0</v>
      </c>
      <c r="BH337">
        <f>IF(BG337=1,"",E337)</f>
        <v>15.6</v>
      </c>
      <c r="BI337">
        <f>E337/3.6</f>
        <v>4.333333333333333</v>
      </c>
    </row>
    <row r="338" spans="1:61" x14ac:dyDescent="0.25">
      <c r="A338" s="34" t="s">
        <v>59</v>
      </c>
      <c r="B338" s="34">
        <v>335</v>
      </c>
      <c r="C338" s="34">
        <v>335</v>
      </c>
      <c r="D338" s="34">
        <f t="shared" si="70"/>
        <v>4.166666666666667</v>
      </c>
      <c r="E338" s="35">
        <v>15</v>
      </c>
      <c r="F338" s="36">
        <f t="shared" si="79"/>
        <v>-0.15277777777777773</v>
      </c>
      <c r="G338" s="36">
        <f t="shared" si="80"/>
        <v>-0.54999999999999982</v>
      </c>
      <c r="H338" s="36">
        <f>$AJ$3*F338</f>
        <v>-421.57499999999987</v>
      </c>
      <c r="I338" s="36">
        <f>1/2*$AJ$1*$AJ$2*$AJ$5*D338^2</f>
        <v>10.569878472222223</v>
      </c>
      <c r="J338" s="36">
        <f>$AJ$4*$AJ$3*9.81</f>
        <v>406.04570999999999</v>
      </c>
      <c r="K338" s="36">
        <f t="shared" si="71"/>
        <v>-4.9594115277776609</v>
      </c>
      <c r="L338" s="36">
        <f t="shared" si="72"/>
        <v>-2.0664214699073591E-2</v>
      </c>
      <c r="M338" s="29">
        <f t="shared" si="73"/>
        <v>-6.9225119241896529</v>
      </c>
      <c r="N338" s="29">
        <f t="shared" si="74"/>
        <v>1</v>
      </c>
      <c r="O338" s="29">
        <f t="shared" si="81"/>
        <v>111812.96394055174</v>
      </c>
      <c r="P338" s="29">
        <f t="shared" si="82"/>
        <v>273987.04188887001</v>
      </c>
      <c r="Q338" s="29">
        <f t="shared" si="75"/>
        <v>162174.07794831827</v>
      </c>
      <c r="R338" s="29">
        <f>1/2*$AJ$3*D338^2</f>
        <v>23953.125000000004</v>
      </c>
      <c r="S338" s="29">
        <f t="shared" si="76"/>
        <v>0</v>
      </c>
      <c r="T338" s="29">
        <f t="shared" si="77"/>
        <v>0</v>
      </c>
      <c r="U338" s="29"/>
      <c r="V338" s="29"/>
      <c r="W338" s="29"/>
      <c r="X338" s="29"/>
      <c r="Y338" s="29">
        <f t="shared" si="83"/>
        <v>71.501865671641795</v>
      </c>
      <c r="Z338" s="29"/>
      <c r="AA338" s="29"/>
      <c r="AB338" s="29"/>
      <c r="AC338" s="29">
        <v>0.27</v>
      </c>
      <c r="AD338" s="29">
        <f>O338*AC338</f>
        <v>30189.500263948972</v>
      </c>
      <c r="AE338" s="29">
        <v>0.67</v>
      </c>
      <c r="AF338" s="29">
        <f t="shared" si="78"/>
        <v>74914.685840169666</v>
      </c>
      <c r="AG338" s="24"/>
      <c r="AH338" s="24"/>
      <c r="AI338" s="15"/>
      <c r="AJ338" s="15"/>
      <c r="AK338" s="15"/>
      <c r="AL338" s="15"/>
      <c r="AM338" s="15"/>
      <c r="AN338" s="23"/>
      <c r="AO338" s="23"/>
      <c r="AP338" s="23"/>
      <c r="AQ338" s="23"/>
      <c r="AR338" s="23"/>
      <c r="AS338" s="23"/>
      <c r="AT338" s="23"/>
      <c r="AU338" s="23"/>
      <c r="AV338" s="23"/>
      <c r="BG338">
        <f>IF(E338&lt;1,1,0)</f>
        <v>0</v>
      </c>
      <c r="BH338">
        <f>IF(BG338=1,"",E338)</f>
        <v>15</v>
      </c>
      <c r="BI338">
        <f>E338/3.6</f>
        <v>4.166666666666667</v>
      </c>
    </row>
    <row r="339" spans="1:61" x14ac:dyDescent="0.25">
      <c r="A339" s="34" t="s">
        <v>59</v>
      </c>
      <c r="B339" s="34">
        <v>336</v>
      </c>
      <c r="C339" s="34">
        <v>336</v>
      </c>
      <c r="D339" s="34">
        <f t="shared" si="70"/>
        <v>4.0277777777777777</v>
      </c>
      <c r="E339" s="35">
        <v>14.5</v>
      </c>
      <c r="F339" s="36">
        <f t="shared" si="79"/>
        <v>-9.7222222222222127E-2</v>
      </c>
      <c r="G339" s="36">
        <f t="shared" si="80"/>
        <v>-0.34999999999999964</v>
      </c>
      <c r="H339" s="36">
        <f>$AJ$3*F339</f>
        <v>-268.27499999999975</v>
      </c>
      <c r="I339" s="36">
        <f>1/2*$AJ$1*$AJ$2*$AJ$5*D339^2</f>
        <v>9.876964216820987</v>
      </c>
      <c r="J339" s="36">
        <f>$AJ$4*$AJ$3*9.81</f>
        <v>406.04570999999999</v>
      </c>
      <c r="K339" s="36">
        <f t="shared" si="71"/>
        <v>147.6476742168212</v>
      </c>
      <c r="L339" s="36">
        <f t="shared" si="72"/>
        <v>0.59469202115108533</v>
      </c>
      <c r="M339" s="29">
        <f t="shared" si="73"/>
        <v>199.81651910676467</v>
      </c>
      <c r="N339" s="29">
        <f t="shared" si="74"/>
        <v>1</v>
      </c>
      <c r="O339" s="29">
        <f t="shared" si="81"/>
        <v>111812.96394055174</v>
      </c>
      <c r="P339" s="29">
        <f t="shared" si="82"/>
        <v>273987.04188887001</v>
      </c>
      <c r="Q339" s="29">
        <f t="shared" si="75"/>
        <v>162174.07794831827</v>
      </c>
      <c r="R339" s="29">
        <f>1/2*$AJ$3*D339^2</f>
        <v>22382.864583333332</v>
      </c>
      <c r="S339" s="29">
        <f t="shared" si="76"/>
        <v>0</v>
      </c>
      <c r="T339" s="29">
        <f t="shared" si="77"/>
        <v>0</v>
      </c>
      <c r="U339" s="29"/>
      <c r="V339" s="29"/>
      <c r="W339" s="29"/>
      <c r="X339" s="29"/>
      <c r="Y339" s="29">
        <f t="shared" si="83"/>
        <v>66.615668402777771</v>
      </c>
      <c r="Z339" s="29"/>
      <c r="AA339" s="29"/>
      <c r="AB339" s="29"/>
      <c r="AC339" s="29">
        <v>0.27</v>
      </c>
      <c r="AD339" s="29">
        <f>O339*AC339</f>
        <v>30189.500263948972</v>
      </c>
      <c r="AE339" s="29">
        <v>0.67</v>
      </c>
      <c r="AF339" s="29">
        <f t="shared" si="78"/>
        <v>74914.685840169666</v>
      </c>
      <c r="AG339" s="24"/>
      <c r="AH339" s="24"/>
      <c r="AI339" s="15"/>
      <c r="AJ339" s="15"/>
      <c r="AK339" s="15"/>
      <c r="AL339" s="15"/>
      <c r="AM339" s="15"/>
      <c r="AN339" s="23"/>
      <c r="AO339" s="23"/>
      <c r="AP339" s="23"/>
      <c r="AQ339" s="23"/>
      <c r="AR339" s="23"/>
      <c r="AS339" s="23"/>
      <c r="AT339" s="23"/>
      <c r="AU339" s="23"/>
      <c r="AV339" s="23"/>
      <c r="BG339">
        <f>IF(E339&lt;1,1,0)</f>
        <v>0</v>
      </c>
      <c r="BH339">
        <f>IF(BG339=1,"",E339)</f>
        <v>14.5</v>
      </c>
      <c r="BI339">
        <f>E339/3.6</f>
        <v>4.0277777777777777</v>
      </c>
    </row>
    <row r="340" spans="1:61" x14ac:dyDescent="0.25">
      <c r="A340" s="34" t="s">
        <v>59</v>
      </c>
      <c r="B340" s="34">
        <v>337</v>
      </c>
      <c r="C340" s="34">
        <v>337</v>
      </c>
      <c r="D340" s="34">
        <f t="shared" si="70"/>
        <v>3.9722222222222223</v>
      </c>
      <c r="E340" s="35">
        <v>14.3</v>
      </c>
      <c r="F340" s="36">
        <f t="shared" si="79"/>
        <v>0</v>
      </c>
      <c r="G340" s="36">
        <f t="shared" si="80"/>
        <v>0</v>
      </c>
      <c r="H340" s="36">
        <f>$AJ$3*F340</f>
        <v>0</v>
      </c>
      <c r="I340" s="36">
        <f>1/2*$AJ$1*$AJ$2*$AJ$5*D340^2</f>
        <v>9.6063753279320991</v>
      </c>
      <c r="J340" s="36">
        <f>$AJ$4*$AJ$3*9.81</f>
        <v>406.04570999999999</v>
      </c>
      <c r="K340" s="36">
        <f t="shared" si="71"/>
        <v>415.65208532793207</v>
      </c>
      <c r="L340" s="36">
        <f t="shared" si="72"/>
        <v>1.6510624500526192</v>
      </c>
      <c r="M340" s="29">
        <f t="shared" si="73"/>
        <v>556.40804566773272</v>
      </c>
      <c r="N340" s="29">
        <f t="shared" si="74"/>
        <v>1</v>
      </c>
      <c r="O340" s="29">
        <f t="shared" si="81"/>
        <v>111812.96394055174</v>
      </c>
      <c r="P340" s="29">
        <f t="shared" si="82"/>
        <v>274134.68956308684</v>
      </c>
      <c r="Q340" s="29">
        <f t="shared" si="75"/>
        <v>162321.7256225351</v>
      </c>
      <c r="R340" s="29">
        <f>1/2*$AJ$3*D340^2</f>
        <v>21769.664583333335</v>
      </c>
      <c r="S340" s="29">
        <f t="shared" si="76"/>
        <v>0</v>
      </c>
      <c r="T340" s="29">
        <f t="shared" si="77"/>
        <v>0</v>
      </c>
      <c r="U340" s="29"/>
      <c r="V340" s="29"/>
      <c r="W340" s="29"/>
      <c r="X340" s="29"/>
      <c r="Y340" s="29">
        <f t="shared" si="83"/>
        <v>64.598411226508418</v>
      </c>
      <c r="Z340" s="29"/>
      <c r="AA340" s="29"/>
      <c r="AB340" s="29"/>
      <c r="AC340" s="29">
        <v>0.27</v>
      </c>
      <c r="AD340" s="29">
        <f>O340*AC340</f>
        <v>30189.500263948972</v>
      </c>
      <c r="AE340" s="29">
        <v>0.67</v>
      </c>
      <c r="AF340" s="29">
        <f t="shared" si="78"/>
        <v>74914.685840169666</v>
      </c>
      <c r="AG340" s="24"/>
      <c r="AH340" s="24"/>
      <c r="AI340" s="15"/>
      <c r="AJ340" s="15"/>
      <c r="AK340" s="15"/>
      <c r="AL340" s="15"/>
      <c r="AM340" s="15"/>
      <c r="AN340" s="23"/>
      <c r="AO340" s="23"/>
      <c r="AP340" s="23"/>
      <c r="AQ340" s="23"/>
      <c r="AR340" s="23"/>
      <c r="AS340" s="23"/>
      <c r="AT340" s="23"/>
      <c r="AU340" s="23"/>
      <c r="AV340" s="23"/>
      <c r="BG340">
        <f>IF(E340&lt;1,1,0)</f>
        <v>0</v>
      </c>
      <c r="BH340">
        <f>IF(BG340=1,"",E340)</f>
        <v>14.3</v>
      </c>
      <c r="BI340">
        <f>E340/3.6</f>
        <v>3.9722222222222223</v>
      </c>
    </row>
    <row r="341" spans="1:61" x14ac:dyDescent="0.25">
      <c r="A341" s="34" t="s">
        <v>59</v>
      </c>
      <c r="B341" s="34">
        <v>338</v>
      </c>
      <c r="C341" s="34">
        <v>338</v>
      </c>
      <c r="D341" s="34">
        <f t="shared" si="70"/>
        <v>4.0277777777777777</v>
      </c>
      <c r="E341" s="35">
        <v>14.5</v>
      </c>
      <c r="F341" s="36">
        <f t="shared" si="79"/>
        <v>0.15277777777777773</v>
      </c>
      <c r="G341" s="36">
        <f t="shared" si="80"/>
        <v>0.54999999999999982</v>
      </c>
      <c r="H341" s="36">
        <f>$AJ$3*F341</f>
        <v>421.57499999999987</v>
      </c>
      <c r="I341" s="36">
        <f>1/2*$AJ$1*$AJ$2*$AJ$5*D341^2</f>
        <v>9.876964216820987</v>
      </c>
      <c r="J341" s="36">
        <f>$AJ$4*$AJ$3*9.81</f>
        <v>406.04570999999999</v>
      </c>
      <c r="K341" s="36">
        <f t="shared" si="71"/>
        <v>837.49767421682077</v>
      </c>
      <c r="L341" s="36">
        <f t="shared" si="72"/>
        <v>3.3732545211510838</v>
      </c>
      <c r="M341" s="29">
        <f t="shared" si="73"/>
        <v>1140.1600281490664</v>
      </c>
      <c r="N341" s="29">
        <f t="shared" si="74"/>
        <v>1</v>
      </c>
      <c r="O341" s="29">
        <f t="shared" si="81"/>
        <v>111812.96394055174</v>
      </c>
      <c r="P341" s="29">
        <f t="shared" si="82"/>
        <v>274550.34164841479</v>
      </c>
      <c r="Q341" s="29">
        <f t="shared" si="75"/>
        <v>162737.37770786305</v>
      </c>
      <c r="R341" s="29">
        <f>1/2*$AJ$3*D341^2</f>
        <v>22382.864583333332</v>
      </c>
      <c r="S341" s="29">
        <f t="shared" si="76"/>
        <v>0</v>
      </c>
      <c r="T341" s="29">
        <f t="shared" si="77"/>
        <v>0</v>
      </c>
      <c r="U341" s="29"/>
      <c r="V341" s="29"/>
      <c r="W341" s="29"/>
      <c r="X341" s="29"/>
      <c r="Y341" s="29">
        <f t="shared" si="83"/>
        <v>66.221492850098613</v>
      </c>
      <c r="Z341" s="29"/>
      <c r="AA341" s="29"/>
      <c r="AB341" s="29"/>
      <c r="AC341" s="29">
        <v>0.27</v>
      </c>
      <c r="AD341" s="29">
        <f>O341*AC341</f>
        <v>30189.500263948972</v>
      </c>
      <c r="AE341" s="29">
        <v>0.67</v>
      </c>
      <c r="AF341" s="29">
        <f t="shared" si="78"/>
        <v>74914.685840169666</v>
      </c>
      <c r="AG341" s="24"/>
      <c r="AH341" s="24"/>
      <c r="AI341" s="15"/>
      <c r="AJ341" s="15"/>
      <c r="AK341" s="15"/>
      <c r="AL341" s="15"/>
      <c r="AM341" s="15"/>
      <c r="AN341" s="23"/>
      <c r="AO341" s="23"/>
      <c r="AP341" s="23"/>
      <c r="AQ341" s="23"/>
      <c r="AR341" s="23"/>
      <c r="AS341" s="23"/>
      <c r="AT341" s="23"/>
      <c r="AU341" s="23"/>
      <c r="AV341" s="23"/>
      <c r="BG341">
        <f>IF(E341&lt;1,1,0)</f>
        <v>0</v>
      </c>
      <c r="BH341">
        <f>IF(BG341=1,"",E341)</f>
        <v>14.5</v>
      </c>
      <c r="BI341">
        <f>E341/3.6</f>
        <v>4.0277777777777777</v>
      </c>
    </row>
    <row r="342" spans="1:61" x14ac:dyDescent="0.25">
      <c r="A342" s="34" t="s">
        <v>59</v>
      </c>
      <c r="B342" s="34">
        <v>339</v>
      </c>
      <c r="C342" s="34">
        <v>339</v>
      </c>
      <c r="D342" s="34">
        <f t="shared" si="70"/>
        <v>4.2777777777777777</v>
      </c>
      <c r="E342" s="35">
        <v>15.4</v>
      </c>
      <c r="F342" s="36">
        <f t="shared" si="79"/>
        <v>0.45833333333333343</v>
      </c>
      <c r="G342" s="36">
        <f t="shared" si="80"/>
        <v>1.6500000000000004</v>
      </c>
      <c r="H342" s="36">
        <f>$AJ$3*F342</f>
        <v>1264.7250000000004</v>
      </c>
      <c r="I342" s="36">
        <f>1/2*$AJ$1*$AJ$2*$AJ$5*D342^2</f>
        <v>11.141121682098765</v>
      </c>
      <c r="J342" s="36">
        <f>$AJ$4*$AJ$3*9.81</f>
        <v>406.04570999999999</v>
      </c>
      <c r="K342" s="36">
        <f t="shared" si="71"/>
        <v>1681.9118316820991</v>
      </c>
      <c r="L342" s="36">
        <f t="shared" si="72"/>
        <v>7.1948450577512011</v>
      </c>
      <c r="M342" s="29">
        <f t="shared" si="73"/>
        <v>2439.052474577657</v>
      </c>
      <c r="N342" s="29">
        <f t="shared" si="74"/>
        <v>1</v>
      </c>
      <c r="O342" s="29">
        <f t="shared" si="81"/>
        <v>111812.96394055174</v>
      </c>
      <c r="P342" s="29">
        <f t="shared" si="82"/>
        <v>275387.8393226316</v>
      </c>
      <c r="Q342" s="29">
        <f t="shared" si="75"/>
        <v>163574.87538207986</v>
      </c>
      <c r="R342" s="29">
        <f>1/2*$AJ$3*D342^2</f>
        <v>25247.658333333333</v>
      </c>
      <c r="S342" s="29">
        <f t="shared" si="76"/>
        <v>0</v>
      </c>
      <c r="T342" s="29">
        <f t="shared" si="77"/>
        <v>0</v>
      </c>
      <c r="U342" s="29"/>
      <c r="V342" s="29"/>
      <c r="W342" s="29"/>
      <c r="X342" s="29"/>
      <c r="Y342" s="29">
        <f t="shared" si="83"/>
        <v>74.47686823992133</v>
      </c>
      <c r="Z342" s="29"/>
      <c r="AA342" s="29"/>
      <c r="AB342" s="29"/>
      <c r="AC342" s="29">
        <v>0.27</v>
      </c>
      <c r="AD342" s="29">
        <f>O342*AC342</f>
        <v>30189.500263948972</v>
      </c>
      <c r="AE342" s="29">
        <v>0.67</v>
      </c>
      <c r="AF342" s="29">
        <f t="shared" si="78"/>
        <v>74914.685840169666</v>
      </c>
      <c r="AG342" s="24"/>
      <c r="AH342" s="24"/>
      <c r="AI342" s="15"/>
      <c r="AJ342" s="15"/>
      <c r="AK342" s="15"/>
      <c r="AL342" s="15"/>
      <c r="AM342" s="15"/>
      <c r="AN342" s="23"/>
      <c r="AO342" s="23"/>
      <c r="AP342" s="23"/>
      <c r="AQ342" s="23"/>
      <c r="AR342" s="23"/>
      <c r="AS342" s="23"/>
      <c r="AT342" s="23"/>
      <c r="AU342" s="23"/>
      <c r="AV342" s="23"/>
      <c r="BG342">
        <f>IF(E342&lt;1,1,0)</f>
        <v>0</v>
      </c>
      <c r="BH342">
        <f>IF(BG342=1,"",E342)</f>
        <v>15.4</v>
      </c>
      <c r="BI342">
        <f>E342/3.6</f>
        <v>4.2777777777777777</v>
      </c>
    </row>
    <row r="343" spans="1:61" x14ac:dyDescent="0.25">
      <c r="A343" s="34" t="s">
        <v>59</v>
      </c>
      <c r="B343" s="34">
        <v>340</v>
      </c>
      <c r="C343" s="34">
        <v>340</v>
      </c>
      <c r="D343" s="34">
        <f t="shared" si="70"/>
        <v>4.9444444444444446</v>
      </c>
      <c r="E343" s="35">
        <v>17.8</v>
      </c>
      <c r="F343" s="36">
        <f t="shared" si="79"/>
        <v>0.79166666666666674</v>
      </c>
      <c r="G343" s="36">
        <f t="shared" si="80"/>
        <v>2.8500000000000005</v>
      </c>
      <c r="H343" s="36">
        <f>$AJ$3*F343</f>
        <v>2184.5250000000001</v>
      </c>
      <c r="I343" s="36">
        <f>1/2*$AJ$1*$AJ$2*$AJ$5*D343^2</f>
        <v>14.88426797839506</v>
      </c>
      <c r="J343" s="36">
        <f>$AJ$4*$AJ$3*9.81</f>
        <v>406.04570999999999</v>
      </c>
      <c r="K343" s="36">
        <f t="shared" si="71"/>
        <v>2605.4549779783952</v>
      </c>
      <c r="L343" s="36">
        <f t="shared" si="72"/>
        <v>12.882527391115397</v>
      </c>
      <c r="M343" s="29">
        <f t="shared" si="73"/>
        <v>4380.0593129792351</v>
      </c>
      <c r="N343" s="29">
        <f t="shared" si="74"/>
        <v>1</v>
      </c>
      <c r="O343" s="29">
        <f t="shared" si="81"/>
        <v>111812.96394055174</v>
      </c>
      <c r="P343" s="29">
        <f t="shared" si="82"/>
        <v>277069.75115431368</v>
      </c>
      <c r="Q343" s="29">
        <f t="shared" si="75"/>
        <v>165256.78721376194</v>
      </c>
      <c r="R343" s="29">
        <f>1/2*$AJ$3*D343^2</f>
        <v>33730.258333333339</v>
      </c>
      <c r="S343" s="29">
        <f t="shared" si="76"/>
        <v>0</v>
      </c>
      <c r="T343" s="29">
        <f t="shared" si="77"/>
        <v>0</v>
      </c>
      <c r="U343" s="29"/>
      <c r="V343" s="29"/>
      <c r="W343" s="29"/>
      <c r="X343" s="29"/>
      <c r="Y343" s="29">
        <f t="shared" si="83"/>
        <v>99.206642156862756</v>
      </c>
      <c r="Z343" s="29"/>
      <c r="AA343" s="29"/>
      <c r="AB343" s="29"/>
      <c r="AC343" s="29">
        <v>0.27</v>
      </c>
      <c r="AD343" s="29">
        <f>O343*AC343</f>
        <v>30189.500263948972</v>
      </c>
      <c r="AE343" s="29">
        <v>0.67</v>
      </c>
      <c r="AF343" s="29">
        <f t="shared" si="78"/>
        <v>74914.685840169666</v>
      </c>
      <c r="AG343" s="24"/>
      <c r="AH343" s="24"/>
      <c r="AI343" s="15"/>
      <c r="AJ343" s="15"/>
      <c r="AK343" s="15"/>
      <c r="AL343" s="15"/>
      <c r="AM343" s="15"/>
      <c r="AN343" s="23"/>
      <c r="AO343" s="23"/>
      <c r="AP343" s="23"/>
      <c r="AQ343" s="23"/>
      <c r="AR343" s="23"/>
      <c r="AS343" s="23"/>
      <c r="AT343" s="23"/>
      <c r="AU343" s="23"/>
      <c r="AV343" s="23"/>
      <c r="BG343">
        <f>IF(E343&lt;1,1,0)</f>
        <v>0</v>
      </c>
      <c r="BH343">
        <f>IF(BG343=1,"",E343)</f>
        <v>17.8</v>
      </c>
      <c r="BI343">
        <f>E343/3.6</f>
        <v>4.9444444444444446</v>
      </c>
    </row>
    <row r="344" spans="1:61" x14ac:dyDescent="0.25">
      <c r="A344" s="34" t="s">
        <v>59</v>
      </c>
      <c r="B344" s="34">
        <v>341</v>
      </c>
      <c r="C344" s="34">
        <v>341</v>
      </c>
      <c r="D344" s="34">
        <f t="shared" si="70"/>
        <v>5.8611111111111116</v>
      </c>
      <c r="E344" s="35">
        <v>21.1</v>
      </c>
      <c r="F344" s="36">
        <f t="shared" si="79"/>
        <v>0.87500000000000011</v>
      </c>
      <c r="G344" s="36">
        <f t="shared" si="80"/>
        <v>3.1500000000000004</v>
      </c>
      <c r="H344" s="36">
        <f>$AJ$3*F344</f>
        <v>2414.4750000000004</v>
      </c>
      <c r="I344" s="36">
        <f>1/2*$AJ$1*$AJ$2*$AJ$5*D344^2</f>
        <v>20.914735976080248</v>
      </c>
      <c r="J344" s="36">
        <f>$AJ$4*$AJ$3*9.81</f>
        <v>406.04570999999999</v>
      </c>
      <c r="K344" s="36">
        <f t="shared" si="71"/>
        <v>2841.4354459760807</v>
      </c>
      <c r="L344" s="36">
        <f t="shared" si="72"/>
        <v>16.653968863915363</v>
      </c>
      <c r="M344" s="29">
        <f t="shared" si="73"/>
        <v>5679.0033825951386</v>
      </c>
      <c r="N344" s="29">
        <f t="shared" si="74"/>
        <v>1</v>
      </c>
      <c r="O344" s="29">
        <f t="shared" si="81"/>
        <v>111812.96394055174</v>
      </c>
      <c r="P344" s="29">
        <f t="shared" si="82"/>
        <v>279675.20613229205</v>
      </c>
      <c r="Q344" s="29">
        <f t="shared" si="75"/>
        <v>167862.24219174031</v>
      </c>
      <c r="R344" s="29">
        <f>1/2*$AJ$3*D344^2</f>
        <v>47396.31458333334</v>
      </c>
      <c r="S344" s="29">
        <f t="shared" si="76"/>
        <v>0</v>
      </c>
      <c r="T344" s="29">
        <f t="shared" si="77"/>
        <v>0</v>
      </c>
      <c r="U344" s="29"/>
      <c r="V344" s="29"/>
      <c r="W344" s="29"/>
      <c r="X344" s="29"/>
      <c r="Y344" s="29">
        <f t="shared" si="83"/>
        <v>138.99212487781037</v>
      </c>
      <c r="Z344" s="29"/>
      <c r="AA344" s="29"/>
      <c r="AB344" s="29"/>
      <c r="AC344" s="29">
        <v>0.27</v>
      </c>
      <c r="AD344" s="29">
        <f>O344*AC344</f>
        <v>30189.500263948972</v>
      </c>
      <c r="AE344" s="29">
        <v>0.67</v>
      </c>
      <c r="AF344" s="29">
        <f t="shared" si="78"/>
        <v>74914.685840169666</v>
      </c>
      <c r="AG344" s="24"/>
      <c r="AH344" s="24"/>
      <c r="AI344" s="15"/>
      <c r="AJ344" s="15"/>
      <c r="AK344" s="15"/>
      <c r="AL344" s="15"/>
      <c r="AM344" s="15"/>
      <c r="AN344" s="23"/>
      <c r="AO344" s="23"/>
      <c r="AP344" s="23"/>
      <c r="AQ344" s="23"/>
      <c r="AR344" s="23"/>
      <c r="AS344" s="23"/>
      <c r="AT344" s="23"/>
      <c r="AU344" s="23"/>
      <c r="AV344" s="23"/>
      <c r="BG344">
        <f>IF(E344&lt;1,1,0)</f>
        <v>0</v>
      </c>
      <c r="BH344">
        <f>IF(BG344=1,"",E344)</f>
        <v>21.1</v>
      </c>
      <c r="BI344">
        <f>E344/3.6</f>
        <v>5.8611111111111116</v>
      </c>
    </row>
    <row r="345" spans="1:61" x14ac:dyDescent="0.25">
      <c r="A345" s="34" t="s">
        <v>59</v>
      </c>
      <c r="B345" s="34">
        <v>342</v>
      </c>
      <c r="C345" s="34">
        <v>342</v>
      </c>
      <c r="D345" s="34">
        <f t="shared" si="70"/>
        <v>6.6944444444444446</v>
      </c>
      <c r="E345" s="35">
        <v>24.1</v>
      </c>
      <c r="F345" s="36">
        <f t="shared" si="79"/>
        <v>0.54166666666666641</v>
      </c>
      <c r="G345" s="36">
        <f t="shared" si="80"/>
        <v>1.9499999999999993</v>
      </c>
      <c r="H345" s="36">
        <f>$AJ$3*F345</f>
        <v>1494.6749999999993</v>
      </c>
      <c r="I345" s="36">
        <f>1/2*$AJ$1*$AJ$2*$AJ$5*D345^2</f>
        <v>27.284849402006174</v>
      </c>
      <c r="J345" s="36">
        <f>$AJ$4*$AJ$3*9.81</f>
        <v>406.04570999999999</v>
      </c>
      <c r="K345" s="36">
        <f t="shared" si="71"/>
        <v>1928.0055594020055</v>
      </c>
      <c r="L345" s="36">
        <f t="shared" si="72"/>
        <v>12.90692610599676</v>
      </c>
      <c r="M345" s="29">
        <f t="shared" si="73"/>
        <v>4414.1687282508919</v>
      </c>
      <c r="N345" s="29">
        <f t="shared" si="74"/>
        <v>1</v>
      </c>
      <c r="O345" s="29">
        <f t="shared" si="81"/>
        <v>111812.96394055174</v>
      </c>
      <c r="P345" s="29">
        <f t="shared" si="82"/>
        <v>282516.64157826814</v>
      </c>
      <c r="Q345" s="29">
        <f t="shared" si="75"/>
        <v>170703.67763771641</v>
      </c>
      <c r="R345" s="29">
        <f>1/2*$AJ$3*D345^2</f>
        <v>61832.06458333334</v>
      </c>
      <c r="S345" s="29">
        <f t="shared" si="76"/>
        <v>0</v>
      </c>
      <c r="T345" s="29">
        <f t="shared" si="77"/>
        <v>0</v>
      </c>
      <c r="U345" s="29"/>
      <c r="V345" s="29"/>
      <c r="W345" s="29"/>
      <c r="X345" s="29"/>
      <c r="Y345" s="29">
        <f t="shared" si="83"/>
        <v>180.79551047758287</v>
      </c>
      <c r="Z345" s="29"/>
      <c r="AA345" s="29"/>
      <c r="AB345" s="29"/>
      <c r="AC345" s="29">
        <v>0.27</v>
      </c>
      <c r="AD345" s="29">
        <f>O345*AC345</f>
        <v>30189.500263948972</v>
      </c>
      <c r="AE345" s="29">
        <v>0.67</v>
      </c>
      <c r="AF345" s="29">
        <f t="shared" si="78"/>
        <v>74914.685840169666</v>
      </c>
      <c r="AG345" s="24"/>
      <c r="AH345" s="24"/>
      <c r="AI345" s="15"/>
      <c r="AJ345" s="15"/>
      <c r="AK345" s="15"/>
      <c r="AL345" s="15"/>
      <c r="AM345" s="15"/>
      <c r="AN345" s="23"/>
      <c r="AO345" s="23"/>
      <c r="AP345" s="23"/>
      <c r="AQ345" s="23"/>
      <c r="AR345" s="23"/>
      <c r="AS345" s="23"/>
      <c r="AT345" s="23"/>
      <c r="AU345" s="23"/>
      <c r="AV345" s="23"/>
      <c r="BG345">
        <f>IF(E345&lt;1,1,0)</f>
        <v>0</v>
      </c>
      <c r="BH345">
        <f>IF(BG345=1,"",E345)</f>
        <v>24.1</v>
      </c>
      <c r="BI345">
        <f>E345/3.6</f>
        <v>6.6944444444444446</v>
      </c>
    </row>
    <row r="346" spans="1:61" x14ac:dyDescent="0.25">
      <c r="A346" s="34" t="s">
        <v>59</v>
      </c>
      <c r="B346" s="34">
        <v>343</v>
      </c>
      <c r="C346" s="34">
        <v>343</v>
      </c>
      <c r="D346" s="34">
        <f t="shared" si="70"/>
        <v>6.9444444444444446</v>
      </c>
      <c r="E346" s="35">
        <v>25</v>
      </c>
      <c r="F346" s="36">
        <f t="shared" si="79"/>
        <v>0.16666666666666657</v>
      </c>
      <c r="G346" s="36">
        <f t="shared" si="80"/>
        <v>0.59999999999999964</v>
      </c>
      <c r="H346" s="36">
        <f>$AJ$3*F346</f>
        <v>459.89999999999975</v>
      </c>
      <c r="I346" s="36">
        <f>1/2*$AJ$1*$AJ$2*$AJ$5*D346^2</f>
        <v>29.360773533950617</v>
      </c>
      <c r="J346" s="36">
        <f>$AJ$4*$AJ$3*9.81</f>
        <v>406.04570999999999</v>
      </c>
      <c r="K346" s="36">
        <f t="shared" si="71"/>
        <v>895.30648353395031</v>
      </c>
      <c r="L346" s="36">
        <f t="shared" si="72"/>
        <v>6.2174061356524328</v>
      </c>
      <c r="M346" s="29">
        <f t="shared" si="73"/>
        <v>2132.5703045287846</v>
      </c>
      <c r="N346" s="29">
        <f t="shared" si="74"/>
        <v>1</v>
      </c>
      <c r="O346" s="29">
        <f t="shared" si="81"/>
        <v>111812.96394055174</v>
      </c>
      <c r="P346" s="29">
        <f t="shared" si="82"/>
        <v>284444.64713767014</v>
      </c>
      <c r="Q346" s="29">
        <f t="shared" si="75"/>
        <v>172631.6831971184</v>
      </c>
      <c r="R346" s="29">
        <f>1/2*$AJ$3*D346^2</f>
        <v>66536.458333333343</v>
      </c>
      <c r="S346" s="29">
        <f t="shared" si="76"/>
        <v>0</v>
      </c>
      <c r="T346" s="29">
        <f t="shared" si="77"/>
        <v>0</v>
      </c>
      <c r="U346" s="29"/>
      <c r="V346" s="29"/>
      <c r="W346" s="29"/>
      <c r="X346" s="29"/>
      <c r="Y346" s="29">
        <f t="shared" si="83"/>
        <v>193.983843537415</v>
      </c>
      <c r="Z346" s="29"/>
      <c r="AA346" s="29"/>
      <c r="AB346" s="29"/>
      <c r="AC346" s="29">
        <v>0.27</v>
      </c>
      <c r="AD346" s="29">
        <f>O346*AC346</f>
        <v>30189.500263948972</v>
      </c>
      <c r="AE346" s="29">
        <v>0.67</v>
      </c>
      <c r="AF346" s="29">
        <f t="shared" si="78"/>
        <v>74914.685840169666</v>
      </c>
      <c r="AG346" s="24"/>
      <c r="AH346" s="24"/>
      <c r="AI346" s="15"/>
      <c r="AJ346" s="15"/>
      <c r="AK346" s="15"/>
      <c r="AL346" s="15"/>
      <c r="AM346" s="15"/>
      <c r="AN346" s="23"/>
      <c r="AO346" s="23"/>
      <c r="AP346" s="23"/>
      <c r="AQ346" s="23"/>
      <c r="AR346" s="23"/>
      <c r="AS346" s="23"/>
      <c r="AT346" s="23"/>
      <c r="AU346" s="23"/>
      <c r="AV346" s="23"/>
      <c r="BG346">
        <f>IF(E346&lt;1,1,0)</f>
        <v>0</v>
      </c>
      <c r="BH346">
        <f>IF(BG346=1,"",E346)</f>
        <v>25</v>
      </c>
      <c r="BI346">
        <f>E346/3.6</f>
        <v>6.9444444444444446</v>
      </c>
    </row>
    <row r="347" spans="1:61" x14ac:dyDescent="0.25">
      <c r="A347" s="34" t="s">
        <v>59</v>
      </c>
      <c r="B347" s="34">
        <v>344</v>
      </c>
      <c r="C347" s="34">
        <v>344</v>
      </c>
      <c r="D347" s="34">
        <f t="shared" si="70"/>
        <v>7.0277777777777777</v>
      </c>
      <c r="E347" s="35">
        <v>25.3</v>
      </c>
      <c r="F347" s="36">
        <f t="shared" si="79"/>
        <v>6.9444444444444448E-2</v>
      </c>
      <c r="G347" s="36">
        <f t="shared" si="80"/>
        <v>0.25</v>
      </c>
      <c r="H347" s="36">
        <f>$AJ$3*F347</f>
        <v>191.62500000000003</v>
      </c>
      <c r="I347" s="36">
        <f>1/2*$AJ$1*$AJ$2*$AJ$5*D347^2</f>
        <v>30.069660050154315</v>
      </c>
      <c r="J347" s="36">
        <f>$AJ$4*$AJ$3*9.81</f>
        <v>406.04570999999999</v>
      </c>
      <c r="K347" s="36">
        <f t="shared" si="71"/>
        <v>627.7403700501543</v>
      </c>
      <c r="L347" s="36">
        <f t="shared" si="72"/>
        <v>4.4116198228524732</v>
      </c>
      <c r="M347" s="29">
        <f t="shared" si="73"/>
        <v>1517.5972190612508</v>
      </c>
      <c r="N347" s="29">
        <f t="shared" si="74"/>
        <v>1</v>
      </c>
      <c r="O347" s="29">
        <f t="shared" si="81"/>
        <v>111812.96394055174</v>
      </c>
      <c r="P347" s="29">
        <f t="shared" si="82"/>
        <v>285339.95362120407</v>
      </c>
      <c r="Q347" s="29">
        <f t="shared" si="75"/>
        <v>173526.98968065233</v>
      </c>
      <c r="R347" s="29">
        <f>1/2*$AJ$3*D347^2</f>
        <v>68142.914583333331</v>
      </c>
      <c r="S347" s="29">
        <f t="shared" si="76"/>
        <v>0</v>
      </c>
      <c r="T347" s="29">
        <f t="shared" si="77"/>
        <v>0</v>
      </c>
      <c r="U347" s="29"/>
      <c r="V347" s="29"/>
      <c r="W347" s="29"/>
      <c r="X347" s="29"/>
      <c r="Y347" s="29">
        <f t="shared" si="83"/>
        <v>198.0898679748062</v>
      </c>
      <c r="Z347" s="29"/>
      <c r="AA347" s="29"/>
      <c r="AB347" s="29"/>
      <c r="AC347" s="29">
        <v>0.27</v>
      </c>
      <c r="AD347" s="29">
        <f>O347*AC347</f>
        <v>30189.500263948972</v>
      </c>
      <c r="AE347" s="29">
        <v>0.67</v>
      </c>
      <c r="AF347" s="29">
        <f t="shared" si="78"/>
        <v>74914.685840169666</v>
      </c>
      <c r="AG347" s="24"/>
      <c r="AH347" s="24"/>
      <c r="AI347" s="15"/>
      <c r="AJ347" s="15"/>
      <c r="AK347" s="15"/>
      <c r="AL347" s="15"/>
      <c r="AM347" s="15"/>
      <c r="AN347" s="23"/>
      <c r="AO347" s="23"/>
      <c r="AP347" s="23"/>
      <c r="AQ347" s="23"/>
      <c r="AR347" s="23"/>
      <c r="AS347" s="23"/>
      <c r="AT347" s="23"/>
      <c r="AU347" s="23"/>
      <c r="AV347" s="23"/>
      <c r="BG347">
        <f>IF(E347&lt;1,1,0)</f>
        <v>0</v>
      </c>
      <c r="BH347">
        <f>IF(BG347=1,"",E347)</f>
        <v>25.3</v>
      </c>
      <c r="BI347">
        <f>E347/3.6</f>
        <v>7.0277777777777777</v>
      </c>
    </row>
    <row r="348" spans="1:61" x14ac:dyDescent="0.25">
      <c r="A348" s="34" t="s">
        <v>59</v>
      </c>
      <c r="B348" s="34">
        <v>345</v>
      </c>
      <c r="C348" s="34">
        <v>345</v>
      </c>
      <c r="D348" s="34">
        <f t="shared" si="70"/>
        <v>7.083333333333333</v>
      </c>
      <c r="E348" s="35">
        <v>25.5</v>
      </c>
      <c r="F348" s="36">
        <f t="shared" si="79"/>
        <v>0.15277777777777748</v>
      </c>
      <c r="G348" s="36">
        <f t="shared" si="80"/>
        <v>0.54999999999999893</v>
      </c>
      <c r="H348" s="36">
        <f>$AJ$3*F348</f>
        <v>421.57499999999919</v>
      </c>
      <c r="I348" s="36">
        <f>1/2*$AJ$1*$AJ$2*$AJ$5*D348^2</f>
        <v>30.546948784722218</v>
      </c>
      <c r="J348" s="36">
        <f>$AJ$4*$AJ$3*9.81</f>
        <v>406.04570999999999</v>
      </c>
      <c r="K348" s="36">
        <f t="shared" si="71"/>
        <v>858.16765878472143</v>
      </c>
      <c r="L348" s="36">
        <f t="shared" si="72"/>
        <v>6.0786875830584428</v>
      </c>
      <c r="M348" s="29">
        <f t="shared" si="73"/>
        <v>2097.1472161551628</v>
      </c>
      <c r="N348" s="29">
        <f t="shared" si="74"/>
        <v>1</v>
      </c>
      <c r="O348" s="29">
        <f t="shared" si="81"/>
        <v>111812.96394055174</v>
      </c>
      <c r="P348" s="29">
        <f t="shared" si="82"/>
        <v>285967.6939912542</v>
      </c>
      <c r="Q348" s="29">
        <f t="shared" si="75"/>
        <v>174154.73005070246</v>
      </c>
      <c r="R348" s="29">
        <f>1/2*$AJ$3*D348^2</f>
        <v>69224.53125</v>
      </c>
      <c r="S348" s="29">
        <f t="shared" si="76"/>
        <v>0</v>
      </c>
      <c r="T348" s="29">
        <f t="shared" si="77"/>
        <v>0</v>
      </c>
      <c r="U348" s="29"/>
      <c r="V348" s="29"/>
      <c r="W348" s="29"/>
      <c r="X348" s="29"/>
      <c r="Y348" s="29">
        <f t="shared" si="83"/>
        <v>200.65081521739131</v>
      </c>
      <c r="Z348" s="29"/>
      <c r="AA348" s="29"/>
      <c r="AB348" s="29"/>
      <c r="AC348" s="29">
        <v>0.27</v>
      </c>
      <c r="AD348" s="29">
        <f>O348*AC348</f>
        <v>30189.500263948972</v>
      </c>
      <c r="AE348" s="29">
        <v>0.67</v>
      </c>
      <c r="AF348" s="29">
        <f t="shared" si="78"/>
        <v>74914.685840169666</v>
      </c>
      <c r="AG348" s="24"/>
      <c r="AH348" s="24"/>
      <c r="AI348" s="15"/>
      <c r="AJ348" s="15"/>
      <c r="AK348" s="15"/>
      <c r="AL348" s="15"/>
      <c r="AM348" s="15"/>
      <c r="AN348" s="23"/>
      <c r="AO348" s="23"/>
      <c r="AP348" s="23"/>
      <c r="AQ348" s="23"/>
      <c r="AR348" s="23"/>
      <c r="AS348" s="23"/>
      <c r="AT348" s="23"/>
      <c r="AU348" s="23"/>
      <c r="AV348" s="23"/>
      <c r="BG348">
        <f>IF(E348&lt;1,1,0)</f>
        <v>0</v>
      </c>
      <c r="BH348">
        <f>IF(BG348=1,"",E348)</f>
        <v>25.5</v>
      </c>
      <c r="BI348">
        <f>E348/3.6</f>
        <v>7.083333333333333</v>
      </c>
    </row>
    <row r="349" spans="1:61" x14ac:dyDescent="0.25">
      <c r="A349" s="34" t="s">
        <v>59</v>
      </c>
      <c r="B349" s="34">
        <v>346</v>
      </c>
      <c r="C349" s="34">
        <v>346</v>
      </c>
      <c r="D349" s="34">
        <f t="shared" si="70"/>
        <v>7.333333333333333</v>
      </c>
      <c r="E349" s="35">
        <v>26.4</v>
      </c>
      <c r="F349" s="36">
        <f t="shared" si="79"/>
        <v>0.15277777777777798</v>
      </c>
      <c r="G349" s="36">
        <f t="shared" si="80"/>
        <v>0.55000000000000071</v>
      </c>
      <c r="H349" s="36">
        <f>$AJ$3*F349</f>
        <v>421.57500000000056</v>
      </c>
      <c r="I349" s="36">
        <f>1/2*$AJ$1*$AJ$2*$AJ$5*D349^2</f>
        <v>32.741255555555547</v>
      </c>
      <c r="J349" s="36">
        <f>$AJ$4*$AJ$3*9.81</f>
        <v>406.04570999999999</v>
      </c>
      <c r="K349" s="36">
        <f t="shared" si="71"/>
        <v>860.36196555555603</v>
      </c>
      <c r="L349" s="36">
        <f t="shared" si="72"/>
        <v>6.3093210807407436</v>
      </c>
      <c r="M349" s="29">
        <f t="shared" si="73"/>
        <v>2183.0250939362973</v>
      </c>
      <c r="N349" s="29">
        <f t="shared" si="74"/>
        <v>1</v>
      </c>
      <c r="O349" s="29">
        <f t="shared" si="81"/>
        <v>111812.96394055174</v>
      </c>
      <c r="P349" s="29">
        <f t="shared" si="82"/>
        <v>286825.86165003892</v>
      </c>
      <c r="Q349" s="29">
        <f t="shared" si="75"/>
        <v>175012.89770948718</v>
      </c>
      <c r="R349" s="29">
        <f>1/2*$AJ$3*D349^2</f>
        <v>74197.2</v>
      </c>
      <c r="S349" s="29">
        <f t="shared" si="76"/>
        <v>0</v>
      </c>
      <c r="T349" s="29">
        <f t="shared" si="77"/>
        <v>0</v>
      </c>
      <c r="U349" s="29"/>
      <c r="V349" s="29"/>
      <c r="W349" s="29"/>
      <c r="X349" s="29"/>
      <c r="Y349" s="29">
        <f t="shared" si="83"/>
        <v>214.44277456647399</v>
      </c>
      <c r="Z349" s="29"/>
      <c r="AA349" s="29"/>
      <c r="AB349" s="29"/>
      <c r="AC349" s="29">
        <v>0.27</v>
      </c>
      <c r="AD349" s="29">
        <f>O349*AC349</f>
        <v>30189.500263948972</v>
      </c>
      <c r="AE349" s="29">
        <v>0.67</v>
      </c>
      <c r="AF349" s="29">
        <f t="shared" si="78"/>
        <v>74914.685840169666</v>
      </c>
      <c r="AG349" s="24"/>
      <c r="AH349" s="24"/>
      <c r="AI349" s="15"/>
      <c r="AJ349" s="15"/>
      <c r="AK349" s="15"/>
      <c r="AL349" s="15"/>
      <c r="AM349" s="15"/>
      <c r="AN349" s="23"/>
      <c r="AO349" s="23"/>
      <c r="AP349" s="23"/>
      <c r="AQ349" s="23"/>
      <c r="AR349" s="23"/>
      <c r="AS349" s="23"/>
      <c r="AT349" s="23"/>
      <c r="AU349" s="23"/>
      <c r="AV349" s="23"/>
      <c r="BG349">
        <f>IF(E349&lt;1,1,0)</f>
        <v>0</v>
      </c>
      <c r="BH349">
        <f>IF(BG349=1,"",E349)</f>
        <v>26.4</v>
      </c>
      <c r="BI349">
        <f>E349/3.6</f>
        <v>7.333333333333333</v>
      </c>
    </row>
    <row r="350" spans="1:61" x14ac:dyDescent="0.25">
      <c r="A350" s="34" t="s">
        <v>59</v>
      </c>
      <c r="B350" s="34">
        <v>347</v>
      </c>
      <c r="C350" s="34">
        <v>347</v>
      </c>
      <c r="D350" s="34">
        <f t="shared" si="70"/>
        <v>7.3888888888888893</v>
      </c>
      <c r="E350" s="35">
        <v>26.6</v>
      </c>
      <c r="F350" s="36">
        <f t="shared" si="79"/>
        <v>9.7222222222222612E-2</v>
      </c>
      <c r="G350" s="36">
        <f t="shared" si="80"/>
        <v>0.35000000000000142</v>
      </c>
      <c r="H350" s="36">
        <f>$AJ$3*F350</f>
        <v>268.27500000000106</v>
      </c>
      <c r="I350" s="36">
        <f>1/2*$AJ$1*$AJ$2*$AJ$5*D350^2</f>
        <v>33.239214274691356</v>
      </c>
      <c r="J350" s="36">
        <f>$AJ$4*$AJ$3*9.81</f>
        <v>406.04570999999999</v>
      </c>
      <c r="K350" s="36">
        <f t="shared" si="71"/>
        <v>707.55992427469232</v>
      </c>
      <c r="L350" s="36">
        <f t="shared" si="72"/>
        <v>5.2280816626963382</v>
      </c>
      <c r="M350" s="29">
        <f t="shared" si="73"/>
        <v>1814.1443369556293</v>
      </c>
      <c r="N350" s="29">
        <f t="shared" si="74"/>
        <v>1</v>
      </c>
      <c r="O350" s="29">
        <f t="shared" si="81"/>
        <v>111812.96394055174</v>
      </c>
      <c r="P350" s="29">
        <f t="shared" si="82"/>
        <v>287686.2236155945</v>
      </c>
      <c r="Q350" s="29">
        <f t="shared" si="75"/>
        <v>175873.25967504276</v>
      </c>
      <c r="R350" s="29">
        <f>1/2*$AJ$3*D350^2</f>
        <v>75325.65833333334</v>
      </c>
      <c r="S350" s="29">
        <f t="shared" si="76"/>
        <v>0</v>
      </c>
      <c r="T350" s="29">
        <f t="shared" si="77"/>
        <v>0</v>
      </c>
      <c r="U350" s="29"/>
      <c r="V350" s="29"/>
      <c r="W350" s="29"/>
      <c r="X350" s="29"/>
      <c r="Y350" s="29">
        <f t="shared" si="83"/>
        <v>217.0768251681076</v>
      </c>
      <c r="Z350" s="29"/>
      <c r="AA350" s="29"/>
      <c r="AB350" s="29"/>
      <c r="AC350" s="29">
        <v>0.27</v>
      </c>
      <c r="AD350" s="29">
        <f>O350*AC350</f>
        <v>30189.500263948972</v>
      </c>
      <c r="AE350" s="29">
        <v>0.67</v>
      </c>
      <c r="AF350" s="29">
        <f t="shared" si="78"/>
        <v>74914.685840169666</v>
      </c>
      <c r="AG350" s="24"/>
      <c r="AH350" s="24"/>
      <c r="AI350" s="15"/>
      <c r="AJ350" s="15"/>
      <c r="AK350" s="15"/>
      <c r="AL350" s="15"/>
      <c r="AM350" s="15"/>
      <c r="AN350" s="23"/>
      <c r="AO350" s="23"/>
      <c r="AP350" s="23"/>
      <c r="AQ350" s="23"/>
      <c r="AR350" s="23"/>
      <c r="AS350" s="23"/>
      <c r="AT350" s="23"/>
      <c r="AU350" s="23"/>
      <c r="AV350" s="23"/>
      <c r="BG350">
        <f>IF(E350&lt;1,1,0)</f>
        <v>0</v>
      </c>
      <c r="BH350">
        <f>IF(BG350=1,"",E350)</f>
        <v>26.6</v>
      </c>
      <c r="BI350">
        <f>E350/3.6</f>
        <v>7.3888888888888893</v>
      </c>
    </row>
    <row r="351" spans="1:61" x14ac:dyDescent="0.25">
      <c r="A351" s="34" t="s">
        <v>59</v>
      </c>
      <c r="B351" s="34">
        <v>348</v>
      </c>
      <c r="C351" s="34">
        <v>348</v>
      </c>
      <c r="D351" s="34">
        <f t="shared" si="70"/>
        <v>7.5277777777777777</v>
      </c>
      <c r="E351" s="35">
        <v>27.1</v>
      </c>
      <c r="F351" s="36">
        <f t="shared" si="79"/>
        <v>0.15277777777777748</v>
      </c>
      <c r="G351" s="36">
        <f t="shared" si="80"/>
        <v>0.54999999999999893</v>
      </c>
      <c r="H351" s="36">
        <f>$AJ$3*F351</f>
        <v>421.57499999999919</v>
      </c>
      <c r="I351" s="36">
        <f>1/2*$AJ$1*$AJ$2*$AJ$5*D351^2</f>
        <v>34.500553105709869</v>
      </c>
      <c r="J351" s="36">
        <f>$AJ$4*$AJ$3*9.81</f>
        <v>406.04570999999999</v>
      </c>
      <c r="K351" s="36">
        <f t="shared" si="71"/>
        <v>862.12126310570898</v>
      </c>
      <c r="L351" s="36">
        <f t="shared" si="72"/>
        <v>6.4898572861568642</v>
      </c>
      <c r="M351" s="29">
        <f t="shared" si="73"/>
        <v>2258.4703355825886</v>
      </c>
      <c r="N351" s="29">
        <f t="shared" si="74"/>
        <v>1</v>
      </c>
      <c r="O351" s="29">
        <f t="shared" si="81"/>
        <v>111812.96394055174</v>
      </c>
      <c r="P351" s="29">
        <f t="shared" si="82"/>
        <v>288393.78353986918</v>
      </c>
      <c r="Q351" s="29">
        <f t="shared" si="75"/>
        <v>176580.81959931744</v>
      </c>
      <c r="R351" s="29">
        <f>1/2*$AJ$3*D351^2</f>
        <v>78184.06458333334</v>
      </c>
      <c r="S351" s="29">
        <f t="shared" si="76"/>
        <v>0</v>
      </c>
      <c r="T351" s="29">
        <f t="shared" si="77"/>
        <v>0</v>
      </c>
      <c r="U351" s="29"/>
      <c r="V351" s="29"/>
      <c r="W351" s="29"/>
      <c r="X351" s="29"/>
      <c r="Y351" s="29">
        <f t="shared" si="83"/>
        <v>224.66685225095787</v>
      </c>
      <c r="Z351" s="29"/>
      <c r="AA351" s="29"/>
      <c r="AB351" s="29"/>
      <c r="AC351" s="29">
        <v>0.27</v>
      </c>
      <c r="AD351" s="29">
        <f>O351*AC351</f>
        <v>30189.500263948972</v>
      </c>
      <c r="AE351" s="29">
        <v>0.67</v>
      </c>
      <c r="AF351" s="29">
        <f t="shared" si="78"/>
        <v>74914.685840169666</v>
      </c>
      <c r="AG351" s="24"/>
      <c r="AH351" s="24"/>
      <c r="AI351" s="15"/>
      <c r="AJ351" s="15"/>
      <c r="AK351" s="15"/>
      <c r="AL351" s="15"/>
      <c r="AM351" s="15"/>
      <c r="AN351" s="23"/>
      <c r="AO351" s="23"/>
      <c r="AP351" s="23"/>
      <c r="AQ351" s="23"/>
      <c r="AR351" s="23"/>
      <c r="AS351" s="23"/>
      <c r="AT351" s="23"/>
      <c r="AU351" s="23"/>
      <c r="AV351" s="23"/>
      <c r="BG351">
        <f>IF(E351&lt;1,1,0)</f>
        <v>0</v>
      </c>
      <c r="BH351">
        <f>IF(BG351=1,"",E351)</f>
        <v>27.1</v>
      </c>
      <c r="BI351">
        <f>E351/3.6</f>
        <v>7.5277777777777777</v>
      </c>
    </row>
    <row r="352" spans="1:61" x14ac:dyDescent="0.25">
      <c r="A352" s="34" t="s">
        <v>59</v>
      </c>
      <c r="B352" s="34">
        <v>349</v>
      </c>
      <c r="C352" s="34">
        <v>349</v>
      </c>
      <c r="D352" s="34">
        <f t="shared" si="70"/>
        <v>7.6944444444444438</v>
      </c>
      <c r="E352" s="35">
        <v>27.7</v>
      </c>
      <c r="F352" s="36">
        <f t="shared" si="79"/>
        <v>0.1388888888888889</v>
      </c>
      <c r="G352" s="36">
        <f t="shared" si="80"/>
        <v>0.5</v>
      </c>
      <c r="H352" s="36">
        <f>$AJ$3*F352</f>
        <v>383.25000000000006</v>
      </c>
      <c r="I352" s="36">
        <f>1/2*$AJ$1*$AJ$2*$AJ$5*D352^2</f>
        <v>36.045164679783944</v>
      </c>
      <c r="J352" s="36">
        <f>$AJ$4*$AJ$3*9.81</f>
        <v>406.04570999999999</v>
      </c>
      <c r="K352" s="36">
        <f t="shared" si="71"/>
        <v>825.34087467978406</v>
      </c>
      <c r="L352" s="36">
        <f t="shared" si="72"/>
        <v>6.3505395079527824</v>
      </c>
      <c r="M352" s="29">
        <f t="shared" si="73"/>
        <v>2216.3382882755209</v>
      </c>
      <c r="N352" s="29">
        <f t="shared" si="74"/>
        <v>1</v>
      </c>
      <c r="O352" s="29">
        <f t="shared" si="81"/>
        <v>111812.96394055174</v>
      </c>
      <c r="P352" s="29">
        <f t="shared" si="82"/>
        <v>289255.9048029749</v>
      </c>
      <c r="Q352" s="29">
        <f t="shared" si="75"/>
        <v>177442.94086242316</v>
      </c>
      <c r="R352" s="29">
        <f>1/2*$AJ$3*D352^2</f>
        <v>81684.414583333331</v>
      </c>
      <c r="S352" s="29">
        <f t="shared" si="76"/>
        <v>0</v>
      </c>
      <c r="T352" s="29">
        <f t="shared" si="77"/>
        <v>0</v>
      </c>
      <c r="U352" s="29"/>
      <c r="V352" s="29"/>
      <c r="W352" s="29"/>
      <c r="X352" s="29"/>
      <c r="Y352" s="29">
        <f t="shared" si="83"/>
        <v>234.05276384909263</v>
      </c>
      <c r="Z352" s="29"/>
      <c r="AA352" s="29"/>
      <c r="AB352" s="29"/>
      <c r="AC352" s="29">
        <v>0.27</v>
      </c>
      <c r="AD352" s="29">
        <f>O352*AC352</f>
        <v>30189.500263948972</v>
      </c>
      <c r="AE352" s="29">
        <v>0.67</v>
      </c>
      <c r="AF352" s="29">
        <f t="shared" si="78"/>
        <v>74914.685840169666</v>
      </c>
      <c r="AG352" s="24"/>
      <c r="AH352" s="24"/>
      <c r="AI352" s="15"/>
      <c r="AJ352" s="15"/>
      <c r="AK352" s="15"/>
      <c r="AL352" s="15"/>
      <c r="AM352" s="15"/>
      <c r="AN352" s="23"/>
      <c r="AO352" s="23"/>
      <c r="AP352" s="23"/>
      <c r="AQ352" s="23"/>
      <c r="AR352" s="23"/>
      <c r="AS352" s="23"/>
      <c r="AT352" s="23"/>
      <c r="AU352" s="23"/>
      <c r="AV352" s="23"/>
      <c r="BG352">
        <f>IF(E352&lt;1,1,0)</f>
        <v>0</v>
      </c>
      <c r="BH352">
        <f>IF(BG352=1,"",E352)</f>
        <v>27.7</v>
      </c>
      <c r="BI352">
        <f>E352/3.6</f>
        <v>7.6944444444444438</v>
      </c>
    </row>
    <row r="353" spans="1:61" x14ac:dyDescent="0.25">
      <c r="A353" s="34" t="s">
        <v>59</v>
      </c>
      <c r="B353" s="34">
        <v>350</v>
      </c>
      <c r="C353" s="34">
        <v>350</v>
      </c>
      <c r="D353" s="34">
        <f t="shared" si="70"/>
        <v>7.8055555555555554</v>
      </c>
      <c r="E353" s="35">
        <v>28.1</v>
      </c>
      <c r="F353" s="36">
        <f t="shared" si="79"/>
        <v>6.9444444444444448E-2</v>
      </c>
      <c r="G353" s="36">
        <f t="shared" si="80"/>
        <v>0.25</v>
      </c>
      <c r="H353" s="36">
        <f>$AJ$3*F353</f>
        <v>191.62500000000003</v>
      </c>
      <c r="I353" s="36">
        <f>1/2*$AJ$1*$AJ$2*$AJ$5*D353^2</f>
        <v>37.093696624228393</v>
      </c>
      <c r="J353" s="36">
        <f>$AJ$4*$AJ$3*9.81</f>
        <v>406.04570999999999</v>
      </c>
      <c r="K353" s="36">
        <f t="shared" si="71"/>
        <v>634.7644066242284</v>
      </c>
      <c r="L353" s="36">
        <f t="shared" si="72"/>
        <v>4.9546888405946721</v>
      </c>
      <c r="M353" s="29">
        <f t="shared" si="73"/>
        <v>1734.1410942081352</v>
      </c>
      <c r="N353" s="29">
        <f t="shared" si="74"/>
        <v>1</v>
      </c>
      <c r="O353" s="29">
        <f t="shared" si="81"/>
        <v>111812.96394055174</v>
      </c>
      <c r="P353" s="29">
        <f t="shared" si="82"/>
        <v>290081.24567765469</v>
      </c>
      <c r="Q353" s="29">
        <f t="shared" si="75"/>
        <v>178268.28173710295</v>
      </c>
      <c r="R353" s="29">
        <f>1/2*$AJ$3*D353^2</f>
        <v>84060.56458333334</v>
      </c>
      <c r="S353" s="29">
        <f t="shared" si="76"/>
        <v>0</v>
      </c>
      <c r="T353" s="29">
        <f t="shared" si="77"/>
        <v>0</v>
      </c>
      <c r="U353" s="29"/>
      <c r="V353" s="29"/>
      <c r="W353" s="29"/>
      <c r="X353" s="29"/>
      <c r="Y353" s="29">
        <f t="shared" si="83"/>
        <v>240.17304166666668</v>
      </c>
      <c r="Z353" s="29"/>
      <c r="AA353" s="29"/>
      <c r="AB353" s="29"/>
      <c r="AC353" s="29">
        <v>0.27</v>
      </c>
      <c r="AD353" s="29">
        <f>O353*AC353</f>
        <v>30189.500263948972</v>
      </c>
      <c r="AE353" s="29">
        <v>0.67</v>
      </c>
      <c r="AF353" s="29">
        <f t="shared" si="78"/>
        <v>74914.685840169666</v>
      </c>
      <c r="AG353" s="24"/>
      <c r="AH353" s="24"/>
      <c r="AI353" s="15"/>
      <c r="AJ353" s="15"/>
      <c r="AK353" s="15"/>
      <c r="AL353" s="15"/>
      <c r="AM353" s="15"/>
      <c r="AN353" s="23"/>
      <c r="AO353" s="23"/>
      <c r="AP353" s="23"/>
      <c r="AQ353" s="23"/>
      <c r="AR353" s="23"/>
      <c r="AS353" s="23"/>
      <c r="AT353" s="23"/>
      <c r="AU353" s="23"/>
      <c r="AV353" s="23"/>
      <c r="BG353">
        <f>IF(E353&lt;1,1,0)</f>
        <v>0</v>
      </c>
      <c r="BH353">
        <f>IF(BG353=1,"",E353)</f>
        <v>28.1</v>
      </c>
      <c r="BI353">
        <f>E353/3.6</f>
        <v>7.8055555555555554</v>
      </c>
    </row>
    <row r="354" spans="1:61" x14ac:dyDescent="0.25">
      <c r="A354" s="34" t="s">
        <v>59</v>
      </c>
      <c r="B354" s="34">
        <v>351</v>
      </c>
      <c r="C354" s="34">
        <v>351</v>
      </c>
      <c r="D354" s="34">
        <f t="shared" si="70"/>
        <v>7.833333333333333</v>
      </c>
      <c r="E354" s="35">
        <v>28.2</v>
      </c>
      <c r="F354" s="36">
        <f t="shared" si="79"/>
        <v>0</v>
      </c>
      <c r="G354" s="36">
        <f t="shared" si="80"/>
        <v>0</v>
      </c>
      <c r="H354" s="36">
        <f>$AJ$3*F354</f>
        <v>0</v>
      </c>
      <c r="I354" s="36">
        <f>1/2*$AJ$1*$AJ$2*$AJ$5*D354^2</f>
        <v>37.358178472222214</v>
      </c>
      <c r="J354" s="36">
        <f>$AJ$4*$AJ$3*9.81</f>
        <v>406.04570999999999</v>
      </c>
      <c r="K354" s="36">
        <f t="shared" si="71"/>
        <v>443.40388847222221</v>
      </c>
      <c r="L354" s="36">
        <f t="shared" si="72"/>
        <v>3.4733304596990737</v>
      </c>
      <c r="M354" s="29">
        <f t="shared" si="73"/>
        <v>1219.1389913543749</v>
      </c>
      <c r="N354" s="29">
        <f t="shared" si="74"/>
        <v>1</v>
      </c>
      <c r="O354" s="29">
        <f t="shared" si="81"/>
        <v>111812.96394055174</v>
      </c>
      <c r="P354" s="29">
        <f t="shared" si="82"/>
        <v>290716.01008427894</v>
      </c>
      <c r="Q354" s="29">
        <f t="shared" si="75"/>
        <v>178903.0461437272</v>
      </c>
      <c r="R354" s="29">
        <f>1/2*$AJ$3*D354^2</f>
        <v>84659.925000000003</v>
      </c>
      <c r="S354" s="29">
        <f t="shared" si="76"/>
        <v>0</v>
      </c>
      <c r="T354" s="29">
        <f t="shared" si="77"/>
        <v>0</v>
      </c>
      <c r="U354" s="29"/>
      <c r="V354" s="29"/>
      <c r="W354" s="29"/>
      <c r="X354" s="29"/>
      <c r="Y354" s="29">
        <f t="shared" si="83"/>
        <v>241.19636752136753</v>
      </c>
      <c r="Z354" s="29"/>
      <c r="AA354" s="29"/>
      <c r="AB354" s="29"/>
      <c r="AC354" s="29">
        <v>0.27</v>
      </c>
      <c r="AD354" s="29">
        <f>O354*AC354</f>
        <v>30189.500263948972</v>
      </c>
      <c r="AE354" s="29">
        <v>0.67</v>
      </c>
      <c r="AF354" s="29">
        <f t="shared" si="78"/>
        <v>74914.685840169666</v>
      </c>
      <c r="AG354" s="24"/>
      <c r="AH354" s="24"/>
      <c r="AI354" s="15"/>
      <c r="AJ354" s="15"/>
      <c r="AK354" s="15"/>
      <c r="AL354" s="15"/>
      <c r="AM354" s="15"/>
      <c r="AN354" s="23"/>
      <c r="AO354" s="23"/>
      <c r="AP354" s="23"/>
      <c r="AQ354" s="23"/>
      <c r="AR354" s="23"/>
      <c r="AS354" s="23"/>
      <c r="AT354" s="23"/>
      <c r="AU354" s="23"/>
      <c r="AV354" s="23"/>
      <c r="BG354">
        <f>IF(E354&lt;1,1,0)</f>
        <v>0</v>
      </c>
      <c r="BH354">
        <f>IF(BG354=1,"",E354)</f>
        <v>28.2</v>
      </c>
      <c r="BI354">
        <f>E354/3.6</f>
        <v>7.833333333333333</v>
      </c>
    </row>
    <row r="355" spans="1:61" x14ac:dyDescent="0.25">
      <c r="A355" s="34" t="s">
        <v>59</v>
      </c>
      <c r="B355" s="34">
        <v>352</v>
      </c>
      <c r="C355" s="34">
        <v>352</v>
      </c>
      <c r="D355" s="34">
        <f t="shared" si="70"/>
        <v>7.8055555555555554</v>
      </c>
      <c r="E355" s="35">
        <v>28.1</v>
      </c>
      <c r="F355" s="36">
        <f t="shared" si="79"/>
        <v>-2.7777777777777679E-2</v>
      </c>
      <c r="G355" s="36">
        <f t="shared" si="80"/>
        <v>-9.9999999999999645E-2</v>
      </c>
      <c r="H355" s="36">
        <f>$AJ$3*F355</f>
        <v>-76.649999999999736</v>
      </c>
      <c r="I355" s="36">
        <f>1/2*$AJ$1*$AJ$2*$AJ$5*D355^2</f>
        <v>37.093696624228393</v>
      </c>
      <c r="J355" s="36">
        <f>$AJ$4*$AJ$3*9.81</f>
        <v>406.04570999999999</v>
      </c>
      <c r="K355" s="36">
        <f t="shared" si="71"/>
        <v>366.48940662422865</v>
      </c>
      <c r="L355" s="36">
        <f t="shared" si="72"/>
        <v>2.8606534239280066</v>
      </c>
      <c r="M355" s="29">
        <f t="shared" si="73"/>
        <v>1006.9500052226583</v>
      </c>
      <c r="N355" s="29">
        <f t="shared" si="74"/>
        <v>1</v>
      </c>
      <c r="O355" s="29">
        <f t="shared" si="81"/>
        <v>111812.96394055174</v>
      </c>
      <c r="P355" s="29">
        <f t="shared" si="82"/>
        <v>291159.41397275118</v>
      </c>
      <c r="Q355" s="29">
        <f t="shared" si="75"/>
        <v>179346.45003219944</v>
      </c>
      <c r="R355" s="29">
        <f>1/2*$AJ$3*D355^2</f>
        <v>84060.56458333334</v>
      </c>
      <c r="S355" s="29">
        <f t="shared" si="76"/>
        <v>0</v>
      </c>
      <c r="T355" s="29">
        <f t="shared" si="77"/>
        <v>0</v>
      </c>
      <c r="U355" s="29"/>
      <c r="V355" s="29"/>
      <c r="W355" s="29"/>
      <c r="X355" s="29"/>
      <c r="Y355" s="29">
        <f t="shared" si="83"/>
        <v>238.80842211174243</v>
      </c>
      <c r="Z355" s="29"/>
      <c r="AA355" s="29"/>
      <c r="AB355" s="29"/>
      <c r="AC355" s="29">
        <v>0.27</v>
      </c>
      <c r="AD355" s="29">
        <f>O355*AC355</f>
        <v>30189.500263948972</v>
      </c>
      <c r="AE355" s="29">
        <v>0.67</v>
      </c>
      <c r="AF355" s="29">
        <f t="shared" si="78"/>
        <v>74914.685840169666</v>
      </c>
      <c r="AG355" s="24"/>
      <c r="AH355" s="24"/>
      <c r="AI355" s="15"/>
      <c r="AJ355" s="15"/>
      <c r="AK355" s="15"/>
      <c r="AL355" s="15"/>
      <c r="AM355" s="15"/>
      <c r="AN355" s="23"/>
      <c r="AO355" s="23"/>
      <c r="AP355" s="23"/>
      <c r="AQ355" s="23"/>
      <c r="AR355" s="23"/>
      <c r="AS355" s="23"/>
      <c r="AT355" s="23"/>
      <c r="AU355" s="23"/>
      <c r="AV355" s="23"/>
      <c r="BG355">
        <f>IF(E355&lt;1,1,0)</f>
        <v>0</v>
      </c>
      <c r="BH355">
        <f>IF(BG355=1,"",E355)</f>
        <v>28.1</v>
      </c>
      <c r="BI355">
        <f>E355/3.6</f>
        <v>7.8055555555555554</v>
      </c>
    </row>
    <row r="356" spans="1:61" x14ac:dyDescent="0.25">
      <c r="A356" s="34" t="s">
        <v>59</v>
      </c>
      <c r="B356" s="34">
        <v>353</v>
      </c>
      <c r="C356" s="34">
        <v>353</v>
      </c>
      <c r="D356" s="34">
        <f t="shared" si="70"/>
        <v>7.7777777777777777</v>
      </c>
      <c r="E356" s="35">
        <v>28</v>
      </c>
      <c r="F356" s="36">
        <f t="shared" si="79"/>
        <v>-2.7777777777778172E-2</v>
      </c>
      <c r="G356" s="36">
        <f t="shared" si="80"/>
        <v>-0.10000000000000142</v>
      </c>
      <c r="H356" s="36">
        <f>$AJ$3*F356</f>
        <v>-76.650000000001086</v>
      </c>
      <c r="I356" s="36">
        <f>1/2*$AJ$1*$AJ$2*$AJ$5*D356^2</f>
        <v>36.830154320987646</v>
      </c>
      <c r="J356" s="36">
        <f>$AJ$4*$AJ$3*9.81</f>
        <v>406.04570999999999</v>
      </c>
      <c r="K356" s="36">
        <f t="shared" si="71"/>
        <v>366.22586432098655</v>
      </c>
      <c r="L356" s="36">
        <f t="shared" si="72"/>
        <v>2.8484233891632287</v>
      </c>
      <c r="M356" s="29">
        <f t="shared" si="73"/>
        <v>1005.4934563746198</v>
      </c>
      <c r="N356" s="29">
        <f t="shared" si="74"/>
        <v>1</v>
      </c>
      <c r="O356" s="29">
        <f t="shared" si="81"/>
        <v>111812.96394055174</v>
      </c>
      <c r="P356" s="29">
        <f t="shared" si="82"/>
        <v>291525.90337937541</v>
      </c>
      <c r="Q356" s="29">
        <f t="shared" si="75"/>
        <v>179712.93943882367</v>
      </c>
      <c r="R356" s="29">
        <f>1/2*$AJ$3*D356^2</f>
        <v>83463.333333333328</v>
      </c>
      <c r="S356" s="29">
        <f t="shared" si="76"/>
        <v>0</v>
      </c>
      <c r="T356" s="29">
        <f t="shared" si="77"/>
        <v>0</v>
      </c>
      <c r="U356" s="29"/>
      <c r="V356" s="29"/>
      <c r="W356" s="29"/>
      <c r="X356" s="29"/>
      <c r="Y356" s="29">
        <f t="shared" si="83"/>
        <v>236.44003777148251</v>
      </c>
      <c r="Z356" s="29"/>
      <c r="AA356" s="29"/>
      <c r="AB356" s="29"/>
      <c r="AC356" s="29">
        <v>0.27</v>
      </c>
      <c r="AD356" s="29">
        <f>O356*AC356</f>
        <v>30189.500263948972</v>
      </c>
      <c r="AE356" s="29">
        <v>0.67</v>
      </c>
      <c r="AF356" s="29">
        <f t="shared" si="78"/>
        <v>74914.685840169666</v>
      </c>
      <c r="AG356" s="24"/>
      <c r="AH356" s="24"/>
      <c r="AI356" s="15"/>
      <c r="AJ356" s="15"/>
      <c r="AK356" s="15"/>
      <c r="AL356" s="15"/>
      <c r="AM356" s="15"/>
      <c r="AN356" s="23"/>
      <c r="AO356" s="23"/>
      <c r="AP356" s="23"/>
      <c r="AQ356" s="23"/>
      <c r="AR356" s="23"/>
      <c r="AS356" s="23"/>
      <c r="AT356" s="23"/>
      <c r="AU356" s="23"/>
      <c r="AV356" s="23"/>
      <c r="BG356">
        <f>IF(E356&lt;1,1,0)</f>
        <v>0</v>
      </c>
      <c r="BH356">
        <f>IF(BG356=1,"",E356)</f>
        <v>28</v>
      </c>
      <c r="BI356">
        <f>E356/3.6</f>
        <v>7.7777777777777777</v>
      </c>
    </row>
    <row r="357" spans="1:61" x14ac:dyDescent="0.25">
      <c r="A357" s="34" t="s">
        <v>59</v>
      </c>
      <c r="B357" s="34">
        <v>354</v>
      </c>
      <c r="C357" s="34">
        <v>354</v>
      </c>
      <c r="D357" s="34">
        <f t="shared" si="70"/>
        <v>7.7499999999999991</v>
      </c>
      <c r="E357" s="35">
        <v>27.9</v>
      </c>
      <c r="F357" s="36">
        <f t="shared" si="79"/>
        <v>-1.3888888888889086E-2</v>
      </c>
      <c r="G357" s="36">
        <f t="shared" si="80"/>
        <v>-5.0000000000000711E-2</v>
      </c>
      <c r="H357" s="36">
        <f>$AJ$3*F357</f>
        <v>-38.325000000000543</v>
      </c>
      <c r="I357" s="36">
        <f>1/2*$AJ$1*$AJ$2*$AJ$5*D357^2</f>
        <v>36.567551562499986</v>
      </c>
      <c r="J357" s="36">
        <f>$AJ$4*$AJ$3*9.81</f>
        <v>406.04570999999999</v>
      </c>
      <c r="K357" s="36">
        <f t="shared" si="71"/>
        <v>404.28826156249943</v>
      </c>
      <c r="L357" s="36">
        <f t="shared" si="72"/>
        <v>3.1332340271093702</v>
      </c>
      <c r="M357" s="29">
        <f t="shared" si="73"/>
        <v>1109.164845596717</v>
      </c>
      <c r="N357" s="29">
        <f t="shared" si="74"/>
        <v>1</v>
      </c>
      <c r="O357" s="29">
        <f t="shared" si="81"/>
        <v>111812.96394055174</v>
      </c>
      <c r="P357" s="29">
        <f t="shared" si="82"/>
        <v>291892.1292436964</v>
      </c>
      <c r="Q357" s="29">
        <f t="shared" si="75"/>
        <v>180079.16530314466</v>
      </c>
      <c r="R357" s="29">
        <f>1/2*$AJ$3*D357^2</f>
        <v>82868.231249999983</v>
      </c>
      <c r="S357" s="29">
        <f t="shared" si="76"/>
        <v>0</v>
      </c>
      <c r="T357" s="29">
        <f t="shared" si="77"/>
        <v>0</v>
      </c>
      <c r="U357" s="29"/>
      <c r="V357" s="29"/>
      <c r="W357" s="29"/>
      <c r="X357" s="29"/>
      <c r="Y357" s="29">
        <f t="shared" si="83"/>
        <v>234.09104872881352</v>
      </c>
      <c r="Z357" s="29"/>
      <c r="AA357" s="29"/>
      <c r="AB357" s="29"/>
      <c r="AC357" s="29">
        <v>0.27</v>
      </c>
      <c r="AD357" s="29">
        <f>O357*AC357</f>
        <v>30189.500263948972</v>
      </c>
      <c r="AE357" s="29">
        <v>0.67</v>
      </c>
      <c r="AF357" s="29">
        <f t="shared" si="78"/>
        <v>74914.685840169666</v>
      </c>
      <c r="AG357" s="24"/>
      <c r="AH357" s="24"/>
      <c r="AI357" s="15"/>
      <c r="AJ357" s="15"/>
      <c r="AK357" s="15"/>
      <c r="AL357" s="15"/>
      <c r="AM357" s="15"/>
      <c r="AN357" s="23"/>
      <c r="AO357" s="23"/>
      <c r="AP357" s="23"/>
      <c r="AQ357" s="23"/>
      <c r="AR357" s="23"/>
      <c r="AS357" s="23"/>
      <c r="AT357" s="23"/>
      <c r="AU357" s="23"/>
      <c r="AV357" s="23"/>
      <c r="BG357">
        <f>IF(E357&lt;1,1,0)</f>
        <v>0</v>
      </c>
      <c r="BH357">
        <f>IF(BG357=1,"",E357)</f>
        <v>27.9</v>
      </c>
      <c r="BI357">
        <f>E357/3.6</f>
        <v>7.7499999999999991</v>
      </c>
    </row>
    <row r="358" spans="1:61" x14ac:dyDescent="0.25">
      <c r="A358" s="34" t="s">
        <v>59</v>
      </c>
      <c r="B358" s="34">
        <v>355</v>
      </c>
      <c r="C358" s="34">
        <v>355</v>
      </c>
      <c r="D358" s="34">
        <f t="shared" si="70"/>
        <v>7.7499999999999991</v>
      </c>
      <c r="E358" s="35">
        <v>27.9</v>
      </c>
      <c r="F358" s="36">
        <f t="shared" si="79"/>
        <v>2.7777777777778172E-2</v>
      </c>
      <c r="G358" s="36">
        <f t="shared" si="80"/>
        <v>0.10000000000000142</v>
      </c>
      <c r="H358" s="36">
        <f>$AJ$3*F358</f>
        <v>76.650000000001086</v>
      </c>
      <c r="I358" s="36">
        <f>1/2*$AJ$1*$AJ$2*$AJ$5*D358^2</f>
        <v>36.567551562499986</v>
      </c>
      <c r="J358" s="36">
        <f>$AJ$4*$AJ$3*9.81</f>
        <v>406.04570999999999</v>
      </c>
      <c r="K358" s="36">
        <f t="shared" si="71"/>
        <v>519.26326156250104</v>
      </c>
      <c r="L358" s="36">
        <f t="shared" si="72"/>
        <v>4.0242902771093831</v>
      </c>
      <c r="M358" s="29">
        <f t="shared" si="73"/>
        <v>1428.6230483738311</v>
      </c>
      <c r="N358" s="29">
        <f t="shared" si="74"/>
        <v>1</v>
      </c>
      <c r="O358" s="29">
        <f t="shared" si="81"/>
        <v>111812.96394055174</v>
      </c>
      <c r="P358" s="29">
        <f t="shared" si="82"/>
        <v>292296.41750525893</v>
      </c>
      <c r="Q358" s="29">
        <f t="shared" si="75"/>
        <v>180483.45356470719</v>
      </c>
      <c r="R358" s="29">
        <f>1/2*$AJ$3*D358^2</f>
        <v>82868.231249999983</v>
      </c>
      <c r="S358" s="29">
        <f t="shared" si="76"/>
        <v>0</v>
      </c>
      <c r="T358" s="29">
        <f t="shared" si="77"/>
        <v>0</v>
      </c>
      <c r="U358" s="29"/>
      <c r="V358" s="29"/>
      <c r="W358" s="29"/>
      <c r="X358" s="29"/>
      <c r="Y358" s="29">
        <f t="shared" si="83"/>
        <v>233.43163732394362</v>
      </c>
      <c r="Z358" s="29"/>
      <c r="AA358" s="29"/>
      <c r="AB358" s="29"/>
      <c r="AC358" s="29">
        <v>0.27</v>
      </c>
      <c r="AD358" s="29">
        <f>O358*AC358</f>
        <v>30189.500263948972</v>
      </c>
      <c r="AE358" s="29">
        <v>0.67</v>
      </c>
      <c r="AF358" s="29">
        <f t="shared" si="78"/>
        <v>74914.685840169666</v>
      </c>
      <c r="AG358" s="24"/>
      <c r="AH358" s="24"/>
      <c r="AI358" s="15"/>
      <c r="AJ358" s="15"/>
      <c r="AK358" s="15"/>
      <c r="AL358" s="15"/>
      <c r="AM358" s="15"/>
      <c r="AN358" s="23"/>
      <c r="AO358" s="23"/>
      <c r="AP358" s="23"/>
      <c r="AQ358" s="23"/>
      <c r="AR358" s="23"/>
      <c r="AS358" s="23"/>
      <c r="AT358" s="23"/>
      <c r="AU358" s="23"/>
      <c r="AV358" s="23"/>
      <c r="BG358">
        <f>IF(E358&lt;1,1,0)</f>
        <v>0</v>
      </c>
      <c r="BH358">
        <f>IF(BG358=1,"",E358)</f>
        <v>27.9</v>
      </c>
      <c r="BI358">
        <f>E358/3.6</f>
        <v>7.7499999999999991</v>
      </c>
    </row>
    <row r="359" spans="1:61" x14ac:dyDescent="0.25">
      <c r="A359" s="34" t="s">
        <v>59</v>
      </c>
      <c r="B359" s="34">
        <v>356</v>
      </c>
      <c r="C359" s="34">
        <v>356</v>
      </c>
      <c r="D359" s="34">
        <f t="shared" si="70"/>
        <v>7.8055555555555554</v>
      </c>
      <c r="E359" s="35">
        <v>28.1</v>
      </c>
      <c r="F359" s="36">
        <f t="shared" si="79"/>
        <v>4.1666666666666761E-2</v>
      </c>
      <c r="G359" s="36">
        <f t="shared" si="80"/>
        <v>0.15000000000000036</v>
      </c>
      <c r="H359" s="36">
        <f>$AJ$3*F359</f>
        <v>114.97500000000026</v>
      </c>
      <c r="I359" s="36">
        <f>1/2*$AJ$1*$AJ$2*$AJ$5*D359^2</f>
        <v>37.093696624228393</v>
      </c>
      <c r="J359" s="36">
        <f>$AJ$4*$AJ$3*9.81</f>
        <v>406.04570999999999</v>
      </c>
      <c r="K359" s="36">
        <f t="shared" si="71"/>
        <v>558.11440662422865</v>
      </c>
      <c r="L359" s="36">
        <f t="shared" si="72"/>
        <v>4.3563930072613406</v>
      </c>
      <c r="M359" s="29">
        <f t="shared" si="73"/>
        <v>1550.8759105850372</v>
      </c>
      <c r="N359" s="29">
        <f t="shared" si="74"/>
        <v>1</v>
      </c>
      <c r="O359" s="29">
        <f t="shared" si="81"/>
        <v>111812.96394055174</v>
      </c>
      <c r="P359" s="29">
        <f t="shared" si="82"/>
        <v>292815.68076682143</v>
      </c>
      <c r="Q359" s="29">
        <f t="shared" si="75"/>
        <v>181002.71682626969</v>
      </c>
      <c r="R359" s="29">
        <f>1/2*$AJ$3*D359^2</f>
        <v>84060.56458333334</v>
      </c>
      <c r="S359" s="29">
        <f t="shared" si="76"/>
        <v>0</v>
      </c>
      <c r="T359" s="29">
        <f t="shared" si="77"/>
        <v>0</v>
      </c>
      <c r="U359" s="29"/>
      <c r="V359" s="29"/>
      <c r="W359" s="29"/>
      <c r="X359" s="29"/>
      <c r="Y359" s="29">
        <f t="shared" si="83"/>
        <v>236.12518141385769</v>
      </c>
      <c r="Z359" s="29"/>
      <c r="AA359" s="29"/>
      <c r="AB359" s="29"/>
      <c r="AC359" s="29">
        <v>0.27</v>
      </c>
      <c r="AD359" s="29">
        <f>O359*AC359</f>
        <v>30189.500263948972</v>
      </c>
      <c r="AE359" s="29">
        <v>0.67</v>
      </c>
      <c r="AF359" s="29">
        <f t="shared" si="78"/>
        <v>74914.685840169666</v>
      </c>
      <c r="AG359" s="24"/>
      <c r="AH359" s="24"/>
      <c r="AI359" s="15"/>
      <c r="AJ359" s="15"/>
      <c r="AK359" s="15"/>
      <c r="AL359" s="15"/>
      <c r="AM359" s="15"/>
      <c r="AN359" s="23"/>
      <c r="AO359" s="23"/>
      <c r="AP359" s="23"/>
      <c r="AQ359" s="23"/>
      <c r="AR359" s="23"/>
      <c r="AS359" s="23"/>
      <c r="AT359" s="23"/>
      <c r="AU359" s="23"/>
      <c r="AV359" s="23"/>
      <c r="BG359">
        <f>IF(E359&lt;1,1,0)</f>
        <v>0</v>
      </c>
      <c r="BH359">
        <f>IF(BG359=1,"",E359)</f>
        <v>28.1</v>
      </c>
      <c r="BI359">
        <f>E359/3.6</f>
        <v>7.8055555555555554</v>
      </c>
    </row>
    <row r="360" spans="1:61" x14ac:dyDescent="0.25">
      <c r="A360" s="34" t="s">
        <v>59</v>
      </c>
      <c r="B360" s="34">
        <v>357</v>
      </c>
      <c r="C360" s="34">
        <v>357</v>
      </c>
      <c r="D360" s="34">
        <f t="shared" si="70"/>
        <v>7.833333333333333</v>
      </c>
      <c r="E360" s="35">
        <v>28.2</v>
      </c>
      <c r="F360" s="36">
        <f t="shared" si="79"/>
        <v>-1.3888888888889086E-2</v>
      </c>
      <c r="G360" s="36">
        <f t="shared" si="80"/>
        <v>-5.0000000000000711E-2</v>
      </c>
      <c r="H360" s="36">
        <f>$AJ$3*F360</f>
        <v>-38.325000000000543</v>
      </c>
      <c r="I360" s="36">
        <f>1/2*$AJ$1*$AJ$2*$AJ$5*D360^2</f>
        <v>37.358178472222214</v>
      </c>
      <c r="J360" s="36">
        <f>$AJ$4*$AJ$3*9.81</f>
        <v>406.04570999999999</v>
      </c>
      <c r="K360" s="36">
        <f t="shared" si="71"/>
        <v>405.07888847222165</v>
      </c>
      <c r="L360" s="36">
        <f t="shared" si="72"/>
        <v>3.1731179596990695</v>
      </c>
      <c r="M360" s="29">
        <f t="shared" si="73"/>
        <v>1132.8031116125678</v>
      </c>
      <c r="N360" s="29">
        <f t="shared" si="74"/>
        <v>1</v>
      </c>
      <c r="O360" s="29">
        <f t="shared" si="81"/>
        <v>111812.96394055174</v>
      </c>
      <c r="P360" s="29">
        <f t="shared" si="82"/>
        <v>293373.79517344566</v>
      </c>
      <c r="Q360" s="29">
        <f t="shared" si="75"/>
        <v>181560.83123289392</v>
      </c>
      <c r="R360" s="29">
        <f>1/2*$AJ$3*D360^2</f>
        <v>84659.925000000003</v>
      </c>
      <c r="S360" s="29">
        <f t="shared" si="76"/>
        <v>55.349135679018218</v>
      </c>
      <c r="T360" s="29">
        <f t="shared" si="77"/>
        <v>55.349135679018218</v>
      </c>
      <c r="U360" s="29"/>
      <c r="V360" s="29"/>
      <c r="W360" s="29"/>
      <c r="X360" s="29"/>
      <c r="Y360" s="29">
        <f t="shared" si="83"/>
        <v>237.14264705882354</v>
      </c>
      <c r="Z360" s="29"/>
      <c r="AA360" s="29"/>
      <c r="AB360" s="29"/>
      <c r="AC360" s="29">
        <v>0.27</v>
      </c>
      <c r="AD360" s="29">
        <f>O360*AC360</f>
        <v>30189.500263948972</v>
      </c>
      <c r="AE360" s="29">
        <v>0.67</v>
      </c>
      <c r="AF360" s="29">
        <f t="shared" si="78"/>
        <v>74914.685840169666</v>
      </c>
      <c r="AG360" s="24"/>
      <c r="AH360" s="24"/>
      <c r="AI360" s="15"/>
      <c r="AJ360" s="15"/>
      <c r="AK360" s="15"/>
      <c r="AL360" s="15"/>
      <c r="AM360" s="15"/>
      <c r="AN360" s="23"/>
      <c r="AO360" s="23"/>
      <c r="AP360" s="23"/>
      <c r="AQ360" s="23"/>
      <c r="AR360" s="23"/>
      <c r="AS360" s="23"/>
      <c r="AT360" s="23"/>
      <c r="AU360" s="23"/>
      <c r="AV360" s="23"/>
      <c r="BG360">
        <f>IF(E360&lt;1,1,0)</f>
        <v>0</v>
      </c>
      <c r="BH360">
        <f>IF(BG360=1,"",E360)</f>
        <v>28.2</v>
      </c>
      <c r="BI360">
        <f>E360/3.6</f>
        <v>7.833333333333333</v>
      </c>
    </row>
    <row r="361" spans="1:61" x14ac:dyDescent="0.25">
      <c r="A361" s="34" t="s">
        <v>59</v>
      </c>
      <c r="B361" s="34">
        <v>358</v>
      </c>
      <c r="C361" s="34">
        <v>358</v>
      </c>
      <c r="D361" s="34">
        <f t="shared" si="70"/>
        <v>7.7777777777777777</v>
      </c>
      <c r="E361" s="35">
        <v>28</v>
      </c>
      <c r="F361" s="36">
        <f t="shared" si="79"/>
        <v>-0.18055555555555566</v>
      </c>
      <c r="G361" s="36">
        <f t="shared" si="80"/>
        <v>-0.65000000000000036</v>
      </c>
      <c r="H361" s="36">
        <f>$AJ$3*F361</f>
        <v>-498.22500000000031</v>
      </c>
      <c r="I361" s="36">
        <f>1/2*$AJ$1*$AJ$2*$AJ$5*D361^2</f>
        <v>36.830154320987646</v>
      </c>
      <c r="J361" s="36">
        <f>$AJ$4*$AJ$3*9.81</f>
        <v>406.04570999999999</v>
      </c>
      <c r="K361" s="36">
        <f t="shared" si="71"/>
        <v>-55.349135679012647</v>
      </c>
      <c r="L361" s="36">
        <f t="shared" si="72"/>
        <v>-0.43049327750343169</v>
      </c>
      <c r="M361" s="29">
        <f t="shared" si="73"/>
        <v>-154.11659334622854</v>
      </c>
      <c r="N361" s="29">
        <f t="shared" si="74"/>
        <v>1</v>
      </c>
      <c r="O361" s="29">
        <f t="shared" si="81"/>
        <v>111868.31307623076</v>
      </c>
      <c r="P361" s="29">
        <f t="shared" si="82"/>
        <v>293778.87406191789</v>
      </c>
      <c r="Q361" s="29">
        <f t="shared" si="75"/>
        <v>181910.56098568713</v>
      </c>
      <c r="R361" s="29">
        <f>1/2*$AJ$3*D361^2</f>
        <v>83463.333333333328</v>
      </c>
      <c r="S361" s="29">
        <f t="shared" si="76"/>
        <v>709.71109106096264</v>
      </c>
      <c r="T361" s="29">
        <f t="shared" si="77"/>
        <v>709.71109106096264</v>
      </c>
      <c r="U361" s="29"/>
      <c r="V361" s="29"/>
      <c r="W361" s="29"/>
      <c r="X361" s="29"/>
      <c r="Y361" s="29">
        <f t="shared" si="83"/>
        <v>233.13780260707634</v>
      </c>
      <c r="Z361" s="29"/>
      <c r="AA361" s="29"/>
      <c r="AB361" s="29"/>
      <c r="AC361" s="29">
        <v>0.27</v>
      </c>
      <c r="AD361" s="29">
        <f>O361*AC361</f>
        <v>30204.444530582306</v>
      </c>
      <c r="AE361" s="29">
        <v>0.67</v>
      </c>
      <c r="AF361" s="29">
        <f t="shared" si="78"/>
        <v>74951.769761074611</v>
      </c>
      <c r="AG361" s="24"/>
      <c r="AH361" s="24"/>
      <c r="AI361" s="15"/>
      <c r="AJ361" s="15"/>
      <c r="AK361" s="15"/>
      <c r="AL361" s="15"/>
      <c r="AM361" s="15"/>
      <c r="AN361" s="23"/>
      <c r="AO361" s="23"/>
      <c r="AP361" s="23"/>
      <c r="AQ361" s="23"/>
      <c r="AR361" s="23"/>
      <c r="AS361" s="23"/>
      <c r="AT361" s="23"/>
      <c r="AU361" s="23"/>
      <c r="AV361" s="23"/>
      <c r="BG361">
        <f>IF(E361&lt;1,1,0)</f>
        <v>0</v>
      </c>
      <c r="BH361">
        <f>IF(BG361=1,"",E361)</f>
        <v>28</v>
      </c>
      <c r="BI361">
        <f>E361/3.6</f>
        <v>7.7777777777777777</v>
      </c>
    </row>
    <row r="362" spans="1:61" x14ac:dyDescent="0.25">
      <c r="A362" s="34" t="s">
        <v>59</v>
      </c>
      <c r="B362" s="34">
        <v>359</v>
      </c>
      <c r="C362" s="34">
        <v>359</v>
      </c>
      <c r="D362" s="34">
        <f t="shared" si="70"/>
        <v>7.4722222222222214</v>
      </c>
      <c r="E362" s="35">
        <v>26.9</v>
      </c>
      <c r="F362" s="36">
        <f t="shared" si="79"/>
        <v>-0.41666666666666663</v>
      </c>
      <c r="G362" s="36">
        <f t="shared" si="80"/>
        <v>-1.5</v>
      </c>
      <c r="H362" s="36">
        <f>$AJ$3*F362</f>
        <v>-1149.75</v>
      </c>
      <c r="I362" s="36">
        <f>1/2*$AJ$1*$AJ$2*$AJ$5*D362^2</f>
        <v>33.993198939043204</v>
      </c>
      <c r="J362" s="36">
        <f>$AJ$4*$AJ$3*9.81</f>
        <v>406.04570999999999</v>
      </c>
      <c r="K362" s="36">
        <f t="shared" si="71"/>
        <v>-709.71109106095685</v>
      </c>
      <c r="L362" s="36">
        <f t="shared" si="72"/>
        <v>-5.3031189859832599</v>
      </c>
      <c r="M362" s="29">
        <f t="shared" si="73"/>
        <v>-1903.8197159679903</v>
      </c>
      <c r="N362" s="29">
        <f t="shared" si="74"/>
        <v>1</v>
      </c>
      <c r="O362" s="29">
        <f t="shared" si="81"/>
        <v>112578.02416729172</v>
      </c>
      <c r="P362" s="29">
        <f t="shared" si="82"/>
        <v>293778.87406191789</v>
      </c>
      <c r="Q362" s="29">
        <f t="shared" si="75"/>
        <v>181200.84989462618</v>
      </c>
      <c r="R362" s="29">
        <f>1/2*$AJ$3*D362^2</f>
        <v>77034.314583333326</v>
      </c>
      <c r="S362" s="29">
        <f t="shared" si="76"/>
        <v>982.61851646604191</v>
      </c>
      <c r="T362" s="29">
        <f t="shared" si="77"/>
        <v>982.61851646604191</v>
      </c>
      <c r="U362" s="29"/>
      <c r="V362" s="29"/>
      <c r="W362" s="29"/>
      <c r="X362" s="29"/>
      <c r="Y362" s="29">
        <f t="shared" si="83"/>
        <v>214.58026346332403</v>
      </c>
      <c r="Z362" s="29"/>
      <c r="AA362" s="29"/>
      <c r="AB362" s="29"/>
      <c r="AC362" s="29">
        <v>0.27</v>
      </c>
      <c r="AD362" s="29">
        <f>O362*AC362</f>
        <v>30396.066525168764</v>
      </c>
      <c r="AE362" s="29">
        <v>0.67</v>
      </c>
      <c r="AF362" s="29">
        <f t="shared" si="78"/>
        <v>75427.276192085454</v>
      </c>
      <c r="AG362" s="24"/>
      <c r="AH362" s="24"/>
      <c r="AI362" s="15"/>
      <c r="AJ362" s="15"/>
      <c r="AK362" s="15"/>
      <c r="AL362" s="15"/>
      <c r="AM362" s="15"/>
      <c r="AN362" s="23"/>
      <c r="AO362" s="23"/>
      <c r="AP362" s="23"/>
      <c r="AQ362" s="23"/>
      <c r="AR362" s="23"/>
      <c r="AS362" s="23"/>
      <c r="AT362" s="23"/>
      <c r="AU362" s="23"/>
      <c r="AV362" s="23"/>
      <c r="BG362">
        <f>IF(E362&lt;1,1,0)</f>
        <v>0</v>
      </c>
      <c r="BH362">
        <f>IF(BG362=1,"",E362)</f>
        <v>26.9</v>
      </c>
      <c r="BI362">
        <f>E362/3.6</f>
        <v>7.4722222222222214</v>
      </c>
    </row>
    <row r="363" spans="1:61" x14ac:dyDescent="0.25">
      <c r="A363" s="34" t="s">
        <v>59</v>
      </c>
      <c r="B363" s="34">
        <v>360</v>
      </c>
      <c r="C363" s="34">
        <v>360</v>
      </c>
      <c r="D363" s="34">
        <f t="shared" si="70"/>
        <v>6.9444444444444446</v>
      </c>
      <c r="E363" s="35">
        <v>25</v>
      </c>
      <c r="F363" s="36">
        <f t="shared" si="79"/>
        <v>-0.51388888888888873</v>
      </c>
      <c r="G363" s="36">
        <f t="shared" si="80"/>
        <v>-1.8499999999999996</v>
      </c>
      <c r="H363" s="36">
        <f>$AJ$3*F363</f>
        <v>-1418.0249999999996</v>
      </c>
      <c r="I363" s="36">
        <f>1/2*$AJ$1*$AJ$2*$AJ$5*D363^2</f>
        <v>29.360773533950617</v>
      </c>
      <c r="J363" s="36">
        <f>$AJ$4*$AJ$3*9.81</f>
        <v>406.04570999999999</v>
      </c>
      <c r="K363" s="36">
        <f t="shared" si="71"/>
        <v>-982.61851646604907</v>
      </c>
      <c r="L363" s="36">
        <f t="shared" si="72"/>
        <v>-6.8237396976808968</v>
      </c>
      <c r="M363" s="29">
        <f t="shared" si="73"/>
        <v>-2456.546291165123</v>
      </c>
      <c r="N363" s="29">
        <f t="shared" si="74"/>
        <v>1</v>
      </c>
      <c r="O363" s="29">
        <f t="shared" si="81"/>
        <v>113560.64268375776</v>
      </c>
      <c r="P363" s="29">
        <f t="shared" si="82"/>
        <v>293778.87406191789</v>
      </c>
      <c r="Q363" s="29">
        <f t="shared" si="75"/>
        <v>180218.23137816013</v>
      </c>
      <c r="R363" s="29">
        <f>1/2*$AJ$3*D363^2</f>
        <v>66536.458333333343</v>
      </c>
      <c r="S363" s="29">
        <f t="shared" si="76"/>
        <v>756.74426160493749</v>
      </c>
      <c r="T363" s="29">
        <f t="shared" si="77"/>
        <v>756.74426160493749</v>
      </c>
      <c r="U363" s="29"/>
      <c r="V363" s="29"/>
      <c r="W363" s="29"/>
      <c r="X363" s="29"/>
      <c r="Y363" s="29">
        <f t="shared" si="83"/>
        <v>184.82349537037041</v>
      </c>
      <c r="Z363" s="29"/>
      <c r="AA363" s="29"/>
      <c r="AB363" s="29"/>
      <c r="AC363" s="29">
        <v>0.27</v>
      </c>
      <c r="AD363" s="29">
        <f>O363*AC363</f>
        <v>30661.373524614599</v>
      </c>
      <c r="AE363" s="29">
        <v>0.67</v>
      </c>
      <c r="AF363" s="29">
        <f t="shared" si="78"/>
        <v>76085.630598117699</v>
      </c>
      <c r="AG363" s="24"/>
      <c r="AH363" s="24"/>
      <c r="AI363" s="15"/>
      <c r="AJ363" s="15"/>
      <c r="AK363" s="15"/>
      <c r="AL363" s="15"/>
      <c r="AM363" s="15"/>
      <c r="AN363" s="23"/>
      <c r="AO363" s="23"/>
      <c r="AP363" s="23"/>
      <c r="AQ363" s="23"/>
      <c r="AR363" s="23"/>
      <c r="AS363" s="23"/>
      <c r="AT363" s="23"/>
      <c r="AU363" s="23"/>
      <c r="AV363" s="23"/>
      <c r="BG363">
        <f>IF(E363&lt;1,1,0)</f>
        <v>0</v>
      </c>
      <c r="BH363">
        <f>IF(BG363=1,"",E363)</f>
        <v>25</v>
      </c>
      <c r="BI363">
        <f>E363/3.6</f>
        <v>6.9444444444444446</v>
      </c>
    </row>
    <row r="364" spans="1:61" x14ac:dyDescent="0.25">
      <c r="A364" s="34" t="s">
        <v>59</v>
      </c>
      <c r="B364" s="34">
        <v>361</v>
      </c>
      <c r="C364" s="34">
        <v>361</v>
      </c>
      <c r="D364" s="34">
        <f t="shared" si="70"/>
        <v>6.4444444444444438</v>
      </c>
      <c r="E364" s="35">
        <v>23.2</v>
      </c>
      <c r="F364" s="36">
        <f t="shared" si="79"/>
        <v>-0.43055555555555575</v>
      </c>
      <c r="G364" s="36">
        <f t="shared" si="80"/>
        <v>-1.5500000000000007</v>
      </c>
      <c r="H364" s="36">
        <f>$AJ$3*F364</f>
        <v>-1188.0750000000005</v>
      </c>
      <c r="I364" s="36">
        <f>1/2*$AJ$1*$AJ$2*$AJ$5*D364^2</f>
        <v>25.285028395061719</v>
      </c>
      <c r="J364" s="36">
        <f>$AJ$4*$AJ$3*9.81</f>
        <v>406.04570999999999</v>
      </c>
      <c r="K364" s="36">
        <f t="shared" si="71"/>
        <v>-756.74426160493874</v>
      </c>
      <c r="L364" s="36">
        <f t="shared" si="72"/>
        <v>-4.8767963525651599</v>
      </c>
      <c r="M364" s="29">
        <f t="shared" si="73"/>
        <v>-1760.5234832760227</v>
      </c>
      <c r="N364" s="29">
        <f t="shared" si="74"/>
        <v>1</v>
      </c>
      <c r="O364" s="29">
        <f t="shared" si="81"/>
        <v>114317.3869453627</v>
      </c>
      <c r="P364" s="29">
        <f t="shared" si="82"/>
        <v>293778.87406191789</v>
      </c>
      <c r="Q364" s="29">
        <f t="shared" si="75"/>
        <v>179461.48711655519</v>
      </c>
      <c r="R364" s="29">
        <f>1/2*$AJ$3*D364^2</f>
        <v>57300.133333333317</v>
      </c>
      <c r="S364" s="29">
        <f t="shared" si="76"/>
        <v>376.24853704861016</v>
      </c>
      <c r="T364" s="29">
        <f t="shared" si="77"/>
        <v>376.24853704861016</v>
      </c>
      <c r="U364" s="29"/>
      <c r="V364" s="29"/>
      <c r="W364" s="29"/>
      <c r="X364" s="29"/>
      <c r="Y364" s="29">
        <f t="shared" si="83"/>
        <v>158.72613111726682</v>
      </c>
      <c r="Z364" s="29"/>
      <c r="AA364" s="29"/>
      <c r="AB364" s="29"/>
      <c r="AC364" s="29">
        <v>0.27</v>
      </c>
      <c r="AD364" s="29">
        <f>O364*AC364</f>
        <v>30865.694475247932</v>
      </c>
      <c r="AE364" s="29">
        <v>0.67</v>
      </c>
      <c r="AF364" s="29">
        <f t="shared" si="78"/>
        <v>76592.649253393014</v>
      </c>
      <c r="AG364" s="24"/>
      <c r="AH364" s="24"/>
      <c r="AI364" s="15"/>
      <c r="AJ364" s="15"/>
      <c r="AK364" s="15"/>
      <c r="AL364" s="15"/>
      <c r="AM364" s="15"/>
      <c r="AN364" s="23"/>
      <c r="AO364" s="23"/>
      <c r="AP364" s="23"/>
      <c r="AQ364" s="23"/>
      <c r="AR364" s="23"/>
      <c r="AS364" s="23"/>
      <c r="AT364" s="23"/>
      <c r="AU364" s="23"/>
      <c r="AV364" s="23"/>
      <c r="BG364">
        <f>IF(E364&lt;1,1,0)</f>
        <v>0</v>
      </c>
      <c r="BH364">
        <f>IF(BG364=1,"",E364)</f>
        <v>23.2</v>
      </c>
      <c r="BI364">
        <f>E364/3.6</f>
        <v>6.4444444444444438</v>
      </c>
    </row>
    <row r="365" spans="1:61" x14ac:dyDescent="0.25">
      <c r="A365" s="34" t="s">
        <v>59</v>
      </c>
      <c r="B365" s="34">
        <v>362</v>
      </c>
      <c r="C365" s="34">
        <v>362</v>
      </c>
      <c r="D365" s="34">
        <f t="shared" si="70"/>
        <v>6.083333333333333</v>
      </c>
      <c r="E365" s="35">
        <v>21.9</v>
      </c>
      <c r="F365" s="36">
        <f t="shared" si="79"/>
        <v>-0.29166666666666635</v>
      </c>
      <c r="G365" s="36">
        <f t="shared" si="80"/>
        <v>-1.0499999999999989</v>
      </c>
      <c r="H365" s="36">
        <f>$AJ$3*F365</f>
        <v>-804.82499999999914</v>
      </c>
      <c r="I365" s="36">
        <f>1/2*$AJ$1*$AJ$2*$AJ$5*D365^2</f>
        <v>22.530752951388887</v>
      </c>
      <c r="J365" s="36">
        <f>$AJ$4*$AJ$3*9.81</f>
        <v>406.04570999999999</v>
      </c>
      <c r="K365" s="36">
        <f t="shared" si="71"/>
        <v>-376.24853704861027</v>
      </c>
      <c r="L365" s="36">
        <f t="shared" si="72"/>
        <v>-2.2888452670457125</v>
      </c>
      <c r="M365" s="29">
        <f t="shared" si="73"/>
        <v>-828.56198667054787</v>
      </c>
      <c r="N365" s="29">
        <f t="shared" si="74"/>
        <v>1</v>
      </c>
      <c r="O365" s="29">
        <f t="shared" si="81"/>
        <v>114693.63548241131</v>
      </c>
      <c r="P365" s="29">
        <f t="shared" si="82"/>
        <v>293778.87406191789</v>
      </c>
      <c r="Q365" s="29">
        <f t="shared" si="75"/>
        <v>179085.23857950658</v>
      </c>
      <c r="R365" s="29">
        <f>1/2*$AJ$3*D365^2</f>
        <v>51058.481249999997</v>
      </c>
      <c r="S365" s="29">
        <f t="shared" si="76"/>
        <v>32.939554023920209</v>
      </c>
      <c r="T365" s="29">
        <f t="shared" si="77"/>
        <v>32.939554023920209</v>
      </c>
      <c r="U365" s="29"/>
      <c r="V365" s="29"/>
      <c r="W365" s="29"/>
      <c r="X365" s="29"/>
      <c r="Y365" s="29">
        <f t="shared" si="83"/>
        <v>141.04552831491711</v>
      </c>
      <c r="Z365" s="29"/>
      <c r="AA365" s="29"/>
      <c r="AB365" s="29"/>
      <c r="AC365" s="29">
        <v>0.27</v>
      </c>
      <c r="AD365" s="29">
        <f>O365*AC365</f>
        <v>30967.281580251056</v>
      </c>
      <c r="AE365" s="29">
        <v>0.67</v>
      </c>
      <c r="AF365" s="29">
        <f t="shared" si="78"/>
        <v>76844.73577321558</v>
      </c>
      <c r="AG365" s="24"/>
      <c r="AH365" s="24"/>
      <c r="AI365" s="15"/>
      <c r="AJ365" s="15"/>
      <c r="AK365" s="15"/>
      <c r="AL365" s="15"/>
      <c r="AM365" s="15"/>
      <c r="AN365" s="23"/>
      <c r="AO365" s="23"/>
      <c r="AP365" s="23"/>
      <c r="AQ365" s="23"/>
      <c r="AR365" s="23"/>
      <c r="AS365" s="23"/>
      <c r="AT365" s="23"/>
      <c r="AU365" s="23"/>
      <c r="AV365" s="23"/>
      <c r="BG365">
        <f>IF(E365&lt;1,1,0)</f>
        <v>0</v>
      </c>
      <c r="BH365">
        <f>IF(BG365=1,"",E365)</f>
        <v>21.9</v>
      </c>
      <c r="BI365">
        <f>E365/3.6</f>
        <v>6.083333333333333</v>
      </c>
    </row>
    <row r="366" spans="1:61" x14ac:dyDescent="0.25">
      <c r="A366" s="34" t="s">
        <v>59</v>
      </c>
      <c r="B366" s="34">
        <v>363</v>
      </c>
      <c r="C366" s="34">
        <v>363</v>
      </c>
      <c r="D366" s="34">
        <f t="shared" si="70"/>
        <v>5.8611111111111116</v>
      </c>
      <c r="E366" s="35">
        <v>21.1</v>
      </c>
      <c r="F366" s="36">
        <f t="shared" si="79"/>
        <v>-0.16666666666666657</v>
      </c>
      <c r="G366" s="36">
        <f t="shared" si="80"/>
        <v>-0.59999999999999964</v>
      </c>
      <c r="H366" s="36">
        <f>$AJ$3*F366</f>
        <v>-459.89999999999975</v>
      </c>
      <c r="I366" s="36">
        <f>1/2*$AJ$1*$AJ$2*$AJ$5*D366^2</f>
        <v>20.914735976080248</v>
      </c>
      <c r="J366" s="36">
        <f>$AJ$4*$AJ$3*9.81</f>
        <v>406.04570999999999</v>
      </c>
      <c r="K366" s="36">
        <f t="shared" si="71"/>
        <v>-32.939554023919527</v>
      </c>
      <c r="L366" s="36">
        <f t="shared" si="72"/>
        <v>-0.19306238608463946</v>
      </c>
      <c r="M366" s="29">
        <f t="shared" si="73"/>
        <v>-70.081646148724133</v>
      </c>
      <c r="N366" s="29">
        <f t="shared" si="74"/>
        <v>1</v>
      </c>
      <c r="O366" s="29">
        <f t="shared" si="81"/>
        <v>114726.57503643523</v>
      </c>
      <c r="P366" s="29">
        <f t="shared" si="82"/>
        <v>293778.87406191789</v>
      </c>
      <c r="Q366" s="29">
        <f t="shared" si="75"/>
        <v>179052.29902548267</v>
      </c>
      <c r="R366" s="29">
        <f>1/2*$AJ$3*D366^2</f>
        <v>47396.31458333334</v>
      </c>
      <c r="S366" s="29">
        <f t="shared" si="76"/>
        <v>0</v>
      </c>
      <c r="T366" s="29">
        <f t="shared" si="77"/>
        <v>0</v>
      </c>
      <c r="U366" s="29"/>
      <c r="V366" s="29"/>
      <c r="W366" s="29"/>
      <c r="X366" s="29"/>
      <c r="Y366" s="29">
        <f t="shared" si="83"/>
        <v>130.56835973370067</v>
      </c>
      <c r="Z366" s="29"/>
      <c r="AA366" s="29"/>
      <c r="AB366" s="29"/>
      <c r="AC366" s="29">
        <v>0.27</v>
      </c>
      <c r="AD366" s="29">
        <f>O366*AC366</f>
        <v>30976.175259837513</v>
      </c>
      <c r="AE366" s="29">
        <v>0.67</v>
      </c>
      <c r="AF366" s="29">
        <f t="shared" si="78"/>
        <v>76866.805274411614</v>
      </c>
      <c r="AG366" s="24"/>
      <c r="AH366" s="24"/>
      <c r="AI366" s="15"/>
      <c r="AJ366" s="15"/>
      <c r="AK366" s="15"/>
      <c r="AL366" s="15"/>
      <c r="AM366" s="15"/>
      <c r="AN366" s="23"/>
      <c r="AO366" s="23"/>
      <c r="AP366" s="23"/>
      <c r="AQ366" s="23"/>
      <c r="AR366" s="23"/>
      <c r="AS366" s="23"/>
      <c r="AT366" s="23"/>
      <c r="AU366" s="23"/>
      <c r="AV366" s="23"/>
      <c r="BG366">
        <f>IF(E366&lt;1,1,0)</f>
        <v>0</v>
      </c>
      <c r="BH366">
        <f>IF(BG366=1,"",E366)</f>
        <v>21.1</v>
      </c>
      <c r="BI366">
        <f>E366/3.6</f>
        <v>5.8611111111111116</v>
      </c>
    </row>
    <row r="367" spans="1:61" x14ac:dyDescent="0.25">
      <c r="A367" s="34" t="s">
        <v>59</v>
      </c>
      <c r="B367" s="34">
        <v>364</v>
      </c>
      <c r="C367" s="34">
        <v>364</v>
      </c>
      <c r="D367" s="34">
        <f t="shared" si="70"/>
        <v>5.75</v>
      </c>
      <c r="E367" s="35">
        <v>20.7</v>
      </c>
      <c r="F367" s="36">
        <f t="shared" si="79"/>
        <v>-5.5555555555555851E-2</v>
      </c>
      <c r="G367" s="36">
        <f t="shared" si="80"/>
        <v>-0.20000000000000107</v>
      </c>
      <c r="H367" s="36">
        <f>$AJ$3*F367</f>
        <v>-153.30000000000081</v>
      </c>
      <c r="I367" s="36">
        <f>1/2*$AJ$1*$AJ$2*$AJ$5*D367^2</f>
        <v>20.129276562499999</v>
      </c>
      <c r="J367" s="36">
        <f>$AJ$4*$AJ$3*9.81</f>
        <v>406.04570999999999</v>
      </c>
      <c r="K367" s="36">
        <f t="shared" si="71"/>
        <v>272.8749865624992</v>
      </c>
      <c r="L367" s="36">
        <f t="shared" si="72"/>
        <v>1.5690311727343704</v>
      </c>
      <c r="M367" s="29">
        <f t="shared" si="73"/>
        <v>571.12734687531088</v>
      </c>
      <c r="N367" s="29">
        <f t="shared" si="74"/>
        <v>1</v>
      </c>
      <c r="O367" s="29">
        <f t="shared" si="81"/>
        <v>114726.57503643523</v>
      </c>
      <c r="P367" s="29">
        <f t="shared" si="82"/>
        <v>293778.87406191789</v>
      </c>
      <c r="Q367" s="29">
        <f t="shared" si="75"/>
        <v>179052.29902548267</v>
      </c>
      <c r="R367" s="29">
        <f>1/2*$AJ$3*D367^2</f>
        <v>45616.331250000003</v>
      </c>
      <c r="S367" s="29">
        <f t="shared" si="76"/>
        <v>0</v>
      </c>
      <c r="T367" s="29">
        <f t="shared" si="77"/>
        <v>0</v>
      </c>
      <c r="U367" s="29"/>
      <c r="V367" s="29"/>
      <c r="W367" s="29"/>
      <c r="X367" s="29"/>
      <c r="Y367" s="29">
        <f t="shared" si="83"/>
        <v>125.31959134615386</v>
      </c>
      <c r="Z367" s="29"/>
      <c r="AA367" s="29"/>
      <c r="AB367" s="29"/>
      <c r="AC367" s="29">
        <v>0.27</v>
      </c>
      <c r="AD367" s="29">
        <f>O367*AC367</f>
        <v>30976.175259837513</v>
      </c>
      <c r="AE367" s="29">
        <v>0.67</v>
      </c>
      <c r="AF367" s="29">
        <f t="shared" si="78"/>
        <v>76866.805274411614</v>
      </c>
      <c r="AG367" s="24"/>
      <c r="AH367" s="24"/>
      <c r="AI367" s="15"/>
      <c r="AJ367" s="15"/>
      <c r="AK367" s="15"/>
      <c r="AL367" s="15"/>
      <c r="AM367" s="15"/>
      <c r="AN367" s="23"/>
      <c r="AO367" s="23"/>
      <c r="AP367" s="23"/>
      <c r="AQ367" s="23"/>
      <c r="AR367" s="23"/>
      <c r="AS367" s="23"/>
      <c r="AT367" s="23"/>
      <c r="AU367" s="23"/>
      <c r="AV367" s="23"/>
      <c r="BG367">
        <f>IF(E367&lt;1,1,0)</f>
        <v>0</v>
      </c>
      <c r="BH367">
        <f>IF(BG367=1,"",E367)</f>
        <v>20.7</v>
      </c>
      <c r="BI367">
        <f>E367/3.6</f>
        <v>5.75</v>
      </c>
    </row>
    <row r="368" spans="1:61" x14ac:dyDescent="0.25">
      <c r="A368" s="34" t="s">
        <v>59</v>
      </c>
      <c r="B368" s="34">
        <v>365</v>
      </c>
      <c r="C368" s="34">
        <v>365</v>
      </c>
      <c r="D368" s="34">
        <f t="shared" si="70"/>
        <v>5.75</v>
      </c>
      <c r="E368" s="35">
        <v>20.7</v>
      </c>
      <c r="F368" s="36">
        <f t="shared" si="79"/>
        <v>1.3888888888889086E-2</v>
      </c>
      <c r="G368" s="36">
        <f t="shared" si="80"/>
        <v>5.0000000000000711E-2</v>
      </c>
      <c r="H368" s="36">
        <f>$AJ$3*F368</f>
        <v>38.325000000000543</v>
      </c>
      <c r="I368" s="36">
        <f>1/2*$AJ$1*$AJ$2*$AJ$5*D368^2</f>
        <v>20.129276562499999</v>
      </c>
      <c r="J368" s="36">
        <f>$AJ$4*$AJ$3*9.81</f>
        <v>406.04570999999999</v>
      </c>
      <c r="K368" s="36">
        <f t="shared" si="71"/>
        <v>464.49998656250051</v>
      </c>
      <c r="L368" s="36">
        <f t="shared" si="72"/>
        <v>2.6708749227343778</v>
      </c>
      <c r="M368" s="29">
        <f t="shared" si="73"/>
        <v>974.8693467980479</v>
      </c>
      <c r="N368" s="29">
        <f t="shared" si="74"/>
        <v>1</v>
      </c>
      <c r="O368" s="29">
        <f t="shared" si="81"/>
        <v>114726.57503643523</v>
      </c>
      <c r="P368" s="29">
        <f t="shared" si="82"/>
        <v>294051.74904848036</v>
      </c>
      <c r="Q368" s="29">
        <f t="shared" si="75"/>
        <v>179325.17401204514</v>
      </c>
      <c r="R368" s="29">
        <f>1/2*$AJ$3*D368^2</f>
        <v>45616.331250000003</v>
      </c>
      <c r="S368" s="29">
        <f t="shared" si="76"/>
        <v>0</v>
      </c>
      <c r="T368" s="29">
        <f t="shared" si="77"/>
        <v>0</v>
      </c>
      <c r="U368" s="29"/>
      <c r="V368" s="29"/>
      <c r="W368" s="29"/>
      <c r="X368" s="29"/>
      <c r="Y368" s="29">
        <f t="shared" si="83"/>
        <v>124.97625000000001</v>
      </c>
      <c r="Z368" s="29"/>
      <c r="AA368" s="29"/>
      <c r="AB368" s="29"/>
      <c r="AC368" s="29">
        <v>0.27</v>
      </c>
      <c r="AD368" s="29">
        <f>O368*AC368</f>
        <v>30976.175259837513</v>
      </c>
      <c r="AE368" s="29">
        <v>0.67</v>
      </c>
      <c r="AF368" s="29">
        <f t="shared" si="78"/>
        <v>76866.805274411614</v>
      </c>
      <c r="AG368" s="24"/>
      <c r="AH368" s="24"/>
      <c r="AI368" s="15"/>
      <c r="AJ368" s="15"/>
      <c r="AK368" s="15"/>
      <c r="AL368" s="15"/>
      <c r="AM368" s="15"/>
      <c r="AN368" s="23"/>
      <c r="AO368" s="23"/>
      <c r="AP368" s="23"/>
      <c r="AQ368" s="23"/>
      <c r="AR368" s="23"/>
      <c r="AS368" s="23"/>
      <c r="AT368" s="23"/>
      <c r="AU368" s="23"/>
      <c r="AV368" s="23"/>
      <c r="BG368">
        <f>IF(E368&lt;1,1,0)</f>
        <v>0</v>
      </c>
      <c r="BH368">
        <f>IF(BG368=1,"",E368)</f>
        <v>20.7</v>
      </c>
      <c r="BI368">
        <f>E368/3.6</f>
        <v>5.75</v>
      </c>
    </row>
    <row r="369" spans="1:61" x14ac:dyDescent="0.25">
      <c r="A369" s="34" t="s">
        <v>59</v>
      </c>
      <c r="B369" s="34">
        <v>366</v>
      </c>
      <c r="C369" s="34">
        <v>366</v>
      </c>
      <c r="D369" s="34">
        <f t="shared" si="70"/>
        <v>5.7777777777777777</v>
      </c>
      <c r="E369" s="35">
        <v>20.8</v>
      </c>
      <c r="F369" s="36">
        <f t="shared" si="79"/>
        <v>6.9444444444444448E-2</v>
      </c>
      <c r="G369" s="36">
        <f t="shared" si="80"/>
        <v>0.25</v>
      </c>
      <c r="H369" s="36">
        <f>$AJ$3*F369</f>
        <v>191.62500000000003</v>
      </c>
      <c r="I369" s="36">
        <f>1/2*$AJ$1*$AJ$2*$AJ$5*D369^2</f>
        <v>20.324232098765428</v>
      </c>
      <c r="J369" s="36">
        <f>$AJ$4*$AJ$3*9.81</f>
        <v>406.04570999999999</v>
      </c>
      <c r="K369" s="36">
        <f t="shared" si="71"/>
        <v>617.99494209876548</v>
      </c>
      <c r="L369" s="36">
        <f t="shared" si="72"/>
        <v>3.5706374432373118</v>
      </c>
      <c r="M369" s="29">
        <f t="shared" si="73"/>
        <v>1306.8533042248562</v>
      </c>
      <c r="N369" s="29">
        <f t="shared" si="74"/>
        <v>1</v>
      </c>
      <c r="O369" s="29">
        <f t="shared" si="81"/>
        <v>114726.57503643523</v>
      </c>
      <c r="P369" s="29">
        <f t="shared" si="82"/>
        <v>294516.24903504289</v>
      </c>
      <c r="Q369" s="29">
        <f t="shared" si="75"/>
        <v>179789.67399860767</v>
      </c>
      <c r="R369" s="29">
        <f>1/2*$AJ$3*D369^2</f>
        <v>46058.133333333331</v>
      </c>
      <c r="S369" s="29">
        <f t="shared" si="76"/>
        <v>0</v>
      </c>
      <c r="T369" s="29">
        <f t="shared" si="77"/>
        <v>0</v>
      </c>
      <c r="U369" s="29"/>
      <c r="V369" s="29"/>
      <c r="W369" s="29"/>
      <c r="X369" s="29"/>
      <c r="Y369" s="29">
        <f t="shared" si="83"/>
        <v>125.84189435336975</v>
      </c>
      <c r="Z369" s="29"/>
      <c r="AA369" s="29"/>
      <c r="AB369" s="29"/>
      <c r="AC369" s="29">
        <v>0.27</v>
      </c>
      <c r="AD369" s="29">
        <f>O369*AC369</f>
        <v>30976.175259837513</v>
      </c>
      <c r="AE369" s="29">
        <v>0.67</v>
      </c>
      <c r="AF369" s="29">
        <f t="shared" si="78"/>
        <v>76866.805274411614</v>
      </c>
      <c r="AG369" s="24"/>
      <c r="AH369" s="24"/>
      <c r="AI369" s="15"/>
      <c r="AJ369" s="15"/>
      <c r="AK369" s="15"/>
      <c r="AL369" s="15"/>
      <c r="AM369" s="15"/>
      <c r="AN369" s="23"/>
      <c r="AO369" s="23"/>
      <c r="AP369" s="23"/>
      <c r="AQ369" s="23"/>
      <c r="AR369" s="23"/>
      <c r="AS369" s="23"/>
      <c r="AT369" s="23"/>
      <c r="AU369" s="23"/>
      <c r="AV369" s="23"/>
      <c r="BG369">
        <f>IF(E369&lt;1,1,0)</f>
        <v>0</v>
      </c>
      <c r="BH369">
        <f>IF(BG369=1,"",E369)</f>
        <v>20.8</v>
      </c>
      <c r="BI369">
        <f>E369/3.6</f>
        <v>5.7777777777777777</v>
      </c>
    </row>
    <row r="370" spans="1:61" x14ac:dyDescent="0.25">
      <c r="A370" s="34" t="s">
        <v>59</v>
      </c>
      <c r="B370" s="34">
        <v>367</v>
      </c>
      <c r="C370" s="34">
        <v>367</v>
      </c>
      <c r="D370" s="34">
        <f t="shared" si="70"/>
        <v>5.8888888888888884</v>
      </c>
      <c r="E370" s="35">
        <v>21.2</v>
      </c>
      <c r="F370" s="36">
        <f t="shared" si="79"/>
        <v>0.18055555555555566</v>
      </c>
      <c r="G370" s="36">
        <f t="shared" si="80"/>
        <v>0.65000000000000036</v>
      </c>
      <c r="H370" s="36">
        <f>$AJ$3*F370</f>
        <v>498.22500000000031</v>
      </c>
      <c r="I370" s="36">
        <f>1/2*$AJ$1*$AJ$2*$AJ$5*D370^2</f>
        <v>21.113449691358017</v>
      </c>
      <c r="J370" s="36">
        <f>$AJ$4*$AJ$3*9.81</f>
        <v>406.04570999999999</v>
      </c>
      <c r="K370" s="36">
        <f t="shared" si="71"/>
        <v>925.38415969135826</v>
      </c>
      <c r="L370" s="36">
        <f t="shared" si="72"/>
        <v>5.4494844959602204</v>
      </c>
      <c r="M370" s="29">
        <f t="shared" si="73"/>
        <v>1999.9608100174009</v>
      </c>
      <c r="N370" s="29">
        <f t="shared" si="74"/>
        <v>1</v>
      </c>
      <c r="O370" s="29">
        <f t="shared" si="81"/>
        <v>114726.57503643523</v>
      </c>
      <c r="P370" s="29">
        <f t="shared" si="82"/>
        <v>295134.24397714162</v>
      </c>
      <c r="Q370" s="29">
        <f t="shared" si="75"/>
        <v>180407.66894070641</v>
      </c>
      <c r="R370" s="29">
        <f>1/2*$AJ$3*D370^2</f>
        <v>47846.633333333324</v>
      </c>
      <c r="S370" s="29">
        <f t="shared" si="76"/>
        <v>0</v>
      </c>
      <c r="T370" s="29">
        <f t="shared" si="77"/>
        <v>0</v>
      </c>
      <c r="U370" s="29"/>
      <c r="V370" s="29"/>
      <c r="W370" s="29"/>
      <c r="X370" s="29"/>
      <c r="Y370" s="29">
        <f t="shared" si="83"/>
        <v>130.37229791098997</v>
      </c>
      <c r="Z370" s="29"/>
      <c r="AA370" s="29"/>
      <c r="AB370" s="29"/>
      <c r="AC370" s="29">
        <v>0.27</v>
      </c>
      <c r="AD370" s="29">
        <f>O370*AC370</f>
        <v>30976.175259837513</v>
      </c>
      <c r="AE370" s="29">
        <v>0.67</v>
      </c>
      <c r="AF370" s="29">
        <f t="shared" si="78"/>
        <v>76866.805274411614</v>
      </c>
      <c r="AG370" s="24"/>
      <c r="AH370" s="24"/>
      <c r="AI370" s="15"/>
      <c r="AJ370" s="15"/>
      <c r="AK370" s="15"/>
      <c r="AL370" s="15"/>
      <c r="AM370" s="15"/>
      <c r="AN370" s="23"/>
      <c r="AO370" s="23"/>
      <c r="AP370" s="23"/>
      <c r="AQ370" s="23"/>
      <c r="AR370" s="23"/>
      <c r="AS370" s="23"/>
      <c r="AT370" s="23"/>
      <c r="AU370" s="23"/>
      <c r="AV370" s="23"/>
      <c r="BG370">
        <f>IF(E370&lt;1,1,0)</f>
        <v>0</v>
      </c>
      <c r="BH370">
        <f>IF(BG370=1,"",E370)</f>
        <v>21.2</v>
      </c>
      <c r="BI370">
        <f>E370/3.6</f>
        <v>5.8888888888888884</v>
      </c>
    </row>
    <row r="371" spans="1:61" x14ac:dyDescent="0.25">
      <c r="A371" s="34" t="s">
        <v>59</v>
      </c>
      <c r="B371" s="34">
        <v>368</v>
      </c>
      <c r="C371" s="34">
        <v>368</v>
      </c>
      <c r="D371" s="34">
        <f t="shared" si="70"/>
        <v>6.1388888888888893</v>
      </c>
      <c r="E371" s="35">
        <v>22.1</v>
      </c>
      <c r="F371" s="36">
        <f t="shared" si="79"/>
        <v>0.31944444444444453</v>
      </c>
      <c r="G371" s="36">
        <f t="shared" si="80"/>
        <v>1.1500000000000004</v>
      </c>
      <c r="H371" s="36">
        <f>$AJ$3*F371</f>
        <v>881.47500000000025</v>
      </c>
      <c r="I371" s="36">
        <f>1/2*$AJ$1*$AJ$2*$AJ$5*D371^2</f>
        <v>22.944152642746914</v>
      </c>
      <c r="J371" s="36">
        <f>$AJ$4*$AJ$3*9.81</f>
        <v>406.04570999999999</v>
      </c>
      <c r="K371" s="36">
        <f t="shared" si="71"/>
        <v>1310.464862642747</v>
      </c>
      <c r="L371" s="36">
        <f t="shared" si="72"/>
        <v>8.0447981845568641</v>
      </c>
      <c r="M371" s="29">
        <f t="shared" si="73"/>
        <v>2960.4857319169259</v>
      </c>
      <c r="N371" s="29">
        <f t="shared" si="74"/>
        <v>1</v>
      </c>
      <c r="O371" s="29">
        <f t="shared" si="81"/>
        <v>114726.57503643523</v>
      </c>
      <c r="P371" s="29">
        <f t="shared" si="82"/>
        <v>296059.62813683297</v>
      </c>
      <c r="Q371" s="29">
        <f t="shared" si="75"/>
        <v>181333.05310039775</v>
      </c>
      <c r="R371" s="29">
        <f>1/2*$AJ$3*D371^2</f>
        <v>51995.31458333334</v>
      </c>
      <c r="S371" s="29">
        <f t="shared" si="76"/>
        <v>0</v>
      </c>
      <c r="T371" s="29">
        <f t="shared" si="77"/>
        <v>0</v>
      </c>
      <c r="U371" s="29"/>
      <c r="V371" s="29"/>
      <c r="W371" s="29"/>
      <c r="X371" s="29"/>
      <c r="Y371" s="29">
        <f t="shared" si="83"/>
        <v>141.29161571557972</v>
      </c>
      <c r="Z371" s="29"/>
      <c r="AA371" s="29"/>
      <c r="AB371" s="29"/>
      <c r="AC371" s="29">
        <v>0.27</v>
      </c>
      <c r="AD371" s="29">
        <f>O371*AC371</f>
        <v>30976.175259837513</v>
      </c>
      <c r="AE371" s="29">
        <v>0.67</v>
      </c>
      <c r="AF371" s="29">
        <f t="shared" si="78"/>
        <v>76866.805274411614</v>
      </c>
      <c r="AG371" s="24"/>
      <c r="AH371" s="24"/>
      <c r="AI371" s="15"/>
      <c r="AJ371" s="15"/>
      <c r="AK371" s="15"/>
      <c r="AL371" s="15"/>
      <c r="AM371" s="15"/>
      <c r="AN371" s="23"/>
      <c r="AO371" s="23"/>
      <c r="AP371" s="23"/>
      <c r="AQ371" s="23"/>
      <c r="AR371" s="23"/>
      <c r="AS371" s="23"/>
      <c r="AT371" s="23"/>
      <c r="AU371" s="23"/>
      <c r="AV371" s="23"/>
      <c r="BG371">
        <f>IF(E371&lt;1,1,0)</f>
        <v>0</v>
      </c>
      <c r="BH371">
        <f>IF(BG371=1,"",E371)</f>
        <v>22.1</v>
      </c>
      <c r="BI371">
        <f>E371/3.6</f>
        <v>6.1388888888888893</v>
      </c>
    </row>
    <row r="372" spans="1:61" x14ac:dyDescent="0.25">
      <c r="A372" s="34" t="s">
        <v>59</v>
      </c>
      <c r="B372" s="34">
        <v>369</v>
      </c>
      <c r="C372" s="34">
        <v>369</v>
      </c>
      <c r="D372" s="34">
        <f t="shared" si="70"/>
        <v>6.5277777777777777</v>
      </c>
      <c r="E372" s="35">
        <v>23.5</v>
      </c>
      <c r="F372" s="36">
        <f t="shared" si="79"/>
        <v>0.30555555555555547</v>
      </c>
      <c r="G372" s="36">
        <f t="shared" si="80"/>
        <v>1.0999999999999996</v>
      </c>
      <c r="H372" s="36">
        <f>$AJ$3*F372</f>
        <v>843.14999999999975</v>
      </c>
      <c r="I372" s="36">
        <f>1/2*$AJ$1*$AJ$2*$AJ$5*D372^2</f>
        <v>25.943179494598763</v>
      </c>
      <c r="J372" s="36">
        <f>$AJ$4*$AJ$3*9.81</f>
        <v>406.04570999999999</v>
      </c>
      <c r="K372" s="36">
        <f t="shared" si="71"/>
        <v>1275.1388894945985</v>
      </c>
      <c r="L372" s="36">
        <f t="shared" si="72"/>
        <v>8.3238233064230727</v>
      </c>
      <c r="M372" s="29">
        <f t="shared" si="73"/>
        <v>3071.4908000701139</v>
      </c>
      <c r="N372" s="29">
        <f t="shared" si="74"/>
        <v>1</v>
      </c>
      <c r="O372" s="29">
        <f t="shared" si="81"/>
        <v>114726.57503643523</v>
      </c>
      <c r="P372" s="29">
        <f t="shared" si="82"/>
        <v>297370.09299947572</v>
      </c>
      <c r="Q372" s="29">
        <f t="shared" si="75"/>
        <v>182643.5179630405</v>
      </c>
      <c r="R372" s="29">
        <f>1/2*$AJ$3*D372^2</f>
        <v>58791.614583333328</v>
      </c>
      <c r="S372" s="29">
        <f t="shared" si="76"/>
        <v>0</v>
      </c>
      <c r="T372" s="29">
        <f t="shared" si="77"/>
        <v>0</v>
      </c>
      <c r="U372" s="29"/>
      <c r="V372" s="29"/>
      <c r="W372" s="29"/>
      <c r="X372" s="29"/>
      <c r="Y372" s="29">
        <f t="shared" si="83"/>
        <v>159.32686878952123</v>
      </c>
      <c r="Z372" s="29"/>
      <c r="AA372" s="29"/>
      <c r="AB372" s="29"/>
      <c r="AC372" s="29">
        <v>0.27</v>
      </c>
      <c r="AD372" s="29">
        <f>O372*AC372</f>
        <v>30976.175259837513</v>
      </c>
      <c r="AE372" s="29">
        <v>0.67</v>
      </c>
      <c r="AF372" s="29">
        <f t="shared" si="78"/>
        <v>76866.805274411614</v>
      </c>
      <c r="AG372" s="24"/>
      <c r="AH372" s="24"/>
      <c r="AI372" s="15"/>
      <c r="AJ372" s="15"/>
      <c r="AK372" s="15"/>
      <c r="AL372" s="15"/>
      <c r="AM372" s="15"/>
      <c r="AN372" s="23"/>
      <c r="AO372" s="23"/>
      <c r="AP372" s="23"/>
      <c r="AQ372" s="23"/>
      <c r="AR372" s="23"/>
      <c r="AS372" s="23"/>
      <c r="AT372" s="23"/>
      <c r="AU372" s="23"/>
      <c r="AV372" s="23"/>
      <c r="BG372">
        <f>IF(E372&lt;1,1,0)</f>
        <v>0</v>
      </c>
      <c r="BH372">
        <f>IF(BG372=1,"",E372)</f>
        <v>23.5</v>
      </c>
      <c r="BI372">
        <f>E372/3.6</f>
        <v>6.5277777777777777</v>
      </c>
    </row>
    <row r="373" spans="1:61" x14ac:dyDescent="0.25">
      <c r="A373" s="34" t="s">
        <v>59</v>
      </c>
      <c r="B373" s="34">
        <v>370</v>
      </c>
      <c r="C373" s="34">
        <v>370</v>
      </c>
      <c r="D373" s="34">
        <f t="shared" si="70"/>
        <v>6.75</v>
      </c>
      <c r="E373" s="35">
        <v>24.3</v>
      </c>
      <c r="F373" s="36">
        <f t="shared" si="79"/>
        <v>0.1388888888888889</v>
      </c>
      <c r="G373" s="36">
        <f t="shared" si="80"/>
        <v>0.5</v>
      </c>
      <c r="H373" s="36">
        <f>$AJ$3*F373</f>
        <v>383.25000000000006</v>
      </c>
      <c r="I373" s="36">
        <f>1/2*$AJ$1*$AJ$2*$AJ$5*D373^2</f>
        <v>27.739589062499999</v>
      </c>
      <c r="J373" s="36">
        <f>$AJ$4*$AJ$3*9.81</f>
        <v>406.04570999999999</v>
      </c>
      <c r="K373" s="36">
        <f t="shared" si="71"/>
        <v>817.03529906250003</v>
      </c>
      <c r="L373" s="36">
        <f t="shared" si="72"/>
        <v>5.5149882686718756</v>
      </c>
      <c r="M373" s="29">
        <f t="shared" si="73"/>
        <v>2040.545659408594</v>
      </c>
      <c r="N373" s="29">
        <f t="shared" si="74"/>
        <v>1</v>
      </c>
      <c r="O373" s="29">
        <f t="shared" si="81"/>
        <v>114726.57503643523</v>
      </c>
      <c r="P373" s="29">
        <f t="shared" si="82"/>
        <v>298645.2318889703</v>
      </c>
      <c r="Q373" s="29">
        <f t="shared" si="75"/>
        <v>183918.65685253509</v>
      </c>
      <c r="R373" s="29">
        <f>1/2*$AJ$3*D373^2</f>
        <v>62862.581250000003</v>
      </c>
      <c r="S373" s="29">
        <f t="shared" si="76"/>
        <v>0</v>
      </c>
      <c r="T373" s="29">
        <f t="shared" si="77"/>
        <v>0</v>
      </c>
      <c r="U373" s="29"/>
      <c r="V373" s="29"/>
      <c r="W373" s="29"/>
      <c r="X373" s="29"/>
      <c r="Y373" s="29">
        <f t="shared" si="83"/>
        <v>169.89886824324324</v>
      </c>
      <c r="Z373" s="29"/>
      <c r="AA373" s="29"/>
      <c r="AB373" s="29"/>
      <c r="AC373" s="29">
        <v>0.27</v>
      </c>
      <c r="AD373" s="29">
        <f>O373*AC373</f>
        <v>30976.175259837513</v>
      </c>
      <c r="AE373" s="29">
        <v>0.67</v>
      </c>
      <c r="AF373" s="29">
        <f t="shared" si="78"/>
        <v>76866.805274411614</v>
      </c>
      <c r="AG373" s="24"/>
      <c r="AH373" s="24"/>
      <c r="AI373" s="15"/>
      <c r="AJ373" s="15"/>
      <c r="AK373" s="15"/>
      <c r="AL373" s="15"/>
      <c r="AM373" s="15"/>
      <c r="AN373" s="23"/>
      <c r="AO373" s="23"/>
      <c r="AP373" s="23"/>
      <c r="AQ373" s="23"/>
      <c r="AR373" s="23"/>
      <c r="AS373" s="23"/>
      <c r="AT373" s="23"/>
      <c r="AU373" s="23"/>
      <c r="AV373" s="23"/>
      <c r="BG373">
        <f>IF(E373&lt;1,1,0)</f>
        <v>0</v>
      </c>
      <c r="BH373">
        <f>IF(BG373=1,"",E373)</f>
        <v>24.3</v>
      </c>
      <c r="BI373">
        <f>E373/3.6</f>
        <v>6.75</v>
      </c>
    </row>
    <row r="374" spans="1:61" x14ac:dyDescent="0.25">
      <c r="A374" s="34" t="s">
        <v>59</v>
      </c>
      <c r="B374" s="34">
        <v>371</v>
      </c>
      <c r="C374" s="34">
        <v>371</v>
      </c>
      <c r="D374" s="34">
        <f t="shared" si="70"/>
        <v>6.8055555555555554</v>
      </c>
      <c r="E374" s="35">
        <v>24.5</v>
      </c>
      <c r="F374" s="36">
        <f t="shared" si="79"/>
        <v>-6.9444444444444448E-2</v>
      </c>
      <c r="G374" s="36">
        <f t="shared" si="80"/>
        <v>-0.25</v>
      </c>
      <c r="H374" s="36">
        <f>$AJ$3*F374</f>
        <v>-191.62500000000003</v>
      </c>
      <c r="I374" s="36">
        <f>1/2*$AJ$1*$AJ$2*$AJ$5*D374^2</f>
        <v>28.198086902006168</v>
      </c>
      <c r="J374" s="36">
        <f>$AJ$4*$AJ$3*9.81</f>
        <v>406.04570999999999</v>
      </c>
      <c r="K374" s="36">
        <f t="shared" si="71"/>
        <v>242.61879690200612</v>
      </c>
      <c r="L374" s="36">
        <f t="shared" si="72"/>
        <v>1.6511557011386528</v>
      </c>
      <c r="M374" s="29">
        <f t="shared" si="73"/>
        <v>612.57876512244025</v>
      </c>
      <c r="N374" s="29">
        <f t="shared" si="74"/>
        <v>1</v>
      </c>
      <c r="O374" s="29">
        <f t="shared" si="81"/>
        <v>114726.57503643523</v>
      </c>
      <c r="P374" s="29">
        <f t="shared" si="82"/>
        <v>299462.2671880328</v>
      </c>
      <c r="Q374" s="29">
        <f t="shared" si="75"/>
        <v>184735.69215159758</v>
      </c>
      <c r="R374" s="29">
        <f>1/2*$AJ$3*D374^2</f>
        <v>63901.614583333328</v>
      </c>
      <c r="S374" s="29">
        <f t="shared" si="76"/>
        <v>793.74450350308325</v>
      </c>
      <c r="T374" s="29">
        <f t="shared" si="77"/>
        <v>793.74450350308325</v>
      </c>
      <c r="U374" s="29"/>
      <c r="V374" s="29"/>
      <c r="W374" s="29"/>
      <c r="X374" s="29"/>
      <c r="Y374" s="29">
        <f t="shared" si="83"/>
        <v>172.24154874213835</v>
      </c>
      <c r="Z374" s="29"/>
      <c r="AA374" s="29"/>
      <c r="AB374" s="29"/>
      <c r="AC374" s="29">
        <v>0.27</v>
      </c>
      <c r="AD374" s="29">
        <f>O374*AC374</f>
        <v>30976.175259837513</v>
      </c>
      <c r="AE374" s="29">
        <v>0.67</v>
      </c>
      <c r="AF374" s="29">
        <f t="shared" si="78"/>
        <v>76866.805274411614</v>
      </c>
      <c r="AG374" s="24"/>
      <c r="AH374" s="24"/>
      <c r="AI374" s="15"/>
      <c r="AJ374" s="15"/>
      <c r="AK374" s="15"/>
      <c r="AL374" s="15"/>
      <c r="AM374" s="15"/>
      <c r="AN374" s="23"/>
      <c r="AO374" s="23"/>
      <c r="AP374" s="23"/>
      <c r="AQ374" s="23"/>
      <c r="AR374" s="23"/>
      <c r="AS374" s="23"/>
      <c r="AT374" s="23"/>
      <c r="AU374" s="23"/>
      <c r="AV374" s="23"/>
      <c r="BG374">
        <f>IF(E374&lt;1,1,0)</f>
        <v>0</v>
      </c>
      <c r="BH374">
        <f>IF(BG374=1,"",E374)</f>
        <v>24.5</v>
      </c>
      <c r="BI374">
        <f>E374/3.6</f>
        <v>6.8055555555555554</v>
      </c>
    </row>
    <row r="375" spans="1:61" x14ac:dyDescent="0.25">
      <c r="A375" s="34" t="s">
        <v>59</v>
      </c>
      <c r="B375" s="34">
        <v>372</v>
      </c>
      <c r="C375" s="34">
        <v>372</v>
      </c>
      <c r="D375" s="34">
        <f t="shared" si="70"/>
        <v>6.6111111111111107</v>
      </c>
      <c r="E375" s="35">
        <v>23.8</v>
      </c>
      <c r="F375" s="36">
        <f t="shared" si="79"/>
        <v>-0.44444444444444431</v>
      </c>
      <c r="G375" s="36">
        <f t="shared" si="80"/>
        <v>-1.5999999999999996</v>
      </c>
      <c r="H375" s="36">
        <f>$AJ$3*F375</f>
        <v>-1226.3999999999996</v>
      </c>
      <c r="I375" s="36">
        <f>1/2*$AJ$1*$AJ$2*$AJ$5*D375^2</f>
        <v>26.609786496913575</v>
      </c>
      <c r="J375" s="36">
        <f>$AJ$4*$AJ$3*9.81</f>
        <v>406.04570999999999</v>
      </c>
      <c r="K375" s="36">
        <f t="shared" si="71"/>
        <v>-793.74450350308609</v>
      </c>
      <c r="L375" s="36">
        <f t="shared" si="72"/>
        <v>-5.2475331064926243</v>
      </c>
      <c r="M375" s="29">
        <f t="shared" si="73"/>
        <v>-1952.0823156152562</v>
      </c>
      <c r="N375" s="29">
        <f t="shared" si="74"/>
        <v>1</v>
      </c>
      <c r="O375" s="29">
        <f t="shared" si="81"/>
        <v>115520.31953993831</v>
      </c>
      <c r="P375" s="29">
        <f t="shared" si="82"/>
        <v>299704.88598493481</v>
      </c>
      <c r="Q375" s="29">
        <f t="shared" si="75"/>
        <v>184184.56644499651</v>
      </c>
      <c r="R375" s="29">
        <f>1/2*$AJ$3*D375^2</f>
        <v>60302.258333333324</v>
      </c>
      <c r="S375" s="29">
        <f t="shared" si="76"/>
        <v>1910.4661870486161</v>
      </c>
      <c r="T375" s="29">
        <f t="shared" si="77"/>
        <v>1910.4661870486161</v>
      </c>
      <c r="U375" s="29"/>
      <c r="V375" s="29"/>
      <c r="W375" s="29"/>
      <c r="X375" s="29"/>
      <c r="Y375" s="29">
        <f t="shared" si="83"/>
        <v>162.10284498207884</v>
      </c>
      <c r="Z375" s="29"/>
      <c r="AA375" s="29"/>
      <c r="AB375" s="29"/>
      <c r="AC375" s="29">
        <v>0.27</v>
      </c>
      <c r="AD375" s="29">
        <f>O375*AC375</f>
        <v>31190.486275783347</v>
      </c>
      <c r="AE375" s="29">
        <v>0.67</v>
      </c>
      <c r="AF375" s="29">
        <f t="shared" si="78"/>
        <v>77398.614091758674</v>
      </c>
      <c r="AG375" s="24"/>
      <c r="AH375" s="24"/>
      <c r="AI375" s="15"/>
      <c r="AJ375" s="15"/>
      <c r="AK375" s="15"/>
      <c r="AL375" s="15"/>
      <c r="AM375" s="15"/>
      <c r="AN375" s="23"/>
      <c r="AO375" s="23"/>
      <c r="AP375" s="23"/>
      <c r="AQ375" s="23"/>
      <c r="AR375" s="23"/>
      <c r="AS375" s="23"/>
      <c r="AT375" s="23"/>
      <c r="AU375" s="23"/>
      <c r="AV375" s="23"/>
      <c r="BG375">
        <f>IF(E375&lt;1,1,0)</f>
        <v>0</v>
      </c>
      <c r="BH375">
        <f>IF(BG375=1,"",E375)</f>
        <v>23.8</v>
      </c>
      <c r="BI375">
        <f>E375/3.6</f>
        <v>6.6111111111111107</v>
      </c>
    </row>
    <row r="376" spans="1:61" x14ac:dyDescent="0.25">
      <c r="A376" s="34" t="s">
        <v>59</v>
      </c>
      <c r="B376" s="34">
        <v>373</v>
      </c>
      <c r="C376" s="34">
        <v>373</v>
      </c>
      <c r="D376" s="34">
        <f t="shared" si="70"/>
        <v>5.916666666666667</v>
      </c>
      <c r="E376" s="35">
        <v>21.3</v>
      </c>
      <c r="F376" s="36">
        <f t="shared" si="79"/>
        <v>-0.84722222222222243</v>
      </c>
      <c r="G376" s="36">
        <f t="shared" si="80"/>
        <v>-3.0500000000000007</v>
      </c>
      <c r="H376" s="36">
        <f>$AJ$3*F376</f>
        <v>-2337.8250000000007</v>
      </c>
      <c r="I376" s="36">
        <f>1/2*$AJ$1*$AJ$2*$AJ$5*D376^2</f>
        <v>21.313102951388892</v>
      </c>
      <c r="J376" s="36">
        <f>$AJ$4*$AJ$3*9.81</f>
        <v>406.04570999999999</v>
      </c>
      <c r="K376" s="36">
        <f t="shared" si="71"/>
        <v>-1910.466187048612</v>
      </c>
      <c r="L376" s="36">
        <f t="shared" si="72"/>
        <v>-11.303591606704289</v>
      </c>
      <c r="M376" s="29">
        <f t="shared" si="73"/>
        <v>-4216.2396693007004</v>
      </c>
      <c r="N376" s="29">
        <f t="shared" si="74"/>
        <v>1</v>
      </c>
      <c r="O376" s="29">
        <f t="shared" si="81"/>
        <v>117430.78572698693</v>
      </c>
      <c r="P376" s="29">
        <f t="shared" si="82"/>
        <v>299704.88598493481</v>
      </c>
      <c r="Q376" s="29">
        <f t="shared" si="75"/>
        <v>182274.10025794787</v>
      </c>
      <c r="R376" s="29">
        <f>1/2*$AJ$3*D376^2</f>
        <v>48299.08125000001</v>
      </c>
      <c r="S376" s="29">
        <f t="shared" si="76"/>
        <v>2223.6617912152724</v>
      </c>
      <c r="T376" s="29">
        <f t="shared" si="77"/>
        <v>2223.6617912152724</v>
      </c>
      <c r="U376" s="29"/>
      <c r="V376" s="29"/>
      <c r="W376" s="29"/>
      <c r="X376" s="29"/>
      <c r="Y376" s="29">
        <f t="shared" si="83"/>
        <v>129.48815348525471</v>
      </c>
      <c r="Z376" s="29"/>
      <c r="AA376" s="29"/>
      <c r="AB376" s="29"/>
      <c r="AC376" s="29">
        <v>0.27</v>
      </c>
      <c r="AD376" s="29">
        <f>O376*AC376</f>
        <v>31706.312146286473</v>
      </c>
      <c r="AE376" s="29">
        <v>0.67</v>
      </c>
      <c r="AF376" s="29">
        <f t="shared" si="78"/>
        <v>78678.626437081242</v>
      </c>
      <c r="AG376" s="24"/>
      <c r="AH376" s="24"/>
      <c r="AI376" s="15"/>
      <c r="AJ376" s="15"/>
      <c r="AK376" s="15"/>
      <c r="AL376" s="15"/>
      <c r="AM376" s="15"/>
      <c r="AN376" s="23"/>
      <c r="AO376" s="23"/>
      <c r="AP376" s="23"/>
      <c r="AQ376" s="23"/>
      <c r="AR376" s="23"/>
      <c r="AS376" s="23"/>
      <c r="AT376" s="23"/>
      <c r="AU376" s="23"/>
      <c r="AV376" s="23"/>
      <c r="BG376">
        <f>IF(E376&lt;1,1,0)</f>
        <v>0</v>
      </c>
      <c r="BH376">
        <f>IF(BG376=1,"",E376)</f>
        <v>21.3</v>
      </c>
      <c r="BI376">
        <f>E376/3.6</f>
        <v>5.916666666666667</v>
      </c>
    </row>
    <row r="377" spans="1:61" x14ac:dyDescent="0.25">
      <c r="A377" s="34" t="s">
        <v>59</v>
      </c>
      <c r="B377" s="34">
        <v>374</v>
      </c>
      <c r="C377" s="34">
        <v>374</v>
      </c>
      <c r="D377" s="34">
        <f t="shared" si="70"/>
        <v>4.9166666666666661</v>
      </c>
      <c r="E377" s="35">
        <v>17.7</v>
      </c>
      <c r="F377" s="36">
        <f t="shared" si="79"/>
        <v>-0.95833333333333337</v>
      </c>
      <c r="G377" s="36">
        <f t="shared" si="80"/>
        <v>-3.45</v>
      </c>
      <c r="H377" s="36">
        <f>$AJ$3*F377</f>
        <v>-2644.4250000000002</v>
      </c>
      <c r="I377" s="36">
        <f>1/2*$AJ$1*$AJ$2*$AJ$5*D377^2</f>
        <v>14.717498784722217</v>
      </c>
      <c r="J377" s="36">
        <f>$AJ$4*$AJ$3*9.81</f>
        <v>406.04570999999999</v>
      </c>
      <c r="K377" s="36">
        <f t="shared" si="71"/>
        <v>-2223.6617912152783</v>
      </c>
      <c r="L377" s="36">
        <f t="shared" si="72"/>
        <v>-10.933003806808451</v>
      </c>
      <c r="M377" s="29">
        <f t="shared" si="73"/>
        <v>-4088.9434237463606</v>
      </c>
      <c r="N377" s="29">
        <f t="shared" si="74"/>
        <v>1</v>
      </c>
      <c r="O377" s="29">
        <f t="shared" si="81"/>
        <v>119654.4475182022</v>
      </c>
      <c r="P377" s="29">
        <f t="shared" si="82"/>
        <v>299704.88598493481</v>
      </c>
      <c r="Q377" s="29">
        <f t="shared" si="75"/>
        <v>180050.43846673262</v>
      </c>
      <c r="R377" s="29">
        <f>1/2*$AJ$3*D377^2</f>
        <v>33352.331249999988</v>
      </c>
      <c r="S377" s="29">
        <f t="shared" si="76"/>
        <v>1807.063089999996</v>
      </c>
      <c r="T377" s="29">
        <f t="shared" si="77"/>
        <v>1807.063089999996</v>
      </c>
      <c r="U377" s="29"/>
      <c r="V377" s="29"/>
      <c r="W377" s="29"/>
      <c r="X377" s="29"/>
      <c r="Y377" s="29">
        <f t="shared" si="83"/>
        <v>89.177356283422426</v>
      </c>
      <c r="Z377" s="29"/>
      <c r="AA377" s="29"/>
      <c r="AB377" s="29"/>
      <c r="AC377" s="29">
        <v>0.27</v>
      </c>
      <c r="AD377" s="29">
        <f>O377*AC377</f>
        <v>32306.700829914596</v>
      </c>
      <c r="AE377" s="29">
        <v>0.67</v>
      </c>
      <c r="AF377" s="29">
        <f t="shared" si="78"/>
        <v>80168.479837195482</v>
      </c>
      <c r="AG377" s="24"/>
      <c r="AH377" s="24"/>
      <c r="AI377" s="15"/>
      <c r="AJ377" s="15"/>
      <c r="AK377" s="15"/>
      <c r="AL377" s="15"/>
      <c r="AM377" s="15"/>
      <c r="AN377" s="23"/>
      <c r="AO377" s="23"/>
      <c r="AP377" s="23"/>
      <c r="AQ377" s="23"/>
      <c r="AR377" s="23"/>
      <c r="AS377" s="23"/>
      <c r="AT377" s="23"/>
      <c r="AU377" s="23"/>
      <c r="AV377" s="23"/>
      <c r="BG377">
        <f>IF(E377&lt;1,1,0)</f>
        <v>0</v>
      </c>
      <c r="BH377">
        <f>IF(BG377=1,"",E377)</f>
        <v>17.7</v>
      </c>
      <c r="BI377">
        <f>E377/3.6</f>
        <v>4.9166666666666661</v>
      </c>
    </row>
    <row r="378" spans="1:61" x14ac:dyDescent="0.25">
      <c r="A378" s="34" t="s">
        <v>59</v>
      </c>
      <c r="B378" s="34">
        <v>375</v>
      </c>
      <c r="C378" s="34">
        <v>375</v>
      </c>
      <c r="D378" s="34">
        <f t="shared" si="70"/>
        <v>4</v>
      </c>
      <c r="E378" s="35">
        <v>14.4</v>
      </c>
      <c r="F378" s="36">
        <f t="shared" si="79"/>
        <v>-0.80555555555555536</v>
      </c>
      <c r="G378" s="36">
        <f t="shared" si="80"/>
        <v>-2.8999999999999995</v>
      </c>
      <c r="H378" s="36">
        <f>$AJ$3*F378</f>
        <v>-2222.8499999999995</v>
      </c>
      <c r="I378" s="36">
        <f>1/2*$AJ$1*$AJ$2*$AJ$5*D378^2</f>
        <v>9.7411999999999992</v>
      </c>
      <c r="J378" s="36">
        <f>$AJ$4*$AJ$3*9.81</f>
        <v>406.04570999999999</v>
      </c>
      <c r="K378" s="36">
        <f t="shared" si="71"/>
        <v>-1807.0630899999996</v>
      </c>
      <c r="L378" s="36">
        <f t="shared" si="72"/>
        <v>-7.2282523599999982</v>
      </c>
      <c r="M378" s="29">
        <f t="shared" si="73"/>
        <v>-2710.5946349999995</v>
      </c>
      <c r="N378" s="29">
        <f t="shared" si="74"/>
        <v>1</v>
      </c>
      <c r="O378" s="29">
        <f t="shared" si="81"/>
        <v>121461.5106082022</v>
      </c>
      <c r="P378" s="29">
        <f t="shared" si="82"/>
        <v>299704.88598493481</v>
      </c>
      <c r="Q378" s="29">
        <f t="shared" si="75"/>
        <v>178243.37537673261</v>
      </c>
      <c r="R378" s="29">
        <f>1/2*$AJ$3*D378^2</f>
        <v>22075.200000000001</v>
      </c>
      <c r="S378" s="29">
        <f t="shared" si="76"/>
        <v>1196.9518433757767</v>
      </c>
      <c r="T378" s="29">
        <f t="shared" si="77"/>
        <v>1196.9518433757767</v>
      </c>
      <c r="U378" s="29"/>
      <c r="V378" s="29"/>
      <c r="W378" s="29"/>
      <c r="X378" s="29"/>
      <c r="Y378" s="29">
        <f t="shared" si="83"/>
        <v>58.867200000000004</v>
      </c>
      <c r="Z378" s="29"/>
      <c r="AA378" s="29"/>
      <c r="AB378" s="29"/>
      <c r="AC378" s="29">
        <v>0.27</v>
      </c>
      <c r="AD378" s="29">
        <f>O378*AC378</f>
        <v>32794.607864214595</v>
      </c>
      <c r="AE378" s="29">
        <v>0.67</v>
      </c>
      <c r="AF378" s="29">
        <f t="shared" si="78"/>
        <v>81379.212107495478</v>
      </c>
      <c r="AG378" s="24"/>
      <c r="AH378" s="24"/>
      <c r="AI378" s="15"/>
      <c r="AJ378" s="15"/>
      <c r="AK378" s="15"/>
      <c r="AL378" s="15"/>
      <c r="AM378" s="15"/>
      <c r="AN378" s="23"/>
      <c r="AO378" s="23"/>
      <c r="AP378" s="23"/>
      <c r="AQ378" s="23"/>
      <c r="AR378" s="23"/>
      <c r="AS378" s="23"/>
      <c r="AT378" s="23"/>
      <c r="AU378" s="23"/>
      <c r="AV378" s="23"/>
      <c r="BG378">
        <f>IF(E378&lt;1,1,0)</f>
        <v>0</v>
      </c>
      <c r="BH378">
        <f>IF(BG378=1,"",E378)</f>
        <v>14.4</v>
      </c>
      <c r="BI378">
        <f>E378/3.6</f>
        <v>4</v>
      </c>
    </row>
    <row r="379" spans="1:61" x14ac:dyDescent="0.25">
      <c r="A379" s="34" t="s">
        <v>59</v>
      </c>
      <c r="B379" s="34">
        <v>376</v>
      </c>
      <c r="C379" s="34">
        <v>376</v>
      </c>
      <c r="D379" s="34">
        <f t="shared" si="70"/>
        <v>3.3055555555555554</v>
      </c>
      <c r="E379" s="35">
        <v>11.9</v>
      </c>
      <c r="F379" s="36">
        <f t="shared" si="79"/>
        <v>-0.58333333333333348</v>
      </c>
      <c r="G379" s="36">
        <f t="shared" si="80"/>
        <v>-2.1000000000000005</v>
      </c>
      <c r="H379" s="36">
        <f>$AJ$3*F379</f>
        <v>-1609.6500000000005</v>
      </c>
      <c r="I379" s="36">
        <f>1/2*$AJ$1*$AJ$2*$AJ$5*D379^2</f>
        <v>6.6524466242283937</v>
      </c>
      <c r="J379" s="36">
        <f>$AJ$4*$AJ$3*9.81</f>
        <v>406.04570999999999</v>
      </c>
      <c r="K379" s="36">
        <f t="shared" si="71"/>
        <v>-1196.9518433757721</v>
      </c>
      <c r="L379" s="36">
        <f t="shared" si="72"/>
        <v>-3.9565908156032465</v>
      </c>
      <c r="M379" s="29">
        <f t="shared" si="73"/>
        <v>-1487.6781466668208</v>
      </c>
      <c r="N379" s="29">
        <f t="shared" si="74"/>
        <v>1</v>
      </c>
      <c r="O379" s="29">
        <f t="shared" si="81"/>
        <v>122658.46245157797</v>
      </c>
      <c r="P379" s="29">
        <f t="shared" si="82"/>
        <v>299704.88598493481</v>
      </c>
      <c r="Q379" s="29">
        <f t="shared" si="75"/>
        <v>177046.42353335684</v>
      </c>
      <c r="R379" s="29">
        <f>1/2*$AJ$3*D379^2</f>
        <v>15075.564583333331</v>
      </c>
      <c r="S379" s="29">
        <f t="shared" si="76"/>
        <v>738.81677819445031</v>
      </c>
      <c r="T379" s="29">
        <f t="shared" si="77"/>
        <v>738.81677819445031</v>
      </c>
      <c r="U379" s="29"/>
      <c r="V379" s="29"/>
      <c r="W379" s="29"/>
      <c r="X379" s="29"/>
      <c r="Y379" s="29">
        <f t="shared" si="83"/>
        <v>40.094586657801415</v>
      </c>
      <c r="Z379" s="29"/>
      <c r="AA379" s="29"/>
      <c r="AB379" s="29"/>
      <c r="AC379" s="29">
        <v>0.27</v>
      </c>
      <c r="AD379" s="29">
        <f>O379*AC379</f>
        <v>33117.784861926055</v>
      </c>
      <c r="AE379" s="29">
        <v>0.67</v>
      </c>
      <c r="AF379" s="29">
        <f t="shared" si="78"/>
        <v>82181.169842557239</v>
      </c>
      <c r="AG379" s="24"/>
      <c r="AH379" s="24"/>
      <c r="AI379" s="15"/>
      <c r="AJ379" s="15"/>
      <c r="AK379" s="15"/>
      <c r="AL379" s="15"/>
      <c r="AM379" s="15"/>
      <c r="AN379" s="23"/>
      <c r="AO379" s="23"/>
      <c r="AP379" s="23"/>
      <c r="AQ379" s="23"/>
      <c r="AR379" s="23"/>
      <c r="AS379" s="23"/>
      <c r="AT379" s="23"/>
      <c r="AU379" s="23"/>
      <c r="AV379" s="23"/>
      <c r="BG379">
        <f>IF(E379&lt;1,1,0)</f>
        <v>0</v>
      </c>
      <c r="BH379">
        <f>IF(BG379=1,"",E379)</f>
        <v>11.9</v>
      </c>
      <c r="BI379">
        <f>E379/3.6</f>
        <v>3.3055555555555554</v>
      </c>
    </row>
    <row r="380" spans="1:61" x14ac:dyDescent="0.25">
      <c r="A380" s="34" t="s">
        <v>59</v>
      </c>
      <c r="B380" s="34">
        <v>377</v>
      </c>
      <c r="C380" s="34">
        <v>377</v>
      </c>
      <c r="D380" s="34">
        <f t="shared" si="70"/>
        <v>2.833333333333333</v>
      </c>
      <c r="E380" s="35">
        <v>10.199999999999999</v>
      </c>
      <c r="F380" s="36">
        <f t="shared" si="79"/>
        <v>-0.41666666666666663</v>
      </c>
      <c r="G380" s="36">
        <f t="shared" si="80"/>
        <v>-1.5</v>
      </c>
      <c r="H380" s="36">
        <f>$AJ$3*F380</f>
        <v>-1149.75</v>
      </c>
      <c r="I380" s="36">
        <f>1/2*$AJ$1*$AJ$2*$AJ$5*D380^2</f>
        <v>4.8875118055555546</v>
      </c>
      <c r="J380" s="36">
        <f>$AJ$4*$AJ$3*9.81</f>
        <v>406.04570999999999</v>
      </c>
      <c r="K380" s="36">
        <f t="shared" si="71"/>
        <v>-738.81677819444451</v>
      </c>
      <c r="L380" s="36">
        <f t="shared" si="72"/>
        <v>-2.0933142048842592</v>
      </c>
      <c r="M380" s="29">
        <f t="shared" si="73"/>
        <v>-789.17945524136576</v>
      </c>
      <c r="N380" s="29">
        <f t="shared" si="74"/>
        <v>1</v>
      </c>
      <c r="O380" s="29">
        <f t="shared" si="81"/>
        <v>123397.27922977242</v>
      </c>
      <c r="P380" s="29">
        <f t="shared" si="82"/>
        <v>299704.88598493481</v>
      </c>
      <c r="Q380" s="29">
        <f t="shared" si="75"/>
        <v>176307.60675516239</v>
      </c>
      <c r="R380" s="29">
        <f>1/2*$AJ$3*D380^2</f>
        <v>11075.924999999999</v>
      </c>
      <c r="S380" s="29">
        <f t="shared" si="76"/>
        <v>433.38322300539585</v>
      </c>
      <c r="T380" s="29">
        <f t="shared" si="77"/>
        <v>433.38322300539585</v>
      </c>
      <c r="U380" s="29"/>
      <c r="V380" s="29"/>
      <c r="W380" s="29"/>
      <c r="X380" s="29"/>
      <c r="Y380" s="29">
        <f t="shared" si="83"/>
        <v>29.379111405835541</v>
      </c>
      <c r="Z380" s="29"/>
      <c r="AA380" s="29"/>
      <c r="AB380" s="29"/>
      <c r="AC380" s="29">
        <v>0.27</v>
      </c>
      <c r="AD380" s="29">
        <f>O380*AC380</f>
        <v>33317.265392038556</v>
      </c>
      <c r="AE380" s="29">
        <v>0.67</v>
      </c>
      <c r="AF380" s="29">
        <f t="shared" si="78"/>
        <v>82676.177083947521</v>
      </c>
      <c r="AG380" s="24"/>
      <c r="AH380" s="24"/>
      <c r="AI380" s="15"/>
      <c r="AJ380" s="15"/>
      <c r="AK380" s="15"/>
      <c r="AL380" s="15"/>
      <c r="AM380" s="15"/>
      <c r="AN380" s="23"/>
      <c r="AO380" s="23"/>
      <c r="AP380" s="23"/>
      <c r="AQ380" s="23"/>
      <c r="AR380" s="23"/>
      <c r="AS380" s="23"/>
      <c r="AT380" s="23"/>
      <c r="AU380" s="23"/>
      <c r="AV380" s="23"/>
      <c r="BG380">
        <f>IF(E380&lt;1,1,0)</f>
        <v>0</v>
      </c>
      <c r="BH380">
        <f>IF(BG380=1,"",E380)</f>
        <v>10.199999999999999</v>
      </c>
      <c r="BI380">
        <f>E380/3.6</f>
        <v>2.833333333333333</v>
      </c>
    </row>
    <row r="381" spans="1:61" x14ac:dyDescent="0.25">
      <c r="A381" s="34" t="s">
        <v>59</v>
      </c>
      <c r="B381" s="34">
        <v>378</v>
      </c>
      <c r="C381" s="34">
        <v>378</v>
      </c>
      <c r="D381" s="34">
        <f t="shared" si="70"/>
        <v>2.4722222222222223</v>
      </c>
      <c r="E381" s="35">
        <v>8.9</v>
      </c>
      <c r="F381" s="36">
        <f t="shared" si="79"/>
        <v>-0.30555555555555547</v>
      </c>
      <c r="G381" s="36">
        <f t="shared" si="80"/>
        <v>-1.0999999999999996</v>
      </c>
      <c r="H381" s="36">
        <f>$AJ$3*F381</f>
        <v>-843.14999999999975</v>
      </c>
      <c r="I381" s="36">
        <f>1/2*$AJ$1*$AJ$2*$AJ$5*D381^2</f>
        <v>3.7210669945987651</v>
      </c>
      <c r="J381" s="36">
        <f>$AJ$4*$AJ$3*9.81</f>
        <v>406.04570999999999</v>
      </c>
      <c r="K381" s="36">
        <f t="shared" si="71"/>
        <v>-433.38322300540096</v>
      </c>
      <c r="L381" s="36">
        <f t="shared" si="72"/>
        <v>-1.0714196346522413</v>
      </c>
      <c r="M381" s="29">
        <f t="shared" si="73"/>
        <v>-404.99662189854723</v>
      </c>
      <c r="N381" s="29">
        <f t="shared" si="74"/>
        <v>1</v>
      </c>
      <c r="O381" s="29">
        <f t="shared" si="81"/>
        <v>123830.66245277782</v>
      </c>
      <c r="P381" s="29">
        <f t="shared" si="82"/>
        <v>299704.88598493481</v>
      </c>
      <c r="Q381" s="29">
        <f t="shared" si="75"/>
        <v>175874.22353215699</v>
      </c>
      <c r="R381" s="29">
        <f>1/2*$AJ$3*D381^2</f>
        <v>8432.5645833333347</v>
      </c>
      <c r="S381" s="29">
        <f t="shared" si="76"/>
        <v>242.4727467901248</v>
      </c>
      <c r="T381" s="29">
        <f t="shared" si="77"/>
        <v>242.4727467901248</v>
      </c>
      <c r="U381" s="29"/>
      <c r="V381" s="29"/>
      <c r="W381" s="29"/>
      <c r="X381" s="29"/>
      <c r="Y381" s="29">
        <f t="shared" si="83"/>
        <v>22.308371913580249</v>
      </c>
      <c r="Z381" s="29"/>
      <c r="AA381" s="29"/>
      <c r="AB381" s="29"/>
      <c r="AC381" s="29">
        <v>0.27</v>
      </c>
      <c r="AD381" s="29">
        <f>O381*AC381</f>
        <v>33434.278862250016</v>
      </c>
      <c r="AE381" s="29">
        <v>0.67</v>
      </c>
      <c r="AF381" s="29">
        <f t="shared" si="78"/>
        <v>82966.543843361142</v>
      </c>
      <c r="AG381" s="24"/>
      <c r="AH381" s="24"/>
      <c r="AI381" s="15"/>
      <c r="AJ381" s="15"/>
      <c r="AK381" s="15"/>
      <c r="AL381" s="15"/>
      <c r="AM381" s="15"/>
      <c r="AN381" s="23"/>
      <c r="AO381" s="23"/>
      <c r="AP381" s="23"/>
      <c r="AQ381" s="23"/>
      <c r="AR381" s="23"/>
      <c r="AS381" s="23"/>
      <c r="AT381" s="23"/>
      <c r="AU381" s="23"/>
      <c r="AV381" s="23"/>
      <c r="BG381">
        <f>IF(E381&lt;1,1,0)</f>
        <v>0</v>
      </c>
      <c r="BH381">
        <f>IF(BG381=1,"",E381)</f>
        <v>8.9</v>
      </c>
      <c r="BI381">
        <f>E381/3.6</f>
        <v>2.4722222222222223</v>
      </c>
    </row>
    <row r="382" spans="1:61" x14ac:dyDescent="0.25">
      <c r="A382" s="34" t="s">
        <v>59</v>
      </c>
      <c r="B382" s="34">
        <v>379</v>
      </c>
      <c r="C382" s="34">
        <v>379</v>
      </c>
      <c r="D382" s="34">
        <f t="shared" si="70"/>
        <v>2.2222222222222223</v>
      </c>
      <c r="E382" s="35">
        <v>8</v>
      </c>
      <c r="F382" s="36">
        <f t="shared" si="79"/>
        <v>-0.23611111111111113</v>
      </c>
      <c r="G382" s="36">
        <f t="shared" si="80"/>
        <v>-0.85000000000000009</v>
      </c>
      <c r="H382" s="36">
        <f>$AJ$3*F382</f>
        <v>-651.52500000000009</v>
      </c>
      <c r="I382" s="36">
        <f>1/2*$AJ$1*$AJ$2*$AJ$5*D382^2</f>
        <v>3.0065432098765434</v>
      </c>
      <c r="J382" s="36">
        <f>$AJ$4*$AJ$3*9.81</f>
        <v>406.04570999999999</v>
      </c>
      <c r="K382" s="36">
        <f t="shared" si="71"/>
        <v>-242.47274679012355</v>
      </c>
      <c r="L382" s="36">
        <f t="shared" si="72"/>
        <v>-0.53882832620027454</v>
      </c>
      <c r="M382" s="29">
        <f t="shared" si="73"/>
        <v>-204.21593562990404</v>
      </c>
      <c r="N382" s="29">
        <f t="shared" si="74"/>
        <v>1</v>
      </c>
      <c r="O382" s="29">
        <f t="shared" si="81"/>
        <v>124073.13519956794</v>
      </c>
      <c r="P382" s="29">
        <f t="shared" si="82"/>
        <v>299704.88598493481</v>
      </c>
      <c r="Q382" s="29">
        <f t="shared" si="75"/>
        <v>175631.75078536686</v>
      </c>
      <c r="R382" s="29">
        <f>1/2*$AJ$3*D382^2</f>
        <v>6813.3333333333348</v>
      </c>
      <c r="S382" s="29">
        <f t="shared" si="76"/>
        <v>319.69398999999976</v>
      </c>
      <c r="T382" s="29">
        <f t="shared" si="77"/>
        <v>319.69398999999976</v>
      </c>
      <c r="U382" s="29"/>
      <c r="V382" s="29"/>
      <c r="W382" s="29"/>
      <c r="X382" s="29"/>
      <c r="Y382" s="29">
        <f t="shared" si="83"/>
        <v>17.977132805628852</v>
      </c>
      <c r="Z382" s="29"/>
      <c r="AA382" s="29"/>
      <c r="AB382" s="29"/>
      <c r="AC382" s="29">
        <v>0.27</v>
      </c>
      <c r="AD382" s="29">
        <f>O382*AC382</f>
        <v>33499.746503883347</v>
      </c>
      <c r="AE382" s="29">
        <v>0.67</v>
      </c>
      <c r="AF382" s="29">
        <f t="shared" si="78"/>
        <v>83129.000583710527</v>
      </c>
      <c r="AG382" s="24"/>
      <c r="AH382" s="24"/>
      <c r="AI382" s="15"/>
      <c r="AJ382" s="15"/>
      <c r="AK382" s="15"/>
      <c r="AL382" s="15"/>
      <c r="AM382" s="15"/>
      <c r="AN382" s="23"/>
      <c r="AO382" s="23"/>
      <c r="AP382" s="23"/>
      <c r="AQ382" s="23"/>
      <c r="AR382" s="23"/>
      <c r="AS382" s="23"/>
      <c r="AT382" s="23"/>
      <c r="AU382" s="23"/>
      <c r="AV382" s="23"/>
      <c r="BG382">
        <f>IF(E382&lt;1,1,0)</f>
        <v>0</v>
      </c>
      <c r="BH382">
        <f>IF(BG382=1,"",E382)</f>
        <v>8</v>
      </c>
      <c r="BI382">
        <f>E382/3.6</f>
        <v>2.2222222222222223</v>
      </c>
    </row>
    <row r="383" spans="1:61" x14ac:dyDescent="0.25">
      <c r="A383" s="34" t="s">
        <v>59</v>
      </c>
      <c r="B383" s="34">
        <v>380</v>
      </c>
      <c r="C383" s="34">
        <v>380</v>
      </c>
      <c r="D383" s="34">
        <f t="shared" si="70"/>
        <v>2</v>
      </c>
      <c r="E383" s="35">
        <v>7.2</v>
      </c>
      <c r="F383" s="36">
        <f t="shared" si="79"/>
        <v>-0.26388888888888895</v>
      </c>
      <c r="G383" s="36">
        <f t="shared" si="80"/>
        <v>-0.95000000000000018</v>
      </c>
      <c r="H383" s="36">
        <f>$AJ$3*F383</f>
        <v>-728.17500000000018</v>
      </c>
      <c r="I383" s="36">
        <f>1/2*$AJ$1*$AJ$2*$AJ$5*D383^2</f>
        <v>2.4352999999999998</v>
      </c>
      <c r="J383" s="36">
        <f>$AJ$4*$AJ$3*9.81</f>
        <v>406.04570999999999</v>
      </c>
      <c r="K383" s="36">
        <f t="shared" si="71"/>
        <v>-319.69399000000021</v>
      </c>
      <c r="L383" s="36">
        <f t="shared" si="72"/>
        <v>-0.63938798000000041</v>
      </c>
      <c r="M383" s="29">
        <f t="shared" si="73"/>
        <v>-242.96743240000015</v>
      </c>
      <c r="N383" s="29">
        <f t="shared" si="74"/>
        <v>1</v>
      </c>
      <c r="O383" s="29">
        <f t="shared" si="81"/>
        <v>124392.82918956794</v>
      </c>
      <c r="P383" s="29">
        <f t="shared" si="82"/>
        <v>299704.88598493481</v>
      </c>
      <c r="Q383" s="29">
        <f t="shared" si="75"/>
        <v>175312.05679536687</v>
      </c>
      <c r="R383" s="29">
        <f>1/2*$AJ$3*D383^2</f>
        <v>5518.8</v>
      </c>
      <c r="S383" s="29">
        <f t="shared" si="76"/>
        <v>473.68126698688138</v>
      </c>
      <c r="T383" s="29">
        <f t="shared" si="77"/>
        <v>473.68126698688138</v>
      </c>
      <c r="U383" s="29"/>
      <c r="V383" s="29"/>
      <c r="W383" s="29"/>
      <c r="X383" s="29"/>
      <c r="Y383" s="29">
        <f t="shared" si="83"/>
        <v>14.523157894736842</v>
      </c>
      <c r="Z383" s="29"/>
      <c r="AA383" s="29"/>
      <c r="AB383" s="29"/>
      <c r="AC383" s="29">
        <v>0.27</v>
      </c>
      <c r="AD383" s="29">
        <f>O383*AC383</f>
        <v>33586.063881183349</v>
      </c>
      <c r="AE383" s="29">
        <v>0.67</v>
      </c>
      <c r="AF383" s="29">
        <f t="shared" si="78"/>
        <v>83343.19555701052</v>
      </c>
      <c r="AG383" s="24"/>
      <c r="AH383" s="24"/>
      <c r="AI383" s="15"/>
      <c r="AJ383" s="15"/>
      <c r="AK383" s="15"/>
      <c r="AL383" s="15"/>
      <c r="AM383" s="15"/>
      <c r="AN383" s="23"/>
      <c r="AO383" s="23"/>
      <c r="AP383" s="23"/>
      <c r="AQ383" s="23"/>
      <c r="AR383" s="23"/>
      <c r="AS383" s="23"/>
      <c r="AT383" s="23"/>
      <c r="AU383" s="23"/>
      <c r="AV383" s="23"/>
      <c r="BG383">
        <f>IF(E383&lt;1,1,0)</f>
        <v>0</v>
      </c>
      <c r="BH383">
        <f>IF(BG383=1,"",E383)</f>
        <v>7.2</v>
      </c>
      <c r="BI383">
        <f>E383/3.6</f>
        <v>2</v>
      </c>
    </row>
    <row r="384" spans="1:61" x14ac:dyDescent="0.25">
      <c r="A384" s="34" t="s">
        <v>59</v>
      </c>
      <c r="B384" s="34">
        <v>381</v>
      </c>
      <c r="C384" s="34">
        <v>381</v>
      </c>
      <c r="D384" s="34">
        <f t="shared" si="70"/>
        <v>1.6944444444444442</v>
      </c>
      <c r="E384" s="35">
        <v>6.1</v>
      </c>
      <c r="F384" s="36">
        <f t="shared" si="79"/>
        <v>-0.31944444444444442</v>
      </c>
      <c r="G384" s="36">
        <f t="shared" si="80"/>
        <v>-1.1499999999999999</v>
      </c>
      <c r="H384" s="36">
        <f>$AJ$3*F384</f>
        <v>-881.47499999999991</v>
      </c>
      <c r="I384" s="36">
        <f>1/2*$AJ$1*$AJ$2*$AJ$5*D384^2</f>
        <v>1.7480230131172834</v>
      </c>
      <c r="J384" s="36">
        <f>$AJ$4*$AJ$3*9.81</f>
        <v>406.04570999999999</v>
      </c>
      <c r="K384" s="36">
        <f t="shared" si="71"/>
        <v>-473.68126698688263</v>
      </c>
      <c r="L384" s="36">
        <f t="shared" si="72"/>
        <v>-0.80262659128332881</v>
      </c>
      <c r="M384" s="29">
        <f t="shared" si="73"/>
        <v>-305.80073127894826</v>
      </c>
      <c r="N384" s="29">
        <f t="shared" si="74"/>
        <v>1</v>
      </c>
      <c r="O384" s="29">
        <f t="shared" si="81"/>
        <v>124866.51045655482</v>
      </c>
      <c r="P384" s="29">
        <f t="shared" si="82"/>
        <v>299704.88598493481</v>
      </c>
      <c r="Q384" s="29">
        <f t="shared" si="75"/>
        <v>174838.37552837998</v>
      </c>
      <c r="R384" s="29">
        <f>1/2*$AJ$3*D384^2</f>
        <v>3961.3145833333324</v>
      </c>
      <c r="S384" s="29">
        <f t="shared" si="76"/>
        <v>512.62636652392393</v>
      </c>
      <c r="T384" s="29">
        <f t="shared" si="77"/>
        <v>512.62636652392393</v>
      </c>
      <c r="U384" s="29"/>
      <c r="V384" s="29"/>
      <c r="W384" s="29"/>
      <c r="X384" s="29"/>
      <c r="Y384" s="29">
        <f t="shared" si="83"/>
        <v>10.397151137357827</v>
      </c>
      <c r="Z384" s="29"/>
      <c r="AA384" s="29"/>
      <c r="AB384" s="29"/>
      <c r="AC384" s="29">
        <v>0.27</v>
      </c>
      <c r="AD384" s="29">
        <f>O384*AC384</f>
        <v>33713.957823269804</v>
      </c>
      <c r="AE384" s="29">
        <v>0.67</v>
      </c>
      <c r="AF384" s="29">
        <f t="shared" si="78"/>
        <v>83660.562005891741</v>
      </c>
      <c r="AG384" s="24"/>
      <c r="AH384" s="24"/>
      <c r="AI384" s="15"/>
      <c r="AJ384" s="15"/>
      <c r="AK384" s="15"/>
      <c r="AL384" s="15"/>
      <c r="AM384" s="15"/>
      <c r="AN384" s="23"/>
      <c r="AO384" s="23"/>
      <c r="AP384" s="23"/>
      <c r="AQ384" s="23"/>
      <c r="AR384" s="23"/>
      <c r="AS384" s="23"/>
      <c r="AT384" s="23"/>
      <c r="AU384" s="23"/>
      <c r="AV384" s="23"/>
      <c r="BG384">
        <f>IF(E384&lt;1,1,0)</f>
        <v>0</v>
      </c>
      <c r="BH384">
        <f>IF(BG384=1,"",E384)</f>
        <v>6.1</v>
      </c>
      <c r="BI384">
        <f>E384/3.6</f>
        <v>1.6944444444444442</v>
      </c>
    </row>
    <row r="385" spans="1:61" x14ac:dyDescent="0.25">
      <c r="A385" s="34" t="s">
        <v>59</v>
      </c>
      <c r="B385" s="34">
        <v>382</v>
      </c>
      <c r="C385" s="34">
        <v>382</v>
      </c>
      <c r="D385" s="34">
        <f t="shared" si="70"/>
        <v>1.3611111111111112</v>
      </c>
      <c r="E385" s="35">
        <v>4.9000000000000004</v>
      </c>
      <c r="F385" s="36">
        <f t="shared" si="79"/>
        <v>-0.33333333333333326</v>
      </c>
      <c r="G385" s="36">
        <f t="shared" si="80"/>
        <v>-1.1999999999999997</v>
      </c>
      <c r="H385" s="36">
        <f>$AJ$3*F385</f>
        <v>-919.79999999999984</v>
      </c>
      <c r="I385" s="36">
        <f>1/2*$AJ$1*$AJ$2*$AJ$5*D385^2</f>
        <v>1.127923476080247</v>
      </c>
      <c r="J385" s="36">
        <f>$AJ$4*$AJ$3*9.81</f>
        <v>406.04570999999999</v>
      </c>
      <c r="K385" s="36">
        <f t="shared" si="71"/>
        <v>-512.62636652391961</v>
      </c>
      <c r="L385" s="36">
        <f t="shared" si="72"/>
        <v>-0.69774144332422394</v>
      </c>
      <c r="M385" s="29">
        <f t="shared" si="73"/>
        <v>-266.53723134985353</v>
      </c>
      <c r="N385" s="29">
        <f t="shared" si="74"/>
        <v>1</v>
      </c>
      <c r="O385" s="29">
        <f t="shared" si="81"/>
        <v>125379.13682307875</v>
      </c>
      <c r="P385" s="29">
        <f t="shared" si="82"/>
        <v>299704.88598493481</v>
      </c>
      <c r="Q385" s="29">
        <f t="shared" si="75"/>
        <v>174325.74916185607</v>
      </c>
      <c r="R385" s="29">
        <f>1/2*$AJ$3*D385^2</f>
        <v>2556.0645833333338</v>
      </c>
      <c r="S385" s="29">
        <f t="shared" si="76"/>
        <v>589.761171616512</v>
      </c>
      <c r="T385" s="29">
        <f t="shared" si="77"/>
        <v>589.761171616512</v>
      </c>
      <c r="U385" s="29"/>
      <c r="V385" s="29"/>
      <c r="W385" s="29"/>
      <c r="X385" s="29"/>
      <c r="Y385" s="29">
        <f t="shared" si="83"/>
        <v>6.6912685427574186</v>
      </c>
      <c r="Z385" s="29"/>
      <c r="AA385" s="29"/>
      <c r="AB385" s="29"/>
      <c r="AC385" s="29">
        <v>0.27</v>
      </c>
      <c r="AD385" s="29">
        <f>O385*AC385</f>
        <v>33852.366942231267</v>
      </c>
      <c r="AE385" s="29">
        <v>0.67</v>
      </c>
      <c r="AF385" s="29">
        <f t="shared" si="78"/>
        <v>84004.02167146276</v>
      </c>
      <c r="AG385" s="24"/>
      <c r="AH385" s="24"/>
      <c r="AI385" s="15"/>
      <c r="AJ385" s="15"/>
      <c r="AK385" s="15"/>
      <c r="AL385" s="15"/>
      <c r="AM385" s="15"/>
      <c r="AN385" s="23"/>
      <c r="AO385" s="23"/>
      <c r="AP385" s="23"/>
      <c r="AQ385" s="23"/>
      <c r="AR385" s="23"/>
      <c r="AS385" s="23"/>
      <c r="AT385" s="23"/>
      <c r="AU385" s="23"/>
      <c r="AV385" s="23"/>
      <c r="BG385">
        <f>IF(E385&lt;1,1,0)</f>
        <v>0</v>
      </c>
      <c r="BH385">
        <f>IF(BG385=1,"",E385)</f>
        <v>4.9000000000000004</v>
      </c>
      <c r="BI385">
        <f>E385/3.6</f>
        <v>1.3611111111111112</v>
      </c>
    </row>
    <row r="386" spans="1:61" x14ac:dyDescent="0.25">
      <c r="A386" s="34" t="s">
        <v>59</v>
      </c>
      <c r="B386" s="34">
        <v>383</v>
      </c>
      <c r="C386" s="34">
        <v>383</v>
      </c>
      <c r="D386" s="34">
        <f t="shared" si="70"/>
        <v>1.0277777777777779</v>
      </c>
      <c r="E386" s="35">
        <v>3.7</v>
      </c>
      <c r="F386" s="36">
        <f t="shared" si="79"/>
        <v>-0.36111111111111116</v>
      </c>
      <c r="G386" s="36">
        <f t="shared" si="80"/>
        <v>-1.3000000000000003</v>
      </c>
      <c r="H386" s="36">
        <f>$AJ$3*F386</f>
        <v>-996.45000000000016</v>
      </c>
      <c r="I386" s="36">
        <f>1/2*$AJ$1*$AJ$2*$AJ$5*D386^2</f>
        <v>0.64311838348765438</v>
      </c>
      <c r="J386" s="36">
        <f>$AJ$4*$AJ$3*9.81</f>
        <v>406.04570999999999</v>
      </c>
      <c r="K386" s="36">
        <f t="shared" si="71"/>
        <v>-589.76117161651257</v>
      </c>
      <c r="L386" s="36">
        <f t="shared" si="72"/>
        <v>-0.60614342638363805</v>
      </c>
      <c r="M386" s="29">
        <f t="shared" si="73"/>
        <v>-232.15293230493339</v>
      </c>
      <c r="N386" s="29">
        <f t="shared" si="74"/>
        <v>1</v>
      </c>
      <c r="O386" s="29">
        <f t="shared" si="81"/>
        <v>125968.89799469526</v>
      </c>
      <c r="P386" s="29">
        <f t="shared" si="82"/>
        <v>299704.88598493481</v>
      </c>
      <c r="Q386" s="29">
        <f t="shared" si="75"/>
        <v>173735.98799023955</v>
      </c>
      <c r="R386" s="29">
        <f>1/2*$AJ$3*D386^2</f>
        <v>1457.4145833333337</v>
      </c>
      <c r="S386" s="29">
        <f t="shared" si="76"/>
        <v>666.80578041280387</v>
      </c>
      <c r="T386" s="29">
        <f t="shared" si="77"/>
        <v>666.80578041280387</v>
      </c>
      <c r="U386" s="29"/>
      <c r="V386" s="29"/>
      <c r="W386" s="29"/>
      <c r="X386" s="29"/>
      <c r="Y386" s="29">
        <f t="shared" si="83"/>
        <v>3.8052600087032209</v>
      </c>
      <c r="Z386" s="29"/>
      <c r="AA386" s="29"/>
      <c r="AB386" s="29"/>
      <c r="AC386" s="29">
        <v>0.27</v>
      </c>
      <c r="AD386" s="29">
        <f>O386*AC386</f>
        <v>34011.602458567722</v>
      </c>
      <c r="AE386" s="29">
        <v>0.67</v>
      </c>
      <c r="AF386" s="29">
        <f t="shared" si="78"/>
        <v>84399.161656445824</v>
      </c>
      <c r="AG386" s="24"/>
      <c r="AH386" s="24"/>
      <c r="AI386" s="15"/>
      <c r="AJ386" s="15"/>
      <c r="AK386" s="15"/>
      <c r="AL386" s="15"/>
      <c r="AM386" s="15"/>
      <c r="AN386" s="23"/>
      <c r="AO386" s="23"/>
      <c r="AP386" s="23"/>
      <c r="AQ386" s="23"/>
      <c r="AR386" s="23"/>
      <c r="AS386" s="23"/>
      <c r="AT386" s="23"/>
      <c r="AU386" s="23"/>
      <c r="AV386" s="23"/>
      <c r="BG386">
        <f>IF(E386&lt;1,1,0)</f>
        <v>0</v>
      </c>
      <c r="BH386">
        <f>IF(BG386=1,"",E386)</f>
        <v>3.7</v>
      </c>
      <c r="BI386">
        <f>E386/3.6</f>
        <v>1.0277777777777779</v>
      </c>
    </row>
    <row r="387" spans="1:61" x14ac:dyDescent="0.25">
      <c r="A387" s="34" t="s">
        <v>59</v>
      </c>
      <c r="B387" s="34">
        <v>384</v>
      </c>
      <c r="C387" s="34">
        <v>384</v>
      </c>
      <c r="D387" s="34">
        <f t="shared" si="70"/>
        <v>0.63888888888888884</v>
      </c>
      <c r="E387" s="35">
        <v>2.2999999999999998</v>
      </c>
      <c r="F387" s="36">
        <f t="shared" si="79"/>
        <v>-0.3888888888888889</v>
      </c>
      <c r="G387" s="36">
        <f t="shared" si="80"/>
        <v>-1.4000000000000001</v>
      </c>
      <c r="H387" s="36">
        <f>$AJ$3*F387</f>
        <v>-1073.1000000000001</v>
      </c>
      <c r="I387" s="36">
        <f>1/2*$AJ$1*$AJ$2*$AJ$5*D387^2</f>
        <v>0.24850958719135796</v>
      </c>
      <c r="J387" s="36">
        <f>$AJ$4*$AJ$3*9.81</f>
        <v>406.04570999999999</v>
      </c>
      <c r="K387" s="36">
        <f t="shared" si="71"/>
        <v>-666.80578041280876</v>
      </c>
      <c r="L387" s="36">
        <f t="shared" si="72"/>
        <v>-0.42601480415262777</v>
      </c>
      <c r="M387" s="29">
        <f t="shared" si="73"/>
        <v>-163.58968479460907</v>
      </c>
      <c r="N387" s="29">
        <f t="shared" si="74"/>
        <v>1</v>
      </c>
      <c r="O387" s="29">
        <f t="shared" si="81"/>
        <v>126635.70377510806</v>
      </c>
      <c r="P387" s="29">
        <f t="shared" si="82"/>
        <v>299704.88598493481</v>
      </c>
      <c r="Q387" s="29">
        <f t="shared" si="75"/>
        <v>173069.18220982674</v>
      </c>
      <c r="R387" s="29">
        <f>1/2*$AJ$3*D387^2</f>
        <v>563.16458333333321</v>
      </c>
      <c r="S387" s="29">
        <f t="shared" si="76"/>
        <v>475.39123843749985</v>
      </c>
      <c r="T387" s="29">
        <f t="shared" si="77"/>
        <v>475.39123843749985</v>
      </c>
      <c r="U387" s="29"/>
      <c r="V387" s="29"/>
      <c r="W387" s="29"/>
      <c r="X387" s="29"/>
      <c r="Y387" s="29">
        <f t="shared" si="83"/>
        <v>1.4665744357638886</v>
      </c>
      <c r="Z387" s="29"/>
      <c r="AA387" s="29"/>
      <c r="AB387" s="29"/>
      <c r="AC387" s="29">
        <v>0.27</v>
      </c>
      <c r="AD387" s="29">
        <f>O387*AC387</f>
        <v>34191.640019279177</v>
      </c>
      <c r="AE387" s="29">
        <v>0.67</v>
      </c>
      <c r="AF387" s="29">
        <f t="shared" si="78"/>
        <v>84845.921529322412</v>
      </c>
      <c r="AG387" s="24"/>
      <c r="AH387" s="24"/>
      <c r="AI387" s="15"/>
      <c r="AJ387" s="15"/>
      <c r="AK387" s="15"/>
      <c r="AL387" s="15"/>
      <c r="AM387" s="15"/>
      <c r="AN387" s="23"/>
      <c r="AO387" s="23"/>
      <c r="AP387" s="23"/>
      <c r="AQ387" s="23"/>
      <c r="AR387" s="23"/>
      <c r="AS387" s="23"/>
      <c r="AT387" s="23"/>
      <c r="AU387" s="23"/>
      <c r="AV387" s="23"/>
      <c r="BG387">
        <f>IF(E387&lt;1,1,0)</f>
        <v>0</v>
      </c>
      <c r="BH387">
        <f>IF(BG387=1,"",E387)</f>
        <v>2.2999999999999998</v>
      </c>
      <c r="BI387">
        <f>E387/3.6</f>
        <v>0.63888888888888884</v>
      </c>
    </row>
    <row r="388" spans="1:61" x14ac:dyDescent="0.25">
      <c r="A388" s="34" t="s">
        <v>59</v>
      </c>
      <c r="B388" s="34">
        <v>385</v>
      </c>
      <c r="C388" s="34">
        <v>385</v>
      </c>
      <c r="D388" s="34">
        <f t="shared" ref="D388:D451" si="84">E388/3.6</f>
        <v>0.25</v>
      </c>
      <c r="E388" s="35">
        <v>0.9</v>
      </c>
      <c r="F388" s="36">
        <f t="shared" si="79"/>
        <v>-0.31944444444444442</v>
      </c>
      <c r="G388" s="36">
        <f t="shared" si="80"/>
        <v>-1.1499999999999999</v>
      </c>
      <c r="H388" s="36">
        <f>$AJ$3*F388</f>
        <v>-881.47499999999991</v>
      </c>
      <c r="I388" s="36">
        <f>1/2*$AJ$1*$AJ$2*$AJ$5*D388^2</f>
        <v>3.8051562499999997E-2</v>
      </c>
      <c r="J388" s="36">
        <f>$AJ$4*$AJ$3*9.81</f>
        <v>406.04570999999999</v>
      </c>
      <c r="K388" s="36">
        <f t="shared" ref="K388:K451" si="85">H388+I388+J388</f>
        <v>-475.39123843749996</v>
      </c>
      <c r="L388" s="36">
        <f t="shared" ref="L388:L451" si="86">K388*D388/1000</f>
        <v>-0.11884780960937499</v>
      </c>
      <c r="M388" s="29">
        <f t="shared" ref="M388:M451" si="87">L388*B388</f>
        <v>-45.756406699609371</v>
      </c>
      <c r="N388" s="29">
        <f t="shared" ref="N388:N451" si="88">B389-B388</f>
        <v>1</v>
      </c>
      <c r="O388" s="29">
        <f t="shared" si="81"/>
        <v>127111.09501354556</v>
      </c>
      <c r="P388" s="29">
        <f t="shared" si="82"/>
        <v>299704.88598493481</v>
      </c>
      <c r="Q388" s="29">
        <f t="shared" ref="Q388:Q451" si="89">P388-O388</f>
        <v>172593.79097138924</v>
      </c>
      <c r="R388" s="29">
        <f>1/2*$AJ$3*D388^2</f>
        <v>86.231250000000003</v>
      </c>
      <c r="S388" s="29">
        <f t="shared" ref="S388:S451" si="90">O389-O388</f>
        <v>0</v>
      </c>
      <c r="T388" s="29">
        <f t="shared" ref="T388:T451" si="91">S388/N388</f>
        <v>0</v>
      </c>
      <c r="U388" s="29"/>
      <c r="V388" s="29"/>
      <c r="W388" s="29"/>
      <c r="X388" s="29"/>
      <c r="Y388" s="29">
        <f t="shared" si="83"/>
        <v>0.22397727272727275</v>
      </c>
      <c r="Z388" s="29"/>
      <c r="AA388" s="29"/>
      <c r="AB388" s="29"/>
      <c r="AC388" s="29">
        <v>0.27</v>
      </c>
      <c r="AD388" s="29">
        <f>O388*AC388</f>
        <v>34319.995653657308</v>
      </c>
      <c r="AE388" s="29">
        <v>0.67</v>
      </c>
      <c r="AF388" s="29">
        <f t="shared" ref="AF388:AF451" si="92">O388*AE388</f>
        <v>85164.433659075527</v>
      </c>
      <c r="AG388" s="24"/>
      <c r="AH388" s="24"/>
      <c r="AI388" s="15"/>
      <c r="AJ388" s="15"/>
      <c r="AK388" s="15"/>
      <c r="AL388" s="15"/>
      <c r="AM388" s="15"/>
      <c r="AN388" s="23"/>
      <c r="AO388" s="23"/>
      <c r="AP388" s="23"/>
      <c r="AQ388" s="23"/>
      <c r="AR388" s="23"/>
      <c r="AS388" s="23"/>
      <c r="AT388" s="23"/>
      <c r="AU388" s="23"/>
      <c r="AV388" s="23"/>
      <c r="BG388">
        <f>IF(E388&lt;1,1,0)</f>
        <v>1</v>
      </c>
      <c r="BH388" t="str">
        <f>IF(BG388=1,"",E388)</f>
        <v/>
      </c>
      <c r="BI388">
        <f>E388/3.6</f>
        <v>0.25</v>
      </c>
    </row>
    <row r="389" spans="1:61" x14ac:dyDescent="0.25">
      <c r="A389" s="34" t="s">
        <v>59</v>
      </c>
      <c r="B389" s="34">
        <v>386</v>
      </c>
      <c r="C389" s="34">
        <v>386</v>
      </c>
      <c r="D389" s="34">
        <f t="shared" si="84"/>
        <v>0</v>
      </c>
      <c r="E389" s="35">
        <v>0</v>
      </c>
      <c r="F389" s="36">
        <f t="shared" ref="F389:F452" si="93">($E390-$E388)/2/3.6</f>
        <v>-0.125</v>
      </c>
      <c r="G389" s="36">
        <f t="shared" ref="G389:G452" si="94">($E390-$E388)/2</f>
        <v>-0.45</v>
      </c>
      <c r="H389" s="36">
        <f>$AJ$3*F389</f>
        <v>-344.92500000000001</v>
      </c>
      <c r="I389" s="36">
        <f>1/2*$AJ$1*$AJ$2*$AJ$5*D389^2</f>
        <v>0</v>
      </c>
      <c r="J389" s="36">
        <f>$AJ$4*$AJ$3*9.81</f>
        <v>406.04570999999999</v>
      </c>
      <c r="K389" s="36">
        <f t="shared" si="85"/>
        <v>61.120709999999974</v>
      </c>
      <c r="L389" s="36">
        <f t="shared" si="86"/>
        <v>0</v>
      </c>
      <c r="M389" s="29">
        <f t="shared" si="87"/>
        <v>0</v>
      </c>
      <c r="N389" s="29">
        <f t="shared" si="88"/>
        <v>1</v>
      </c>
      <c r="O389" s="29">
        <f t="shared" ref="O389:O452" si="95">O388+IF(K389&lt;0,ABS(K389)*N389,0)</f>
        <v>127111.09501354556</v>
      </c>
      <c r="P389" s="29">
        <f t="shared" ref="P389:P452" si="96">P388+IF(K388&gt;0,K388*N388,0)</f>
        <v>299704.88598493481</v>
      </c>
      <c r="Q389" s="29">
        <f t="shared" si="89"/>
        <v>172593.79097138924</v>
      </c>
      <c r="R389" s="29">
        <f>1/2*$AJ$3*D389^2</f>
        <v>0</v>
      </c>
      <c r="S389" s="29">
        <f t="shared" si="90"/>
        <v>0</v>
      </c>
      <c r="T389" s="29">
        <f t="shared" si="91"/>
        <v>0</v>
      </c>
      <c r="U389" s="29"/>
      <c r="V389" s="29"/>
      <c r="W389" s="29"/>
      <c r="X389" s="29"/>
      <c r="Y389" s="29">
        <f t="shared" ref="Y389:Y452" si="97">R389/B389</f>
        <v>0</v>
      </c>
      <c r="Z389" s="29"/>
      <c r="AA389" s="29"/>
      <c r="AB389" s="29"/>
      <c r="AC389" s="29">
        <v>0.27</v>
      </c>
      <c r="AD389" s="29">
        <f>O389*AC389</f>
        <v>34319.995653657308</v>
      </c>
      <c r="AE389" s="29">
        <v>0.67</v>
      </c>
      <c r="AF389" s="29">
        <f t="shared" si="92"/>
        <v>85164.433659075527</v>
      </c>
      <c r="AG389" s="24"/>
      <c r="AH389" s="24"/>
      <c r="AI389" s="15"/>
      <c r="AJ389" s="15"/>
      <c r="AK389" s="15"/>
      <c r="AL389" s="15"/>
      <c r="AM389" s="15"/>
      <c r="AN389" s="23"/>
      <c r="AO389" s="23"/>
      <c r="AP389" s="23"/>
      <c r="AQ389" s="23"/>
      <c r="AR389" s="23"/>
      <c r="AS389" s="23"/>
      <c r="AT389" s="23"/>
      <c r="AU389" s="23"/>
      <c r="AV389" s="23"/>
      <c r="BG389">
        <f>IF(E389&lt;1,1,0)</f>
        <v>1</v>
      </c>
      <c r="BH389" t="str">
        <f>IF(BG389=1,"",E389)</f>
        <v/>
      </c>
      <c r="BI389">
        <f>E389/3.6</f>
        <v>0</v>
      </c>
    </row>
    <row r="390" spans="1:61" x14ac:dyDescent="0.25">
      <c r="A390" s="34" t="s">
        <v>59</v>
      </c>
      <c r="B390" s="34">
        <v>387</v>
      </c>
      <c r="C390" s="34">
        <v>387</v>
      </c>
      <c r="D390" s="34">
        <f t="shared" si="84"/>
        <v>0</v>
      </c>
      <c r="E390" s="35">
        <v>0</v>
      </c>
      <c r="F390" s="36">
        <f t="shared" si="93"/>
        <v>0</v>
      </c>
      <c r="G390" s="36">
        <f t="shared" si="94"/>
        <v>0</v>
      </c>
      <c r="H390" s="36">
        <f>$AJ$3*F390</f>
        <v>0</v>
      </c>
      <c r="I390" s="36">
        <f>1/2*$AJ$1*$AJ$2*$AJ$5*D390^2</f>
        <v>0</v>
      </c>
      <c r="J390" s="36">
        <f>$AJ$4*$AJ$3*9.81</f>
        <v>406.04570999999999</v>
      </c>
      <c r="K390" s="36">
        <f t="shared" si="85"/>
        <v>406.04570999999999</v>
      </c>
      <c r="L390" s="36">
        <f t="shared" si="86"/>
        <v>0</v>
      </c>
      <c r="M390" s="29">
        <f t="shared" si="87"/>
        <v>0</v>
      </c>
      <c r="N390" s="29">
        <f t="shared" si="88"/>
        <v>1</v>
      </c>
      <c r="O390" s="29">
        <f t="shared" si="95"/>
        <v>127111.09501354556</v>
      </c>
      <c r="P390" s="29">
        <f t="shared" si="96"/>
        <v>299766.0066949348</v>
      </c>
      <c r="Q390" s="29">
        <f t="shared" si="89"/>
        <v>172654.91168138923</v>
      </c>
      <c r="R390" s="29">
        <f>1/2*$AJ$3*D390^2</f>
        <v>0</v>
      </c>
      <c r="S390" s="29">
        <f t="shared" si="90"/>
        <v>0</v>
      </c>
      <c r="T390" s="29">
        <f t="shared" si="91"/>
        <v>0</v>
      </c>
      <c r="U390" s="29"/>
      <c r="V390" s="29"/>
      <c r="W390" s="29"/>
      <c r="X390" s="29"/>
      <c r="Y390" s="29">
        <f t="shared" si="97"/>
        <v>0</v>
      </c>
      <c r="Z390" s="29"/>
      <c r="AA390" s="29"/>
      <c r="AB390" s="29"/>
      <c r="AC390" s="29">
        <v>0.27</v>
      </c>
      <c r="AD390" s="29">
        <f>O390*AC390</f>
        <v>34319.995653657308</v>
      </c>
      <c r="AE390" s="29">
        <v>0.67</v>
      </c>
      <c r="AF390" s="29">
        <f t="shared" si="92"/>
        <v>85164.433659075527</v>
      </c>
      <c r="AG390" s="24"/>
      <c r="AH390" s="24"/>
      <c r="AI390" s="15"/>
      <c r="AJ390" s="15"/>
      <c r="AK390" s="15"/>
      <c r="AL390" s="15"/>
      <c r="AM390" s="15"/>
      <c r="AN390" s="23"/>
      <c r="AO390" s="23"/>
      <c r="AP390" s="23"/>
      <c r="AQ390" s="23"/>
      <c r="AR390" s="23"/>
      <c r="AS390" s="23"/>
      <c r="AT390" s="23"/>
      <c r="AU390" s="23"/>
      <c r="AV390" s="23"/>
      <c r="BG390">
        <f>IF(E390&lt;1,1,0)</f>
        <v>1</v>
      </c>
      <c r="BH390" t="str">
        <f>IF(BG390=1,"",E390)</f>
        <v/>
      </c>
      <c r="BI390">
        <f>E390/3.6</f>
        <v>0</v>
      </c>
    </row>
    <row r="391" spans="1:61" x14ac:dyDescent="0.25">
      <c r="A391" s="34" t="s">
        <v>59</v>
      </c>
      <c r="B391" s="34">
        <v>388</v>
      </c>
      <c r="C391" s="34">
        <v>388</v>
      </c>
      <c r="D391" s="34">
        <f t="shared" si="84"/>
        <v>0</v>
      </c>
      <c r="E391" s="35">
        <v>0</v>
      </c>
      <c r="F391" s="36">
        <f t="shared" si="93"/>
        <v>0</v>
      </c>
      <c r="G391" s="36">
        <f t="shared" si="94"/>
        <v>0</v>
      </c>
      <c r="H391" s="36">
        <f>$AJ$3*F391</f>
        <v>0</v>
      </c>
      <c r="I391" s="36">
        <f>1/2*$AJ$1*$AJ$2*$AJ$5*D391^2</f>
        <v>0</v>
      </c>
      <c r="J391" s="36">
        <f>$AJ$4*$AJ$3*9.81</f>
        <v>406.04570999999999</v>
      </c>
      <c r="K391" s="36">
        <f t="shared" si="85"/>
        <v>406.04570999999999</v>
      </c>
      <c r="L391" s="36">
        <f t="shared" si="86"/>
        <v>0</v>
      </c>
      <c r="M391" s="29">
        <f t="shared" si="87"/>
        <v>0</v>
      </c>
      <c r="N391" s="29">
        <f t="shared" si="88"/>
        <v>1</v>
      </c>
      <c r="O391" s="29">
        <f t="shared" si="95"/>
        <v>127111.09501354556</v>
      </c>
      <c r="P391" s="29">
        <f t="shared" si="96"/>
        <v>300172.05240493477</v>
      </c>
      <c r="Q391" s="29">
        <f t="shared" si="89"/>
        <v>173060.95739138921</v>
      </c>
      <c r="R391" s="29">
        <f>1/2*$AJ$3*D391^2</f>
        <v>0</v>
      </c>
      <c r="S391" s="29">
        <f t="shared" si="90"/>
        <v>0</v>
      </c>
      <c r="T391" s="29">
        <f t="shared" si="91"/>
        <v>0</v>
      </c>
      <c r="U391" s="29"/>
      <c r="V391" s="29"/>
      <c r="W391" s="29"/>
      <c r="X391" s="29"/>
      <c r="Y391" s="29">
        <f t="shared" si="97"/>
        <v>0</v>
      </c>
      <c r="Z391" s="29"/>
      <c r="AA391" s="29"/>
      <c r="AB391" s="29"/>
      <c r="AC391" s="29">
        <v>0.27</v>
      </c>
      <c r="AD391" s="29">
        <f>O391*AC391</f>
        <v>34319.995653657308</v>
      </c>
      <c r="AE391" s="29">
        <v>0.67</v>
      </c>
      <c r="AF391" s="29">
        <f t="shared" si="92"/>
        <v>85164.433659075527</v>
      </c>
      <c r="AG391" s="24"/>
      <c r="AH391" s="24"/>
      <c r="AI391" s="15"/>
      <c r="AJ391" s="15"/>
      <c r="AK391" s="15"/>
      <c r="AL391" s="15"/>
      <c r="AM391" s="15"/>
      <c r="AN391" s="23"/>
      <c r="AO391" s="23"/>
      <c r="AP391" s="23"/>
      <c r="AQ391" s="23"/>
      <c r="AR391" s="23"/>
      <c r="AS391" s="23"/>
      <c r="AT391" s="23"/>
      <c r="AU391" s="23"/>
      <c r="AV391" s="23"/>
      <c r="BG391">
        <f>IF(E391&lt;1,1,0)</f>
        <v>1</v>
      </c>
      <c r="BH391" t="str">
        <f>IF(BG391=1,"",E391)</f>
        <v/>
      </c>
      <c r="BI391">
        <f>E391/3.6</f>
        <v>0</v>
      </c>
    </row>
    <row r="392" spans="1:61" x14ac:dyDescent="0.25">
      <c r="A392" s="34" t="s">
        <v>59</v>
      </c>
      <c r="B392" s="34">
        <v>389</v>
      </c>
      <c r="C392" s="34">
        <v>389</v>
      </c>
      <c r="D392" s="34">
        <f t="shared" si="84"/>
        <v>0</v>
      </c>
      <c r="E392" s="35">
        <v>0</v>
      </c>
      <c r="F392" s="36">
        <f t="shared" si="93"/>
        <v>0</v>
      </c>
      <c r="G392" s="36">
        <f t="shared" si="94"/>
        <v>0</v>
      </c>
      <c r="H392" s="36">
        <f>$AJ$3*F392</f>
        <v>0</v>
      </c>
      <c r="I392" s="36">
        <f>1/2*$AJ$1*$AJ$2*$AJ$5*D392^2</f>
        <v>0</v>
      </c>
      <c r="J392" s="36">
        <f>$AJ$4*$AJ$3*9.81</f>
        <v>406.04570999999999</v>
      </c>
      <c r="K392" s="36">
        <f t="shared" si="85"/>
        <v>406.04570999999999</v>
      </c>
      <c r="L392" s="36">
        <f t="shared" si="86"/>
        <v>0</v>
      </c>
      <c r="M392" s="29">
        <f t="shared" si="87"/>
        <v>0</v>
      </c>
      <c r="N392" s="29">
        <f t="shared" si="88"/>
        <v>1</v>
      </c>
      <c r="O392" s="29">
        <f t="shared" si="95"/>
        <v>127111.09501354556</v>
      </c>
      <c r="P392" s="29">
        <f t="shared" si="96"/>
        <v>300578.09811493475</v>
      </c>
      <c r="Q392" s="29">
        <f t="shared" si="89"/>
        <v>173467.00310138919</v>
      </c>
      <c r="R392" s="29">
        <f>1/2*$AJ$3*D392^2</f>
        <v>0</v>
      </c>
      <c r="S392" s="29">
        <f t="shared" si="90"/>
        <v>0</v>
      </c>
      <c r="T392" s="29">
        <f t="shared" si="91"/>
        <v>0</v>
      </c>
      <c r="U392" s="29"/>
      <c r="V392" s="29"/>
      <c r="W392" s="29"/>
      <c r="X392" s="29"/>
      <c r="Y392" s="29">
        <f t="shared" si="97"/>
        <v>0</v>
      </c>
      <c r="Z392" s="29"/>
      <c r="AA392" s="29"/>
      <c r="AB392" s="29"/>
      <c r="AC392" s="29">
        <v>0.27</v>
      </c>
      <c r="AD392" s="29">
        <f>O392*AC392</f>
        <v>34319.995653657308</v>
      </c>
      <c r="AE392" s="29">
        <v>0.67</v>
      </c>
      <c r="AF392" s="29">
        <f t="shared" si="92"/>
        <v>85164.433659075527</v>
      </c>
      <c r="AG392" s="24"/>
      <c r="AH392" s="24"/>
      <c r="AI392" s="15"/>
      <c r="AJ392" s="15"/>
      <c r="AK392" s="15"/>
      <c r="AL392" s="15"/>
      <c r="AM392" s="15"/>
      <c r="AN392" s="23"/>
      <c r="AO392" s="23"/>
      <c r="AP392" s="23"/>
      <c r="AQ392" s="23"/>
      <c r="AR392" s="23"/>
      <c r="AS392" s="23"/>
      <c r="AT392" s="23"/>
      <c r="AU392" s="23"/>
      <c r="AV392" s="23"/>
      <c r="BG392">
        <f>IF(E392&lt;1,1,0)</f>
        <v>1</v>
      </c>
      <c r="BH392" t="str">
        <f>IF(BG392=1,"",E392)</f>
        <v/>
      </c>
      <c r="BI392">
        <f>E392/3.6</f>
        <v>0</v>
      </c>
    </row>
    <row r="393" spans="1:61" x14ac:dyDescent="0.25">
      <c r="A393" s="34" t="s">
        <v>59</v>
      </c>
      <c r="B393" s="34">
        <v>390</v>
      </c>
      <c r="C393" s="34">
        <v>390</v>
      </c>
      <c r="D393" s="34">
        <f t="shared" si="84"/>
        <v>0</v>
      </c>
      <c r="E393" s="35">
        <v>0</v>
      </c>
      <c r="F393" s="36">
        <f t="shared" si="93"/>
        <v>0</v>
      </c>
      <c r="G393" s="36">
        <f t="shared" si="94"/>
        <v>0</v>
      </c>
      <c r="H393" s="36">
        <f>$AJ$3*F393</f>
        <v>0</v>
      </c>
      <c r="I393" s="36">
        <f>1/2*$AJ$1*$AJ$2*$AJ$5*D393^2</f>
        <v>0</v>
      </c>
      <c r="J393" s="36">
        <f>$AJ$4*$AJ$3*9.81</f>
        <v>406.04570999999999</v>
      </c>
      <c r="K393" s="36">
        <f t="shared" si="85"/>
        <v>406.04570999999999</v>
      </c>
      <c r="L393" s="36">
        <f t="shared" si="86"/>
        <v>0</v>
      </c>
      <c r="M393" s="29">
        <f t="shared" si="87"/>
        <v>0</v>
      </c>
      <c r="N393" s="29">
        <f t="shared" si="88"/>
        <v>1</v>
      </c>
      <c r="O393" s="29">
        <f t="shared" si="95"/>
        <v>127111.09501354556</v>
      </c>
      <c r="P393" s="29">
        <f t="shared" si="96"/>
        <v>300984.14382493473</v>
      </c>
      <c r="Q393" s="29">
        <f t="shared" si="89"/>
        <v>173873.04881138916</v>
      </c>
      <c r="R393" s="29">
        <f>1/2*$AJ$3*D393^2</f>
        <v>0</v>
      </c>
      <c r="S393" s="29">
        <f t="shared" si="90"/>
        <v>0</v>
      </c>
      <c r="T393" s="29">
        <f t="shared" si="91"/>
        <v>0</v>
      </c>
      <c r="U393" s="29"/>
      <c r="V393" s="29"/>
      <c r="W393" s="29"/>
      <c r="X393" s="29"/>
      <c r="Y393" s="29">
        <f t="shared" si="97"/>
        <v>0</v>
      </c>
      <c r="Z393" s="29"/>
      <c r="AA393" s="29"/>
      <c r="AB393" s="29"/>
      <c r="AC393" s="29">
        <v>0.27</v>
      </c>
      <c r="AD393" s="29">
        <f>O393*AC393</f>
        <v>34319.995653657308</v>
      </c>
      <c r="AE393" s="29">
        <v>0.67</v>
      </c>
      <c r="AF393" s="29">
        <f t="shared" si="92"/>
        <v>85164.433659075527</v>
      </c>
      <c r="AG393" s="24"/>
      <c r="AH393" s="24"/>
      <c r="AI393" s="15"/>
      <c r="AJ393" s="15"/>
      <c r="AK393" s="15"/>
      <c r="AL393" s="15"/>
      <c r="AM393" s="15"/>
      <c r="AN393" s="23"/>
      <c r="AO393" s="23"/>
      <c r="AP393" s="23"/>
      <c r="AQ393" s="23"/>
      <c r="AR393" s="23"/>
      <c r="AS393" s="23"/>
      <c r="AT393" s="23"/>
      <c r="AU393" s="23"/>
      <c r="AV393" s="23"/>
      <c r="BG393">
        <f>IF(E393&lt;1,1,0)</f>
        <v>1</v>
      </c>
      <c r="BH393" t="str">
        <f>IF(BG393=1,"",E393)</f>
        <v/>
      </c>
      <c r="BI393">
        <f>E393/3.6</f>
        <v>0</v>
      </c>
    </row>
    <row r="394" spans="1:61" x14ac:dyDescent="0.25">
      <c r="A394" s="34" t="s">
        <v>59</v>
      </c>
      <c r="B394" s="34">
        <v>391</v>
      </c>
      <c r="C394" s="34">
        <v>391</v>
      </c>
      <c r="D394" s="34">
        <f t="shared" si="84"/>
        <v>0</v>
      </c>
      <c r="E394" s="35">
        <v>0</v>
      </c>
      <c r="F394" s="36">
        <f t="shared" si="93"/>
        <v>6.9444444444444448E-2</v>
      </c>
      <c r="G394" s="36">
        <f t="shared" si="94"/>
        <v>0.25</v>
      </c>
      <c r="H394" s="36">
        <f>$AJ$3*F394</f>
        <v>191.62500000000003</v>
      </c>
      <c r="I394" s="36">
        <f>1/2*$AJ$1*$AJ$2*$AJ$5*D394^2</f>
        <v>0</v>
      </c>
      <c r="J394" s="36">
        <f>$AJ$4*$AJ$3*9.81</f>
        <v>406.04570999999999</v>
      </c>
      <c r="K394" s="36">
        <f t="shared" si="85"/>
        <v>597.67070999999999</v>
      </c>
      <c r="L394" s="36">
        <f t="shared" si="86"/>
        <v>0</v>
      </c>
      <c r="M394" s="29">
        <f t="shared" si="87"/>
        <v>0</v>
      </c>
      <c r="N394" s="29">
        <f t="shared" si="88"/>
        <v>1</v>
      </c>
      <c r="O394" s="29">
        <f t="shared" si="95"/>
        <v>127111.09501354556</v>
      </c>
      <c r="P394" s="29">
        <f t="shared" si="96"/>
        <v>301390.1895349347</v>
      </c>
      <c r="Q394" s="29">
        <f t="shared" si="89"/>
        <v>174279.09452138914</v>
      </c>
      <c r="R394" s="29">
        <f>1/2*$AJ$3*D394^2</f>
        <v>0</v>
      </c>
      <c r="S394" s="29">
        <f t="shared" si="90"/>
        <v>0</v>
      </c>
      <c r="T394" s="29">
        <f t="shared" si="91"/>
        <v>0</v>
      </c>
      <c r="U394" s="29"/>
      <c r="V394" s="29"/>
      <c r="W394" s="29"/>
      <c r="X394" s="29"/>
      <c r="Y394" s="29">
        <f t="shared" si="97"/>
        <v>0</v>
      </c>
      <c r="Z394" s="29"/>
      <c r="AA394" s="29"/>
      <c r="AB394" s="29"/>
      <c r="AC394" s="29">
        <v>0.27</v>
      </c>
      <c r="AD394" s="29">
        <f>O394*AC394</f>
        <v>34319.995653657308</v>
      </c>
      <c r="AE394" s="29">
        <v>0.67</v>
      </c>
      <c r="AF394" s="29">
        <f t="shared" si="92"/>
        <v>85164.433659075527</v>
      </c>
      <c r="AG394" s="24"/>
      <c r="AH394" s="24"/>
      <c r="AI394" s="15"/>
      <c r="AJ394" s="15"/>
      <c r="AK394" s="15"/>
      <c r="AL394" s="15"/>
      <c r="AM394" s="15"/>
      <c r="AN394" s="23"/>
      <c r="AO394" s="23"/>
      <c r="AP394" s="23"/>
      <c r="AQ394" s="23"/>
      <c r="AR394" s="23"/>
      <c r="AS394" s="23"/>
      <c r="AT394" s="23"/>
      <c r="AU394" s="23"/>
      <c r="AV394" s="23"/>
      <c r="BG394">
        <f>IF(E394&lt;1,1,0)</f>
        <v>1</v>
      </c>
      <c r="BH394" t="str">
        <f>IF(BG394=1,"",E394)</f>
        <v/>
      </c>
      <c r="BI394">
        <f>E394/3.6</f>
        <v>0</v>
      </c>
    </row>
    <row r="395" spans="1:61" x14ac:dyDescent="0.25">
      <c r="A395" s="34" t="s">
        <v>59</v>
      </c>
      <c r="B395" s="34">
        <v>392</v>
      </c>
      <c r="C395" s="34">
        <v>392</v>
      </c>
      <c r="D395" s="34">
        <f t="shared" si="84"/>
        <v>0.1388888888888889</v>
      </c>
      <c r="E395" s="35">
        <v>0.5</v>
      </c>
      <c r="F395" s="36">
        <f t="shared" si="93"/>
        <v>0.29166666666666669</v>
      </c>
      <c r="G395" s="36">
        <f t="shared" si="94"/>
        <v>1.05</v>
      </c>
      <c r="H395" s="36">
        <f>$AJ$3*F395</f>
        <v>804.82500000000005</v>
      </c>
      <c r="I395" s="36">
        <f>1/2*$AJ$1*$AJ$2*$AJ$5*D395^2</f>
        <v>1.1744309413580248E-2</v>
      </c>
      <c r="J395" s="36">
        <f>$AJ$4*$AJ$3*9.81</f>
        <v>406.04570999999999</v>
      </c>
      <c r="K395" s="36">
        <f t="shared" si="85"/>
        <v>1210.8824543094136</v>
      </c>
      <c r="L395" s="36">
        <f t="shared" si="86"/>
        <v>0.16817811865408522</v>
      </c>
      <c r="M395" s="29">
        <f t="shared" si="87"/>
        <v>65.92582251240141</v>
      </c>
      <c r="N395" s="29">
        <f t="shared" si="88"/>
        <v>1</v>
      </c>
      <c r="O395" s="29">
        <f t="shared" si="95"/>
        <v>127111.09501354556</v>
      </c>
      <c r="P395" s="29">
        <f t="shared" si="96"/>
        <v>301987.86024493468</v>
      </c>
      <c r="Q395" s="29">
        <f t="shared" si="89"/>
        <v>174876.76523138912</v>
      </c>
      <c r="R395" s="29">
        <f>1/2*$AJ$3*D395^2</f>
        <v>26.614583333333339</v>
      </c>
      <c r="S395" s="29">
        <f t="shared" si="90"/>
        <v>0</v>
      </c>
      <c r="T395" s="29">
        <f t="shared" si="91"/>
        <v>0</v>
      </c>
      <c r="U395" s="29"/>
      <c r="V395" s="29"/>
      <c r="W395" s="29"/>
      <c r="X395" s="29"/>
      <c r="Y395" s="29">
        <f t="shared" si="97"/>
        <v>6.7894345238095247E-2</v>
      </c>
      <c r="Z395" s="29"/>
      <c r="AA395" s="29"/>
      <c r="AB395" s="29"/>
      <c r="AC395" s="29">
        <v>0.27</v>
      </c>
      <c r="AD395" s="29">
        <f>O395*AC395</f>
        <v>34319.995653657308</v>
      </c>
      <c r="AE395" s="29">
        <v>0.67</v>
      </c>
      <c r="AF395" s="29">
        <f t="shared" si="92"/>
        <v>85164.433659075527</v>
      </c>
      <c r="AG395" s="24"/>
      <c r="AH395" s="24"/>
      <c r="AI395" s="15"/>
      <c r="AJ395" s="15"/>
      <c r="AK395" s="15"/>
      <c r="AL395" s="15"/>
      <c r="AM395" s="15"/>
      <c r="AN395" s="23"/>
      <c r="AO395" s="23"/>
      <c r="AP395" s="23"/>
      <c r="AQ395" s="23"/>
      <c r="AR395" s="23"/>
      <c r="AS395" s="23"/>
      <c r="AT395" s="23"/>
      <c r="AU395" s="23"/>
      <c r="AV395" s="23"/>
      <c r="BG395">
        <f>IF(E395&lt;1,1,0)</f>
        <v>1</v>
      </c>
      <c r="BH395" t="str">
        <f>IF(BG395=1,"",E395)</f>
        <v/>
      </c>
      <c r="BI395">
        <f>E395/3.6</f>
        <v>0.1388888888888889</v>
      </c>
    </row>
    <row r="396" spans="1:61" x14ac:dyDescent="0.25">
      <c r="A396" s="34" t="s">
        <v>59</v>
      </c>
      <c r="B396" s="34">
        <v>393</v>
      </c>
      <c r="C396" s="34">
        <v>393</v>
      </c>
      <c r="D396" s="34">
        <f t="shared" si="84"/>
        <v>0.58333333333333337</v>
      </c>
      <c r="E396" s="35">
        <v>2.1</v>
      </c>
      <c r="F396" s="36">
        <f t="shared" si="93"/>
        <v>0.59722222222222221</v>
      </c>
      <c r="G396" s="36">
        <f t="shared" si="94"/>
        <v>2.15</v>
      </c>
      <c r="H396" s="36">
        <f>$AJ$3*F396</f>
        <v>1647.9749999999999</v>
      </c>
      <c r="I396" s="36">
        <f>1/2*$AJ$1*$AJ$2*$AJ$5*D396^2</f>
        <v>0.20716961805555559</v>
      </c>
      <c r="J396" s="36">
        <f>$AJ$4*$AJ$3*9.81</f>
        <v>406.04570999999999</v>
      </c>
      <c r="K396" s="36">
        <f t="shared" si="85"/>
        <v>2054.2278796180553</v>
      </c>
      <c r="L396" s="36">
        <f t="shared" si="86"/>
        <v>1.1982995964438659</v>
      </c>
      <c r="M396" s="29">
        <f t="shared" si="87"/>
        <v>470.93174140243929</v>
      </c>
      <c r="N396" s="29">
        <f t="shared" si="88"/>
        <v>1</v>
      </c>
      <c r="O396" s="29">
        <f t="shared" si="95"/>
        <v>127111.09501354556</v>
      </c>
      <c r="P396" s="29">
        <f t="shared" si="96"/>
        <v>303198.74269924412</v>
      </c>
      <c r="Q396" s="29">
        <f t="shared" si="89"/>
        <v>176087.64768569855</v>
      </c>
      <c r="R396" s="29">
        <f>1/2*$AJ$3*D396^2</f>
        <v>469.4812500000001</v>
      </c>
      <c r="S396" s="29">
        <f t="shared" si="90"/>
        <v>0</v>
      </c>
      <c r="T396" s="29">
        <f t="shared" si="91"/>
        <v>0</v>
      </c>
      <c r="U396" s="29"/>
      <c r="V396" s="29"/>
      <c r="W396" s="29"/>
      <c r="X396" s="29"/>
      <c r="Y396" s="29">
        <f t="shared" si="97"/>
        <v>1.1946087786259545</v>
      </c>
      <c r="Z396" s="29"/>
      <c r="AA396" s="29"/>
      <c r="AB396" s="29"/>
      <c r="AC396" s="29">
        <v>0.27</v>
      </c>
      <c r="AD396" s="29">
        <f>O396*AC396</f>
        <v>34319.995653657308</v>
      </c>
      <c r="AE396" s="29">
        <v>0.67</v>
      </c>
      <c r="AF396" s="29">
        <f t="shared" si="92"/>
        <v>85164.433659075527</v>
      </c>
      <c r="AG396" s="24"/>
      <c r="AH396" s="24"/>
      <c r="AI396" s="15"/>
      <c r="AJ396" s="15"/>
      <c r="AK396" s="15"/>
      <c r="AL396" s="15"/>
      <c r="AM396" s="15"/>
      <c r="AN396" s="23"/>
      <c r="AO396" s="23"/>
      <c r="AP396" s="23"/>
      <c r="AQ396" s="23"/>
      <c r="AR396" s="23"/>
      <c r="AS396" s="23"/>
      <c r="AT396" s="23"/>
      <c r="AU396" s="23"/>
      <c r="AV396" s="23"/>
      <c r="BG396">
        <f>IF(E396&lt;1,1,0)</f>
        <v>0</v>
      </c>
      <c r="BH396">
        <f>IF(BG396=1,"",E396)</f>
        <v>2.1</v>
      </c>
      <c r="BI396">
        <f>E396/3.6</f>
        <v>0.58333333333333337</v>
      </c>
    </row>
    <row r="397" spans="1:61" x14ac:dyDescent="0.25">
      <c r="A397" s="34" t="s">
        <v>59</v>
      </c>
      <c r="B397" s="34">
        <v>394</v>
      </c>
      <c r="C397" s="34">
        <v>394</v>
      </c>
      <c r="D397" s="34">
        <f t="shared" si="84"/>
        <v>1.3333333333333333</v>
      </c>
      <c r="E397" s="35">
        <v>4.8</v>
      </c>
      <c r="F397" s="36">
        <f t="shared" si="93"/>
        <v>0.86111111111111127</v>
      </c>
      <c r="G397" s="36">
        <f t="shared" si="94"/>
        <v>3.1000000000000005</v>
      </c>
      <c r="H397" s="36">
        <f>$AJ$3*F397</f>
        <v>2376.1500000000005</v>
      </c>
      <c r="I397" s="36">
        <f>1/2*$AJ$1*$AJ$2*$AJ$5*D397^2</f>
        <v>1.0823555555555555</v>
      </c>
      <c r="J397" s="36">
        <f>$AJ$4*$AJ$3*9.81</f>
        <v>406.04570999999999</v>
      </c>
      <c r="K397" s="36">
        <f t="shared" si="85"/>
        <v>2783.2780655555562</v>
      </c>
      <c r="L397" s="36">
        <f t="shared" si="86"/>
        <v>3.7110374207407411</v>
      </c>
      <c r="M397" s="29">
        <f t="shared" si="87"/>
        <v>1462.148743771852</v>
      </c>
      <c r="N397" s="29">
        <f t="shared" si="88"/>
        <v>1</v>
      </c>
      <c r="O397" s="29">
        <f t="shared" si="95"/>
        <v>127111.09501354556</v>
      </c>
      <c r="P397" s="29">
        <f t="shared" si="96"/>
        <v>305252.97057886218</v>
      </c>
      <c r="Q397" s="29">
        <f t="shared" si="89"/>
        <v>178141.87556531662</v>
      </c>
      <c r="R397" s="29">
        <f>1/2*$AJ$3*D397^2</f>
        <v>2452.7999999999997</v>
      </c>
      <c r="S397" s="29">
        <f t="shared" si="90"/>
        <v>0</v>
      </c>
      <c r="T397" s="29">
        <f t="shared" si="91"/>
        <v>0</v>
      </c>
      <c r="U397" s="29"/>
      <c r="V397" s="29"/>
      <c r="W397" s="29"/>
      <c r="X397" s="29"/>
      <c r="Y397" s="29">
        <f t="shared" si="97"/>
        <v>6.2253807106598975</v>
      </c>
      <c r="Z397" s="29"/>
      <c r="AA397" s="29"/>
      <c r="AB397" s="29"/>
      <c r="AC397" s="29">
        <v>0.27</v>
      </c>
      <c r="AD397" s="29">
        <f>O397*AC397</f>
        <v>34319.995653657308</v>
      </c>
      <c r="AE397" s="29">
        <v>0.67</v>
      </c>
      <c r="AF397" s="29">
        <f t="shared" si="92"/>
        <v>85164.433659075527</v>
      </c>
      <c r="AG397" s="24"/>
      <c r="AH397" s="24"/>
      <c r="AI397" s="15"/>
      <c r="AJ397" s="15"/>
      <c r="AK397" s="15"/>
      <c r="AL397" s="15"/>
      <c r="AM397" s="15"/>
      <c r="AN397" s="23"/>
      <c r="AO397" s="23"/>
      <c r="AP397" s="23"/>
      <c r="AQ397" s="23"/>
      <c r="AR397" s="23"/>
      <c r="AS397" s="23"/>
      <c r="AT397" s="23"/>
      <c r="AU397" s="23"/>
      <c r="AV397" s="23"/>
      <c r="BG397">
        <f>IF(E397&lt;1,1,0)</f>
        <v>0</v>
      </c>
      <c r="BH397">
        <f>IF(BG397=1,"",E397)</f>
        <v>4.8</v>
      </c>
      <c r="BI397">
        <f>E397/3.6</f>
        <v>1.3333333333333333</v>
      </c>
    </row>
    <row r="398" spans="1:61" x14ac:dyDescent="0.25">
      <c r="A398" s="34" t="s">
        <v>59</v>
      </c>
      <c r="B398" s="34">
        <v>395</v>
      </c>
      <c r="C398" s="34">
        <v>395</v>
      </c>
      <c r="D398" s="34">
        <f t="shared" si="84"/>
        <v>2.3055555555555558</v>
      </c>
      <c r="E398" s="35">
        <v>8.3000000000000007</v>
      </c>
      <c r="F398" s="36">
        <f t="shared" si="93"/>
        <v>1.0416666666666667</v>
      </c>
      <c r="G398" s="36">
        <f t="shared" si="94"/>
        <v>3.7500000000000004</v>
      </c>
      <c r="H398" s="36">
        <f>$AJ$3*F398</f>
        <v>2874.3750000000005</v>
      </c>
      <c r="I398" s="36">
        <f>1/2*$AJ$1*$AJ$2*$AJ$5*D398^2</f>
        <v>3.2362619020061736</v>
      </c>
      <c r="J398" s="36">
        <f>$AJ$4*$AJ$3*9.81</f>
        <v>406.04570999999999</v>
      </c>
      <c r="K398" s="36">
        <f t="shared" si="85"/>
        <v>3283.6569719020067</v>
      </c>
      <c r="L398" s="36">
        <f t="shared" si="86"/>
        <v>7.5706535741074052</v>
      </c>
      <c r="M398" s="29">
        <f t="shared" si="87"/>
        <v>2990.408161772425</v>
      </c>
      <c r="N398" s="29">
        <f t="shared" si="88"/>
        <v>1</v>
      </c>
      <c r="O398" s="29">
        <f t="shared" si="95"/>
        <v>127111.09501354556</v>
      </c>
      <c r="P398" s="29">
        <f t="shared" si="96"/>
        <v>308036.24864441773</v>
      </c>
      <c r="Q398" s="29">
        <f t="shared" si="89"/>
        <v>180925.15363087217</v>
      </c>
      <c r="R398" s="29">
        <f>1/2*$AJ$3*D398^2</f>
        <v>7333.9145833333359</v>
      </c>
      <c r="S398" s="29">
        <f t="shared" si="90"/>
        <v>0</v>
      </c>
      <c r="T398" s="29">
        <f t="shared" si="91"/>
        <v>0</v>
      </c>
      <c r="U398" s="29"/>
      <c r="V398" s="29"/>
      <c r="W398" s="29"/>
      <c r="X398" s="29"/>
      <c r="Y398" s="29">
        <f t="shared" si="97"/>
        <v>18.566872362869205</v>
      </c>
      <c r="Z398" s="29"/>
      <c r="AA398" s="29"/>
      <c r="AB398" s="29"/>
      <c r="AC398" s="29">
        <v>0.27</v>
      </c>
      <c r="AD398" s="29">
        <f>O398*AC398</f>
        <v>34319.995653657308</v>
      </c>
      <c r="AE398" s="29">
        <v>0.67</v>
      </c>
      <c r="AF398" s="29">
        <f t="shared" si="92"/>
        <v>85164.433659075527</v>
      </c>
      <c r="AG398" s="24"/>
      <c r="AH398" s="24"/>
      <c r="AI398" s="15"/>
      <c r="AJ398" s="15"/>
      <c r="AK398" s="15"/>
      <c r="AL398" s="15"/>
      <c r="AM398" s="15"/>
      <c r="AN398" s="23"/>
      <c r="AO398" s="23"/>
      <c r="AP398" s="23"/>
      <c r="AQ398" s="23"/>
      <c r="AR398" s="23"/>
      <c r="AS398" s="23"/>
      <c r="AT398" s="23"/>
      <c r="AU398" s="23"/>
      <c r="AV398" s="23"/>
      <c r="BG398">
        <f>IF(E398&lt;1,1,0)</f>
        <v>0</v>
      </c>
      <c r="BH398">
        <f>IF(BG398=1,"",E398)</f>
        <v>8.3000000000000007</v>
      </c>
      <c r="BI398">
        <f>E398/3.6</f>
        <v>2.3055555555555558</v>
      </c>
    </row>
    <row r="399" spans="1:61" x14ac:dyDescent="0.25">
      <c r="A399" s="34" t="s">
        <v>59</v>
      </c>
      <c r="B399" s="34">
        <v>396</v>
      </c>
      <c r="C399" s="34">
        <v>396</v>
      </c>
      <c r="D399" s="34">
        <f t="shared" si="84"/>
        <v>3.416666666666667</v>
      </c>
      <c r="E399" s="35">
        <v>12.3</v>
      </c>
      <c r="F399" s="36">
        <f t="shared" si="93"/>
        <v>1.1527777777777779</v>
      </c>
      <c r="G399" s="36">
        <f t="shared" si="94"/>
        <v>4.1500000000000004</v>
      </c>
      <c r="H399" s="36">
        <f>$AJ$3*F399</f>
        <v>3180.9750000000004</v>
      </c>
      <c r="I399" s="36">
        <f>1/2*$AJ$1*$AJ$2*$AJ$5*D399^2</f>
        <v>7.1071862847222222</v>
      </c>
      <c r="J399" s="36">
        <f>$AJ$4*$AJ$3*9.81</f>
        <v>406.04570999999999</v>
      </c>
      <c r="K399" s="36">
        <f t="shared" si="85"/>
        <v>3594.1278962847223</v>
      </c>
      <c r="L399" s="36">
        <f t="shared" si="86"/>
        <v>12.279936978972803</v>
      </c>
      <c r="M399" s="29">
        <f t="shared" si="87"/>
        <v>4862.8550436732294</v>
      </c>
      <c r="N399" s="29">
        <f t="shared" si="88"/>
        <v>1</v>
      </c>
      <c r="O399" s="29">
        <f t="shared" si="95"/>
        <v>127111.09501354556</v>
      </c>
      <c r="P399" s="29">
        <f t="shared" si="96"/>
        <v>311319.90561631974</v>
      </c>
      <c r="Q399" s="29">
        <f t="shared" si="89"/>
        <v>184208.81060277417</v>
      </c>
      <c r="R399" s="29">
        <f>1/2*$AJ$3*D399^2</f>
        <v>16106.081250000003</v>
      </c>
      <c r="S399" s="29">
        <f t="shared" si="90"/>
        <v>0</v>
      </c>
      <c r="T399" s="29">
        <f t="shared" si="91"/>
        <v>0</v>
      </c>
      <c r="U399" s="29"/>
      <c r="V399" s="29"/>
      <c r="W399" s="29"/>
      <c r="X399" s="29"/>
      <c r="Y399" s="29">
        <f t="shared" si="97"/>
        <v>40.671922348484856</v>
      </c>
      <c r="Z399" s="29"/>
      <c r="AA399" s="29"/>
      <c r="AB399" s="29"/>
      <c r="AC399" s="29">
        <v>0.27</v>
      </c>
      <c r="AD399" s="29">
        <f>O399*AC399</f>
        <v>34319.995653657308</v>
      </c>
      <c r="AE399" s="29">
        <v>0.67</v>
      </c>
      <c r="AF399" s="29">
        <f t="shared" si="92"/>
        <v>85164.433659075527</v>
      </c>
      <c r="AG399" s="24"/>
      <c r="AH399" s="24"/>
      <c r="AI399" s="15"/>
      <c r="AJ399" s="15"/>
      <c r="AK399" s="15"/>
      <c r="AL399" s="15"/>
      <c r="AM399" s="15"/>
      <c r="AN399" s="23"/>
      <c r="AO399" s="23"/>
      <c r="AP399" s="23"/>
      <c r="AQ399" s="23"/>
      <c r="AR399" s="23"/>
      <c r="AS399" s="23"/>
      <c r="AT399" s="23"/>
      <c r="AU399" s="23"/>
      <c r="AV399" s="23"/>
      <c r="BG399">
        <f>IF(E399&lt;1,1,0)</f>
        <v>0</v>
      </c>
      <c r="BH399">
        <f>IF(BG399=1,"",E399)</f>
        <v>12.3</v>
      </c>
      <c r="BI399">
        <f>E399/3.6</f>
        <v>3.416666666666667</v>
      </c>
    </row>
    <row r="400" spans="1:61" x14ac:dyDescent="0.25">
      <c r="A400" s="34" t="s">
        <v>59</v>
      </c>
      <c r="B400" s="34">
        <v>397</v>
      </c>
      <c r="C400" s="34">
        <v>397</v>
      </c>
      <c r="D400" s="34">
        <f t="shared" si="84"/>
        <v>4.6111111111111116</v>
      </c>
      <c r="E400" s="35">
        <v>16.600000000000001</v>
      </c>
      <c r="F400" s="36">
        <f t="shared" si="93"/>
        <v>1.1944444444444442</v>
      </c>
      <c r="G400" s="36">
        <f t="shared" si="94"/>
        <v>4.2999999999999989</v>
      </c>
      <c r="H400" s="36">
        <f>$AJ$3*F400</f>
        <v>3295.9499999999994</v>
      </c>
      <c r="I400" s="36">
        <f>1/2*$AJ$1*$AJ$2*$AJ$5*D400^2</f>
        <v>12.945047608024694</v>
      </c>
      <c r="J400" s="36">
        <f>$AJ$4*$AJ$3*9.81</f>
        <v>406.04570999999999</v>
      </c>
      <c r="K400" s="36">
        <f t="shared" si="85"/>
        <v>3714.9407576080239</v>
      </c>
      <c r="L400" s="36">
        <f t="shared" si="86"/>
        <v>17.13000460452589</v>
      </c>
      <c r="M400" s="29">
        <f t="shared" si="87"/>
        <v>6800.6118279967786</v>
      </c>
      <c r="N400" s="29">
        <f t="shared" si="88"/>
        <v>1</v>
      </c>
      <c r="O400" s="29">
        <f t="shared" si="95"/>
        <v>127111.09501354556</v>
      </c>
      <c r="P400" s="29">
        <f t="shared" si="96"/>
        <v>314914.03351260448</v>
      </c>
      <c r="Q400" s="29">
        <f t="shared" si="89"/>
        <v>187802.93849905892</v>
      </c>
      <c r="R400" s="29">
        <f>1/2*$AJ$3*D400^2</f>
        <v>29335.658333333344</v>
      </c>
      <c r="S400" s="29">
        <f t="shared" si="90"/>
        <v>0</v>
      </c>
      <c r="T400" s="29">
        <f t="shared" si="91"/>
        <v>0</v>
      </c>
      <c r="U400" s="29"/>
      <c r="V400" s="29"/>
      <c r="W400" s="29"/>
      <c r="X400" s="29"/>
      <c r="Y400" s="29">
        <f t="shared" si="97"/>
        <v>73.893345927791799</v>
      </c>
      <c r="Z400" s="29"/>
      <c r="AA400" s="29"/>
      <c r="AB400" s="29"/>
      <c r="AC400" s="29">
        <v>0.27</v>
      </c>
      <c r="AD400" s="29">
        <f>O400*AC400</f>
        <v>34319.995653657308</v>
      </c>
      <c r="AE400" s="29">
        <v>0.67</v>
      </c>
      <c r="AF400" s="29">
        <f t="shared" si="92"/>
        <v>85164.433659075527</v>
      </c>
      <c r="AG400" s="24"/>
      <c r="AH400" s="24"/>
      <c r="AI400" s="15"/>
      <c r="AJ400" s="15"/>
      <c r="AK400" s="15"/>
      <c r="AL400" s="15"/>
      <c r="AM400" s="15"/>
      <c r="AN400" s="23"/>
      <c r="AO400" s="23"/>
      <c r="AP400" s="23"/>
      <c r="AQ400" s="23"/>
      <c r="AR400" s="23"/>
      <c r="AS400" s="23"/>
      <c r="AT400" s="23"/>
      <c r="AU400" s="23"/>
      <c r="AV400" s="23"/>
      <c r="BG400">
        <f>IF(E400&lt;1,1,0)</f>
        <v>0</v>
      </c>
      <c r="BH400">
        <f>IF(BG400=1,"",E400)</f>
        <v>16.600000000000001</v>
      </c>
      <c r="BI400">
        <f>E400/3.6</f>
        <v>4.6111111111111116</v>
      </c>
    </row>
    <row r="401" spans="1:61" x14ac:dyDescent="0.25">
      <c r="A401" s="34" t="s">
        <v>59</v>
      </c>
      <c r="B401" s="34">
        <v>398</v>
      </c>
      <c r="C401" s="34">
        <v>398</v>
      </c>
      <c r="D401" s="34">
        <f t="shared" si="84"/>
        <v>5.8055555555555554</v>
      </c>
      <c r="E401" s="35">
        <v>20.9</v>
      </c>
      <c r="F401" s="36">
        <f t="shared" si="93"/>
        <v>1.0555555555555551</v>
      </c>
      <c r="G401" s="36">
        <f t="shared" si="94"/>
        <v>3.7999999999999989</v>
      </c>
      <c r="H401" s="36">
        <f>$AJ$3*F401</f>
        <v>2912.6999999999989</v>
      </c>
      <c r="I401" s="36">
        <f>1/2*$AJ$1*$AJ$2*$AJ$5*D401^2</f>
        <v>20.520127179783948</v>
      </c>
      <c r="J401" s="36">
        <f>$AJ$4*$AJ$3*9.81</f>
        <v>406.04570999999999</v>
      </c>
      <c r="K401" s="36">
        <f t="shared" si="85"/>
        <v>3339.2658371797829</v>
      </c>
      <c r="L401" s="36">
        <f t="shared" si="86"/>
        <v>19.386293332515962</v>
      </c>
      <c r="M401" s="29">
        <f t="shared" si="87"/>
        <v>7715.7447463413528</v>
      </c>
      <c r="N401" s="29">
        <f t="shared" si="88"/>
        <v>1</v>
      </c>
      <c r="O401" s="29">
        <f t="shared" si="95"/>
        <v>127111.09501354556</v>
      </c>
      <c r="P401" s="29">
        <f t="shared" si="96"/>
        <v>318628.97427021252</v>
      </c>
      <c r="Q401" s="29">
        <f t="shared" si="89"/>
        <v>191517.87925666696</v>
      </c>
      <c r="R401" s="29">
        <f>1/2*$AJ$3*D401^2</f>
        <v>46502.064583333333</v>
      </c>
      <c r="S401" s="29">
        <f t="shared" si="90"/>
        <v>0</v>
      </c>
      <c r="T401" s="29">
        <f t="shared" si="91"/>
        <v>0</v>
      </c>
      <c r="U401" s="29"/>
      <c r="V401" s="29"/>
      <c r="W401" s="29"/>
      <c r="X401" s="29"/>
      <c r="Y401" s="29">
        <f t="shared" si="97"/>
        <v>116.83935824958124</v>
      </c>
      <c r="Z401" s="29"/>
      <c r="AA401" s="29"/>
      <c r="AB401" s="29"/>
      <c r="AC401" s="29">
        <v>0.27</v>
      </c>
      <c r="AD401" s="29">
        <f>O401*AC401</f>
        <v>34319.995653657308</v>
      </c>
      <c r="AE401" s="29">
        <v>0.67</v>
      </c>
      <c r="AF401" s="29">
        <f t="shared" si="92"/>
        <v>85164.433659075527</v>
      </c>
      <c r="AG401" s="24"/>
      <c r="AH401" s="24"/>
      <c r="AI401" s="15"/>
      <c r="AJ401" s="15"/>
      <c r="AK401" s="15"/>
      <c r="AL401" s="15"/>
      <c r="AM401" s="15"/>
      <c r="AN401" s="23"/>
      <c r="AO401" s="23"/>
      <c r="AP401" s="23"/>
      <c r="AQ401" s="23"/>
      <c r="AR401" s="23"/>
      <c r="AS401" s="23"/>
      <c r="AT401" s="23"/>
      <c r="AU401" s="23"/>
      <c r="AV401" s="23"/>
      <c r="BG401">
        <f>IF(E401&lt;1,1,0)</f>
        <v>0</v>
      </c>
      <c r="BH401">
        <f>IF(BG401=1,"",E401)</f>
        <v>20.9</v>
      </c>
      <c r="BI401">
        <f>E401/3.6</f>
        <v>5.8055555555555554</v>
      </c>
    </row>
    <row r="402" spans="1:61" x14ac:dyDescent="0.25">
      <c r="A402" s="34" t="s">
        <v>59</v>
      </c>
      <c r="B402" s="34">
        <v>399</v>
      </c>
      <c r="C402" s="34">
        <v>399</v>
      </c>
      <c r="D402" s="34">
        <f t="shared" si="84"/>
        <v>6.7222222222222214</v>
      </c>
      <c r="E402" s="35">
        <v>24.2</v>
      </c>
      <c r="F402" s="36">
        <f t="shared" si="93"/>
        <v>0.65277777777777812</v>
      </c>
      <c r="G402" s="36">
        <f t="shared" si="94"/>
        <v>2.3500000000000014</v>
      </c>
      <c r="H402" s="36">
        <f>$AJ$3*F402</f>
        <v>1801.275000000001</v>
      </c>
      <c r="I402" s="36">
        <f>1/2*$AJ$1*$AJ$2*$AJ$5*D402^2</f>
        <v>27.511749459876533</v>
      </c>
      <c r="J402" s="36">
        <f>$AJ$4*$AJ$3*9.81</f>
        <v>406.04570999999999</v>
      </c>
      <c r="K402" s="36">
        <f t="shared" si="85"/>
        <v>2234.8324594598776</v>
      </c>
      <c r="L402" s="36">
        <f t="shared" si="86"/>
        <v>15.02304042192473</v>
      </c>
      <c r="M402" s="29">
        <f t="shared" si="87"/>
        <v>5994.1931283479671</v>
      </c>
      <c r="N402" s="29">
        <f t="shared" si="88"/>
        <v>1</v>
      </c>
      <c r="O402" s="29">
        <f t="shared" si="95"/>
        <v>127111.09501354556</v>
      </c>
      <c r="P402" s="29">
        <f t="shared" si="96"/>
        <v>321968.24010739231</v>
      </c>
      <c r="Q402" s="29">
        <f t="shared" si="89"/>
        <v>194857.14509384675</v>
      </c>
      <c r="R402" s="29">
        <f>1/2*$AJ$3*D402^2</f>
        <v>62346.258333333317</v>
      </c>
      <c r="S402" s="29">
        <f t="shared" si="90"/>
        <v>0</v>
      </c>
      <c r="T402" s="29">
        <f t="shared" si="91"/>
        <v>0</v>
      </c>
      <c r="U402" s="29"/>
      <c r="V402" s="29"/>
      <c r="W402" s="29"/>
      <c r="X402" s="29"/>
      <c r="Y402" s="29">
        <f t="shared" si="97"/>
        <v>156.25628654970757</v>
      </c>
      <c r="Z402" s="29"/>
      <c r="AA402" s="29"/>
      <c r="AB402" s="29"/>
      <c r="AC402" s="29">
        <v>0.27</v>
      </c>
      <c r="AD402" s="29">
        <f>O402*AC402</f>
        <v>34319.995653657308</v>
      </c>
      <c r="AE402" s="29">
        <v>0.67</v>
      </c>
      <c r="AF402" s="29">
        <f t="shared" si="92"/>
        <v>85164.433659075527</v>
      </c>
      <c r="AG402" s="24"/>
      <c r="AH402" s="24"/>
      <c r="AI402" s="15"/>
      <c r="AJ402" s="15"/>
      <c r="AK402" s="15"/>
      <c r="AL402" s="15"/>
      <c r="AM402" s="15"/>
      <c r="AN402" s="23"/>
      <c r="AO402" s="23"/>
      <c r="AP402" s="23"/>
      <c r="AQ402" s="23"/>
      <c r="AR402" s="23"/>
      <c r="AS402" s="23"/>
      <c r="AT402" s="23"/>
      <c r="AU402" s="23"/>
      <c r="AV402" s="23"/>
      <c r="BG402">
        <f>IF(E402&lt;1,1,0)</f>
        <v>0</v>
      </c>
      <c r="BH402">
        <f>IF(BG402=1,"",E402)</f>
        <v>24.2</v>
      </c>
      <c r="BI402">
        <f>E402/3.6</f>
        <v>6.7222222222222214</v>
      </c>
    </row>
    <row r="403" spans="1:61" x14ac:dyDescent="0.25">
      <c r="A403" s="34" t="s">
        <v>59</v>
      </c>
      <c r="B403" s="34">
        <v>400</v>
      </c>
      <c r="C403" s="34">
        <v>400</v>
      </c>
      <c r="D403" s="34">
        <f t="shared" si="84"/>
        <v>7.1111111111111116</v>
      </c>
      <c r="E403" s="35">
        <v>25.6</v>
      </c>
      <c r="F403" s="36">
        <f t="shared" si="93"/>
        <v>0.19444444444444473</v>
      </c>
      <c r="G403" s="36">
        <f t="shared" si="94"/>
        <v>0.70000000000000107</v>
      </c>
      <c r="H403" s="36">
        <f>$AJ$3*F403</f>
        <v>536.55000000000075</v>
      </c>
      <c r="I403" s="36">
        <f>1/2*$AJ$1*$AJ$2*$AJ$5*D403^2</f>
        <v>30.787002469135803</v>
      </c>
      <c r="J403" s="36">
        <f>$AJ$4*$AJ$3*9.81</f>
        <v>406.04570999999999</v>
      </c>
      <c r="K403" s="36">
        <f t="shared" si="85"/>
        <v>973.38271246913655</v>
      </c>
      <c r="L403" s="36">
        <f t="shared" si="86"/>
        <v>6.9218326220027491</v>
      </c>
      <c r="M403" s="29">
        <f t="shared" si="87"/>
        <v>2768.7330488010998</v>
      </c>
      <c r="N403" s="29">
        <f t="shared" si="88"/>
        <v>1</v>
      </c>
      <c r="O403" s="29">
        <f t="shared" si="95"/>
        <v>127111.09501354556</v>
      </c>
      <c r="P403" s="29">
        <f t="shared" si="96"/>
        <v>324203.07256685221</v>
      </c>
      <c r="Q403" s="29">
        <f t="shared" si="89"/>
        <v>197091.97755330664</v>
      </c>
      <c r="R403" s="29">
        <f>1/2*$AJ$3*D403^2</f>
        <v>69768.53333333334</v>
      </c>
      <c r="S403" s="29">
        <f t="shared" si="90"/>
        <v>0</v>
      </c>
      <c r="T403" s="29">
        <f t="shared" si="91"/>
        <v>0</v>
      </c>
      <c r="U403" s="29"/>
      <c r="V403" s="29"/>
      <c r="W403" s="29"/>
      <c r="X403" s="29"/>
      <c r="Y403" s="29">
        <f t="shared" si="97"/>
        <v>174.42133333333334</v>
      </c>
      <c r="Z403" s="29"/>
      <c r="AA403" s="29"/>
      <c r="AB403" s="29"/>
      <c r="AC403" s="29">
        <v>0.27</v>
      </c>
      <c r="AD403" s="29">
        <f>O403*AC403</f>
        <v>34319.995653657308</v>
      </c>
      <c r="AE403" s="29">
        <v>0.67</v>
      </c>
      <c r="AF403" s="29">
        <f t="shared" si="92"/>
        <v>85164.433659075527</v>
      </c>
      <c r="AG403" s="24"/>
      <c r="AH403" s="24"/>
      <c r="AI403" s="15"/>
      <c r="AJ403" s="15"/>
      <c r="AK403" s="15"/>
      <c r="AL403" s="15"/>
      <c r="AM403" s="15"/>
      <c r="AN403" s="23"/>
      <c r="AO403" s="23"/>
      <c r="AP403" s="23"/>
      <c r="AQ403" s="23"/>
      <c r="AR403" s="23"/>
      <c r="AS403" s="23"/>
      <c r="AT403" s="23"/>
      <c r="AU403" s="23"/>
      <c r="AV403" s="23"/>
      <c r="BG403">
        <f>IF(E403&lt;1,1,0)</f>
        <v>0</v>
      </c>
      <c r="BH403">
        <f>IF(BG403=1,"",E403)</f>
        <v>25.6</v>
      </c>
      <c r="BI403">
        <f>E403/3.6</f>
        <v>7.1111111111111116</v>
      </c>
    </row>
    <row r="404" spans="1:61" x14ac:dyDescent="0.25">
      <c r="A404" s="34" t="s">
        <v>59</v>
      </c>
      <c r="B404" s="34">
        <v>401</v>
      </c>
      <c r="C404" s="34">
        <v>401</v>
      </c>
      <c r="D404" s="34">
        <f t="shared" si="84"/>
        <v>7.1111111111111116</v>
      </c>
      <c r="E404" s="35">
        <v>25.6</v>
      </c>
      <c r="F404" s="36">
        <f t="shared" si="93"/>
        <v>-9.7222222222222612E-2</v>
      </c>
      <c r="G404" s="36">
        <f t="shared" si="94"/>
        <v>-0.35000000000000142</v>
      </c>
      <c r="H404" s="36">
        <f>$AJ$3*F404</f>
        <v>-268.27500000000106</v>
      </c>
      <c r="I404" s="36">
        <f>1/2*$AJ$1*$AJ$2*$AJ$5*D404^2</f>
        <v>30.787002469135803</v>
      </c>
      <c r="J404" s="36">
        <f>$AJ$4*$AJ$3*9.81</f>
        <v>406.04570999999999</v>
      </c>
      <c r="K404" s="36">
        <f t="shared" si="85"/>
        <v>168.55771246913474</v>
      </c>
      <c r="L404" s="36">
        <f t="shared" si="86"/>
        <v>1.1986326220027361</v>
      </c>
      <c r="M404" s="29">
        <f t="shared" si="87"/>
        <v>480.65168142309716</v>
      </c>
      <c r="N404" s="29">
        <f t="shared" si="88"/>
        <v>1</v>
      </c>
      <c r="O404" s="29">
        <f t="shared" si="95"/>
        <v>127111.09501354556</v>
      </c>
      <c r="P404" s="29">
        <f t="shared" si="96"/>
        <v>325176.45527932135</v>
      </c>
      <c r="Q404" s="29">
        <f t="shared" si="89"/>
        <v>198065.36026577579</v>
      </c>
      <c r="R404" s="29">
        <f>1/2*$AJ$3*D404^2</f>
        <v>69768.53333333334</v>
      </c>
      <c r="S404" s="29">
        <f t="shared" si="90"/>
        <v>446.30293288193934</v>
      </c>
      <c r="T404" s="29">
        <f t="shared" si="91"/>
        <v>446.30293288193934</v>
      </c>
      <c r="U404" s="29"/>
      <c r="V404" s="29"/>
      <c r="W404" s="29"/>
      <c r="X404" s="29"/>
      <c r="Y404" s="29">
        <f t="shared" si="97"/>
        <v>173.98636741479635</v>
      </c>
      <c r="Z404" s="29"/>
      <c r="AA404" s="29"/>
      <c r="AB404" s="29"/>
      <c r="AC404" s="29">
        <v>0.27</v>
      </c>
      <c r="AD404" s="29">
        <f>O404*AC404</f>
        <v>34319.995653657308</v>
      </c>
      <c r="AE404" s="29">
        <v>0.67</v>
      </c>
      <c r="AF404" s="29">
        <f t="shared" si="92"/>
        <v>85164.433659075527</v>
      </c>
      <c r="AG404" s="24"/>
      <c r="AH404" s="24"/>
      <c r="AI404" s="15"/>
      <c r="AJ404" s="15"/>
      <c r="AK404" s="15"/>
      <c r="AL404" s="15"/>
      <c r="AM404" s="15"/>
      <c r="AN404" s="23"/>
      <c r="AO404" s="23"/>
      <c r="AP404" s="23"/>
      <c r="AQ404" s="23"/>
      <c r="AR404" s="23"/>
      <c r="AS404" s="23"/>
      <c r="AT404" s="23"/>
      <c r="AU404" s="23"/>
      <c r="AV404" s="23"/>
      <c r="BG404">
        <f>IF(E404&lt;1,1,0)</f>
        <v>0</v>
      </c>
      <c r="BH404">
        <f>IF(BG404=1,"",E404)</f>
        <v>25.6</v>
      </c>
      <c r="BI404">
        <f>E404/3.6</f>
        <v>7.1111111111111116</v>
      </c>
    </row>
    <row r="405" spans="1:61" x14ac:dyDescent="0.25">
      <c r="A405" s="34" t="s">
        <v>59</v>
      </c>
      <c r="B405" s="34">
        <v>402</v>
      </c>
      <c r="C405" s="34">
        <v>402</v>
      </c>
      <c r="D405" s="34">
        <f t="shared" si="84"/>
        <v>6.9166666666666661</v>
      </c>
      <c r="E405" s="35">
        <v>24.9</v>
      </c>
      <c r="F405" s="36">
        <f t="shared" si="93"/>
        <v>-0.31944444444444453</v>
      </c>
      <c r="G405" s="36">
        <f t="shared" si="94"/>
        <v>-1.1500000000000004</v>
      </c>
      <c r="H405" s="36">
        <f>$AJ$3*F405</f>
        <v>-881.47500000000025</v>
      </c>
      <c r="I405" s="36">
        <f>1/2*$AJ$1*$AJ$2*$AJ$5*D405^2</f>
        <v>29.126357118055548</v>
      </c>
      <c r="J405" s="36">
        <f>$AJ$4*$AJ$3*9.81</f>
        <v>406.04570999999999</v>
      </c>
      <c r="K405" s="36">
        <f t="shared" si="85"/>
        <v>-446.30293288194468</v>
      </c>
      <c r="L405" s="36">
        <f t="shared" si="86"/>
        <v>-3.0869286191001168</v>
      </c>
      <c r="M405" s="29">
        <f t="shared" si="87"/>
        <v>-1240.945304878247</v>
      </c>
      <c r="N405" s="29">
        <f t="shared" si="88"/>
        <v>1</v>
      </c>
      <c r="O405" s="29">
        <f t="shared" si="95"/>
        <v>127557.3979464275</v>
      </c>
      <c r="P405" s="29">
        <f t="shared" si="96"/>
        <v>325345.01299179049</v>
      </c>
      <c r="Q405" s="29">
        <f t="shared" si="89"/>
        <v>197787.61504536297</v>
      </c>
      <c r="R405" s="29">
        <f>1/2*$AJ$3*D405^2</f>
        <v>66005.231249999997</v>
      </c>
      <c r="S405" s="29">
        <f t="shared" si="90"/>
        <v>833.17581744983909</v>
      </c>
      <c r="T405" s="29">
        <f t="shared" si="91"/>
        <v>833.17581744983909</v>
      </c>
      <c r="U405" s="29"/>
      <c r="V405" s="29"/>
      <c r="W405" s="29"/>
      <c r="X405" s="29"/>
      <c r="Y405" s="29">
        <f t="shared" si="97"/>
        <v>164.19211753731344</v>
      </c>
      <c r="Z405" s="29"/>
      <c r="AA405" s="29"/>
      <c r="AB405" s="29"/>
      <c r="AC405" s="29">
        <v>0.27</v>
      </c>
      <c r="AD405" s="29">
        <f>O405*AC405</f>
        <v>34440.497445535431</v>
      </c>
      <c r="AE405" s="29">
        <v>0.67</v>
      </c>
      <c r="AF405" s="29">
        <f t="shared" si="92"/>
        <v>85463.456624106431</v>
      </c>
      <c r="AG405" s="24"/>
      <c r="AH405" s="24"/>
      <c r="AI405" s="15"/>
      <c r="AJ405" s="15"/>
      <c r="AK405" s="15"/>
      <c r="AL405" s="15"/>
      <c r="AM405" s="15"/>
      <c r="AN405" s="23"/>
      <c r="AO405" s="23"/>
      <c r="AP405" s="23"/>
      <c r="AQ405" s="23"/>
      <c r="AR405" s="23"/>
      <c r="AS405" s="23"/>
      <c r="AT405" s="23"/>
      <c r="AU405" s="23"/>
      <c r="AV405" s="23"/>
      <c r="BG405">
        <f>IF(E405&lt;1,1,0)</f>
        <v>0</v>
      </c>
      <c r="BH405">
        <f>IF(BG405=1,"",E405)</f>
        <v>24.9</v>
      </c>
      <c r="BI405">
        <f>E405/3.6</f>
        <v>6.9166666666666661</v>
      </c>
    </row>
    <row r="406" spans="1:61" x14ac:dyDescent="0.25">
      <c r="A406" s="34" t="s">
        <v>59</v>
      </c>
      <c r="B406" s="34">
        <v>403</v>
      </c>
      <c r="C406" s="34">
        <v>403</v>
      </c>
      <c r="D406" s="34">
        <f t="shared" si="84"/>
        <v>6.4722222222222223</v>
      </c>
      <c r="E406" s="35">
        <v>23.3</v>
      </c>
      <c r="F406" s="36">
        <f t="shared" si="93"/>
        <v>-0.45833333333333293</v>
      </c>
      <c r="G406" s="36">
        <f t="shared" si="94"/>
        <v>-1.6499999999999986</v>
      </c>
      <c r="H406" s="36">
        <f>$AJ$3*F406</f>
        <v>-1264.724999999999</v>
      </c>
      <c r="I406" s="36">
        <f>1/2*$AJ$1*$AJ$2*$AJ$5*D406^2</f>
        <v>25.503472550154321</v>
      </c>
      <c r="J406" s="36">
        <f>$AJ$4*$AJ$3*9.81</f>
        <v>406.04570999999999</v>
      </c>
      <c r="K406" s="36">
        <f t="shared" si="85"/>
        <v>-833.17581744984466</v>
      </c>
      <c r="L406" s="36">
        <f t="shared" si="86"/>
        <v>-5.3924990407170501</v>
      </c>
      <c r="M406" s="29">
        <f t="shared" si="87"/>
        <v>-2173.1771134089713</v>
      </c>
      <c r="N406" s="29">
        <f t="shared" si="88"/>
        <v>1</v>
      </c>
      <c r="O406" s="29">
        <f t="shared" si="95"/>
        <v>128390.57376387734</v>
      </c>
      <c r="P406" s="29">
        <f t="shared" si="96"/>
        <v>325345.01299179049</v>
      </c>
      <c r="Q406" s="29">
        <f t="shared" si="89"/>
        <v>196954.43922791316</v>
      </c>
      <c r="R406" s="29">
        <f>1/2*$AJ$3*D406^2</f>
        <v>57795.164583333339</v>
      </c>
      <c r="S406" s="29">
        <f t="shared" si="90"/>
        <v>760.11159000000043</v>
      </c>
      <c r="T406" s="29">
        <f t="shared" si="91"/>
        <v>760.11159000000043</v>
      </c>
      <c r="U406" s="29"/>
      <c r="V406" s="29"/>
      <c r="W406" s="29"/>
      <c r="X406" s="29"/>
      <c r="Y406" s="29">
        <f t="shared" si="97"/>
        <v>143.41231906534327</v>
      </c>
      <c r="Z406" s="29"/>
      <c r="AA406" s="29"/>
      <c r="AB406" s="29"/>
      <c r="AC406" s="29">
        <v>0.27</v>
      </c>
      <c r="AD406" s="29">
        <f>O406*AC406</f>
        <v>34665.454916246883</v>
      </c>
      <c r="AE406" s="29">
        <v>0.67</v>
      </c>
      <c r="AF406" s="29">
        <f t="shared" si="92"/>
        <v>86021.684421797821</v>
      </c>
      <c r="AG406" s="24"/>
      <c r="AH406" s="24"/>
      <c r="AI406" s="15"/>
      <c r="AJ406" s="15"/>
      <c r="AK406" s="15"/>
      <c r="AL406" s="15"/>
      <c r="AM406" s="15"/>
      <c r="AN406" s="23"/>
      <c r="AO406" s="23"/>
      <c r="AP406" s="23"/>
      <c r="AQ406" s="23"/>
      <c r="AR406" s="23"/>
      <c r="AS406" s="23"/>
      <c r="AT406" s="23"/>
      <c r="AU406" s="23"/>
      <c r="AV406" s="23"/>
      <c r="BG406">
        <f>IF(E406&lt;1,1,0)</f>
        <v>0</v>
      </c>
      <c r="BH406">
        <f>IF(BG406=1,"",E406)</f>
        <v>23.3</v>
      </c>
      <c r="BI406">
        <f>E406/3.6</f>
        <v>6.4722222222222223</v>
      </c>
    </row>
    <row r="407" spans="1:61" x14ac:dyDescent="0.25">
      <c r="A407" s="34" t="s">
        <v>59</v>
      </c>
      <c r="B407" s="34">
        <v>404</v>
      </c>
      <c r="C407" s="34">
        <v>404</v>
      </c>
      <c r="D407" s="34">
        <f t="shared" si="84"/>
        <v>6</v>
      </c>
      <c r="E407" s="35">
        <v>21.6</v>
      </c>
      <c r="F407" s="36">
        <f t="shared" si="93"/>
        <v>-0.43055555555555575</v>
      </c>
      <c r="G407" s="36">
        <f t="shared" si="94"/>
        <v>-1.5500000000000007</v>
      </c>
      <c r="H407" s="36">
        <f>$AJ$3*F407</f>
        <v>-1188.0750000000005</v>
      </c>
      <c r="I407" s="36">
        <f>1/2*$AJ$1*$AJ$2*$AJ$5*D407^2</f>
        <v>21.917699999999996</v>
      </c>
      <c r="J407" s="36">
        <f>$AJ$4*$AJ$3*9.81</f>
        <v>406.04570999999999</v>
      </c>
      <c r="K407" s="36">
        <f t="shared" si="85"/>
        <v>-760.11159000000055</v>
      </c>
      <c r="L407" s="36">
        <f t="shared" si="86"/>
        <v>-4.5606695400000037</v>
      </c>
      <c r="M407" s="29">
        <f t="shared" si="87"/>
        <v>-1842.5104941600016</v>
      </c>
      <c r="N407" s="29">
        <f t="shared" si="88"/>
        <v>1</v>
      </c>
      <c r="O407" s="29">
        <f t="shared" si="95"/>
        <v>129150.68535387734</v>
      </c>
      <c r="P407" s="29">
        <f t="shared" si="96"/>
        <v>325345.01299179049</v>
      </c>
      <c r="Q407" s="29">
        <f t="shared" si="89"/>
        <v>196194.32763791314</v>
      </c>
      <c r="R407" s="29">
        <f>1/2*$AJ$3*D407^2</f>
        <v>49669.200000000004</v>
      </c>
      <c r="S407" s="29">
        <f t="shared" si="90"/>
        <v>686.21069794753566</v>
      </c>
      <c r="T407" s="29">
        <f t="shared" si="91"/>
        <v>686.21069794753566</v>
      </c>
      <c r="U407" s="29"/>
      <c r="V407" s="29"/>
      <c r="W407" s="29"/>
      <c r="X407" s="29"/>
      <c r="Y407" s="29">
        <f t="shared" si="97"/>
        <v>122.94356435643566</v>
      </c>
      <c r="Z407" s="29"/>
      <c r="AA407" s="29"/>
      <c r="AB407" s="29"/>
      <c r="AC407" s="29">
        <v>0.27</v>
      </c>
      <c r="AD407" s="29">
        <f>O407*AC407</f>
        <v>34870.685045546888</v>
      </c>
      <c r="AE407" s="29">
        <v>0.67</v>
      </c>
      <c r="AF407" s="29">
        <f t="shared" si="92"/>
        <v>86530.959187097818</v>
      </c>
      <c r="AG407" s="24"/>
      <c r="AH407" s="24"/>
      <c r="AI407" s="15"/>
      <c r="AJ407" s="15"/>
      <c r="AK407" s="15"/>
      <c r="AL407" s="15"/>
      <c r="AM407" s="15"/>
      <c r="AN407" s="23"/>
      <c r="AO407" s="23"/>
      <c r="AP407" s="23"/>
      <c r="AQ407" s="23"/>
      <c r="AR407" s="23"/>
      <c r="AS407" s="23"/>
      <c r="AT407" s="23"/>
      <c r="AU407" s="23"/>
      <c r="AV407" s="23"/>
      <c r="BG407">
        <f>IF(E407&lt;1,1,0)</f>
        <v>0</v>
      </c>
      <c r="BH407">
        <f>IF(BG407=1,"",E407)</f>
        <v>21.6</v>
      </c>
      <c r="BI407">
        <f>E407/3.6</f>
        <v>6</v>
      </c>
    </row>
    <row r="408" spans="1:61" x14ac:dyDescent="0.25">
      <c r="A408" s="34" t="s">
        <v>59</v>
      </c>
      <c r="B408" s="34">
        <v>405</v>
      </c>
      <c r="C408" s="34">
        <v>405</v>
      </c>
      <c r="D408" s="34">
        <f t="shared" si="84"/>
        <v>5.6111111111111107</v>
      </c>
      <c r="E408" s="35">
        <v>20.2</v>
      </c>
      <c r="F408" s="36">
        <f t="shared" si="93"/>
        <v>-0.40277777777777807</v>
      </c>
      <c r="G408" s="36">
        <f t="shared" si="94"/>
        <v>-1.4500000000000011</v>
      </c>
      <c r="H408" s="36">
        <f>$AJ$3*F408</f>
        <v>-1111.4250000000009</v>
      </c>
      <c r="I408" s="36">
        <f>1/2*$AJ$1*$AJ$2*$AJ$5*D408^2</f>
        <v>19.16859205246913</v>
      </c>
      <c r="J408" s="36">
        <f>$AJ$4*$AJ$3*9.81</f>
        <v>406.04570999999999</v>
      </c>
      <c r="K408" s="36">
        <f t="shared" si="85"/>
        <v>-686.21069794753168</v>
      </c>
      <c r="L408" s="36">
        <f t="shared" si="86"/>
        <v>-3.850404471816705</v>
      </c>
      <c r="M408" s="29">
        <f t="shared" si="87"/>
        <v>-1559.4138110857655</v>
      </c>
      <c r="N408" s="29">
        <f t="shared" si="88"/>
        <v>1</v>
      </c>
      <c r="O408" s="29">
        <f t="shared" si="95"/>
        <v>129836.89605182488</v>
      </c>
      <c r="P408" s="29">
        <f t="shared" si="96"/>
        <v>325345.01299179049</v>
      </c>
      <c r="Q408" s="29">
        <f t="shared" si="89"/>
        <v>195508.11693996561</v>
      </c>
      <c r="R408" s="29">
        <f>1/2*$AJ$3*D408^2</f>
        <v>43439.258333333324</v>
      </c>
      <c r="S408" s="29">
        <f t="shared" si="90"/>
        <v>803.92681976465974</v>
      </c>
      <c r="T408" s="29">
        <f t="shared" si="91"/>
        <v>803.92681976465974</v>
      </c>
      <c r="U408" s="29"/>
      <c r="V408" s="29"/>
      <c r="W408" s="29"/>
      <c r="X408" s="29"/>
      <c r="Y408" s="29">
        <f t="shared" si="97"/>
        <v>107.25742798353907</v>
      </c>
      <c r="Z408" s="29"/>
      <c r="AA408" s="29"/>
      <c r="AB408" s="29"/>
      <c r="AC408" s="29">
        <v>0.27</v>
      </c>
      <c r="AD408" s="29">
        <f>O408*AC408</f>
        <v>35055.961933992723</v>
      </c>
      <c r="AE408" s="29">
        <v>0.67</v>
      </c>
      <c r="AF408" s="29">
        <f t="shared" si="92"/>
        <v>86990.720354722667</v>
      </c>
      <c r="AG408" s="24"/>
      <c r="AH408" s="24"/>
      <c r="AI408" s="15"/>
      <c r="AJ408" s="15"/>
      <c r="AK408" s="15"/>
      <c r="AL408" s="15"/>
      <c r="AM408" s="15"/>
      <c r="AN408" s="23"/>
      <c r="AO408" s="23"/>
      <c r="AP408" s="23"/>
      <c r="AQ408" s="23"/>
      <c r="AR408" s="23"/>
      <c r="AS408" s="23"/>
      <c r="AT408" s="23"/>
      <c r="AU408" s="23"/>
      <c r="AV408" s="23"/>
      <c r="BG408">
        <f>IF(E408&lt;1,1,0)</f>
        <v>0</v>
      </c>
      <c r="BH408">
        <f>IF(BG408=1,"",E408)</f>
        <v>20.2</v>
      </c>
      <c r="BI408">
        <f>E408/3.6</f>
        <v>5.6111111111111107</v>
      </c>
    </row>
    <row r="409" spans="1:61" x14ac:dyDescent="0.25">
      <c r="A409" s="34" t="s">
        <v>59</v>
      </c>
      <c r="B409" s="34">
        <v>406</v>
      </c>
      <c r="C409" s="34">
        <v>406</v>
      </c>
      <c r="D409" s="34">
        <f t="shared" si="84"/>
        <v>5.1944444444444438</v>
      </c>
      <c r="E409" s="35">
        <v>18.7</v>
      </c>
      <c r="F409" s="36">
        <f t="shared" si="93"/>
        <v>-0.44444444444444431</v>
      </c>
      <c r="G409" s="36">
        <f t="shared" si="94"/>
        <v>-1.5999999999999996</v>
      </c>
      <c r="H409" s="36">
        <f>$AJ$3*F409</f>
        <v>-1226.3999999999996</v>
      </c>
      <c r="I409" s="36">
        <f>1/2*$AJ$1*$AJ$2*$AJ$5*D409^2</f>
        <v>16.427470235339502</v>
      </c>
      <c r="J409" s="36">
        <f>$AJ$4*$AJ$3*9.81</f>
        <v>406.04570999999999</v>
      </c>
      <c r="K409" s="36">
        <f t="shared" si="85"/>
        <v>-803.92681976466008</v>
      </c>
      <c r="L409" s="36">
        <f t="shared" si="86"/>
        <v>-4.1759532026664283</v>
      </c>
      <c r="M409" s="29">
        <f t="shared" si="87"/>
        <v>-1695.4370002825699</v>
      </c>
      <c r="N409" s="29">
        <f t="shared" si="88"/>
        <v>1</v>
      </c>
      <c r="O409" s="29">
        <f t="shared" si="95"/>
        <v>130640.82287158954</v>
      </c>
      <c r="P409" s="29">
        <f t="shared" si="96"/>
        <v>325345.01299179049</v>
      </c>
      <c r="Q409" s="29">
        <f t="shared" si="89"/>
        <v>194704.19012020095</v>
      </c>
      <c r="R409" s="29">
        <f>1/2*$AJ$3*D409^2</f>
        <v>37227.414583333324</v>
      </c>
      <c r="S409" s="29">
        <f t="shared" si="90"/>
        <v>883.42786831789999</v>
      </c>
      <c r="T409" s="29">
        <f t="shared" si="91"/>
        <v>883.42786831789999</v>
      </c>
      <c r="U409" s="29"/>
      <c r="V409" s="29"/>
      <c r="W409" s="29"/>
      <c r="X409" s="29"/>
      <c r="Y409" s="29">
        <f t="shared" si="97"/>
        <v>91.693139367816073</v>
      </c>
      <c r="Z409" s="29"/>
      <c r="AA409" s="29"/>
      <c r="AB409" s="29"/>
      <c r="AC409" s="29">
        <v>0.27</v>
      </c>
      <c r="AD409" s="29">
        <f>O409*AC409</f>
        <v>35273.022175329177</v>
      </c>
      <c r="AE409" s="29">
        <v>0.67</v>
      </c>
      <c r="AF409" s="29">
        <f t="shared" si="92"/>
        <v>87529.351323964991</v>
      </c>
      <c r="AG409" s="24"/>
      <c r="AH409" s="24"/>
      <c r="AI409" s="15"/>
      <c r="AJ409" s="15"/>
      <c r="AK409" s="15"/>
      <c r="AL409" s="15"/>
      <c r="AM409" s="15"/>
      <c r="AN409" s="23"/>
      <c r="AO409" s="23"/>
      <c r="AP409" s="23"/>
      <c r="AQ409" s="23"/>
      <c r="AR409" s="23"/>
      <c r="AS409" s="23"/>
      <c r="AT409" s="23"/>
      <c r="AU409" s="23"/>
      <c r="AV409" s="23"/>
      <c r="BG409">
        <f>IF(E409&lt;1,1,0)</f>
        <v>0</v>
      </c>
      <c r="BH409">
        <f>IF(BG409=1,"",E409)</f>
        <v>18.7</v>
      </c>
      <c r="BI409">
        <f>E409/3.6</f>
        <v>5.1944444444444438</v>
      </c>
    </row>
    <row r="410" spans="1:61" x14ac:dyDescent="0.25">
      <c r="A410" s="34" t="s">
        <v>59</v>
      </c>
      <c r="B410" s="34">
        <v>407</v>
      </c>
      <c r="C410" s="34">
        <v>407</v>
      </c>
      <c r="D410" s="34">
        <f t="shared" si="84"/>
        <v>4.7222222222222223</v>
      </c>
      <c r="E410" s="35">
        <v>17</v>
      </c>
      <c r="F410" s="36">
        <f t="shared" si="93"/>
        <v>-0.47222222222222199</v>
      </c>
      <c r="G410" s="36">
        <f t="shared" si="94"/>
        <v>-1.6999999999999993</v>
      </c>
      <c r="H410" s="36">
        <f>$AJ$3*F410</f>
        <v>-1303.0499999999995</v>
      </c>
      <c r="I410" s="36">
        <f>1/2*$AJ$1*$AJ$2*$AJ$5*D410^2</f>
        <v>13.576421682098765</v>
      </c>
      <c r="J410" s="36">
        <f>$AJ$4*$AJ$3*9.81</f>
        <v>406.04570999999999</v>
      </c>
      <c r="K410" s="36">
        <f t="shared" si="85"/>
        <v>-883.42786831790079</v>
      </c>
      <c r="L410" s="36">
        <f t="shared" si="86"/>
        <v>-4.1717427115011976</v>
      </c>
      <c r="M410" s="29">
        <f t="shared" si="87"/>
        <v>-1697.8992835809875</v>
      </c>
      <c r="N410" s="29">
        <f t="shared" si="88"/>
        <v>1</v>
      </c>
      <c r="O410" s="29">
        <f t="shared" si="95"/>
        <v>131524.25073990744</v>
      </c>
      <c r="P410" s="29">
        <f t="shared" si="96"/>
        <v>325345.01299179049</v>
      </c>
      <c r="Q410" s="29">
        <f t="shared" si="89"/>
        <v>193820.76225188305</v>
      </c>
      <c r="R410" s="29">
        <f>1/2*$AJ$3*D410^2</f>
        <v>30766.458333333336</v>
      </c>
      <c r="S410" s="29">
        <f t="shared" si="90"/>
        <v>656.05738843750441</v>
      </c>
      <c r="T410" s="29">
        <f t="shared" si="91"/>
        <v>656.05738843750441</v>
      </c>
      <c r="U410" s="29"/>
      <c r="V410" s="29"/>
      <c r="W410" s="29"/>
      <c r="X410" s="29"/>
      <c r="Y410" s="29">
        <f t="shared" si="97"/>
        <v>75.593263718263728</v>
      </c>
      <c r="Z410" s="29"/>
      <c r="AA410" s="29"/>
      <c r="AB410" s="29"/>
      <c r="AC410" s="29">
        <v>0.27</v>
      </c>
      <c r="AD410" s="29">
        <f>O410*AC410</f>
        <v>35511.547699775008</v>
      </c>
      <c r="AE410" s="29">
        <v>0.67</v>
      </c>
      <c r="AF410" s="29">
        <f t="shared" si="92"/>
        <v>88121.247995737984</v>
      </c>
      <c r="AG410" s="24"/>
      <c r="AH410" s="24"/>
      <c r="AI410" s="15"/>
      <c r="AJ410" s="15"/>
      <c r="AK410" s="15"/>
      <c r="AL410" s="15"/>
      <c r="AM410" s="15"/>
      <c r="AN410" s="23"/>
      <c r="AO410" s="23"/>
      <c r="AP410" s="23"/>
      <c r="AQ410" s="23"/>
      <c r="AR410" s="23"/>
      <c r="AS410" s="23"/>
      <c r="AT410" s="23"/>
      <c r="AU410" s="23"/>
      <c r="AV410" s="23"/>
      <c r="BG410">
        <f>IF(E410&lt;1,1,0)</f>
        <v>0</v>
      </c>
      <c r="BH410">
        <f>IF(BG410=1,"",E410)</f>
        <v>17</v>
      </c>
      <c r="BI410">
        <f>E410/3.6</f>
        <v>4.7222222222222223</v>
      </c>
    </row>
    <row r="411" spans="1:61" x14ac:dyDescent="0.25">
      <c r="A411" s="34" t="s">
        <v>59</v>
      </c>
      <c r="B411" s="34">
        <v>408</v>
      </c>
      <c r="C411" s="34">
        <v>408</v>
      </c>
      <c r="D411" s="34">
        <f t="shared" si="84"/>
        <v>4.25</v>
      </c>
      <c r="E411" s="35">
        <v>15.3</v>
      </c>
      <c r="F411" s="36">
        <f t="shared" si="93"/>
        <v>-0.38888888888888895</v>
      </c>
      <c r="G411" s="36">
        <f t="shared" si="94"/>
        <v>-1.4000000000000004</v>
      </c>
      <c r="H411" s="36">
        <f>$AJ$3*F411</f>
        <v>-1073.1000000000001</v>
      </c>
      <c r="I411" s="36">
        <f>1/2*$AJ$1*$AJ$2*$AJ$5*D411^2</f>
        <v>10.9969015625</v>
      </c>
      <c r="J411" s="36">
        <f>$AJ$4*$AJ$3*9.81</f>
        <v>406.04570999999999</v>
      </c>
      <c r="K411" s="36">
        <f t="shared" si="85"/>
        <v>-656.05738843750021</v>
      </c>
      <c r="L411" s="36">
        <f t="shared" si="86"/>
        <v>-2.788243900859376</v>
      </c>
      <c r="M411" s="29">
        <f t="shared" si="87"/>
        <v>-1137.6035115506254</v>
      </c>
      <c r="N411" s="29">
        <f t="shared" si="88"/>
        <v>1</v>
      </c>
      <c r="O411" s="29">
        <f t="shared" si="95"/>
        <v>132180.30812834494</v>
      </c>
      <c r="P411" s="29">
        <f t="shared" si="96"/>
        <v>325345.01299179049</v>
      </c>
      <c r="Q411" s="29">
        <f t="shared" si="89"/>
        <v>193164.70486344554</v>
      </c>
      <c r="R411" s="29">
        <f>1/2*$AJ$3*D411^2</f>
        <v>24920.831249999999</v>
      </c>
      <c r="S411" s="29">
        <f t="shared" si="90"/>
        <v>121.03179979938432</v>
      </c>
      <c r="T411" s="29">
        <f t="shared" si="91"/>
        <v>121.03179979938432</v>
      </c>
      <c r="U411" s="29"/>
      <c r="V411" s="29"/>
      <c r="W411" s="29"/>
      <c r="X411" s="29"/>
      <c r="Y411" s="29">
        <f t="shared" si="97"/>
        <v>61.080468750000001</v>
      </c>
      <c r="Z411" s="29"/>
      <c r="AA411" s="29"/>
      <c r="AB411" s="29"/>
      <c r="AC411" s="29">
        <v>0.27</v>
      </c>
      <c r="AD411" s="29">
        <f>O411*AC411</f>
        <v>35688.683194653138</v>
      </c>
      <c r="AE411" s="29">
        <v>0.67</v>
      </c>
      <c r="AF411" s="29">
        <f t="shared" si="92"/>
        <v>88560.806445991111</v>
      </c>
      <c r="AG411" s="24"/>
      <c r="AH411" s="24"/>
      <c r="AI411" s="15"/>
      <c r="AJ411" s="15"/>
      <c r="AK411" s="15"/>
      <c r="AL411" s="15"/>
      <c r="AM411" s="15"/>
      <c r="AN411" s="23"/>
      <c r="AO411" s="23"/>
      <c r="AP411" s="23"/>
      <c r="AQ411" s="23"/>
      <c r="AR411" s="23"/>
      <c r="AS411" s="23"/>
      <c r="AT411" s="23"/>
      <c r="AU411" s="23"/>
      <c r="AV411" s="23"/>
      <c r="BG411">
        <f>IF(E411&lt;1,1,0)</f>
        <v>0</v>
      </c>
      <c r="BH411">
        <f>IF(BG411=1,"",E411)</f>
        <v>15.3</v>
      </c>
      <c r="BI411">
        <f>E411/3.6</f>
        <v>4.25</v>
      </c>
    </row>
    <row r="412" spans="1:61" x14ac:dyDescent="0.25">
      <c r="A412" s="34" t="s">
        <v>59</v>
      </c>
      <c r="B412" s="34">
        <v>409</v>
      </c>
      <c r="C412" s="34">
        <v>409</v>
      </c>
      <c r="D412" s="34">
        <f t="shared" si="84"/>
        <v>3.9444444444444442</v>
      </c>
      <c r="E412" s="35">
        <v>14.2</v>
      </c>
      <c r="F412" s="36">
        <f t="shared" si="93"/>
        <v>-0.19444444444444448</v>
      </c>
      <c r="G412" s="36">
        <f t="shared" si="94"/>
        <v>-0.70000000000000018</v>
      </c>
      <c r="H412" s="36">
        <f>$AJ$3*F412</f>
        <v>-536.55000000000007</v>
      </c>
      <c r="I412" s="36">
        <f>1/2*$AJ$1*$AJ$2*$AJ$5*D412^2</f>
        <v>9.4724902006172815</v>
      </c>
      <c r="J412" s="36">
        <f>$AJ$4*$AJ$3*9.81</f>
        <v>406.04570999999999</v>
      </c>
      <c r="K412" s="36">
        <f t="shared" si="85"/>
        <v>-121.03179979938284</v>
      </c>
      <c r="L412" s="36">
        <f t="shared" si="86"/>
        <v>-0.47740321031978783</v>
      </c>
      <c r="M412" s="29">
        <f t="shared" si="87"/>
        <v>-195.25791302079321</v>
      </c>
      <c r="N412" s="29">
        <f t="shared" si="88"/>
        <v>1</v>
      </c>
      <c r="O412" s="29">
        <f t="shared" si="95"/>
        <v>132301.33992814433</v>
      </c>
      <c r="P412" s="29">
        <f t="shared" si="96"/>
        <v>325345.01299179049</v>
      </c>
      <c r="Q412" s="29">
        <f t="shared" si="89"/>
        <v>193043.67306364616</v>
      </c>
      <c r="R412" s="29">
        <f>1/2*$AJ$3*D412^2</f>
        <v>21466.258333333331</v>
      </c>
      <c r="S412" s="29">
        <f t="shared" si="90"/>
        <v>0</v>
      </c>
      <c r="T412" s="29">
        <f t="shared" si="91"/>
        <v>0</v>
      </c>
      <c r="U412" s="29"/>
      <c r="V412" s="29"/>
      <c r="W412" s="29"/>
      <c r="X412" s="29"/>
      <c r="Y412" s="29">
        <f t="shared" si="97"/>
        <v>52.484739201303988</v>
      </c>
      <c r="Z412" s="29"/>
      <c r="AA412" s="29"/>
      <c r="AB412" s="29"/>
      <c r="AC412" s="29">
        <v>0.27</v>
      </c>
      <c r="AD412" s="29">
        <f>O412*AC412</f>
        <v>35721.361780598971</v>
      </c>
      <c r="AE412" s="29">
        <v>0.67</v>
      </c>
      <c r="AF412" s="29">
        <f t="shared" si="92"/>
        <v>88641.897751856712</v>
      </c>
      <c r="AG412" s="24"/>
      <c r="AH412" s="24"/>
      <c r="AI412" s="15"/>
      <c r="AJ412" s="15"/>
      <c r="AK412" s="15"/>
      <c r="AL412" s="15"/>
      <c r="AM412" s="15"/>
      <c r="AN412" s="23"/>
      <c r="AO412" s="23"/>
      <c r="AP412" s="23"/>
      <c r="AQ412" s="23"/>
      <c r="AR412" s="23"/>
      <c r="AS412" s="23"/>
      <c r="AT412" s="23"/>
      <c r="AU412" s="23"/>
      <c r="AV412" s="23"/>
      <c r="BG412">
        <f>IF(E412&lt;1,1,0)</f>
        <v>0</v>
      </c>
      <c r="BH412">
        <f>IF(BG412=1,"",E412)</f>
        <v>14.2</v>
      </c>
      <c r="BI412">
        <f>E412/3.6</f>
        <v>3.9444444444444442</v>
      </c>
    </row>
    <row r="413" spans="1:61" x14ac:dyDescent="0.25">
      <c r="A413" s="34" t="s">
        <v>59</v>
      </c>
      <c r="B413" s="34">
        <v>410</v>
      </c>
      <c r="C413" s="34">
        <v>410</v>
      </c>
      <c r="D413" s="34">
        <f t="shared" si="84"/>
        <v>3.8611111111111112</v>
      </c>
      <c r="E413" s="35">
        <v>13.9</v>
      </c>
      <c r="F413" s="36">
        <f t="shared" si="93"/>
        <v>-2.7777777777777679E-2</v>
      </c>
      <c r="G413" s="36">
        <f t="shared" si="94"/>
        <v>-9.9999999999999645E-2</v>
      </c>
      <c r="H413" s="36">
        <f>$AJ$3*F413</f>
        <v>-76.649999999999736</v>
      </c>
      <c r="I413" s="36">
        <f>1/2*$AJ$1*$AJ$2*$AJ$5*D413^2</f>
        <v>9.0764720871913571</v>
      </c>
      <c r="J413" s="36">
        <f>$AJ$4*$AJ$3*9.81</f>
        <v>406.04570999999999</v>
      </c>
      <c r="K413" s="36">
        <f t="shared" si="85"/>
        <v>338.47218208719164</v>
      </c>
      <c r="L413" s="36">
        <f t="shared" si="86"/>
        <v>1.3068787030588789</v>
      </c>
      <c r="M413" s="29">
        <f t="shared" si="87"/>
        <v>535.82026825414039</v>
      </c>
      <c r="N413" s="29">
        <f t="shared" si="88"/>
        <v>1</v>
      </c>
      <c r="O413" s="29">
        <f t="shared" si="95"/>
        <v>132301.33992814433</v>
      </c>
      <c r="P413" s="29">
        <f t="shared" si="96"/>
        <v>325345.01299179049</v>
      </c>
      <c r="Q413" s="29">
        <f t="shared" si="89"/>
        <v>193043.67306364616</v>
      </c>
      <c r="R413" s="29">
        <f>1/2*$AJ$3*D413^2</f>
        <v>20568.814583333333</v>
      </c>
      <c r="S413" s="29">
        <f t="shared" si="90"/>
        <v>0</v>
      </c>
      <c r="T413" s="29">
        <f t="shared" si="91"/>
        <v>0</v>
      </c>
      <c r="U413" s="29"/>
      <c r="V413" s="29"/>
      <c r="W413" s="29"/>
      <c r="X413" s="29"/>
      <c r="Y413" s="29">
        <f t="shared" si="97"/>
        <v>50.167840447154468</v>
      </c>
      <c r="Z413" s="29"/>
      <c r="AA413" s="29"/>
      <c r="AB413" s="29"/>
      <c r="AC413" s="29">
        <v>0.27</v>
      </c>
      <c r="AD413" s="29">
        <f>O413*AC413</f>
        <v>35721.361780598971</v>
      </c>
      <c r="AE413" s="29">
        <v>0.67</v>
      </c>
      <c r="AF413" s="29">
        <f t="shared" si="92"/>
        <v>88641.897751856712</v>
      </c>
      <c r="AG413" s="24"/>
      <c r="AH413" s="24"/>
      <c r="AI413" s="15"/>
      <c r="AJ413" s="15"/>
      <c r="AK413" s="15"/>
      <c r="AL413" s="15"/>
      <c r="AM413" s="15"/>
      <c r="AN413" s="23"/>
      <c r="AO413" s="23"/>
      <c r="AP413" s="23"/>
      <c r="AQ413" s="23"/>
      <c r="AR413" s="23"/>
      <c r="AS413" s="23"/>
      <c r="AT413" s="23"/>
      <c r="AU413" s="23"/>
      <c r="AV413" s="23"/>
      <c r="BG413">
        <f>IF(E413&lt;1,1,0)</f>
        <v>0</v>
      </c>
      <c r="BH413">
        <f>IF(BG413=1,"",E413)</f>
        <v>13.9</v>
      </c>
      <c r="BI413">
        <f>E413/3.6</f>
        <v>3.8611111111111112</v>
      </c>
    </row>
    <row r="414" spans="1:61" x14ac:dyDescent="0.25">
      <c r="A414" s="34" t="s">
        <v>59</v>
      </c>
      <c r="B414" s="34">
        <v>411</v>
      </c>
      <c r="C414" s="34">
        <v>411</v>
      </c>
      <c r="D414" s="34">
        <f t="shared" si="84"/>
        <v>3.8888888888888888</v>
      </c>
      <c r="E414" s="35">
        <v>14</v>
      </c>
      <c r="F414" s="36">
        <f t="shared" si="93"/>
        <v>4.1666666666666519E-2</v>
      </c>
      <c r="G414" s="36">
        <f t="shared" si="94"/>
        <v>0.14999999999999947</v>
      </c>
      <c r="H414" s="36">
        <f>$AJ$3*F414</f>
        <v>114.9749999999996</v>
      </c>
      <c r="I414" s="36">
        <f>1/2*$AJ$1*$AJ$2*$AJ$5*D414^2</f>
        <v>9.2075385802469114</v>
      </c>
      <c r="J414" s="36">
        <f>$AJ$4*$AJ$3*9.81</f>
        <v>406.04570999999999</v>
      </c>
      <c r="K414" s="36">
        <f t="shared" si="85"/>
        <v>530.22824858024649</v>
      </c>
      <c r="L414" s="36">
        <f t="shared" si="86"/>
        <v>2.061998744478736</v>
      </c>
      <c r="M414" s="29">
        <f t="shared" si="87"/>
        <v>847.48148398076046</v>
      </c>
      <c r="N414" s="29">
        <f t="shared" si="88"/>
        <v>1</v>
      </c>
      <c r="O414" s="29">
        <f t="shared" si="95"/>
        <v>132301.33992814433</v>
      </c>
      <c r="P414" s="29">
        <f t="shared" si="96"/>
        <v>325683.48517387768</v>
      </c>
      <c r="Q414" s="29">
        <f t="shared" si="89"/>
        <v>193382.14524573335</v>
      </c>
      <c r="R414" s="29">
        <f>1/2*$AJ$3*D414^2</f>
        <v>20865.833333333332</v>
      </c>
      <c r="S414" s="29">
        <f t="shared" si="90"/>
        <v>0</v>
      </c>
      <c r="T414" s="29">
        <f t="shared" si="91"/>
        <v>0</v>
      </c>
      <c r="U414" s="29"/>
      <c r="V414" s="29"/>
      <c r="W414" s="29"/>
      <c r="X414" s="29"/>
      <c r="Y414" s="29">
        <f t="shared" si="97"/>
        <v>50.768450932684509</v>
      </c>
      <c r="Z414" s="29"/>
      <c r="AA414" s="29"/>
      <c r="AB414" s="29"/>
      <c r="AC414" s="29">
        <v>0.27</v>
      </c>
      <c r="AD414" s="29">
        <f>O414*AC414</f>
        <v>35721.361780598971</v>
      </c>
      <c r="AE414" s="29">
        <v>0.67</v>
      </c>
      <c r="AF414" s="29">
        <f t="shared" si="92"/>
        <v>88641.897751856712</v>
      </c>
      <c r="AG414" s="24"/>
      <c r="AH414" s="24"/>
      <c r="AI414" s="15"/>
      <c r="AJ414" s="15"/>
      <c r="AK414" s="15"/>
      <c r="AL414" s="15"/>
      <c r="AM414" s="15"/>
      <c r="AN414" s="23"/>
      <c r="AO414" s="23"/>
      <c r="AP414" s="23"/>
      <c r="AQ414" s="23"/>
      <c r="AR414" s="23"/>
      <c r="AS414" s="23"/>
      <c r="AT414" s="23"/>
      <c r="AU414" s="23"/>
      <c r="AV414" s="23"/>
      <c r="BG414">
        <f>IF(E414&lt;1,1,0)</f>
        <v>0</v>
      </c>
      <c r="BH414">
        <f>IF(BG414=1,"",E414)</f>
        <v>14</v>
      </c>
      <c r="BI414">
        <f>E414/3.6</f>
        <v>3.8888888888888888</v>
      </c>
    </row>
    <row r="415" spans="1:61" x14ac:dyDescent="0.25">
      <c r="A415" s="34" t="s">
        <v>59</v>
      </c>
      <c r="B415" s="34">
        <v>412</v>
      </c>
      <c r="C415" s="34">
        <v>412</v>
      </c>
      <c r="D415" s="34">
        <f t="shared" si="84"/>
        <v>3.9444444444444442</v>
      </c>
      <c r="E415" s="35">
        <v>14.2</v>
      </c>
      <c r="F415" s="36">
        <f t="shared" si="93"/>
        <v>6.9444444444444448E-2</v>
      </c>
      <c r="G415" s="36">
        <f t="shared" si="94"/>
        <v>0.25</v>
      </c>
      <c r="H415" s="36">
        <f>$AJ$3*F415</f>
        <v>191.62500000000003</v>
      </c>
      <c r="I415" s="36">
        <f>1/2*$AJ$1*$AJ$2*$AJ$5*D415^2</f>
        <v>9.4724902006172815</v>
      </c>
      <c r="J415" s="36">
        <f>$AJ$4*$AJ$3*9.81</f>
        <v>406.04570999999999</v>
      </c>
      <c r="K415" s="36">
        <f t="shared" si="85"/>
        <v>607.14320020061723</v>
      </c>
      <c r="L415" s="36">
        <f t="shared" si="86"/>
        <v>2.3948426230135458</v>
      </c>
      <c r="M415" s="29">
        <f t="shared" si="87"/>
        <v>986.67516068158091</v>
      </c>
      <c r="N415" s="29">
        <f t="shared" si="88"/>
        <v>1</v>
      </c>
      <c r="O415" s="29">
        <f t="shared" si="95"/>
        <v>132301.33992814433</v>
      </c>
      <c r="P415" s="29">
        <f t="shared" si="96"/>
        <v>326213.71342245792</v>
      </c>
      <c r="Q415" s="29">
        <f t="shared" si="89"/>
        <v>193912.37349431359</v>
      </c>
      <c r="R415" s="29">
        <f>1/2*$AJ$3*D415^2</f>
        <v>21466.258333333331</v>
      </c>
      <c r="S415" s="29">
        <f t="shared" si="90"/>
        <v>0</v>
      </c>
      <c r="T415" s="29">
        <f t="shared" si="91"/>
        <v>0</v>
      </c>
      <c r="U415" s="29"/>
      <c r="V415" s="29"/>
      <c r="W415" s="29"/>
      <c r="X415" s="29"/>
      <c r="Y415" s="29">
        <f t="shared" si="97"/>
        <v>52.102568770226533</v>
      </c>
      <c r="Z415" s="29"/>
      <c r="AA415" s="29"/>
      <c r="AB415" s="29"/>
      <c r="AC415" s="29">
        <v>0.27</v>
      </c>
      <c r="AD415" s="29">
        <f>O415*AC415</f>
        <v>35721.361780598971</v>
      </c>
      <c r="AE415" s="29">
        <v>0.67</v>
      </c>
      <c r="AF415" s="29">
        <f t="shared" si="92"/>
        <v>88641.897751856712</v>
      </c>
      <c r="AG415" s="24"/>
      <c r="AH415" s="24"/>
      <c r="AI415" s="15"/>
      <c r="AJ415" s="15"/>
      <c r="AK415" s="15"/>
      <c r="AL415" s="15"/>
      <c r="AM415" s="15"/>
      <c r="AN415" s="23"/>
      <c r="AO415" s="23"/>
      <c r="AP415" s="23"/>
      <c r="AQ415" s="23"/>
      <c r="AR415" s="23"/>
      <c r="AS415" s="23"/>
      <c r="AT415" s="23"/>
      <c r="AU415" s="23"/>
      <c r="AV415" s="23"/>
      <c r="BG415">
        <f>IF(E415&lt;1,1,0)</f>
        <v>0</v>
      </c>
      <c r="BH415">
        <f>IF(BG415=1,"",E415)</f>
        <v>14.2</v>
      </c>
      <c r="BI415">
        <f>E415/3.6</f>
        <v>3.9444444444444442</v>
      </c>
    </row>
    <row r="416" spans="1:61" x14ac:dyDescent="0.25">
      <c r="A416" s="34" t="s">
        <v>59</v>
      </c>
      <c r="B416" s="34">
        <v>413</v>
      </c>
      <c r="C416" s="34">
        <v>413</v>
      </c>
      <c r="D416" s="34">
        <f t="shared" si="84"/>
        <v>4.0277777777777777</v>
      </c>
      <c r="E416" s="35">
        <v>14.5</v>
      </c>
      <c r="F416" s="36">
        <f t="shared" si="93"/>
        <v>9.7222222222222363E-2</v>
      </c>
      <c r="G416" s="36">
        <f t="shared" si="94"/>
        <v>0.35000000000000053</v>
      </c>
      <c r="H416" s="36">
        <f>$AJ$3*F416</f>
        <v>268.27500000000038</v>
      </c>
      <c r="I416" s="36">
        <f>1/2*$AJ$1*$AJ$2*$AJ$5*D416^2</f>
        <v>9.876964216820987</v>
      </c>
      <c r="J416" s="36">
        <f>$AJ$4*$AJ$3*9.81</f>
        <v>406.04570999999999</v>
      </c>
      <c r="K416" s="36">
        <f t="shared" si="85"/>
        <v>684.19767421682127</v>
      </c>
      <c r="L416" s="36">
        <f t="shared" si="86"/>
        <v>2.7557961878177522</v>
      </c>
      <c r="M416" s="29">
        <f t="shared" si="87"/>
        <v>1138.1438255687317</v>
      </c>
      <c r="N416" s="29">
        <f t="shared" si="88"/>
        <v>1</v>
      </c>
      <c r="O416" s="29">
        <f t="shared" si="95"/>
        <v>132301.33992814433</v>
      </c>
      <c r="P416" s="29">
        <f t="shared" si="96"/>
        <v>326820.85662265855</v>
      </c>
      <c r="Q416" s="29">
        <f t="shared" si="89"/>
        <v>194519.51669451423</v>
      </c>
      <c r="R416" s="29">
        <f>1/2*$AJ$3*D416^2</f>
        <v>22382.864583333332</v>
      </c>
      <c r="S416" s="29">
        <f t="shared" si="90"/>
        <v>0</v>
      </c>
      <c r="T416" s="29">
        <f t="shared" si="91"/>
        <v>0</v>
      </c>
      <c r="U416" s="29"/>
      <c r="V416" s="29"/>
      <c r="W416" s="29"/>
      <c r="X416" s="29"/>
      <c r="Y416" s="29">
        <f t="shared" si="97"/>
        <v>54.195798022598865</v>
      </c>
      <c r="Z416" s="29"/>
      <c r="AA416" s="29"/>
      <c r="AB416" s="29"/>
      <c r="AC416" s="29">
        <v>0.27</v>
      </c>
      <c r="AD416" s="29">
        <f>O416*AC416</f>
        <v>35721.361780598971</v>
      </c>
      <c r="AE416" s="29">
        <v>0.67</v>
      </c>
      <c r="AF416" s="29">
        <f t="shared" si="92"/>
        <v>88641.897751856712</v>
      </c>
      <c r="AG416" s="24"/>
      <c r="AH416" s="24"/>
      <c r="AI416" s="15"/>
      <c r="AJ416" s="15"/>
      <c r="AK416" s="15"/>
      <c r="AL416" s="15"/>
      <c r="AM416" s="15"/>
      <c r="AN416" s="23"/>
      <c r="AO416" s="23"/>
      <c r="AP416" s="23"/>
      <c r="AQ416" s="23"/>
      <c r="AR416" s="23"/>
      <c r="AS416" s="23"/>
      <c r="AT416" s="23"/>
      <c r="AU416" s="23"/>
      <c r="AV416" s="23"/>
      <c r="BG416">
        <f>IF(E416&lt;1,1,0)</f>
        <v>0</v>
      </c>
      <c r="BH416">
        <f>IF(BG416=1,"",E416)</f>
        <v>14.5</v>
      </c>
      <c r="BI416">
        <f>E416/3.6</f>
        <v>4.0277777777777777</v>
      </c>
    </row>
    <row r="417" spans="1:61" x14ac:dyDescent="0.25">
      <c r="A417" s="34" t="s">
        <v>59</v>
      </c>
      <c r="B417" s="34">
        <v>414</v>
      </c>
      <c r="C417" s="34">
        <v>414</v>
      </c>
      <c r="D417" s="34">
        <f t="shared" si="84"/>
        <v>4.1388888888888893</v>
      </c>
      <c r="E417" s="35">
        <v>14.9</v>
      </c>
      <c r="F417" s="36">
        <f t="shared" si="93"/>
        <v>0.19444444444444448</v>
      </c>
      <c r="G417" s="36">
        <f t="shared" si="94"/>
        <v>0.70000000000000018</v>
      </c>
      <c r="H417" s="36">
        <f>$AJ$3*F417</f>
        <v>536.55000000000007</v>
      </c>
      <c r="I417" s="36">
        <f>1/2*$AJ$1*$AJ$2*$AJ$5*D417^2</f>
        <v>10.429416531635804</v>
      </c>
      <c r="J417" s="36">
        <f>$AJ$4*$AJ$3*9.81</f>
        <v>406.04570999999999</v>
      </c>
      <c r="K417" s="36">
        <f t="shared" si="85"/>
        <v>953.02512653163581</v>
      </c>
      <c r="L417" s="36">
        <f t="shared" si="86"/>
        <v>3.9444651070337153</v>
      </c>
      <c r="M417" s="29">
        <f t="shared" si="87"/>
        <v>1633.0085543119581</v>
      </c>
      <c r="N417" s="29">
        <f t="shared" si="88"/>
        <v>1</v>
      </c>
      <c r="O417" s="29">
        <f t="shared" si="95"/>
        <v>132301.33992814433</v>
      </c>
      <c r="P417" s="29">
        <f t="shared" si="96"/>
        <v>327505.05429687537</v>
      </c>
      <c r="Q417" s="29">
        <f t="shared" si="89"/>
        <v>195203.71436873105</v>
      </c>
      <c r="R417" s="29">
        <f>1/2*$AJ$3*D417^2</f>
        <v>23634.81458333334</v>
      </c>
      <c r="S417" s="29">
        <f t="shared" si="90"/>
        <v>0</v>
      </c>
      <c r="T417" s="29">
        <f t="shared" si="91"/>
        <v>0</v>
      </c>
      <c r="U417" s="29"/>
      <c r="V417" s="29"/>
      <c r="W417" s="29"/>
      <c r="X417" s="29"/>
      <c r="Y417" s="29">
        <f t="shared" si="97"/>
        <v>57.088924114331739</v>
      </c>
      <c r="Z417" s="29"/>
      <c r="AA417" s="29"/>
      <c r="AB417" s="29"/>
      <c r="AC417" s="29">
        <v>0.27</v>
      </c>
      <c r="AD417" s="29">
        <f>O417*AC417</f>
        <v>35721.361780598971</v>
      </c>
      <c r="AE417" s="29">
        <v>0.67</v>
      </c>
      <c r="AF417" s="29">
        <f t="shared" si="92"/>
        <v>88641.897751856712</v>
      </c>
      <c r="AG417" s="24"/>
      <c r="AH417" s="24"/>
      <c r="AI417" s="15"/>
      <c r="AJ417" s="15"/>
      <c r="AK417" s="15"/>
      <c r="AL417" s="15"/>
      <c r="AM417" s="15"/>
      <c r="AN417" s="23"/>
      <c r="AO417" s="23"/>
      <c r="AP417" s="23"/>
      <c r="AQ417" s="23"/>
      <c r="AR417" s="23"/>
      <c r="AS417" s="23"/>
      <c r="AT417" s="23"/>
      <c r="AU417" s="23"/>
      <c r="AV417" s="23"/>
      <c r="BG417">
        <f>IF(E417&lt;1,1,0)</f>
        <v>0</v>
      </c>
      <c r="BH417">
        <f>IF(BG417=1,"",E417)</f>
        <v>14.9</v>
      </c>
      <c r="BI417">
        <f>E417/3.6</f>
        <v>4.1388888888888893</v>
      </c>
    </row>
    <row r="418" spans="1:61" x14ac:dyDescent="0.25">
      <c r="A418" s="34" t="s">
        <v>59</v>
      </c>
      <c r="B418" s="34">
        <v>415</v>
      </c>
      <c r="C418" s="34">
        <v>415</v>
      </c>
      <c r="D418" s="34">
        <f t="shared" si="84"/>
        <v>4.416666666666667</v>
      </c>
      <c r="E418" s="35">
        <v>15.9</v>
      </c>
      <c r="F418" s="36">
        <f t="shared" si="93"/>
        <v>0.34722222222222199</v>
      </c>
      <c r="G418" s="36">
        <f t="shared" si="94"/>
        <v>1.2499999999999991</v>
      </c>
      <c r="H418" s="36">
        <f>$AJ$3*F418</f>
        <v>958.12499999999943</v>
      </c>
      <c r="I418" s="36">
        <f>1/2*$AJ$1*$AJ$2*$AJ$5*D418^2</f>
        <v>11.876315451388889</v>
      </c>
      <c r="J418" s="36">
        <f>$AJ$4*$AJ$3*9.81</f>
        <v>406.04570999999999</v>
      </c>
      <c r="K418" s="36">
        <f t="shared" si="85"/>
        <v>1376.0470254513884</v>
      </c>
      <c r="L418" s="36">
        <f t="shared" si="86"/>
        <v>6.0775410290769658</v>
      </c>
      <c r="M418" s="29">
        <f t="shared" si="87"/>
        <v>2522.1795270669409</v>
      </c>
      <c r="N418" s="29">
        <f t="shared" si="88"/>
        <v>1</v>
      </c>
      <c r="O418" s="29">
        <f t="shared" si="95"/>
        <v>132301.33992814433</v>
      </c>
      <c r="P418" s="29">
        <f t="shared" si="96"/>
        <v>328458.07942340703</v>
      </c>
      <c r="Q418" s="29">
        <f t="shared" si="89"/>
        <v>196156.73949526271</v>
      </c>
      <c r="R418" s="29">
        <f>1/2*$AJ$3*D418^2</f>
        <v>26913.731250000004</v>
      </c>
      <c r="S418" s="29">
        <f t="shared" si="90"/>
        <v>0</v>
      </c>
      <c r="T418" s="29">
        <f t="shared" si="91"/>
        <v>0</v>
      </c>
      <c r="U418" s="29"/>
      <c r="V418" s="29"/>
      <c r="W418" s="29"/>
      <c r="X418" s="29"/>
      <c r="Y418" s="29">
        <f t="shared" si="97"/>
        <v>64.852364457831342</v>
      </c>
      <c r="Z418" s="29"/>
      <c r="AA418" s="29"/>
      <c r="AB418" s="29"/>
      <c r="AC418" s="29">
        <v>0.27</v>
      </c>
      <c r="AD418" s="29">
        <f>O418*AC418</f>
        <v>35721.361780598971</v>
      </c>
      <c r="AE418" s="29">
        <v>0.67</v>
      </c>
      <c r="AF418" s="29">
        <f t="shared" si="92"/>
        <v>88641.897751856712</v>
      </c>
      <c r="AG418" s="24"/>
      <c r="AH418" s="24"/>
      <c r="AI418" s="15"/>
      <c r="AJ418" s="15"/>
      <c r="AK418" s="15"/>
      <c r="AL418" s="15"/>
      <c r="AM418" s="15"/>
      <c r="AN418" s="23"/>
      <c r="AO418" s="23"/>
      <c r="AP418" s="23"/>
      <c r="AQ418" s="23"/>
      <c r="AR418" s="23"/>
      <c r="AS418" s="23"/>
      <c r="AT418" s="23"/>
      <c r="AU418" s="23"/>
      <c r="AV418" s="23"/>
      <c r="BG418">
        <f>IF(E418&lt;1,1,0)</f>
        <v>0</v>
      </c>
      <c r="BH418">
        <f>IF(BG418=1,"",E418)</f>
        <v>15.9</v>
      </c>
      <c r="BI418">
        <f>E418/3.6</f>
        <v>4.416666666666667</v>
      </c>
    </row>
    <row r="419" spans="1:61" x14ac:dyDescent="0.25">
      <c r="A419" s="34" t="s">
        <v>59</v>
      </c>
      <c r="B419" s="34">
        <v>416</v>
      </c>
      <c r="C419" s="34">
        <v>416</v>
      </c>
      <c r="D419" s="34">
        <f t="shared" si="84"/>
        <v>4.833333333333333</v>
      </c>
      <c r="E419" s="35">
        <v>17.399999999999999</v>
      </c>
      <c r="F419" s="36">
        <f t="shared" si="93"/>
        <v>0.38888888888888873</v>
      </c>
      <c r="G419" s="36">
        <f t="shared" si="94"/>
        <v>1.3999999999999995</v>
      </c>
      <c r="H419" s="36">
        <f>$AJ$3*F419</f>
        <v>1073.0999999999997</v>
      </c>
      <c r="I419" s="36">
        <f>1/2*$AJ$1*$AJ$2*$AJ$5*D419^2</f>
        <v>14.222828472222218</v>
      </c>
      <c r="J419" s="36">
        <f>$AJ$4*$AJ$3*9.81</f>
        <v>406.04570999999999</v>
      </c>
      <c r="K419" s="36">
        <f t="shared" si="85"/>
        <v>1493.3685384722221</v>
      </c>
      <c r="L419" s="36">
        <f t="shared" si="86"/>
        <v>7.2179479359490735</v>
      </c>
      <c r="M419" s="29">
        <f t="shared" si="87"/>
        <v>3002.6663413548144</v>
      </c>
      <c r="N419" s="29">
        <f t="shared" si="88"/>
        <v>1</v>
      </c>
      <c r="O419" s="29">
        <f t="shared" si="95"/>
        <v>132301.33992814433</v>
      </c>
      <c r="P419" s="29">
        <f t="shared" si="96"/>
        <v>329834.12644885841</v>
      </c>
      <c r="Q419" s="29">
        <f t="shared" si="89"/>
        <v>197532.78652071409</v>
      </c>
      <c r="R419" s="29">
        <f>1/2*$AJ$3*D419^2</f>
        <v>32231.324999999997</v>
      </c>
      <c r="S419" s="29">
        <f t="shared" si="90"/>
        <v>0</v>
      </c>
      <c r="T419" s="29">
        <f t="shared" si="91"/>
        <v>0</v>
      </c>
      <c r="U419" s="29"/>
      <c r="V419" s="29"/>
      <c r="W419" s="29"/>
      <c r="X419" s="29"/>
      <c r="Y419" s="29">
        <f t="shared" si="97"/>
        <v>77.479146634615375</v>
      </c>
      <c r="Z419" s="29"/>
      <c r="AA419" s="29"/>
      <c r="AB419" s="29"/>
      <c r="AC419" s="29">
        <v>0.27</v>
      </c>
      <c r="AD419" s="29">
        <f>O419*AC419</f>
        <v>35721.361780598971</v>
      </c>
      <c r="AE419" s="29">
        <v>0.67</v>
      </c>
      <c r="AF419" s="29">
        <f t="shared" si="92"/>
        <v>88641.897751856712</v>
      </c>
      <c r="AG419" s="24"/>
      <c r="AH419" s="24"/>
      <c r="AI419" s="15"/>
      <c r="AJ419" s="15"/>
      <c r="AK419" s="15"/>
      <c r="AL419" s="15"/>
      <c r="AM419" s="15"/>
      <c r="AN419" s="23"/>
      <c r="AO419" s="23"/>
      <c r="AP419" s="23"/>
      <c r="AQ419" s="23"/>
      <c r="AR419" s="23"/>
      <c r="AS419" s="23"/>
      <c r="AT419" s="23"/>
      <c r="AU419" s="23"/>
      <c r="AV419" s="23"/>
      <c r="BG419">
        <f>IF(E419&lt;1,1,0)</f>
        <v>0</v>
      </c>
      <c r="BH419">
        <f>IF(BG419=1,"",E419)</f>
        <v>17.399999999999999</v>
      </c>
      <c r="BI419">
        <f>E419/3.6</f>
        <v>4.833333333333333</v>
      </c>
    </row>
    <row r="420" spans="1:61" x14ac:dyDescent="0.25">
      <c r="A420" s="34" t="s">
        <v>59</v>
      </c>
      <c r="B420" s="34">
        <v>417</v>
      </c>
      <c r="C420" s="34">
        <v>417</v>
      </c>
      <c r="D420" s="34">
        <f t="shared" si="84"/>
        <v>5.1944444444444438</v>
      </c>
      <c r="E420" s="35">
        <v>18.7</v>
      </c>
      <c r="F420" s="36">
        <f t="shared" si="93"/>
        <v>0.23611111111111149</v>
      </c>
      <c r="G420" s="36">
        <f t="shared" si="94"/>
        <v>0.85000000000000142</v>
      </c>
      <c r="H420" s="36">
        <f>$AJ$3*F420</f>
        <v>651.52500000000111</v>
      </c>
      <c r="I420" s="36">
        <f>1/2*$AJ$1*$AJ$2*$AJ$5*D420^2</f>
        <v>16.427470235339502</v>
      </c>
      <c r="J420" s="36">
        <f>$AJ$4*$AJ$3*9.81</f>
        <v>406.04570999999999</v>
      </c>
      <c r="K420" s="36">
        <f t="shared" si="85"/>
        <v>1073.9981802353404</v>
      </c>
      <c r="L420" s="36">
        <f t="shared" si="86"/>
        <v>5.5788238806669073</v>
      </c>
      <c r="M420" s="29">
        <f t="shared" si="87"/>
        <v>2326.3695582381001</v>
      </c>
      <c r="N420" s="29">
        <f t="shared" si="88"/>
        <v>1</v>
      </c>
      <c r="O420" s="29">
        <f t="shared" si="95"/>
        <v>132301.33992814433</v>
      </c>
      <c r="P420" s="29">
        <f t="shared" si="96"/>
        <v>331327.49498733063</v>
      </c>
      <c r="Q420" s="29">
        <f t="shared" si="89"/>
        <v>199026.15505918631</v>
      </c>
      <c r="R420" s="29">
        <f>1/2*$AJ$3*D420^2</f>
        <v>37227.414583333324</v>
      </c>
      <c r="S420" s="29">
        <f t="shared" si="90"/>
        <v>0</v>
      </c>
      <c r="T420" s="29">
        <f t="shared" si="91"/>
        <v>0</v>
      </c>
      <c r="U420" s="29"/>
      <c r="V420" s="29"/>
      <c r="W420" s="29"/>
      <c r="X420" s="29"/>
      <c r="Y420" s="29">
        <f t="shared" si="97"/>
        <v>89.274375499600296</v>
      </c>
      <c r="Z420" s="29"/>
      <c r="AA420" s="29"/>
      <c r="AB420" s="29"/>
      <c r="AC420" s="29">
        <v>0.27</v>
      </c>
      <c r="AD420" s="29">
        <f>O420*AC420</f>
        <v>35721.361780598971</v>
      </c>
      <c r="AE420" s="29">
        <v>0.67</v>
      </c>
      <c r="AF420" s="29">
        <f t="shared" si="92"/>
        <v>88641.897751856712</v>
      </c>
      <c r="AG420" s="24"/>
      <c r="AH420" s="24"/>
      <c r="AI420" s="15"/>
      <c r="AJ420" s="15"/>
      <c r="AK420" s="15"/>
      <c r="AL420" s="15"/>
      <c r="AM420" s="15"/>
      <c r="AN420" s="23"/>
      <c r="AO420" s="23"/>
      <c r="AP420" s="23"/>
      <c r="AQ420" s="23"/>
      <c r="AR420" s="23"/>
      <c r="AS420" s="23"/>
      <c r="AT420" s="23"/>
      <c r="AU420" s="23"/>
      <c r="AV420" s="23"/>
      <c r="BG420">
        <f>IF(E420&lt;1,1,0)</f>
        <v>0</v>
      </c>
      <c r="BH420">
        <f>IF(BG420=1,"",E420)</f>
        <v>18.7</v>
      </c>
      <c r="BI420">
        <f>E420/3.6</f>
        <v>5.1944444444444438</v>
      </c>
    </row>
    <row r="421" spans="1:61" x14ac:dyDescent="0.25">
      <c r="A421" s="34" t="s">
        <v>59</v>
      </c>
      <c r="B421" s="34">
        <v>418</v>
      </c>
      <c r="C421" s="34">
        <v>418</v>
      </c>
      <c r="D421" s="34">
        <f t="shared" si="84"/>
        <v>5.3055555555555562</v>
      </c>
      <c r="E421" s="35">
        <v>19.100000000000001</v>
      </c>
      <c r="F421" s="36">
        <f t="shared" si="93"/>
        <v>1.3888888888889086E-2</v>
      </c>
      <c r="G421" s="36">
        <f t="shared" si="94"/>
        <v>5.0000000000000711E-2</v>
      </c>
      <c r="H421" s="36">
        <f>$AJ$3*F421</f>
        <v>38.325000000000543</v>
      </c>
      <c r="I421" s="36">
        <f>1/2*$AJ$1*$AJ$2*$AJ$5*D421^2</f>
        <v>17.137766068672843</v>
      </c>
      <c r="J421" s="36">
        <f>$AJ$4*$AJ$3*9.81</f>
        <v>406.04570999999999</v>
      </c>
      <c r="K421" s="36">
        <f t="shared" si="85"/>
        <v>461.50847606867336</v>
      </c>
      <c r="L421" s="36">
        <f t="shared" si="86"/>
        <v>2.4485588591421283</v>
      </c>
      <c r="M421" s="29">
        <f t="shared" si="87"/>
        <v>1023.4976031214096</v>
      </c>
      <c r="N421" s="29">
        <f t="shared" si="88"/>
        <v>1</v>
      </c>
      <c r="O421" s="29">
        <f t="shared" si="95"/>
        <v>132301.33992814433</v>
      </c>
      <c r="P421" s="29">
        <f t="shared" si="96"/>
        <v>332401.49316756596</v>
      </c>
      <c r="Q421" s="29">
        <f t="shared" si="89"/>
        <v>200100.15323942163</v>
      </c>
      <c r="R421" s="29">
        <f>1/2*$AJ$3*D421^2</f>
        <v>38837.064583333347</v>
      </c>
      <c r="S421" s="29">
        <f t="shared" si="90"/>
        <v>152.2256551234459</v>
      </c>
      <c r="T421" s="29">
        <f t="shared" si="91"/>
        <v>152.2256551234459</v>
      </c>
      <c r="U421" s="29"/>
      <c r="V421" s="29"/>
      <c r="W421" s="29"/>
      <c r="X421" s="29"/>
      <c r="Y421" s="29">
        <f t="shared" si="97"/>
        <v>92.911637759170688</v>
      </c>
      <c r="Z421" s="29"/>
      <c r="AA421" s="29"/>
      <c r="AB421" s="29"/>
      <c r="AC421" s="29">
        <v>0.27</v>
      </c>
      <c r="AD421" s="29">
        <f>O421*AC421</f>
        <v>35721.361780598971</v>
      </c>
      <c r="AE421" s="29">
        <v>0.67</v>
      </c>
      <c r="AF421" s="29">
        <f t="shared" si="92"/>
        <v>88641.897751856712</v>
      </c>
      <c r="AG421" s="24"/>
      <c r="AH421" s="24"/>
      <c r="AI421" s="15"/>
      <c r="AJ421" s="15"/>
      <c r="AK421" s="15"/>
      <c r="AL421" s="15"/>
      <c r="AM421" s="15"/>
      <c r="AN421" s="23"/>
      <c r="AO421" s="23"/>
      <c r="AP421" s="23"/>
      <c r="AQ421" s="23"/>
      <c r="AR421" s="23"/>
      <c r="AS421" s="23"/>
      <c r="AT421" s="23"/>
      <c r="AU421" s="23"/>
      <c r="AV421" s="23"/>
      <c r="BG421">
        <f>IF(E421&lt;1,1,0)</f>
        <v>0</v>
      </c>
      <c r="BH421">
        <f>IF(BG421=1,"",E421)</f>
        <v>19.100000000000001</v>
      </c>
      <c r="BI421">
        <f>E421/3.6</f>
        <v>5.3055555555555562</v>
      </c>
    </row>
    <row r="422" spans="1:61" x14ac:dyDescent="0.25">
      <c r="A422" s="34" t="s">
        <v>59</v>
      </c>
      <c r="B422" s="34">
        <v>419</v>
      </c>
      <c r="C422" s="34">
        <v>419</v>
      </c>
      <c r="D422" s="34">
        <f t="shared" si="84"/>
        <v>5.2222222222222223</v>
      </c>
      <c r="E422" s="35">
        <v>18.8</v>
      </c>
      <c r="F422" s="36">
        <f t="shared" si="93"/>
        <v>-0.20833333333333331</v>
      </c>
      <c r="G422" s="36">
        <f t="shared" si="94"/>
        <v>-0.75</v>
      </c>
      <c r="H422" s="36">
        <f>$AJ$3*F422</f>
        <v>-574.875</v>
      </c>
      <c r="I422" s="36">
        <f>1/2*$AJ$1*$AJ$2*$AJ$5*D422^2</f>
        <v>16.603634876543207</v>
      </c>
      <c r="J422" s="36">
        <f>$AJ$4*$AJ$3*9.81</f>
        <v>406.04570999999999</v>
      </c>
      <c r="K422" s="36">
        <f t="shared" si="85"/>
        <v>-152.22565512345682</v>
      </c>
      <c r="L422" s="36">
        <f t="shared" si="86"/>
        <v>-0.79495619897805225</v>
      </c>
      <c r="M422" s="29">
        <f t="shared" si="87"/>
        <v>-333.08664737180391</v>
      </c>
      <c r="N422" s="29">
        <f t="shared" si="88"/>
        <v>1</v>
      </c>
      <c r="O422" s="29">
        <f t="shared" si="95"/>
        <v>132453.56558326777</v>
      </c>
      <c r="P422" s="29">
        <f t="shared" si="96"/>
        <v>332863.00164363463</v>
      </c>
      <c r="Q422" s="29">
        <f t="shared" si="89"/>
        <v>200409.43606036686</v>
      </c>
      <c r="R422" s="29">
        <f>1/2*$AJ$3*D422^2</f>
        <v>37626.633333333331</v>
      </c>
      <c r="S422" s="29">
        <f t="shared" si="90"/>
        <v>422.55262086421135</v>
      </c>
      <c r="T422" s="29">
        <f t="shared" si="91"/>
        <v>422.55262086421135</v>
      </c>
      <c r="U422" s="29"/>
      <c r="V422" s="29"/>
      <c r="W422" s="29"/>
      <c r="X422" s="29"/>
      <c r="Y422" s="29">
        <f t="shared" si="97"/>
        <v>89.801034208432768</v>
      </c>
      <c r="Z422" s="29"/>
      <c r="AA422" s="29"/>
      <c r="AB422" s="29"/>
      <c r="AC422" s="29">
        <v>0.27</v>
      </c>
      <c r="AD422" s="29">
        <f>O422*AC422</f>
        <v>35762.4627074823</v>
      </c>
      <c r="AE422" s="29">
        <v>0.67</v>
      </c>
      <c r="AF422" s="29">
        <f t="shared" si="92"/>
        <v>88743.888940789417</v>
      </c>
      <c r="AG422" s="24"/>
      <c r="AH422" s="24"/>
      <c r="AI422" s="15"/>
      <c r="AJ422" s="15"/>
      <c r="AK422" s="15"/>
      <c r="AL422" s="15"/>
      <c r="AM422" s="15"/>
      <c r="AN422" s="23"/>
      <c r="AO422" s="23"/>
      <c r="AP422" s="23"/>
      <c r="AQ422" s="23"/>
      <c r="AR422" s="23"/>
      <c r="AS422" s="23"/>
      <c r="AT422" s="23"/>
      <c r="AU422" s="23"/>
      <c r="AV422" s="23"/>
      <c r="BG422">
        <f>IF(E422&lt;1,1,0)</f>
        <v>0</v>
      </c>
      <c r="BH422">
        <f>IF(BG422=1,"",E422)</f>
        <v>18.8</v>
      </c>
      <c r="BI422">
        <f>E422/3.6</f>
        <v>5.2222222222222223</v>
      </c>
    </row>
    <row r="423" spans="1:61" x14ac:dyDescent="0.25">
      <c r="A423" s="34" t="s">
        <v>59</v>
      </c>
      <c r="B423" s="34">
        <v>420</v>
      </c>
      <c r="C423" s="34">
        <v>420</v>
      </c>
      <c r="D423" s="34">
        <f t="shared" si="84"/>
        <v>4.8888888888888893</v>
      </c>
      <c r="E423" s="35">
        <v>17.600000000000001</v>
      </c>
      <c r="F423" s="36">
        <f t="shared" si="93"/>
        <v>-0.30555555555555547</v>
      </c>
      <c r="G423" s="36">
        <f t="shared" si="94"/>
        <v>-1.0999999999999996</v>
      </c>
      <c r="H423" s="36">
        <f>$AJ$3*F423</f>
        <v>-843.14999999999975</v>
      </c>
      <c r="I423" s="36">
        <f>1/2*$AJ$1*$AJ$2*$AJ$5*D423^2</f>
        <v>14.55166913580247</v>
      </c>
      <c r="J423" s="36">
        <f>$AJ$4*$AJ$3*9.81</f>
        <v>406.04570999999999</v>
      </c>
      <c r="K423" s="36">
        <f t="shared" si="85"/>
        <v>-422.55262086419725</v>
      </c>
      <c r="L423" s="36">
        <f t="shared" si="86"/>
        <v>-2.0658128131138533</v>
      </c>
      <c r="M423" s="29">
        <f t="shared" si="87"/>
        <v>-867.64138150781844</v>
      </c>
      <c r="N423" s="29">
        <f t="shared" si="88"/>
        <v>1</v>
      </c>
      <c r="O423" s="29">
        <f t="shared" si="95"/>
        <v>132876.11820413198</v>
      </c>
      <c r="P423" s="29">
        <f t="shared" si="96"/>
        <v>332863.00164363463</v>
      </c>
      <c r="Q423" s="29">
        <f t="shared" si="89"/>
        <v>199986.88343950265</v>
      </c>
      <c r="R423" s="29">
        <f>1/2*$AJ$3*D423^2</f>
        <v>32976.53333333334</v>
      </c>
      <c r="S423" s="29">
        <f t="shared" si="90"/>
        <v>117.55924239198794</v>
      </c>
      <c r="T423" s="29">
        <f t="shared" si="91"/>
        <v>117.55924239198794</v>
      </c>
      <c r="U423" s="29"/>
      <c r="V423" s="29"/>
      <c r="W423" s="29"/>
      <c r="X423" s="29"/>
      <c r="Y423" s="29">
        <f t="shared" si="97"/>
        <v>78.515555555555565</v>
      </c>
      <c r="Z423" s="29"/>
      <c r="AA423" s="29"/>
      <c r="AB423" s="29"/>
      <c r="AC423" s="29">
        <v>0.27</v>
      </c>
      <c r="AD423" s="29">
        <f>O423*AC423</f>
        <v>35876.55191511564</v>
      </c>
      <c r="AE423" s="29">
        <v>0.67</v>
      </c>
      <c r="AF423" s="29">
        <f t="shared" si="92"/>
        <v>89026.999196768433</v>
      </c>
      <c r="AG423" s="24"/>
      <c r="AH423" s="24"/>
      <c r="AI423" s="15"/>
      <c r="AJ423" s="15"/>
      <c r="AK423" s="15"/>
      <c r="AL423" s="15"/>
      <c r="AM423" s="15"/>
      <c r="AN423" s="23"/>
      <c r="AO423" s="23"/>
      <c r="AP423" s="23"/>
      <c r="AQ423" s="23"/>
      <c r="AR423" s="23"/>
      <c r="AS423" s="23"/>
      <c r="AT423" s="23"/>
      <c r="AU423" s="23"/>
      <c r="AV423" s="23"/>
      <c r="BG423">
        <f>IF(E423&lt;1,1,0)</f>
        <v>0</v>
      </c>
      <c r="BH423">
        <f>IF(BG423=1,"",E423)</f>
        <v>17.600000000000001</v>
      </c>
      <c r="BI423">
        <f>E423/3.6</f>
        <v>4.8888888888888893</v>
      </c>
    </row>
    <row r="424" spans="1:61" x14ac:dyDescent="0.25">
      <c r="A424" s="34" t="s">
        <v>59</v>
      </c>
      <c r="B424" s="34">
        <v>421</v>
      </c>
      <c r="C424" s="34">
        <v>421</v>
      </c>
      <c r="D424" s="34">
        <f t="shared" si="84"/>
        <v>4.6111111111111116</v>
      </c>
      <c r="E424" s="35">
        <v>16.600000000000001</v>
      </c>
      <c r="F424" s="36">
        <f t="shared" si="93"/>
        <v>-0.19444444444444473</v>
      </c>
      <c r="G424" s="36">
        <f t="shared" si="94"/>
        <v>-0.70000000000000107</v>
      </c>
      <c r="H424" s="36">
        <f>$AJ$3*F424</f>
        <v>-536.55000000000075</v>
      </c>
      <c r="I424" s="36">
        <f>1/2*$AJ$1*$AJ$2*$AJ$5*D424^2</f>
        <v>12.945047608024694</v>
      </c>
      <c r="J424" s="36">
        <f>$AJ$4*$AJ$3*9.81</f>
        <v>406.04570999999999</v>
      </c>
      <c r="K424" s="36">
        <f t="shared" si="85"/>
        <v>-117.55924239197611</v>
      </c>
      <c r="L424" s="36">
        <f t="shared" si="86"/>
        <v>-0.54207872880744545</v>
      </c>
      <c r="M424" s="29">
        <f t="shared" si="87"/>
        <v>-228.21514482793452</v>
      </c>
      <c r="N424" s="29">
        <f t="shared" si="88"/>
        <v>1</v>
      </c>
      <c r="O424" s="29">
        <f t="shared" si="95"/>
        <v>132993.67744652397</v>
      </c>
      <c r="P424" s="29">
        <f t="shared" si="96"/>
        <v>332863.00164363463</v>
      </c>
      <c r="Q424" s="29">
        <f t="shared" si="89"/>
        <v>199869.32419711066</v>
      </c>
      <c r="R424" s="29">
        <f>1/2*$AJ$3*D424^2</f>
        <v>29335.658333333344</v>
      </c>
      <c r="S424" s="29">
        <f t="shared" si="90"/>
        <v>0</v>
      </c>
      <c r="T424" s="29">
        <f t="shared" si="91"/>
        <v>0</v>
      </c>
      <c r="U424" s="29"/>
      <c r="V424" s="29"/>
      <c r="W424" s="29"/>
      <c r="X424" s="29"/>
      <c r="Y424" s="29">
        <f t="shared" si="97"/>
        <v>69.68089865399844</v>
      </c>
      <c r="Z424" s="29"/>
      <c r="AA424" s="29"/>
      <c r="AB424" s="29"/>
      <c r="AC424" s="29">
        <v>0.27</v>
      </c>
      <c r="AD424" s="29">
        <f>O424*AC424</f>
        <v>35908.292910561475</v>
      </c>
      <c r="AE424" s="29">
        <v>0.67</v>
      </c>
      <c r="AF424" s="29">
        <f t="shared" si="92"/>
        <v>89105.763889171067</v>
      </c>
      <c r="AG424" s="24"/>
      <c r="AH424" s="24"/>
      <c r="AI424" s="15"/>
      <c r="AJ424" s="15"/>
      <c r="AK424" s="15"/>
      <c r="AL424" s="15"/>
      <c r="AM424" s="15"/>
      <c r="AN424" s="23"/>
      <c r="AO424" s="23"/>
      <c r="AP424" s="23"/>
      <c r="AQ424" s="23"/>
      <c r="AR424" s="23"/>
      <c r="AS424" s="23"/>
      <c r="AT424" s="23"/>
      <c r="AU424" s="23"/>
      <c r="AV424" s="23"/>
      <c r="BG424">
        <f>IF(E424&lt;1,1,0)</f>
        <v>0</v>
      </c>
      <c r="BH424">
        <f>IF(BG424=1,"",E424)</f>
        <v>16.600000000000001</v>
      </c>
      <c r="BI424">
        <f>E424/3.6</f>
        <v>4.6111111111111116</v>
      </c>
    </row>
    <row r="425" spans="1:61" x14ac:dyDescent="0.25">
      <c r="A425" s="34" t="s">
        <v>59</v>
      </c>
      <c r="B425" s="34">
        <v>422</v>
      </c>
      <c r="C425" s="34">
        <v>422</v>
      </c>
      <c r="D425" s="34">
        <f t="shared" si="84"/>
        <v>4.5</v>
      </c>
      <c r="E425" s="35">
        <v>16.2</v>
      </c>
      <c r="F425" s="36">
        <f t="shared" si="93"/>
        <v>-2.7777777777778172E-2</v>
      </c>
      <c r="G425" s="36">
        <f t="shared" si="94"/>
        <v>-0.10000000000000142</v>
      </c>
      <c r="H425" s="36">
        <f>$AJ$3*F425</f>
        <v>-76.650000000001086</v>
      </c>
      <c r="I425" s="36">
        <f>1/2*$AJ$1*$AJ$2*$AJ$5*D425^2</f>
        <v>12.32870625</v>
      </c>
      <c r="J425" s="36">
        <f>$AJ$4*$AJ$3*9.81</f>
        <v>406.04570999999999</v>
      </c>
      <c r="K425" s="36">
        <f t="shared" si="85"/>
        <v>341.72441624999891</v>
      </c>
      <c r="L425" s="36">
        <f t="shared" si="86"/>
        <v>1.5377598731249951</v>
      </c>
      <c r="M425" s="29">
        <f t="shared" si="87"/>
        <v>648.93466645874787</v>
      </c>
      <c r="N425" s="29">
        <f t="shared" si="88"/>
        <v>1</v>
      </c>
      <c r="O425" s="29">
        <f t="shared" si="95"/>
        <v>132993.67744652397</v>
      </c>
      <c r="P425" s="29">
        <f t="shared" si="96"/>
        <v>332863.00164363463</v>
      </c>
      <c r="Q425" s="29">
        <f t="shared" si="89"/>
        <v>199869.32419711066</v>
      </c>
      <c r="R425" s="29">
        <f>1/2*$AJ$3*D425^2</f>
        <v>27938.924999999999</v>
      </c>
      <c r="S425" s="29">
        <f t="shared" si="90"/>
        <v>0</v>
      </c>
      <c r="T425" s="29">
        <f t="shared" si="91"/>
        <v>0</v>
      </c>
      <c r="U425" s="29"/>
      <c r="V425" s="29"/>
      <c r="W425" s="29"/>
      <c r="X425" s="29"/>
      <c r="Y425" s="29">
        <f t="shared" si="97"/>
        <v>66.205983412322269</v>
      </c>
      <c r="Z425" s="29"/>
      <c r="AA425" s="29"/>
      <c r="AB425" s="29"/>
      <c r="AC425" s="29">
        <v>0.27</v>
      </c>
      <c r="AD425" s="29">
        <f>O425*AC425</f>
        <v>35908.292910561475</v>
      </c>
      <c r="AE425" s="29">
        <v>0.67</v>
      </c>
      <c r="AF425" s="29">
        <f t="shared" si="92"/>
        <v>89105.763889171067</v>
      </c>
      <c r="AG425" s="24"/>
      <c r="AH425" s="24"/>
      <c r="AI425" s="15"/>
      <c r="AJ425" s="15"/>
      <c r="AK425" s="15"/>
      <c r="AL425" s="15"/>
      <c r="AM425" s="15"/>
      <c r="AN425" s="23"/>
      <c r="AO425" s="23"/>
      <c r="AP425" s="23"/>
      <c r="AQ425" s="23"/>
      <c r="AR425" s="23"/>
      <c r="AS425" s="23"/>
      <c r="AT425" s="23"/>
      <c r="AU425" s="23"/>
      <c r="AV425" s="23"/>
      <c r="BG425">
        <f>IF(E425&lt;1,1,0)</f>
        <v>0</v>
      </c>
      <c r="BH425">
        <f>IF(BG425=1,"",E425)</f>
        <v>16.2</v>
      </c>
      <c r="BI425">
        <f>E425/3.6</f>
        <v>4.5</v>
      </c>
    </row>
    <row r="426" spans="1:61" x14ac:dyDescent="0.25">
      <c r="A426" s="34" t="s">
        <v>59</v>
      </c>
      <c r="B426" s="34">
        <v>423</v>
      </c>
      <c r="C426" s="34">
        <v>423</v>
      </c>
      <c r="D426" s="34">
        <f t="shared" si="84"/>
        <v>4.5555555555555554</v>
      </c>
      <c r="E426" s="35">
        <v>16.399999999999999</v>
      </c>
      <c r="F426" s="36">
        <f t="shared" si="93"/>
        <v>0.1388888888888889</v>
      </c>
      <c r="G426" s="36">
        <f t="shared" si="94"/>
        <v>0.5</v>
      </c>
      <c r="H426" s="36">
        <f>$AJ$3*F426</f>
        <v>383.25000000000006</v>
      </c>
      <c r="I426" s="36">
        <f>1/2*$AJ$1*$AJ$2*$AJ$5*D426^2</f>
        <v>12.634997839506172</v>
      </c>
      <c r="J426" s="36">
        <f>$AJ$4*$AJ$3*9.81</f>
        <v>406.04570999999999</v>
      </c>
      <c r="K426" s="36">
        <f t="shared" si="85"/>
        <v>801.93070783950623</v>
      </c>
      <c r="L426" s="36">
        <f t="shared" si="86"/>
        <v>3.6532398912688615</v>
      </c>
      <c r="M426" s="29">
        <f t="shared" si="87"/>
        <v>1545.3204740067283</v>
      </c>
      <c r="N426" s="29">
        <f t="shared" si="88"/>
        <v>1</v>
      </c>
      <c r="O426" s="29">
        <f t="shared" si="95"/>
        <v>132993.67744652397</v>
      </c>
      <c r="P426" s="29">
        <f t="shared" si="96"/>
        <v>333204.72605988465</v>
      </c>
      <c r="Q426" s="29">
        <f t="shared" si="89"/>
        <v>200211.04861336068</v>
      </c>
      <c r="R426" s="29">
        <f>1/2*$AJ$3*D426^2</f>
        <v>28633.033333333333</v>
      </c>
      <c r="S426" s="29">
        <f t="shared" si="90"/>
        <v>0</v>
      </c>
      <c r="T426" s="29">
        <f t="shared" si="91"/>
        <v>0</v>
      </c>
      <c r="U426" s="29"/>
      <c r="V426" s="29"/>
      <c r="W426" s="29"/>
      <c r="X426" s="29"/>
      <c r="Y426" s="29">
        <f t="shared" si="97"/>
        <v>67.69038613081166</v>
      </c>
      <c r="Z426" s="29"/>
      <c r="AA426" s="29"/>
      <c r="AB426" s="29"/>
      <c r="AC426" s="29">
        <v>0.27</v>
      </c>
      <c r="AD426" s="29">
        <f>O426*AC426</f>
        <v>35908.292910561475</v>
      </c>
      <c r="AE426" s="29">
        <v>0.67</v>
      </c>
      <c r="AF426" s="29">
        <f t="shared" si="92"/>
        <v>89105.763889171067</v>
      </c>
      <c r="AG426" s="24"/>
      <c r="AH426" s="24"/>
      <c r="AI426" s="15"/>
      <c r="AJ426" s="15"/>
      <c r="AK426" s="15"/>
      <c r="AL426" s="15"/>
      <c r="AM426" s="15"/>
      <c r="AN426" s="23"/>
      <c r="AO426" s="23"/>
      <c r="AP426" s="23"/>
      <c r="AQ426" s="23"/>
      <c r="AR426" s="23"/>
      <c r="AS426" s="23"/>
      <c r="AT426" s="23"/>
      <c r="AU426" s="23"/>
      <c r="AV426" s="23"/>
      <c r="BG426">
        <f>IF(E426&lt;1,1,0)</f>
        <v>0</v>
      </c>
      <c r="BH426">
        <f>IF(BG426=1,"",E426)</f>
        <v>16.399999999999999</v>
      </c>
      <c r="BI426">
        <f>E426/3.6</f>
        <v>4.5555555555555554</v>
      </c>
    </row>
    <row r="427" spans="1:61" x14ac:dyDescent="0.25">
      <c r="A427" s="34" t="s">
        <v>59</v>
      </c>
      <c r="B427" s="34">
        <v>424</v>
      </c>
      <c r="C427" s="34">
        <v>424</v>
      </c>
      <c r="D427" s="34">
        <f t="shared" si="84"/>
        <v>4.7777777777777777</v>
      </c>
      <c r="E427" s="35">
        <v>17.2</v>
      </c>
      <c r="F427" s="36">
        <f t="shared" si="93"/>
        <v>0.37500000000000039</v>
      </c>
      <c r="G427" s="36">
        <f t="shared" si="94"/>
        <v>1.3500000000000014</v>
      </c>
      <c r="H427" s="36">
        <f>$AJ$3*F427</f>
        <v>1034.775000000001</v>
      </c>
      <c r="I427" s="36">
        <f>1/2*$AJ$1*$AJ$2*$AJ$5*D427^2</f>
        <v>13.897745987654318</v>
      </c>
      <c r="J427" s="36">
        <f>$AJ$4*$AJ$3*9.81</f>
        <v>406.04570999999999</v>
      </c>
      <c r="K427" s="36">
        <f t="shared" si="85"/>
        <v>1454.7184559876555</v>
      </c>
      <c r="L427" s="36">
        <f t="shared" si="86"/>
        <v>6.9503215119410209</v>
      </c>
      <c r="M427" s="29">
        <f t="shared" si="87"/>
        <v>2946.9363210629926</v>
      </c>
      <c r="N427" s="29">
        <f t="shared" si="88"/>
        <v>1</v>
      </c>
      <c r="O427" s="29">
        <f t="shared" si="95"/>
        <v>132993.67744652397</v>
      </c>
      <c r="P427" s="29">
        <f t="shared" si="96"/>
        <v>334006.65676772414</v>
      </c>
      <c r="Q427" s="29">
        <f t="shared" si="89"/>
        <v>201012.97932120017</v>
      </c>
      <c r="R427" s="29">
        <f>1/2*$AJ$3*D427^2</f>
        <v>31494.633333333331</v>
      </c>
      <c r="S427" s="29">
        <f t="shared" si="90"/>
        <v>0</v>
      </c>
      <c r="T427" s="29">
        <f t="shared" si="91"/>
        <v>0</v>
      </c>
      <c r="U427" s="29"/>
      <c r="V427" s="29"/>
      <c r="W427" s="29"/>
      <c r="X427" s="29"/>
      <c r="Y427" s="29">
        <f t="shared" si="97"/>
        <v>74.279795597484267</v>
      </c>
      <c r="Z427" s="29"/>
      <c r="AA427" s="29"/>
      <c r="AB427" s="29"/>
      <c r="AC427" s="29">
        <v>0.27</v>
      </c>
      <c r="AD427" s="29">
        <f>O427*AC427</f>
        <v>35908.292910561475</v>
      </c>
      <c r="AE427" s="29">
        <v>0.67</v>
      </c>
      <c r="AF427" s="29">
        <f t="shared" si="92"/>
        <v>89105.763889171067</v>
      </c>
      <c r="AG427" s="24"/>
      <c r="AH427" s="24"/>
      <c r="AI427" s="15"/>
      <c r="AJ427" s="15"/>
      <c r="AK427" s="15"/>
      <c r="AL427" s="15"/>
      <c r="AM427" s="15"/>
      <c r="AN427" s="23"/>
      <c r="AO427" s="23"/>
      <c r="AP427" s="23"/>
      <c r="AQ427" s="23"/>
      <c r="AR427" s="23"/>
      <c r="AS427" s="23"/>
      <c r="AT427" s="23"/>
      <c r="AU427" s="23"/>
      <c r="AV427" s="23"/>
      <c r="BG427">
        <f>IF(E427&lt;1,1,0)</f>
        <v>0</v>
      </c>
      <c r="BH427">
        <f>IF(BG427=1,"",E427)</f>
        <v>17.2</v>
      </c>
      <c r="BI427">
        <f>E427/3.6</f>
        <v>4.7777777777777777</v>
      </c>
    </row>
    <row r="428" spans="1:61" x14ac:dyDescent="0.25">
      <c r="A428" s="34" t="s">
        <v>59</v>
      </c>
      <c r="B428" s="34">
        <v>425</v>
      </c>
      <c r="C428" s="34">
        <v>425</v>
      </c>
      <c r="D428" s="34">
        <f t="shared" si="84"/>
        <v>5.3055555555555562</v>
      </c>
      <c r="E428" s="35">
        <v>19.100000000000001</v>
      </c>
      <c r="F428" s="36">
        <f t="shared" si="93"/>
        <v>0.75000000000000022</v>
      </c>
      <c r="G428" s="36">
        <f t="shared" si="94"/>
        <v>2.7000000000000011</v>
      </c>
      <c r="H428" s="36">
        <f>$AJ$3*F428</f>
        <v>2069.5500000000006</v>
      </c>
      <c r="I428" s="36">
        <f>1/2*$AJ$1*$AJ$2*$AJ$5*D428^2</f>
        <v>17.137766068672843</v>
      </c>
      <c r="J428" s="36">
        <f>$AJ$4*$AJ$3*9.81</f>
        <v>406.04570999999999</v>
      </c>
      <c r="K428" s="36">
        <f t="shared" si="85"/>
        <v>2492.7334760686736</v>
      </c>
      <c r="L428" s="36">
        <f t="shared" si="86"/>
        <v>13.225335942475464</v>
      </c>
      <c r="M428" s="29">
        <f t="shared" si="87"/>
        <v>5620.7677755520726</v>
      </c>
      <c r="N428" s="29">
        <f t="shared" si="88"/>
        <v>1</v>
      </c>
      <c r="O428" s="29">
        <f t="shared" si="95"/>
        <v>132993.67744652397</v>
      </c>
      <c r="P428" s="29">
        <f t="shared" si="96"/>
        <v>335461.37522371177</v>
      </c>
      <c r="Q428" s="29">
        <f t="shared" si="89"/>
        <v>202467.6977771878</v>
      </c>
      <c r="R428" s="29">
        <f>1/2*$AJ$3*D428^2</f>
        <v>38837.064583333347</v>
      </c>
      <c r="S428" s="29">
        <f t="shared" si="90"/>
        <v>0</v>
      </c>
      <c r="T428" s="29">
        <f t="shared" si="91"/>
        <v>0</v>
      </c>
      <c r="U428" s="29"/>
      <c r="V428" s="29"/>
      <c r="W428" s="29"/>
      <c r="X428" s="29"/>
      <c r="Y428" s="29">
        <f t="shared" si="97"/>
        <v>91.38132843137258</v>
      </c>
      <c r="Z428" s="29"/>
      <c r="AA428" s="29"/>
      <c r="AB428" s="29"/>
      <c r="AC428" s="29">
        <v>0.27</v>
      </c>
      <c r="AD428" s="29">
        <f>O428*AC428</f>
        <v>35908.292910561475</v>
      </c>
      <c r="AE428" s="29">
        <v>0.67</v>
      </c>
      <c r="AF428" s="29">
        <f t="shared" si="92"/>
        <v>89105.763889171067</v>
      </c>
      <c r="AG428" s="24"/>
      <c r="AH428" s="24"/>
      <c r="AI428" s="15"/>
      <c r="AJ428" s="15"/>
      <c r="AK428" s="15"/>
      <c r="AL428" s="15"/>
      <c r="AM428" s="15"/>
      <c r="AN428" s="23"/>
      <c r="AO428" s="23"/>
      <c r="AP428" s="23"/>
      <c r="AQ428" s="23"/>
      <c r="AR428" s="23"/>
      <c r="AS428" s="23"/>
      <c r="AT428" s="23"/>
      <c r="AU428" s="23"/>
      <c r="AV428" s="23"/>
      <c r="BG428">
        <f>IF(E428&lt;1,1,0)</f>
        <v>0</v>
      </c>
      <c r="BH428">
        <f>IF(BG428=1,"",E428)</f>
        <v>19.100000000000001</v>
      </c>
      <c r="BI428">
        <f>E428/3.6</f>
        <v>5.3055555555555562</v>
      </c>
    </row>
    <row r="429" spans="1:61" x14ac:dyDescent="0.25">
      <c r="A429" s="34" t="s">
        <v>59</v>
      </c>
      <c r="B429" s="34">
        <v>426</v>
      </c>
      <c r="C429" s="34">
        <v>426</v>
      </c>
      <c r="D429" s="34">
        <f t="shared" si="84"/>
        <v>6.2777777777777777</v>
      </c>
      <c r="E429" s="35">
        <v>22.6</v>
      </c>
      <c r="F429" s="36">
        <f t="shared" si="93"/>
        <v>1.1527777777777775</v>
      </c>
      <c r="G429" s="36">
        <f t="shared" si="94"/>
        <v>4.1499999999999986</v>
      </c>
      <c r="H429" s="36">
        <f>$AJ$3*F429</f>
        <v>3180.974999999999</v>
      </c>
      <c r="I429" s="36">
        <f>1/2*$AJ$1*$AJ$2*$AJ$5*D429^2</f>
        <v>23.994093904320987</v>
      </c>
      <c r="J429" s="36">
        <f>$AJ$4*$AJ$3*9.81</f>
        <v>406.04570999999999</v>
      </c>
      <c r="K429" s="36">
        <f t="shared" si="85"/>
        <v>3611.0148039043197</v>
      </c>
      <c r="L429" s="36">
        <f t="shared" si="86"/>
        <v>22.669148491177118</v>
      </c>
      <c r="M429" s="29">
        <f t="shared" si="87"/>
        <v>9657.057257241453</v>
      </c>
      <c r="N429" s="29">
        <f t="shared" si="88"/>
        <v>1</v>
      </c>
      <c r="O429" s="29">
        <f t="shared" si="95"/>
        <v>132993.67744652397</v>
      </c>
      <c r="P429" s="29">
        <f t="shared" si="96"/>
        <v>337954.10869978042</v>
      </c>
      <c r="Q429" s="29">
        <f t="shared" si="89"/>
        <v>204960.43125325645</v>
      </c>
      <c r="R429" s="29">
        <f>1/2*$AJ$3*D429^2</f>
        <v>54374.658333333333</v>
      </c>
      <c r="S429" s="29">
        <f t="shared" si="90"/>
        <v>0</v>
      </c>
      <c r="T429" s="29">
        <f t="shared" si="91"/>
        <v>0</v>
      </c>
      <c r="U429" s="29"/>
      <c r="V429" s="29"/>
      <c r="W429" s="29"/>
      <c r="X429" s="29"/>
      <c r="Y429" s="29">
        <f t="shared" si="97"/>
        <v>127.64004303599374</v>
      </c>
      <c r="Z429" s="29"/>
      <c r="AA429" s="29"/>
      <c r="AB429" s="29"/>
      <c r="AC429" s="29">
        <v>0.27</v>
      </c>
      <c r="AD429" s="29">
        <f>O429*AC429</f>
        <v>35908.292910561475</v>
      </c>
      <c r="AE429" s="29">
        <v>0.67</v>
      </c>
      <c r="AF429" s="29">
        <f t="shared" si="92"/>
        <v>89105.763889171067</v>
      </c>
      <c r="AG429" s="24"/>
      <c r="AH429" s="24"/>
      <c r="AI429" s="15"/>
      <c r="AJ429" s="15"/>
      <c r="AK429" s="15"/>
      <c r="AL429" s="15"/>
      <c r="AM429" s="15"/>
      <c r="AN429" s="23"/>
      <c r="AO429" s="23"/>
      <c r="AP429" s="23"/>
      <c r="AQ429" s="23"/>
      <c r="AR429" s="23"/>
      <c r="AS429" s="23"/>
      <c r="AT429" s="23"/>
      <c r="AU429" s="23"/>
      <c r="AV429" s="23"/>
      <c r="BG429">
        <f>IF(E429&lt;1,1,0)</f>
        <v>0</v>
      </c>
      <c r="BH429">
        <f>IF(BG429=1,"",E429)</f>
        <v>22.6</v>
      </c>
      <c r="BI429">
        <f>E429/3.6</f>
        <v>6.2777777777777777</v>
      </c>
    </row>
    <row r="430" spans="1:61" x14ac:dyDescent="0.25">
      <c r="A430" s="34" t="s">
        <v>59</v>
      </c>
      <c r="B430" s="34">
        <v>427</v>
      </c>
      <c r="C430" s="34">
        <v>427</v>
      </c>
      <c r="D430" s="34">
        <f t="shared" si="84"/>
        <v>7.6111111111111107</v>
      </c>
      <c r="E430" s="35">
        <v>27.4</v>
      </c>
      <c r="F430" s="36">
        <f t="shared" si="93"/>
        <v>1.25</v>
      </c>
      <c r="G430" s="36">
        <f t="shared" si="94"/>
        <v>4.5</v>
      </c>
      <c r="H430" s="36">
        <f>$AJ$3*F430</f>
        <v>3449.25</v>
      </c>
      <c r="I430" s="36">
        <f>1/2*$AJ$1*$AJ$2*$AJ$5*D430^2</f>
        <v>35.268630941358019</v>
      </c>
      <c r="J430" s="36">
        <f>$AJ$4*$AJ$3*9.81</f>
        <v>406.04570999999999</v>
      </c>
      <c r="K430" s="36">
        <f t="shared" si="85"/>
        <v>3890.5643409413578</v>
      </c>
      <c r="L430" s="36">
        <f t="shared" si="86"/>
        <v>29.611517483831445</v>
      </c>
      <c r="M430" s="29">
        <f t="shared" si="87"/>
        <v>12644.117965596028</v>
      </c>
      <c r="N430" s="29">
        <f t="shared" si="88"/>
        <v>1</v>
      </c>
      <c r="O430" s="29">
        <f t="shared" si="95"/>
        <v>132993.67744652397</v>
      </c>
      <c r="P430" s="29">
        <f t="shared" si="96"/>
        <v>341565.12350368476</v>
      </c>
      <c r="Q430" s="29">
        <f t="shared" si="89"/>
        <v>208571.44605716079</v>
      </c>
      <c r="R430" s="29">
        <f>1/2*$AJ$3*D430^2</f>
        <v>79924.658333333326</v>
      </c>
      <c r="S430" s="29">
        <f t="shared" si="90"/>
        <v>0</v>
      </c>
      <c r="T430" s="29">
        <f t="shared" si="91"/>
        <v>0</v>
      </c>
      <c r="U430" s="29"/>
      <c r="V430" s="29"/>
      <c r="W430" s="29"/>
      <c r="X430" s="29"/>
      <c r="Y430" s="29">
        <f t="shared" si="97"/>
        <v>187.17718579234972</v>
      </c>
      <c r="Z430" s="29"/>
      <c r="AA430" s="29"/>
      <c r="AB430" s="29"/>
      <c r="AC430" s="29">
        <v>0.27</v>
      </c>
      <c r="AD430" s="29">
        <f>O430*AC430</f>
        <v>35908.292910561475</v>
      </c>
      <c r="AE430" s="29">
        <v>0.67</v>
      </c>
      <c r="AF430" s="29">
        <f t="shared" si="92"/>
        <v>89105.763889171067</v>
      </c>
      <c r="AG430" s="24"/>
      <c r="AH430" s="24"/>
      <c r="AI430" s="15"/>
      <c r="AJ430" s="15"/>
      <c r="AK430" s="15"/>
      <c r="AL430" s="15"/>
      <c r="AM430" s="15"/>
      <c r="AN430" s="23"/>
      <c r="AO430" s="23"/>
      <c r="AP430" s="23"/>
      <c r="AQ430" s="23"/>
      <c r="AR430" s="23"/>
      <c r="AS430" s="23"/>
      <c r="AT430" s="23"/>
      <c r="AU430" s="23"/>
      <c r="AV430" s="23"/>
      <c r="BG430">
        <f>IF(E430&lt;1,1,0)</f>
        <v>0</v>
      </c>
      <c r="BH430">
        <f>IF(BG430=1,"",E430)</f>
        <v>27.4</v>
      </c>
      <c r="BI430">
        <f>E430/3.6</f>
        <v>7.6111111111111107</v>
      </c>
    </row>
    <row r="431" spans="1:61" x14ac:dyDescent="0.25">
      <c r="A431" s="34" t="s">
        <v>59</v>
      </c>
      <c r="B431" s="34">
        <v>428</v>
      </c>
      <c r="C431" s="34">
        <v>428</v>
      </c>
      <c r="D431" s="34">
        <f t="shared" si="84"/>
        <v>8.7777777777777786</v>
      </c>
      <c r="E431" s="35">
        <v>31.6</v>
      </c>
      <c r="F431" s="36">
        <f t="shared" si="93"/>
        <v>0.83333333333333326</v>
      </c>
      <c r="G431" s="36">
        <f t="shared" si="94"/>
        <v>3</v>
      </c>
      <c r="H431" s="36">
        <f>$AJ$3*F431</f>
        <v>2299.5</v>
      </c>
      <c r="I431" s="36">
        <f>1/2*$AJ$1*$AJ$2*$AJ$5*D431^2</f>
        <v>46.909590432098767</v>
      </c>
      <c r="J431" s="36">
        <f>$AJ$4*$AJ$3*9.81</f>
        <v>406.04570999999999</v>
      </c>
      <c r="K431" s="36">
        <f t="shared" si="85"/>
        <v>2752.4553004320987</v>
      </c>
      <c r="L431" s="36">
        <f t="shared" si="86"/>
        <v>24.160440970459536</v>
      </c>
      <c r="M431" s="29">
        <f t="shared" si="87"/>
        <v>10340.668735356681</v>
      </c>
      <c r="N431" s="29">
        <f t="shared" si="88"/>
        <v>1</v>
      </c>
      <c r="O431" s="29">
        <f t="shared" si="95"/>
        <v>132993.67744652397</v>
      </c>
      <c r="P431" s="29">
        <f t="shared" si="96"/>
        <v>345455.68784462614</v>
      </c>
      <c r="Q431" s="29">
        <f t="shared" si="89"/>
        <v>212462.01039810217</v>
      </c>
      <c r="R431" s="29">
        <f>1/2*$AJ$3*D431^2</f>
        <v>106305.03333333335</v>
      </c>
      <c r="S431" s="29">
        <f t="shared" si="90"/>
        <v>0</v>
      </c>
      <c r="T431" s="29">
        <f t="shared" si="91"/>
        <v>0</v>
      </c>
      <c r="U431" s="29"/>
      <c r="V431" s="29"/>
      <c r="W431" s="29"/>
      <c r="X431" s="29"/>
      <c r="Y431" s="29">
        <f t="shared" si="97"/>
        <v>248.37624610591905</v>
      </c>
      <c r="Z431" s="29"/>
      <c r="AA431" s="29"/>
      <c r="AB431" s="29"/>
      <c r="AC431" s="29">
        <v>0.27</v>
      </c>
      <c r="AD431" s="29">
        <f>O431*AC431</f>
        <v>35908.292910561475</v>
      </c>
      <c r="AE431" s="29">
        <v>0.67</v>
      </c>
      <c r="AF431" s="29">
        <f t="shared" si="92"/>
        <v>89105.763889171067</v>
      </c>
      <c r="AG431" s="24"/>
      <c r="AH431" s="24"/>
      <c r="AI431" s="15"/>
      <c r="AJ431" s="15"/>
      <c r="AK431" s="15"/>
      <c r="AL431" s="15"/>
      <c r="AM431" s="15"/>
      <c r="AN431" s="23"/>
      <c r="AO431" s="23"/>
      <c r="AP431" s="23"/>
      <c r="AQ431" s="23"/>
      <c r="AR431" s="23"/>
      <c r="AS431" s="23"/>
      <c r="AT431" s="23"/>
      <c r="AU431" s="23"/>
      <c r="AV431" s="23"/>
      <c r="BG431">
        <f>IF(E431&lt;1,1,0)</f>
        <v>0</v>
      </c>
      <c r="BH431">
        <f>IF(BG431=1,"",E431)</f>
        <v>31.6</v>
      </c>
      <c r="BI431">
        <f>E431/3.6</f>
        <v>8.7777777777777786</v>
      </c>
    </row>
    <row r="432" spans="1:61" x14ac:dyDescent="0.25">
      <c r="A432" s="34" t="s">
        <v>59</v>
      </c>
      <c r="B432" s="34">
        <v>429</v>
      </c>
      <c r="C432" s="34">
        <v>429</v>
      </c>
      <c r="D432" s="34">
        <f t="shared" si="84"/>
        <v>9.2777777777777768</v>
      </c>
      <c r="E432" s="35">
        <v>33.4</v>
      </c>
      <c r="F432" s="36">
        <f t="shared" si="93"/>
        <v>0.26388888888888867</v>
      </c>
      <c r="G432" s="36">
        <f t="shared" si="94"/>
        <v>0.94999999999999929</v>
      </c>
      <c r="H432" s="36">
        <f>$AJ$3*F432</f>
        <v>728.17499999999939</v>
      </c>
      <c r="I432" s="36">
        <f>1/2*$AJ$1*$AJ$2*$AJ$5*D432^2</f>
        <v>52.405927237654303</v>
      </c>
      <c r="J432" s="36">
        <f>$AJ$4*$AJ$3*9.81</f>
        <v>406.04570999999999</v>
      </c>
      <c r="K432" s="36">
        <f t="shared" si="85"/>
        <v>1186.6266372376535</v>
      </c>
      <c r="L432" s="36">
        <f t="shared" si="86"/>
        <v>11.009258245482673</v>
      </c>
      <c r="M432" s="29">
        <f t="shared" si="87"/>
        <v>4722.9717873120671</v>
      </c>
      <c r="N432" s="29">
        <f t="shared" si="88"/>
        <v>1</v>
      </c>
      <c r="O432" s="29">
        <f t="shared" si="95"/>
        <v>132993.67744652397</v>
      </c>
      <c r="P432" s="29">
        <f t="shared" si="96"/>
        <v>348208.14314505825</v>
      </c>
      <c r="Q432" s="29">
        <f t="shared" si="89"/>
        <v>215214.46569853427</v>
      </c>
      <c r="R432" s="29">
        <f>1/2*$AJ$3*D432^2</f>
        <v>118760.65833333331</v>
      </c>
      <c r="S432" s="29">
        <f t="shared" si="90"/>
        <v>0</v>
      </c>
      <c r="T432" s="29">
        <f t="shared" si="91"/>
        <v>0</v>
      </c>
      <c r="U432" s="29"/>
      <c r="V432" s="29"/>
      <c r="W432" s="29"/>
      <c r="X432" s="29"/>
      <c r="Y432" s="29">
        <f t="shared" si="97"/>
        <v>276.83137140637137</v>
      </c>
      <c r="Z432" s="29"/>
      <c r="AA432" s="29"/>
      <c r="AB432" s="29"/>
      <c r="AC432" s="29">
        <v>0.27</v>
      </c>
      <c r="AD432" s="29">
        <f>O432*AC432</f>
        <v>35908.292910561475</v>
      </c>
      <c r="AE432" s="29">
        <v>0.67</v>
      </c>
      <c r="AF432" s="29">
        <f t="shared" si="92"/>
        <v>89105.763889171067</v>
      </c>
      <c r="AG432" s="24"/>
      <c r="AH432" s="24"/>
      <c r="AI432" s="15"/>
      <c r="AJ432" s="15"/>
      <c r="AK432" s="15"/>
      <c r="AL432" s="15"/>
      <c r="AM432" s="15"/>
      <c r="AN432" s="23"/>
      <c r="AO432" s="23"/>
      <c r="AP432" s="23"/>
      <c r="AQ432" s="23"/>
      <c r="AR432" s="23"/>
      <c r="AS432" s="23"/>
      <c r="AT432" s="23"/>
      <c r="AU432" s="23"/>
      <c r="AV432" s="23"/>
      <c r="BG432">
        <f>IF(E432&lt;1,1,0)</f>
        <v>0</v>
      </c>
      <c r="BH432">
        <f>IF(BG432=1,"",E432)</f>
        <v>33.4</v>
      </c>
      <c r="BI432">
        <f>E432/3.6</f>
        <v>9.2777777777777768</v>
      </c>
    </row>
    <row r="433" spans="1:61" x14ac:dyDescent="0.25">
      <c r="A433" s="34" t="s">
        <v>59</v>
      </c>
      <c r="B433" s="34">
        <v>430</v>
      </c>
      <c r="C433" s="34">
        <v>430</v>
      </c>
      <c r="D433" s="34">
        <f t="shared" si="84"/>
        <v>9.3055555555555554</v>
      </c>
      <c r="E433" s="35">
        <v>33.5</v>
      </c>
      <c r="F433" s="36">
        <f t="shared" si="93"/>
        <v>-8.3333333333333523E-2</v>
      </c>
      <c r="G433" s="36">
        <f t="shared" si="94"/>
        <v>-0.30000000000000071</v>
      </c>
      <c r="H433" s="36">
        <f>$AJ$3*F433</f>
        <v>-229.95000000000053</v>
      </c>
      <c r="I433" s="36">
        <f>1/2*$AJ$1*$AJ$2*$AJ$5*D433^2</f>
        <v>52.72020495756172</v>
      </c>
      <c r="J433" s="36">
        <f>$AJ$4*$AJ$3*9.81</f>
        <v>406.04570999999999</v>
      </c>
      <c r="K433" s="36">
        <f t="shared" si="85"/>
        <v>228.81591495756118</v>
      </c>
      <c r="L433" s="36">
        <f t="shared" si="86"/>
        <v>2.129259208632861</v>
      </c>
      <c r="M433" s="29">
        <f t="shared" si="87"/>
        <v>915.58145971213025</v>
      </c>
      <c r="N433" s="29">
        <f t="shared" si="88"/>
        <v>1</v>
      </c>
      <c r="O433" s="29">
        <f t="shared" si="95"/>
        <v>132993.67744652397</v>
      </c>
      <c r="P433" s="29">
        <f t="shared" si="96"/>
        <v>349394.76978229592</v>
      </c>
      <c r="Q433" s="29">
        <f t="shared" si="89"/>
        <v>216401.09233577194</v>
      </c>
      <c r="R433" s="29">
        <f>1/2*$AJ$3*D433^2</f>
        <v>119472.86458333333</v>
      </c>
      <c r="S433" s="29">
        <f t="shared" si="90"/>
        <v>156.61429864197271</v>
      </c>
      <c r="T433" s="29">
        <f t="shared" si="91"/>
        <v>156.61429864197271</v>
      </c>
      <c r="U433" s="29"/>
      <c r="V433" s="29"/>
      <c r="W433" s="29"/>
      <c r="X433" s="29"/>
      <c r="Y433" s="29">
        <f t="shared" si="97"/>
        <v>277.84387112403101</v>
      </c>
      <c r="Z433" s="29"/>
      <c r="AA433" s="29"/>
      <c r="AB433" s="29"/>
      <c r="AC433" s="29">
        <v>0.27</v>
      </c>
      <c r="AD433" s="29">
        <f>O433*AC433</f>
        <v>35908.292910561475</v>
      </c>
      <c r="AE433" s="29">
        <v>0.67</v>
      </c>
      <c r="AF433" s="29">
        <f t="shared" si="92"/>
        <v>89105.763889171067</v>
      </c>
      <c r="AG433" s="24"/>
      <c r="AH433" s="24"/>
      <c r="AI433" s="15"/>
      <c r="AJ433" s="15"/>
      <c r="AK433" s="15"/>
      <c r="AL433" s="15"/>
      <c r="AM433" s="15"/>
      <c r="AN433" s="23"/>
      <c r="AO433" s="23"/>
      <c r="AP433" s="23"/>
      <c r="AQ433" s="23"/>
      <c r="AR433" s="23"/>
      <c r="AS433" s="23"/>
      <c r="AT433" s="23"/>
      <c r="AU433" s="23"/>
      <c r="AV433" s="23"/>
      <c r="BG433">
        <f>IF(E433&lt;1,1,0)</f>
        <v>0</v>
      </c>
      <c r="BH433">
        <f>IF(BG433=1,"",E433)</f>
        <v>33.5</v>
      </c>
      <c r="BI433">
        <f>E433/3.6</f>
        <v>9.3055555555555554</v>
      </c>
    </row>
    <row r="434" spans="1:61" x14ac:dyDescent="0.25">
      <c r="A434" s="34" t="s">
        <v>59</v>
      </c>
      <c r="B434" s="34">
        <v>431</v>
      </c>
      <c r="C434" s="34">
        <v>431</v>
      </c>
      <c r="D434" s="34">
        <f t="shared" si="84"/>
        <v>9.1111111111111107</v>
      </c>
      <c r="E434" s="35">
        <v>32.799999999999997</v>
      </c>
      <c r="F434" s="36">
        <f t="shared" si="93"/>
        <v>-0.2222222222222224</v>
      </c>
      <c r="G434" s="36">
        <f t="shared" si="94"/>
        <v>-0.80000000000000071</v>
      </c>
      <c r="H434" s="36">
        <f>$AJ$3*F434</f>
        <v>-613.2000000000005</v>
      </c>
      <c r="I434" s="36">
        <f>1/2*$AJ$1*$AJ$2*$AJ$5*D434^2</f>
        <v>50.539991358024686</v>
      </c>
      <c r="J434" s="36">
        <f>$AJ$4*$AJ$3*9.81</f>
        <v>406.04570999999999</v>
      </c>
      <c r="K434" s="36">
        <f t="shared" si="85"/>
        <v>-156.61429864197578</v>
      </c>
      <c r="L434" s="36">
        <f t="shared" si="86"/>
        <v>-1.4269302765157792</v>
      </c>
      <c r="M434" s="29">
        <f t="shared" si="87"/>
        <v>-615.00694917830083</v>
      </c>
      <c r="N434" s="29">
        <f t="shared" si="88"/>
        <v>1</v>
      </c>
      <c r="O434" s="29">
        <f t="shared" si="95"/>
        <v>133150.29174516595</v>
      </c>
      <c r="P434" s="29">
        <f t="shared" si="96"/>
        <v>349623.58569725347</v>
      </c>
      <c r="Q434" s="29">
        <f t="shared" si="89"/>
        <v>216473.29395208752</v>
      </c>
      <c r="R434" s="29">
        <f>1/2*$AJ$3*D434^2</f>
        <v>114532.13333333333</v>
      </c>
      <c r="S434" s="29">
        <f t="shared" si="90"/>
        <v>121.02478319057263</v>
      </c>
      <c r="T434" s="29">
        <f t="shared" si="91"/>
        <v>121.02478319057263</v>
      </c>
      <c r="U434" s="29"/>
      <c r="V434" s="29"/>
      <c r="W434" s="29"/>
      <c r="X434" s="29"/>
      <c r="Y434" s="29">
        <f t="shared" si="97"/>
        <v>265.73580819798917</v>
      </c>
      <c r="Z434" s="29"/>
      <c r="AA434" s="29"/>
      <c r="AB434" s="29"/>
      <c r="AC434" s="29">
        <v>0.27</v>
      </c>
      <c r="AD434" s="29">
        <f>O434*AC434</f>
        <v>35950.578771194807</v>
      </c>
      <c r="AE434" s="29">
        <v>0.67</v>
      </c>
      <c r="AF434" s="29">
        <f t="shared" si="92"/>
        <v>89210.695469261191</v>
      </c>
      <c r="AG434" s="24"/>
      <c r="AH434" s="24"/>
      <c r="AI434" s="15"/>
      <c r="AJ434" s="15"/>
      <c r="AK434" s="15"/>
      <c r="AL434" s="15"/>
      <c r="AM434" s="15"/>
      <c r="AN434" s="23"/>
      <c r="AO434" s="23"/>
      <c r="AP434" s="23"/>
      <c r="AQ434" s="23"/>
      <c r="AR434" s="23"/>
      <c r="AS434" s="23"/>
      <c r="AT434" s="23"/>
      <c r="AU434" s="23"/>
      <c r="AV434" s="23"/>
      <c r="BG434">
        <f>IF(E434&lt;1,1,0)</f>
        <v>0</v>
      </c>
      <c r="BH434">
        <f>IF(BG434=1,"",E434)</f>
        <v>32.799999999999997</v>
      </c>
      <c r="BI434">
        <f>E434/3.6</f>
        <v>9.1111111111111107</v>
      </c>
    </row>
    <row r="435" spans="1:61" x14ac:dyDescent="0.25">
      <c r="A435" s="34" t="s">
        <v>59</v>
      </c>
      <c r="B435" s="34">
        <v>432</v>
      </c>
      <c r="C435" s="34">
        <v>432</v>
      </c>
      <c r="D435" s="34">
        <f t="shared" si="84"/>
        <v>8.8611111111111107</v>
      </c>
      <c r="E435" s="35">
        <v>31.9</v>
      </c>
      <c r="F435" s="36">
        <f t="shared" si="93"/>
        <v>-0.20833333333333284</v>
      </c>
      <c r="G435" s="36">
        <f t="shared" si="94"/>
        <v>-0.74999999999999822</v>
      </c>
      <c r="H435" s="36">
        <f>$AJ$3*F435</f>
        <v>-574.87499999999864</v>
      </c>
      <c r="I435" s="36">
        <f>1/2*$AJ$1*$AJ$2*$AJ$5*D435^2</f>
        <v>47.804506809413574</v>
      </c>
      <c r="J435" s="36">
        <f>$AJ$4*$AJ$3*9.81</f>
        <v>406.04570999999999</v>
      </c>
      <c r="K435" s="36">
        <f t="shared" si="85"/>
        <v>-121.02478319058503</v>
      </c>
      <c r="L435" s="36">
        <f t="shared" si="86"/>
        <v>-1.0724140510499063</v>
      </c>
      <c r="M435" s="29">
        <f t="shared" si="87"/>
        <v>-463.28287005355952</v>
      </c>
      <c r="N435" s="29">
        <f t="shared" si="88"/>
        <v>1</v>
      </c>
      <c r="O435" s="29">
        <f t="shared" si="95"/>
        <v>133271.31652835652</v>
      </c>
      <c r="P435" s="29">
        <f t="shared" si="96"/>
        <v>349623.58569725347</v>
      </c>
      <c r="Q435" s="29">
        <f t="shared" si="89"/>
        <v>216352.26916889695</v>
      </c>
      <c r="R435" s="29">
        <f>1/2*$AJ$3*D435^2</f>
        <v>108333.06458333333</v>
      </c>
      <c r="S435" s="29">
        <f t="shared" si="90"/>
        <v>0</v>
      </c>
      <c r="T435" s="29">
        <f t="shared" si="91"/>
        <v>0</v>
      </c>
      <c r="U435" s="29"/>
      <c r="V435" s="29"/>
      <c r="W435" s="29"/>
      <c r="X435" s="29"/>
      <c r="Y435" s="29">
        <f t="shared" si="97"/>
        <v>250.77098283179009</v>
      </c>
      <c r="Z435" s="29"/>
      <c r="AA435" s="29"/>
      <c r="AB435" s="29"/>
      <c r="AC435" s="29">
        <v>0.27</v>
      </c>
      <c r="AD435" s="29">
        <f>O435*AC435</f>
        <v>35983.255462656263</v>
      </c>
      <c r="AE435" s="29">
        <v>0.67</v>
      </c>
      <c r="AF435" s="29">
        <f t="shared" si="92"/>
        <v>89291.782073998867</v>
      </c>
      <c r="AG435" s="24"/>
      <c r="AH435" s="24"/>
      <c r="AI435" s="15"/>
      <c r="AJ435" s="15"/>
      <c r="AK435" s="15"/>
      <c r="AL435" s="15"/>
      <c r="AM435" s="15"/>
      <c r="AN435" s="23"/>
      <c r="AO435" s="23"/>
      <c r="AP435" s="23"/>
      <c r="AQ435" s="23"/>
      <c r="AR435" s="23"/>
      <c r="AS435" s="23"/>
      <c r="AT435" s="23"/>
      <c r="AU435" s="23"/>
      <c r="AV435" s="23"/>
      <c r="BG435">
        <f>IF(E435&lt;1,1,0)</f>
        <v>0</v>
      </c>
      <c r="BH435">
        <f>IF(BG435=1,"",E435)</f>
        <v>31.9</v>
      </c>
      <c r="BI435">
        <f>E435/3.6</f>
        <v>8.8611111111111107</v>
      </c>
    </row>
    <row r="436" spans="1:61" x14ac:dyDescent="0.25">
      <c r="A436" s="34" t="s">
        <v>59</v>
      </c>
      <c r="B436" s="34">
        <v>433</v>
      </c>
      <c r="C436" s="34">
        <v>433</v>
      </c>
      <c r="D436" s="34">
        <f t="shared" si="84"/>
        <v>8.6944444444444446</v>
      </c>
      <c r="E436" s="35">
        <v>31.3</v>
      </c>
      <c r="F436" s="36">
        <f t="shared" si="93"/>
        <v>-0.11111111111111072</v>
      </c>
      <c r="G436" s="36">
        <f t="shared" si="94"/>
        <v>-0.39999999999999858</v>
      </c>
      <c r="H436" s="36">
        <f>$AJ$3*F436</f>
        <v>-306.59999999999894</v>
      </c>
      <c r="I436" s="36">
        <f>1/2*$AJ$1*$AJ$2*$AJ$5*D436^2</f>
        <v>46.023129957561729</v>
      </c>
      <c r="J436" s="36">
        <f>$AJ$4*$AJ$3*9.81</f>
        <v>406.04570999999999</v>
      </c>
      <c r="K436" s="36">
        <f t="shared" si="85"/>
        <v>145.46883995756275</v>
      </c>
      <c r="L436" s="36">
        <f t="shared" si="86"/>
        <v>1.2647707474088095</v>
      </c>
      <c r="M436" s="29">
        <f t="shared" si="87"/>
        <v>547.64573362801445</v>
      </c>
      <c r="N436" s="29">
        <f t="shared" si="88"/>
        <v>1</v>
      </c>
      <c r="O436" s="29">
        <f t="shared" si="95"/>
        <v>133271.31652835652</v>
      </c>
      <c r="P436" s="29">
        <f t="shared" si="96"/>
        <v>349623.58569725347</v>
      </c>
      <c r="Q436" s="29">
        <f t="shared" si="89"/>
        <v>216352.26916889695</v>
      </c>
      <c r="R436" s="29">
        <f>1/2*$AJ$3*D436^2</f>
        <v>104296.16458333335</v>
      </c>
      <c r="S436" s="29">
        <f t="shared" si="90"/>
        <v>0</v>
      </c>
      <c r="T436" s="29">
        <f t="shared" si="91"/>
        <v>0</v>
      </c>
      <c r="U436" s="29"/>
      <c r="V436" s="29"/>
      <c r="W436" s="29"/>
      <c r="X436" s="29"/>
      <c r="Y436" s="29">
        <f t="shared" si="97"/>
        <v>240.86874037721327</v>
      </c>
      <c r="Z436" s="29"/>
      <c r="AA436" s="29"/>
      <c r="AB436" s="29"/>
      <c r="AC436" s="29">
        <v>0.27</v>
      </c>
      <c r="AD436" s="29">
        <f>O436*AC436</f>
        <v>35983.255462656263</v>
      </c>
      <c r="AE436" s="29">
        <v>0.67</v>
      </c>
      <c r="AF436" s="29">
        <f t="shared" si="92"/>
        <v>89291.782073998867</v>
      </c>
      <c r="AG436" s="24"/>
      <c r="AH436" s="24"/>
      <c r="AI436" s="15"/>
      <c r="AJ436" s="15"/>
      <c r="AK436" s="15"/>
      <c r="AL436" s="15"/>
      <c r="AM436" s="15"/>
      <c r="AN436" s="23"/>
      <c r="AO436" s="23"/>
      <c r="AP436" s="23"/>
      <c r="AQ436" s="23"/>
      <c r="AR436" s="23"/>
      <c r="AS436" s="23"/>
      <c r="AT436" s="23"/>
      <c r="AU436" s="23"/>
      <c r="AV436" s="23"/>
      <c r="BG436">
        <f>IF(E436&lt;1,1,0)</f>
        <v>0</v>
      </c>
      <c r="BH436">
        <f>IF(BG436=1,"",E436)</f>
        <v>31.3</v>
      </c>
      <c r="BI436">
        <f>E436/3.6</f>
        <v>8.6944444444444446</v>
      </c>
    </row>
    <row r="437" spans="1:61" x14ac:dyDescent="0.25">
      <c r="A437" s="34" t="s">
        <v>59</v>
      </c>
      <c r="B437" s="34">
        <v>434</v>
      </c>
      <c r="C437" s="34">
        <v>434</v>
      </c>
      <c r="D437" s="34">
        <f t="shared" si="84"/>
        <v>8.6388888888888893</v>
      </c>
      <c r="E437" s="35">
        <v>31.1</v>
      </c>
      <c r="F437" s="36">
        <f t="shared" si="93"/>
        <v>-9.7222222222222127E-2</v>
      </c>
      <c r="G437" s="36">
        <f t="shared" si="94"/>
        <v>-0.34999999999999964</v>
      </c>
      <c r="H437" s="36">
        <f>$AJ$3*F437</f>
        <v>-268.27499999999975</v>
      </c>
      <c r="I437" s="36">
        <f>1/2*$AJ$1*$AJ$2*$AJ$5*D437^2</f>
        <v>45.436854031635804</v>
      </c>
      <c r="J437" s="36">
        <f>$AJ$4*$AJ$3*9.81</f>
        <v>406.04570999999999</v>
      </c>
      <c r="K437" s="36">
        <f t="shared" si="85"/>
        <v>183.20756403163602</v>
      </c>
      <c r="L437" s="36">
        <f t="shared" si="86"/>
        <v>1.5827097892733002</v>
      </c>
      <c r="M437" s="29">
        <f t="shared" si="87"/>
        <v>686.89604854461231</v>
      </c>
      <c r="N437" s="29">
        <f t="shared" si="88"/>
        <v>1</v>
      </c>
      <c r="O437" s="29">
        <f t="shared" si="95"/>
        <v>133271.31652835652</v>
      </c>
      <c r="P437" s="29">
        <f t="shared" si="96"/>
        <v>349769.05453721102</v>
      </c>
      <c r="Q437" s="29">
        <f t="shared" si="89"/>
        <v>216497.7380088545</v>
      </c>
      <c r="R437" s="29">
        <f>1/2*$AJ$3*D437^2</f>
        <v>102967.56458333335</v>
      </c>
      <c r="S437" s="29">
        <f t="shared" si="90"/>
        <v>278.14168375000008</v>
      </c>
      <c r="T437" s="29">
        <f t="shared" si="91"/>
        <v>278.14168375000008</v>
      </c>
      <c r="U437" s="29"/>
      <c r="V437" s="29"/>
      <c r="W437" s="29"/>
      <c r="X437" s="29"/>
      <c r="Y437" s="29">
        <f t="shared" si="97"/>
        <v>237.25245295698929</v>
      </c>
      <c r="Z437" s="29"/>
      <c r="AA437" s="29"/>
      <c r="AB437" s="29"/>
      <c r="AC437" s="29">
        <v>0.27</v>
      </c>
      <c r="AD437" s="29">
        <f>O437*AC437</f>
        <v>35983.255462656263</v>
      </c>
      <c r="AE437" s="29">
        <v>0.67</v>
      </c>
      <c r="AF437" s="29">
        <f t="shared" si="92"/>
        <v>89291.782073998867</v>
      </c>
      <c r="AG437" s="24"/>
      <c r="AH437" s="24"/>
      <c r="AI437" s="15"/>
      <c r="AJ437" s="15"/>
      <c r="AK437" s="15"/>
      <c r="AL437" s="15"/>
      <c r="AM437" s="15"/>
      <c r="AN437" s="23"/>
      <c r="AO437" s="23"/>
      <c r="AP437" s="23"/>
      <c r="AQ437" s="23"/>
      <c r="AR437" s="23"/>
      <c r="AS437" s="23"/>
      <c r="AT437" s="23"/>
      <c r="AU437" s="23"/>
      <c r="AV437" s="23"/>
      <c r="BG437">
        <f>IF(E437&lt;1,1,0)</f>
        <v>0</v>
      </c>
      <c r="BH437">
        <f>IF(BG437=1,"",E437)</f>
        <v>31.1</v>
      </c>
      <c r="BI437">
        <f>E437/3.6</f>
        <v>8.6388888888888893</v>
      </c>
    </row>
    <row r="438" spans="1:61" x14ac:dyDescent="0.25">
      <c r="A438" s="34" t="s">
        <v>59</v>
      </c>
      <c r="B438" s="34">
        <v>435</v>
      </c>
      <c r="C438" s="34">
        <v>435</v>
      </c>
      <c r="D438" s="34">
        <f t="shared" si="84"/>
        <v>8.5</v>
      </c>
      <c r="E438" s="35">
        <v>30.6</v>
      </c>
      <c r="F438" s="36">
        <f t="shared" si="93"/>
        <v>-0.26388888888888917</v>
      </c>
      <c r="G438" s="36">
        <f t="shared" si="94"/>
        <v>-0.95000000000000107</v>
      </c>
      <c r="H438" s="36">
        <f>$AJ$3*F438</f>
        <v>-728.17500000000075</v>
      </c>
      <c r="I438" s="36">
        <f>1/2*$AJ$1*$AJ$2*$AJ$5*D438^2</f>
        <v>43.987606249999999</v>
      </c>
      <c r="J438" s="36">
        <f>$AJ$4*$AJ$3*9.81</f>
        <v>406.04570999999999</v>
      </c>
      <c r="K438" s="36">
        <f t="shared" si="85"/>
        <v>-278.14168375000077</v>
      </c>
      <c r="L438" s="36">
        <f t="shared" si="86"/>
        <v>-2.3642043118750067</v>
      </c>
      <c r="M438" s="29">
        <f t="shared" si="87"/>
        <v>-1028.4288756656279</v>
      </c>
      <c r="N438" s="29">
        <f t="shared" si="88"/>
        <v>1</v>
      </c>
      <c r="O438" s="29">
        <f t="shared" si="95"/>
        <v>133549.45821210652</v>
      </c>
      <c r="P438" s="29">
        <f t="shared" si="96"/>
        <v>349952.26210124267</v>
      </c>
      <c r="Q438" s="29">
        <f t="shared" si="89"/>
        <v>216402.80388913615</v>
      </c>
      <c r="R438" s="29">
        <f>1/2*$AJ$3*D438^2</f>
        <v>99683.324999999997</v>
      </c>
      <c r="S438" s="29">
        <f t="shared" si="90"/>
        <v>1048.5746180864226</v>
      </c>
      <c r="T438" s="29">
        <f t="shared" si="91"/>
        <v>1048.5746180864226</v>
      </c>
      <c r="U438" s="29"/>
      <c r="V438" s="29"/>
      <c r="W438" s="29"/>
      <c r="X438" s="29"/>
      <c r="Y438" s="29">
        <f t="shared" si="97"/>
        <v>229.15706896551723</v>
      </c>
      <c r="Z438" s="29"/>
      <c r="AA438" s="29"/>
      <c r="AB438" s="29"/>
      <c r="AC438" s="29">
        <v>0.27</v>
      </c>
      <c r="AD438" s="29">
        <f>O438*AC438</f>
        <v>36058.353717268765</v>
      </c>
      <c r="AE438" s="29">
        <v>0.67</v>
      </c>
      <c r="AF438" s="29">
        <f t="shared" si="92"/>
        <v>89478.137002111369</v>
      </c>
      <c r="AG438" s="24"/>
      <c r="AH438" s="24"/>
      <c r="AI438" s="15"/>
      <c r="AJ438" s="15"/>
      <c r="AK438" s="15"/>
      <c r="AL438" s="15"/>
      <c r="AM438" s="15"/>
      <c r="AN438" s="23"/>
      <c r="AO438" s="23"/>
      <c r="AP438" s="23"/>
      <c r="AQ438" s="23"/>
      <c r="AR438" s="23"/>
      <c r="AS438" s="23"/>
      <c r="AT438" s="23"/>
      <c r="AU438" s="23"/>
      <c r="AV438" s="23"/>
      <c r="BG438">
        <f>IF(E438&lt;1,1,0)</f>
        <v>0</v>
      </c>
      <c r="BH438">
        <f>IF(BG438=1,"",E438)</f>
        <v>30.6</v>
      </c>
      <c r="BI438">
        <f>E438/3.6</f>
        <v>8.5</v>
      </c>
    </row>
    <row r="439" spans="1:61" x14ac:dyDescent="0.25">
      <c r="A439" s="34" t="s">
        <v>59</v>
      </c>
      <c r="B439" s="34">
        <v>436</v>
      </c>
      <c r="C439" s="34">
        <v>436</v>
      </c>
      <c r="D439" s="34">
        <f t="shared" si="84"/>
        <v>8.1111111111111107</v>
      </c>
      <c r="E439" s="35">
        <v>29.2</v>
      </c>
      <c r="F439" s="36">
        <f t="shared" si="93"/>
        <v>-0.54166666666666696</v>
      </c>
      <c r="G439" s="36">
        <f t="shared" si="94"/>
        <v>-1.9500000000000011</v>
      </c>
      <c r="H439" s="36">
        <f>$AJ$3*F439</f>
        <v>-1494.6750000000009</v>
      </c>
      <c r="I439" s="36">
        <f>1/2*$AJ$1*$AJ$2*$AJ$5*D439^2</f>
        <v>40.054671913580236</v>
      </c>
      <c r="J439" s="36">
        <f>$AJ$4*$AJ$3*9.81</f>
        <v>406.04570999999999</v>
      </c>
      <c r="K439" s="36">
        <f t="shared" si="85"/>
        <v>-1048.5746180864207</v>
      </c>
      <c r="L439" s="36">
        <f t="shared" si="86"/>
        <v>-8.5051052355898573</v>
      </c>
      <c r="M439" s="29">
        <f t="shared" si="87"/>
        <v>-3708.2258827171777</v>
      </c>
      <c r="N439" s="29">
        <f t="shared" si="88"/>
        <v>1</v>
      </c>
      <c r="O439" s="29">
        <f t="shared" si="95"/>
        <v>134598.03283019294</v>
      </c>
      <c r="P439" s="29">
        <f t="shared" si="96"/>
        <v>349952.26210124267</v>
      </c>
      <c r="Q439" s="29">
        <f t="shared" si="89"/>
        <v>215354.22927104973</v>
      </c>
      <c r="R439" s="29">
        <f>1/2*$AJ$3*D439^2</f>
        <v>90770.633333333317</v>
      </c>
      <c r="S439" s="29">
        <f t="shared" si="90"/>
        <v>1936.6146870485973</v>
      </c>
      <c r="T439" s="29">
        <f t="shared" si="91"/>
        <v>1936.6146870485973</v>
      </c>
      <c r="U439" s="29"/>
      <c r="V439" s="29"/>
      <c r="W439" s="29"/>
      <c r="X439" s="29"/>
      <c r="Y439" s="29">
        <f t="shared" si="97"/>
        <v>208.18952599388376</v>
      </c>
      <c r="Z439" s="29"/>
      <c r="AA439" s="29"/>
      <c r="AB439" s="29"/>
      <c r="AC439" s="29">
        <v>0.27</v>
      </c>
      <c r="AD439" s="29">
        <f>O439*AC439</f>
        <v>36341.468864152099</v>
      </c>
      <c r="AE439" s="29">
        <v>0.67</v>
      </c>
      <c r="AF439" s="29">
        <f t="shared" si="92"/>
        <v>90180.681996229279</v>
      </c>
      <c r="AG439" s="24"/>
      <c r="AH439" s="24"/>
      <c r="AI439" s="15"/>
      <c r="AJ439" s="15"/>
      <c r="AK439" s="15"/>
      <c r="AL439" s="15"/>
      <c r="AM439" s="15"/>
      <c r="AN439" s="23"/>
      <c r="AO439" s="23"/>
      <c r="AP439" s="23"/>
      <c r="AQ439" s="23"/>
      <c r="AR439" s="23"/>
      <c r="AS439" s="23"/>
      <c r="AT439" s="23"/>
      <c r="AU439" s="23"/>
      <c r="AV439" s="23"/>
      <c r="BG439">
        <f>IF(E439&lt;1,1,0)</f>
        <v>0</v>
      </c>
      <c r="BH439">
        <f>IF(BG439=1,"",E439)</f>
        <v>29.2</v>
      </c>
      <c r="BI439">
        <f>E439/3.6</f>
        <v>8.1111111111111107</v>
      </c>
    </row>
    <row r="440" spans="1:61" x14ac:dyDescent="0.25">
      <c r="A440" s="34" t="s">
        <v>59</v>
      </c>
      <c r="B440" s="34">
        <v>437</v>
      </c>
      <c r="C440" s="34">
        <v>437</v>
      </c>
      <c r="D440" s="34">
        <f t="shared" si="84"/>
        <v>7.4166666666666661</v>
      </c>
      <c r="E440" s="35">
        <v>26.7</v>
      </c>
      <c r="F440" s="36">
        <f t="shared" si="93"/>
        <v>-0.86111111111111094</v>
      </c>
      <c r="G440" s="36">
        <f t="shared" si="94"/>
        <v>-3.0999999999999996</v>
      </c>
      <c r="H440" s="36">
        <f>$AJ$3*F440</f>
        <v>-2376.1499999999996</v>
      </c>
      <c r="I440" s="36">
        <f>1/2*$AJ$1*$AJ$2*$AJ$5*D440^2</f>
        <v>33.489602951388882</v>
      </c>
      <c r="J440" s="36">
        <f>$AJ$4*$AJ$3*9.81</f>
        <v>406.04570999999999</v>
      </c>
      <c r="K440" s="36">
        <f t="shared" si="85"/>
        <v>-1936.6146870486109</v>
      </c>
      <c r="L440" s="36">
        <f t="shared" si="86"/>
        <v>-14.36322559561053</v>
      </c>
      <c r="M440" s="29">
        <f t="shared" si="87"/>
        <v>-6276.7295852818015</v>
      </c>
      <c r="N440" s="29">
        <f t="shared" si="88"/>
        <v>1</v>
      </c>
      <c r="O440" s="29">
        <f t="shared" si="95"/>
        <v>136534.64751724154</v>
      </c>
      <c r="P440" s="29">
        <f t="shared" si="96"/>
        <v>349952.26210124267</v>
      </c>
      <c r="Q440" s="29">
        <f t="shared" si="89"/>
        <v>213417.61458400113</v>
      </c>
      <c r="R440" s="29">
        <f>1/2*$AJ$3*D440^2</f>
        <v>75893.081249999988</v>
      </c>
      <c r="S440" s="29">
        <f t="shared" si="90"/>
        <v>2826.7283312808722</v>
      </c>
      <c r="T440" s="29">
        <f t="shared" si="91"/>
        <v>2826.7283312808722</v>
      </c>
      <c r="U440" s="29"/>
      <c r="V440" s="29"/>
      <c r="W440" s="29"/>
      <c r="X440" s="29"/>
      <c r="Y440" s="29">
        <f t="shared" si="97"/>
        <v>173.66837814645305</v>
      </c>
      <c r="Z440" s="29"/>
      <c r="AA440" s="29"/>
      <c r="AB440" s="29"/>
      <c r="AC440" s="29">
        <v>0.27</v>
      </c>
      <c r="AD440" s="29">
        <f>O440*AC440</f>
        <v>36864.354829655218</v>
      </c>
      <c r="AE440" s="29">
        <v>0.67</v>
      </c>
      <c r="AF440" s="29">
        <f t="shared" si="92"/>
        <v>91478.213836551833</v>
      </c>
      <c r="AG440" s="24"/>
      <c r="AH440" s="24"/>
      <c r="AI440" s="15"/>
      <c r="AJ440" s="15"/>
      <c r="AK440" s="15"/>
      <c r="AL440" s="15"/>
      <c r="AM440" s="15"/>
      <c r="AN440" s="23"/>
      <c r="AO440" s="23"/>
      <c r="AP440" s="23"/>
      <c r="AQ440" s="23"/>
      <c r="AR440" s="23"/>
      <c r="AS440" s="23"/>
      <c r="AT440" s="23"/>
      <c r="AU440" s="23"/>
      <c r="AV440" s="23"/>
      <c r="BG440">
        <f>IF(E440&lt;1,1,0)</f>
        <v>0</v>
      </c>
      <c r="BH440">
        <f>IF(BG440=1,"",E440)</f>
        <v>26.7</v>
      </c>
      <c r="BI440">
        <f>E440/3.6</f>
        <v>7.4166666666666661</v>
      </c>
    </row>
    <row r="441" spans="1:61" x14ac:dyDescent="0.25">
      <c r="A441" s="34" t="s">
        <v>59</v>
      </c>
      <c r="B441" s="34">
        <v>438</v>
      </c>
      <c r="C441" s="34">
        <v>438</v>
      </c>
      <c r="D441" s="34">
        <f t="shared" si="84"/>
        <v>6.3888888888888884</v>
      </c>
      <c r="E441" s="35">
        <v>23</v>
      </c>
      <c r="F441" s="36">
        <f t="shared" si="93"/>
        <v>-1.1805555555555556</v>
      </c>
      <c r="G441" s="36">
        <f t="shared" si="94"/>
        <v>-4.25</v>
      </c>
      <c r="H441" s="36">
        <f>$AJ$3*F441</f>
        <v>-3257.625</v>
      </c>
      <c r="I441" s="36">
        <f>1/2*$AJ$1*$AJ$2*$AJ$5*D441^2</f>
        <v>24.8509587191358</v>
      </c>
      <c r="J441" s="36">
        <f>$AJ$4*$AJ$3*9.81</f>
        <v>406.04570999999999</v>
      </c>
      <c r="K441" s="36">
        <f t="shared" si="85"/>
        <v>-2826.7283312808645</v>
      </c>
      <c r="L441" s="36">
        <f t="shared" si="86"/>
        <v>-18.059653227627742</v>
      </c>
      <c r="M441" s="29">
        <f t="shared" si="87"/>
        <v>-7910.128113700951</v>
      </c>
      <c r="N441" s="29">
        <f t="shared" si="88"/>
        <v>1</v>
      </c>
      <c r="O441" s="29">
        <f t="shared" si="95"/>
        <v>139361.37584852241</v>
      </c>
      <c r="P441" s="29">
        <f t="shared" si="96"/>
        <v>349952.26210124267</v>
      </c>
      <c r="Q441" s="29">
        <f t="shared" si="89"/>
        <v>210590.88625272026</v>
      </c>
      <c r="R441" s="29">
        <f>1/2*$AJ$3*D441^2</f>
        <v>56316.458333333328</v>
      </c>
      <c r="S441" s="29">
        <f t="shared" si="90"/>
        <v>3449.2185497993778</v>
      </c>
      <c r="T441" s="29">
        <f t="shared" si="91"/>
        <v>3449.2185497993778</v>
      </c>
      <c r="U441" s="29"/>
      <c r="V441" s="29"/>
      <c r="W441" s="29"/>
      <c r="X441" s="29"/>
      <c r="Y441" s="29">
        <f t="shared" si="97"/>
        <v>128.57638888888889</v>
      </c>
      <c r="Z441" s="29"/>
      <c r="AA441" s="29"/>
      <c r="AB441" s="29"/>
      <c r="AC441" s="29">
        <v>0.27</v>
      </c>
      <c r="AD441" s="29">
        <f>O441*AC441</f>
        <v>37627.571479101054</v>
      </c>
      <c r="AE441" s="29">
        <v>0.67</v>
      </c>
      <c r="AF441" s="29">
        <f t="shared" si="92"/>
        <v>93372.121818510015</v>
      </c>
      <c r="AG441" s="24"/>
      <c r="AH441" s="24"/>
      <c r="AI441" s="15"/>
      <c r="AJ441" s="15"/>
      <c r="AK441" s="15"/>
      <c r="AL441" s="15"/>
      <c r="AM441" s="15"/>
      <c r="AN441" s="23"/>
      <c r="AO441" s="23"/>
      <c r="AP441" s="23"/>
      <c r="AQ441" s="23"/>
      <c r="AR441" s="23"/>
      <c r="AS441" s="23"/>
      <c r="AT441" s="23"/>
      <c r="AU441" s="23"/>
      <c r="AV441" s="23"/>
      <c r="BG441">
        <f>IF(E441&lt;1,1,0)</f>
        <v>0</v>
      </c>
      <c r="BH441">
        <f>IF(BG441=1,"",E441)</f>
        <v>23</v>
      </c>
      <c r="BI441">
        <f>E441/3.6</f>
        <v>6.3888888888888884</v>
      </c>
    </row>
    <row r="442" spans="1:61" x14ac:dyDescent="0.25">
      <c r="A442" s="34" t="s">
        <v>59</v>
      </c>
      <c r="B442" s="34">
        <v>439</v>
      </c>
      <c r="C442" s="34">
        <v>439</v>
      </c>
      <c r="D442" s="34">
        <f t="shared" si="84"/>
        <v>5.0555555555555554</v>
      </c>
      <c r="E442" s="35">
        <v>18.2</v>
      </c>
      <c r="F442" s="36">
        <f t="shared" si="93"/>
        <v>-1.4027777777777777</v>
      </c>
      <c r="G442" s="36">
        <f t="shared" si="94"/>
        <v>-5.05</v>
      </c>
      <c r="H442" s="36">
        <f>$AJ$3*F442</f>
        <v>-3870.8249999999998</v>
      </c>
      <c r="I442" s="36">
        <f>1/2*$AJ$1*$AJ$2*$AJ$5*D442^2</f>
        <v>15.56074020061728</v>
      </c>
      <c r="J442" s="36">
        <f>$AJ$4*$AJ$3*9.81</f>
        <v>406.04570999999999</v>
      </c>
      <c r="K442" s="36">
        <f t="shared" si="85"/>
        <v>-3449.2185497993828</v>
      </c>
      <c r="L442" s="36">
        <f t="shared" si="86"/>
        <v>-17.437716001763548</v>
      </c>
      <c r="M442" s="29">
        <f t="shared" si="87"/>
        <v>-7655.1573247741971</v>
      </c>
      <c r="N442" s="29">
        <f t="shared" si="88"/>
        <v>1</v>
      </c>
      <c r="O442" s="29">
        <f t="shared" si="95"/>
        <v>142810.59439832179</v>
      </c>
      <c r="P442" s="29">
        <f t="shared" si="96"/>
        <v>349952.26210124267</v>
      </c>
      <c r="Q442" s="29">
        <f t="shared" si="89"/>
        <v>207141.66770292088</v>
      </c>
      <c r="R442" s="29">
        <f>1/2*$AJ$3*D442^2</f>
        <v>35263.258333333331</v>
      </c>
      <c r="S442" s="29">
        <f t="shared" si="90"/>
        <v>3610.261807881936</v>
      </c>
      <c r="T442" s="29">
        <f t="shared" si="91"/>
        <v>3610.261807881936</v>
      </c>
      <c r="U442" s="29"/>
      <c r="V442" s="29"/>
      <c r="W442" s="29"/>
      <c r="X442" s="29"/>
      <c r="Y442" s="29">
        <f t="shared" si="97"/>
        <v>80.326328777524679</v>
      </c>
      <c r="Z442" s="29"/>
      <c r="AA442" s="29"/>
      <c r="AB442" s="29"/>
      <c r="AC442" s="29">
        <v>0.27</v>
      </c>
      <c r="AD442" s="29">
        <f>O442*AC442</f>
        <v>38558.860487546888</v>
      </c>
      <c r="AE442" s="29">
        <v>0.67</v>
      </c>
      <c r="AF442" s="29">
        <f t="shared" si="92"/>
        <v>95683.098246875597</v>
      </c>
      <c r="AG442" s="24"/>
      <c r="AH442" s="24"/>
      <c r="AI442" s="15"/>
      <c r="AJ442" s="15"/>
      <c r="AK442" s="15"/>
      <c r="AL442" s="15"/>
      <c r="AM442" s="15"/>
      <c r="AN442" s="23"/>
      <c r="AO442" s="23"/>
      <c r="AP442" s="23"/>
      <c r="AQ442" s="23"/>
      <c r="AR442" s="23"/>
      <c r="AS442" s="23"/>
      <c r="AT442" s="23"/>
      <c r="AU442" s="23"/>
      <c r="AV442" s="23"/>
      <c r="BG442">
        <f>IF(E442&lt;1,1,0)</f>
        <v>0</v>
      </c>
      <c r="BH442">
        <f>IF(BG442=1,"",E442)</f>
        <v>18.2</v>
      </c>
      <c r="BI442">
        <f>E442/3.6</f>
        <v>5.0555555555555554</v>
      </c>
    </row>
    <row r="443" spans="1:61" x14ac:dyDescent="0.25">
      <c r="A443" s="34" t="s">
        <v>59</v>
      </c>
      <c r="B443" s="34">
        <v>440</v>
      </c>
      <c r="C443" s="34">
        <v>440</v>
      </c>
      <c r="D443" s="34">
        <f t="shared" si="84"/>
        <v>3.5833333333333335</v>
      </c>
      <c r="E443" s="35">
        <v>12.9</v>
      </c>
      <c r="F443" s="36">
        <f t="shared" si="93"/>
        <v>-1.4583333333333333</v>
      </c>
      <c r="G443" s="36">
        <f t="shared" si="94"/>
        <v>-5.25</v>
      </c>
      <c r="H443" s="36">
        <f>$AJ$3*F443</f>
        <v>-4024.125</v>
      </c>
      <c r="I443" s="36">
        <f>1/2*$AJ$1*$AJ$2*$AJ$5*D443^2</f>
        <v>7.8174821180555556</v>
      </c>
      <c r="J443" s="36">
        <f>$AJ$4*$AJ$3*9.81</f>
        <v>406.04570999999999</v>
      </c>
      <c r="K443" s="36">
        <f t="shared" si="85"/>
        <v>-3610.2618078819446</v>
      </c>
      <c r="L443" s="36">
        <f t="shared" si="86"/>
        <v>-12.936771478243635</v>
      </c>
      <c r="M443" s="29">
        <f t="shared" si="87"/>
        <v>-5692.1794504271993</v>
      </c>
      <c r="N443" s="29">
        <f t="shared" si="88"/>
        <v>1</v>
      </c>
      <c r="O443" s="29">
        <f t="shared" si="95"/>
        <v>146420.85620620372</v>
      </c>
      <c r="P443" s="29">
        <f t="shared" si="96"/>
        <v>349952.26210124267</v>
      </c>
      <c r="Q443" s="29">
        <f t="shared" si="89"/>
        <v>203531.40589503894</v>
      </c>
      <c r="R443" s="29">
        <f>1/2*$AJ$3*D443^2</f>
        <v>17715.731250000001</v>
      </c>
      <c r="S443" s="29">
        <f t="shared" si="90"/>
        <v>3078.7440095794736</v>
      </c>
      <c r="T443" s="29">
        <f t="shared" si="91"/>
        <v>3078.7440095794736</v>
      </c>
      <c r="U443" s="29"/>
      <c r="V443" s="29"/>
      <c r="W443" s="29"/>
      <c r="X443" s="29"/>
      <c r="Y443" s="29">
        <f t="shared" si="97"/>
        <v>40.263025568181817</v>
      </c>
      <c r="Z443" s="29"/>
      <c r="AA443" s="29"/>
      <c r="AB443" s="29"/>
      <c r="AC443" s="29">
        <v>0.27</v>
      </c>
      <c r="AD443" s="29">
        <f>O443*AC443</f>
        <v>39533.631175675007</v>
      </c>
      <c r="AE443" s="29">
        <v>0.67</v>
      </c>
      <c r="AF443" s="29">
        <f t="shared" si="92"/>
        <v>98101.973658156494</v>
      </c>
      <c r="AG443" s="24"/>
      <c r="AH443" s="24"/>
      <c r="AI443" s="15"/>
      <c r="AJ443" s="15"/>
      <c r="AK443" s="15"/>
      <c r="AL443" s="15"/>
      <c r="AM443" s="15"/>
      <c r="AN443" s="23"/>
      <c r="AO443" s="23"/>
      <c r="AP443" s="23"/>
      <c r="AQ443" s="23"/>
      <c r="AR443" s="23"/>
      <c r="AS443" s="23"/>
      <c r="AT443" s="23"/>
      <c r="AU443" s="23"/>
      <c r="AV443" s="23"/>
      <c r="BG443">
        <f>IF(E443&lt;1,1,0)</f>
        <v>0</v>
      </c>
      <c r="BH443">
        <f>IF(BG443=1,"",E443)</f>
        <v>12.9</v>
      </c>
      <c r="BI443">
        <f>E443/3.6</f>
        <v>3.5833333333333335</v>
      </c>
    </row>
    <row r="444" spans="1:61" x14ac:dyDescent="0.25">
      <c r="A444" s="34" t="s">
        <v>59</v>
      </c>
      <c r="B444" s="34">
        <v>441</v>
      </c>
      <c r="C444" s="34">
        <v>441</v>
      </c>
      <c r="D444" s="34">
        <f t="shared" si="84"/>
        <v>2.1388888888888888</v>
      </c>
      <c r="E444" s="35">
        <v>7.7</v>
      </c>
      <c r="F444" s="36">
        <f t="shared" si="93"/>
        <v>-1.2638888888888891</v>
      </c>
      <c r="G444" s="36">
        <f t="shared" si="94"/>
        <v>-4.5500000000000007</v>
      </c>
      <c r="H444" s="36">
        <f>$AJ$3*F444</f>
        <v>-3487.5750000000007</v>
      </c>
      <c r="I444" s="36">
        <f>1/2*$AJ$1*$AJ$2*$AJ$5*D444^2</f>
        <v>2.7852804205246913</v>
      </c>
      <c r="J444" s="36">
        <f>$AJ$4*$AJ$3*9.81</f>
        <v>406.04570999999999</v>
      </c>
      <c r="K444" s="36">
        <f t="shared" si="85"/>
        <v>-3078.7440095794764</v>
      </c>
      <c r="L444" s="36">
        <f t="shared" si="86"/>
        <v>-6.5850913538227687</v>
      </c>
      <c r="M444" s="29">
        <f t="shared" si="87"/>
        <v>-2904.0252870358408</v>
      </c>
      <c r="N444" s="29">
        <f t="shared" si="88"/>
        <v>1</v>
      </c>
      <c r="O444" s="29">
        <f t="shared" si="95"/>
        <v>149499.6002157832</v>
      </c>
      <c r="P444" s="29">
        <f t="shared" si="96"/>
        <v>349952.26210124267</v>
      </c>
      <c r="Q444" s="29">
        <f t="shared" si="89"/>
        <v>200452.66188545947</v>
      </c>
      <c r="R444" s="29">
        <f>1/2*$AJ$3*D444^2</f>
        <v>6311.9145833333332</v>
      </c>
      <c r="S444" s="29">
        <f t="shared" si="90"/>
        <v>2046.075938688271</v>
      </c>
      <c r="T444" s="29">
        <f t="shared" si="91"/>
        <v>2046.075938688271</v>
      </c>
      <c r="U444" s="29"/>
      <c r="V444" s="29"/>
      <c r="W444" s="29"/>
      <c r="X444" s="29"/>
      <c r="Y444" s="29">
        <f t="shared" si="97"/>
        <v>14.312731481481482</v>
      </c>
      <c r="Z444" s="29"/>
      <c r="AA444" s="29"/>
      <c r="AB444" s="29"/>
      <c r="AC444" s="29">
        <v>0.27</v>
      </c>
      <c r="AD444" s="29">
        <f>O444*AC444</f>
        <v>40364.892058261466</v>
      </c>
      <c r="AE444" s="29">
        <v>0.67</v>
      </c>
      <c r="AF444" s="29">
        <f t="shared" si="92"/>
        <v>100164.73214457475</v>
      </c>
      <c r="AG444" s="24"/>
      <c r="AH444" s="24"/>
      <c r="AI444" s="15"/>
      <c r="AJ444" s="15"/>
      <c r="AK444" s="15"/>
      <c r="AL444" s="15"/>
      <c r="AM444" s="15"/>
      <c r="AN444" s="23"/>
      <c r="AO444" s="23"/>
      <c r="AP444" s="23"/>
      <c r="AQ444" s="23"/>
      <c r="AR444" s="23"/>
      <c r="AS444" s="23"/>
      <c r="AT444" s="23"/>
      <c r="AU444" s="23"/>
      <c r="AV444" s="23"/>
      <c r="BG444">
        <f>IF(E444&lt;1,1,0)</f>
        <v>0</v>
      </c>
      <c r="BH444">
        <f>IF(BG444=1,"",E444)</f>
        <v>7.7</v>
      </c>
      <c r="BI444">
        <f>E444/3.6</f>
        <v>2.1388888888888888</v>
      </c>
    </row>
    <row r="445" spans="1:61" x14ac:dyDescent="0.25">
      <c r="A445" s="34" t="s">
        <v>59</v>
      </c>
      <c r="B445" s="34">
        <v>442</v>
      </c>
      <c r="C445" s="34">
        <v>442</v>
      </c>
      <c r="D445" s="34">
        <f t="shared" si="84"/>
        <v>1.0555555555555556</v>
      </c>
      <c r="E445" s="35">
        <v>3.8</v>
      </c>
      <c r="F445" s="36">
        <f t="shared" si="93"/>
        <v>-0.88888888888888895</v>
      </c>
      <c r="G445" s="36">
        <f t="shared" si="94"/>
        <v>-3.2</v>
      </c>
      <c r="H445" s="36">
        <f>$AJ$3*F445</f>
        <v>-2452.8000000000002</v>
      </c>
      <c r="I445" s="36">
        <f>1/2*$AJ$1*$AJ$2*$AJ$5*D445^2</f>
        <v>0.67835131172839502</v>
      </c>
      <c r="J445" s="36">
        <f>$AJ$4*$AJ$3*9.81</f>
        <v>406.04570999999999</v>
      </c>
      <c r="K445" s="36">
        <f t="shared" si="85"/>
        <v>-2046.0759386882719</v>
      </c>
      <c r="L445" s="36">
        <f t="shared" si="86"/>
        <v>-2.1597468241709539</v>
      </c>
      <c r="M445" s="29">
        <f t="shared" si="87"/>
        <v>-954.60809628356162</v>
      </c>
      <c r="N445" s="29">
        <f t="shared" si="88"/>
        <v>1</v>
      </c>
      <c r="O445" s="29">
        <f t="shared" si="95"/>
        <v>151545.67615447147</v>
      </c>
      <c r="P445" s="29">
        <f t="shared" si="96"/>
        <v>349952.26210124267</v>
      </c>
      <c r="Q445" s="29">
        <f t="shared" si="89"/>
        <v>198406.5859467712</v>
      </c>
      <c r="R445" s="29">
        <f>1/2*$AJ$3*D445^2</f>
        <v>1537.2583333333334</v>
      </c>
      <c r="S445" s="29">
        <f t="shared" si="90"/>
        <v>973.57489846835961</v>
      </c>
      <c r="T445" s="29">
        <f t="shared" si="91"/>
        <v>973.57489846835961</v>
      </c>
      <c r="U445" s="29"/>
      <c r="V445" s="29"/>
      <c r="W445" s="29"/>
      <c r="X445" s="29"/>
      <c r="Y445" s="29">
        <f t="shared" si="97"/>
        <v>3.4779600301659128</v>
      </c>
      <c r="Z445" s="29"/>
      <c r="AA445" s="29"/>
      <c r="AB445" s="29"/>
      <c r="AC445" s="29">
        <v>0.27</v>
      </c>
      <c r="AD445" s="29">
        <f>O445*AC445</f>
        <v>40917.332561707299</v>
      </c>
      <c r="AE445" s="29">
        <v>0.67</v>
      </c>
      <c r="AF445" s="29">
        <f t="shared" si="92"/>
        <v>101535.60302349589</v>
      </c>
      <c r="AG445" s="24"/>
      <c r="AH445" s="24"/>
      <c r="AI445" s="15"/>
      <c r="AJ445" s="15"/>
      <c r="AK445" s="15"/>
      <c r="AL445" s="15"/>
      <c r="AM445" s="15"/>
      <c r="AN445" s="23"/>
      <c r="AO445" s="23"/>
      <c r="AP445" s="23"/>
      <c r="AQ445" s="23"/>
      <c r="AR445" s="23"/>
      <c r="AS445" s="23"/>
      <c r="AT445" s="23"/>
      <c r="AU445" s="23"/>
      <c r="AV445" s="23"/>
      <c r="BG445">
        <f>IF(E445&lt;1,1,0)</f>
        <v>0</v>
      </c>
      <c r="BH445">
        <f>IF(BG445=1,"",E445)</f>
        <v>3.8</v>
      </c>
      <c r="BI445">
        <f>E445/3.6</f>
        <v>1.0555555555555556</v>
      </c>
    </row>
    <row r="446" spans="1:61" x14ac:dyDescent="0.25">
      <c r="A446" s="34" t="s">
        <v>59</v>
      </c>
      <c r="B446" s="34">
        <v>443</v>
      </c>
      <c r="C446" s="34">
        <v>443</v>
      </c>
      <c r="D446" s="34">
        <f t="shared" si="84"/>
        <v>0.3611111111111111</v>
      </c>
      <c r="E446" s="35">
        <v>1.3</v>
      </c>
      <c r="F446" s="36">
        <f t="shared" si="93"/>
        <v>-0.49999999999999994</v>
      </c>
      <c r="G446" s="36">
        <f t="shared" si="94"/>
        <v>-1.7999999999999998</v>
      </c>
      <c r="H446" s="36">
        <f>$AJ$3*F446</f>
        <v>-1379.6999999999998</v>
      </c>
      <c r="I446" s="36">
        <f>1/2*$AJ$1*$AJ$2*$AJ$5*D446^2</f>
        <v>7.9391531635802454E-2</v>
      </c>
      <c r="J446" s="36">
        <f>$AJ$4*$AJ$3*9.81</f>
        <v>406.04570999999999</v>
      </c>
      <c r="K446" s="36">
        <f t="shared" si="85"/>
        <v>-973.57489846836404</v>
      </c>
      <c r="L446" s="36">
        <f t="shared" si="86"/>
        <v>-0.35156871333579814</v>
      </c>
      <c r="M446" s="29">
        <f t="shared" si="87"/>
        <v>-155.74494000775857</v>
      </c>
      <c r="N446" s="29">
        <f t="shared" si="88"/>
        <v>1</v>
      </c>
      <c r="O446" s="29">
        <f t="shared" si="95"/>
        <v>152519.25105293983</v>
      </c>
      <c r="P446" s="29">
        <f t="shared" si="96"/>
        <v>349952.26210124267</v>
      </c>
      <c r="Q446" s="29">
        <f t="shared" si="89"/>
        <v>197433.01104830284</v>
      </c>
      <c r="R446" s="29">
        <f>1/2*$AJ$3*D446^2</f>
        <v>179.91458333333333</v>
      </c>
      <c r="S446" s="29">
        <f t="shared" si="90"/>
        <v>92.177410910488106</v>
      </c>
      <c r="T446" s="29">
        <f t="shared" si="91"/>
        <v>92.177410910488106</v>
      </c>
      <c r="U446" s="29"/>
      <c r="V446" s="29"/>
      <c r="W446" s="29"/>
      <c r="X446" s="29"/>
      <c r="Y446" s="29">
        <f t="shared" si="97"/>
        <v>0.40612772761474791</v>
      </c>
      <c r="Z446" s="29"/>
      <c r="AA446" s="29"/>
      <c r="AB446" s="29"/>
      <c r="AC446" s="29">
        <v>0.27</v>
      </c>
      <c r="AD446" s="29">
        <f>O446*AC446</f>
        <v>41180.197784293756</v>
      </c>
      <c r="AE446" s="29">
        <v>0.67</v>
      </c>
      <c r="AF446" s="29">
        <f t="shared" si="92"/>
        <v>102187.8982054697</v>
      </c>
      <c r="AG446" s="24"/>
      <c r="AH446" s="24"/>
      <c r="AI446" s="15"/>
      <c r="AJ446" s="15"/>
      <c r="AK446" s="15"/>
      <c r="AL446" s="15"/>
      <c r="AM446" s="15"/>
      <c r="AN446" s="23"/>
      <c r="AO446" s="23"/>
      <c r="AP446" s="23"/>
      <c r="AQ446" s="23"/>
      <c r="AR446" s="23"/>
      <c r="AS446" s="23"/>
      <c r="AT446" s="23"/>
      <c r="AU446" s="23"/>
      <c r="AV446" s="23"/>
      <c r="BG446">
        <f>IF(E446&lt;1,1,0)</f>
        <v>0</v>
      </c>
      <c r="BH446">
        <f>IF(BG446=1,"",E446)</f>
        <v>1.3</v>
      </c>
      <c r="BI446">
        <f>E446/3.6</f>
        <v>0.3611111111111111</v>
      </c>
    </row>
    <row r="447" spans="1:61" x14ac:dyDescent="0.25">
      <c r="A447" s="34" t="s">
        <v>59</v>
      </c>
      <c r="B447" s="34">
        <v>444</v>
      </c>
      <c r="C447" s="34">
        <v>444</v>
      </c>
      <c r="D447" s="34">
        <f t="shared" si="84"/>
        <v>5.5555555555555559E-2</v>
      </c>
      <c r="E447" s="35">
        <v>0.2</v>
      </c>
      <c r="F447" s="36">
        <f t="shared" si="93"/>
        <v>-0.18055555555555555</v>
      </c>
      <c r="G447" s="36">
        <f t="shared" si="94"/>
        <v>-0.65</v>
      </c>
      <c r="H447" s="36">
        <f>$AJ$3*F447</f>
        <v>-498.22500000000002</v>
      </c>
      <c r="I447" s="36">
        <f>1/2*$AJ$1*$AJ$2*$AJ$5*D447^2</f>
        <v>1.8790895061728396E-3</v>
      </c>
      <c r="J447" s="36">
        <f>$AJ$4*$AJ$3*9.81</f>
        <v>406.04570999999999</v>
      </c>
      <c r="K447" s="36">
        <f t="shared" si="85"/>
        <v>-92.177410910493847</v>
      </c>
      <c r="L447" s="36">
        <f t="shared" si="86"/>
        <v>-5.1209672728052139E-3</v>
      </c>
      <c r="M447" s="29">
        <f t="shared" si="87"/>
        <v>-2.2737094691255151</v>
      </c>
      <c r="N447" s="29">
        <f t="shared" si="88"/>
        <v>1</v>
      </c>
      <c r="O447" s="29">
        <f t="shared" si="95"/>
        <v>152611.42846385032</v>
      </c>
      <c r="P447" s="29">
        <f t="shared" si="96"/>
        <v>349952.26210124267</v>
      </c>
      <c r="Q447" s="29">
        <f t="shared" si="89"/>
        <v>197340.83363739235</v>
      </c>
      <c r="R447" s="29">
        <f>1/2*$AJ$3*D447^2</f>
        <v>4.2583333333333337</v>
      </c>
      <c r="S447" s="29">
        <f t="shared" si="90"/>
        <v>0</v>
      </c>
      <c r="T447" s="29">
        <f t="shared" si="91"/>
        <v>0</v>
      </c>
      <c r="U447" s="29"/>
      <c r="V447" s="29"/>
      <c r="W447" s="29"/>
      <c r="X447" s="29"/>
      <c r="Y447" s="29">
        <f t="shared" si="97"/>
        <v>9.5908408408408412E-3</v>
      </c>
      <c r="Z447" s="29"/>
      <c r="AA447" s="29"/>
      <c r="AB447" s="29"/>
      <c r="AC447" s="29">
        <v>0.27</v>
      </c>
      <c r="AD447" s="29">
        <f>O447*AC447</f>
        <v>41205.085685239588</v>
      </c>
      <c r="AE447" s="29">
        <v>0.67</v>
      </c>
      <c r="AF447" s="29">
        <f t="shared" si="92"/>
        <v>102249.65707077972</v>
      </c>
      <c r="AG447" s="24"/>
      <c r="AH447" s="24"/>
      <c r="AI447" s="15"/>
      <c r="AJ447" s="15"/>
      <c r="AK447" s="15"/>
      <c r="AL447" s="15"/>
      <c r="AM447" s="15"/>
      <c r="AN447" s="23"/>
      <c r="AO447" s="23"/>
      <c r="AP447" s="23"/>
      <c r="AQ447" s="23"/>
      <c r="AR447" s="23"/>
      <c r="AS447" s="23"/>
      <c r="AT447" s="23"/>
      <c r="AU447" s="23"/>
      <c r="AV447" s="23"/>
      <c r="BG447">
        <f>IF(E447&lt;1,1,0)</f>
        <v>1</v>
      </c>
      <c r="BH447" t="str">
        <f>IF(BG447=1,"",E447)</f>
        <v/>
      </c>
      <c r="BI447">
        <f>E447/3.6</f>
        <v>5.5555555555555559E-2</v>
      </c>
    </row>
    <row r="448" spans="1:61" x14ac:dyDescent="0.25">
      <c r="A448" s="34" t="s">
        <v>59</v>
      </c>
      <c r="B448" s="34">
        <v>445</v>
      </c>
      <c r="C448" s="34">
        <v>445</v>
      </c>
      <c r="D448" s="34">
        <f t="shared" si="84"/>
        <v>0</v>
      </c>
      <c r="E448" s="35">
        <v>0</v>
      </c>
      <c r="F448" s="36">
        <f t="shared" si="93"/>
        <v>-2.777777777777778E-2</v>
      </c>
      <c r="G448" s="36">
        <f t="shared" si="94"/>
        <v>-0.1</v>
      </c>
      <c r="H448" s="36">
        <f>$AJ$3*F448</f>
        <v>-76.650000000000006</v>
      </c>
      <c r="I448" s="36">
        <f>1/2*$AJ$1*$AJ$2*$AJ$5*D448^2</f>
        <v>0</v>
      </c>
      <c r="J448" s="36">
        <f>$AJ$4*$AJ$3*9.81</f>
        <v>406.04570999999999</v>
      </c>
      <c r="K448" s="36">
        <f t="shared" si="85"/>
        <v>329.39571000000001</v>
      </c>
      <c r="L448" s="36">
        <f t="shared" si="86"/>
        <v>0</v>
      </c>
      <c r="M448" s="29">
        <f t="shared" si="87"/>
        <v>0</v>
      </c>
      <c r="N448" s="29">
        <f t="shared" si="88"/>
        <v>1</v>
      </c>
      <c r="O448" s="29">
        <f t="shared" si="95"/>
        <v>152611.42846385032</v>
      </c>
      <c r="P448" s="29">
        <f t="shared" si="96"/>
        <v>349952.26210124267</v>
      </c>
      <c r="Q448" s="29">
        <f t="shared" si="89"/>
        <v>197340.83363739235</v>
      </c>
      <c r="R448" s="29">
        <f>1/2*$AJ$3*D448^2</f>
        <v>0</v>
      </c>
      <c r="S448" s="29">
        <f t="shared" si="90"/>
        <v>0</v>
      </c>
      <c r="T448" s="29">
        <f t="shared" si="91"/>
        <v>0</v>
      </c>
      <c r="U448" s="29"/>
      <c r="V448" s="29"/>
      <c r="W448" s="29"/>
      <c r="X448" s="29"/>
      <c r="Y448" s="29">
        <f t="shared" si="97"/>
        <v>0</v>
      </c>
      <c r="Z448" s="29"/>
      <c r="AA448" s="29"/>
      <c r="AB448" s="29"/>
      <c r="AC448" s="29">
        <v>0.27</v>
      </c>
      <c r="AD448" s="29">
        <f>O448*AC448</f>
        <v>41205.085685239588</v>
      </c>
      <c r="AE448" s="29">
        <v>0.67</v>
      </c>
      <c r="AF448" s="29">
        <f t="shared" si="92"/>
        <v>102249.65707077972</v>
      </c>
      <c r="AG448" s="24"/>
      <c r="AH448" s="24"/>
      <c r="AI448" s="15"/>
      <c r="AJ448" s="15"/>
      <c r="AK448" s="15"/>
      <c r="AL448" s="15"/>
      <c r="AM448" s="15"/>
      <c r="AN448" s="23"/>
      <c r="AO448" s="23"/>
      <c r="AP448" s="23"/>
      <c r="AQ448" s="23"/>
      <c r="AR448" s="23"/>
      <c r="AS448" s="23"/>
      <c r="AT448" s="23"/>
      <c r="AU448" s="23"/>
      <c r="AV448" s="23"/>
      <c r="BG448">
        <f>IF(E448&lt;1,1,0)</f>
        <v>1</v>
      </c>
      <c r="BH448" t="str">
        <f>IF(BG448=1,"",E448)</f>
        <v/>
      </c>
      <c r="BI448">
        <f>E448/3.6</f>
        <v>0</v>
      </c>
    </row>
    <row r="449" spans="1:61" x14ac:dyDescent="0.25">
      <c r="A449" s="34" t="s">
        <v>59</v>
      </c>
      <c r="B449" s="34">
        <v>446</v>
      </c>
      <c r="C449" s="34">
        <v>446</v>
      </c>
      <c r="D449" s="34">
        <f t="shared" si="84"/>
        <v>0</v>
      </c>
      <c r="E449" s="35">
        <v>0</v>
      </c>
      <c r="F449" s="36">
        <f t="shared" si="93"/>
        <v>0</v>
      </c>
      <c r="G449" s="36">
        <f t="shared" si="94"/>
        <v>0</v>
      </c>
      <c r="H449" s="36">
        <f>$AJ$3*F449</f>
        <v>0</v>
      </c>
      <c r="I449" s="36">
        <f>1/2*$AJ$1*$AJ$2*$AJ$5*D449^2</f>
        <v>0</v>
      </c>
      <c r="J449" s="36">
        <f>$AJ$4*$AJ$3*9.81</f>
        <v>406.04570999999999</v>
      </c>
      <c r="K449" s="36">
        <f t="shared" si="85"/>
        <v>406.04570999999999</v>
      </c>
      <c r="L449" s="36">
        <f t="shared" si="86"/>
        <v>0</v>
      </c>
      <c r="M449" s="29">
        <f t="shared" si="87"/>
        <v>0</v>
      </c>
      <c r="N449" s="29">
        <f t="shared" si="88"/>
        <v>1</v>
      </c>
      <c r="O449" s="29">
        <f t="shared" si="95"/>
        <v>152611.42846385032</v>
      </c>
      <c r="P449" s="29">
        <f t="shared" si="96"/>
        <v>350281.65781124268</v>
      </c>
      <c r="Q449" s="29">
        <f t="shared" si="89"/>
        <v>197670.22934739236</v>
      </c>
      <c r="R449" s="29">
        <f>1/2*$AJ$3*D449^2</f>
        <v>0</v>
      </c>
      <c r="S449" s="29">
        <f t="shared" si="90"/>
        <v>0</v>
      </c>
      <c r="T449" s="29">
        <f t="shared" si="91"/>
        <v>0</v>
      </c>
      <c r="U449" s="29"/>
      <c r="V449" s="29"/>
      <c r="W449" s="29"/>
      <c r="X449" s="29"/>
      <c r="Y449" s="29">
        <f t="shared" si="97"/>
        <v>0</v>
      </c>
      <c r="Z449" s="29"/>
      <c r="AA449" s="29"/>
      <c r="AB449" s="29"/>
      <c r="AC449" s="29">
        <v>0.27</v>
      </c>
      <c r="AD449" s="29">
        <f>O449*AC449</f>
        <v>41205.085685239588</v>
      </c>
      <c r="AE449" s="29">
        <v>0.67</v>
      </c>
      <c r="AF449" s="29">
        <f t="shared" si="92"/>
        <v>102249.65707077972</v>
      </c>
      <c r="AG449" s="24"/>
      <c r="AH449" s="24"/>
      <c r="AI449" s="15"/>
      <c r="AJ449" s="15"/>
      <c r="AK449" s="15"/>
      <c r="AL449" s="15"/>
      <c r="AM449" s="15"/>
      <c r="AN449" s="23"/>
      <c r="AO449" s="23"/>
      <c r="AP449" s="23"/>
      <c r="AQ449" s="23"/>
      <c r="AR449" s="23"/>
      <c r="AS449" s="23"/>
      <c r="AT449" s="23"/>
      <c r="AU449" s="23"/>
      <c r="AV449" s="23"/>
      <c r="BG449">
        <f>IF(E449&lt;1,1,0)</f>
        <v>1</v>
      </c>
      <c r="BH449" t="str">
        <f>IF(BG449=1,"",E449)</f>
        <v/>
      </c>
      <c r="BI449">
        <f>E449/3.6</f>
        <v>0</v>
      </c>
    </row>
    <row r="450" spans="1:61" x14ac:dyDescent="0.25">
      <c r="A450" s="34" t="s">
        <v>59</v>
      </c>
      <c r="B450" s="34">
        <v>447</v>
      </c>
      <c r="C450" s="34">
        <v>447</v>
      </c>
      <c r="D450" s="34">
        <f t="shared" si="84"/>
        <v>0</v>
      </c>
      <c r="E450" s="35">
        <v>0</v>
      </c>
      <c r="F450" s="36">
        <f t="shared" si="93"/>
        <v>0</v>
      </c>
      <c r="G450" s="36">
        <f t="shared" si="94"/>
        <v>0</v>
      </c>
      <c r="H450" s="36">
        <f>$AJ$3*F450</f>
        <v>0</v>
      </c>
      <c r="I450" s="36">
        <f>1/2*$AJ$1*$AJ$2*$AJ$5*D450^2</f>
        <v>0</v>
      </c>
      <c r="J450" s="36">
        <f>$AJ$4*$AJ$3*9.81</f>
        <v>406.04570999999999</v>
      </c>
      <c r="K450" s="36">
        <f t="shared" si="85"/>
        <v>406.04570999999999</v>
      </c>
      <c r="L450" s="36">
        <f t="shared" si="86"/>
        <v>0</v>
      </c>
      <c r="M450" s="29">
        <f t="shared" si="87"/>
        <v>0</v>
      </c>
      <c r="N450" s="29">
        <f t="shared" si="88"/>
        <v>1</v>
      </c>
      <c r="O450" s="29">
        <f t="shared" si="95"/>
        <v>152611.42846385032</v>
      </c>
      <c r="P450" s="29">
        <f t="shared" si="96"/>
        <v>350687.70352124266</v>
      </c>
      <c r="Q450" s="29">
        <f t="shared" si="89"/>
        <v>198076.27505739234</v>
      </c>
      <c r="R450" s="29">
        <f>1/2*$AJ$3*D450^2</f>
        <v>0</v>
      </c>
      <c r="S450" s="29">
        <f t="shared" si="90"/>
        <v>0</v>
      </c>
      <c r="T450" s="29">
        <f t="shared" si="91"/>
        <v>0</v>
      </c>
      <c r="U450" s="29"/>
      <c r="V450" s="29"/>
      <c r="W450" s="29"/>
      <c r="X450" s="29"/>
      <c r="Y450" s="29">
        <f t="shared" si="97"/>
        <v>0</v>
      </c>
      <c r="Z450" s="29"/>
      <c r="AA450" s="29"/>
      <c r="AB450" s="29"/>
      <c r="AC450" s="29">
        <v>0.27</v>
      </c>
      <c r="AD450" s="29">
        <f>O450*AC450</f>
        <v>41205.085685239588</v>
      </c>
      <c r="AE450" s="29">
        <v>0.67</v>
      </c>
      <c r="AF450" s="29">
        <f t="shared" si="92"/>
        <v>102249.65707077972</v>
      </c>
      <c r="AG450" s="24"/>
      <c r="AH450" s="24"/>
      <c r="AI450" s="15"/>
      <c r="AJ450" s="15"/>
      <c r="AK450" s="15"/>
      <c r="AL450" s="15"/>
      <c r="AM450" s="15"/>
      <c r="AN450" s="23"/>
      <c r="AO450" s="23"/>
      <c r="AP450" s="23"/>
      <c r="AQ450" s="23"/>
      <c r="AR450" s="23"/>
      <c r="AS450" s="23"/>
      <c r="AT450" s="23"/>
      <c r="AU450" s="23"/>
      <c r="AV450" s="23"/>
      <c r="BG450">
        <f>IF(E450&lt;1,1,0)</f>
        <v>1</v>
      </c>
      <c r="BH450" t="str">
        <f>IF(BG450=1,"",E450)</f>
        <v/>
      </c>
      <c r="BI450">
        <f>E450/3.6</f>
        <v>0</v>
      </c>
    </row>
    <row r="451" spans="1:61" x14ac:dyDescent="0.25">
      <c r="A451" s="34" t="s">
        <v>59</v>
      </c>
      <c r="B451" s="34">
        <v>448</v>
      </c>
      <c r="C451" s="34">
        <v>448</v>
      </c>
      <c r="D451" s="34">
        <f t="shared" si="84"/>
        <v>0</v>
      </c>
      <c r="E451" s="35">
        <v>0</v>
      </c>
      <c r="F451" s="36">
        <f t="shared" si="93"/>
        <v>0</v>
      </c>
      <c r="G451" s="36">
        <f t="shared" si="94"/>
        <v>0</v>
      </c>
      <c r="H451" s="36">
        <f>$AJ$3*F451</f>
        <v>0</v>
      </c>
      <c r="I451" s="36">
        <f>1/2*$AJ$1*$AJ$2*$AJ$5*D451^2</f>
        <v>0</v>
      </c>
      <c r="J451" s="36">
        <f>$AJ$4*$AJ$3*9.81</f>
        <v>406.04570999999999</v>
      </c>
      <c r="K451" s="36">
        <f t="shared" si="85"/>
        <v>406.04570999999999</v>
      </c>
      <c r="L451" s="36">
        <f t="shared" si="86"/>
        <v>0</v>
      </c>
      <c r="M451" s="29">
        <f t="shared" si="87"/>
        <v>0</v>
      </c>
      <c r="N451" s="29">
        <f t="shared" si="88"/>
        <v>1</v>
      </c>
      <c r="O451" s="29">
        <f t="shared" si="95"/>
        <v>152611.42846385032</v>
      </c>
      <c r="P451" s="29">
        <f t="shared" si="96"/>
        <v>351093.74923124263</v>
      </c>
      <c r="Q451" s="29">
        <f t="shared" si="89"/>
        <v>198482.32076739232</v>
      </c>
      <c r="R451" s="29">
        <f>1/2*$AJ$3*D451^2</f>
        <v>0</v>
      </c>
      <c r="S451" s="29">
        <f t="shared" si="90"/>
        <v>0</v>
      </c>
      <c r="T451" s="29">
        <f t="shared" si="91"/>
        <v>0</v>
      </c>
      <c r="U451" s="29"/>
      <c r="V451" s="29"/>
      <c r="W451" s="29"/>
      <c r="X451" s="29"/>
      <c r="Y451" s="29">
        <f t="shared" si="97"/>
        <v>0</v>
      </c>
      <c r="Z451" s="29"/>
      <c r="AA451" s="29"/>
      <c r="AB451" s="29"/>
      <c r="AC451" s="29">
        <v>0.27</v>
      </c>
      <c r="AD451" s="29">
        <f>O451*AC451</f>
        <v>41205.085685239588</v>
      </c>
      <c r="AE451" s="29">
        <v>0.67</v>
      </c>
      <c r="AF451" s="29">
        <f t="shared" si="92"/>
        <v>102249.65707077972</v>
      </c>
      <c r="AG451" s="24"/>
      <c r="AH451" s="24"/>
      <c r="AI451" s="15"/>
      <c r="AJ451" s="15"/>
      <c r="AK451" s="15"/>
      <c r="AL451" s="15"/>
      <c r="AM451" s="15"/>
      <c r="AN451" s="23"/>
      <c r="AO451" s="23"/>
      <c r="AP451" s="23"/>
      <c r="AQ451" s="23"/>
      <c r="AR451" s="23"/>
      <c r="AS451" s="23"/>
      <c r="AT451" s="23"/>
      <c r="AU451" s="23"/>
      <c r="AV451" s="23"/>
      <c r="BG451">
        <f>IF(E451&lt;1,1,0)</f>
        <v>1</v>
      </c>
      <c r="BH451" t="str">
        <f>IF(BG451=1,"",E451)</f>
        <v/>
      </c>
      <c r="BI451">
        <f>E451/3.6</f>
        <v>0</v>
      </c>
    </row>
    <row r="452" spans="1:61" x14ac:dyDescent="0.25">
      <c r="A452" s="34" t="s">
        <v>59</v>
      </c>
      <c r="B452" s="34">
        <v>449</v>
      </c>
      <c r="C452" s="34">
        <v>449</v>
      </c>
      <c r="D452" s="34">
        <f t="shared" ref="D452:D515" si="98">E452/3.6</f>
        <v>0</v>
      </c>
      <c r="E452" s="35">
        <v>0</v>
      </c>
      <c r="F452" s="36">
        <f t="shared" si="93"/>
        <v>0</v>
      </c>
      <c r="G452" s="36">
        <f t="shared" si="94"/>
        <v>0</v>
      </c>
      <c r="H452" s="36">
        <f>$AJ$3*F452</f>
        <v>0</v>
      </c>
      <c r="I452" s="36">
        <f>1/2*$AJ$1*$AJ$2*$AJ$5*D452^2</f>
        <v>0</v>
      </c>
      <c r="J452" s="36">
        <f>$AJ$4*$AJ$3*9.81</f>
        <v>406.04570999999999</v>
      </c>
      <c r="K452" s="36">
        <f t="shared" ref="K452:K515" si="99">H452+I452+J452</f>
        <v>406.04570999999999</v>
      </c>
      <c r="L452" s="36">
        <f t="shared" ref="L452:L515" si="100">K452*D452/1000</f>
        <v>0</v>
      </c>
      <c r="M452" s="29">
        <f t="shared" ref="M452:M515" si="101">L452*B452</f>
        <v>0</v>
      </c>
      <c r="N452" s="29">
        <f t="shared" ref="N452:N515" si="102">B453-B452</f>
        <v>1</v>
      </c>
      <c r="O452" s="29">
        <f t="shared" si="95"/>
        <v>152611.42846385032</v>
      </c>
      <c r="P452" s="29">
        <f t="shared" si="96"/>
        <v>351499.79494124261</v>
      </c>
      <c r="Q452" s="29">
        <f t="shared" ref="Q452:Q515" si="103">P452-O452</f>
        <v>198888.36647739229</v>
      </c>
      <c r="R452" s="29">
        <f>1/2*$AJ$3*D452^2</f>
        <v>0</v>
      </c>
      <c r="S452" s="29">
        <f t="shared" ref="S452:S515" si="104">O453-O452</f>
        <v>0</v>
      </c>
      <c r="T452" s="29">
        <f t="shared" ref="T452:T515" si="105">S452/N452</f>
        <v>0</v>
      </c>
      <c r="U452" s="29"/>
      <c r="V452" s="29"/>
      <c r="W452" s="29"/>
      <c r="X452" s="29"/>
      <c r="Y452" s="29">
        <f t="shared" si="97"/>
        <v>0</v>
      </c>
      <c r="Z452" s="29"/>
      <c r="AA452" s="29"/>
      <c r="AB452" s="29"/>
      <c r="AC452" s="29">
        <v>0.27</v>
      </c>
      <c r="AD452" s="29">
        <f>O452*AC452</f>
        <v>41205.085685239588</v>
      </c>
      <c r="AE452" s="29">
        <v>0.67</v>
      </c>
      <c r="AF452" s="29">
        <f t="shared" ref="AF452:AF515" si="106">O452*AE452</f>
        <v>102249.65707077972</v>
      </c>
      <c r="AG452" s="24"/>
      <c r="AH452" s="24"/>
      <c r="AI452" s="15"/>
      <c r="AJ452" s="15"/>
      <c r="AK452" s="15"/>
      <c r="AL452" s="15"/>
      <c r="AM452" s="15"/>
      <c r="AN452" s="23"/>
      <c r="AO452" s="23"/>
      <c r="AP452" s="23"/>
      <c r="AQ452" s="23"/>
      <c r="AR452" s="23"/>
      <c r="AS452" s="23"/>
      <c r="AT452" s="23"/>
      <c r="AU452" s="23"/>
      <c r="AV452" s="23"/>
      <c r="BG452">
        <f>IF(E452&lt;1,1,0)</f>
        <v>1</v>
      </c>
      <c r="BH452" t="str">
        <f>IF(BG452=1,"",E452)</f>
        <v/>
      </c>
      <c r="BI452">
        <f>E452/3.6</f>
        <v>0</v>
      </c>
    </row>
    <row r="453" spans="1:61" x14ac:dyDescent="0.25">
      <c r="A453" s="34" t="s">
        <v>59</v>
      </c>
      <c r="B453" s="34">
        <v>450</v>
      </c>
      <c r="C453" s="34">
        <v>450</v>
      </c>
      <c r="D453" s="34">
        <f t="shared" si="98"/>
        <v>0</v>
      </c>
      <c r="E453" s="35">
        <v>0</v>
      </c>
      <c r="F453" s="36">
        <f t="shared" ref="F453:F516" si="107">($E454-$E452)/2/3.6</f>
        <v>0</v>
      </c>
      <c r="G453" s="36">
        <f t="shared" ref="G453:G516" si="108">($E454-$E452)/2</f>
        <v>0</v>
      </c>
      <c r="H453" s="36">
        <f>$AJ$3*F453</f>
        <v>0</v>
      </c>
      <c r="I453" s="36">
        <f>1/2*$AJ$1*$AJ$2*$AJ$5*D453^2</f>
        <v>0</v>
      </c>
      <c r="J453" s="36">
        <f>$AJ$4*$AJ$3*9.81</f>
        <v>406.04570999999999</v>
      </c>
      <c r="K453" s="36">
        <f t="shared" si="99"/>
        <v>406.04570999999999</v>
      </c>
      <c r="L453" s="36">
        <f t="shared" si="100"/>
        <v>0</v>
      </c>
      <c r="M453" s="29">
        <f t="shared" si="101"/>
        <v>0</v>
      </c>
      <c r="N453" s="29">
        <f t="shared" si="102"/>
        <v>1</v>
      </c>
      <c r="O453" s="29">
        <f t="shared" ref="O453:O516" si="109">O452+IF(K453&lt;0,ABS(K453)*N453,0)</f>
        <v>152611.42846385032</v>
      </c>
      <c r="P453" s="29">
        <f t="shared" ref="P453:P516" si="110">P452+IF(K452&gt;0,K452*N452,0)</f>
        <v>351905.84065124259</v>
      </c>
      <c r="Q453" s="29">
        <f t="shared" si="103"/>
        <v>199294.41218739227</v>
      </c>
      <c r="R453" s="29">
        <f>1/2*$AJ$3*D453^2</f>
        <v>0</v>
      </c>
      <c r="S453" s="29">
        <f t="shared" si="104"/>
        <v>0</v>
      </c>
      <c r="T453" s="29">
        <f t="shared" si="105"/>
        <v>0</v>
      </c>
      <c r="U453" s="29"/>
      <c r="V453" s="29"/>
      <c r="W453" s="29"/>
      <c r="X453" s="29"/>
      <c r="Y453" s="29">
        <f t="shared" ref="Y453:Y516" si="111">R453/B453</f>
        <v>0</v>
      </c>
      <c r="Z453" s="29"/>
      <c r="AA453" s="29"/>
      <c r="AB453" s="29"/>
      <c r="AC453" s="29">
        <v>0.27</v>
      </c>
      <c r="AD453" s="29">
        <f>O453*AC453</f>
        <v>41205.085685239588</v>
      </c>
      <c r="AE453" s="29">
        <v>0.67</v>
      </c>
      <c r="AF453" s="29">
        <f t="shared" si="106"/>
        <v>102249.65707077972</v>
      </c>
      <c r="AG453" s="24"/>
      <c r="AH453" s="24"/>
      <c r="AI453" s="15"/>
      <c r="AJ453" s="15"/>
      <c r="AK453" s="15"/>
      <c r="AL453" s="15"/>
      <c r="AM453" s="15"/>
      <c r="AN453" s="23"/>
      <c r="AO453" s="23"/>
      <c r="AP453" s="23"/>
      <c r="AQ453" s="23"/>
      <c r="AR453" s="23"/>
      <c r="AS453" s="23"/>
      <c r="AT453" s="23"/>
      <c r="AU453" s="23"/>
      <c r="AV453" s="23"/>
      <c r="BG453">
        <f>IF(E453&lt;1,1,0)</f>
        <v>1</v>
      </c>
      <c r="BH453" t="str">
        <f>IF(BG453=1,"",E453)</f>
        <v/>
      </c>
      <c r="BI453">
        <f>E453/3.6</f>
        <v>0</v>
      </c>
    </row>
    <row r="454" spans="1:61" x14ac:dyDescent="0.25">
      <c r="A454" s="34" t="s">
        <v>59</v>
      </c>
      <c r="B454" s="34">
        <v>451</v>
      </c>
      <c r="C454" s="34">
        <v>451</v>
      </c>
      <c r="D454" s="34">
        <f t="shared" si="98"/>
        <v>0</v>
      </c>
      <c r="E454" s="35">
        <v>0</v>
      </c>
      <c r="F454" s="36">
        <f t="shared" si="107"/>
        <v>0</v>
      </c>
      <c r="G454" s="36">
        <f t="shared" si="108"/>
        <v>0</v>
      </c>
      <c r="H454" s="36">
        <f>$AJ$3*F454</f>
        <v>0</v>
      </c>
      <c r="I454" s="36">
        <f>1/2*$AJ$1*$AJ$2*$AJ$5*D454^2</f>
        <v>0</v>
      </c>
      <c r="J454" s="36">
        <f>$AJ$4*$AJ$3*9.81</f>
        <v>406.04570999999999</v>
      </c>
      <c r="K454" s="36">
        <f t="shared" si="99"/>
        <v>406.04570999999999</v>
      </c>
      <c r="L454" s="36">
        <f t="shared" si="100"/>
        <v>0</v>
      </c>
      <c r="M454" s="29">
        <f t="shared" si="101"/>
        <v>0</v>
      </c>
      <c r="N454" s="29">
        <f t="shared" si="102"/>
        <v>1</v>
      </c>
      <c r="O454" s="29">
        <f t="shared" si="109"/>
        <v>152611.42846385032</v>
      </c>
      <c r="P454" s="29">
        <f t="shared" si="110"/>
        <v>352311.88636124256</v>
      </c>
      <c r="Q454" s="29">
        <f t="shared" si="103"/>
        <v>199700.45789739225</v>
      </c>
      <c r="R454" s="29">
        <f>1/2*$AJ$3*D454^2</f>
        <v>0</v>
      </c>
      <c r="S454" s="29">
        <f t="shared" si="104"/>
        <v>0</v>
      </c>
      <c r="T454" s="29">
        <f t="shared" si="105"/>
        <v>0</v>
      </c>
      <c r="U454" s="29"/>
      <c r="V454" s="29"/>
      <c r="W454" s="29"/>
      <c r="X454" s="29"/>
      <c r="Y454" s="29">
        <f t="shared" si="111"/>
        <v>0</v>
      </c>
      <c r="Z454" s="29"/>
      <c r="AA454" s="29"/>
      <c r="AB454" s="29"/>
      <c r="AC454" s="29">
        <v>0.27</v>
      </c>
      <c r="AD454" s="29">
        <f>O454*AC454</f>
        <v>41205.085685239588</v>
      </c>
      <c r="AE454" s="29">
        <v>0.67</v>
      </c>
      <c r="AF454" s="29">
        <f t="shared" si="106"/>
        <v>102249.65707077972</v>
      </c>
      <c r="AG454" s="24"/>
      <c r="AH454" s="24"/>
      <c r="AI454" s="15"/>
      <c r="AJ454" s="15"/>
      <c r="AK454" s="15"/>
      <c r="AL454" s="15"/>
      <c r="AM454" s="15"/>
      <c r="AN454" s="23"/>
      <c r="AO454" s="23"/>
      <c r="AP454" s="23"/>
      <c r="AQ454" s="23"/>
      <c r="AR454" s="23"/>
      <c r="AS454" s="23"/>
      <c r="AT454" s="23"/>
      <c r="AU454" s="23"/>
      <c r="AV454" s="23"/>
      <c r="BG454">
        <f>IF(E454&lt;1,1,0)</f>
        <v>1</v>
      </c>
      <c r="BH454" t="str">
        <f>IF(BG454=1,"",E454)</f>
        <v/>
      </c>
      <c r="BI454">
        <f>E454/3.6</f>
        <v>0</v>
      </c>
    </row>
    <row r="455" spans="1:61" x14ac:dyDescent="0.25">
      <c r="A455" s="34" t="s">
        <v>59</v>
      </c>
      <c r="B455" s="34">
        <v>452</v>
      </c>
      <c r="C455" s="34">
        <v>452</v>
      </c>
      <c r="D455" s="34">
        <f t="shared" si="98"/>
        <v>0</v>
      </c>
      <c r="E455" s="35">
        <v>0</v>
      </c>
      <c r="F455" s="36">
        <f t="shared" si="107"/>
        <v>0</v>
      </c>
      <c r="G455" s="36">
        <f t="shared" si="108"/>
        <v>0</v>
      </c>
      <c r="H455" s="36">
        <f>$AJ$3*F455</f>
        <v>0</v>
      </c>
      <c r="I455" s="36">
        <f>1/2*$AJ$1*$AJ$2*$AJ$5*D455^2</f>
        <v>0</v>
      </c>
      <c r="J455" s="36">
        <f>$AJ$4*$AJ$3*9.81</f>
        <v>406.04570999999999</v>
      </c>
      <c r="K455" s="36">
        <f t="shared" si="99"/>
        <v>406.04570999999999</v>
      </c>
      <c r="L455" s="36">
        <f t="shared" si="100"/>
        <v>0</v>
      </c>
      <c r="M455" s="29">
        <f t="shared" si="101"/>
        <v>0</v>
      </c>
      <c r="N455" s="29">
        <f t="shared" si="102"/>
        <v>1</v>
      </c>
      <c r="O455" s="29">
        <f t="shared" si="109"/>
        <v>152611.42846385032</v>
      </c>
      <c r="P455" s="29">
        <f t="shared" si="110"/>
        <v>352717.93207124254</v>
      </c>
      <c r="Q455" s="29">
        <f t="shared" si="103"/>
        <v>200106.50360739222</v>
      </c>
      <c r="R455" s="29">
        <f>1/2*$AJ$3*D455^2</f>
        <v>0</v>
      </c>
      <c r="S455" s="29">
        <f t="shared" si="104"/>
        <v>0</v>
      </c>
      <c r="T455" s="29">
        <f t="shared" si="105"/>
        <v>0</v>
      </c>
      <c r="U455" s="29"/>
      <c r="V455" s="29"/>
      <c r="W455" s="29"/>
      <c r="X455" s="29"/>
      <c r="Y455" s="29">
        <f t="shared" si="111"/>
        <v>0</v>
      </c>
      <c r="Z455" s="29"/>
      <c r="AA455" s="29"/>
      <c r="AB455" s="29"/>
      <c r="AC455" s="29">
        <v>0.27</v>
      </c>
      <c r="AD455" s="29">
        <f>O455*AC455</f>
        <v>41205.085685239588</v>
      </c>
      <c r="AE455" s="29">
        <v>0.67</v>
      </c>
      <c r="AF455" s="29">
        <f t="shared" si="106"/>
        <v>102249.65707077972</v>
      </c>
      <c r="AG455" s="24"/>
      <c r="AH455" s="24"/>
      <c r="AI455" s="15"/>
      <c r="AJ455" s="15"/>
      <c r="AK455" s="15"/>
      <c r="AL455" s="15"/>
      <c r="AM455" s="15"/>
      <c r="AN455" s="23"/>
      <c r="AO455" s="23"/>
      <c r="AP455" s="23"/>
      <c r="AQ455" s="23"/>
      <c r="AR455" s="23"/>
      <c r="AS455" s="23"/>
      <c r="AT455" s="23"/>
      <c r="AU455" s="23"/>
      <c r="AV455" s="23"/>
      <c r="BG455">
        <f>IF(E455&lt;1,1,0)</f>
        <v>1</v>
      </c>
      <c r="BH455" t="str">
        <f>IF(BG455=1,"",E455)</f>
        <v/>
      </c>
      <c r="BI455">
        <f>E455/3.6</f>
        <v>0</v>
      </c>
    </row>
    <row r="456" spans="1:61" x14ac:dyDescent="0.25">
      <c r="A456" s="34" t="s">
        <v>59</v>
      </c>
      <c r="B456" s="34">
        <v>453</v>
      </c>
      <c r="C456" s="34">
        <v>453</v>
      </c>
      <c r="D456" s="34">
        <f t="shared" si="98"/>
        <v>0</v>
      </c>
      <c r="E456" s="35">
        <v>0</v>
      </c>
      <c r="F456" s="36">
        <f t="shared" si="107"/>
        <v>0</v>
      </c>
      <c r="G456" s="36">
        <f t="shared" si="108"/>
        <v>0</v>
      </c>
      <c r="H456" s="36">
        <f>$AJ$3*F456</f>
        <v>0</v>
      </c>
      <c r="I456" s="36">
        <f>1/2*$AJ$1*$AJ$2*$AJ$5*D456^2</f>
        <v>0</v>
      </c>
      <c r="J456" s="36">
        <f>$AJ$4*$AJ$3*9.81</f>
        <v>406.04570999999999</v>
      </c>
      <c r="K456" s="36">
        <f t="shared" si="99"/>
        <v>406.04570999999999</v>
      </c>
      <c r="L456" s="36">
        <f t="shared" si="100"/>
        <v>0</v>
      </c>
      <c r="M456" s="29">
        <f t="shared" si="101"/>
        <v>0</v>
      </c>
      <c r="N456" s="29">
        <f t="shared" si="102"/>
        <v>1</v>
      </c>
      <c r="O456" s="29">
        <f t="shared" si="109"/>
        <v>152611.42846385032</v>
      </c>
      <c r="P456" s="29">
        <f t="shared" si="110"/>
        <v>353123.97778124252</v>
      </c>
      <c r="Q456" s="29">
        <f t="shared" si="103"/>
        <v>200512.5493173922</v>
      </c>
      <c r="R456" s="29">
        <f>1/2*$AJ$3*D456^2</f>
        <v>0</v>
      </c>
      <c r="S456" s="29">
        <f t="shared" si="104"/>
        <v>0</v>
      </c>
      <c r="T456" s="29">
        <f t="shared" si="105"/>
        <v>0</v>
      </c>
      <c r="U456" s="29"/>
      <c r="V456" s="29"/>
      <c r="W456" s="29"/>
      <c r="X456" s="29"/>
      <c r="Y456" s="29">
        <f t="shared" si="111"/>
        <v>0</v>
      </c>
      <c r="Z456" s="29"/>
      <c r="AA456" s="29"/>
      <c r="AB456" s="29"/>
      <c r="AC456" s="29">
        <v>0.27</v>
      </c>
      <c r="AD456" s="29">
        <f>O456*AC456</f>
        <v>41205.085685239588</v>
      </c>
      <c r="AE456" s="29">
        <v>0.67</v>
      </c>
      <c r="AF456" s="29">
        <f t="shared" si="106"/>
        <v>102249.65707077972</v>
      </c>
      <c r="AG456" s="24"/>
      <c r="AH456" s="24"/>
      <c r="AI456" s="15"/>
      <c r="AJ456" s="15"/>
      <c r="AK456" s="15"/>
      <c r="AL456" s="15"/>
      <c r="AM456" s="15"/>
      <c r="AN456" s="23"/>
      <c r="AO456" s="23"/>
      <c r="AP456" s="23"/>
      <c r="AQ456" s="23"/>
      <c r="AR456" s="23"/>
      <c r="AS456" s="23"/>
      <c r="AT456" s="23"/>
      <c r="AU456" s="23"/>
      <c r="AV456" s="23"/>
      <c r="BG456">
        <f>IF(E456&lt;1,1,0)</f>
        <v>1</v>
      </c>
      <c r="BH456" t="str">
        <f>IF(BG456=1,"",E456)</f>
        <v/>
      </c>
      <c r="BI456">
        <f>E456/3.6</f>
        <v>0</v>
      </c>
    </row>
    <row r="457" spans="1:61" x14ac:dyDescent="0.25">
      <c r="A457" s="34" t="s">
        <v>59</v>
      </c>
      <c r="B457" s="34">
        <v>454</v>
      </c>
      <c r="C457" s="34">
        <v>454</v>
      </c>
      <c r="D457" s="34">
        <f t="shared" si="98"/>
        <v>0</v>
      </c>
      <c r="E457" s="35">
        <v>0</v>
      </c>
      <c r="F457" s="36">
        <f t="shared" si="107"/>
        <v>0</v>
      </c>
      <c r="G457" s="36">
        <f t="shared" si="108"/>
        <v>0</v>
      </c>
      <c r="H457" s="36">
        <f>$AJ$3*F457</f>
        <v>0</v>
      </c>
      <c r="I457" s="36">
        <f>1/2*$AJ$1*$AJ$2*$AJ$5*D457^2</f>
        <v>0</v>
      </c>
      <c r="J457" s="36">
        <f>$AJ$4*$AJ$3*9.81</f>
        <v>406.04570999999999</v>
      </c>
      <c r="K457" s="36">
        <f t="shared" si="99"/>
        <v>406.04570999999999</v>
      </c>
      <c r="L457" s="36">
        <f t="shared" si="100"/>
        <v>0</v>
      </c>
      <c r="M457" s="29">
        <f t="shared" si="101"/>
        <v>0</v>
      </c>
      <c r="N457" s="29">
        <f t="shared" si="102"/>
        <v>1</v>
      </c>
      <c r="O457" s="29">
        <f t="shared" si="109"/>
        <v>152611.42846385032</v>
      </c>
      <c r="P457" s="29">
        <f t="shared" si="110"/>
        <v>353530.02349124249</v>
      </c>
      <c r="Q457" s="29">
        <f t="shared" si="103"/>
        <v>200918.59502739218</v>
      </c>
      <c r="R457" s="29">
        <f>1/2*$AJ$3*D457^2</f>
        <v>0</v>
      </c>
      <c r="S457" s="29">
        <f t="shared" si="104"/>
        <v>0</v>
      </c>
      <c r="T457" s="29">
        <f t="shared" si="105"/>
        <v>0</v>
      </c>
      <c r="U457" s="29"/>
      <c r="V457" s="29"/>
      <c r="W457" s="29"/>
      <c r="X457" s="29"/>
      <c r="Y457" s="29">
        <f t="shared" si="111"/>
        <v>0</v>
      </c>
      <c r="Z457" s="29"/>
      <c r="AA457" s="29"/>
      <c r="AB457" s="29"/>
      <c r="AC457" s="29">
        <v>0.27</v>
      </c>
      <c r="AD457" s="29">
        <f>O457*AC457</f>
        <v>41205.085685239588</v>
      </c>
      <c r="AE457" s="29">
        <v>0.67</v>
      </c>
      <c r="AF457" s="29">
        <f t="shared" si="106"/>
        <v>102249.65707077972</v>
      </c>
      <c r="AG457" s="24"/>
      <c r="AH457" s="24"/>
      <c r="AI457" s="15"/>
      <c r="AJ457" s="15"/>
      <c r="AK457" s="15"/>
      <c r="AL457" s="15"/>
      <c r="AM457" s="15"/>
      <c r="AN457" s="23"/>
      <c r="AO457" s="23"/>
      <c r="AP457" s="23"/>
      <c r="AQ457" s="23"/>
      <c r="AR457" s="23"/>
      <c r="AS457" s="23"/>
      <c r="AT457" s="23"/>
      <c r="AU457" s="23"/>
      <c r="AV457" s="23"/>
      <c r="BG457">
        <f>IF(E457&lt;1,1,0)</f>
        <v>1</v>
      </c>
      <c r="BH457" t="str">
        <f>IF(BG457=1,"",E457)</f>
        <v/>
      </c>
      <c r="BI457">
        <f>E457/3.6</f>
        <v>0</v>
      </c>
    </row>
    <row r="458" spans="1:61" x14ac:dyDescent="0.25">
      <c r="A458" s="34" t="s">
        <v>59</v>
      </c>
      <c r="B458" s="34">
        <v>455</v>
      </c>
      <c r="C458" s="34">
        <v>455</v>
      </c>
      <c r="D458" s="34">
        <f t="shared" si="98"/>
        <v>0</v>
      </c>
      <c r="E458" s="35">
        <v>0</v>
      </c>
      <c r="F458" s="36">
        <f t="shared" si="107"/>
        <v>0</v>
      </c>
      <c r="G458" s="36">
        <f t="shared" si="108"/>
        <v>0</v>
      </c>
      <c r="H458" s="36">
        <f>$AJ$3*F458</f>
        <v>0</v>
      </c>
      <c r="I458" s="36">
        <f>1/2*$AJ$1*$AJ$2*$AJ$5*D458^2</f>
        <v>0</v>
      </c>
      <c r="J458" s="36">
        <f>$AJ$4*$AJ$3*9.81</f>
        <v>406.04570999999999</v>
      </c>
      <c r="K458" s="36">
        <f t="shared" si="99"/>
        <v>406.04570999999999</v>
      </c>
      <c r="L458" s="36">
        <f t="shared" si="100"/>
        <v>0</v>
      </c>
      <c r="M458" s="29">
        <f t="shared" si="101"/>
        <v>0</v>
      </c>
      <c r="N458" s="29">
        <f t="shared" si="102"/>
        <v>1</v>
      </c>
      <c r="O458" s="29">
        <f t="shared" si="109"/>
        <v>152611.42846385032</v>
      </c>
      <c r="P458" s="29">
        <f t="shared" si="110"/>
        <v>353936.06920124247</v>
      </c>
      <c r="Q458" s="29">
        <f t="shared" si="103"/>
        <v>201324.64073739215</v>
      </c>
      <c r="R458" s="29">
        <f>1/2*$AJ$3*D458^2</f>
        <v>0</v>
      </c>
      <c r="S458" s="29">
        <f t="shared" si="104"/>
        <v>0</v>
      </c>
      <c r="T458" s="29">
        <f t="shared" si="105"/>
        <v>0</v>
      </c>
      <c r="U458" s="29"/>
      <c r="V458" s="29"/>
      <c r="W458" s="29"/>
      <c r="X458" s="29"/>
      <c r="Y458" s="29">
        <f t="shared" si="111"/>
        <v>0</v>
      </c>
      <c r="Z458" s="29"/>
      <c r="AA458" s="29"/>
      <c r="AB458" s="29"/>
      <c r="AC458" s="29">
        <v>0.27</v>
      </c>
      <c r="AD458" s="29">
        <f>O458*AC458</f>
        <v>41205.085685239588</v>
      </c>
      <c r="AE458" s="29">
        <v>0.67</v>
      </c>
      <c r="AF458" s="29">
        <f t="shared" si="106"/>
        <v>102249.65707077972</v>
      </c>
      <c r="AG458" s="24"/>
      <c r="AH458" s="24"/>
      <c r="AI458" s="15"/>
      <c r="AJ458" s="15"/>
      <c r="AK458" s="15"/>
      <c r="AL458" s="15"/>
      <c r="AM458" s="15"/>
      <c r="AN458" s="23"/>
      <c r="AO458" s="23"/>
      <c r="AP458" s="23"/>
      <c r="AQ458" s="23"/>
      <c r="AR458" s="23"/>
      <c r="AS458" s="23"/>
      <c r="AT458" s="23"/>
      <c r="AU458" s="23"/>
      <c r="AV458" s="23"/>
      <c r="BG458">
        <f>IF(E458&lt;1,1,0)</f>
        <v>1</v>
      </c>
      <c r="BH458" t="str">
        <f>IF(BG458=1,"",E458)</f>
        <v/>
      </c>
      <c r="BI458">
        <f>E458/3.6</f>
        <v>0</v>
      </c>
    </row>
    <row r="459" spans="1:61" x14ac:dyDescent="0.25">
      <c r="A459" s="34" t="s">
        <v>59</v>
      </c>
      <c r="B459" s="34">
        <v>456</v>
      </c>
      <c r="C459" s="34">
        <v>456</v>
      </c>
      <c r="D459" s="34">
        <f t="shared" si="98"/>
        <v>0</v>
      </c>
      <c r="E459" s="35">
        <v>0</v>
      </c>
      <c r="F459" s="36">
        <f t="shared" si="107"/>
        <v>0</v>
      </c>
      <c r="G459" s="36">
        <f t="shared" si="108"/>
        <v>0</v>
      </c>
      <c r="H459" s="36">
        <f>$AJ$3*F459</f>
        <v>0</v>
      </c>
      <c r="I459" s="36">
        <f>1/2*$AJ$1*$AJ$2*$AJ$5*D459^2</f>
        <v>0</v>
      </c>
      <c r="J459" s="36">
        <f>$AJ$4*$AJ$3*9.81</f>
        <v>406.04570999999999</v>
      </c>
      <c r="K459" s="36">
        <f t="shared" si="99"/>
        <v>406.04570999999999</v>
      </c>
      <c r="L459" s="36">
        <f t="shared" si="100"/>
        <v>0</v>
      </c>
      <c r="M459" s="29">
        <f t="shared" si="101"/>
        <v>0</v>
      </c>
      <c r="N459" s="29">
        <f t="shared" si="102"/>
        <v>1</v>
      </c>
      <c r="O459" s="29">
        <f t="shared" si="109"/>
        <v>152611.42846385032</v>
      </c>
      <c r="P459" s="29">
        <f t="shared" si="110"/>
        <v>354342.11491124245</v>
      </c>
      <c r="Q459" s="29">
        <f t="shared" si="103"/>
        <v>201730.68644739213</v>
      </c>
      <c r="R459" s="29">
        <f>1/2*$AJ$3*D459^2</f>
        <v>0</v>
      </c>
      <c r="S459" s="29">
        <f t="shared" si="104"/>
        <v>0</v>
      </c>
      <c r="T459" s="29">
        <f t="shared" si="105"/>
        <v>0</v>
      </c>
      <c r="U459" s="29"/>
      <c r="V459" s="29"/>
      <c r="W459" s="29"/>
      <c r="X459" s="29"/>
      <c r="Y459" s="29">
        <f t="shared" si="111"/>
        <v>0</v>
      </c>
      <c r="Z459" s="29"/>
      <c r="AA459" s="29"/>
      <c r="AB459" s="29"/>
      <c r="AC459" s="29">
        <v>0.27</v>
      </c>
      <c r="AD459" s="29">
        <f>O459*AC459</f>
        <v>41205.085685239588</v>
      </c>
      <c r="AE459" s="29">
        <v>0.67</v>
      </c>
      <c r="AF459" s="29">
        <f t="shared" si="106"/>
        <v>102249.65707077972</v>
      </c>
      <c r="AG459" s="24"/>
      <c r="AH459" s="24"/>
      <c r="AI459" s="15"/>
      <c r="AJ459" s="15"/>
      <c r="AK459" s="15"/>
      <c r="AL459" s="15"/>
      <c r="AM459" s="15"/>
      <c r="AN459" s="23"/>
      <c r="AO459" s="23"/>
      <c r="AP459" s="23"/>
      <c r="AQ459" s="23"/>
      <c r="AR459" s="23"/>
      <c r="AS459" s="23"/>
      <c r="AT459" s="23"/>
      <c r="AU459" s="23"/>
      <c r="AV459" s="23"/>
      <c r="BG459">
        <f>IF(E459&lt;1,1,0)</f>
        <v>1</v>
      </c>
      <c r="BH459" t="str">
        <f>IF(BG459=1,"",E459)</f>
        <v/>
      </c>
      <c r="BI459">
        <f>E459/3.6</f>
        <v>0</v>
      </c>
    </row>
    <row r="460" spans="1:61" x14ac:dyDescent="0.25">
      <c r="A460" s="34" t="s">
        <v>59</v>
      </c>
      <c r="B460" s="34">
        <v>457</v>
      </c>
      <c r="C460" s="34">
        <v>457</v>
      </c>
      <c r="D460" s="34">
        <f t="shared" si="98"/>
        <v>0</v>
      </c>
      <c r="E460" s="35">
        <v>0</v>
      </c>
      <c r="F460" s="36">
        <f t="shared" si="107"/>
        <v>0</v>
      </c>
      <c r="G460" s="36">
        <f t="shared" si="108"/>
        <v>0</v>
      </c>
      <c r="H460" s="36">
        <f>$AJ$3*F460</f>
        <v>0</v>
      </c>
      <c r="I460" s="36">
        <f>1/2*$AJ$1*$AJ$2*$AJ$5*D460^2</f>
        <v>0</v>
      </c>
      <c r="J460" s="36">
        <f>$AJ$4*$AJ$3*9.81</f>
        <v>406.04570999999999</v>
      </c>
      <c r="K460" s="36">
        <f t="shared" si="99"/>
        <v>406.04570999999999</v>
      </c>
      <c r="L460" s="36">
        <f t="shared" si="100"/>
        <v>0</v>
      </c>
      <c r="M460" s="29">
        <f t="shared" si="101"/>
        <v>0</v>
      </c>
      <c r="N460" s="29">
        <f t="shared" si="102"/>
        <v>1</v>
      </c>
      <c r="O460" s="29">
        <f t="shared" si="109"/>
        <v>152611.42846385032</v>
      </c>
      <c r="P460" s="29">
        <f t="shared" si="110"/>
        <v>354748.16062124242</v>
      </c>
      <c r="Q460" s="29">
        <f t="shared" si="103"/>
        <v>202136.73215739211</v>
      </c>
      <c r="R460" s="29">
        <f>1/2*$AJ$3*D460^2</f>
        <v>0</v>
      </c>
      <c r="S460" s="29">
        <f t="shared" si="104"/>
        <v>0</v>
      </c>
      <c r="T460" s="29">
        <f t="shared" si="105"/>
        <v>0</v>
      </c>
      <c r="U460" s="29"/>
      <c r="V460" s="29"/>
      <c r="W460" s="29"/>
      <c r="X460" s="29"/>
      <c r="Y460" s="29">
        <f t="shared" si="111"/>
        <v>0</v>
      </c>
      <c r="Z460" s="29"/>
      <c r="AA460" s="29"/>
      <c r="AB460" s="29"/>
      <c r="AC460" s="29">
        <v>0.27</v>
      </c>
      <c r="AD460" s="29">
        <f>O460*AC460</f>
        <v>41205.085685239588</v>
      </c>
      <c r="AE460" s="29">
        <v>0.67</v>
      </c>
      <c r="AF460" s="29">
        <f t="shared" si="106"/>
        <v>102249.65707077972</v>
      </c>
      <c r="AG460" s="24"/>
      <c r="AH460" s="24"/>
      <c r="AI460" s="15"/>
      <c r="AJ460" s="15"/>
      <c r="AK460" s="15"/>
      <c r="AL460" s="15"/>
      <c r="AM460" s="15"/>
      <c r="AN460" s="23"/>
      <c r="AO460" s="23"/>
      <c r="AP460" s="23"/>
      <c r="AQ460" s="23"/>
      <c r="AR460" s="23"/>
      <c r="AS460" s="23"/>
      <c r="AT460" s="23"/>
      <c r="AU460" s="23"/>
      <c r="AV460" s="23"/>
      <c r="BG460">
        <f>IF(E460&lt;1,1,0)</f>
        <v>1</v>
      </c>
      <c r="BH460" t="str">
        <f>IF(BG460=1,"",E460)</f>
        <v/>
      </c>
      <c r="BI460">
        <f>E460/3.6</f>
        <v>0</v>
      </c>
    </row>
    <row r="461" spans="1:61" x14ac:dyDescent="0.25">
      <c r="A461" s="34" t="s">
        <v>59</v>
      </c>
      <c r="B461" s="34">
        <v>458</v>
      </c>
      <c r="C461" s="34">
        <v>458</v>
      </c>
      <c r="D461" s="34">
        <f t="shared" si="98"/>
        <v>0</v>
      </c>
      <c r="E461" s="35">
        <v>0</v>
      </c>
      <c r="F461" s="36">
        <f t="shared" si="107"/>
        <v>0</v>
      </c>
      <c r="G461" s="36">
        <f t="shared" si="108"/>
        <v>0</v>
      </c>
      <c r="H461" s="36">
        <f>$AJ$3*F461</f>
        <v>0</v>
      </c>
      <c r="I461" s="36">
        <f>1/2*$AJ$1*$AJ$2*$AJ$5*D461^2</f>
        <v>0</v>
      </c>
      <c r="J461" s="36">
        <f>$AJ$4*$AJ$3*9.81</f>
        <v>406.04570999999999</v>
      </c>
      <c r="K461" s="36">
        <f t="shared" si="99"/>
        <v>406.04570999999999</v>
      </c>
      <c r="L461" s="36">
        <f t="shared" si="100"/>
        <v>0</v>
      </c>
      <c r="M461" s="29">
        <f t="shared" si="101"/>
        <v>0</v>
      </c>
      <c r="N461" s="29">
        <f t="shared" si="102"/>
        <v>1</v>
      </c>
      <c r="O461" s="29">
        <f t="shared" si="109"/>
        <v>152611.42846385032</v>
      </c>
      <c r="P461" s="29">
        <f t="shared" si="110"/>
        <v>355154.2063312424</v>
      </c>
      <c r="Q461" s="29">
        <f t="shared" si="103"/>
        <v>202542.77786739208</v>
      </c>
      <c r="R461" s="29">
        <f>1/2*$AJ$3*D461^2</f>
        <v>0</v>
      </c>
      <c r="S461" s="29">
        <f t="shared" si="104"/>
        <v>0</v>
      </c>
      <c r="T461" s="29">
        <f t="shared" si="105"/>
        <v>0</v>
      </c>
      <c r="U461" s="29"/>
      <c r="V461" s="29"/>
      <c r="W461" s="29"/>
      <c r="X461" s="29"/>
      <c r="Y461" s="29">
        <f t="shared" si="111"/>
        <v>0</v>
      </c>
      <c r="Z461" s="29"/>
      <c r="AA461" s="29"/>
      <c r="AB461" s="29"/>
      <c r="AC461" s="29">
        <v>0.27</v>
      </c>
      <c r="AD461" s="29">
        <f>O461*AC461</f>
        <v>41205.085685239588</v>
      </c>
      <c r="AE461" s="29">
        <v>0.67</v>
      </c>
      <c r="AF461" s="29">
        <f t="shared" si="106"/>
        <v>102249.65707077972</v>
      </c>
      <c r="AG461" s="24"/>
      <c r="AH461" s="24"/>
      <c r="AI461" s="15"/>
      <c r="AJ461" s="15"/>
      <c r="AK461" s="15"/>
      <c r="AL461" s="15"/>
      <c r="AM461" s="15"/>
      <c r="AN461" s="23"/>
      <c r="AO461" s="23"/>
      <c r="AP461" s="23"/>
      <c r="AQ461" s="23"/>
      <c r="AR461" s="23"/>
      <c r="AS461" s="23"/>
      <c r="AT461" s="23"/>
      <c r="AU461" s="23"/>
      <c r="AV461" s="23"/>
      <c r="BG461">
        <f>IF(E461&lt;1,1,0)</f>
        <v>1</v>
      </c>
      <c r="BH461" t="str">
        <f>IF(BG461=1,"",E461)</f>
        <v/>
      </c>
      <c r="BI461">
        <f>E461/3.6</f>
        <v>0</v>
      </c>
    </row>
    <row r="462" spans="1:61" x14ac:dyDescent="0.25">
      <c r="A462" s="34" t="s">
        <v>59</v>
      </c>
      <c r="B462" s="34">
        <v>459</v>
      </c>
      <c r="C462" s="34">
        <v>459</v>
      </c>
      <c r="D462" s="34">
        <f t="shared" si="98"/>
        <v>0</v>
      </c>
      <c r="E462" s="35">
        <v>0</v>
      </c>
      <c r="F462" s="36">
        <f t="shared" si="107"/>
        <v>0</v>
      </c>
      <c r="G462" s="36">
        <f t="shared" si="108"/>
        <v>0</v>
      </c>
      <c r="H462" s="36">
        <f>$AJ$3*F462</f>
        <v>0</v>
      </c>
      <c r="I462" s="36">
        <f>1/2*$AJ$1*$AJ$2*$AJ$5*D462^2</f>
        <v>0</v>
      </c>
      <c r="J462" s="36">
        <f>$AJ$4*$AJ$3*9.81</f>
        <v>406.04570999999999</v>
      </c>
      <c r="K462" s="36">
        <f t="shared" si="99"/>
        <v>406.04570999999999</v>
      </c>
      <c r="L462" s="36">
        <f t="shared" si="100"/>
        <v>0</v>
      </c>
      <c r="M462" s="29">
        <f t="shared" si="101"/>
        <v>0</v>
      </c>
      <c r="N462" s="29">
        <f t="shared" si="102"/>
        <v>1</v>
      </c>
      <c r="O462" s="29">
        <f t="shared" si="109"/>
        <v>152611.42846385032</v>
      </c>
      <c r="P462" s="29">
        <f t="shared" si="110"/>
        <v>355560.25204124238</v>
      </c>
      <c r="Q462" s="29">
        <f t="shared" si="103"/>
        <v>202948.82357739206</v>
      </c>
      <c r="R462" s="29">
        <f>1/2*$AJ$3*D462^2</f>
        <v>0</v>
      </c>
      <c r="S462" s="29">
        <f t="shared" si="104"/>
        <v>0</v>
      </c>
      <c r="T462" s="29">
        <f t="shared" si="105"/>
        <v>0</v>
      </c>
      <c r="U462" s="29"/>
      <c r="V462" s="29"/>
      <c r="W462" s="29"/>
      <c r="X462" s="29"/>
      <c r="Y462" s="29">
        <f t="shared" si="111"/>
        <v>0</v>
      </c>
      <c r="Z462" s="29"/>
      <c r="AA462" s="29"/>
      <c r="AB462" s="29"/>
      <c r="AC462" s="29">
        <v>0.27</v>
      </c>
      <c r="AD462" s="29">
        <f>O462*AC462</f>
        <v>41205.085685239588</v>
      </c>
      <c r="AE462" s="29">
        <v>0.67</v>
      </c>
      <c r="AF462" s="29">
        <f t="shared" si="106"/>
        <v>102249.65707077972</v>
      </c>
      <c r="AG462" s="24"/>
      <c r="AH462" s="24"/>
      <c r="AI462" s="15"/>
      <c r="AJ462" s="15"/>
      <c r="AK462" s="15"/>
      <c r="AL462" s="15"/>
      <c r="AM462" s="15"/>
      <c r="AN462" s="23"/>
      <c r="AO462" s="23"/>
      <c r="AP462" s="23"/>
      <c r="AQ462" s="23"/>
      <c r="AR462" s="23"/>
      <c r="AS462" s="23"/>
      <c r="AT462" s="23"/>
      <c r="AU462" s="23"/>
      <c r="AV462" s="23"/>
      <c r="BG462">
        <f>IF(E462&lt;1,1,0)</f>
        <v>1</v>
      </c>
      <c r="BH462" t="str">
        <f>IF(BG462=1,"",E462)</f>
        <v/>
      </c>
      <c r="BI462">
        <f>E462/3.6</f>
        <v>0</v>
      </c>
    </row>
    <row r="463" spans="1:61" x14ac:dyDescent="0.25">
      <c r="A463" s="34" t="s">
        <v>59</v>
      </c>
      <c r="B463" s="34">
        <v>460</v>
      </c>
      <c r="C463" s="34">
        <v>460</v>
      </c>
      <c r="D463" s="34">
        <f t="shared" si="98"/>
        <v>0</v>
      </c>
      <c r="E463" s="35">
        <v>0</v>
      </c>
      <c r="F463" s="36">
        <f t="shared" si="107"/>
        <v>0</v>
      </c>
      <c r="G463" s="36">
        <f t="shared" si="108"/>
        <v>0</v>
      </c>
      <c r="H463" s="36">
        <f>$AJ$3*F463</f>
        <v>0</v>
      </c>
      <c r="I463" s="36">
        <f>1/2*$AJ$1*$AJ$2*$AJ$5*D463^2</f>
        <v>0</v>
      </c>
      <c r="J463" s="36">
        <f>$AJ$4*$AJ$3*9.81</f>
        <v>406.04570999999999</v>
      </c>
      <c r="K463" s="36">
        <f t="shared" si="99"/>
        <v>406.04570999999999</v>
      </c>
      <c r="L463" s="36">
        <f t="shared" si="100"/>
        <v>0</v>
      </c>
      <c r="M463" s="29">
        <f t="shared" si="101"/>
        <v>0</v>
      </c>
      <c r="N463" s="29">
        <f t="shared" si="102"/>
        <v>1</v>
      </c>
      <c r="O463" s="29">
        <f t="shared" si="109"/>
        <v>152611.42846385032</v>
      </c>
      <c r="P463" s="29">
        <f t="shared" si="110"/>
        <v>355966.29775124235</v>
      </c>
      <c r="Q463" s="29">
        <f t="shared" si="103"/>
        <v>203354.86928739204</v>
      </c>
      <c r="R463" s="29">
        <f>1/2*$AJ$3*D463^2</f>
        <v>0</v>
      </c>
      <c r="S463" s="29">
        <f t="shared" si="104"/>
        <v>0</v>
      </c>
      <c r="T463" s="29">
        <f t="shared" si="105"/>
        <v>0</v>
      </c>
      <c r="U463" s="29"/>
      <c r="V463" s="29"/>
      <c r="W463" s="29"/>
      <c r="X463" s="29"/>
      <c r="Y463" s="29">
        <f t="shared" si="111"/>
        <v>0</v>
      </c>
      <c r="Z463" s="29"/>
      <c r="AA463" s="29"/>
      <c r="AB463" s="29"/>
      <c r="AC463" s="29">
        <v>0.27</v>
      </c>
      <c r="AD463" s="29">
        <f>O463*AC463</f>
        <v>41205.085685239588</v>
      </c>
      <c r="AE463" s="29">
        <v>0.67</v>
      </c>
      <c r="AF463" s="29">
        <f t="shared" si="106"/>
        <v>102249.65707077972</v>
      </c>
      <c r="AG463" s="24"/>
      <c r="AH463" s="24"/>
      <c r="AI463" s="15"/>
      <c r="AJ463" s="15"/>
      <c r="AK463" s="15"/>
      <c r="AL463" s="15"/>
      <c r="AM463" s="15"/>
      <c r="AN463" s="23"/>
      <c r="AO463" s="23"/>
      <c r="AP463" s="23"/>
      <c r="AQ463" s="23"/>
      <c r="AR463" s="23"/>
      <c r="AS463" s="23"/>
      <c r="AT463" s="23"/>
      <c r="AU463" s="23"/>
      <c r="AV463" s="23"/>
      <c r="BG463">
        <f>IF(E463&lt;1,1,0)</f>
        <v>1</v>
      </c>
      <c r="BH463" t="str">
        <f>IF(BG463=1,"",E463)</f>
        <v/>
      </c>
      <c r="BI463">
        <f>E463/3.6</f>
        <v>0</v>
      </c>
    </row>
    <row r="464" spans="1:61" x14ac:dyDescent="0.25">
      <c r="A464" s="34" t="s">
        <v>59</v>
      </c>
      <c r="B464" s="34">
        <v>461</v>
      </c>
      <c r="C464" s="34">
        <v>461</v>
      </c>
      <c r="D464" s="34">
        <f t="shared" si="98"/>
        <v>0</v>
      </c>
      <c r="E464" s="35">
        <v>0</v>
      </c>
      <c r="F464" s="36">
        <f t="shared" si="107"/>
        <v>0</v>
      </c>
      <c r="G464" s="36">
        <f t="shared" si="108"/>
        <v>0</v>
      </c>
      <c r="H464" s="36">
        <f>$AJ$3*F464</f>
        <v>0</v>
      </c>
      <c r="I464" s="36">
        <f>1/2*$AJ$1*$AJ$2*$AJ$5*D464^2</f>
        <v>0</v>
      </c>
      <c r="J464" s="36">
        <f>$AJ$4*$AJ$3*9.81</f>
        <v>406.04570999999999</v>
      </c>
      <c r="K464" s="36">
        <f t="shared" si="99"/>
        <v>406.04570999999999</v>
      </c>
      <c r="L464" s="36">
        <f t="shared" si="100"/>
        <v>0</v>
      </c>
      <c r="M464" s="29">
        <f t="shared" si="101"/>
        <v>0</v>
      </c>
      <c r="N464" s="29">
        <f t="shared" si="102"/>
        <v>1</v>
      </c>
      <c r="O464" s="29">
        <f t="shared" si="109"/>
        <v>152611.42846385032</v>
      </c>
      <c r="P464" s="29">
        <f t="shared" si="110"/>
        <v>356372.34346124233</v>
      </c>
      <c r="Q464" s="29">
        <f t="shared" si="103"/>
        <v>203760.91499739201</v>
      </c>
      <c r="R464" s="29">
        <f>1/2*$AJ$3*D464^2</f>
        <v>0</v>
      </c>
      <c r="S464" s="29">
        <f t="shared" si="104"/>
        <v>0</v>
      </c>
      <c r="T464" s="29">
        <f t="shared" si="105"/>
        <v>0</v>
      </c>
      <c r="U464" s="29"/>
      <c r="V464" s="29"/>
      <c r="W464" s="29"/>
      <c r="X464" s="29"/>
      <c r="Y464" s="29">
        <f t="shared" si="111"/>
        <v>0</v>
      </c>
      <c r="Z464" s="29"/>
      <c r="AA464" s="29"/>
      <c r="AB464" s="29"/>
      <c r="AC464" s="29">
        <v>0.27</v>
      </c>
      <c r="AD464" s="29">
        <f>O464*AC464</f>
        <v>41205.085685239588</v>
      </c>
      <c r="AE464" s="29">
        <v>0.67</v>
      </c>
      <c r="AF464" s="29">
        <f t="shared" si="106"/>
        <v>102249.65707077972</v>
      </c>
      <c r="AG464" s="24"/>
      <c r="AH464" s="24"/>
      <c r="AI464" s="15"/>
      <c r="AJ464" s="15"/>
      <c r="AK464" s="15"/>
      <c r="AL464" s="15"/>
      <c r="AM464" s="15"/>
      <c r="AN464" s="23"/>
      <c r="AO464" s="23"/>
      <c r="AP464" s="23"/>
      <c r="AQ464" s="23"/>
      <c r="AR464" s="23"/>
      <c r="AS464" s="23"/>
      <c r="AT464" s="23"/>
      <c r="AU464" s="23"/>
      <c r="AV464" s="23"/>
      <c r="BG464">
        <f>IF(E464&lt;1,1,0)</f>
        <v>1</v>
      </c>
      <c r="BH464" t="str">
        <f>IF(BG464=1,"",E464)</f>
        <v/>
      </c>
      <c r="BI464">
        <f>E464/3.6</f>
        <v>0</v>
      </c>
    </row>
    <row r="465" spans="1:61" x14ac:dyDescent="0.25">
      <c r="A465" s="34" t="s">
        <v>59</v>
      </c>
      <c r="B465" s="34">
        <v>462</v>
      </c>
      <c r="C465" s="34">
        <v>462</v>
      </c>
      <c r="D465" s="34">
        <f t="shared" si="98"/>
        <v>0</v>
      </c>
      <c r="E465" s="35">
        <v>0</v>
      </c>
      <c r="F465" s="36">
        <f t="shared" si="107"/>
        <v>0</v>
      </c>
      <c r="G465" s="36">
        <f t="shared" si="108"/>
        <v>0</v>
      </c>
      <c r="H465" s="36">
        <f>$AJ$3*F465</f>
        <v>0</v>
      </c>
      <c r="I465" s="36">
        <f>1/2*$AJ$1*$AJ$2*$AJ$5*D465^2</f>
        <v>0</v>
      </c>
      <c r="J465" s="36">
        <f>$AJ$4*$AJ$3*9.81</f>
        <v>406.04570999999999</v>
      </c>
      <c r="K465" s="36">
        <f t="shared" si="99"/>
        <v>406.04570999999999</v>
      </c>
      <c r="L465" s="36">
        <f t="shared" si="100"/>
        <v>0</v>
      </c>
      <c r="M465" s="29">
        <f t="shared" si="101"/>
        <v>0</v>
      </c>
      <c r="N465" s="29">
        <f t="shared" si="102"/>
        <v>1</v>
      </c>
      <c r="O465" s="29">
        <f t="shared" si="109"/>
        <v>152611.42846385032</v>
      </c>
      <c r="P465" s="29">
        <f t="shared" si="110"/>
        <v>356778.38917124231</v>
      </c>
      <c r="Q465" s="29">
        <f t="shared" si="103"/>
        <v>204166.96070739199</v>
      </c>
      <c r="R465" s="29">
        <f>1/2*$AJ$3*D465^2</f>
        <v>0</v>
      </c>
      <c r="S465" s="29">
        <f t="shared" si="104"/>
        <v>0</v>
      </c>
      <c r="T465" s="29">
        <f t="shared" si="105"/>
        <v>0</v>
      </c>
      <c r="U465" s="29"/>
      <c r="V465" s="29"/>
      <c r="W465" s="29"/>
      <c r="X465" s="29"/>
      <c r="Y465" s="29">
        <f t="shared" si="111"/>
        <v>0</v>
      </c>
      <c r="Z465" s="29"/>
      <c r="AA465" s="29"/>
      <c r="AB465" s="29"/>
      <c r="AC465" s="29">
        <v>0.27</v>
      </c>
      <c r="AD465" s="29">
        <f>O465*AC465</f>
        <v>41205.085685239588</v>
      </c>
      <c r="AE465" s="29">
        <v>0.67</v>
      </c>
      <c r="AF465" s="29">
        <f t="shared" si="106"/>
        <v>102249.65707077972</v>
      </c>
      <c r="AG465" s="24"/>
      <c r="AH465" s="24"/>
      <c r="AI465" s="15"/>
      <c r="AJ465" s="15"/>
      <c r="AK465" s="15"/>
      <c r="AL465" s="15"/>
      <c r="AM465" s="15"/>
      <c r="AN465" s="23"/>
      <c r="AO465" s="23"/>
      <c r="AP465" s="23"/>
      <c r="AQ465" s="23"/>
      <c r="AR465" s="23"/>
      <c r="AS465" s="23"/>
      <c r="AT465" s="23"/>
      <c r="AU465" s="23"/>
      <c r="AV465" s="23"/>
      <c r="BG465">
        <f>IF(E465&lt;1,1,0)</f>
        <v>1</v>
      </c>
      <c r="BH465" t="str">
        <f>IF(BG465=1,"",E465)</f>
        <v/>
      </c>
      <c r="BI465">
        <f>E465/3.6</f>
        <v>0</v>
      </c>
    </row>
    <row r="466" spans="1:61" x14ac:dyDescent="0.25">
      <c r="A466" s="34" t="s">
        <v>59</v>
      </c>
      <c r="B466" s="34">
        <v>463</v>
      </c>
      <c r="C466" s="34">
        <v>463</v>
      </c>
      <c r="D466" s="34">
        <f t="shared" si="98"/>
        <v>0</v>
      </c>
      <c r="E466" s="35">
        <v>0</v>
      </c>
      <c r="F466" s="36">
        <f t="shared" si="107"/>
        <v>0</v>
      </c>
      <c r="G466" s="36">
        <f t="shared" si="108"/>
        <v>0</v>
      </c>
      <c r="H466" s="36">
        <f>$AJ$3*F466</f>
        <v>0</v>
      </c>
      <c r="I466" s="36">
        <f>1/2*$AJ$1*$AJ$2*$AJ$5*D466^2</f>
        <v>0</v>
      </c>
      <c r="J466" s="36">
        <f>$AJ$4*$AJ$3*9.81</f>
        <v>406.04570999999999</v>
      </c>
      <c r="K466" s="36">
        <f t="shared" si="99"/>
        <v>406.04570999999999</v>
      </c>
      <c r="L466" s="36">
        <f t="shared" si="100"/>
        <v>0</v>
      </c>
      <c r="M466" s="29">
        <f t="shared" si="101"/>
        <v>0</v>
      </c>
      <c r="N466" s="29">
        <f t="shared" si="102"/>
        <v>1</v>
      </c>
      <c r="O466" s="29">
        <f t="shared" si="109"/>
        <v>152611.42846385032</v>
      </c>
      <c r="P466" s="29">
        <f t="shared" si="110"/>
        <v>357184.43488124228</v>
      </c>
      <c r="Q466" s="29">
        <f t="shared" si="103"/>
        <v>204573.00641739197</v>
      </c>
      <c r="R466" s="29">
        <f>1/2*$AJ$3*D466^2</f>
        <v>0</v>
      </c>
      <c r="S466" s="29">
        <f t="shared" si="104"/>
        <v>0</v>
      </c>
      <c r="T466" s="29">
        <f t="shared" si="105"/>
        <v>0</v>
      </c>
      <c r="U466" s="29"/>
      <c r="V466" s="29"/>
      <c r="W466" s="29"/>
      <c r="X466" s="29"/>
      <c r="Y466" s="29">
        <f t="shared" si="111"/>
        <v>0</v>
      </c>
      <c r="Z466" s="29"/>
      <c r="AA466" s="29"/>
      <c r="AB466" s="29"/>
      <c r="AC466" s="29">
        <v>0.27</v>
      </c>
      <c r="AD466" s="29">
        <f>O466*AC466</f>
        <v>41205.085685239588</v>
      </c>
      <c r="AE466" s="29">
        <v>0.67</v>
      </c>
      <c r="AF466" s="29">
        <f t="shared" si="106"/>
        <v>102249.65707077972</v>
      </c>
      <c r="AG466" s="24"/>
      <c r="AH466" s="24"/>
      <c r="AI466" s="15"/>
      <c r="AJ466" s="15"/>
      <c r="AK466" s="15"/>
      <c r="AL466" s="15"/>
      <c r="AM466" s="15"/>
      <c r="AN466" s="23"/>
      <c r="AO466" s="23"/>
      <c r="AP466" s="23"/>
      <c r="AQ466" s="23"/>
      <c r="AR466" s="23"/>
      <c r="AS466" s="23"/>
      <c r="AT466" s="23"/>
      <c r="AU466" s="23"/>
      <c r="AV466" s="23"/>
      <c r="BG466">
        <f>IF(E466&lt;1,1,0)</f>
        <v>1</v>
      </c>
      <c r="BH466" t="str">
        <f>IF(BG466=1,"",E466)</f>
        <v/>
      </c>
      <c r="BI466">
        <f>E466/3.6</f>
        <v>0</v>
      </c>
    </row>
    <row r="467" spans="1:61" x14ac:dyDescent="0.25">
      <c r="A467" s="34" t="s">
        <v>59</v>
      </c>
      <c r="B467" s="34">
        <v>464</v>
      </c>
      <c r="C467" s="34">
        <v>464</v>
      </c>
      <c r="D467" s="34">
        <f t="shared" si="98"/>
        <v>0</v>
      </c>
      <c r="E467" s="35">
        <v>0</v>
      </c>
      <c r="F467" s="36">
        <f t="shared" si="107"/>
        <v>0</v>
      </c>
      <c r="G467" s="36">
        <f t="shared" si="108"/>
        <v>0</v>
      </c>
      <c r="H467" s="36">
        <f>$AJ$3*F467</f>
        <v>0</v>
      </c>
      <c r="I467" s="36">
        <f>1/2*$AJ$1*$AJ$2*$AJ$5*D467^2</f>
        <v>0</v>
      </c>
      <c r="J467" s="36">
        <f>$AJ$4*$AJ$3*9.81</f>
        <v>406.04570999999999</v>
      </c>
      <c r="K467" s="36">
        <f t="shared" si="99"/>
        <v>406.04570999999999</v>
      </c>
      <c r="L467" s="36">
        <f t="shared" si="100"/>
        <v>0</v>
      </c>
      <c r="M467" s="29">
        <f t="shared" si="101"/>
        <v>0</v>
      </c>
      <c r="N467" s="29">
        <f t="shared" si="102"/>
        <v>1</v>
      </c>
      <c r="O467" s="29">
        <f t="shared" si="109"/>
        <v>152611.42846385032</v>
      </c>
      <c r="P467" s="29">
        <f t="shared" si="110"/>
        <v>357590.48059124226</v>
      </c>
      <c r="Q467" s="29">
        <f t="shared" si="103"/>
        <v>204979.05212739194</v>
      </c>
      <c r="R467" s="29">
        <f>1/2*$AJ$3*D467^2</f>
        <v>0</v>
      </c>
      <c r="S467" s="29">
        <f t="shared" si="104"/>
        <v>0</v>
      </c>
      <c r="T467" s="29">
        <f t="shared" si="105"/>
        <v>0</v>
      </c>
      <c r="U467" s="29"/>
      <c r="V467" s="29"/>
      <c r="W467" s="29"/>
      <c r="X467" s="29"/>
      <c r="Y467" s="29">
        <f t="shared" si="111"/>
        <v>0</v>
      </c>
      <c r="Z467" s="29"/>
      <c r="AA467" s="29"/>
      <c r="AB467" s="29"/>
      <c r="AC467" s="29">
        <v>0.27</v>
      </c>
      <c r="AD467" s="29">
        <f>O467*AC467</f>
        <v>41205.085685239588</v>
      </c>
      <c r="AE467" s="29">
        <v>0.67</v>
      </c>
      <c r="AF467" s="29">
        <f t="shared" si="106"/>
        <v>102249.65707077972</v>
      </c>
      <c r="AG467" s="24"/>
      <c r="AH467" s="24"/>
      <c r="AI467" s="15"/>
      <c r="AJ467" s="15"/>
      <c r="AK467" s="15"/>
      <c r="AL467" s="15"/>
      <c r="AM467" s="15"/>
      <c r="AN467" s="23"/>
      <c r="AO467" s="23"/>
      <c r="AP467" s="23"/>
      <c r="AQ467" s="23"/>
      <c r="AR467" s="23"/>
      <c r="AS467" s="23"/>
      <c r="AT467" s="23"/>
      <c r="AU467" s="23"/>
      <c r="AV467" s="23"/>
      <c r="BG467">
        <f>IF(E467&lt;1,1,0)</f>
        <v>1</v>
      </c>
      <c r="BH467" t="str">
        <f>IF(BG467=1,"",E467)</f>
        <v/>
      </c>
      <c r="BI467">
        <f>E467/3.6</f>
        <v>0</v>
      </c>
    </row>
    <row r="468" spans="1:61" x14ac:dyDescent="0.25">
      <c r="A468" s="34" t="s">
        <v>59</v>
      </c>
      <c r="B468" s="34">
        <v>465</v>
      </c>
      <c r="C468" s="34">
        <v>465</v>
      </c>
      <c r="D468" s="34">
        <f t="shared" si="98"/>
        <v>0</v>
      </c>
      <c r="E468" s="35">
        <v>0</v>
      </c>
      <c r="F468" s="36">
        <f t="shared" si="107"/>
        <v>0</v>
      </c>
      <c r="G468" s="36">
        <f t="shared" si="108"/>
        <v>0</v>
      </c>
      <c r="H468" s="36">
        <f>$AJ$3*F468</f>
        <v>0</v>
      </c>
      <c r="I468" s="36">
        <f>1/2*$AJ$1*$AJ$2*$AJ$5*D468^2</f>
        <v>0</v>
      </c>
      <c r="J468" s="36">
        <f>$AJ$4*$AJ$3*9.81</f>
        <v>406.04570999999999</v>
      </c>
      <c r="K468" s="36">
        <f t="shared" si="99"/>
        <v>406.04570999999999</v>
      </c>
      <c r="L468" s="36">
        <f t="shared" si="100"/>
        <v>0</v>
      </c>
      <c r="M468" s="29">
        <f t="shared" si="101"/>
        <v>0</v>
      </c>
      <c r="N468" s="29">
        <f t="shared" si="102"/>
        <v>1</v>
      </c>
      <c r="O468" s="29">
        <f t="shared" si="109"/>
        <v>152611.42846385032</v>
      </c>
      <c r="P468" s="29">
        <f t="shared" si="110"/>
        <v>357996.52630124224</v>
      </c>
      <c r="Q468" s="29">
        <f t="shared" si="103"/>
        <v>205385.09783739192</v>
      </c>
      <c r="R468" s="29">
        <f>1/2*$AJ$3*D468^2</f>
        <v>0</v>
      </c>
      <c r="S468" s="29">
        <f t="shared" si="104"/>
        <v>0</v>
      </c>
      <c r="T468" s="29">
        <f t="shared" si="105"/>
        <v>0</v>
      </c>
      <c r="U468" s="29"/>
      <c r="V468" s="29"/>
      <c r="W468" s="29"/>
      <c r="X468" s="29"/>
      <c r="Y468" s="29">
        <f t="shared" si="111"/>
        <v>0</v>
      </c>
      <c r="Z468" s="29"/>
      <c r="AA468" s="29"/>
      <c r="AB468" s="29"/>
      <c r="AC468" s="29">
        <v>0.27</v>
      </c>
      <c r="AD468" s="29">
        <f>O468*AC468</f>
        <v>41205.085685239588</v>
      </c>
      <c r="AE468" s="29">
        <v>0.67</v>
      </c>
      <c r="AF468" s="29">
        <f t="shared" si="106"/>
        <v>102249.65707077972</v>
      </c>
      <c r="AG468" s="24"/>
      <c r="AH468" s="24"/>
      <c r="AI468" s="15"/>
      <c r="AJ468" s="15"/>
      <c r="AK468" s="15"/>
      <c r="AL468" s="15"/>
      <c r="AM468" s="15"/>
      <c r="AN468" s="23"/>
      <c r="AO468" s="23"/>
      <c r="AP468" s="23"/>
      <c r="AQ468" s="23"/>
      <c r="AR468" s="23"/>
      <c r="AS468" s="23"/>
      <c r="AT468" s="23"/>
      <c r="AU468" s="23"/>
      <c r="AV468" s="23"/>
      <c r="BG468">
        <f>IF(E468&lt;1,1,0)</f>
        <v>1</v>
      </c>
      <c r="BH468" t="str">
        <f>IF(BG468=1,"",E468)</f>
        <v/>
      </c>
      <c r="BI468">
        <f>E468/3.6</f>
        <v>0</v>
      </c>
    </row>
    <row r="469" spans="1:61" x14ac:dyDescent="0.25">
      <c r="A469" s="34" t="s">
        <v>59</v>
      </c>
      <c r="B469" s="34">
        <v>466</v>
      </c>
      <c r="C469" s="34">
        <v>466</v>
      </c>
      <c r="D469" s="34">
        <f t="shared" si="98"/>
        <v>0</v>
      </c>
      <c r="E469" s="35">
        <v>0</v>
      </c>
      <c r="F469" s="36">
        <f t="shared" si="107"/>
        <v>0</v>
      </c>
      <c r="G469" s="36">
        <f t="shared" si="108"/>
        <v>0</v>
      </c>
      <c r="H469" s="36">
        <f>$AJ$3*F469</f>
        <v>0</v>
      </c>
      <c r="I469" s="36">
        <f>1/2*$AJ$1*$AJ$2*$AJ$5*D469^2</f>
        <v>0</v>
      </c>
      <c r="J469" s="36">
        <f>$AJ$4*$AJ$3*9.81</f>
        <v>406.04570999999999</v>
      </c>
      <c r="K469" s="36">
        <f t="shared" si="99"/>
        <v>406.04570999999999</v>
      </c>
      <c r="L469" s="36">
        <f t="shared" si="100"/>
        <v>0</v>
      </c>
      <c r="M469" s="29">
        <f t="shared" si="101"/>
        <v>0</v>
      </c>
      <c r="N469" s="29">
        <f t="shared" si="102"/>
        <v>1</v>
      </c>
      <c r="O469" s="29">
        <f t="shared" si="109"/>
        <v>152611.42846385032</v>
      </c>
      <c r="P469" s="29">
        <f t="shared" si="110"/>
        <v>358402.57201124221</v>
      </c>
      <c r="Q469" s="29">
        <f t="shared" si="103"/>
        <v>205791.1435473919</v>
      </c>
      <c r="R469" s="29">
        <f>1/2*$AJ$3*D469^2</f>
        <v>0</v>
      </c>
      <c r="S469" s="29">
        <f t="shared" si="104"/>
        <v>0</v>
      </c>
      <c r="T469" s="29">
        <f t="shared" si="105"/>
        <v>0</v>
      </c>
      <c r="U469" s="29"/>
      <c r="V469" s="29"/>
      <c r="W469" s="29"/>
      <c r="X469" s="29"/>
      <c r="Y469" s="29">
        <f t="shared" si="111"/>
        <v>0</v>
      </c>
      <c r="Z469" s="29"/>
      <c r="AA469" s="29"/>
      <c r="AB469" s="29"/>
      <c r="AC469" s="29">
        <v>0.27</v>
      </c>
      <c r="AD469" s="29">
        <f>O469*AC469</f>
        <v>41205.085685239588</v>
      </c>
      <c r="AE469" s="29">
        <v>0.67</v>
      </c>
      <c r="AF469" s="29">
        <f t="shared" si="106"/>
        <v>102249.65707077972</v>
      </c>
      <c r="AG469" s="24"/>
      <c r="AH469" s="24"/>
      <c r="AI469" s="15"/>
      <c r="AJ469" s="15"/>
      <c r="AK469" s="15"/>
      <c r="AL469" s="15"/>
      <c r="AM469" s="15"/>
      <c r="AN469" s="23"/>
      <c r="AO469" s="23"/>
      <c r="AP469" s="23"/>
      <c r="AQ469" s="23"/>
      <c r="AR469" s="23"/>
      <c r="AS469" s="23"/>
      <c r="AT469" s="23"/>
      <c r="AU469" s="23"/>
      <c r="AV469" s="23"/>
      <c r="BG469">
        <f>IF(E469&lt;1,1,0)</f>
        <v>1</v>
      </c>
      <c r="BH469" t="str">
        <f>IF(BG469=1,"",E469)</f>
        <v/>
      </c>
      <c r="BI469">
        <f>E469/3.6</f>
        <v>0</v>
      </c>
    </row>
    <row r="470" spans="1:61" x14ac:dyDescent="0.25">
      <c r="A470" s="34" t="s">
        <v>59</v>
      </c>
      <c r="B470" s="34">
        <v>467</v>
      </c>
      <c r="C470" s="34">
        <v>467</v>
      </c>
      <c r="D470" s="34">
        <f t="shared" si="98"/>
        <v>0</v>
      </c>
      <c r="E470" s="35">
        <v>0</v>
      </c>
      <c r="F470" s="36">
        <f t="shared" si="107"/>
        <v>0</v>
      </c>
      <c r="G470" s="36">
        <f t="shared" si="108"/>
        <v>0</v>
      </c>
      <c r="H470" s="36">
        <f>$AJ$3*F470</f>
        <v>0</v>
      </c>
      <c r="I470" s="36">
        <f>1/2*$AJ$1*$AJ$2*$AJ$5*D470^2</f>
        <v>0</v>
      </c>
      <c r="J470" s="36">
        <f>$AJ$4*$AJ$3*9.81</f>
        <v>406.04570999999999</v>
      </c>
      <c r="K470" s="36">
        <f t="shared" si="99"/>
        <v>406.04570999999999</v>
      </c>
      <c r="L470" s="36">
        <f t="shared" si="100"/>
        <v>0</v>
      </c>
      <c r="M470" s="29">
        <f t="shared" si="101"/>
        <v>0</v>
      </c>
      <c r="N470" s="29">
        <f t="shared" si="102"/>
        <v>1</v>
      </c>
      <c r="O470" s="29">
        <f t="shared" si="109"/>
        <v>152611.42846385032</v>
      </c>
      <c r="P470" s="29">
        <f t="shared" si="110"/>
        <v>358808.61772124219</v>
      </c>
      <c r="Q470" s="29">
        <f t="shared" si="103"/>
        <v>206197.18925739187</v>
      </c>
      <c r="R470" s="29">
        <f>1/2*$AJ$3*D470^2</f>
        <v>0</v>
      </c>
      <c r="S470" s="29">
        <f t="shared" si="104"/>
        <v>0</v>
      </c>
      <c r="T470" s="29">
        <f t="shared" si="105"/>
        <v>0</v>
      </c>
      <c r="U470" s="29"/>
      <c r="V470" s="29"/>
      <c r="W470" s="29"/>
      <c r="X470" s="29"/>
      <c r="Y470" s="29">
        <f t="shared" si="111"/>
        <v>0</v>
      </c>
      <c r="Z470" s="29"/>
      <c r="AA470" s="29"/>
      <c r="AB470" s="29"/>
      <c r="AC470" s="29">
        <v>0.27</v>
      </c>
      <c r="AD470" s="29">
        <f>O470*AC470</f>
        <v>41205.085685239588</v>
      </c>
      <c r="AE470" s="29">
        <v>0.67</v>
      </c>
      <c r="AF470" s="29">
        <f t="shared" si="106"/>
        <v>102249.65707077972</v>
      </c>
      <c r="AG470" s="24"/>
      <c r="AH470" s="24"/>
      <c r="AI470" s="15"/>
      <c r="AJ470" s="15"/>
      <c r="AK470" s="15"/>
      <c r="AL470" s="15"/>
      <c r="AM470" s="15"/>
      <c r="AN470" s="23"/>
      <c r="AO470" s="23"/>
      <c r="AP470" s="23"/>
      <c r="AQ470" s="23"/>
      <c r="AR470" s="23"/>
      <c r="AS470" s="23"/>
      <c r="AT470" s="23"/>
      <c r="AU470" s="23"/>
      <c r="AV470" s="23"/>
      <c r="BG470">
        <f>IF(E470&lt;1,1,0)</f>
        <v>1</v>
      </c>
      <c r="BH470" t="str">
        <f>IF(BG470=1,"",E470)</f>
        <v/>
      </c>
      <c r="BI470">
        <f>E470/3.6</f>
        <v>0</v>
      </c>
    </row>
    <row r="471" spans="1:61" x14ac:dyDescent="0.25">
      <c r="A471" s="34" t="s">
        <v>59</v>
      </c>
      <c r="B471" s="34">
        <v>468</v>
      </c>
      <c r="C471" s="34">
        <v>468</v>
      </c>
      <c r="D471" s="34">
        <f t="shared" si="98"/>
        <v>0</v>
      </c>
      <c r="E471" s="35">
        <v>0</v>
      </c>
      <c r="F471" s="36">
        <f t="shared" si="107"/>
        <v>0</v>
      </c>
      <c r="G471" s="36">
        <f t="shared" si="108"/>
        <v>0</v>
      </c>
      <c r="H471" s="36">
        <f>$AJ$3*F471</f>
        <v>0</v>
      </c>
      <c r="I471" s="36">
        <f>1/2*$AJ$1*$AJ$2*$AJ$5*D471^2</f>
        <v>0</v>
      </c>
      <c r="J471" s="36">
        <f>$AJ$4*$AJ$3*9.81</f>
        <v>406.04570999999999</v>
      </c>
      <c r="K471" s="36">
        <f t="shared" si="99"/>
        <v>406.04570999999999</v>
      </c>
      <c r="L471" s="36">
        <f t="shared" si="100"/>
        <v>0</v>
      </c>
      <c r="M471" s="29">
        <f t="shared" si="101"/>
        <v>0</v>
      </c>
      <c r="N471" s="29">
        <f t="shared" si="102"/>
        <v>1</v>
      </c>
      <c r="O471" s="29">
        <f t="shared" si="109"/>
        <v>152611.42846385032</v>
      </c>
      <c r="P471" s="29">
        <f t="shared" si="110"/>
        <v>359214.66343124217</v>
      </c>
      <c r="Q471" s="29">
        <f t="shared" si="103"/>
        <v>206603.23496739185</v>
      </c>
      <c r="R471" s="29">
        <f>1/2*$AJ$3*D471^2</f>
        <v>0</v>
      </c>
      <c r="S471" s="29">
        <f t="shared" si="104"/>
        <v>0</v>
      </c>
      <c r="T471" s="29">
        <f t="shared" si="105"/>
        <v>0</v>
      </c>
      <c r="U471" s="29"/>
      <c r="V471" s="29"/>
      <c r="W471" s="29"/>
      <c r="X471" s="29"/>
      <c r="Y471" s="29">
        <f t="shared" si="111"/>
        <v>0</v>
      </c>
      <c r="Z471" s="29"/>
      <c r="AA471" s="29"/>
      <c r="AB471" s="29"/>
      <c r="AC471" s="29">
        <v>0.27</v>
      </c>
      <c r="AD471" s="29">
        <f>O471*AC471</f>
        <v>41205.085685239588</v>
      </c>
      <c r="AE471" s="29">
        <v>0.67</v>
      </c>
      <c r="AF471" s="29">
        <f t="shared" si="106"/>
        <v>102249.65707077972</v>
      </c>
      <c r="AG471" s="24"/>
      <c r="AH471" s="24"/>
      <c r="AI471" s="15"/>
      <c r="AJ471" s="15"/>
      <c r="AK471" s="15"/>
      <c r="AL471" s="15"/>
      <c r="AM471" s="15"/>
      <c r="AN471" s="23"/>
      <c r="AO471" s="23"/>
      <c r="AP471" s="23"/>
      <c r="AQ471" s="23"/>
      <c r="AR471" s="23"/>
      <c r="AS471" s="23"/>
      <c r="AT471" s="23"/>
      <c r="AU471" s="23"/>
      <c r="AV471" s="23"/>
      <c r="BG471">
        <f>IF(E471&lt;1,1,0)</f>
        <v>1</v>
      </c>
      <c r="BH471" t="str">
        <f>IF(BG471=1,"",E471)</f>
        <v/>
      </c>
      <c r="BI471">
        <f>E471/3.6</f>
        <v>0</v>
      </c>
    </row>
    <row r="472" spans="1:61" x14ac:dyDescent="0.25">
      <c r="A472" s="34" t="s">
        <v>59</v>
      </c>
      <c r="B472" s="34">
        <v>469</v>
      </c>
      <c r="C472" s="34">
        <v>469</v>
      </c>
      <c r="D472" s="34">
        <f t="shared" si="98"/>
        <v>0</v>
      </c>
      <c r="E472" s="35">
        <v>0</v>
      </c>
      <c r="F472" s="36">
        <f t="shared" si="107"/>
        <v>0</v>
      </c>
      <c r="G472" s="36">
        <f t="shared" si="108"/>
        <v>0</v>
      </c>
      <c r="H472" s="36">
        <f>$AJ$3*F472</f>
        <v>0</v>
      </c>
      <c r="I472" s="36">
        <f>1/2*$AJ$1*$AJ$2*$AJ$5*D472^2</f>
        <v>0</v>
      </c>
      <c r="J472" s="36">
        <f>$AJ$4*$AJ$3*9.81</f>
        <v>406.04570999999999</v>
      </c>
      <c r="K472" s="36">
        <f t="shared" si="99"/>
        <v>406.04570999999999</v>
      </c>
      <c r="L472" s="36">
        <f t="shared" si="100"/>
        <v>0</v>
      </c>
      <c r="M472" s="29">
        <f t="shared" si="101"/>
        <v>0</v>
      </c>
      <c r="N472" s="29">
        <f t="shared" si="102"/>
        <v>1</v>
      </c>
      <c r="O472" s="29">
        <f t="shared" si="109"/>
        <v>152611.42846385032</v>
      </c>
      <c r="P472" s="29">
        <f t="shared" si="110"/>
        <v>359620.70914124214</v>
      </c>
      <c r="Q472" s="29">
        <f t="shared" si="103"/>
        <v>207009.28067739183</v>
      </c>
      <c r="R472" s="29">
        <f>1/2*$AJ$3*D472^2</f>
        <v>0</v>
      </c>
      <c r="S472" s="29">
        <f t="shared" si="104"/>
        <v>0</v>
      </c>
      <c r="T472" s="29">
        <f t="shared" si="105"/>
        <v>0</v>
      </c>
      <c r="U472" s="29"/>
      <c r="V472" s="29"/>
      <c r="W472" s="29"/>
      <c r="X472" s="29"/>
      <c r="Y472" s="29">
        <f t="shared" si="111"/>
        <v>0</v>
      </c>
      <c r="Z472" s="29"/>
      <c r="AA472" s="29"/>
      <c r="AB472" s="29"/>
      <c r="AC472" s="29">
        <v>0.27</v>
      </c>
      <c r="AD472" s="29">
        <f>O472*AC472</f>
        <v>41205.085685239588</v>
      </c>
      <c r="AE472" s="29">
        <v>0.67</v>
      </c>
      <c r="AF472" s="29">
        <f t="shared" si="106"/>
        <v>102249.65707077972</v>
      </c>
      <c r="AG472" s="24"/>
      <c r="AH472" s="24"/>
      <c r="AI472" s="15"/>
      <c r="AJ472" s="15"/>
      <c r="AK472" s="15"/>
      <c r="AL472" s="15"/>
      <c r="AM472" s="15"/>
      <c r="AN472" s="23"/>
      <c r="AO472" s="23"/>
      <c r="AP472" s="23"/>
      <c r="AQ472" s="23"/>
      <c r="AR472" s="23"/>
      <c r="AS472" s="23"/>
      <c r="AT472" s="23"/>
      <c r="AU472" s="23"/>
      <c r="AV472" s="23"/>
      <c r="BG472">
        <f>IF(E472&lt;1,1,0)</f>
        <v>1</v>
      </c>
      <c r="BH472" t="str">
        <f>IF(BG472=1,"",E472)</f>
        <v/>
      </c>
      <c r="BI472">
        <f>E472/3.6</f>
        <v>0</v>
      </c>
    </row>
    <row r="473" spans="1:61" x14ac:dyDescent="0.25">
      <c r="A473" s="34" t="s">
        <v>59</v>
      </c>
      <c r="B473" s="34">
        <v>470</v>
      </c>
      <c r="C473" s="34">
        <v>470</v>
      </c>
      <c r="D473" s="34">
        <f t="shared" si="98"/>
        <v>0</v>
      </c>
      <c r="E473" s="35">
        <v>0</v>
      </c>
      <c r="F473" s="36">
        <f t="shared" si="107"/>
        <v>0</v>
      </c>
      <c r="G473" s="36">
        <f t="shared" si="108"/>
        <v>0</v>
      </c>
      <c r="H473" s="36">
        <f>$AJ$3*F473</f>
        <v>0</v>
      </c>
      <c r="I473" s="36">
        <f>1/2*$AJ$1*$AJ$2*$AJ$5*D473^2</f>
        <v>0</v>
      </c>
      <c r="J473" s="36">
        <f>$AJ$4*$AJ$3*9.81</f>
        <v>406.04570999999999</v>
      </c>
      <c r="K473" s="36">
        <f t="shared" si="99"/>
        <v>406.04570999999999</v>
      </c>
      <c r="L473" s="36">
        <f t="shared" si="100"/>
        <v>0</v>
      </c>
      <c r="M473" s="29">
        <f t="shared" si="101"/>
        <v>0</v>
      </c>
      <c r="N473" s="29">
        <f t="shared" si="102"/>
        <v>1</v>
      </c>
      <c r="O473" s="29">
        <f t="shared" si="109"/>
        <v>152611.42846385032</v>
      </c>
      <c r="P473" s="29">
        <f t="shared" si="110"/>
        <v>360026.75485124212</v>
      </c>
      <c r="Q473" s="29">
        <f t="shared" si="103"/>
        <v>207415.3263873918</v>
      </c>
      <c r="R473" s="29">
        <f>1/2*$AJ$3*D473^2</f>
        <v>0</v>
      </c>
      <c r="S473" s="29">
        <f t="shared" si="104"/>
        <v>0</v>
      </c>
      <c r="T473" s="29">
        <f t="shared" si="105"/>
        <v>0</v>
      </c>
      <c r="U473" s="29"/>
      <c r="V473" s="29"/>
      <c r="W473" s="29"/>
      <c r="X473" s="29"/>
      <c r="Y473" s="29">
        <f t="shared" si="111"/>
        <v>0</v>
      </c>
      <c r="Z473" s="29"/>
      <c r="AA473" s="29"/>
      <c r="AB473" s="29"/>
      <c r="AC473" s="29">
        <v>0.27</v>
      </c>
      <c r="AD473" s="29">
        <f>O473*AC473</f>
        <v>41205.085685239588</v>
      </c>
      <c r="AE473" s="29">
        <v>0.67</v>
      </c>
      <c r="AF473" s="29">
        <f t="shared" si="106"/>
        <v>102249.65707077972</v>
      </c>
      <c r="AG473" s="24"/>
      <c r="AH473" s="24"/>
      <c r="AI473" s="15"/>
      <c r="AJ473" s="15"/>
      <c r="AK473" s="15"/>
      <c r="AL473" s="15"/>
      <c r="AM473" s="15"/>
      <c r="AN473" s="23"/>
      <c r="AO473" s="23"/>
      <c r="AP473" s="23"/>
      <c r="AQ473" s="23"/>
      <c r="AR473" s="23"/>
      <c r="AS473" s="23"/>
      <c r="AT473" s="23"/>
      <c r="AU473" s="23"/>
      <c r="AV473" s="23"/>
      <c r="BG473">
        <f>IF(E473&lt;1,1,0)</f>
        <v>1</v>
      </c>
      <c r="BH473" t="str">
        <f>IF(BG473=1,"",E473)</f>
        <v/>
      </c>
      <c r="BI473">
        <f>E473/3.6</f>
        <v>0</v>
      </c>
    </row>
    <row r="474" spans="1:61" x14ac:dyDescent="0.25">
      <c r="A474" s="34" t="s">
        <v>59</v>
      </c>
      <c r="B474" s="34">
        <v>471</v>
      </c>
      <c r="C474" s="34">
        <v>471</v>
      </c>
      <c r="D474" s="34">
        <f t="shared" si="98"/>
        <v>0</v>
      </c>
      <c r="E474" s="35">
        <v>0</v>
      </c>
      <c r="F474" s="36">
        <f t="shared" si="107"/>
        <v>0</v>
      </c>
      <c r="G474" s="36">
        <f t="shared" si="108"/>
        <v>0</v>
      </c>
      <c r="H474" s="36">
        <f>$AJ$3*F474</f>
        <v>0</v>
      </c>
      <c r="I474" s="36">
        <f>1/2*$AJ$1*$AJ$2*$AJ$5*D474^2</f>
        <v>0</v>
      </c>
      <c r="J474" s="36">
        <f>$AJ$4*$AJ$3*9.81</f>
        <v>406.04570999999999</v>
      </c>
      <c r="K474" s="36">
        <f t="shared" si="99"/>
        <v>406.04570999999999</v>
      </c>
      <c r="L474" s="36">
        <f t="shared" si="100"/>
        <v>0</v>
      </c>
      <c r="M474" s="29">
        <f t="shared" si="101"/>
        <v>0</v>
      </c>
      <c r="N474" s="29">
        <f t="shared" si="102"/>
        <v>1</v>
      </c>
      <c r="O474" s="29">
        <f t="shared" si="109"/>
        <v>152611.42846385032</v>
      </c>
      <c r="P474" s="29">
        <f t="shared" si="110"/>
        <v>360432.8005612421</v>
      </c>
      <c r="Q474" s="29">
        <f t="shared" si="103"/>
        <v>207821.37209739178</v>
      </c>
      <c r="R474" s="29">
        <f>1/2*$AJ$3*D474^2</f>
        <v>0</v>
      </c>
      <c r="S474" s="29">
        <f t="shared" si="104"/>
        <v>0</v>
      </c>
      <c r="T474" s="29">
        <f t="shared" si="105"/>
        <v>0</v>
      </c>
      <c r="U474" s="29"/>
      <c r="V474" s="29"/>
      <c r="W474" s="29"/>
      <c r="X474" s="29"/>
      <c r="Y474" s="29">
        <f t="shared" si="111"/>
        <v>0</v>
      </c>
      <c r="Z474" s="29"/>
      <c r="AA474" s="29"/>
      <c r="AB474" s="29"/>
      <c r="AC474" s="29">
        <v>0.27</v>
      </c>
      <c r="AD474" s="29">
        <f>O474*AC474</f>
        <v>41205.085685239588</v>
      </c>
      <c r="AE474" s="29">
        <v>0.67</v>
      </c>
      <c r="AF474" s="29">
        <f t="shared" si="106"/>
        <v>102249.65707077972</v>
      </c>
      <c r="AG474" s="24"/>
      <c r="AH474" s="24"/>
      <c r="AI474" s="15"/>
      <c r="AJ474" s="15"/>
      <c r="AK474" s="15"/>
      <c r="AL474" s="15"/>
      <c r="AM474" s="15"/>
      <c r="AN474" s="23"/>
      <c r="AO474" s="23"/>
      <c r="AP474" s="23"/>
      <c r="AQ474" s="23"/>
      <c r="AR474" s="23"/>
      <c r="AS474" s="23"/>
      <c r="AT474" s="23"/>
      <c r="AU474" s="23"/>
      <c r="AV474" s="23"/>
      <c r="BG474">
        <f>IF(E474&lt;1,1,0)</f>
        <v>1</v>
      </c>
      <c r="BH474" t="str">
        <f>IF(BG474=1,"",E474)</f>
        <v/>
      </c>
      <c r="BI474">
        <f>E474/3.6</f>
        <v>0</v>
      </c>
    </row>
    <row r="475" spans="1:61" x14ac:dyDescent="0.25">
      <c r="A475" s="34" t="s">
        <v>59</v>
      </c>
      <c r="B475" s="34">
        <v>472</v>
      </c>
      <c r="C475" s="34">
        <v>472</v>
      </c>
      <c r="D475" s="34">
        <f t="shared" si="98"/>
        <v>0</v>
      </c>
      <c r="E475" s="35">
        <v>0</v>
      </c>
      <c r="F475" s="36">
        <f t="shared" si="107"/>
        <v>0</v>
      </c>
      <c r="G475" s="36">
        <f t="shared" si="108"/>
        <v>0</v>
      </c>
      <c r="H475" s="36">
        <f>$AJ$3*F475</f>
        <v>0</v>
      </c>
      <c r="I475" s="36">
        <f>1/2*$AJ$1*$AJ$2*$AJ$5*D475^2</f>
        <v>0</v>
      </c>
      <c r="J475" s="36">
        <f>$AJ$4*$AJ$3*9.81</f>
        <v>406.04570999999999</v>
      </c>
      <c r="K475" s="36">
        <f t="shared" si="99"/>
        <v>406.04570999999999</v>
      </c>
      <c r="L475" s="36">
        <f t="shared" si="100"/>
        <v>0</v>
      </c>
      <c r="M475" s="29">
        <f t="shared" si="101"/>
        <v>0</v>
      </c>
      <c r="N475" s="29">
        <f t="shared" si="102"/>
        <v>1</v>
      </c>
      <c r="O475" s="29">
        <f t="shared" si="109"/>
        <v>152611.42846385032</v>
      </c>
      <c r="P475" s="29">
        <f t="shared" si="110"/>
        <v>360838.84627124207</v>
      </c>
      <c r="Q475" s="29">
        <f t="shared" si="103"/>
        <v>208227.41780739176</v>
      </c>
      <c r="R475" s="29">
        <f>1/2*$AJ$3*D475^2</f>
        <v>0</v>
      </c>
      <c r="S475" s="29">
        <f t="shared" si="104"/>
        <v>0</v>
      </c>
      <c r="T475" s="29">
        <f t="shared" si="105"/>
        <v>0</v>
      </c>
      <c r="U475" s="29"/>
      <c r="V475" s="29"/>
      <c r="W475" s="29"/>
      <c r="X475" s="29"/>
      <c r="Y475" s="29">
        <f t="shared" si="111"/>
        <v>0</v>
      </c>
      <c r="Z475" s="29"/>
      <c r="AA475" s="29"/>
      <c r="AB475" s="29"/>
      <c r="AC475" s="29">
        <v>0.27</v>
      </c>
      <c r="AD475" s="29">
        <f>O475*AC475</f>
        <v>41205.085685239588</v>
      </c>
      <c r="AE475" s="29">
        <v>0.67</v>
      </c>
      <c r="AF475" s="29">
        <f t="shared" si="106"/>
        <v>102249.65707077972</v>
      </c>
      <c r="AG475" s="24"/>
      <c r="AH475" s="24"/>
      <c r="AI475" s="15"/>
      <c r="AJ475" s="15"/>
      <c r="AK475" s="15"/>
      <c r="AL475" s="15"/>
      <c r="AM475" s="15"/>
      <c r="AN475" s="23"/>
      <c r="AO475" s="23"/>
      <c r="AP475" s="23"/>
      <c r="AQ475" s="23"/>
      <c r="AR475" s="23"/>
      <c r="AS475" s="23"/>
      <c r="AT475" s="23"/>
      <c r="AU475" s="23"/>
      <c r="AV475" s="23"/>
      <c r="BG475">
        <f>IF(E475&lt;1,1,0)</f>
        <v>1</v>
      </c>
      <c r="BH475" t="str">
        <f>IF(BG475=1,"",E475)</f>
        <v/>
      </c>
      <c r="BI475">
        <f>E475/3.6</f>
        <v>0</v>
      </c>
    </row>
    <row r="476" spans="1:61" x14ac:dyDescent="0.25">
      <c r="A476" s="34" t="s">
        <v>59</v>
      </c>
      <c r="B476" s="34">
        <v>473</v>
      </c>
      <c r="C476" s="34">
        <v>473</v>
      </c>
      <c r="D476" s="34">
        <f t="shared" si="98"/>
        <v>0</v>
      </c>
      <c r="E476" s="35">
        <v>0</v>
      </c>
      <c r="F476" s="36">
        <f t="shared" si="107"/>
        <v>0</v>
      </c>
      <c r="G476" s="36">
        <f t="shared" si="108"/>
        <v>0</v>
      </c>
      <c r="H476" s="36">
        <f>$AJ$3*F476</f>
        <v>0</v>
      </c>
      <c r="I476" s="36">
        <f>1/2*$AJ$1*$AJ$2*$AJ$5*D476^2</f>
        <v>0</v>
      </c>
      <c r="J476" s="36">
        <f>$AJ$4*$AJ$3*9.81</f>
        <v>406.04570999999999</v>
      </c>
      <c r="K476" s="36">
        <f t="shared" si="99"/>
        <v>406.04570999999999</v>
      </c>
      <c r="L476" s="36">
        <f t="shared" si="100"/>
        <v>0</v>
      </c>
      <c r="M476" s="29">
        <f t="shared" si="101"/>
        <v>0</v>
      </c>
      <c r="N476" s="29">
        <f t="shared" si="102"/>
        <v>1</v>
      </c>
      <c r="O476" s="29">
        <f t="shared" si="109"/>
        <v>152611.42846385032</v>
      </c>
      <c r="P476" s="29">
        <f t="shared" si="110"/>
        <v>361244.89198124205</v>
      </c>
      <c r="Q476" s="29">
        <f t="shared" si="103"/>
        <v>208633.46351739173</v>
      </c>
      <c r="R476" s="29">
        <f>1/2*$AJ$3*D476^2</f>
        <v>0</v>
      </c>
      <c r="S476" s="29">
        <f t="shared" si="104"/>
        <v>0</v>
      </c>
      <c r="T476" s="29">
        <f t="shared" si="105"/>
        <v>0</v>
      </c>
      <c r="U476" s="29"/>
      <c r="V476" s="29"/>
      <c r="W476" s="29"/>
      <c r="X476" s="29"/>
      <c r="Y476" s="29">
        <f t="shared" si="111"/>
        <v>0</v>
      </c>
      <c r="Z476" s="29"/>
      <c r="AA476" s="29"/>
      <c r="AB476" s="29"/>
      <c r="AC476" s="29">
        <v>0.27</v>
      </c>
      <c r="AD476" s="29">
        <f>O476*AC476</f>
        <v>41205.085685239588</v>
      </c>
      <c r="AE476" s="29">
        <v>0.67</v>
      </c>
      <c r="AF476" s="29">
        <f t="shared" si="106"/>
        <v>102249.65707077972</v>
      </c>
      <c r="AG476" s="24"/>
      <c r="AH476" s="24"/>
      <c r="AI476" s="15"/>
      <c r="AJ476" s="15"/>
      <c r="AK476" s="15"/>
      <c r="AL476" s="15"/>
      <c r="AM476" s="15"/>
      <c r="AN476" s="23"/>
      <c r="AO476" s="23"/>
      <c r="AP476" s="23"/>
      <c r="AQ476" s="23"/>
      <c r="AR476" s="23"/>
      <c r="AS476" s="23"/>
      <c r="AT476" s="23"/>
      <c r="AU476" s="23"/>
      <c r="AV476" s="23"/>
      <c r="BG476">
        <f>IF(E476&lt;1,1,0)</f>
        <v>1</v>
      </c>
      <c r="BH476" t="str">
        <f>IF(BG476=1,"",E476)</f>
        <v/>
      </c>
      <c r="BI476">
        <f>E476/3.6</f>
        <v>0</v>
      </c>
    </row>
    <row r="477" spans="1:61" x14ac:dyDescent="0.25">
      <c r="A477" s="34" t="s">
        <v>59</v>
      </c>
      <c r="B477" s="34">
        <v>474</v>
      </c>
      <c r="C477" s="34">
        <v>474</v>
      </c>
      <c r="D477" s="34">
        <f t="shared" si="98"/>
        <v>0</v>
      </c>
      <c r="E477" s="35">
        <v>0</v>
      </c>
      <c r="F477" s="36">
        <f t="shared" si="107"/>
        <v>0</v>
      </c>
      <c r="G477" s="36">
        <f t="shared" si="108"/>
        <v>0</v>
      </c>
      <c r="H477" s="36">
        <f>$AJ$3*F477</f>
        <v>0</v>
      </c>
      <c r="I477" s="36">
        <f>1/2*$AJ$1*$AJ$2*$AJ$5*D477^2</f>
        <v>0</v>
      </c>
      <c r="J477" s="36">
        <f>$AJ$4*$AJ$3*9.81</f>
        <v>406.04570999999999</v>
      </c>
      <c r="K477" s="36">
        <f t="shared" si="99"/>
        <v>406.04570999999999</v>
      </c>
      <c r="L477" s="36">
        <f t="shared" si="100"/>
        <v>0</v>
      </c>
      <c r="M477" s="29">
        <f t="shared" si="101"/>
        <v>0</v>
      </c>
      <c r="N477" s="29">
        <f t="shared" si="102"/>
        <v>1</v>
      </c>
      <c r="O477" s="29">
        <f t="shared" si="109"/>
        <v>152611.42846385032</v>
      </c>
      <c r="P477" s="29">
        <f t="shared" si="110"/>
        <v>361650.93769124203</v>
      </c>
      <c r="Q477" s="29">
        <f t="shared" si="103"/>
        <v>209039.50922739171</v>
      </c>
      <c r="R477" s="29">
        <f>1/2*$AJ$3*D477^2</f>
        <v>0</v>
      </c>
      <c r="S477" s="29">
        <f t="shared" si="104"/>
        <v>0</v>
      </c>
      <c r="T477" s="29">
        <f t="shared" si="105"/>
        <v>0</v>
      </c>
      <c r="U477" s="29"/>
      <c r="V477" s="29"/>
      <c r="W477" s="29"/>
      <c r="X477" s="29"/>
      <c r="Y477" s="29">
        <f t="shared" si="111"/>
        <v>0</v>
      </c>
      <c r="Z477" s="29"/>
      <c r="AA477" s="29"/>
      <c r="AB477" s="29"/>
      <c r="AC477" s="29">
        <v>0.27</v>
      </c>
      <c r="AD477" s="29">
        <f>O477*AC477</f>
        <v>41205.085685239588</v>
      </c>
      <c r="AE477" s="29">
        <v>0.67</v>
      </c>
      <c r="AF477" s="29">
        <f t="shared" si="106"/>
        <v>102249.65707077972</v>
      </c>
      <c r="AG477" s="24"/>
      <c r="AH477" s="24"/>
      <c r="AI477" s="15"/>
      <c r="AJ477" s="15"/>
      <c r="AK477" s="15"/>
      <c r="AL477" s="15"/>
      <c r="AM477" s="15"/>
      <c r="AN477" s="23"/>
      <c r="AO477" s="23"/>
      <c r="AP477" s="23"/>
      <c r="AQ477" s="23"/>
      <c r="AR477" s="23"/>
      <c r="AS477" s="23"/>
      <c r="AT477" s="23"/>
      <c r="AU477" s="23"/>
      <c r="AV477" s="23"/>
      <c r="BG477">
        <f>IF(E477&lt;1,1,0)</f>
        <v>1</v>
      </c>
      <c r="BH477" t="str">
        <f>IF(BG477=1,"",E477)</f>
        <v/>
      </c>
      <c r="BI477">
        <f>E477/3.6</f>
        <v>0</v>
      </c>
    </row>
    <row r="478" spans="1:61" x14ac:dyDescent="0.25">
      <c r="A478" s="34" t="s">
        <v>59</v>
      </c>
      <c r="B478" s="34">
        <v>475</v>
      </c>
      <c r="C478" s="34">
        <v>475</v>
      </c>
      <c r="D478" s="34">
        <f t="shared" si="98"/>
        <v>0</v>
      </c>
      <c r="E478" s="35">
        <v>0</v>
      </c>
      <c r="F478" s="36">
        <f t="shared" si="107"/>
        <v>0</v>
      </c>
      <c r="G478" s="36">
        <f t="shared" si="108"/>
        <v>0</v>
      </c>
      <c r="H478" s="36">
        <f>$AJ$3*F478</f>
        <v>0</v>
      </c>
      <c r="I478" s="36">
        <f>1/2*$AJ$1*$AJ$2*$AJ$5*D478^2</f>
        <v>0</v>
      </c>
      <c r="J478" s="36">
        <f>$AJ$4*$AJ$3*9.81</f>
        <v>406.04570999999999</v>
      </c>
      <c r="K478" s="36">
        <f t="shared" si="99"/>
        <v>406.04570999999999</v>
      </c>
      <c r="L478" s="36">
        <f t="shared" si="100"/>
        <v>0</v>
      </c>
      <c r="M478" s="29">
        <f t="shared" si="101"/>
        <v>0</v>
      </c>
      <c r="N478" s="29">
        <f t="shared" si="102"/>
        <v>1</v>
      </c>
      <c r="O478" s="29">
        <f t="shared" si="109"/>
        <v>152611.42846385032</v>
      </c>
      <c r="P478" s="29">
        <f t="shared" si="110"/>
        <v>362056.983401242</v>
      </c>
      <c r="Q478" s="29">
        <f t="shared" si="103"/>
        <v>209445.55493739169</v>
      </c>
      <c r="R478" s="29">
        <f>1/2*$AJ$3*D478^2</f>
        <v>0</v>
      </c>
      <c r="S478" s="29">
        <f t="shared" si="104"/>
        <v>0</v>
      </c>
      <c r="T478" s="29">
        <f t="shared" si="105"/>
        <v>0</v>
      </c>
      <c r="U478" s="29"/>
      <c r="V478" s="29"/>
      <c r="W478" s="29"/>
      <c r="X478" s="29"/>
      <c r="Y478" s="29">
        <f t="shared" si="111"/>
        <v>0</v>
      </c>
      <c r="Z478" s="29"/>
      <c r="AA478" s="29"/>
      <c r="AB478" s="29"/>
      <c r="AC478" s="29">
        <v>0.27</v>
      </c>
      <c r="AD478" s="29">
        <f>O478*AC478</f>
        <v>41205.085685239588</v>
      </c>
      <c r="AE478" s="29">
        <v>0.67</v>
      </c>
      <c r="AF478" s="29">
        <f t="shared" si="106"/>
        <v>102249.65707077972</v>
      </c>
      <c r="AG478" s="24"/>
      <c r="AH478" s="24"/>
      <c r="AI478" s="15"/>
      <c r="AJ478" s="15"/>
      <c r="AK478" s="15"/>
      <c r="AL478" s="15"/>
      <c r="AM478" s="15"/>
      <c r="AN478" s="23"/>
      <c r="AO478" s="23"/>
      <c r="AP478" s="23"/>
      <c r="AQ478" s="23"/>
      <c r="AR478" s="23"/>
      <c r="AS478" s="23"/>
      <c r="AT478" s="23"/>
      <c r="AU478" s="23"/>
      <c r="AV478" s="23"/>
      <c r="BG478">
        <f>IF(E478&lt;1,1,0)</f>
        <v>1</v>
      </c>
      <c r="BH478" t="str">
        <f>IF(BG478=1,"",E478)</f>
        <v/>
      </c>
      <c r="BI478">
        <f>E478/3.6</f>
        <v>0</v>
      </c>
    </row>
    <row r="479" spans="1:61" x14ac:dyDescent="0.25">
      <c r="A479" s="34" t="s">
        <v>59</v>
      </c>
      <c r="B479" s="34">
        <v>476</v>
      </c>
      <c r="C479" s="34">
        <v>476</v>
      </c>
      <c r="D479" s="34">
        <f t="shared" si="98"/>
        <v>0</v>
      </c>
      <c r="E479" s="35">
        <v>0</v>
      </c>
      <c r="F479" s="36">
        <f t="shared" si="107"/>
        <v>0</v>
      </c>
      <c r="G479" s="36">
        <f t="shared" si="108"/>
        <v>0</v>
      </c>
      <c r="H479" s="36">
        <f>$AJ$3*F479</f>
        <v>0</v>
      </c>
      <c r="I479" s="36">
        <f>1/2*$AJ$1*$AJ$2*$AJ$5*D479^2</f>
        <v>0</v>
      </c>
      <c r="J479" s="36">
        <f>$AJ$4*$AJ$3*9.81</f>
        <v>406.04570999999999</v>
      </c>
      <c r="K479" s="36">
        <f t="shared" si="99"/>
        <v>406.04570999999999</v>
      </c>
      <c r="L479" s="36">
        <f t="shared" si="100"/>
        <v>0</v>
      </c>
      <c r="M479" s="29">
        <f t="shared" si="101"/>
        <v>0</v>
      </c>
      <c r="N479" s="29">
        <f t="shared" si="102"/>
        <v>1</v>
      </c>
      <c r="O479" s="29">
        <f t="shared" si="109"/>
        <v>152611.42846385032</v>
      </c>
      <c r="P479" s="29">
        <f t="shared" si="110"/>
        <v>362463.02911124198</v>
      </c>
      <c r="Q479" s="29">
        <f t="shared" si="103"/>
        <v>209851.60064739166</v>
      </c>
      <c r="R479" s="29">
        <f>1/2*$AJ$3*D479^2</f>
        <v>0</v>
      </c>
      <c r="S479" s="29">
        <f t="shared" si="104"/>
        <v>0</v>
      </c>
      <c r="T479" s="29">
        <f t="shared" si="105"/>
        <v>0</v>
      </c>
      <c r="U479" s="29"/>
      <c r="V479" s="29"/>
      <c r="W479" s="29"/>
      <c r="X479" s="29"/>
      <c r="Y479" s="29">
        <f t="shared" si="111"/>
        <v>0</v>
      </c>
      <c r="Z479" s="29"/>
      <c r="AA479" s="29"/>
      <c r="AB479" s="29"/>
      <c r="AC479" s="29">
        <v>0.27</v>
      </c>
      <c r="AD479" s="29">
        <f>O479*AC479</f>
        <v>41205.085685239588</v>
      </c>
      <c r="AE479" s="29">
        <v>0.67</v>
      </c>
      <c r="AF479" s="29">
        <f t="shared" si="106"/>
        <v>102249.65707077972</v>
      </c>
      <c r="AG479" s="24"/>
      <c r="AH479" s="24"/>
      <c r="AI479" s="15"/>
      <c r="AJ479" s="15"/>
      <c r="AK479" s="15"/>
      <c r="AL479" s="15"/>
      <c r="AM479" s="15"/>
      <c r="AN479" s="23"/>
      <c r="AO479" s="23"/>
      <c r="AP479" s="23"/>
      <c r="AQ479" s="23"/>
      <c r="AR479" s="23"/>
      <c r="AS479" s="23"/>
      <c r="AT479" s="23"/>
      <c r="AU479" s="23"/>
      <c r="AV479" s="23"/>
      <c r="BG479">
        <f>IF(E479&lt;1,1,0)</f>
        <v>1</v>
      </c>
      <c r="BH479" t="str">
        <f>IF(BG479=1,"",E479)</f>
        <v/>
      </c>
      <c r="BI479">
        <f>E479/3.6</f>
        <v>0</v>
      </c>
    </row>
    <row r="480" spans="1:61" x14ac:dyDescent="0.25">
      <c r="A480" s="34" t="s">
        <v>59</v>
      </c>
      <c r="B480" s="34">
        <v>477</v>
      </c>
      <c r="C480" s="34">
        <v>477</v>
      </c>
      <c r="D480" s="34">
        <f t="shared" si="98"/>
        <v>0</v>
      </c>
      <c r="E480" s="35">
        <v>0</v>
      </c>
      <c r="F480" s="36">
        <f t="shared" si="107"/>
        <v>0</v>
      </c>
      <c r="G480" s="36">
        <f t="shared" si="108"/>
        <v>0</v>
      </c>
      <c r="H480" s="36">
        <f>$AJ$3*F480</f>
        <v>0</v>
      </c>
      <c r="I480" s="36">
        <f>1/2*$AJ$1*$AJ$2*$AJ$5*D480^2</f>
        <v>0</v>
      </c>
      <c r="J480" s="36">
        <f>$AJ$4*$AJ$3*9.81</f>
        <v>406.04570999999999</v>
      </c>
      <c r="K480" s="36">
        <f t="shared" si="99"/>
        <v>406.04570999999999</v>
      </c>
      <c r="L480" s="36">
        <f t="shared" si="100"/>
        <v>0</v>
      </c>
      <c r="M480" s="29">
        <f t="shared" si="101"/>
        <v>0</v>
      </c>
      <c r="N480" s="29">
        <f t="shared" si="102"/>
        <v>1</v>
      </c>
      <c r="O480" s="29">
        <f t="shared" si="109"/>
        <v>152611.42846385032</v>
      </c>
      <c r="P480" s="29">
        <f t="shared" si="110"/>
        <v>362869.07482124196</v>
      </c>
      <c r="Q480" s="29">
        <f t="shared" si="103"/>
        <v>210257.64635739164</v>
      </c>
      <c r="R480" s="29">
        <f>1/2*$AJ$3*D480^2</f>
        <v>0</v>
      </c>
      <c r="S480" s="29">
        <f t="shared" si="104"/>
        <v>0</v>
      </c>
      <c r="T480" s="29">
        <f t="shared" si="105"/>
        <v>0</v>
      </c>
      <c r="U480" s="29"/>
      <c r="V480" s="29"/>
      <c r="W480" s="29"/>
      <c r="X480" s="29"/>
      <c r="Y480" s="29">
        <f t="shared" si="111"/>
        <v>0</v>
      </c>
      <c r="Z480" s="29"/>
      <c r="AA480" s="29"/>
      <c r="AB480" s="29"/>
      <c r="AC480" s="29">
        <v>0.27</v>
      </c>
      <c r="AD480" s="29">
        <f>O480*AC480</f>
        <v>41205.085685239588</v>
      </c>
      <c r="AE480" s="29">
        <v>0.67</v>
      </c>
      <c r="AF480" s="29">
        <f t="shared" si="106"/>
        <v>102249.65707077972</v>
      </c>
      <c r="AG480" s="24"/>
      <c r="AH480" s="24"/>
      <c r="AI480" s="15"/>
      <c r="AJ480" s="15"/>
      <c r="AK480" s="15"/>
      <c r="AL480" s="15"/>
      <c r="AM480" s="15"/>
      <c r="AN480" s="23"/>
      <c r="AO480" s="23"/>
      <c r="AP480" s="23"/>
      <c r="AQ480" s="23"/>
      <c r="AR480" s="23"/>
      <c r="AS480" s="23"/>
      <c r="AT480" s="23"/>
      <c r="AU480" s="23"/>
      <c r="AV480" s="23"/>
      <c r="BG480">
        <f>IF(E480&lt;1,1,0)</f>
        <v>1</v>
      </c>
      <c r="BH480" t="str">
        <f>IF(BG480=1,"",E480)</f>
        <v/>
      </c>
      <c r="BI480">
        <f>E480/3.6</f>
        <v>0</v>
      </c>
    </row>
    <row r="481" spans="1:61" x14ac:dyDescent="0.25">
      <c r="A481" s="34" t="s">
        <v>59</v>
      </c>
      <c r="B481" s="34">
        <v>478</v>
      </c>
      <c r="C481" s="34">
        <v>478</v>
      </c>
      <c r="D481" s="34">
        <f t="shared" si="98"/>
        <v>0</v>
      </c>
      <c r="E481" s="35">
        <v>0</v>
      </c>
      <c r="F481" s="36">
        <f t="shared" si="107"/>
        <v>0</v>
      </c>
      <c r="G481" s="36">
        <f t="shared" si="108"/>
        <v>0</v>
      </c>
      <c r="H481" s="36">
        <f>$AJ$3*F481</f>
        <v>0</v>
      </c>
      <c r="I481" s="36">
        <f>1/2*$AJ$1*$AJ$2*$AJ$5*D481^2</f>
        <v>0</v>
      </c>
      <c r="J481" s="36">
        <f>$AJ$4*$AJ$3*9.81</f>
        <v>406.04570999999999</v>
      </c>
      <c r="K481" s="36">
        <f t="shared" si="99"/>
        <v>406.04570999999999</v>
      </c>
      <c r="L481" s="36">
        <f t="shared" si="100"/>
        <v>0</v>
      </c>
      <c r="M481" s="29">
        <f t="shared" si="101"/>
        <v>0</v>
      </c>
      <c r="N481" s="29">
        <f t="shared" si="102"/>
        <v>1</v>
      </c>
      <c r="O481" s="29">
        <f t="shared" si="109"/>
        <v>152611.42846385032</v>
      </c>
      <c r="P481" s="29">
        <f t="shared" si="110"/>
        <v>363275.12053124193</v>
      </c>
      <c r="Q481" s="29">
        <f t="shared" si="103"/>
        <v>210663.69206739162</v>
      </c>
      <c r="R481" s="29">
        <f>1/2*$AJ$3*D481^2</f>
        <v>0</v>
      </c>
      <c r="S481" s="29">
        <f t="shared" si="104"/>
        <v>0</v>
      </c>
      <c r="T481" s="29">
        <f t="shared" si="105"/>
        <v>0</v>
      </c>
      <c r="U481" s="29"/>
      <c r="V481" s="29"/>
      <c r="W481" s="29"/>
      <c r="X481" s="29"/>
      <c r="Y481" s="29">
        <f t="shared" si="111"/>
        <v>0</v>
      </c>
      <c r="Z481" s="29"/>
      <c r="AA481" s="29"/>
      <c r="AB481" s="29"/>
      <c r="AC481" s="29">
        <v>0.27</v>
      </c>
      <c r="AD481" s="29">
        <f>O481*AC481</f>
        <v>41205.085685239588</v>
      </c>
      <c r="AE481" s="29">
        <v>0.67</v>
      </c>
      <c r="AF481" s="29">
        <f t="shared" si="106"/>
        <v>102249.65707077972</v>
      </c>
      <c r="AG481" s="24"/>
      <c r="AH481" s="24"/>
      <c r="AI481" s="15"/>
      <c r="AJ481" s="15"/>
      <c r="AK481" s="15"/>
      <c r="AL481" s="15"/>
      <c r="AM481" s="15"/>
      <c r="AN481" s="23"/>
      <c r="AO481" s="23"/>
      <c r="AP481" s="23"/>
      <c r="AQ481" s="23"/>
      <c r="AR481" s="23"/>
      <c r="AS481" s="23"/>
      <c r="AT481" s="23"/>
      <c r="AU481" s="23"/>
      <c r="AV481" s="23"/>
      <c r="BG481">
        <f>IF(E481&lt;1,1,0)</f>
        <v>1</v>
      </c>
      <c r="BH481" t="str">
        <f>IF(BG481=1,"",E481)</f>
        <v/>
      </c>
      <c r="BI481">
        <f>E481/3.6</f>
        <v>0</v>
      </c>
    </row>
    <row r="482" spans="1:61" x14ac:dyDescent="0.25">
      <c r="A482" s="34" t="s">
        <v>59</v>
      </c>
      <c r="B482" s="34">
        <v>479</v>
      </c>
      <c r="C482" s="34">
        <v>479</v>
      </c>
      <c r="D482" s="34">
        <f t="shared" si="98"/>
        <v>0</v>
      </c>
      <c r="E482" s="35">
        <v>0</v>
      </c>
      <c r="F482" s="36">
        <f t="shared" si="107"/>
        <v>0</v>
      </c>
      <c r="G482" s="36">
        <f t="shared" si="108"/>
        <v>0</v>
      </c>
      <c r="H482" s="36">
        <f>$AJ$3*F482</f>
        <v>0</v>
      </c>
      <c r="I482" s="36">
        <f>1/2*$AJ$1*$AJ$2*$AJ$5*D482^2</f>
        <v>0</v>
      </c>
      <c r="J482" s="36">
        <f>$AJ$4*$AJ$3*9.81</f>
        <v>406.04570999999999</v>
      </c>
      <c r="K482" s="36">
        <f t="shared" si="99"/>
        <v>406.04570999999999</v>
      </c>
      <c r="L482" s="36">
        <f t="shared" si="100"/>
        <v>0</v>
      </c>
      <c r="M482" s="29">
        <f t="shared" si="101"/>
        <v>0</v>
      </c>
      <c r="N482" s="29">
        <f t="shared" si="102"/>
        <v>1</v>
      </c>
      <c r="O482" s="29">
        <f t="shared" si="109"/>
        <v>152611.42846385032</v>
      </c>
      <c r="P482" s="29">
        <f t="shared" si="110"/>
        <v>363681.16624124191</v>
      </c>
      <c r="Q482" s="29">
        <f t="shared" si="103"/>
        <v>211069.73777739159</v>
      </c>
      <c r="R482" s="29">
        <f>1/2*$AJ$3*D482^2</f>
        <v>0</v>
      </c>
      <c r="S482" s="29">
        <f t="shared" si="104"/>
        <v>0</v>
      </c>
      <c r="T482" s="29">
        <f t="shared" si="105"/>
        <v>0</v>
      </c>
      <c r="U482" s="29"/>
      <c r="V482" s="29"/>
      <c r="W482" s="29"/>
      <c r="X482" s="29"/>
      <c r="Y482" s="29">
        <f t="shared" si="111"/>
        <v>0</v>
      </c>
      <c r="Z482" s="29"/>
      <c r="AA482" s="29"/>
      <c r="AB482" s="29"/>
      <c r="AC482" s="29">
        <v>0.27</v>
      </c>
      <c r="AD482" s="29">
        <f>O482*AC482</f>
        <v>41205.085685239588</v>
      </c>
      <c r="AE482" s="29">
        <v>0.67</v>
      </c>
      <c r="AF482" s="29">
        <f t="shared" si="106"/>
        <v>102249.65707077972</v>
      </c>
      <c r="AG482" s="24"/>
      <c r="AH482" s="24"/>
      <c r="AI482" s="15"/>
      <c r="AJ482" s="15"/>
      <c r="AK482" s="15"/>
      <c r="AL482" s="15"/>
      <c r="AM482" s="15"/>
      <c r="AN482" s="23"/>
      <c r="AO482" s="23"/>
      <c r="AP482" s="23"/>
      <c r="AQ482" s="23"/>
      <c r="AR482" s="23"/>
      <c r="AS482" s="23"/>
      <c r="AT482" s="23"/>
      <c r="AU482" s="23"/>
      <c r="AV482" s="23"/>
      <c r="BG482">
        <f>IF(E482&lt;1,1,0)</f>
        <v>1</v>
      </c>
      <c r="BH482" t="str">
        <f>IF(BG482=1,"",E482)</f>
        <v/>
      </c>
      <c r="BI482">
        <f>E482/3.6</f>
        <v>0</v>
      </c>
    </row>
    <row r="483" spans="1:61" x14ac:dyDescent="0.25">
      <c r="A483" s="34" t="s">
        <v>59</v>
      </c>
      <c r="B483" s="34">
        <v>480</v>
      </c>
      <c r="C483" s="34">
        <v>480</v>
      </c>
      <c r="D483" s="34">
        <f t="shared" si="98"/>
        <v>0</v>
      </c>
      <c r="E483" s="35">
        <v>0</v>
      </c>
      <c r="F483" s="36">
        <f t="shared" si="107"/>
        <v>0</v>
      </c>
      <c r="G483" s="36">
        <f t="shared" si="108"/>
        <v>0</v>
      </c>
      <c r="H483" s="36">
        <f>$AJ$3*F483</f>
        <v>0</v>
      </c>
      <c r="I483" s="36">
        <f>1/2*$AJ$1*$AJ$2*$AJ$5*D483^2</f>
        <v>0</v>
      </c>
      <c r="J483" s="36">
        <f>$AJ$4*$AJ$3*9.81</f>
        <v>406.04570999999999</v>
      </c>
      <c r="K483" s="36">
        <f t="shared" si="99"/>
        <v>406.04570999999999</v>
      </c>
      <c r="L483" s="36">
        <f t="shared" si="100"/>
        <v>0</v>
      </c>
      <c r="M483" s="29">
        <f t="shared" si="101"/>
        <v>0</v>
      </c>
      <c r="N483" s="29">
        <f t="shared" si="102"/>
        <v>1</v>
      </c>
      <c r="O483" s="29">
        <f t="shared" si="109"/>
        <v>152611.42846385032</v>
      </c>
      <c r="P483" s="29">
        <f t="shared" si="110"/>
        <v>364087.21195124189</v>
      </c>
      <c r="Q483" s="29">
        <f t="shared" si="103"/>
        <v>211475.78348739157</v>
      </c>
      <c r="R483" s="29">
        <f>1/2*$AJ$3*D483^2</f>
        <v>0</v>
      </c>
      <c r="S483" s="29">
        <f t="shared" si="104"/>
        <v>0</v>
      </c>
      <c r="T483" s="29">
        <f t="shared" si="105"/>
        <v>0</v>
      </c>
      <c r="U483" s="29"/>
      <c r="V483" s="29"/>
      <c r="W483" s="29"/>
      <c r="X483" s="29"/>
      <c r="Y483" s="29">
        <f t="shared" si="111"/>
        <v>0</v>
      </c>
      <c r="Z483" s="29"/>
      <c r="AA483" s="29"/>
      <c r="AB483" s="29"/>
      <c r="AC483" s="29">
        <v>0.27</v>
      </c>
      <c r="AD483" s="29">
        <f>O483*AC483</f>
        <v>41205.085685239588</v>
      </c>
      <c r="AE483" s="29">
        <v>0.67</v>
      </c>
      <c r="AF483" s="29">
        <f t="shared" si="106"/>
        <v>102249.65707077972</v>
      </c>
      <c r="AG483" s="24"/>
      <c r="AH483" s="24"/>
      <c r="AI483" s="15"/>
      <c r="AJ483" s="15"/>
      <c r="AK483" s="15"/>
      <c r="AL483" s="15"/>
      <c r="AM483" s="15"/>
      <c r="AN483" s="23"/>
      <c r="AO483" s="23"/>
      <c r="AP483" s="23"/>
      <c r="AQ483" s="23"/>
      <c r="AR483" s="23"/>
      <c r="AS483" s="23"/>
      <c r="AT483" s="23"/>
      <c r="AU483" s="23"/>
      <c r="AV483" s="23"/>
      <c r="BG483">
        <f>IF(E483&lt;1,1,0)</f>
        <v>1</v>
      </c>
      <c r="BH483" t="str">
        <f>IF(BG483=1,"",E483)</f>
        <v/>
      </c>
      <c r="BI483">
        <f>E483/3.6</f>
        <v>0</v>
      </c>
    </row>
    <row r="484" spans="1:61" x14ac:dyDescent="0.25">
      <c r="A484" s="34" t="s">
        <v>59</v>
      </c>
      <c r="B484" s="34">
        <v>481</v>
      </c>
      <c r="C484" s="34">
        <v>481</v>
      </c>
      <c r="D484" s="34">
        <f t="shared" si="98"/>
        <v>0</v>
      </c>
      <c r="E484" s="35">
        <v>0</v>
      </c>
      <c r="F484" s="36">
        <f t="shared" si="107"/>
        <v>0</v>
      </c>
      <c r="G484" s="36">
        <f t="shared" si="108"/>
        <v>0</v>
      </c>
      <c r="H484" s="36">
        <f>$AJ$3*F484</f>
        <v>0</v>
      </c>
      <c r="I484" s="36">
        <f>1/2*$AJ$1*$AJ$2*$AJ$5*D484^2</f>
        <v>0</v>
      </c>
      <c r="J484" s="36">
        <f>$AJ$4*$AJ$3*9.81</f>
        <v>406.04570999999999</v>
      </c>
      <c r="K484" s="36">
        <f t="shared" si="99"/>
        <v>406.04570999999999</v>
      </c>
      <c r="L484" s="36">
        <f t="shared" si="100"/>
        <v>0</v>
      </c>
      <c r="M484" s="29">
        <f t="shared" si="101"/>
        <v>0</v>
      </c>
      <c r="N484" s="29">
        <f t="shared" si="102"/>
        <v>1</v>
      </c>
      <c r="O484" s="29">
        <f t="shared" si="109"/>
        <v>152611.42846385032</v>
      </c>
      <c r="P484" s="29">
        <f t="shared" si="110"/>
        <v>364493.25766124186</v>
      </c>
      <c r="Q484" s="29">
        <f t="shared" si="103"/>
        <v>211881.82919739155</v>
      </c>
      <c r="R484" s="29">
        <f>1/2*$AJ$3*D484^2</f>
        <v>0</v>
      </c>
      <c r="S484" s="29">
        <f t="shared" si="104"/>
        <v>0</v>
      </c>
      <c r="T484" s="29">
        <f t="shared" si="105"/>
        <v>0</v>
      </c>
      <c r="U484" s="29"/>
      <c r="V484" s="29"/>
      <c r="W484" s="29"/>
      <c r="X484" s="29"/>
      <c r="Y484" s="29">
        <f t="shared" si="111"/>
        <v>0</v>
      </c>
      <c r="Z484" s="29"/>
      <c r="AA484" s="29"/>
      <c r="AB484" s="29"/>
      <c r="AC484" s="29">
        <v>0.27</v>
      </c>
      <c r="AD484" s="29">
        <f>O484*AC484</f>
        <v>41205.085685239588</v>
      </c>
      <c r="AE484" s="29">
        <v>0.67</v>
      </c>
      <c r="AF484" s="29">
        <f t="shared" si="106"/>
        <v>102249.65707077972</v>
      </c>
      <c r="AG484" s="24"/>
      <c r="AH484" s="24"/>
      <c r="AI484" s="15"/>
      <c r="AJ484" s="15"/>
      <c r="AK484" s="15"/>
      <c r="AL484" s="15"/>
      <c r="AM484" s="15"/>
      <c r="AN484" s="23"/>
      <c r="AO484" s="23"/>
      <c r="AP484" s="23"/>
      <c r="AQ484" s="23"/>
      <c r="AR484" s="23"/>
      <c r="AS484" s="23"/>
      <c r="AT484" s="23"/>
      <c r="AU484" s="23"/>
      <c r="AV484" s="23"/>
      <c r="BG484">
        <f>IF(E484&lt;1,1,0)</f>
        <v>1</v>
      </c>
      <c r="BH484" t="str">
        <f>IF(BG484=1,"",E484)</f>
        <v/>
      </c>
      <c r="BI484">
        <f>E484/3.6</f>
        <v>0</v>
      </c>
    </row>
    <row r="485" spans="1:61" x14ac:dyDescent="0.25">
      <c r="A485" s="34" t="s">
        <v>59</v>
      </c>
      <c r="B485" s="34">
        <v>482</v>
      </c>
      <c r="C485" s="34">
        <v>482</v>
      </c>
      <c r="D485" s="34">
        <f t="shared" si="98"/>
        <v>0</v>
      </c>
      <c r="E485" s="35">
        <v>0</v>
      </c>
      <c r="F485" s="36">
        <f t="shared" si="107"/>
        <v>0</v>
      </c>
      <c r="G485" s="36">
        <f t="shared" si="108"/>
        <v>0</v>
      </c>
      <c r="H485" s="36">
        <f>$AJ$3*F485</f>
        <v>0</v>
      </c>
      <c r="I485" s="36">
        <f>1/2*$AJ$1*$AJ$2*$AJ$5*D485^2</f>
        <v>0</v>
      </c>
      <c r="J485" s="36">
        <f>$AJ$4*$AJ$3*9.81</f>
        <v>406.04570999999999</v>
      </c>
      <c r="K485" s="36">
        <f t="shared" si="99"/>
        <v>406.04570999999999</v>
      </c>
      <c r="L485" s="36">
        <f t="shared" si="100"/>
        <v>0</v>
      </c>
      <c r="M485" s="29">
        <f t="shared" si="101"/>
        <v>0</v>
      </c>
      <c r="N485" s="29">
        <f t="shared" si="102"/>
        <v>1</v>
      </c>
      <c r="O485" s="29">
        <f t="shared" si="109"/>
        <v>152611.42846385032</v>
      </c>
      <c r="P485" s="29">
        <f t="shared" si="110"/>
        <v>364899.30337124184</v>
      </c>
      <c r="Q485" s="29">
        <f t="shared" si="103"/>
        <v>212287.87490739152</v>
      </c>
      <c r="R485" s="29">
        <f>1/2*$AJ$3*D485^2</f>
        <v>0</v>
      </c>
      <c r="S485" s="29">
        <f t="shared" si="104"/>
        <v>0</v>
      </c>
      <c r="T485" s="29">
        <f t="shared" si="105"/>
        <v>0</v>
      </c>
      <c r="U485" s="29"/>
      <c r="V485" s="29"/>
      <c r="W485" s="29"/>
      <c r="X485" s="29"/>
      <c r="Y485" s="29">
        <f t="shared" si="111"/>
        <v>0</v>
      </c>
      <c r="Z485" s="29"/>
      <c r="AA485" s="29"/>
      <c r="AB485" s="29"/>
      <c r="AC485" s="29">
        <v>0.27</v>
      </c>
      <c r="AD485" s="29">
        <f>O485*AC485</f>
        <v>41205.085685239588</v>
      </c>
      <c r="AE485" s="29">
        <v>0.67</v>
      </c>
      <c r="AF485" s="29">
        <f t="shared" si="106"/>
        <v>102249.65707077972</v>
      </c>
      <c r="AG485" s="24"/>
      <c r="AH485" s="24"/>
      <c r="AI485" s="15"/>
      <c r="AJ485" s="15"/>
      <c r="AK485" s="15"/>
      <c r="AL485" s="15"/>
      <c r="AM485" s="15"/>
      <c r="AN485" s="23"/>
      <c r="AO485" s="23"/>
      <c r="AP485" s="23"/>
      <c r="AQ485" s="23"/>
      <c r="AR485" s="23"/>
      <c r="AS485" s="23"/>
      <c r="AT485" s="23"/>
      <c r="AU485" s="23"/>
      <c r="AV485" s="23"/>
      <c r="BG485">
        <f>IF(E485&lt;1,1,0)</f>
        <v>1</v>
      </c>
      <c r="BH485" t="str">
        <f>IF(BG485=1,"",E485)</f>
        <v/>
      </c>
      <c r="BI485">
        <f>E485/3.6</f>
        <v>0</v>
      </c>
    </row>
    <row r="486" spans="1:61" x14ac:dyDescent="0.25">
      <c r="A486" s="34" t="s">
        <v>59</v>
      </c>
      <c r="B486" s="34">
        <v>483</v>
      </c>
      <c r="C486" s="34">
        <v>483</v>
      </c>
      <c r="D486" s="34">
        <f t="shared" si="98"/>
        <v>0</v>
      </c>
      <c r="E486" s="35">
        <v>0</v>
      </c>
      <c r="F486" s="36">
        <f t="shared" si="107"/>
        <v>0</v>
      </c>
      <c r="G486" s="36">
        <f t="shared" si="108"/>
        <v>0</v>
      </c>
      <c r="H486" s="36">
        <f>$AJ$3*F486</f>
        <v>0</v>
      </c>
      <c r="I486" s="36">
        <f>1/2*$AJ$1*$AJ$2*$AJ$5*D486^2</f>
        <v>0</v>
      </c>
      <c r="J486" s="36">
        <f>$AJ$4*$AJ$3*9.81</f>
        <v>406.04570999999999</v>
      </c>
      <c r="K486" s="36">
        <f t="shared" si="99"/>
        <v>406.04570999999999</v>
      </c>
      <c r="L486" s="36">
        <f t="shared" si="100"/>
        <v>0</v>
      </c>
      <c r="M486" s="29">
        <f t="shared" si="101"/>
        <v>0</v>
      </c>
      <c r="N486" s="29">
        <f t="shared" si="102"/>
        <v>1</v>
      </c>
      <c r="O486" s="29">
        <f t="shared" si="109"/>
        <v>152611.42846385032</v>
      </c>
      <c r="P486" s="29">
        <f t="shared" si="110"/>
        <v>365305.34908124182</v>
      </c>
      <c r="Q486" s="29">
        <f t="shared" si="103"/>
        <v>212693.9206173915</v>
      </c>
      <c r="R486" s="29">
        <f>1/2*$AJ$3*D486^2</f>
        <v>0</v>
      </c>
      <c r="S486" s="29">
        <f t="shared" si="104"/>
        <v>0</v>
      </c>
      <c r="T486" s="29">
        <f t="shared" si="105"/>
        <v>0</v>
      </c>
      <c r="U486" s="29"/>
      <c r="V486" s="29"/>
      <c r="W486" s="29"/>
      <c r="X486" s="29"/>
      <c r="Y486" s="29">
        <f t="shared" si="111"/>
        <v>0</v>
      </c>
      <c r="Z486" s="29"/>
      <c r="AA486" s="29"/>
      <c r="AB486" s="29"/>
      <c r="AC486" s="29">
        <v>0.27</v>
      </c>
      <c r="AD486" s="29">
        <f>O486*AC486</f>
        <v>41205.085685239588</v>
      </c>
      <c r="AE486" s="29">
        <v>0.67</v>
      </c>
      <c r="AF486" s="29">
        <f t="shared" si="106"/>
        <v>102249.65707077972</v>
      </c>
      <c r="AG486" s="24"/>
      <c r="AH486" s="24"/>
      <c r="AI486" s="15"/>
      <c r="AJ486" s="15"/>
      <c r="AK486" s="15"/>
      <c r="AL486" s="15"/>
      <c r="AM486" s="15"/>
      <c r="AN486" s="23"/>
      <c r="AO486" s="23"/>
      <c r="AP486" s="23"/>
      <c r="AQ486" s="23"/>
      <c r="AR486" s="23"/>
      <c r="AS486" s="23"/>
      <c r="AT486" s="23"/>
      <c r="AU486" s="23"/>
      <c r="AV486" s="23"/>
      <c r="BG486">
        <f>IF(E486&lt;1,1,0)</f>
        <v>1</v>
      </c>
      <c r="BH486" t="str">
        <f>IF(BG486=1,"",E486)</f>
        <v/>
      </c>
      <c r="BI486">
        <f>E486/3.6</f>
        <v>0</v>
      </c>
    </row>
    <row r="487" spans="1:61" x14ac:dyDescent="0.25">
      <c r="A487" s="34" t="s">
        <v>59</v>
      </c>
      <c r="B487" s="34">
        <v>484</v>
      </c>
      <c r="C487" s="34">
        <v>484</v>
      </c>
      <c r="D487" s="34">
        <f t="shared" si="98"/>
        <v>0</v>
      </c>
      <c r="E487" s="35">
        <v>0</v>
      </c>
      <c r="F487" s="36">
        <f t="shared" si="107"/>
        <v>0</v>
      </c>
      <c r="G487" s="36">
        <f t="shared" si="108"/>
        <v>0</v>
      </c>
      <c r="H487" s="36">
        <f>$AJ$3*F487</f>
        <v>0</v>
      </c>
      <c r="I487" s="36">
        <f>1/2*$AJ$1*$AJ$2*$AJ$5*D487^2</f>
        <v>0</v>
      </c>
      <c r="J487" s="36">
        <f>$AJ$4*$AJ$3*9.81</f>
        <v>406.04570999999999</v>
      </c>
      <c r="K487" s="36">
        <f t="shared" si="99"/>
        <v>406.04570999999999</v>
      </c>
      <c r="L487" s="36">
        <f t="shared" si="100"/>
        <v>0</v>
      </c>
      <c r="M487" s="29">
        <f t="shared" si="101"/>
        <v>0</v>
      </c>
      <c r="N487" s="29">
        <f t="shared" si="102"/>
        <v>1</v>
      </c>
      <c r="O487" s="29">
        <f t="shared" si="109"/>
        <v>152611.42846385032</v>
      </c>
      <c r="P487" s="29">
        <f t="shared" si="110"/>
        <v>365711.39479124179</v>
      </c>
      <c r="Q487" s="29">
        <f t="shared" si="103"/>
        <v>213099.96632739148</v>
      </c>
      <c r="R487" s="29">
        <f>1/2*$AJ$3*D487^2</f>
        <v>0</v>
      </c>
      <c r="S487" s="29">
        <f t="shared" si="104"/>
        <v>0</v>
      </c>
      <c r="T487" s="29">
        <f t="shared" si="105"/>
        <v>0</v>
      </c>
      <c r="U487" s="29"/>
      <c r="V487" s="29"/>
      <c r="W487" s="29"/>
      <c r="X487" s="29"/>
      <c r="Y487" s="29">
        <f t="shared" si="111"/>
        <v>0</v>
      </c>
      <c r="Z487" s="29"/>
      <c r="AA487" s="29"/>
      <c r="AB487" s="29"/>
      <c r="AC487" s="29">
        <v>0.27</v>
      </c>
      <c r="AD487" s="29">
        <f>O487*AC487</f>
        <v>41205.085685239588</v>
      </c>
      <c r="AE487" s="29">
        <v>0.67</v>
      </c>
      <c r="AF487" s="29">
        <f t="shared" si="106"/>
        <v>102249.65707077972</v>
      </c>
      <c r="AG487" s="24"/>
      <c r="AH487" s="24"/>
      <c r="AI487" s="15"/>
      <c r="AJ487" s="15"/>
      <c r="AK487" s="15"/>
      <c r="AL487" s="15"/>
      <c r="AM487" s="15"/>
      <c r="AN487" s="23"/>
      <c r="AO487" s="23"/>
      <c r="AP487" s="23"/>
      <c r="AQ487" s="23"/>
      <c r="AR487" s="23"/>
      <c r="AS487" s="23"/>
      <c r="AT487" s="23"/>
      <c r="AU487" s="23"/>
      <c r="AV487" s="23"/>
      <c r="BG487">
        <f>IF(E487&lt;1,1,0)</f>
        <v>1</v>
      </c>
      <c r="BH487" t="str">
        <f>IF(BG487=1,"",E487)</f>
        <v/>
      </c>
      <c r="BI487">
        <f>E487/3.6</f>
        <v>0</v>
      </c>
    </row>
    <row r="488" spans="1:61" x14ac:dyDescent="0.25">
      <c r="A488" s="34" t="s">
        <v>59</v>
      </c>
      <c r="B488" s="34">
        <v>485</v>
      </c>
      <c r="C488" s="34">
        <v>485</v>
      </c>
      <c r="D488" s="34">
        <f t="shared" si="98"/>
        <v>0</v>
      </c>
      <c r="E488" s="35">
        <v>0</v>
      </c>
      <c r="F488" s="36">
        <f t="shared" si="107"/>
        <v>0</v>
      </c>
      <c r="G488" s="36">
        <f t="shared" si="108"/>
        <v>0</v>
      </c>
      <c r="H488" s="36">
        <f>$AJ$3*F488</f>
        <v>0</v>
      </c>
      <c r="I488" s="36">
        <f>1/2*$AJ$1*$AJ$2*$AJ$5*D488^2</f>
        <v>0</v>
      </c>
      <c r="J488" s="36">
        <f>$AJ$4*$AJ$3*9.81</f>
        <v>406.04570999999999</v>
      </c>
      <c r="K488" s="36">
        <f t="shared" si="99"/>
        <v>406.04570999999999</v>
      </c>
      <c r="L488" s="36">
        <f t="shared" si="100"/>
        <v>0</v>
      </c>
      <c r="M488" s="29">
        <f t="shared" si="101"/>
        <v>0</v>
      </c>
      <c r="N488" s="29">
        <f t="shared" si="102"/>
        <v>1</v>
      </c>
      <c r="O488" s="29">
        <f t="shared" si="109"/>
        <v>152611.42846385032</v>
      </c>
      <c r="P488" s="29">
        <f t="shared" si="110"/>
        <v>366117.44050124177</v>
      </c>
      <c r="Q488" s="29">
        <f t="shared" si="103"/>
        <v>213506.01203739145</v>
      </c>
      <c r="R488" s="29">
        <f>1/2*$AJ$3*D488^2</f>
        <v>0</v>
      </c>
      <c r="S488" s="29">
        <f t="shared" si="104"/>
        <v>0</v>
      </c>
      <c r="T488" s="29">
        <f t="shared" si="105"/>
        <v>0</v>
      </c>
      <c r="U488" s="29"/>
      <c r="V488" s="29"/>
      <c r="W488" s="29"/>
      <c r="X488" s="29"/>
      <c r="Y488" s="29">
        <f t="shared" si="111"/>
        <v>0</v>
      </c>
      <c r="Z488" s="29"/>
      <c r="AA488" s="29"/>
      <c r="AB488" s="29"/>
      <c r="AC488" s="29">
        <v>0.27</v>
      </c>
      <c r="AD488" s="29">
        <f>O488*AC488</f>
        <v>41205.085685239588</v>
      </c>
      <c r="AE488" s="29">
        <v>0.67</v>
      </c>
      <c r="AF488" s="29">
        <f t="shared" si="106"/>
        <v>102249.65707077972</v>
      </c>
      <c r="AG488" s="24"/>
      <c r="AH488" s="24"/>
      <c r="AI488" s="15"/>
      <c r="AJ488" s="15"/>
      <c r="AK488" s="15"/>
      <c r="AL488" s="15"/>
      <c r="AM488" s="15"/>
      <c r="AN488" s="23"/>
      <c r="AO488" s="23"/>
      <c r="AP488" s="23"/>
      <c r="AQ488" s="23"/>
      <c r="AR488" s="23"/>
      <c r="AS488" s="23"/>
      <c r="AT488" s="23"/>
      <c r="AU488" s="23"/>
      <c r="AV488" s="23"/>
      <c r="BG488">
        <f>IF(E488&lt;1,1,0)</f>
        <v>1</v>
      </c>
      <c r="BH488" t="str">
        <f>IF(BG488=1,"",E488)</f>
        <v/>
      </c>
      <c r="BI488">
        <f>E488/3.6</f>
        <v>0</v>
      </c>
    </row>
    <row r="489" spans="1:61" x14ac:dyDescent="0.25">
      <c r="A489" s="34" t="s">
        <v>59</v>
      </c>
      <c r="B489" s="34">
        <v>486</v>
      </c>
      <c r="C489" s="34">
        <v>486</v>
      </c>
      <c r="D489" s="34">
        <f t="shared" si="98"/>
        <v>0</v>
      </c>
      <c r="E489" s="35">
        <v>0</v>
      </c>
      <c r="F489" s="36">
        <f t="shared" si="107"/>
        <v>0</v>
      </c>
      <c r="G489" s="36">
        <f t="shared" si="108"/>
        <v>0</v>
      </c>
      <c r="H489" s="36">
        <f>$AJ$3*F489</f>
        <v>0</v>
      </c>
      <c r="I489" s="36">
        <f>1/2*$AJ$1*$AJ$2*$AJ$5*D489^2</f>
        <v>0</v>
      </c>
      <c r="J489" s="36">
        <f>$AJ$4*$AJ$3*9.81</f>
        <v>406.04570999999999</v>
      </c>
      <c r="K489" s="36">
        <f t="shared" si="99"/>
        <v>406.04570999999999</v>
      </c>
      <c r="L489" s="36">
        <f t="shared" si="100"/>
        <v>0</v>
      </c>
      <c r="M489" s="29">
        <f t="shared" si="101"/>
        <v>0</v>
      </c>
      <c r="N489" s="29">
        <f t="shared" si="102"/>
        <v>1</v>
      </c>
      <c r="O489" s="29">
        <f t="shared" si="109"/>
        <v>152611.42846385032</v>
      </c>
      <c r="P489" s="29">
        <f t="shared" si="110"/>
        <v>366523.48621124175</v>
      </c>
      <c r="Q489" s="29">
        <f t="shared" si="103"/>
        <v>213912.05774739143</v>
      </c>
      <c r="R489" s="29">
        <f>1/2*$AJ$3*D489^2</f>
        <v>0</v>
      </c>
      <c r="S489" s="29">
        <f t="shared" si="104"/>
        <v>0</v>
      </c>
      <c r="T489" s="29">
        <f t="shared" si="105"/>
        <v>0</v>
      </c>
      <c r="U489" s="29"/>
      <c r="V489" s="29"/>
      <c r="W489" s="29"/>
      <c r="X489" s="29"/>
      <c r="Y489" s="29">
        <f t="shared" si="111"/>
        <v>0</v>
      </c>
      <c r="Z489" s="29"/>
      <c r="AA489" s="29"/>
      <c r="AB489" s="29"/>
      <c r="AC489" s="29">
        <v>0.27</v>
      </c>
      <c r="AD489" s="29">
        <f>O489*AC489</f>
        <v>41205.085685239588</v>
      </c>
      <c r="AE489" s="29">
        <v>0.67</v>
      </c>
      <c r="AF489" s="29">
        <f t="shared" si="106"/>
        <v>102249.65707077972</v>
      </c>
      <c r="AG489" s="24"/>
      <c r="AH489" s="24"/>
      <c r="AI489" s="15"/>
      <c r="AJ489" s="15"/>
      <c r="AK489" s="15"/>
      <c r="AL489" s="15"/>
      <c r="AM489" s="15"/>
      <c r="AN489" s="23"/>
      <c r="AO489" s="23"/>
      <c r="AP489" s="23"/>
      <c r="AQ489" s="23"/>
      <c r="AR489" s="23"/>
      <c r="AS489" s="23"/>
      <c r="AT489" s="23"/>
      <c r="AU489" s="23"/>
      <c r="AV489" s="23"/>
      <c r="BG489">
        <f>IF(E489&lt;1,1,0)</f>
        <v>1</v>
      </c>
      <c r="BH489" t="str">
        <f>IF(BG489=1,"",E489)</f>
        <v/>
      </c>
      <c r="BI489">
        <f>E489/3.6</f>
        <v>0</v>
      </c>
    </row>
    <row r="490" spans="1:61" x14ac:dyDescent="0.25">
      <c r="A490" s="34" t="s">
        <v>59</v>
      </c>
      <c r="B490" s="34">
        <v>487</v>
      </c>
      <c r="C490" s="34">
        <v>487</v>
      </c>
      <c r="D490" s="34">
        <f t="shared" si="98"/>
        <v>0</v>
      </c>
      <c r="E490" s="35">
        <v>0</v>
      </c>
      <c r="F490" s="36">
        <f t="shared" si="107"/>
        <v>0</v>
      </c>
      <c r="G490" s="36">
        <f t="shared" si="108"/>
        <v>0</v>
      </c>
      <c r="H490" s="36">
        <f>$AJ$3*F490</f>
        <v>0</v>
      </c>
      <c r="I490" s="36">
        <f>1/2*$AJ$1*$AJ$2*$AJ$5*D490^2</f>
        <v>0</v>
      </c>
      <c r="J490" s="36">
        <f>$AJ$4*$AJ$3*9.81</f>
        <v>406.04570999999999</v>
      </c>
      <c r="K490" s="36">
        <f t="shared" si="99"/>
        <v>406.04570999999999</v>
      </c>
      <c r="L490" s="36">
        <f t="shared" si="100"/>
        <v>0</v>
      </c>
      <c r="M490" s="29">
        <f t="shared" si="101"/>
        <v>0</v>
      </c>
      <c r="N490" s="29">
        <f t="shared" si="102"/>
        <v>1</v>
      </c>
      <c r="O490" s="29">
        <f t="shared" si="109"/>
        <v>152611.42846385032</v>
      </c>
      <c r="P490" s="29">
        <f t="shared" si="110"/>
        <v>366929.53192124172</v>
      </c>
      <c r="Q490" s="29">
        <f t="shared" si="103"/>
        <v>214318.10345739141</v>
      </c>
      <c r="R490" s="29">
        <f>1/2*$AJ$3*D490^2</f>
        <v>0</v>
      </c>
      <c r="S490" s="29">
        <f t="shared" si="104"/>
        <v>0</v>
      </c>
      <c r="T490" s="29">
        <f t="shared" si="105"/>
        <v>0</v>
      </c>
      <c r="U490" s="29"/>
      <c r="V490" s="29"/>
      <c r="W490" s="29"/>
      <c r="X490" s="29"/>
      <c r="Y490" s="29">
        <f t="shared" si="111"/>
        <v>0</v>
      </c>
      <c r="Z490" s="29"/>
      <c r="AA490" s="29"/>
      <c r="AB490" s="29"/>
      <c r="AC490" s="29">
        <v>0.27</v>
      </c>
      <c r="AD490" s="29">
        <f>O490*AC490</f>
        <v>41205.085685239588</v>
      </c>
      <c r="AE490" s="29">
        <v>0.67</v>
      </c>
      <c r="AF490" s="29">
        <f t="shared" si="106"/>
        <v>102249.65707077972</v>
      </c>
      <c r="AG490" s="24"/>
      <c r="AH490" s="24"/>
      <c r="AI490" s="15"/>
      <c r="AJ490" s="15"/>
      <c r="AK490" s="15"/>
      <c r="AL490" s="15"/>
      <c r="AM490" s="15"/>
      <c r="AN490" s="23"/>
      <c r="AO490" s="23"/>
      <c r="AP490" s="23"/>
      <c r="AQ490" s="23"/>
      <c r="AR490" s="23"/>
      <c r="AS490" s="23"/>
      <c r="AT490" s="23"/>
      <c r="AU490" s="23"/>
      <c r="AV490" s="23"/>
      <c r="BG490">
        <f>IF(E490&lt;1,1,0)</f>
        <v>1</v>
      </c>
      <c r="BH490" t="str">
        <f>IF(BG490=1,"",E490)</f>
        <v/>
      </c>
      <c r="BI490">
        <f>E490/3.6</f>
        <v>0</v>
      </c>
    </row>
    <row r="491" spans="1:61" x14ac:dyDescent="0.25">
      <c r="A491" s="34" t="s">
        <v>59</v>
      </c>
      <c r="B491" s="34">
        <v>488</v>
      </c>
      <c r="C491" s="34">
        <v>488</v>
      </c>
      <c r="D491" s="34">
        <f t="shared" si="98"/>
        <v>0</v>
      </c>
      <c r="E491" s="35">
        <v>0</v>
      </c>
      <c r="F491" s="36">
        <f t="shared" si="107"/>
        <v>0</v>
      </c>
      <c r="G491" s="36">
        <f t="shared" si="108"/>
        <v>0</v>
      </c>
      <c r="H491" s="36">
        <f>$AJ$3*F491</f>
        <v>0</v>
      </c>
      <c r="I491" s="36">
        <f>1/2*$AJ$1*$AJ$2*$AJ$5*D491^2</f>
        <v>0</v>
      </c>
      <c r="J491" s="36">
        <f>$AJ$4*$AJ$3*9.81</f>
        <v>406.04570999999999</v>
      </c>
      <c r="K491" s="36">
        <f t="shared" si="99"/>
        <v>406.04570999999999</v>
      </c>
      <c r="L491" s="36">
        <f t="shared" si="100"/>
        <v>0</v>
      </c>
      <c r="M491" s="29">
        <f t="shared" si="101"/>
        <v>0</v>
      </c>
      <c r="N491" s="29">
        <f t="shared" si="102"/>
        <v>1</v>
      </c>
      <c r="O491" s="29">
        <f t="shared" si="109"/>
        <v>152611.42846385032</v>
      </c>
      <c r="P491" s="29">
        <f t="shared" si="110"/>
        <v>367335.5776312417</v>
      </c>
      <c r="Q491" s="29">
        <f t="shared" si="103"/>
        <v>214724.14916739138</v>
      </c>
      <c r="R491" s="29">
        <f>1/2*$AJ$3*D491^2</f>
        <v>0</v>
      </c>
      <c r="S491" s="29">
        <f t="shared" si="104"/>
        <v>0</v>
      </c>
      <c r="T491" s="29">
        <f t="shared" si="105"/>
        <v>0</v>
      </c>
      <c r="U491" s="29"/>
      <c r="V491" s="29"/>
      <c r="W491" s="29"/>
      <c r="X491" s="29"/>
      <c r="Y491" s="29">
        <f t="shared" si="111"/>
        <v>0</v>
      </c>
      <c r="Z491" s="29"/>
      <c r="AA491" s="29"/>
      <c r="AB491" s="29"/>
      <c r="AC491" s="29">
        <v>0.27</v>
      </c>
      <c r="AD491" s="29">
        <f>O491*AC491</f>
        <v>41205.085685239588</v>
      </c>
      <c r="AE491" s="29">
        <v>0.67</v>
      </c>
      <c r="AF491" s="29">
        <f t="shared" si="106"/>
        <v>102249.65707077972</v>
      </c>
      <c r="AG491" s="24"/>
      <c r="AH491" s="24"/>
      <c r="AI491" s="15"/>
      <c r="AJ491" s="15"/>
      <c r="AK491" s="15"/>
      <c r="AL491" s="15"/>
      <c r="AM491" s="15"/>
      <c r="AN491" s="23"/>
      <c r="AO491" s="23"/>
      <c r="AP491" s="23"/>
      <c r="AQ491" s="23"/>
      <c r="AR491" s="23"/>
      <c r="AS491" s="23"/>
      <c r="AT491" s="23"/>
      <c r="AU491" s="23"/>
      <c r="AV491" s="23"/>
      <c r="BG491">
        <f>IF(E491&lt;1,1,0)</f>
        <v>1</v>
      </c>
      <c r="BH491" t="str">
        <f>IF(BG491=1,"",E491)</f>
        <v/>
      </c>
      <c r="BI491">
        <f>E491/3.6</f>
        <v>0</v>
      </c>
    </row>
    <row r="492" spans="1:61" x14ac:dyDescent="0.25">
      <c r="A492" s="34" t="s">
        <v>59</v>
      </c>
      <c r="B492" s="34">
        <v>489</v>
      </c>
      <c r="C492" s="34">
        <v>489</v>
      </c>
      <c r="D492" s="34">
        <f t="shared" si="98"/>
        <v>0</v>
      </c>
      <c r="E492" s="35">
        <v>0</v>
      </c>
      <c r="F492" s="36">
        <f t="shared" si="107"/>
        <v>0</v>
      </c>
      <c r="G492" s="36">
        <f t="shared" si="108"/>
        <v>0</v>
      </c>
      <c r="H492" s="36">
        <f>$AJ$3*F492</f>
        <v>0</v>
      </c>
      <c r="I492" s="36">
        <f>1/2*$AJ$1*$AJ$2*$AJ$5*D492^2</f>
        <v>0</v>
      </c>
      <c r="J492" s="36">
        <f>$AJ$4*$AJ$3*9.81</f>
        <v>406.04570999999999</v>
      </c>
      <c r="K492" s="36">
        <f t="shared" si="99"/>
        <v>406.04570999999999</v>
      </c>
      <c r="L492" s="36">
        <f t="shared" si="100"/>
        <v>0</v>
      </c>
      <c r="M492" s="29">
        <f t="shared" si="101"/>
        <v>0</v>
      </c>
      <c r="N492" s="29">
        <f t="shared" si="102"/>
        <v>1</v>
      </c>
      <c r="O492" s="29">
        <f t="shared" si="109"/>
        <v>152611.42846385032</v>
      </c>
      <c r="P492" s="29">
        <f t="shared" si="110"/>
        <v>367741.62334124168</v>
      </c>
      <c r="Q492" s="29">
        <f t="shared" si="103"/>
        <v>215130.19487739136</v>
      </c>
      <c r="R492" s="29">
        <f>1/2*$AJ$3*D492^2</f>
        <v>0</v>
      </c>
      <c r="S492" s="29">
        <f t="shared" si="104"/>
        <v>0</v>
      </c>
      <c r="T492" s="29">
        <f t="shared" si="105"/>
        <v>0</v>
      </c>
      <c r="U492" s="29"/>
      <c r="V492" s="29"/>
      <c r="W492" s="29"/>
      <c r="X492" s="29"/>
      <c r="Y492" s="29">
        <f t="shared" si="111"/>
        <v>0</v>
      </c>
      <c r="Z492" s="29"/>
      <c r="AA492" s="29"/>
      <c r="AB492" s="29"/>
      <c r="AC492" s="29">
        <v>0.27</v>
      </c>
      <c r="AD492" s="29">
        <f>O492*AC492</f>
        <v>41205.085685239588</v>
      </c>
      <c r="AE492" s="29">
        <v>0.67</v>
      </c>
      <c r="AF492" s="29">
        <f t="shared" si="106"/>
        <v>102249.65707077972</v>
      </c>
      <c r="AG492" s="24"/>
      <c r="AH492" s="24"/>
      <c r="AI492" s="15"/>
      <c r="AJ492" s="15"/>
      <c r="AK492" s="15"/>
      <c r="AL492" s="15"/>
      <c r="AM492" s="15"/>
      <c r="AN492" s="23"/>
      <c r="AO492" s="23"/>
      <c r="AP492" s="23"/>
      <c r="AQ492" s="23"/>
      <c r="AR492" s="23"/>
      <c r="AS492" s="23"/>
      <c r="AT492" s="23"/>
      <c r="AU492" s="23"/>
      <c r="AV492" s="23"/>
      <c r="BG492">
        <f>IF(E492&lt;1,1,0)</f>
        <v>1</v>
      </c>
      <c r="BH492" t="str">
        <f>IF(BG492=1,"",E492)</f>
        <v/>
      </c>
      <c r="BI492">
        <f>E492/3.6</f>
        <v>0</v>
      </c>
    </row>
    <row r="493" spans="1:61" x14ac:dyDescent="0.25">
      <c r="A493" s="34" t="s">
        <v>59</v>
      </c>
      <c r="B493" s="34">
        <v>490</v>
      </c>
      <c r="C493" s="34">
        <v>490</v>
      </c>
      <c r="D493" s="34">
        <f t="shared" si="98"/>
        <v>0</v>
      </c>
      <c r="E493" s="35">
        <v>0</v>
      </c>
      <c r="F493" s="36">
        <f t="shared" si="107"/>
        <v>0</v>
      </c>
      <c r="G493" s="36">
        <f t="shared" si="108"/>
        <v>0</v>
      </c>
      <c r="H493" s="36">
        <f>$AJ$3*F493</f>
        <v>0</v>
      </c>
      <c r="I493" s="36">
        <f>1/2*$AJ$1*$AJ$2*$AJ$5*D493^2</f>
        <v>0</v>
      </c>
      <c r="J493" s="36">
        <f>$AJ$4*$AJ$3*9.81</f>
        <v>406.04570999999999</v>
      </c>
      <c r="K493" s="36">
        <f t="shared" si="99"/>
        <v>406.04570999999999</v>
      </c>
      <c r="L493" s="36">
        <f t="shared" si="100"/>
        <v>0</v>
      </c>
      <c r="M493" s="29">
        <f t="shared" si="101"/>
        <v>0</v>
      </c>
      <c r="N493" s="29">
        <f t="shared" si="102"/>
        <v>1</v>
      </c>
      <c r="O493" s="29">
        <f t="shared" si="109"/>
        <v>152611.42846385032</v>
      </c>
      <c r="P493" s="29">
        <f t="shared" si="110"/>
        <v>368147.66905124165</v>
      </c>
      <c r="Q493" s="29">
        <f t="shared" si="103"/>
        <v>215536.24058739134</v>
      </c>
      <c r="R493" s="29">
        <f>1/2*$AJ$3*D493^2</f>
        <v>0</v>
      </c>
      <c r="S493" s="29">
        <f t="shared" si="104"/>
        <v>0</v>
      </c>
      <c r="T493" s="29">
        <f t="shared" si="105"/>
        <v>0</v>
      </c>
      <c r="U493" s="29"/>
      <c r="V493" s="29"/>
      <c r="W493" s="29"/>
      <c r="X493" s="29"/>
      <c r="Y493" s="29">
        <f t="shared" si="111"/>
        <v>0</v>
      </c>
      <c r="Z493" s="29"/>
      <c r="AA493" s="29"/>
      <c r="AB493" s="29"/>
      <c r="AC493" s="29">
        <v>0.27</v>
      </c>
      <c r="AD493" s="29">
        <f>O493*AC493</f>
        <v>41205.085685239588</v>
      </c>
      <c r="AE493" s="29">
        <v>0.67</v>
      </c>
      <c r="AF493" s="29">
        <f t="shared" si="106"/>
        <v>102249.65707077972</v>
      </c>
      <c r="AG493" s="24"/>
      <c r="AH493" s="24"/>
      <c r="AI493" s="15"/>
      <c r="AJ493" s="15"/>
      <c r="AK493" s="15"/>
      <c r="AL493" s="15"/>
      <c r="AM493" s="15"/>
      <c r="AN493" s="23"/>
      <c r="AO493" s="23"/>
      <c r="AP493" s="23"/>
      <c r="AQ493" s="23"/>
      <c r="AR493" s="23"/>
      <c r="AS493" s="23"/>
      <c r="AT493" s="23"/>
      <c r="AU493" s="23"/>
      <c r="AV493" s="23"/>
      <c r="BG493">
        <f>IF(E493&lt;1,1,0)</f>
        <v>1</v>
      </c>
      <c r="BH493" t="str">
        <f>IF(BG493=1,"",E493)</f>
        <v/>
      </c>
      <c r="BI493">
        <f>E493/3.6</f>
        <v>0</v>
      </c>
    </row>
    <row r="494" spans="1:61" x14ac:dyDescent="0.25">
      <c r="A494" s="34" t="s">
        <v>59</v>
      </c>
      <c r="B494" s="34">
        <v>491</v>
      </c>
      <c r="C494" s="34">
        <v>491</v>
      </c>
      <c r="D494" s="34">
        <f t="shared" si="98"/>
        <v>0</v>
      </c>
      <c r="E494" s="35">
        <v>0</v>
      </c>
      <c r="F494" s="36">
        <f t="shared" si="107"/>
        <v>0</v>
      </c>
      <c r="G494" s="36">
        <f t="shared" si="108"/>
        <v>0</v>
      </c>
      <c r="H494" s="36">
        <f>$AJ$3*F494</f>
        <v>0</v>
      </c>
      <c r="I494" s="36">
        <f>1/2*$AJ$1*$AJ$2*$AJ$5*D494^2</f>
        <v>0</v>
      </c>
      <c r="J494" s="36">
        <f>$AJ$4*$AJ$3*9.81</f>
        <v>406.04570999999999</v>
      </c>
      <c r="K494" s="36">
        <f t="shared" si="99"/>
        <v>406.04570999999999</v>
      </c>
      <c r="L494" s="36">
        <f t="shared" si="100"/>
        <v>0</v>
      </c>
      <c r="M494" s="29">
        <f t="shared" si="101"/>
        <v>0</v>
      </c>
      <c r="N494" s="29">
        <f t="shared" si="102"/>
        <v>1</v>
      </c>
      <c r="O494" s="29">
        <f t="shared" si="109"/>
        <v>152611.42846385032</v>
      </c>
      <c r="P494" s="29">
        <f t="shared" si="110"/>
        <v>368553.71476124163</v>
      </c>
      <c r="Q494" s="29">
        <f t="shared" si="103"/>
        <v>215942.28629739131</v>
      </c>
      <c r="R494" s="29">
        <f>1/2*$AJ$3*D494^2</f>
        <v>0</v>
      </c>
      <c r="S494" s="29">
        <f t="shared" si="104"/>
        <v>0</v>
      </c>
      <c r="T494" s="29">
        <f t="shared" si="105"/>
        <v>0</v>
      </c>
      <c r="U494" s="29"/>
      <c r="V494" s="29"/>
      <c r="W494" s="29"/>
      <c r="X494" s="29"/>
      <c r="Y494" s="29">
        <f t="shared" si="111"/>
        <v>0</v>
      </c>
      <c r="Z494" s="29"/>
      <c r="AA494" s="29"/>
      <c r="AB494" s="29"/>
      <c r="AC494" s="29">
        <v>0.27</v>
      </c>
      <c r="AD494" s="29">
        <f>O494*AC494</f>
        <v>41205.085685239588</v>
      </c>
      <c r="AE494" s="29">
        <v>0.67</v>
      </c>
      <c r="AF494" s="29">
        <f t="shared" si="106"/>
        <v>102249.65707077972</v>
      </c>
      <c r="AG494" s="24"/>
      <c r="AH494" s="24"/>
      <c r="AI494" s="15"/>
      <c r="AJ494" s="15"/>
      <c r="AK494" s="15"/>
      <c r="AL494" s="15"/>
      <c r="AM494" s="15"/>
      <c r="AN494" s="23"/>
      <c r="AO494" s="23"/>
      <c r="AP494" s="23"/>
      <c r="AQ494" s="23"/>
      <c r="AR494" s="23"/>
      <c r="AS494" s="23"/>
      <c r="AT494" s="23"/>
      <c r="AU494" s="23"/>
      <c r="AV494" s="23"/>
      <c r="BG494">
        <f>IF(E494&lt;1,1,0)</f>
        <v>1</v>
      </c>
      <c r="BH494" t="str">
        <f>IF(BG494=1,"",E494)</f>
        <v/>
      </c>
      <c r="BI494">
        <f>E494/3.6</f>
        <v>0</v>
      </c>
    </row>
    <row r="495" spans="1:61" x14ac:dyDescent="0.25">
      <c r="A495" s="34" t="s">
        <v>59</v>
      </c>
      <c r="B495" s="34">
        <v>492</v>
      </c>
      <c r="C495" s="34">
        <v>492</v>
      </c>
      <c r="D495" s="34">
        <f t="shared" si="98"/>
        <v>0</v>
      </c>
      <c r="E495" s="35">
        <v>0</v>
      </c>
      <c r="F495" s="36">
        <f t="shared" si="107"/>
        <v>0</v>
      </c>
      <c r="G495" s="36">
        <f t="shared" si="108"/>
        <v>0</v>
      </c>
      <c r="H495" s="36">
        <f>$AJ$3*F495</f>
        <v>0</v>
      </c>
      <c r="I495" s="36">
        <f>1/2*$AJ$1*$AJ$2*$AJ$5*D495^2</f>
        <v>0</v>
      </c>
      <c r="J495" s="36">
        <f>$AJ$4*$AJ$3*9.81</f>
        <v>406.04570999999999</v>
      </c>
      <c r="K495" s="36">
        <f t="shared" si="99"/>
        <v>406.04570999999999</v>
      </c>
      <c r="L495" s="36">
        <f t="shared" si="100"/>
        <v>0</v>
      </c>
      <c r="M495" s="29">
        <f t="shared" si="101"/>
        <v>0</v>
      </c>
      <c r="N495" s="29">
        <f t="shared" si="102"/>
        <v>1</v>
      </c>
      <c r="O495" s="29">
        <f t="shared" si="109"/>
        <v>152611.42846385032</v>
      </c>
      <c r="P495" s="29">
        <f t="shared" si="110"/>
        <v>368959.76047124161</v>
      </c>
      <c r="Q495" s="29">
        <f t="shared" si="103"/>
        <v>216348.33200739129</v>
      </c>
      <c r="R495" s="29">
        <f>1/2*$AJ$3*D495^2</f>
        <v>0</v>
      </c>
      <c r="S495" s="29">
        <f t="shared" si="104"/>
        <v>0</v>
      </c>
      <c r="T495" s="29">
        <f t="shared" si="105"/>
        <v>0</v>
      </c>
      <c r="U495" s="29"/>
      <c r="V495" s="29"/>
      <c r="W495" s="29"/>
      <c r="X495" s="29"/>
      <c r="Y495" s="29">
        <f t="shared" si="111"/>
        <v>0</v>
      </c>
      <c r="Z495" s="29"/>
      <c r="AA495" s="29"/>
      <c r="AB495" s="29"/>
      <c r="AC495" s="29">
        <v>0.27</v>
      </c>
      <c r="AD495" s="29">
        <f>O495*AC495</f>
        <v>41205.085685239588</v>
      </c>
      <c r="AE495" s="29">
        <v>0.67</v>
      </c>
      <c r="AF495" s="29">
        <f t="shared" si="106"/>
        <v>102249.65707077972</v>
      </c>
      <c r="AG495" s="24"/>
      <c r="AH495" s="24"/>
      <c r="AI495" s="15"/>
      <c r="AJ495" s="15"/>
      <c r="AK495" s="15"/>
      <c r="AL495" s="15"/>
      <c r="AM495" s="15"/>
      <c r="AN495" s="23"/>
      <c r="AO495" s="23"/>
      <c r="AP495" s="23"/>
      <c r="AQ495" s="23"/>
      <c r="AR495" s="23"/>
      <c r="AS495" s="23"/>
      <c r="AT495" s="23"/>
      <c r="AU495" s="23"/>
      <c r="AV495" s="23"/>
      <c r="BG495">
        <f>IF(E495&lt;1,1,0)</f>
        <v>1</v>
      </c>
      <c r="BH495" t="str">
        <f>IF(BG495=1,"",E495)</f>
        <v/>
      </c>
      <c r="BI495">
        <f>E495/3.6</f>
        <v>0</v>
      </c>
    </row>
    <row r="496" spans="1:61" x14ac:dyDescent="0.25">
      <c r="A496" s="34" t="s">
        <v>59</v>
      </c>
      <c r="B496" s="34">
        <v>493</v>
      </c>
      <c r="C496" s="34">
        <v>493</v>
      </c>
      <c r="D496" s="34">
        <f t="shared" si="98"/>
        <v>0</v>
      </c>
      <c r="E496" s="35">
        <v>0</v>
      </c>
      <c r="F496" s="36">
        <f t="shared" si="107"/>
        <v>0</v>
      </c>
      <c r="G496" s="36">
        <f t="shared" si="108"/>
        <v>0</v>
      </c>
      <c r="H496" s="36">
        <f>$AJ$3*F496</f>
        <v>0</v>
      </c>
      <c r="I496" s="36">
        <f>1/2*$AJ$1*$AJ$2*$AJ$5*D496^2</f>
        <v>0</v>
      </c>
      <c r="J496" s="36">
        <f>$AJ$4*$AJ$3*9.81</f>
        <v>406.04570999999999</v>
      </c>
      <c r="K496" s="36">
        <f t="shared" si="99"/>
        <v>406.04570999999999</v>
      </c>
      <c r="L496" s="36">
        <f t="shared" si="100"/>
        <v>0</v>
      </c>
      <c r="M496" s="29">
        <f t="shared" si="101"/>
        <v>0</v>
      </c>
      <c r="N496" s="29">
        <f t="shared" si="102"/>
        <v>1</v>
      </c>
      <c r="O496" s="29">
        <f t="shared" si="109"/>
        <v>152611.42846385032</v>
      </c>
      <c r="P496" s="29">
        <f t="shared" si="110"/>
        <v>369365.80618124158</v>
      </c>
      <c r="Q496" s="29">
        <f t="shared" si="103"/>
        <v>216754.37771739127</v>
      </c>
      <c r="R496" s="29">
        <f>1/2*$AJ$3*D496^2</f>
        <v>0</v>
      </c>
      <c r="S496" s="29">
        <f t="shared" si="104"/>
        <v>0</v>
      </c>
      <c r="T496" s="29">
        <f t="shared" si="105"/>
        <v>0</v>
      </c>
      <c r="U496" s="29"/>
      <c r="V496" s="29"/>
      <c r="W496" s="29"/>
      <c r="X496" s="29"/>
      <c r="Y496" s="29">
        <f t="shared" si="111"/>
        <v>0</v>
      </c>
      <c r="Z496" s="29"/>
      <c r="AA496" s="29"/>
      <c r="AB496" s="29"/>
      <c r="AC496" s="29">
        <v>0.27</v>
      </c>
      <c r="AD496" s="29">
        <f>O496*AC496</f>
        <v>41205.085685239588</v>
      </c>
      <c r="AE496" s="29">
        <v>0.67</v>
      </c>
      <c r="AF496" s="29">
        <f t="shared" si="106"/>
        <v>102249.65707077972</v>
      </c>
      <c r="AG496" s="24"/>
      <c r="AH496" s="24"/>
      <c r="AI496" s="15"/>
      <c r="AJ496" s="15"/>
      <c r="AK496" s="15"/>
      <c r="AL496" s="15"/>
      <c r="AM496" s="15"/>
      <c r="AN496" s="23"/>
      <c r="AO496" s="23"/>
      <c r="AP496" s="23"/>
      <c r="AQ496" s="23"/>
      <c r="AR496" s="23"/>
      <c r="AS496" s="23"/>
      <c r="AT496" s="23"/>
      <c r="AU496" s="23"/>
      <c r="AV496" s="23"/>
      <c r="BG496">
        <f>IF(E496&lt;1,1,0)</f>
        <v>1</v>
      </c>
      <c r="BH496" t="str">
        <f>IF(BG496=1,"",E496)</f>
        <v/>
      </c>
      <c r="BI496">
        <f>E496/3.6</f>
        <v>0</v>
      </c>
    </row>
    <row r="497" spans="1:61" x14ac:dyDescent="0.25">
      <c r="A497" s="34" t="s">
        <v>59</v>
      </c>
      <c r="B497" s="34">
        <v>494</v>
      </c>
      <c r="C497" s="34">
        <v>494</v>
      </c>
      <c r="D497" s="34">
        <f t="shared" si="98"/>
        <v>0</v>
      </c>
      <c r="E497" s="35">
        <v>0</v>
      </c>
      <c r="F497" s="36">
        <f t="shared" si="107"/>
        <v>0</v>
      </c>
      <c r="G497" s="36">
        <f t="shared" si="108"/>
        <v>0</v>
      </c>
      <c r="H497" s="36">
        <f>$AJ$3*F497</f>
        <v>0</v>
      </c>
      <c r="I497" s="36">
        <f>1/2*$AJ$1*$AJ$2*$AJ$5*D497^2</f>
        <v>0</v>
      </c>
      <c r="J497" s="36">
        <f>$AJ$4*$AJ$3*9.81</f>
        <v>406.04570999999999</v>
      </c>
      <c r="K497" s="36">
        <f t="shared" si="99"/>
        <v>406.04570999999999</v>
      </c>
      <c r="L497" s="36">
        <f t="shared" si="100"/>
        <v>0</v>
      </c>
      <c r="M497" s="29">
        <f t="shared" si="101"/>
        <v>0</v>
      </c>
      <c r="N497" s="29">
        <f t="shared" si="102"/>
        <v>1</v>
      </c>
      <c r="O497" s="29">
        <f t="shared" si="109"/>
        <v>152611.42846385032</v>
      </c>
      <c r="P497" s="29">
        <f t="shared" si="110"/>
        <v>369771.85189124156</v>
      </c>
      <c r="Q497" s="29">
        <f t="shared" si="103"/>
        <v>217160.42342739124</v>
      </c>
      <c r="R497" s="29">
        <f>1/2*$AJ$3*D497^2</f>
        <v>0</v>
      </c>
      <c r="S497" s="29">
        <f t="shared" si="104"/>
        <v>0</v>
      </c>
      <c r="T497" s="29">
        <f t="shared" si="105"/>
        <v>0</v>
      </c>
      <c r="U497" s="29"/>
      <c r="V497" s="29"/>
      <c r="W497" s="29"/>
      <c r="X497" s="29"/>
      <c r="Y497" s="29">
        <f t="shared" si="111"/>
        <v>0</v>
      </c>
      <c r="Z497" s="29"/>
      <c r="AA497" s="29"/>
      <c r="AB497" s="29"/>
      <c r="AC497" s="29">
        <v>0.27</v>
      </c>
      <c r="AD497" s="29">
        <f>O497*AC497</f>
        <v>41205.085685239588</v>
      </c>
      <c r="AE497" s="29">
        <v>0.67</v>
      </c>
      <c r="AF497" s="29">
        <f t="shared" si="106"/>
        <v>102249.65707077972</v>
      </c>
      <c r="AG497" s="24"/>
      <c r="AH497" s="24"/>
      <c r="AI497" s="15"/>
      <c r="AJ497" s="15"/>
      <c r="AK497" s="15"/>
      <c r="AL497" s="15"/>
      <c r="AM497" s="15"/>
      <c r="AN497" s="23"/>
      <c r="AO497" s="23"/>
      <c r="AP497" s="23"/>
      <c r="AQ497" s="23"/>
      <c r="AR497" s="23"/>
      <c r="AS497" s="23"/>
      <c r="AT497" s="23"/>
      <c r="AU497" s="23"/>
      <c r="AV497" s="23"/>
      <c r="BG497">
        <f>IF(E497&lt;1,1,0)</f>
        <v>1</v>
      </c>
      <c r="BH497" t="str">
        <f>IF(BG497=1,"",E497)</f>
        <v/>
      </c>
      <c r="BI497">
        <f>E497/3.6</f>
        <v>0</v>
      </c>
    </row>
    <row r="498" spans="1:61" x14ac:dyDescent="0.25">
      <c r="A498" s="34" t="s">
        <v>59</v>
      </c>
      <c r="B498" s="34">
        <v>495</v>
      </c>
      <c r="C498" s="34">
        <v>495</v>
      </c>
      <c r="D498" s="34">
        <f t="shared" si="98"/>
        <v>0</v>
      </c>
      <c r="E498" s="35">
        <v>0</v>
      </c>
      <c r="F498" s="36">
        <f t="shared" si="107"/>
        <v>0</v>
      </c>
      <c r="G498" s="36">
        <f t="shared" si="108"/>
        <v>0</v>
      </c>
      <c r="H498" s="36">
        <f>$AJ$3*F498</f>
        <v>0</v>
      </c>
      <c r="I498" s="36">
        <f>1/2*$AJ$1*$AJ$2*$AJ$5*D498^2</f>
        <v>0</v>
      </c>
      <c r="J498" s="36">
        <f>$AJ$4*$AJ$3*9.81</f>
        <v>406.04570999999999</v>
      </c>
      <c r="K498" s="36">
        <f t="shared" si="99"/>
        <v>406.04570999999999</v>
      </c>
      <c r="L498" s="36">
        <f t="shared" si="100"/>
        <v>0</v>
      </c>
      <c r="M498" s="29">
        <f t="shared" si="101"/>
        <v>0</v>
      </c>
      <c r="N498" s="29">
        <f t="shared" si="102"/>
        <v>1</v>
      </c>
      <c r="O498" s="29">
        <f t="shared" si="109"/>
        <v>152611.42846385032</v>
      </c>
      <c r="P498" s="29">
        <f t="shared" si="110"/>
        <v>370177.89760124154</v>
      </c>
      <c r="Q498" s="29">
        <f t="shared" si="103"/>
        <v>217566.46913739122</v>
      </c>
      <c r="R498" s="29">
        <f>1/2*$AJ$3*D498^2</f>
        <v>0</v>
      </c>
      <c r="S498" s="29">
        <f t="shared" si="104"/>
        <v>0</v>
      </c>
      <c r="T498" s="29">
        <f t="shared" si="105"/>
        <v>0</v>
      </c>
      <c r="U498" s="29"/>
      <c r="V498" s="29"/>
      <c r="W498" s="29"/>
      <c r="X498" s="29"/>
      <c r="Y498" s="29">
        <f t="shared" si="111"/>
        <v>0</v>
      </c>
      <c r="Z498" s="29"/>
      <c r="AA498" s="29"/>
      <c r="AB498" s="29"/>
      <c r="AC498" s="29">
        <v>0.27</v>
      </c>
      <c r="AD498" s="29">
        <f>O498*AC498</f>
        <v>41205.085685239588</v>
      </c>
      <c r="AE498" s="29">
        <v>0.67</v>
      </c>
      <c r="AF498" s="29">
        <f t="shared" si="106"/>
        <v>102249.65707077972</v>
      </c>
      <c r="AG498" s="24"/>
      <c r="AH498" s="24"/>
      <c r="AI498" s="15"/>
      <c r="AJ498" s="15"/>
      <c r="AK498" s="15"/>
      <c r="AL498" s="15"/>
      <c r="AM498" s="15"/>
      <c r="AN498" s="23"/>
      <c r="AO498" s="23"/>
      <c r="AP498" s="23"/>
      <c r="AQ498" s="23"/>
      <c r="AR498" s="23"/>
      <c r="AS498" s="23"/>
      <c r="AT498" s="23"/>
      <c r="AU498" s="23"/>
      <c r="AV498" s="23"/>
      <c r="BG498">
        <f>IF(E498&lt;1,1,0)</f>
        <v>1</v>
      </c>
      <c r="BH498" t="str">
        <f>IF(BG498=1,"",E498)</f>
        <v/>
      </c>
      <c r="BI498">
        <f>E498/3.6</f>
        <v>0</v>
      </c>
    </row>
    <row r="499" spans="1:61" x14ac:dyDescent="0.25">
      <c r="A499" s="34" t="s">
        <v>59</v>
      </c>
      <c r="B499" s="34">
        <v>496</v>
      </c>
      <c r="C499" s="34">
        <v>496</v>
      </c>
      <c r="D499" s="34">
        <f t="shared" si="98"/>
        <v>0</v>
      </c>
      <c r="E499" s="35">
        <v>0</v>
      </c>
      <c r="F499" s="36">
        <f t="shared" si="107"/>
        <v>0</v>
      </c>
      <c r="G499" s="36">
        <f t="shared" si="108"/>
        <v>0</v>
      </c>
      <c r="H499" s="36">
        <f>$AJ$3*F499</f>
        <v>0</v>
      </c>
      <c r="I499" s="36">
        <f>1/2*$AJ$1*$AJ$2*$AJ$5*D499^2</f>
        <v>0</v>
      </c>
      <c r="J499" s="36">
        <f>$AJ$4*$AJ$3*9.81</f>
        <v>406.04570999999999</v>
      </c>
      <c r="K499" s="36">
        <f t="shared" si="99"/>
        <v>406.04570999999999</v>
      </c>
      <c r="L499" s="36">
        <f t="shared" si="100"/>
        <v>0</v>
      </c>
      <c r="M499" s="29">
        <f t="shared" si="101"/>
        <v>0</v>
      </c>
      <c r="N499" s="29">
        <f t="shared" si="102"/>
        <v>1</v>
      </c>
      <c r="O499" s="29">
        <f t="shared" si="109"/>
        <v>152611.42846385032</v>
      </c>
      <c r="P499" s="29">
        <f t="shared" si="110"/>
        <v>370583.94331124151</v>
      </c>
      <c r="Q499" s="29">
        <f t="shared" si="103"/>
        <v>217972.5148473912</v>
      </c>
      <c r="R499" s="29">
        <f>1/2*$AJ$3*D499^2</f>
        <v>0</v>
      </c>
      <c r="S499" s="29">
        <f t="shared" si="104"/>
        <v>0</v>
      </c>
      <c r="T499" s="29">
        <f t="shared" si="105"/>
        <v>0</v>
      </c>
      <c r="U499" s="29"/>
      <c r="V499" s="29"/>
      <c r="W499" s="29"/>
      <c r="X499" s="29"/>
      <c r="Y499" s="29">
        <f t="shared" si="111"/>
        <v>0</v>
      </c>
      <c r="Z499" s="29"/>
      <c r="AA499" s="29"/>
      <c r="AB499" s="29"/>
      <c r="AC499" s="29">
        <v>0.27</v>
      </c>
      <c r="AD499" s="29">
        <f>O499*AC499</f>
        <v>41205.085685239588</v>
      </c>
      <c r="AE499" s="29">
        <v>0.67</v>
      </c>
      <c r="AF499" s="29">
        <f t="shared" si="106"/>
        <v>102249.65707077972</v>
      </c>
      <c r="AG499" s="24"/>
      <c r="AH499" s="24"/>
      <c r="AI499" s="15"/>
      <c r="AJ499" s="15"/>
      <c r="AK499" s="15"/>
      <c r="AL499" s="15"/>
      <c r="AM499" s="15"/>
      <c r="AN499" s="23"/>
      <c r="AO499" s="23"/>
      <c r="AP499" s="23"/>
      <c r="AQ499" s="23"/>
      <c r="AR499" s="23"/>
      <c r="AS499" s="23"/>
      <c r="AT499" s="23"/>
      <c r="AU499" s="23"/>
      <c r="AV499" s="23"/>
      <c r="BG499">
        <f>IF(E499&lt;1,1,0)</f>
        <v>1</v>
      </c>
      <c r="BH499" t="str">
        <f>IF(BG499=1,"",E499)</f>
        <v/>
      </c>
      <c r="BI499">
        <f>E499/3.6</f>
        <v>0</v>
      </c>
    </row>
    <row r="500" spans="1:61" x14ac:dyDescent="0.25">
      <c r="A500" s="34" t="s">
        <v>59</v>
      </c>
      <c r="B500" s="34">
        <v>497</v>
      </c>
      <c r="C500" s="34">
        <v>497</v>
      </c>
      <c r="D500" s="34">
        <f t="shared" si="98"/>
        <v>0</v>
      </c>
      <c r="E500" s="35">
        <v>0</v>
      </c>
      <c r="F500" s="36">
        <f t="shared" si="107"/>
        <v>0</v>
      </c>
      <c r="G500" s="36">
        <f t="shared" si="108"/>
        <v>0</v>
      </c>
      <c r="H500" s="36">
        <f>$AJ$3*F500</f>
        <v>0</v>
      </c>
      <c r="I500" s="36">
        <f>1/2*$AJ$1*$AJ$2*$AJ$5*D500^2</f>
        <v>0</v>
      </c>
      <c r="J500" s="36">
        <f>$AJ$4*$AJ$3*9.81</f>
        <v>406.04570999999999</v>
      </c>
      <c r="K500" s="36">
        <f t="shared" si="99"/>
        <v>406.04570999999999</v>
      </c>
      <c r="L500" s="36">
        <f t="shared" si="100"/>
        <v>0</v>
      </c>
      <c r="M500" s="29">
        <f t="shared" si="101"/>
        <v>0</v>
      </c>
      <c r="N500" s="29">
        <f t="shared" si="102"/>
        <v>1</v>
      </c>
      <c r="O500" s="29">
        <f t="shared" si="109"/>
        <v>152611.42846385032</v>
      </c>
      <c r="P500" s="29">
        <f t="shared" si="110"/>
        <v>370989.98902124149</v>
      </c>
      <c r="Q500" s="29">
        <f t="shared" si="103"/>
        <v>218378.56055739117</v>
      </c>
      <c r="R500" s="29">
        <f>1/2*$AJ$3*D500^2</f>
        <v>0</v>
      </c>
      <c r="S500" s="29">
        <f t="shared" si="104"/>
        <v>0</v>
      </c>
      <c r="T500" s="29">
        <f t="shared" si="105"/>
        <v>0</v>
      </c>
      <c r="U500" s="29"/>
      <c r="V500" s="29"/>
      <c r="W500" s="29"/>
      <c r="X500" s="29"/>
      <c r="Y500" s="29">
        <f t="shared" si="111"/>
        <v>0</v>
      </c>
      <c r="Z500" s="29"/>
      <c r="AA500" s="29"/>
      <c r="AB500" s="29"/>
      <c r="AC500" s="29">
        <v>0.27</v>
      </c>
      <c r="AD500" s="29">
        <f>O500*AC500</f>
        <v>41205.085685239588</v>
      </c>
      <c r="AE500" s="29">
        <v>0.67</v>
      </c>
      <c r="AF500" s="29">
        <f t="shared" si="106"/>
        <v>102249.65707077972</v>
      </c>
      <c r="AG500" s="24"/>
      <c r="AH500" s="24"/>
      <c r="AI500" s="15"/>
      <c r="AJ500" s="15"/>
      <c r="AK500" s="15"/>
      <c r="AL500" s="15"/>
      <c r="AM500" s="15"/>
      <c r="AN500" s="23"/>
      <c r="AO500" s="23"/>
      <c r="AP500" s="23"/>
      <c r="AQ500" s="23"/>
      <c r="AR500" s="23"/>
      <c r="AS500" s="23"/>
      <c r="AT500" s="23"/>
      <c r="AU500" s="23"/>
      <c r="AV500" s="23"/>
      <c r="BG500">
        <f>IF(E500&lt;1,1,0)</f>
        <v>1</v>
      </c>
      <c r="BH500" t="str">
        <f>IF(BG500=1,"",E500)</f>
        <v/>
      </c>
      <c r="BI500">
        <f>E500/3.6</f>
        <v>0</v>
      </c>
    </row>
    <row r="501" spans="1:61" x14ac:dyDescent="0.25">
      <c r="A501" s="34" t="s">
        <v>59</v>
      </c>
      <c r="B501" s="34">
        <v>498</v>
      </c>
      <c r="C501" s="34">
        <v>498</v>
      </c>
      <c r="D501" s="34">
        <f t="shared" si="98"/>
        <v>0</v>
      </c>
      <c r="E501" s="35">
        <v>0</v>
      </c>
      <c r="F501" s="36">
        <f t="shared" si="107"/>
        <v>0</v>
      </c>
      <c r="G501" s="36">
        <f t="shared" si="108"/>
        <v>0</v>
      </c>
      <c r="H501" s="36">
        <f>$AJ$3*F501</f>
        <v>0</v>
      </c>
      <c r="I501" s="36">
        <f>1/2*$AJ$1*$AJ$2*$AJ$5*D501^2</f>
        <v>0</v>
      </c>
      <c r="J501" s="36">
        <f>$AJ$4*$AJ$3*9.81</f>
        <v>406.04570999999999</v>
      </c>
      <c r="K501" s="36">
        <f t="shared" si="99"/>
        <v>406.04570999999999</v>
      </c>
      <c r="L501" s="36">
        <f t="shared" si="100"/>
        <v>0</v>
      </c>
      <c r="M501" s="29">
        <f t="shared" si="101"/>
        <v>0</v>
      </c>
      <c r="N501" s="29">
        <f t="shared" si="102"/>
        <v>1</v>
      </c>
      <c r="O501" s="29">
        <f t="shared" si="109"/>
        <v>152611.42846385032</v>
      </c>
      <c r="P501" s="29">
        <f t="shared" si="110"/>
        <v>371396.03473124147</v>
      </c>
      <c r="Q501" s="29">
        <f t="shared" si="103"/>
        <v>218784.60626739115</v>
      </c>
      <c r="R501" s="29">
        <f>1/2*$AJ$3*D501^2</f>
        <v>0</v>
      </c>
      <c r="S501" s="29">
        <f t="shared" si="104"/>
        <v>0</v>
      </c>
      <c r="T501" s="29">
        <f t="shared" si="105"/>
        <v>0</v>
      </c>
      <c r="U501" s="29"/>
      <c r="V501" s="29"/>
      <c r="W501" s="29"/>
      <c r="X501" s="29"/>
      <c r="Y501" s="29">
        <f t="shared" si="111"/>
        <v>0</v>
      </c>
      <c r="Z501" s="29"/>
      <c r="AA501" s="29"/>
      <c r="AB501" s="29"/>
      <c r="AC501" s="29">
        <v>0.27</v>
      </c>
      <c r="AD501" s="29">
        <f>O501*AC501</f>
        <v>41205.085685239588</v>
      </c>
      <c r="AE501" s="29">
        <v>0.67</v>
      </c>
      <c r="AF501" s="29">
        <f t="shared" si="106"/>
        <v>102249.65707077972</v>
      </c>
      <c r="AG501" s="24"/>
      <c r="AH501" s="24"/>
      <c r="AI501" s="15"/>
      <c r="AJ501" s="15"/>
      <c r="AK501" s="15"/>
      <c r="AL501" s="15"/>
      <c r="AM501" s="15"/>
      <c r="AN501" s="23"/>
      <c r="AO501" s="23"/>
      <c r="AP501" s="23"/>
      <c r="AQ501" s="23"/>
      <c r="AR501" s="23"/>
      <c r="AS501" s="23"/>
      <c r="AT501" s="23"/>
      <c r="AU501" s="23"/>
      <c r="AV501" s="23"/>
      <c r="BG501">
        <f>IF(E501&lt;1,1,0)</f>
        <v>1</v>
      </c>
      <c r="BH501" t="str">
        <f>IF(BG501=1,"",E501)</f>
        <v/>
      </c>
      <c r="BI501">
        <f>E501/3.6</f>
        <v>0</v>
      </c>
    </row>
    <row r="502" spans="1:61" x14ac:dyDescent="0.25">
      <c r="A502" s="34" t="s">
        <v>59</v>
      </c>
      <c r="B502" s="34">
        <v>499</v>
      </c>
      <c r="C502" s="34">
        <v>499</v>
      </c>
      <c r="D502" s="34">
        <f t="shared" si="98"/>
        <v>0</v>
      </c>
      <c r="E502" s="35">
        <v>0</v>
      </c>
      <c r="F502" s="36">
        <f t="shared" si="107"/>
        <v>0</v>
      </c>
      <c r="G502" s="36">
        <f t="shared" si="108"/>
        <v>0</v>
      </c>
      <c r="H502" s="36">
        <f>$AJ$3*F502</f>
        <v>0</v>
      </c>
      <c r="I502" s="36">
        <f>1/2*$AJ$1*$AJ$2*$AJ$5*D502^2</f>
        <v>0</v>
      </c>
      <c r="J502" s="36">
        <f>$AJ$4*$AJ$3*9.81</f>
        <v>406.04570999999999</v>
      </c>
      <c r="K502" s="36">
        <f t="shared" si="99"/>
        <v>406.04570999999999</v>
      </c>
      <c r="L502" s="36">
        <f t="shared" si="100"/>
        <v>0</v>
      </c>
      <c r="M502" s="29">
        <f t="shared" si="101"/>
        <v>0</v>
      </c>
      <c r="N502" s="29">
        <f t="shared" si="102"/>
        <v>1</v>
      </c>
      <c r="O502" s="29">
        <f t="shared" si="109"/>
        <v>152611.42846385032</v>
      </c>
      <c r="P502" s="29">
        <f t="shared" si="110"/>
        <v>371802.08044124144</v>
      </c>
      <c r="Q502" s="29">
        <f t="shared" si="103"/>
        <v>219190.65197739113</v>
      </c>
      <c r="R502" s="29">
        <f>1/2*$AJ$3*D502^2</f>
        <v>0</v>
      </c>
      <c r="S502" s="29">
        <f t="shared" si="104"/>
        <v>0</v>
      </c>
      <c r="T502" s="29">
        <f t="shared" si="105"/>
        <v>0</v>
      </c>
      <c r="U502" s="29"/>
      <c r="V502" s="29"/>
      <c r="W502" s="29"/>
      <c r="X502" s="29"/>
      <c r="Y502" s="29">
        <f t="shared" si="111"/>
        <v>0</v>
      </c>
      <c r="Z502" s="29"/>
      <c r="AA502" s="29"/>
      <c r="AB502" s="29"/>
      <c r="AC502" s="29">
        <v>0.27</v>
      </c>
      <c r="AD502" s="29">
        <f>O502*AC502</f>
        <v>41205.085685239588</v>
      </c>
      <c r="AE502" s="29">
        <v>0.67</v>
      </c>
      <c r="AF502" s="29">
        <f t="shared" si="106"/>
        <v>102249.65707077972</v>
      </c>
      <c r="AG502" s="24"/>
      <c r="AH502" s="24"/>
      <c r="AI502" s="15"/>
      <c r="AJ502" s="15"/>
      <c r="AK502" s="15"/>
      <c r="AL502" s="15"/>
      <c r="AM502" s="15"/>
      <c r="AN502" s="23"/>
      <c r="AO502" s="23"/>
      <c r="AP502" s="23"/>
      <c r="AQ502" s="23"/>
      <c r="AR502" s="23"/>
      <c r="AS502" s="23"/>
      <c r="AT502" s="23"/>
      <c r="AU502" s="23"/>
      <c r="AV502" s="23"/>
      <c r="BG502">
        <f>IF(E502&lt;1,1,0)</f>
        <v>1</v>
      </c>
      <c r="BH502" t="str">
        <f>IF(BG502=1,"",E502)</f>
        <v/>
      </c>
      <c r="BI502">
        <f>E502/3.6</f>
        <v>0</v>
      </c>
    </row>
    <row r="503" spans="1:61" x14ac:dyDescent="0.25">
      <c r="A503" s="34" t="s">
        <v>59</v>
      </c>
      <c r="B503" s="34">
        <v>500</v>
      </c>
      <c r="C503" s="34">
        <v>500</v>
      </c>
      <c r="D503" s="34">
        <f t="shared" si="98"/>
        <v>0</v>
      </c>
      <c r="E503" s="35">
        <v>0</v>
      </c>
      <c r="F503" s="36">
        <f t="shared" si="107"/>
        <v>0</v>
      </c>
      <c r="G503" s="36">
        <f t="shared" si="108"/>
        <v>0</v>
      </c>
      <c r="H503" s="36">
        <f>$AJ$3*F503</f>
        <v>0</v>
      </c>
      <c r="I503" s="36">
        <f>1/2*$AJ$1*$AJ$2*$AJ$5*D503^2</f>
        <v>0</v>
      </c>
      <c r="J503" s="36">
        <f>$AJ$4*$AJ$3*9.81</f>
        <v>406.04570999999999</v>
      </c>
      <c r="K503" s="36">
        <f t="shared" si="99"/>
        <v>406.04570999999999</v>
      </c>
      <c r="L503" s="36">
        <f t="shared" si="100"/>
        <v>0</v>
      </c>
      <c r="M503" s="29">
        <f t="shared" si="101"/>
        <v>0</v>
      </c>
      <c r="N503" s="29">
        <f t="shared" si="102"/>
        <v>1</v>
      </c>
      <c r="O503" s="29">
        <f t="shared" si="109"/>
        <v>152611.42846385032</v>
      </c>
      <c r="P503" s="29">
        <f t="shared" si="110"/>
        <v>372208.12615124142</v>
      </c>
      <c r="Q503" s="29">
        <f t="shared" si="103"/>
        <v>219596.6976873911</v>
      </c>
      <c r="R503" s="29">
        <f>1/2*$AJ$3*D503^2</f>
        <v>0</v>
      </c>
      <c r="S503" s="29">
        <f t="shared" si="104"/>
        <v>0</v>
      </c>
      <c r="T503" s="29">
        <f t="shared" si="105"/>
        <v>0</v>
      </c>
      <c r="U503" s="29"/>
      <c r="V503" s="29"/>
      <c r="W503" s="29"/>
      <c r="X503" s="29"/>
      <c r="Y503" s="29">
        <f t="shared" si="111"/>
        <v>0</v>
      </c>
      <c r="Z503" s="29"/>
      <c r="AA503" s="29"/>
      <c r="AB503" s="29"/>
      <c r="AC503" s="29">
        <v>0.27</v>
      </c>
      <c r="AD503" s="29">
        <f>O503*AC503</f>
        <v>41205.085685239588</v>
      </c>
      <c r="AE503" s="29">
        <v>0.67</v>
      </c>
      <c r="AF503" s="29">
        <f t="shared" si="106"/>
        <v>102249.65707077972</v>
      </c>
      <c r="AG503" s="24"/>
      <c r="AH503" s="24"/>
      <c r="AI503" s="15"/>
      <c r="AJ503" s="15"/>
      <c r="AK503" s="15"/>
      <c r="AL503" s="15"/>
      <c r="AM503" s="15"/>
      <c r="AN503" s="23"/>
      <c r="AO503" s="23"/>
      <c r="AP503" s="23"/>
      <c r="AQ503" s="23"/>
      <c r="AR503" s="23"/>
      <c r="AS503" s="23"/>
      <c r="AT503" s="23"/>
      <c r="AU503" s="23"/>
      <c r="AV503" s="23"/>
      <c r="BG503">
        <f>IF(E503&lt;1,1,0)</f>
        <v>1</v>
      </c>
      <c r="BH503" t="str">
        <f>IF(BG503=1,"",E503)</f>
        <v/>
      </c>
      <c r="BI503">
        <f>E503/3.6</f>
        <v>0</v>
      </c>
    </row>
    <row r="504" spans="1:61" x14ac:dyDescent="0.25">
      <c r="A504" s="34" t="s">
        <v>59</v>
      </c>
      <c r="B504" s="34">
        <v>501</v>
      </c>
      <c r="C504" s="34">
        <v>501</v>
      </c>
      <c r="D504" s="34">
        <f t="shared" si="98"/>
        <v>0</v>
      </c>
      <c r="E504" s="35">
        <v>0</v>
      </c>
      <c r="F504" s="36">
        <f t="shared" si="107"/>
        <v>0</v>
      </c>
      <c r="G504" s="36">
        <f t="shared" si="108"/>
        <v>0</v>
      </c>
      <c r="H504" s="36">
        <f>$AJ$3*F504</f>
        <v>0</v>
      </c>
      <c r="I504" s="36">
        <f>1/2*$AJ$1*$AJ$2*$AJ$5*D504^2</f>
        <v>0</v>
      </c>
      <c r="J504" s="36">
        <f>$AJ$4*$AJ$3*9.81</f>
        <v>406.04570999999999</v>
      </c>
      <c r="K504" s="36">
        <f t="shared" si="99"/>
        <v>406.04570999999999</v>
      </c>
      <c r="L504" s="36">
        <f t="shared" si="100"/>
        <v>0</v>
      </c>
      <c r="M504" s="29">
        <f t="shared" si="101"/>
        <v>0</v>
      </c>
      <c r="N504" s="29">
        <f t="shared" si="102"/>
        <v>1</v>
      </c>
      <c r="O504" s="29">
        <f t="shared" si="109"/>
        <v>152611.42846385032</v>
      </c>
      <c r="P504" s="29">
        <f t="shared" si="110"/>
        <v>372614.1718612414</v>
      </c>
      <c r="Q504" s="29">
        <f t="shared" si="103"/>
        <v>220002.74339739108</v>
      </c>
      <c r="R504" s="29">
        <f>1/2*$AJ$3*D504^2</f>
        <v>0</v>
      </c>
      <c r="S504" s="29">
        <f t="shared" si="104"/>
        <v>0</v>
      </c>
      <c r="T504" s="29">
        <f t="shared" si="105"/>
        <v>0</v>
      </c>
      <c r="U504" s="29"/>
      <c r="V504" s="29"/>
      <c r="W504" s="29"/>
      <c r="X504" s="29"/>
      <c r="Y504" s="29">
        <f t="shared" si="111"/>
        <v>0</v>
      </c>
      <c r="Z504" s="29"/>
      <c r="AA504" s="29"/>
      <c r="AB504" s="29"/>
      <c r="AC504" s="29">
        <v>0.27</v>
      </c>
      <c r="AD504" s="29">
        <f>O504*AC504</f>
        <v>41205.085685239588</v>
      </c>
      <c r="AE504" s="29">
        <v>0.67</v>
      </c>
      <c r="AF504" s="29">
        <f t="shared" si="106"/>
        <v>102249.65707077972</v>
      </c>
      <c r="AG504" s="24"/>
      <c r="AH504" s="24"/>
      <c r="AI504" s="15"/>
      <c r="AJ504" s="15"/>
      <c r="AK504" s="15"/>
      <c r="AL504" s="15"/>
      <c r="AM504" s="15"/>
      <c r="AN504" s="23"/>
      <c r="AO504" s="23"/>
      <c r="AP504" s="23"/>
      <c r="AQ504" s="23"/>
      <c r="AR504" s="23"/>
      <c r="AS504" s="23"/>
      <c r="AT504" s="23"/>
      <c r="AU504" s="23"/>
      <c r="AV504" s="23"/>
      <c r="BG504">
        <f>IF(E504&lt;1,1,0)</f>
        <v>1</v>
      </c>
      <c r="BH504" t="str">
        <f>IF(BG504=1,"",E504)</f>
        <v/>
      </c>
      <c r="BI504">
        <f>E504/3.6</f>
        <v>0</v>
      </c>
    </row>
    <row r="505" spans="1:61" x14ac:dyDescent="0.25">
      <c r="A505" s="34" t="s">
        <v>59</v>
      </c>
      <c r="B505" s="34">
        <v>502</v>
      </c>
      <c r="C505" s="34">
        <v>502</v>
      </c>
      <c r="D505" s="34">
        <f t="shared" si="98"/>
        <v>0</v>
      </c>
      <c r="E505" s="35">
        <v>0</v>
      </c>
      <c r="F505" s="36">
        <f t="shared" si="107"/>
        <v>0</v>
      </c>
      <c r="G505" s="36">
        <f t="shared" si="108"/>
        <v>0</v>
      </c>
      <c r="H505" s="36">
        <f>$AJ$3*F505</f>
        <v>0</v>
      </c>
      <c r="I505" s="36">
        <f>1/2*$AJ$1*$AJ$2*$AJ$5*D505^2</f>
        <v>0</v>
      </c>
      <c r="J505" s="36">
        <f>$AJ$4*$AJ$3*9.81</f>
        <v>406.04570999999999</v>
      </c>
      <c r="K505" s="36">
        <f t="shared" si="99"/>
        <v>406.04570999999999</v>
      </c>
      <c r="L505" s="36">
        <f t="shared" si="100"/>
        <v>0</v>
      </c>
      <c r="M505" s="29">
        <f t="shared" si="101"/>
        <v>0</v>
      </c>
      <c r="N505" s="29">
        <f t="shared" si="102"/>
        <v>1</v>
      </c>
      <c r="O505" s="29">
        <f t="shared" si="109"/>
        <v>152611.42846385032</v>
      </c>
      <c r="P505" s="29">
        <f t="shared" si="110"/>
        <v>373020.21757124137</v>
      </c>
      <c r="Q505" s="29">
        <f t="shared" si="103"/>
        <v>220408.78910739106</v>
      </c>
      <c r="R505" s="29">
        <f>1/2*$AJ$3*D505^2</f>
        <v>0</v>
      </c>
      <c r="S505" s="29">
        <f t="shared" si="104"/>
        <v>0</v>
      </c>
      <c r="T505" s="29">
        <f t="shared" si="105"/>
        <v>0</v>
      </c>
      <c r="U505" s="29"/>
      <c r="V505" s="29"/>
      <c r="W505" s="29"/>
      <c r="X505" s="29"/>
      <c r="Y505" s="29">
        <f t="shared" si="111"/>
        <v>0</v>
      </c>
      <c r="Z505" s="29"/>
      <c r="AA505" s="29"/>
      <c r="AB505" s="29"/>
      <c r="AC505" s="29">
        <v>0.27</v>
      </c>
      <c r="AD505" s="29">
        <f>O505*AC505</f>
        <v>41205.085685239588</v>
      </c>
      <c r="AE505" s="29">
        <v>0.67</v>
      </c>
      <c r="AF505" s="29">
        <f t="shared" si="106"/>
        <v>102249.65707077972</v>
      </c>
      <c r="AG505" s="24"/>
      <c r="AH505" s="24"/>
      <c r="AI505" s="15"/>
      <c r="AJ505" s="15"/>
      <c r="AK505" s="15"/>
      <c r="AL505" s="15"/>
      <c r="AM505" s="15"/>
      <c r="AN505" s="23"/>
      <c r="AO505" s="23"/>
      <c r="AP505" s="23"/>
      <c r="AQ505" s="23"/>
      <c r="AR505" s="23"/>
      <c r="AS505" s="23"/>
      <c r="AT505" s="23"/>
      <c r="AU505" s="23"/>
      <c r="AV505" s="23"/>
      <c r="BG505">
        <f>IF(E505&lt;1,1,0)</f>
        <v>1</v>
      </c>
      <c r="BH505" t="str">
        <f>IF(BG505=1,"",E505)</f>
        <v/>
      </c>
      <c r="BI505">
        <f>E505/3.6</f>
        <v>0</v>
      </c>
    </row>
    <row r="506" spans="1:61" x14ac:dyDescent="0.25">
      <c r="A506" s="34" t="s">
        <v>59</v>
      </c>
      <c r="B506" s="34">
        <v>503</v>
      </c>
      <c r="C506" s="34">
        <v>503</v>
      </c>
      <c r="D506" s="34">
        <f t="shared" si="98"/>
        <v>0</v>
      </c>
      <c r="E506" s="35">
        <v>0</v>
      </c>
      <c r="F506" s="36">
        <f t="shared" si="107"/>
        <v>0</v>
      </c>
      <c r="G506" s="36">
        <f t="shared" si="108"/>
        <v>0</v>
      </c>
      <c r="H506" s="36">
        <f>$AJ$3*F506</f>
        <v>0</v>
      </c>
      <c r="I506" s="36">
        <f>1/2*$AJ$1*$AJ$2*$AJ$5*D506^2</f>
        <v>0</v>
      </c>
      <c r="J506" s="36">
        <f>$AJ$4*$AJ$3*9.81</f>
        <v>406.04570999999999</v>
      </c>
      <c r="K506" s="36">
        <f t="shared" si="99"/>
        <v>406.04570999999999</v>
      </c>
      <c r="L506" s="36">
        <f t="shared" si="100"/>
        <v>0</v>
      </c>
      <c r="M506" s="29">
        <f t="shared" si="101"/>
        <v>0</v>
      </c>
      <c r="N506" s="29">
        <f t="shared" si="102"/>
        <v>1</v>
      </c>
      <c r="O506" s="29">
        <f t="shared" si="109"/>
        <v>152611.42846385032</v>
      </c>
      <c r="P506" s="29">
        <f t="shared" si="110"/>
        <v>373426.26328124135</v>
      </c>
      <c r="Q506" s="29">
        <f t="shared" si="103"/>
        <v>220814.83481739103</v>
      </c>
      <c r="R506" s="29">
        <f>1/2*$AJ$3*D506^2</f>
        <v>0</v>
      </c>
      <c r="S506" s="29">
        <f t="shared" si="104"/>
        <v>0</v>
      </c>
      <c r="T506" s="29">
        <f t="shared" si="105"/>
        <v>0</v>
      </c>
      <c r="U506" s="29"/>
      <c r="V506" s="29"/>
      <c r="W506" s="29"/>
      <c r="X506" s="29"/>
      <c r="Y506" s="29">
        <f t="shared" si="111"/>
        <v>0</v>
      </c>
      <c r="Z506" s="29"/>
      <c r="AA506" s="29"/>
      <c r="AB506" s="29"/>
      <c r="AC506" s="29">
        <v>0.27</v>
      </c>
      <c r="AD506" s="29">
        <f>O506*AC506</f>
        <v>41205.085685239588</v>
      </c>
      <c r="AE506" s="29">
        <v>0.67</v>
      </c>
      <c r="AF506" s="29">
        <f t="shared" si="106"/>
        <v>102249.65707077972</v>
      </c>
      <c r="AG506" s="24"/>
      <c r="AH506" s="24"/>
      <c r="AI506" s="15"/>
      <c r="AJ506" s="15"/>
      <c r="AK506" s="15"/>
      <c r="AL506" s="15"/>
      <c r="AM506" s="15"/>
      <c r="AN506" s="23"/>
      <c r="AO506" s="23"/>
      <c r="AP506" s="23"/>
      <c r="AQ506" s="23"/>
      <c r="AR506" s="23"/>
      <c r="AS506" s="23"/>
      <c r="AT506" s="23"/>
      <c r="AU506" s="23"/>
      <c r="AV506" s="23"/>
      <c r="BG506">
        <f>IF(E506&lt;1,1,0)</f>
        <v>1</v>
      </c>
      <c r="BH506" t="str">
        <f>IF(BG506=1,"",E506)</f>
        <v/>
      </c>
      <c r="BI506">
        <f>E506/3.6</f>
        <v>0</v>
      </c>
    </row>
    <row r="507" spans="1:61" x14ac:dyDescent="0.25">
      <c r="A507" s="34" t="s">
        <v>59</v>
      </c>
      <c r="B507" s="34">
        <v>504</v>
      </c>
      <c r="C507" s="34">
        <v>504</v>
      </c>
      <c r="D507" s="34">
        <f t="shared" si="98"/>
        <v>0</v>
      </c>
      <c r="E507" s="35">
        <v>0</v>
      </c>
      <c r="F507" s="36">
        <f t="shared" si="107"/>
        <v>0</v>
      </c>
      <c r="G507" s="36">
        <f t="shared" si="108"/>
        <v>0</v>
      </c>
      <c r="H507" s="36">
        <f>$AJ$3*F507</f>
        <v>0</v>
      </c>
      <c r="I507" s="36">
        <f>1/2*$AJ$1*$AJ$2*$AJ$5*D507^2</f>
        <v>0</v>
      </c>
      <c r="J507" s="36">
        <f>$AJ$4*$AJ$3*9.81</f>
        <v>406.04570999999999</v>
      </c>
      <c r="K507" s="36">
        <f t="shared" si="99"/>
        <v>406.04570999999999</v>
      </c>
      <c r="L507" s="36">
        <f t="shared" si="100"/>
        <v>0</v>
      </c>
      <c r="M507" s="29">
        <f t="shared" si="101"/>
        <v>0</v>
      </c>
      <c r="N507" s="29">
        <f t="shared" si="102"/>
        <v>1</v>
      </c>
      <c r="O507" s="29">
        <f t="shared" si="109"/>
        <v>152611.42846385032</v>
      </c>
      <c r="P507" s="29">
        <f t="shared" si="110"/>
        <v>373832.30899124133</v>
      </c>
      <c r="Q507" s="29">
        <f t="shared" si="103"/>
        <v>221220.88052739101</v>
      </c>
      <c r="R507" s="29">
        <f>1/2*$AJ$3*D507^2</f>
        <v>0</v>
      </c>
      <c r="S507" s="29">
        <f t="shared" si="104"/>
        <v>0</v>
      </c>
      <c r="T507" s="29">
        <f t="shared" si="105"/>
        <v>0</v>
      </c>
      <c r="U507" s="29"/>
      <c r="V507" s="29"/>
      <c r="W507" s="29"/>
      <c r="X507" s="29"/>
      <c r="Y507" s="29">
        <f t="shared" si="111"/>
        <v>0</v>
      </c>
      <c r="Z507" s="29"/>
      <c r="AA507" s="29"/>
      <c r="AB507" s="29"/>
      <c r="AC507" s="29">
        <v>0.27</v>
      </c>
      <c r="AD507" s="29">
        <f>O507*AC507</f>
        <v>41205.085685239588</v>
      </c>
      <c r="AE507" s="29">
        <v>0.67</v>
      </c>
      <c r="AF507" s="29">
        <f t="shared" si="106"/>
        <v>102249.65707077972</v>
      </c>
      <c r="AG507" s="24"/>
      <c r="AH507" s="24"/>
      <c r="AI507" s="15"/>
      <c r="AJ507" s="15"/>
      <c r="AK507" s="15"/>
      <c r="AL507" s="15"/>
      <c r="AM507" s="15"/>
      <c r="AN507" s="23"/>
      <c r="AO507" s="23"/>
      <c r="AP507" s="23"/>
      <c r="AQ507" s="23"/>
      <c r="AR507" s="23"/>
      <c r="AS507" s="23"/>
      <c r="AT507" s="23"/>
      <c r="AU507" s="23"/>
      <c r="AV507" s="23"/>
      <c r="BG507">
        <f>IF(E507&lt;1,1,0)</f>
        <v>1</v>
      </c>
      <c r="BH507" t="str">
        <f>IF(BG507=1,"",E507)</f>
        <v/>
      </c>
      <c r="BI507">
        <f>E507/3.6</f>
        <v>0</v>
      </c>
    </row>
    <row r="508" spans="1:61" x14ac:dyDescent="0.25">
      <c r="A508" s="34" t="s">
        <v>59</v>
      </c>
      <c r="B508" s="34">
        <v>505</v>
      </c>
      <c r="C508" s="34">
        <v>505</v>
      </c>
      <c r="D508" s="34">
        <f t="shared" si="98"/>
        <v>0</v>
      </c>
      <c r="E508" s="35">
        <v>0</v>
      </c>
      <c r="F508" s="36">
        <f t="shared" si="107"/>
        <v>0</v>
      </c>
      <c r="G508" s="36">
        <f t="shared" si="108"/>
        <v>0</v>
      </c>
      <c r="H508" s="36">
        <f>$AJ$3*F508</f>
        <v>0</v>
      </c>
      <c r="I508" s="36">
        <f>1/2*$AJ$1*$AJ$2*$AJ$5*D508^2</f>
        <v>0</v>
      </c>
      <c r="J508" s="36">
        <f>$AJ$4*$AJ$3*9.81</f>
        <v>406.04570999999999</v>
      </c>
      <c r="K508" s="36">
        <f t="shared" si="99"/>
        <v>406.04570999999999</v>
      </c>
      <c r="L508" s="36">
        <f t="shared" si="100"/>
        <v>0</v>
      </c>
      <c r="M508" s="29">
        <f t="shared" si="101"/>
        <v>0</v>
      </c>
      <c r="N508" s="29">
        <f t="shared" si="102"/>
        <v>1</v>
      </c>
      <c r="O508" s="29">
        <f t="shared" si="109"/>
        <v>152611.42846385032</v>
      </c>
      <c r="P508" s="29">
        <f t="shared" si="110"/>
        <v>374238.3547012413</v>
      </c>
      <c r="Q508" s="29">
        <f t="shared" si="103"/>
        <v>221626.92623739099</v>
      </c>
      <c r="R508" s="29">
        <f>1/2*$AJ$3*D508^2</f>
        <v>0</v>
      </c>
      <c r="S508" s="29">
        <f t="shared" si="104"/>
        <v>0</v>
      </c>
      <c r="T508" s="29">
        <f t="shared" si="105"/>
        <v>0</v>
      </c>
      <c r="U508" s="29"/>
      <c r="V508" s="29"/>
      <c r="W508" s="29"/>
      <c r="X508" s="29"/>
      <c r="Y508" s="29">
        <f t="shared" si="111"/>
        <v>0</v>
      </c>
      <c r="Z508" s="29"/>
      <c r="AA508" s="29"/>
      <c r="AB508" s="29"/>
      <c r="AC508" s="29">
        <v>0.27</v>
      </c>
      <c r="AD508" s="29">
        <f>O508*AC508</f>
        <v>41205.085685239588</v>
      </c>
      <c r="AE508" s="29">
        <v>0.67</v>
      </c>
      <c r="AF508" s="29">
        <f t="shared" si="106"/>
        <v>102249.65707077972</v>
      </c>
      <c r="AG508" s="24"/>
      <c r="AH508" s="24"/>
      <c r="AI508" s="15"/>
      <c r="AJ508" s="15"/>
      <c r="AK508" s="15"/>
      <c r="AL508" s="15"/>
      <c r="AM508" s="15"/>
      <c r="AN508" s="23"/>
      <c r="AO508" s="23"/>
      <c r="AP508" s="23"/>
      <c r="AQ508" s="23"/>
      <c r="AR508" s="23"/>
      <c r="AS508" s="23"/>
      <c r="AT508" s="23"/>
      <c r="AU508" s="23"/>
      <c r="AV508" s="23"/>
      <c r="BG508">
        <f>IF(E508&lt;1,1,0)</f>
        <v>1</v>
      </c>
      <c r="BH508" t="str">
        <f>IF(BG508=1,"",E508)</f>
        <v/>
      </c>
      <c r="BI508">
        <f>E508/3.6</f>
        <v>0</v>
      </c>
    </row>
    <row r="509" spans="1:61" x14ac:dyDescent="0.25">
      <c r="A509" s="34" t="s">
        <v>59</v>
      </c>
      <c r="B509" s="34">
        <v>506</v>
      </c>
      <c r="C509" s="34">
        <v>506</v>
      </c>
      <c r="D509" s="34">
        <f t="shared" si="98"/>
        <v>0</v>
      </c>
      <c r="E509" s="35">
        <v>0</v>
      </c>
      <c r="F509" s="36">
        <f t="shared" si="107"/>
        <v>0</v>
      </c>
      <c r="G509" s="36">
        <f t="shared" si="108"/>
        <v>0</v>
      </c>
      <c r="H509" s="36">
        <f>$AJ$3*F509</f>
        <v>0</v>
      </c>
      <c r="I509" s="36">
        <f>1/2*$AJ$1*$AJ$2*$AJ$5*D509^2</f>
        <v>0</v>
      </c>
      <c r="J509" s="36">
        <f>$AJ$4*$AJ$3*9.81</f>
        <v>406.04570999999999</v>
      </c>
      <c r="K509" s="36">
        <f t="shared" si="99"/>
        <v>406.04570999999999</v>
      </c>
      <c r="L509" s="36">
        <f t="shared" si="100"/>
        <v>0</v>
      </c>
      <c r="M509" s="29">
        <f t="shared" si="101"/>
        <v>0</v>
      </c>
      <c r="N509" s="29">
        <f t="shared" si="102"/>
        <v>1</v>
      </c>
      <c r="O509" s="29">
        <f t="shared" si="109"/>
        <v>152611.42846385032</v>
      </c>
      <c r="P509" s="29">
        <f t="shared" si="110"/>
        <v>374644.40041124128</v>
      </c>
      <c r="Q509" s="29">
        <f t="shared" si="103"/>
        <v>222032.97194739096</v>
      </c>
      <c r="R509" s="29">
        <f>1/2*$AJ$3*D509^2</f>
        <v>0</v>
      </c>
      <c r="S509" s="29">
        <f t="shared" si="104"/>
        <v>0</v>
      </c>
      <c r="T509" s="29">
        <f t="shared" si="105"/>
        <v>0</v>
      </c>
      <c r="U509" s="29"/>
      <c r="V509" s="29"/>
      <c r="W509" s="29"/>
      <c r="X509" s="29"/>
      <c r="Y509" s="29">
        <f t="shared" si="111"/>
        <v>0</v>
      </c>
      <c r="Z509" s="29"/>
      <c r="AA509" s="29"/>
      <c r="AB509" s="29"/>
      <c r="AC509" s="29">
        <v>0.27</v>
      </c>
      <c r="AD509" s="29">
        <f>O509*AC509</f>
        <v>41205.085685239588</v>
      </c>
      <c r="AE509" s="29">
        <v>0.67</v>
      </c>
      <c r="AF509" s="29">
        <f t="shared" si="106"/>
        <v>102249.65707077972</v>
      </c>
      <c r="AG509" s="24"/>
      <c r="AH509" s="24"/>
      <c r="AI509" s="15"/>
      <c r="AJ509" s="15"/>
      <c r="AK509" s="15"/>
      <c r="AL509" s="15"/>
      <c r="AM509" s="15"/>
      <c r="AN509" s="23"/>
      <c r="AO509" s="23"/>
      <c r="AP509" s="23"/>
      <c r="AQ509" s="23"/>
      <c r="AR509" s="23"/>
      <c r="AS509" s="23"/>
      <c r="AT509" s="23"/>
      <c r="AU509" s="23"/>
      <c r="AV509" s="23"/>
      <c r="BG509">
        <f>IF(E509&lt;1,1,0)</f>
        <v>1</v>
      </c>
      <c r="BH509" t="str">
        <f>IF(BG509=1,"",E509)</f>
        <v/>
      </c>
      <c r="BI509">
        <f>E509/3.6</f>
        <v>0</v>
      </c>
    </row>
    <row r="510" spans="1:61" x14ac:dyDescent="0.25">
      <c r="A510" s="34" t="s">
        <v>59</v>
      </c>
      <c r="B510" s="34">
        <v>507</v>
      </c>
      <c r="C510" s="34">
        <v>507</v>
      </c>
      <c r="D510" s="34">
        <f t="shared" si="98"/>
        <v>0</v>
      </c>
      <c r="E510" s="35">
        <v>0</v>
      </c>
      <c r="F510" s="36">
        <f t="shared" si="107"/>
        <v>0</v>
      </c>
      <c r="G510" s="36">
        <f t="shared" si="108"/>
        <v>0</v>
      </c>
      <c r="H510" s="36">
        <f>$AJ$3*F510</f>
        <v>0</v>
      </c>
      <c r="I510" s="36">
        <f>1/2*$AJ$1*$AJ$2*$AJ$5*D510^2</f>
        <v>0</v>
      </c>
      <c r="J510" s="36">
        <f>$AJ$4*$AJ$3*9.81</f>
        <v>406.04570999999999</v>
      </c>
      <c r="K510" s="36">
        <f t="shared" si="99"/>
        <v>406.04570999999999</v>
      </c>
      <c r="L510" s="36">
        <f t="shared" si="100"/>
        <v>0</v>
      </c>
      <c r="M510" s="29">
        <f t="shared" si="101"/>
        <v>0</v>
      </c>
      <c r="N510" s="29">
        <f t="shared" si="102"/>
        <v>1</v>
      </c>
      <c r="O510" s="29">
        <f t="shared" si="109"/>
        <v>152611.42846385032</v>
      </c>
      <c r="P510" s="29">
        <f t="shared" si="110"/>
        <v>375050.44612124126</v>
      </c>
      <c r="Q510" s="29">
        <f t="shared" si="103"/>
        <v>222439.01765739094</v>
      </c>
      <c r="R510" s="29">
        <f>1/2*$AJ$3*D510^2</f>
        <v>0</v>
      </c>
      <c r="S510" s="29">
        <f t="shared" si="104"/>
        <v>0</v>
      </c>
      <c r="T510" s="29">
        <f t="shared" si="105"/>
        <v>0</v>
      </c>
      <c r="U510" s="29"/>
      <c r="V510" s="29"/>
      <c r="W510" s="29"/>
      <c r="X510" s="29"/>
      <c r="Y510" s="29">
        <f t="shared" si="111"/>
        <v>0</v>
      </c>
      <c r="Z510" s="29"/>
      <c r="AA510" s="29"/>
      <c r="AB510" s="29"/>
      <c r="AC510" s="29">
        <v>0.27</v>
      </c>
      <c r="AD510" s="29">
        <f>O510*AC510</f>
        <v>41205.085685239588</v>
      </c>
      <c r="AE510" s="29">
        <v>0.67</v>
      </c>
      <c r="AF510" s="29">
        <f t="shared" si="106"/>
        <v>102249.65707077972</v>
      </c>
      <c r="AG510" s="24"/>
      <c r="AH510" s="24"/>
      <c r="AI510" s="15"/>
      <c r="AJ510" s="15"/>
      <c r="AK510" s="15"/>
      <c r="AL510" s="15"/>
      <c r="AM510" s="15"/>
      <c r="AN510" s="23"/>
      <c r="AO510" s="23"/>
      <c r="AP510" s="23"/>
      <c r="AQ510" s="23"/>
      <c r="AR510" s="23"/>
      <c r="AS510" s="23"/>
      <c r="AT510" s="23"/>
      <c r="AU510" s="23"/>
      <c r="AV510" s="23"/>
      <c r="BG510">
        <f>IF(E510&lt;1,1,0)</f>
        <v>1</v>
      </c>
      <c r="BH510" t="str">
        <f>IF(BG510=1,"",E510)</f>
        <v/>
      </c>
      <c r="BI510">
        <f>E510/3.6</f>
        <v>0</v>
      </c>
    </row>
    <row r="511" spans="1:61" x14ac:dyDescent="0.25">
      <c r="A511" s="34" t="s">
        <v>59</v>
      </c>
      <c r="B511" s="34">
        <v>508</v>
      </c>
      <c r="C511" s="34">
        <v>508</v>
      </c>
      <c r="D511" s="34">
        <f t="shared" si="98"/>
        <v>0</v>
      </c>
      <c r="E511" s="35">
        <v>0</v>
      </c>
      <c r="F511" s="36">
        <f t="shared" si="107"/>
        <v>0</v>
      </c>
      <c r="G511" s="36">
        <f t="shared" si="108"/>
        <v>0</v>
      </c>
      <c r="H511" s="36">
        <f>$AJ$3*F511</f>
        <v>0</v>
      </c>
      <c r="I511" s="36">
        <f>1/2*$AJ$1*$AJ$2*$AJ$5*D511^2</f>
        <v>0</v>
      </c>
      <c r="J511" s="36">
        <f>$AJ$4*$AJ$3*9.81</f>
        <v>406.04570999999999</v>
      </c>
      <c r="K511" s="36">
        <f t="shared" si="99"/>
        <v>406.04570999999999</v>
      </c>
      <c r="L511" s="36">
        <f t="shared" si="100"/>
        <v>0</v>
      </c>
      <c r="M511" s="29">
        <f t="shared" si="101"/>
        <v>0</v>
      </c>
      <c r="N511" s="29">
        <f t="shared" si="102"/>
        <v>1</v>
      </c>
      <c r="O511" s="29">
        <f t="shared" si="109"/>
        <v>152611.42846385032</v>
      </c>
      <c r="P511" s="29">
        <f t="shared" si="110"/>
        <v>375456.49183124123</v>
      </c>
      <c r="Q511" s="29">
        <f t="shared" si="103"/>
        <v>222845.06336739092</v>
      </c>
      <c r="R511" s="29">
        <f>1/2*$AJ$3*D511^2</f>
        <v>0</v>
      </c>
      <c r="S511" s="29">
        <f t="shared" si="104"/>
        <v>0</v>
      </c>
      <c r="T511" s="29">
        <f t="shared" si="105"/>
        <v>0</v>
      </c>
      <c r="U511" s="29"/>
      <c r="V511" s="29"/>
      <c r="W511" s="29"/>
      <c r="X511" s="29"/>
      <c r="Y511" s="29">
        <f t="shared" si="111"/>
        <v>0</v>
      </c>
      <c r="Z511" s="29"/>
      <c r="AA511" s="29"/>
      <c r="AB511" s="29"/>
      <c r="AC511" s="29">
        <v>0.27</v>
      </c>
      <c r="AD511" s="29">
        <f>O511*AC511</f>
        <v>41205.085685239588</v>
      </c>
      <c r="AE511" s="29">
        <v>0.67</v>
      </c>
      <c r="AF511" s="29">
        <f t="shared" si="106"/>
        <v>102249.65707077972</v>
      </c>
      <c r="AG511" s="24"/>
      <c r="AH511" s="24"/>
      <c r="AI511" s="15"/>
      <c r="AJ511" s="15"/>
      <c r="AK511" s="15"/>
      <c r="AL511" s="15"/>
      <c r="AM511" s="15"/>
      <c r="AN511" s="23"/>
      <c r="AO511" s="23"/>
      <c r="AP511" s="23"/>
      <c r="AQ511" s="23"/>
      <c r="AR511" s="23"/>
      <c r="AS511" s="23"/>
      <c r="AT511" s="23"/>
      <c r="AU511" s="23"/>
      <c r="AV511" s="23"/>
      <c r="BG511">
        <f>IF(E511&lt;1,1,0)</f>
        <v>1</v>
      </c>
      <c r="BH511" t="str">
        <f>IF(BG511=1,"",E511)</f>
        <v/>
      </c>
      <c r="BI511">
        <f>E511/3.6</f>
        <v>0</v>
      </c>
    </row>
    <row r="512" spans="1:61" x14ac:dyDescent="0.25">
      <c r="A512" s="34" t="s">
        <v>59</v>
      </c>
      <c r="B512" s="34">
        <v>509</v>
      </c>
      <c r="C512" s="34">
        <v>509</v>
      </c>
      <c r="D512" s="34">
        <f t="shared" si="98"/>
        <v>0</v>
      </c>
      <c r="E512" s="35">
        <v>0</v>
      </c>
      <c r="F512" s="36">
        <f t="shared" si="107"/>
        <v>0</v>
      </c>
      <c r="G512" s="36">
        <f t="shared" si="108"/>
        <v>0</v>
      </c>
      <c r="H512" s="36">
        <f>$AJ$3*F512</f>
        <v>0</v>
      </c>
      <c r="I512" s="36">
        <f>1/2*$AJ$1*$AJ$2*$AJ$5*D512^2</f>
        <v>0</v>
      </c>
      <c r="J512" s="36">
        <f>$AJ$4*$AJ$3*9.81</f>
        <v>406.04570999999999</v>
      </c>
      <c r="K512" s="36">
        <f t="shared" si="99"/>
        <v>406.04570999999999</v>
      </c>
      <c r="L512" s="36">
        <f t="shared" si="100"/>
        <v>0</v>
      </c>
      <c r="M512" s="29">
        <f t="shared" si="101"/>
        <v>0</v>
      </c>
      <c r="N512" s="29">
        <f t="shared" si="102"/>
        <v>1</v>
      </c>
      <c r="O512" s="29">
        <f t="shared" si="109"/>
        <v>152611.42846385032</v>
      </c>
      <c r="P512" s="29">
        <f t="shared" si="110"/>
        <v>375862.53754124121</v>
      </c>
      <c r="Q512" s="29">
        <f t="shared" si="103"/>
        <v>223251.10907739089</v>
      </c>
      <c r="R512" s="29">
        <f>1/2*$AJ$3*D512^2</f>
        <v>0</v>
      </c>
      <c r="S512" s="29">
        <f t="shared" si="104"/>
        <v>0</v>
      </c>
      <c r="T512" s="29">
        <f t="shared" si="105"/>
        <v>0</v>
      </c>
      <c r="U512" s="29"/>
      <c r="V512" s="29"/>
      <c r="W512" s="29"/>
      <c r="X512" s="29"/>
      <c r="Y512" s="29">
        <f t="shared" si="111"/>
        <v>0</v>
      </c>
      <c r="Z512" s="29"/>
      <c r="AA512" s="29"/>
      <c r="AB512" s="29"/>
      <c r="AC512" s="29">
        <v>0.27</v>
      </c>
      <c r="AD512" s="29">
        <f>O512*AC512</f>
        <v>41205.085685239588</v>
      </c>
      <c r="AE512" s="29">
        <v>0.67</v>
      </c>
      <c r="AF512" s="29">
        <f t="shared" si="106"/>
        <v>102249.65707077972</v>
      </c>
      <c r="AG512" s="24"/>
      <c r="AH512" s="24"/>
      <c r="AI512" s="15"/>
      <c r="AJ512" s="15"/>
      <c r="AK512" s="15"/>
      <c r="AL512" s="15"/>
      <c r="AM512" s="15"/>
      <c r="AN512" s="23"/>
      <c r="AO512" s="23"/>
      <c r="AP512" s="23"/>
      <c r="AQ512" s="23"/>
      <c r="AR512" s="23"/>
      <c r="AS512" s="23"/>
      <c r="AT512" s="23"/>
      <c r="AU512" s="23"/>
      <c r="AV512" s="23"/>
      <c r="BG512">
        <f>IF(E512&lt;1,1,0)</f>
        <v>1</v>
      </c>
      <c r="BH512" t="str">
        <f>IF(BG512=1,"",E512)</f>
        <v/>
      </c>
      <c r="BI512">
        <f>E512/3.6</f>
        <v>0</v>
      </c>
    </row>
    <row r="513" spans="1:61" x14ac:dyDescent="0.25">
      <c r="A513" s="34" t="s">
        <v>59</v>
      </c>
      <c r="B513" s="34">
        <v>510</v>
      </c>
      <c r="C513" s="34">
        <v>510</v>
      </c>
      <c r="D513" s="34">
        <f t="shared" si="98"/>
        <v>0</v>
      </c>
      <c r="E513" s="35">
        <v>0</v>
      </c>
      <c r="F513" s="36">
        <f t="shared" si="107"/>
        <v>0</v>
      </c>
      <c r="G513" s="36">
        <f t="shared" si="108"/>
        <v>0</v>
      </c>
      <c r="H513" s="36">
        <f>$AJ$3*F513</f>
        <v>0</v>
      </c>
      <c r="I513" s="36">
        <f>1/2*$AJ$1*$AJ$2*$AJ$5*D513^2</f>
        <v>0</v>
      </c>
      <c r="J513" s="36">
        <f>$AJ$4*$AJ$3*9.81</f>
        <v>406.04570999999999</v>
      </c>
      <c r="K513" s="36">
        <f t="shared" si="99"/>
        <v>406.04570999999999</v>
      </c>
      <c r="L513" s="36">
        <f t="shared" si="100"/>
        <v>0</v>
      </c>
      <c r="M513" s="29">
        <f t="shared" si="101"/>
        <v>0</v>
      </c>
      <c r="N513" s="29">
        <f t="shared" si="102"/>
        <v>1</v>
      </c>
      <c r="O513" s="29">
        <f t="shared" si="109"/>
        <v>152611.42846385032</v>
      </c>
      <c r="P513" s="29">
        <f t="shared" si="110"/>
        <v>376268.58325124119</v>
      </c>
      <c r="Q513" s="29">
        <f t="shared" si="103"/>
        <v>223657.15478739087</v>
      </c>
      <c r="R513" s="29">
        <f>1/2*$AJ$3*D513^2</f>
        <v>0</v>
      </c>
      <c r="S513" s="29">
        <f t="shared" si="104"/>
        <v>0</v>
      </c>
      <c r="T513" s="29">
        <f t="shared" si="105"/>
        <v>0</v>
      </c>
      <c r="U513" s="29"/>
      <c r="V513" s="29"/>
      <c r="W513" s="29"/>
      <c r="X513" s="29"/>
      <c r="Y513" s="29">
        <f t="shared" si="111"/>
        <v>0</v>
      </c>
      <c r="Z513" s="29"/>
      <c r="AA513" s="29"/>
      <c r="AB513" s="29"/>
      <c r="AC513" s="29">
        <v>0.27</v>
      </c>
      <c r="AD513" s="29">
        <f>O513*AC513</f>
        <v>41205.085685239588</v>
      </c>
      <c r="AE513" s="29">
        <v>0.67</v>
      </c>
      <c r="AF513" s="29">
        <f t="shared" si="106"/>
        <v>102249.65707077972</v>
      </c>
      <c r="AG513" s="24"/>
      <c r="AH513" s="24"/>
      <c r="AI513" s="15"/>
      <c r="AJ513" s="15"/>
      <c r="AK513" s="15"/>
      <c r="AL513" s="15"/>
      <c r="AM513" s="15"/>
      <c r="AN513" s="23"/>
      <c r="AO513" s="23"/>
      <c r="AP513" s="23"/>
      <c r="AQ513" s="23"/>
      <c r="AR513" s="23"/>
      <c r="AS513" s="23"/>
      <c r="AT513" s="23"/>
      <c r="AU513" s="23"/>
      <c r="AV513" s="23"/>
      <c r="BG513">
        <f>IF(E513&lt;1,1,0)</f>
        <v>1</v>
      </c>
      <c r="BH513" t="str">
        <f>IF(BG513=1,"",E513)</f>
        <v/>
      </c>
      <c r="BI513">
        <f>E513/3.6</f>
        <v>0</v>
      </c>
    </row>
    <row r="514" spans="1:61" x14ac:dyDescent="0.25">
      <c r="A514" s="34" t="s">
        <v>59</v>
      </c>
      <c r="B514" s="34">
        <v>511</v>
      </c>
      <c r="C514" s="34">
        <v>511</v>
      </c>
      <c r="D514" s="34">
        <f t="shared" si="98"/>
        <v>0</v>
      </c>
      <c r="E514" s="35">
        <v>0</v>
      </c>
      <c r="F514" s="36">
        <f t="shared" si="107"/>
        <v>6.9444444444444448E-2</v>
      </c>
      <c r="G514" s="36">
        <f t="shared" si="108"/>
        <v>0.25</v>
      </c>
      <c r="H514" s="36">
        <f>$AJ$3*F514</f>
        <v>191.62500000000003</v>
      </c>
      <c r="I514" s="36">
        <f>1/2*$AJ$1*$AJ$2*$AJ$5*D514^2</f>
        <v>0</v>
      </c>
      <c r="J514" s="36">
        <f>$AJ$4*$AJ$3*9.81</f>
        <v>406.04570999999999</v>
      </c>
      <c r="K514" s="36">
        <f t="shared" si="99"/>
        <v>597.67070999999999</v>
      </c>
      <c r="L514" s="36">
        <f t="shared" si="100"/>
        <v>0</v>
      </c>
      <c r="M514" s="29">
        <f t="shared" si="101"/>
        <v>0</v>
      </c>
      <c r="N514" s="29">
        <f t="shared" si="102"/>
        <v>1</v>
      </c>
      <c r="O514" s="29">
        <f t="shared" si="109"/>
        <v>152611.42846385032</v>
      </c>
      <c r="P514" s="29">
        <f t="shared" si="110"/>
        <v>376674.62896124116</v>
      </c>
      <c r="Q514" s="29">
        <f t="shared" si="103"/>
        <v>224063.20049739085</v>
      </c>
      <c r="R514" s="29">
        <f>1/2*$AJ$3*D514^2</f>
        <v>0</v>
      </c>
      <c r="S514" s="29">
        <f t="shared" si="104"/>
        <v>0</v>
      </c>
      <c r="T514" s="29">
        <f t="shared" si="105"/>
        <v>0</v>
      </c>
      <c r="U514" s="29"/>
      <c r="V514" s="29"/>
      <c r="W514" s="29"/>
      <c r="X514" s="29"/>
      <c r="Y514" s="29">
        <f t="shared" si="111"/>
        <v>0</v>
      </c>
      <c r="Z514" s="29"/>
      <c r="AA514" s="29"/>
      <c r="AB514" s="29"/>
      <c r="AC514" s="29">
        <v>0.27</v>
      </c>
      <c r="AD514" s="29">
        <f>O514*AC514</f>
        <v>41205.085685239588</v>
      </c>
      <c r="AE514" s="29">
        <v>0.67</v>
      </c>
      <c r="AF514" s="29">
        <f t="shared" si="106"/>
        <v>102249.65707077972</v>
      </c>
      <c r="AG514" s="24"/>
      <c r="AH514" s="24"/>
      <c r="AI514" s="15"/>
      <c r="AJ514" s="15"/>
      <c r="AK514" s="15"/>
      <c r="AL514" s="15"/>
      <c r="AM514" s="15"/>
      <c r="AN514" s="23"/>
      <c r="AO514" s="23"/>
      <c r="AP514" s="23"/>
      <c r="AQ514" s="23"/>
      <c r="AR514" s="23"/>
      <c r="AS514" s="23"/>
      <c r="AT514" s="23"/>
      <c r="AU514" s="23"/>
      <c r="AV514" s="23"/>
      <c r="BG514">
        <f>IF(E514&lt;1,1,0)</f>
        <v>1</v>
      </c>
      <c r="BH514" t="str">
        <f>IF(BG514=1,"",E514)</f>
        <v/>
      </c>
      <c r="BI514">
        <f>E514/3.6</f>
        <v>0</v>
      </c>
    </row>
    <row r="515" spans="1:61" x14ac:dyDescent="0.25">
      <c r="A515" s="34" t="s">
        <v>59</v>
      </c>
      <c r="B515" s="34">
        <v>512</v>
      </c>
      <c r="C515" s="34">
        <v>512</v>
      </c>
      <c r="D515" s="34">
        <f t="shared" si="98"/>
        <v>0.1388888888888889</v>
      </c>
      <c r="E515" s="35">
        <v>0.5</v>
      </c>
      <c r="F515" s="36">
        <f t="shared" si="107"/>
        <v>0.34722222222222221</v>
      </c>
      <c r="G515" s="36">
        <f t="shared" si="108"/>
        <v>1.25</v>
      </c>
      <c r="H515" s="36">
        <f>$AJ$3*F515</f>
        <v>958.125</v>
      </c>
      <c r="I515" s="36">
        <f>1/2*$AJ$1*$AJ$2*$AJ$5*D515^2</f>
        <v>1.1744309413580248E-2</v>
      </c>
      <c r="J515" s="36">
        <f>$AJ$4*$AJ$3*9.81</f>
        <v>406.04570999999999</v>
      </c>
      <c r="K515" s="36">
        <f t="shared" si="99"/>
        <v>1364.1824543094135</v>
      </c>
      <c r="L515" s="36">
        <f t="shared" si="100"/>
        <v>0.1894697853207519</v>
      </c>
      <c r="M515" s="29">
        <f t="shared" si="101"/>
        <v>97.008530084224972</v>
      </c>
      <c r="N515" s="29">
        <f t="shared" si="102"/>
        <v>1</v>
      </c>
      <c r="O515" s="29">
        <f t="shared" si="109"/>
        <v>152611.42846385032</v>
      </c>
      <c r="P515" s="29">
        <f t="shared" si="110"/>
        <v>377272.29967124114</v>
      </c>
      <c r="Q515" s="29">
        <f t="shared" si="103"/>
        <v>224660.87120739082</v>
      </c>
      <c r="R515" s="29">
        <f>1/2*$AJ$3*D515^2</f>
        <v>26.614583333333339</v>
      </c>
      <c r="S515" s="29">
        <f t="shared" si="104"/>
        <v>0</v>
      </c>
      <c r="T515" s="29">
        <f t="shared" si="105"/>
        <v>0</v>
      </c>
      <c r="U515" s="29"/>
      <c r="V515" s="29"/>
      <c r="W515" s="29"/>
      <c r="X515" s="29"/>
      <c r="Y515" s="29">
        <f t="shared" si="111"/>
        <v>5.1981608072916678E-2</v>
      </c>
      <c r="Z515" s="29"/>
      <c r="AA515" s="29"/>
      <c r="AB515" s="29"/>
      <c r="AC515" s="29">
        <v>0.27</v>
      </c>
      <c r="AD515" s="29">
        <f>O515*AC515</f>
        <v>41205.085685239588</v>
      </c>
      <c r="AE515" s="29">
        <v>0.67</v>
      </c>
      <c r="AF515" s="29">
        <f t="shared" si="106"/>
        <v>102249.65707077972</v>
      </c>
      <c r="AG515" s="24"/>
      <c r="AH515" s="24"/>
      <c r="AI515" s="15"/>
      <c r="AJ515" s="15"/>
      <c r="AK515" s="15"/>
      <c r="AL515" s="15"/>
      <c r="AM515" s="15"/>
      <c r="AN515" s="23"/>
      <c r="AO515" s="23"/>
      <c r="AP515" s="23"/>
      <c r="AQ515" s="23"/>
      <c r="AR515" s="23"/>
      <c r="AS515" s="23"/>
      <c r="AT515" s="23"/>
      <c r="AU515" s="23"/>
      <c r="AV515" s="23"/>
      <c r="BG515">
        <f>IF(E515&lt;1,1,0)</f>
        <v>1</v>
      </c>
      <c r="BH515" t="str">
        <f>IF(BG515=1,"",E515)</f>
        <v/>
      </c>
      <c r="BI515">
        <f>E515/3.6</f>
        <v>0.1388888888888889</v>
      </c>
    </row>
    <row r="516" spans="1:61" x14ac:dyDescent="0.25">
      <c r="A516" s="34" t="s">
        <v>59</v>
      </c>
      <c r="B516" s="34">
        <v>513</v>
      </c>
      <c r="C516" s="34">
        <v>513</v>
      </c>
      <c r="D516" s="34">
        <f t="shared" ref="D516:D579" si="112">E516/3.6</f>
        <v>0.69444444444444442</v>
      </c>
      <c r="E516" s="35">
        <v>2.5</v>
      </c>
      <c r="F516" s="36">
        <f t="shared" si="107"/>
        <v>0.8472222222222221</v>
      </c>
      <c r="G516" s="36">
        <f t="shared" si="108"/>
        <v>3.05</v>
      </c>
      <c r="H516" s="36">
        <f>$AJ$3*F516</f>
        <v>2337.8249999999998</v>
      </c>
      <c r="I516" s="36">
        <f>1/2*$AJ$1*$AJ$2*$AJ$5*D516^2</f>
        <v>0.29360773533950613</v>
      </c>
      <c r="J516" s="36">
        <f>$AJ$4*$AJ$3*9.81</f>
        <v>406.04570999999999</v>
      </c>
      <c r="K516" s="36">
        <f t="shared" ref="K516:K579" si="113">H516+I516+J516</f>
        <v>2744.1643177353394</v>
      </c>
      <c r="L516" s="36">
        <f t="shared" ref="L516:L579" si="114">K516*D516/1000</f>
        <v>1.9056696650939857</v>
      </c>
      <c r="M516" s="29">
        <f t="shared" ref="M516:M579" si="115">L516*B516</f>
        <v>977.60853819321471</v>
      </c>
      <c r="N516" s="29">
        <f t="shared" ref="N516:N579" si="116">B517-B516</f>
        <v>1</v>
      </c>
      <c r="O516" s="29">
        <f t="shared" si="109"/>
        <v>152611.42846385032</v>
      </c>
      <c r="P516" s="29">
        <f t="shared" si="110"/>
        <v>378636.48212555057</v>
      </c>
      <c r="Q516" s="29">
        <f t="shared" ref="Q516:Q579" si="117">P516-O516</f>
        <v>226025.05366170025</v>
      </c>
      <c r="R516" s="29">
        <f>1/2*$AJ$3*D516^2</f>
        <v>665.36458333333337</v>
      </c>
      <c r="S516" s="29">
        <f t="shared" ref="S516:S579" si="118">O517-O516</f>
        <v>0</v>
      </c>
      <c r="T516" s="29">
        <f t="shared" ref="T516:T579" si="119">S516/N516</f>
        <v>0</v>
      </c>
      <c r="U516" s="29"/>
      <c r="V516" s="29"/>
      <c r="W516" s="29"/>
      <c r="X516" s="29"/>
      <c r="Y516" s="29">
        <f t="shared" si="111"/>
        <v>1.2970069850552308</v>
      </c>
      <c r="Z516" s="29"/>
      <c r="AA516" s="29"/>
      <c r="AB516" s="29"/>
      <c r="AC516" s="29">
        <v>0.27</v>
      </c>
      <c r="AD516" s="29">
        <f>O516*AC516</f>
        <v>41205.085685239588</v>
      </c>
      <c r="AE516" s="29">
        <v>0.67</v>
      </c>
      <c r="AF516" s="29">
        <f t="shared" ref="AF516:AF579" si="120">O516*AE516</f>
        <v>102249.65707077972</v>
      </c>
      <c r="AG516" s="24"/>
      <c r="AH516" s="24"/>
      <c r="AI516" s="15"/>
      <c r="AJ516" s="15"/>
      <c r="AK516" s="15"/>
      <c r="AL516" s="15"/>
      <c r="AM516" s="15"/>
      <c r="AN516" s="23"/>
      <c r="AO516" s="23"/>
      <c r="AP516" s="23"/>
      <c r="AQ516" s="23"/>
      <c r="AR516" s="23"/>
      <c r="AS516" s="23"/>
      <c r="AT516" s="23"/>
      <c r="AU516" s="23"/>
      <c r="AV516" s="23"/>
      <c r="BG516">
        <f>IF(E516&lt;1,1,0)</f>
        <v>0</v>
      </c>
      <c r="BH516">
        <f>IF(BG516=1,"",E516)</f>
        <v>2.5</v>
      </c>
      <c r="BI516">
        <f>E516/3.6</f>
        <v>0.69444444444444442</v>
      </c>
    </row>
    <row r="517" spans="1:61" x14ac:dyDescent="0.25">
      <c r="A517" s="34" t="s">
        <v>59</v>
      </c>
      <c r="B517" s="34">
        <v>514</v>
      </c>
      <c r="C517" s="34">
        <v>514</v>
      </c>
      <c r="D517" s="34">
        <f t="shared" si="112"/>
        <v>1.8333333333333333</v>
      </c>
      <c r="E517" s="35">
        <v>6.6</v>
      </c>
      <c r="F517" s="36">
        <f t="shared" ref="F517:F580" si="121">($E518-$E516)/2/3.6</f>
        <v>1.2916666666666667</v>
      </c>
      <c r="G517" s="36">
        <f t="shared" ref="G517:G580" si="122">($E518-$E516)/2</f>
        <v>4.6500000000000004</v>
      </c>
      <c r="H517" s="36">
        <f>$AJ$3*F517</f>
        <v>3564.2250000000004</v>
      </c>
      <c r="I517" s="36">
        <f>1/2*$AJ$1*$AJ$2*$AJ$5*D517^2</f>
        <v>2.0463284722222217</v>
      </c>
      <c r="J517" s="36">
        <f>$AJ$4*$AJ$3*9.81</f>
        <v>406.04570999999999</v>
      </c>
      <c r="K517" s="36">
        <f t="shared" si="113"/>
        <v>3972.3170384722225</v>
      </c>
      <c r="L517" s="36">
        <f t="shared" si="114"/>
        <v>7.2825812371990741</v>
      </c>
      <c r="M517" s="29">
        <f t="shared" si="115"/>
        <v>3743.2467559203242</v>
      </c>
      <c r="N517" s="29">
        <f t="shared" si="116"/>
        <v>1</v>
      </c>
      <c r="O517" s="29">
        <f t="shared" ref="O517:O580" si="123">O516+IF(K517&lt;0,ABS(K517)*N517,0)</f>
        <v>152611.42846385032</v>
      </c>
      <c r="P517" s="29">
        <f t="shared" ref="P517:P580" si="124">P516+IF(K516&gt;0,K516*N516,0)</f>
        <v>381380.64644328592</v>
      </c>
      <c r="Q517" s="29">
        <f t="shared" si="117"/>
        <v>228769.21797943561</v>
      </c>
      <c r="R517" s="29">
        <f>1/2*$AJ$3*D517^2</f>
        <v>4637.3249999999998</v>
      </c>
      <c r="S517" s="29">
        <f t="shared" si="118"/>
        <v>0</v>
      </c>
      <c r="T517" s="29">
        <f t="shared" si="119"/>
        <v>0</v>
      </c>
      <c r="U517" s="29"/>
      <c r="V517" s="29"/>
      <c r="W517" s="29"/>
      <c r="X517" s="29"/>
      <c r="Y517" s="29">
        <f t="shared" ref="Y517:Y580" si="125">R517/B517</f>
        <v>9.0220330739299612</v>
      </c>
      <c r="Z517" s="29"/>
      <c r="AA517" s="29"/>
      <c r="AB517" s="29"/>
      <c r="AC517" s="29">
        <v>0.27</v>
      </c>
      <c r="AD517" s="29">
        <f>O517*AC517</f>
        <v>41205.085685239588</v>
      </c>
      <c r="AE517" s="29">
        <v>0.67</v>
      </c>
      <c r="AF517" s="29">
        <f t="shared" si="120"/>
        <v>102249.65707077972</v>
      </c>
      <c r="AG517" s="24"/>
      <c r="AH517" s="24"/>
      <c r="AI517" s="15"/>
      <c r="AJ517" s="15"/>
      <c r="AK517" s="15"/>
      <c r="AL517" s="15"/>
      <c r="AM517" s="15"/>
      <c r="AN517" s="23"/>
      <c r="AO517" s="23"/>
      <c r="AP517" s="23"/>
      <c r="AQ517" s="23"/>
      <c r="AR517" s="23"/>
      <c r="AS517" s="23"/>
      <c r="AT517" s="23"/>
      <c r="AU517" s="23"/>
      <c r="AV517" s="23"/>
      <c r="BG517">
        <f>IF(E517&lt;1,1,0)</f>
        <v>0</v>
      </c>
      <c r="BH517">
        <f>IF(BG517=1,"",E517)</f>
        <v>6.6</v>
      </c>
      <c r="BI517">
        <f>E517/3.6</f>
        <v>1.8333333333333333</v>
      </c>
    </row>
    <row r="518" spans="1:61" x14ac:dyDescent="0.25">
      <c r="A518" s="34" t="s">
        <v>59</v>
      </c>
      <c r="B518" s="34">
        <v>515</v>
      </c>
      <c r="C518" s="34">
        <v>515</v>
      </c>
      <c r="D518" s="34">
        <f t="shared" si="112"/>
        <v>3.2777777777777777</v>
      </c>
      <c r="E518" s="35">
        <v>11.8</v>
      </c>
      <c r="F518" s="36">
        <f t="shared" si="121"/>
        <v>1.4166666666666667</v>
      </c>
      <c r="G518" s="36">
        <f t="shared" si="122"/>
        <v>5.1000000000000005</v>
      </c>
      <c r="H518" s="36">
        <f>$AJ$3*F518</f>
        <v>3909.1500000000005</v>
      </c>
      <c r="I518" s="36">
        <f>1/2*$AJ$1*$AJ$2*$AJ$5*D518^2</f>
        <v>6.5411105709876534</v>
      </c>
      <c r="J518" s="36">
        <f>$AJ$4*$AJ$3*9.81</f>
        <v>406.04570999999999</v>
      </c>
      <c r="K518" s="36">
        <f t="shared" si="113"/>
        <v>4321.7368205709881</v>
      </c>
      <c r="L518" s="36">
        <f t="shared" si="114"/>
        <v>14.165692911871572</v>
      </c>
      <c r="M518" s="29">
        <f t="shared" si="115"/>
        <v>7295.33184961386</v>
      </c>
      <c r="N518" s="29">
        <f t="shared" si="116"/>
        <v>1</v>
      </c>
      <c r="O518" s="29">
        <f t="shared" si="123"/>
        <v>152611.42846385032</v>
      </c>
      <c r="P518" s="29">
        <f t="shared" si="124"/>
        <v>385352.96348175814</v>
      </c>
      <c r="Q518" s="29">
        <f t="shared" si="117"/>
        <v>232741.53501790782</v>
      </c>
      <c r="R518" s="29">
        <f>1/2*$AJ$3*D518^2</f>
        <v>14823.258333333331</v>
      </c>
      <c r="S518" s="29">
        <f t="shared" si="118"/>
        <v>0</v>
      </c>
      <c r="T518" s="29">
        <f t="shared" si="119"/>
        <v>0</v>
      </c>
      <c r="U518" s="29"/>
      <c r="V518" s="29"/>
      <c r="W518" s="29"/>
      <c r="X518" s="29"/>
      <c r="Y518" s="29">
        <f t="shared" si="125"/>
        <v>28.783025889967632</v>
      </c>
      <c r="Z518" s="29"/>
      <c r="AA518" s="29"/>
      <c r="AB518" s="29"/>
      <c r="AC518" s="29">
        <v>0.27</v>
      </c>
      <c r="AD518" s="29">
        <f>O518*AC518</f>
        <v>41205.085685239588</v>
      </c>
      <c r="AE518" s="29">
        <v>0.67</v>
      </c>
      <c r="AF518" s="29">
        <f t="shared" si="120"/>
        <v>102249.65707077972</v>
      </c>
      <c r="AG518" s="24"/>
      <c r="AH518" s="24"/>
      <c r="AI518" s="15"/>
      <c r="AJ518" s="15"/>
      <c r="AK518" s="15"/>
      <c r="AL518" s="15"/>
      <c r="AM518" s="15"/>
      <c r="AN518" s="23"/>
      <c r="AO518" s="23"/>
      <c r="AP518" s="23"/>
      <c r="AQ518" s="23"/>
      <c r="AR518" s="23"/>
      <c r="AS518" s="23"/>
      <c r="AT518" s="23"/>
      <c r="AU518" s="23"/>
      <c r="AV518" s="23"/>
      <c r="BG518">
        <f>IF(E518&lt;1,1,0)</f>
        <v>0</v>
      </c>
      <c r="BH518">
        <f>IF(BG518=1,"",E518)</f>
        <v>11.8</v>
      </c>
      <c r="BI518">
        <f>E518/3.6</f>
        <v>3.2777777777777777</v>
      </c>
    </row>
    <row r="519" spans="1:61" x14ac:dyDescent="0.25">
      <c r="A519" s="34" t="s">
        <v>59</v>
      </c>
      <c r="B519" s="34">
        <v>516</v>
      </c>
      <c r="C519" s="34">
        <v>516</v>
      </c>
      <c r="D519" s="34">
        <f t="shared" si="112"/>
        <v>4.666666666666667</v>
      </c>
      <c r="E519" s="35">
        <v>16.8</v>
      </c>
      <c r="F519" s="36">
        <f t="shared" si="121"/>
        <v>1.2083333333333333</v>
      </c>
      <c r="G519" s="36">
        <f t="shared" si="122"/>
        <v>4.3499999999999996</v>
      </c>
      <c r="H519" s="36">
        <f>$AJ$3*F519</f>
        <v>3334.2750000000001</v>
      </c>
      <c r="I519" s="36">
        <f>1/2*$AJ$1*$AJ$2*$AJ$5*D519^2</f>
        <v>13.258855555555558</v>
      </c>
      <c r="J519" s="36">
        <f>$AJ$4*$AJ$3*9.81</f>
        <v>406.04570999999999</v>
      </c>
      <c r="K519" s="36">
        <f t="shared" si="113"/>
        <v>3753.5795655555557</v>
      </c>
      <c r="L519" s="36">
        <f t="shared" si="114"/>
        <v>17.51670463925926</v>
      </c>
      <c r="M519" s="29">
        <f t="shared" si="115"/>
        <v>9038.6195938577785</v>
      </c>
      <c r="N519" s="29">
        <f t="shared" si="116"/>
        <v>1</v>
      </c>
      <c r="O519" s="29">
        <f t="shared" si="123"/>
        <v>152611.42846385032</v>
      </c>
      <c r="P519" s="29">
        <f t="shared" si="124"/>
        <v>389674.70030232915</v>
      </c>
      <c r="Q519" s="29">
        <f t="shared" si="117"/>
        <v>237063.27183847883</v>
      </c>
      <c r="R519" s="29">
        <f>1/2*$AJ$3*D519^2</f>
        <v>30046.800000000007</v>
      </c>
      <c r="S519" s="29">
        <f t="shared" si="118"/>
        <v>0</v>
      </c>
      <c r="T519" s="29">
        <f t="shared" si="119"/>
        <v>0</v>
      </c>
      <c r="U519" s="29"/>
      <c r="V519" s="29"/>
      <c r="W519" s="29"/>
      <c r="X519" s="29"/>
      <c r="Y519" s="29">
        <f t="shared" si="125"/>
        <v>58.230232558139548</v>
      </c>
      <c r="Z519" s="29"/>
      <c r="AA519" s="29"/>
      <c r="AB519" s="29"/>
      <c r="AC519" s="29">
        <v>0.27</v>
      </c>
      <c r="AD519" s="29">
        <f>O519*AC519</f>
        <v>41205.085685239588</v>
      </c>
      <c r="AE519" s="29">
        <v>0.67</v>
      </c>
      <c r="AF519" s="29">
        <f t="shared" si="120"/>
        <v>102249.65707077972</v>
      </c>
      <c r="AG519" s="24"/>
      <c r="AH519" s="24"/>
      <c r="AI519" s="15"/>
      <c r="AJ519" s="15"/>
      <c r="AK519" s="15"/>
      <c r="AL519" s="15"/>
      <c r="AM519" s="15"/>
      <c r="AN519" s="23"/>
      <c r="AO519" s="23"/>
      <c r="AP519" s="23"/>
      <c r="AQ519" s="23"/>
      <c r="AR519" s="23"/>
      <c r="AS519" s="23"/>
      <c r="AT519" s="23"/>
      <c r="AU519" s="23"/>
      <c r="AV519" s="23"/>
      <c r="BG519">
        <f>IF(E519&lt;1,1,0)</f>
        <v>0</v>
      </c>
      <c r="BH519">
        <f>IF(BG519=1,"",E519)</f>
        <v>16.8</v>
      </c>
      <c r="BI519">
        <f>E519/3.6</f>
        <v>4.666666666666667</v>
      </c>
    </row>
    <row r="520" spans="1:61" x14ac:dyDescent="0.25">
      <c r="A520" s="34" t="s">
        <v>59</v>
      </c>
      <c r="B520" s="34">
        <v>517</v>
      </c>
      <c r="C520" s="34">
        <v>517</v>
      </c>
      <c r="D520" s="34">
        <f t="shared" si="112"/>
        <v>5.6944444444444446</v>
      </c>
      <c r="E520" s="35">
        <v>20.5</v>
      </c>
      <c r="F520" s="36">
        <f t="shared" si="121"/>
        <v>0.70833333333333304</v>
      </c>
      <c r="G520" s="36">
        <f t="shared" si="122"/>
        <v>2.5499999999999989</v>
      </c>
      <c r="H520" s="36">
        <f>$AJ$3*F520</f>
        <v>1954.5749999999991</v>
      </c>
      <c r="I520" s="36">
        <f>1/2*$AJ$1*$AJ$2*$AJ$5*D520^2</f>
        <v>19.742184124228398</v>
      </c>
      <c r="J520" s="36">
        <f>$AJ$4*$AJ$3*9.81</f>
        <v>406.04570999999999</v>
      </c>
      <c r="K520" s="36">
        <f t="shared" si="113"/>
        <v>2380.3628941242273</v>
      </c>
      <c r="L520" s="36">
        <f t="shared" si="114"/>
        <v>13.554844258207407</v>
      </c>
      <c r="M520" s="29">
        <f t="shared" si="115"/>
        <v>7007.8544814932293</v>
      </c>
      <c r="N520" s="29">
        <f t="shared" si="116"/>
        <v>1</v>
      </c>
      <c r="O520" s="29">
        <f t="shared" si="123"/>
        <v>152611.42846385032</v>
      </c>
      <c r="P520" s="29">
        <f t="shared" si="124"/>
        <v>393428.2798678847</v>
      </c>
      <c r="Q520" s="29">
        <f t="shared" si="117"/>
        <v>240816.85140403439</v>
      </c>
      <c r="R520" s="29">
        <f>1/2*$AJ$3*D520^2</f>
        <v>44739.114583333343</v>
      </c>
      <c r="S520" s="29">
        <f t="shared" si="118"/>
        <v>0</v>
      </c>
      <c r="T520" s="29">
        <f t="shared" si="119"/>
        <v>0</v>
      </c>
      <c r="U520" s="29"/>
      <c r="V520" s="29"/>
      <c r="W520" s="29"/>
      <c r="X520" s="29"/>
      <c r="Y520" s="29">
        <f t="shared" si="125"/>
        <v>86.536004996776299</v>
      </c>
      <c r="Z520" s="29"/>
      <c r="AA520" s="29"/>
      <c r="AB520" s="29"/>
      <c r="AC520" s="29">
        <v>0.27</v>
      </c>
      <c r="AD520" s="29">
        <f>O520*AC520</f>
        <v>41205.085685239588</v>
      </c>
      <c r="AE520" s="29">
        <v>0.67</v>
      </c>
      <c r="AF520" s="29">
        <f t="shared" si="120"/>
        <v>102249.65707077972</v>
      </c>
      <c r="AG520" s="24"/>
      <c r="AH520" s="24"/>
      <c r="AI520" s="15"/>
      <c r="AJ520" s="15"/>
      <c r="AK520" s="15"/>
      <c r="AL520" s="15"/>
      <c r="AM520" s="15"/>
      <c r="AN520" s="23"/>
      <c r="AO520" s="23"/>
      <c r="AP520" s="23"/>
      <c r="AQ520" s="23"/>
      <c r="AR520" s="23"/>
      <c r="AS520" s="23"/>
      <c r="AT520" s="23"/>
      <c r="AU520" s="23"/>
      <c r="AV520" s="23"/>
      <c r="BG520">
        <f>IF(E520&lt;1,1,0)</f>
        <v>0</v>
      </c>
      <c r="BH520">
        <f>IF(BG520=1,"",E520)</f>
        <v>20.5</v>
      </c>
      <c r="BI520">
        <f>E520/3.6</f>
        <v>5.6944444444444446</v>
      </c>
    </row>
    <row r="521" spans="1:61" x14ac:dyDescent="0.25">
      <c r="A521" s="34" t="s">
        <v>59</v>
      </c>
      <c r="B521" s="34">
        <v>518</v>
      </c>
      <c r="C521" s="34">
        <v>518</v>
      </c>
      <c r="D521" s="34">
        <f t="shared" si="112"/>
        <v>6.083333333333333</v>
      </c>
      <c r="E521" s="35">
        <v>21.9</v>
      </c>
      <c r="F521" s="36">
        <f t="shared" si="121"/>
        <v>0.19444444444444425</v>
      </c>
      <c r="G521" s="36">
        <f t="shared" si="122"/>
        <v>0.69999999999999929</v>
      </c>
      <c r="H521" s="36">
        <f>$AJ$3*F521</f>
        <v>536.5499999999995</v>
      </c>
      <c r="I521" s="36">
        <f>1/2*$AJ$1*$AJ$2*$AJ$5*D521^2</f>
        <v>22.530752951388887</v>
      </c>
      <c r="J521" s="36">
        <f>$AJ$4*$AJ$3*9.81</f>
        <v>406.04570999999999</v>
      </c>
      <c r="K521" s="36">
        <f t="shared" si="113"/>
        <v>965.12646295138836</v>
      </c>
      <c r="L521" s="36">
        <f t="shared" si="114"/>
        <v>5.8711859829542794</v>
      </c>
      <c r="M521" s="29">
        <f t="shared" si="115"/>
        <v>3041.2743391703166</v>
      </c>
      <c r="N521" s="29">
        <f t="shared" si="116"/>
        <v>1</v>
      </c>
      <c r="O521" s="29">
        <f t="shared" si="123"/>
        <v>152611.42846385032</v>
      </c>
      <c r="P521" s="29">
        <f t="shared" si="124"/>
        <v>395808.64276200894</v>
      </c>
      <c r="Q521" s="29">
        <f t="shared" si="117"/>
        <v>243197.21429815862</v>
      </c>
      <c r="R521" s="29">
        <f>1/2*$AJ$3*D521^2</f>
        <v>51058.481249999997</v>
      </c>
      <c r="S521" s="29">
        <f t="shared" si="118"/>
        <v>0</v>
      </c>
      <c r="T521" s="29">
        <f t="shared" si="119"/>
        <v>0</v>
      </c>
      <c r="U521" s="29"/>
      <c r="V521" s="29"/>
      <c r="W521" s="29"/>
      <c r="X521" s="29"/>
      <c r="Y521" s="29">
        <f t="shared" si="125"/>
        <v>98.56849662162162</v>
      </c>
      <c r="Z521" s="29"/>
      <c r="AA521" s="29"/>
      <c r="AB521" s="29"/>
      <c r="AC521" s="29">
        <v>0.27</v>
      </c>
      <c r="AD521" s="29">
        <f>O521*AC521</f>
        <v>41205.085685239588</v>
      </c>
      <c r="AE521" s="29">
        <v>0.67</v>
      </c>
      <c r="AF521" s="29">
        <f t="shared" si="120"/>
        <v>102249.65707077972</v>
      </c>
      <c r="AG521" s="24"/>
      <c r="AH521" s="24"/>
      <c r="AI521" s="15"/>
      <c r="AJ521" s="15"/>
      <c r="AK521" s="15"/>
      <c r="AL521" s="15"/>
      <c r="AM521" s="15"/>
      <c r="AN521" s="23"/>
      <c r="AO521" s="23"/>
      <c r="AP521" s="23"/>
      <c r="AQ521" s="23"/>
      <c r="AR521" s="23"/>
      <c r="AS521" s="23"/>
      <c r="AT521" s="23"/>
      <c r="AU521" s="23"/>
      <c r="AV521" s="23"/>
      <c r="BG521">
        <f>IF(E521&lt;1,1,0)</f>
        <v>0</v>
      </c>
      <c r="BH521">
        <f>IF(BG521=1,"",E521)</f>
        <v>21.9</v>
      </c>
      <c r="BI521">
        <f>E521/3.6</f>
        <v>6.083333333333333</v>
      </c>
    </row>
    <row r="522" spans="1:61" x14ac:dyDescent="0.25">
      <c r="A522" s="34" t="s">
        <v>59</v>
      </c>
      <c r="B522" s="34">
        <v>519</v>
      </c>
      <c r="C522" s="34">
        <v>519</v>
      </c>
      <c r="D522" s="34">
        <f t="shared" si="112"/>
        <v>6.083333333333333</v>
      </c>
      <c r="E522" s="35">
        <v>21.9</v>
      </c>
      <c r="F522" s="36">
        <f t="shared" si="121"/>
        <v>-8.3333333333333037E-2</v>
      </c>
      <c r="G522" s="36">
        <f t="shared" si="122"/>
        <v>-0.29999999999999893</v>
      </c>
      <c r="H522" s="36">
        <f>$AJ$3*F522</f>
        <v>-229.94999999999919</v>
      </c>
      <c r="I522" s="36">
        <f>1/2*$AJ$1*$AJ$2*$AJ$5*D522^2</f>
        <v>22.530752951388887</v>
      </c>
      <c r="J522" s="36">
        <f>$AJ$4*$AJ$3*9.81</f>
        <v>406.04570999999999</v>
      </c>
      <c r="K522" s="36">
        <f t="shared" si="113"/>
        <v>198.62646295138967</v>
      </c>
      <c r="L522" s="36">
        <f t="shared" si="114"/>
        <v>1.2083109829542871</v>
      </c>
      <c r="M522" s="29">
        <f t="shared" si="115"/>
        <v>627.11340015327494</v>
      </c>
      <c r="N522" s="29">
        <f t="shared" si="116"/>
        <v>1</v>
      </c>
      <c r="O522" s="29">
        <f t="shared" si="123"/>
        <v>152611.42846385032</v>
      </c>
      <c r="P522" s="29">
        <f t="shared" si="124"/>
        <v>396773.7692249603</v>
      </c>
      <c r="Q522" s="29">
        <f t="shared" si="117"/>
        <v>244162.34076110998</v>
      </c>
      <c r="R522" s="29">
        <f>1/2*$AJ$3*D522^2</f>
        <v>51058.481249999997</v>
      </c>
      <c r="S522" s="29">
        <f t="shared" si="118"/>
        <v>185.84118704861612</v>
      </c>
      <c r="T522" s="29">
        <f t="shared" si="119"/>
        <v>185.84118704861612</v>
      </c>
      <c r="U522" s="29"/>
      <c r="V522" s="29"/>
      <c r="W522" s="29"/>
      <c r="X522" s="29"/>
      <c r="Y522" s="29">
        <f t="shared" si="125"/>
        <v>98.378576589595369</v>
      </c>
      <c r="Z522" s="29"/>
      <c r="AA522" s="29"/>
      <c r="AB522" s="29"/>
      <c r="AC522" s="29">
        <v>0.27</v>
      </c>
      <c r="AD522" s="29">
        <f>O522*AC522</f>
        <v>41205.085685239588</v>
      </c>
      <c r="AE522" s="29">
        <v>0.67</v>
      </c>
      <c r="AF522" s="29">
        <f t="shared" si="120"/>
        <v>102249.65707077972</v>
      </c>
      <c r="AG522" s="24"/>
      <c r="AH522" s="24"/>
      <c r="AI522" s="15"/>
      <c r="AJ522" s="15"/>
      <c r="AK522" s="15"/>
      <c r="AL522" s="15"/>
      <c r="AM522" s="15"/>
      <c r="AN522" s="23"/>
      <c r="AO522" s="23"/>
      <c r="AP522" s="23"/>
      <c r="AQ522" s="23"/>
      <c r="AR522" s="23"/>
      <c r="AS522" s="23"/>
      <c r="AT522" s="23"/>
      <c r="AU522" s="23"/>
      <c r="AV522" s="23"/>
      <c r="BG522">
        <f>IF(E522&lt;1,1,0)</f>
        <v>0</v>
      </c>
      <c r="BH522">
        <f>IF(BG522=1,"",E522)</f>
        <v>21.9</v>
      </c>
      <c r="BI522">
        <f>E522/3.6</f>
        <v>6.083333333333333</v>
      </c>
    </row>
    <row r="523" spans="1:61" x14ac:dyDescent="0.25">
      <c r="A523" s="34" t="s">
        <v>59</v>
      </c>
      <c r="B523" s="34">
        <v>520</v>
      </c>
      <c r="C523" s="34">
        <v>520</v>
      </c>
      <c r="D523" s="34">
        <f t="shared" si="112"/>
        <v>5.916666666666667</v>
      </c>
      <c r="E523" s="35">
        <v>21.3</v>
      </c>
      <c r="F523" s="36">
        <f t="shared" si="121"/>
        <v>-0.22222222222222193</v>
      </c>
      <c r="G523" s="36">
        <f t="shared" si="122"/>
        <v>-0.79999999999999893</v>
      </c>
      <c r="H523" s="36">
        <f>$AJ$3*F523</f>
        <v>-613.19999999999925</v>
      </c>
      <c r="I523" s="36">
        <f>1/2*$AJ$1*$AJ$2*$AJ$5*D523^2</f>
        <v>21.313102951388892</v>
      </c>
      <c r="J523" s="36">
        <f>$AJ$4*$AJ$3*9.81</f>
        <v>406.04570999999999</v>
      </c>
      <c r="K523" s="36">
        <f t="shared" si="113"/>
        <v>-185.84118704861032</v>
      </c>
      <c r="L523" s="36">
        <f t="shared" si="114"/>
        <v>-1.0995603567042778</v>
      </c>
      <c r="M523" s="29">
        <f t="shared" si="115"/>
        <v>-571.7713854862244</v>
      </c>
      <c r="N523" s="29">
        <f t="shared" si="116"/>
        <v>1</v>
      </c>
      <c r="O523" s="29">
        <f t="shared" si="123"/>
        <v>152797.26965089893</v>
      </c>
      <c r="P523" s="29">
        <f t="shared" si="124"/>
        <v>396972.39568791166</v>
      </c>
      <c r="Q523" s="29">
        <f t="shared" si="117"/>
        <v>244175.12603701273</v>
      </c>
      <c r="R523" s="29">
        <f>1/2*$AJ$3*D523^2</f>
        <v>48299.08125000001</v>
      </c>
      <c r="S523" s="29">
        <f t="shared" si="118"/>
        <v>379.42044013502891</v>
      </c>
      <c r="T523" s="29">
        <f t="shared" si="119"/>
        <v>379.42044013502891</v>
      </c>
      <c r="U523" s="29"/>
      <c r="V523" s="29"/>
      <c r="W523" s="29"/>
      <c r="X523" s="29"/>
      <c r="Y523" s="29">
        <f t="shared" si="125"/>
        <v>92.882848557692327</v>
      </c>
      <c r="Z523" s="29"/>
      <c r="AA523" s="29"/>
      <c r="AB523" s="29"/>
      <c r="AC523" s="29">
        <v>0.27</v>
      </c>
      <c r="AD523" s="29">
        <f>O523*AC523</f>
        <v>41255.262805742714</v>
      </c>
      <c r="AE523" s="29">
        <v>0.67</v>
      </c>
      <c r="AF523" s="29">
        <f t="shared" si="120"/>
        <v>102374.17066610229</v>
      </c>
      <c r="AG523" s="24"/>
      <c r="AH523" s="24"/>
      <c r="AI523" s="15"/>
      <c r="AJ523" s="15"/>
      <c r="AK523" s="15"/>
      <c r="AL523" s="15"/>
      <c r="AM523" s="15"/>
      <c r="AN523" s="23"/>
      <c r="AO523" s="23"/>
      <c r="AP523" s="23"/>
      <c r="AQ523" s="23"/>
      <c r="AR523" s="23"/>
      <c r="AS523" s="23"/>
      <c r="AT523" s="23"/>
      <c r="AU523" s="23"/>
      <c r="AV523" s="23"/>
      <c r="BG523">
        <f>IF(E523&lt;1,1,0)</f>
        <v>0</v>
      </c>
      <c r="BH523">
        <f>IF(BG523=1,"",E523)</f>
        <v>21.3</v>
      </c>
      <c r="BI523">
        <f>E523/3.6</f>
        <v>5.916666666666667</v>
      </c>
    </row>
    <row r="524" spans="1:61" x14ac:dyDescent="0.25">
      <c r="A524" s="34" t="s">
        <v>59</v>
      </c>
      <c r="B524" s="34">
        <v>521</v>
      </c>
      <c r="C524" s="34">
        <v>521</v>
      </c>
      <c r="D524" s="34">
        <f t="shared" si="112"/>
        <v>5.6388888888888893</v>
      </c>
      <c r="E524" s="35">
        <v>20.3</v>
      </c>
      <c r="F524" s="36">
        <f t="shared" si="121"/>
        <v>-0.29166666666666685</v>
      </c>
      <c r="G524" s="36">
        <f t="shared" si="122"/>
        <v>-1.0500000000000007</v>
      </c>
      <c r="H524" s="36">
        <f>$AJ$3*F524</f>
        <v>-804.8250000000005</v>
      </c>
      <c r="I524" s="36">
        <f>1/2*$AJ$1*$AJ$2*$AJ$5*D524^2</f>
        <v>19.358849864969137</v>
      </c>
      <c r="J524" s="36">
        <f>$AJ$4*$AJ$3*9.81</f>
        <v>406.04570999999999</v>
      </c>
      <c r="K524" s="36">
        <f t="shared" si="113"/>
        <v>-379.42044013503141</v>
      </c>
      <c r="L524" s="36">
        <f t="shared" si="114"/>
        <v>-2.1395097040947606</v>
      </c>
      <c r="M524" s="29">
        <f t="shared" si="115"/>
        <v>-1114.6845558333703</v>
      </c>
      <c r="N524" s="29">
        <f t="shared" si="116"/>
        <v>1</v>
      </c>
      <c r="O524" s="29">
        <f t="shared" si="123"/>
        <v>153176.69009103396</v>
      </c>
      <c r="P524" s="29">
        <f t="shared" si="124"/>
        <v>396972.39568791166</v>
      </c>
      <c r="Q524" s="29">
        <f t="shared" si="117"/>
        <v>243795.7055968777</v>
      </c>
      <c r="R524" s="29">
        <f>1/2*$AJ$3*D524^2</f>
        <v>43870.414583333346</v>
      </c>
      <c r="S524" s="29">
        <f t="shared" si="118"/>
        <v>534.76160111112404</v>
      </c>
      <c r="T524" s="29">
        <f t="shared" si="119"/>
        <v>534.76160111112404</v>
      </c>
      <c r="U524" s="29"/>
      <c r="V524" s="29"/>
      <c r="W524" s="29"/>
      <c r="X524" s="29"/>
      <c r="Y524" s="29">
        <f t="shared" si="125"/>
        <v>84.204250639795291</v>
      </c>
      <c r="Z524" s="29"/>
      <c r="AA524" s="29"/>
      <c r="AB524" s="29"/>
      <c r="AC524" s="29">
        <v>0.27</v>
      </c>
      <c r="AD524" s="29">
        <f>O524*AC524</f>
        <v>41357.706324579172</v>
      </c>
      <c r="AE524" s="29">
        <v>0.67</v>
      </c>
      <c r="AF524" s="29">
        <f t="shared" si="120"/>
        <v>102628.38236099276</v>
      </c>
      <c r="AG524" s="24"/>
      <c r="AH524" s="24"/>
      <c r="AI524" s="15"/>
      <c r="AJ524" s="15"/>
      <c r="AK524" s="15"/>
      <c r="AL524" s="15"/>
      <c r="AM524" s="15"/>
      <c r="AN524" s="23"/>
      <c r="AO524" s="23"/>
      <c r="AP524" s="23"/>
      <c r="AQ524" s="23"/>
      <c r="AR524" s="23"/>
      <c r="AS524" s="23"/>
      <c r="AT524" s="23"/>
      <c r="AU524" s="23"/>
      <c r="AV524" s="23"/>
      <c r="BG524">
        <f>IF(E524&lt;1,1,0)</f>
        <v>0</v>
      </c>
      <c r="BH524">
        <f>IF(BG524=1,"",E524)</f>
        <v>20.3</v>
      </c>
      <c r="BI524">
        <f>E524/3.6</f>
        <v>5.6388888888888893</v>
      </c>
    </row>
    <row r="525" spans="1:61" x14ac:dyDescent="0.25">
      <c r="A525" s="34" t="s">
        <v>59</v>
      </c>
      <c r="B525" s="34">
        <v>522</v>
      </c>
      <c r="C525" s="34">
        <v>522</v>
      </c>
      <c r="D525" s="34">
        <f t="shared" si="112"/>
        <v>5.333333333333333</v>
      </c>
      <c r="E525" s="35">
        <v>19.2</v>
      </c>
      <c r="F525" s="36">
        <f t="shared" si="121"/>
        <v>-0.34722222222222221</v>
      </c>
      <c r="G525" s="36">
        <f t="shared" si="122"/>
        <v>-1.25</v>
      </c>
      <c r="H525" s="36">
        <f>$AJ$3*F525</f>
        <v>-958.125</v>
      </c>
      <c r="I525" s="36">
        <f>1/2*$AJ$1*$AJ$2*$AJ$5*D525^2</f>
        <v>17.317688888888888</v>
      </c>
      <c r="J525" s="36">
        <f>$AJ$4*$AJ$3*9.81</f>
        <v>406.04570999999999</v>
      </c>
      <c r="K525" s="36">
        <f t="shared" si="113"/>
        <v>-534.76160111111108</v>
      </c>
      <c r="L525" s="36">
        <f t="shared" si="114"/>
        <v>-2.8520618725925924</v>
      </c>
      <c r="M525" s="29">
        <f t="shared" si="115"/>
        <v>-1488.7762974933332</v>
      </c>
      <c r="N525" s="29">
        <f t="shared" si="116"/>
        <v>1</v>
      </c>
      <c r="O525" s="29">
        <f t="shared" si="123"/>
        <v>153711.45169214508</v>
      </c>
      <c r="P525" s="29">
        <f t="shared" si="124"/>
        <v>396972.39568791166</v>
      </c>
      <c r="Q525" s="29">
        <f t="shared" si="117"/>
        <v>243260.94399576657</v>
      </c>
      <c r="R525" s="29">
        <f>1/2*$AJ$3*D525^2</f>
        <v>39244.799999999996</v>
      </c>
      <c r="S525" s="29">
        <f t="shared" si="118"/>
        <v>997.09502202161821</v>
      </c>
      <c r="T525" s="29">
        <f t="shared" si="119"/>
        <v>997.09502202161821</v>
      </c>
      <c r="U525" s="29"/>
      <c r="V525" s="29"/>
      <c r="W525" s="29"/>
      <c r="X525" s="29"/>
      <c r="Y525" s="29">
        <f t="shared" si="125"/>
        <v>75.181609195402288</v>
      </c>
      <c r="Z525" s="29"/>
      <c r="AA525" s="29"/>
      <c r="AB525" s="29"/>
      <c r="AC525" s="29">
        <v>0.27</v>
      </c>
      <c r="AD525" s="29">
        <f>O525*AC525</f>
        <v>41502.091956879172</v>
      </c>
      <c r="AE525" s="29">
        <v>0.67</v>
      </c>
      <c r="AF525" s="29">
        <f t="shared" si="120"/>
        <v>102986.67263373721</v>
      </c>
      <c r="AG525" s="24"/>
      <c r="AH525" s="24"/>
      <c r="AI525" s="15"/>
      <c r="AJ525" s="15"/>
      <c r="AK525" s="15"/>
      <c r="AL525" s="15"/>
      <c r="AM525" s="15"/>
      <c r="AN525" s="23"/>
      <c r="AO525" s="23"/>
      <c r="AP525" s="23"/>
      <c r="AQ525" s="23"/>
      <c r="AR525" s="23"/>
      <c r="AS525" s="23"/>
      <c r="AT525" s="23"/>
      <c r="AU525" s="23"/>
      <c r="AV525" s="23"/>
      <c r="BG525">
        <f>IF(E525&lt;1,1,0)</f>
        <v>0</v>
      </c>
      <c r="BH525">
        <f>IF(BG525=1,"",E525)</f>
        <v>19.2</v>
      </c>
      <c r="BI525">
        <f>E525/3.6</f>
        <v>5.333333333333333</v>
      </c>
    </row>
    <row r="526" spans="1:61" x14ac:dyDescent="0.25">
      <c r="A526" s="34" t="s">
        <v>59</v>
      </c>
      <c r="B526" s="34">
        <v>523</v>
      </c>
      <c r="C526" s="34">
        <v>523</v>
      </c>
      <c r="D526" s="34">
        <f t="shared" si="112"/>
        <v>4.9444444444444446</v>
      </c>
      <c r="E526" s="35">
        <v>17.8</v>
      </c>
      <c r="F526" s="36">
        <f t="shared" si="121"/>
        <v>-0.51388888888888873</v>
      </c>
      <c r="G526" s="36">
        <f t="shared" si="122"/>
        <v>-1.8499999999999996</v>
      </c>
      <c r="H526" s="36">
        <f>$AJ$3*F526</f>
        <v>-1418.0249999999996</v>
      </c>
      <c r="I526" s="36">
        <f>1/2*$AJ$1*$AJ$2*$AJ$5*D526^2</f>
        <v>14.88426797839506</v>
      </c>
      <c r="J526" s="36">
        <f>$AJ$4*$AJ$3*9.81</f>
        <v>406.04570999999999</v>
      </c>
      <c r="K526" s="36">
        <f t="shared" si="113"/>
        <v>-997.09502202160468</v>
      </c>
      <c r="L526" s="36">
        <f t="shared" si="114"/>
        <v>-4.9300809422179341</v>
      </c>
      <c r="M526" s="29">
        <f t="shared" si="115"/>
        <v>-2578.4323327799793</v>
      </c>
      <c r="N526" s="29">
        <f t="shared" si="116"/>
        <v>1</v>
      </c>
      <c r="O526" s="29">
        <f t="shared" si="123"/>
        <v>154708.5467141667</v>
      </c>
      <c r="P526" s="29">
        <f t="shared" si="124"/>
        <v>396972.39568791166</v>
      </c>
      <c r="Q526" s="29">
        <f t="shared" si="117"/>
        <v>242263.84897374496</v>
      </c>
      <c r="R526" s="29">
        <f>1/2*$AJ$3*D526^2</f>
        <v>33730.258333333339</v>
      </c>
      <c r="S526" s="29">
        <f t="shared" si="118"/>
        <v>1843.8430086535518</v>
      </c>
      <c r="T526" s="29">
        <f t="shared" si="119"/>
        <v>1843.8430086535518</v>
      </c>
      <c r="U526" s="29"/>
      <c r="V526" s="29"/>
      <c r="W526" s="29"/>
      <c r="X526" s="29"/>
      <c r="Y526" s="29">
        <f t="shared" si="125"/>
        <v>64.493801784576178</v>
      </c>
      <c r="Z526" s="29"/>
      <c r="AA526" s="29"/>
      <c r="AB526" s="29"/>
      <c r="AC526" s="29">
        <v>0.27</v>
      </c>
      <c r="AD526" s="29">
        <f>O526*AC526</f>
        <v>41771.30761282501</v>
      </c>
      <c r="AE526" s="29">
        <v>0.67</v>
      </c>
      <c r="AF526" s="29">
        <f t="shared" si="120"/>
        <v>103654.7262984917</v>
      </c>
      <c r="AG526" s="24"/>
      <c r="AH526" s="24"/>
      <c r="AI526" s="15"/>
      <c r="AJ526" s="15"/>
      <c r="AK526" s="15"/>
      <c r="AL526" s="15"/>
      <c r="AM526" s="15"/>
      <c r="AN526" s="23"/>
      <c r="AO526" s="23"/>
      <c r="AP526" s="23"/>
      <c r="AQ526" s="23"/>
      <c r="AR526" s="23"/>
      <c r="AS526" s="23"/>
      <c r="AT526" s="23"/>
      <c r="AU526" s="23"/>
      <c r="AV526" s="23"/>
      <c r="BG526">
        <f>IF(E526&lt;1,1,0)</f>
        <v>0</v>
      </c>
      <c r="BH526">
        <f>IF(BG526=1,"",E526)</f>
        <v>17.8</v>
      </c>
      <c r="BI526">
        <f>E526/3.6</f>
        <v>4.9444444444444446</v>
      </c>
    </row>
    <row r="527" spans="1:61" x14ac:dyDescent="0.25">
      <c r="A527" s="34" t="s">
        <v>59</v>
      </c>
      <c r="B527" s="34">
        <v>524</v>
      </c>
      <c r="C527" s="34">
        <v>524</v>
      </c>
      <c r="D527" s="34">
        <f t="shared" si="112"/>
        <v>4.3055555555555554</v>
      </c>
      <c r="E527" s="35">
        <v>15.5</v>
      </c>
      <c r="F527" s="36">
        <f t="shared" si="121"/>
        <v>-0.81944444444444442</v>
      </c>
      <c r="G527" s="36">
        <f t="shared" si="122"/>
        <v>-2.95</v>
      </c>
      <c r="H527" s="36">
        <f>$AJ$3*F527</f>
        <v>-2261.1750000000002</v>
      </c>
      <c r="I527" s="36">
        <f>1/2*$AJ$1*$AJ$2*$AJ$5*D527^2</f>
        <v>11.286281346450615</v>
      </c>
      <c r="J527" s="36">
        <f>$AJ$4*$AJ$3*9.81</f>
        <v>406.04570999999999</v>
      </c>
      <c r="K527" s="36">
        <f t="shared" si="113"/>
        <v>-1843.8430086535495</v>
      </c>
      <c r="L527" s="36">
        <f t="shared" si="114"/>
        <v>-7.9387685094805605</v>
      </c>
      <c r="M527" s="29">
        <f t="shared" si="115"/>
        <v>-4159.9146989678138</v>
      </c>
      <c r="N527" s="29">
        <f t="shared" si="116"/>
        <v>1</v>
      </c>
      <c r="O527" s="29">
        <f t="shared" si="123"/>
        <v>156552.38972282025</v>
      </c>
      <c r="P527" s="29">
        <f t="shared" si="124"/>
        <v>396972.39568791166</v>
      </c>
      <c r="Q527" s="29">
        <f t="shared" si="117"/>
        <v>240420.0059650914</v>
      </c>
      <c r="R527" s="29">
        <f>1/2*$AJ$3*D527^2</f>
        <v>25576.614583333332</v>
      </c>
      <c r="S527" s="29">
        <f t="shared" si="118"/>
        <v>2614.9768433757708</v>
      </c>
      <c r="T527" s="29">
        <f t="shared" si="119"/>
        <v>2614.9768433757708</v>
      </c>
      <c r="U527" s="29"/>
      <c r="V527" s="29"/>
      <c r="W527" s="29"/>
      <c r="X527" s="29"/>
      <c r="Y527" s="29">
        <f t="shared" si="125"/>
        <v>48.810333174300254</v>
      </c>
      <c r="Z527" s="29"/>
      <c r="AA527" s="29"/>
      <c r="AB527" s="29"/>
      <c r="AC527" s="29">
        <v>0.27</v>
      </c>
      <c r="AD527" s="29">
        <f>O527*AC527</f>
        <v>42269.145225161468</v>
      </c>
      <c r="AE527" s="29">
        <v>0.67</v>
      </c>
      <c r="AF527" s="29">
        <f t="shared" si="120"/>
        <v>104890.10111428957</v>
      </c>
      <c r="AG527" s="24"/>
      <c r="AH527" s="24"/>
      <c r="AI527" s="15"/>
      <c r="AJ527" s="15"/>
      <c r="AK527" s="15"/>
      <c r="AL527" s="15"/>
      <c r="AM527" s="15"/>
      <c r="AN527" s="23"/>
      <c r="AO527" s="23"/>
      <c r="AP527" s="23"/>
      <c r="AQ527" s="23"/>
      <c r="AR527" s="23"/>
      <c r="AS527" s="23"/>
      <c r="AT527" s="23"/>
      <c r="AU527" s="23"/>
      <c r="AV527" s="23"/>
      <c r="BG527">
        <f>IF(E527&lt;1,1,0)</f>
        <v>0</v>
      </c>
      <c r="BH527">
        <f>IF(BG527=1,"",E527)</f>
        <v>15.5</v>
      </c>
      <c r="BI527">
        <f>E527/3.6</f>
        <v>4.3055555555555554</v>
      </c>
    </row>
    <row r="528" spans="1:61" x14ac:dyDescent="0.25">
      <c r="A528" s="34" t="s">
        <v>59</v>
      </c>
      <c r="B528" s="34">
        <v>525</v>
      </c>
      <c r="C528" s="34">
        <v>525</v>
      </c>
      <c r="D528" s="34">
        <f t="shared" si="112"/>
        <v>3.3055555555555554</v>
      </c>
      <c r="E528" s="35">
        <v>11.9</v>
      </c>
      <c r="F528" s="36">
        <f t="shared" si="121"/>
        <v>-1.0972222222222223</v>
      </c>
      <c r="G528" s="36">
        <f t="shared" si="122"/>
        <v>-3.95</v>
      </c>
      <c r="H528" s="36">
        <f>$AJ$3*F528</f>
        <v>-3027.6750000000002</v>
      </c>
      <c r="I528" s="36">
        <f>1/2*$AJ$1*$AJ$2*$AJ$5*D528^2</f>
        <v>6.6524466242283937</v>
      </c>
      <c r="J528" s="36">
        <f>$AJ$4*$AJ$3*9.81</f>
        <v>406.04570999999999</v>
      </c>
      <c r="K528" s="36">
        <f t="shared" si="113"/>
        <v>-2614.9768433757718</v>
      </c>
      <c r="L528" s="36">
        <f t="shared" si="114"/>
        <v>-8.6439512322699112</v>
      </c>
      <c r="M528" s="29">
        <f t="shared" si="115"/>
        <v>-4538.0743969417035</v>
      </c>
      <c r="N528" s="29">
        <f t="shared" si="116"/>
        <v>1</v>
      </c>
      <c r="O528" s="29">
        <f t="shared" si="123"/>
        <v>159167.36656619603</v>
      </c>
      <c r="P528" s="29">
        <f t="shared" si="124"/>
        <v>396972.39568791166</v>
      </c>
      <c r="Q528" s="29">
        <f t="shared" si="117"/>
        <v>237805.02912171563</v>
      </c>
      <c r="R528" s="29">
        <f>1/2*$AJ$3*D528^2</f>
        <v>15075.564583333331</v>
      </c>
      <c r="S528" s="29">
        <f t="shared" si="118"/>
        <v>2618.915884753078</v>
      </c>
      <c r="T528" s="29">
        <f t="shared" si="119"/>
        <v>2618.915884753078</v>
      </c>
      <c r="U528" s="29"/>
      <c r="V528" s="29"/>
      <c r="W528" s="29"/>
      <c r="X528" s="29"/>
      <c r="Y528" s="29">
        <f t="shared" si="125"/>
        <v>28.715361111111108</v>
      </c>
      <c r="Z528" s="29"/>
      <c r="AA528" s="29"/>
      <c r="AB528" s="29"/>
      <c r="AC528" s="29">
        <v>0.27</v>
      </c>
      <c r="AD528" s="29">
        <f>O528*AC528</f>
        <v>42975.188972872929</v>
      </c>
      <c r="AE528" s="29">
        <v>0.67</v>
      </c>
      <c r="AF528" s="29">
        <f t="shared" si="120"/>
        <v>106642.13559935134</v>
      </c>
      <c r="AG528" s="24"/>
      <c r="AH528" s="24"/>
      <c r="AI528" s="15"/>
      <c r="AJ528" s="15"/>
      <c r="AK528" s="15"/>
      <c r="AL528" s="15"/>
      <c r="AM528" s="15"/>
      <c r="AN528" s="23"/>
      <c r="AO528" s="23"/>
      <c r="AP528" s="23"/>
      <c r="AQ528" s="23"/>
      <c r="AR528" s="23"/>
      <c r="AS528" s="23"/>
      <c r="AT528" s="23"/>
      <c r="AU528" s="23"/>
      <c r="AV528" s="23"/>
      <c r="BG528">
        <f>IF(E528&lt;1,1,0)</f>
        <v>0</v>
      </c>
      <c r="BH528">
        <f>IF(BG528=1,"",E528)</f>
        <v>11.9</v>
      </c>
      <c r="BI528">
        <f>E528/3.6</f>
        <v>3.3055555555555554</v>
      </c>
    </row>
    <row r="529" spans="1:61" x14ac:dyDescent="0.25">
      <c r="A529" s="34" t="s">
        <v>59</v>
      </c>
      <c r="B529" s="34">
        <v>526</v>
      </c>
      <c r="C529" s="34">
        <v>526</v>
      </c>
      <c r="D529" s="34">
        <f t="shared" si="112"/>
        <v>2.1111111111111112</v>
      </c>
      <c r="E529" s="35">
        <v>7.6</v>
      </c>
      <c r="F529" s="36">
        <f t="shared" si="121"/>
        <v>-1.0972222222222223</v>
      </c>
      <c r="G529" s="36">
        <f t="shared" si="122"/>
        <v>-3.95</v>
      </c>
      <c r="H529" s="36">
        <f>$AJ$3*F529</f>
        <v>-3027.6750000000002</v>
      </c>
      <c r="I529" s="36">
        <f>1/2*$AJ$1*$AJ$2*$AJ$5*D529^2</f>
        <v>2.7134052469135801</v>
      </c>
      <c r="J529" s="36">
        <f>$AJ$4*$AJ$3*9.81</f>
        <v>406.04570999999999</v>
      </c>
      <c r="K529" s="36">
        <f t="shared" si="113"/>
        <v>-2618.9158847530866</v>
      </c>
      <c r="L529" s="36">
        <f t="shared" si="114"/>
        <v>-5.5288224233676271</v>
      </c>
      <c r="M529" s="29">
        <f t="shared" si="115"/>
        <v>-2908.1605946913719</v>
      </c>
      <c r="N529" s="29">
        <f t="shared" si="116"/>
        <v>1</v>
      </c>
      <c r="O529" s="29">
        <f t="shared" si="123"/>
        <v>161786.2824509491</v>
      </c>
      <c r="P529" s="29">
        <f t="shared" si="124"/>
        <v>396972.39568791166</v>
      </c>
      <c r="Q529" s="29">
        <f t="shared" si="117"/>
        <v>235186.11323696256</v>
      </c>
      <c r="R529" s="29">
        <f>1/2*$AJ$3*D529^2</f>
        <v>6149.0333333333338</v>
      </c>
      <c r="S529" s="29">
        <f t="shared" si="118"/>
        <v>1739.4026541975327</v>
      </c>
      <c r="T529" s="29">
        <f t="shared" si="119"/>
        <v>1739.4026541975327</v>
      </c>
      <c r="U529" s="29"/>
      <c r="V529" s="29"/>
      <c r="W529" s="29"/>
      <c r="X529" s="29"/>
      <c r="Y529" s="29">
        <f t="shared" si="125"/>
        <v>11.690177439797212</v>
      </c>
      <c r="Z529" s="29"/>
      <c r="AA529" s="29"/>
      <c r="AB529" s="29"/>
      <c r="AC529" s="29">
        <v>0.27</v>
      </c>
      <c r="AD529" s="29">
        <f>O529*AC529</f>
        <v>43682.296261756259</v>
      </c>
      <c r="AE529" s="29">
        <v>0.67</v>
      </c>
      <c r="AF529" s="29">
        <f t="shared" si="120"/>
        <v>108396.8092421359</v>
      </c>
      <c r="AG529" s="24"/>
      <c r="AH529" s="24"/>
      <c r="AI529" s="15"/>
      <c r="AJ529" s="15"/>
      <c r="AK529" s="15"/>
      <c r="AL529" s="15"/>
      <c r="AM529" s="15"/>
      <c r="AN529" s="23"/>
      <c r="AO529" s="23"/>
      <c r="AP529" s="23"/>
      <c r="AQ529" s="23"/>
      <c r="AR529" s="23"/>
      <c r="AS529" s="23"/>
      <c r="AT529" s="23"/>
      <c r="AU529" s="23"/>
      <c r="AV529" s="23"/>
      <c r="BG529">
        <f>IF(E529&lt;1,1,0)</f>
        <v>0</v>
      </c>
      <c r="BH529">
        <f>IF(BG529=1,"",E529)</f>
        <v>7.6</v>
      </c>
      <c r="BI529">
        <f>E529/3.6</f>
        <v>2.1111111111111112</v>
      </c>
    </row>
    <row r="530" spans="1:61" x14ac:dyDescent="0.25">
      <c r="A530" s="34" t="s">
        <v>59</v>
      </c>
      <c r="B530" s="34">
        <v>527</v>
      </c>
      <c r="C530" s="34">
        <v>527</v>
      </c>
      <c r="D530" s="34">
        <f t="shared" si="112"/>
        <v>1.1111111111111112</v>
      </c>
      <c r="E530" s="35">
        <v>4</v>
      </c>
      <c r="F530" s="36">
        <f t="shared" si="121"/>
        <v>-0.77777777777777768</v>
      </c>
      <c r="G530" s="36">
        <f t="shared" si="122"/>
        <v>-2.8</v>
      </c>
      <c r="H530" s="36">
        <f>$AJ$3*F530</f>
        <v>-2146.1999999999998</v>
      </c>
      <c r="I530" s="36">
        <f>1/2*$AJ$1*$AJ$2*$AJ$5*D530^2</f>
        <v>0.75163580246913586</v>
      </c>
      <c r="J530" s="36">
        <f>$AJ$4*$AJ$3*9.81</f>
        <v>406.04570999999999</v>
      </c>
      <c r="K530" s="36">
        <f t="shared" si="113"/>
        <v>-1739.4026541975309</v>
      </c>
      <c r="L530" s="36">
        <f t="shared" si="114"/>
        <v>-1.9326696157750343</v>
      </c>
      <c r="M530" s="29">
        <f t="shared" si="115"/>
        <v>-1018.5168875134431</v>
      </c>
      <c r="N530" s="29">
        <f t="shared" si="116"/>
        <v>1</v>
      </c>
      <c r="O530" s="29">
        <f t="shared" si="123"/>
        <v>163525.68510514664</v>
      </c>
      <c r="P530" s="29">
        <f t="shared" si="124"/>
        <v>396972.39568791166</v>
      </c>
      <c r="Q530" s="29">
        <f t="shared" si="117"/>
        <v>233446.71058276502</v>
      </c>
      <c r="R530" s="29">
        <f>1/2*$AJ$3*D530^2</f>
        <v>1703.3333333333337</v>
      </c>
      <c r="S530" s="29">
        <f t="shared" si="118"/>
        <v>743.5163810493832</v>
      </c>
      <c r="T530" s="29">
        <f t="shared" si="119"/>
        <v>743.5163810493832</v>
      </c>
      <c r="U530" s="29"/>
      <c r="V530" s="29"/>
      <c r="W530" s="29"/>
      <c r="X530" s="29"/>
      <c r="Y530" s="29">
        <f t="shared" si="125"/>
        <v>3.232131562302341</v>
      </c>
      <c r="Z530" s="29"/>
      <c r="AA530" s="29"/>
      <c r="AB530" s="29"/>
      <c r="AC530" s="29">
        <v>0.27</v>
      </c>
      <c r="AD530" s="29">
        <f>O530*AC530</f>
        <v>44151.934978389596</v>
      </c>
      <c r="AE530" s="29">
        <v>0.67</v>
      </c>
      <c r="AF530" s="29">
        <f t="shared" si="120"/>
        <v>109562.20902044825</v>
      </c>
      <c r="AG530" s="24"/>
      <c r="AH530" s="24"/>
      <c r="AI530" s="15"/>
      <c r="AJ530" s="15"/>
      <c r="AK530" s="15"/>
      <c r="AL530" s="15"/>
      <c r="AM530" s="15"/>
      <c r="AN530" s="23"/>
      <c r="AO530" s="23"/>
      <c r="AP530" s="23"/>
      <c r="AQ530" s="23"/>
      <c r="AR530" s="23"/>
      <c r="AS530" s="23"/>
      <c r="AT530" s="23"/>
      <c r="AU530" s="23"/>
      <c r="AV530" s="23"/>
      <c r="BG530">
        <f>IF(E530&lt;1,1,0)</f>
        <v>0</v>
      </c>
      <c r="BH530">
        <f>IF(BG530=1,"",E530)</f>
        <v>4</v>
      </c>
      <c r="BI530">
        <f>E530/3.6</f>
        <v>1.1111111111111112</v>
      </c>
    </row>
    <row r="531" spans="1:61" x14ac:dyDescent="0.25">
      <c r="A531" s="34" t="s">
        <v>59</v>
      </c>
      <c r="B531" s="34">
        <v>528</v>
      </c>
      <c r="C531" s="34">
        <v>528</v>
      </c>
      <c r="D531" s="34">
        <f t="shared" si="112"/>
        <v>0.55555555555555558</v>
      </c>
      <c r="E531" s="35">
        <v>2</v>
      </c>
      <c r="F531" s="36">
        <f t="shared" si="121"/>
        <v>-0.41666666666666663</v>
      </c>
      <c r="G531" s="36">
        <f t="shared" si="122"/>
        <v>-1.5</v>
      </c>
      <c r="H531" s="36">
        <f>$AJ$3*F531</f>
        <v>-1149.75</v>
      </c>
      <c r="I531" s="36">
        <f>1/2*$AJ$1*$AJ$2*$AJ$5*D531^2</f>
        <v>0.18790895061728397</v>
      </c>
      <c r="J531" s="36">
        <f>$AJ$4*$AJ$3*9.81</f>
        <v>406.04570999999999</v>
      </c>
      <c r="K531" s="36">
        <f t="shared" si="113"/>
        <v>-743.51638104938263</v>
      </c>
      <c r="L531" s="36">
        <f t="shared" si="114"/>
        <v>-0.41306465613854593</v>
      </c>
      <c r="M531" s="29">
        <f t="shared" si="115"/>
        <v>-218.09813844115226</v>
      </c>
      <c r="N531" s="29">
        <f t="shared" si="116"/>
        <v>1</v>
      </c>
      <c r="O531" s="29">
        <f t="shared" si="123"/>
        <v>164269.20148619602</v>
      </c>
      <c r="P531" s="29">
        <f t="shared" si="124"/>
        <v>396972.39568791166</v>
      </c>
      <c r="Q531" s="29">
        <f t="shared" si="117"/>
        <v>232703.19420171564</v>
      </c>
      <c r="R531" s="29">
        <f>1/2*$AJ$3*D531^2</f>
        <v>425.83333333333343</v>
      </c>
      <c r="S531" s="29">
        <f t="shared" si="118"/>
        <v>360.40731276234146</v>
      </c>
      <c r="T531" s="29">
        <f t="shared" si="119"/>
        <v>360.40731276234146</v>
      </c>
      <c r="U531" s="29"/>
      <c r="V531" s="29"/>
      <c r="W531" s="29"/>
      <c r="X531" s="29"/>
      <c r="Y531" s="29">
        <f t="shared" si="125"/>
        <v>0.80650252525252542</v>
      </c>
      <c r="Z531" s="29"/>
      <c r="AA531" s="29"/>
      <c r="AB531" s="29"/>
      <c r="AC531" s="29">
        <v>0.27</v>
      </c>
      <c r="AD531" s="29">
        <f>O531*AC531</f>
        <v>44352.684401272927</v>
      </c>
      <c r="AE531" s="29">
        <v>0.67</v>
      </c>
      <c r="AF531" s="29">
        <f t="shared" si="120"/>
        <v>110060.36499575134</v>
      </c>
      <c r="AG531" s="24"/>
      <c r="AH531" s="24"/>
      <c r="AI531" s="15"/>
      <c r="AJ531" s="15"/>
      <c r="AK531" s="15"/>
      <c r="AL531" s="15"/>
      <c r="AM531" s="15"/>
      <c r="AN531" s="23"/>
      <c r="AO531" s="23"/>
      <c r="AP531" s="23"/>
      <c r="AQ531" s="23"/>
      <c r="AR531" s="23"/>
      <c r="AS531" s="23"/>
      <c r="AT531" s="23"/>
      <c r="AU531" s="23"/>
      <c r="AV531" s="23"/>
      <c r="BG531">
        <f>IF(E531&lt;1,1,0)</f>
        <v>0</v>
      </c>
      <c r="BH531">
        <f>IF(BG531=1,"",E531)</f>
        <v>2</v>
      </c>
      <c r="BI531">
        <f>E531/3.6</f>
        <v>0.55555555555555558</v>
      </c>
    </row>
    <row r="532" spans="1:61" x14ac:dyDescent="0.25">
      <c r="A532" s="34" t="s">
        <v>59</v>
      </c>
      <c r="B532" s="34">
        <v>529</v>
      </c>
      <c r="C532" s="34">
        <v>529</v>
      </c>
      <c r="D532" s="34">
        <f t="shared" si="112"/>
        <v>0.27777777777777779</v>
      </c>
      <c r="E532" s="35">
        <v>1</v>
      </c>
      <c r="F532" s="36">
        <f t="shared" si="121"/>
        <v>-0.27777777777777779</v>
      </c>
      <c r="G532" s="36">
        <f t="shared" si="122"/>
        <v>-1</v>
      </c>
      <c r="H532" s="36">
        <f>$AJ$3*F532</f>
        <v>-766.50000000000011</v>
      </c>
      <c r="I532" s="36">
        <f>1/2*$AJ$1*$AJ$2*$AJ$5*D532^2</f>
        <v>4.6977237654320991E-2</v>
      </c>
      <c r="J532" s="36">
        <f>$AJ$4*$AJ$3*9.81</f>
        <v>406.04570999999999</v>
      </c>
      <c r="K532" s="36">
        <f t="shared" si="113"/>
        <v>-360.40731276234578</v>
      </c>
      <c r="L532" s="36">
        <f t="shared" si="114"/>
        <v>-0.10011314243398495</v>
      </c>
      <c r="M532" s="29">
        <f t="shared" si="115"/>
        <v>-52.959852347578035</v>
      </c>
      <c r="N532" s="29">
        <f t="shared" si="116"/>
        <v>1</v>
      </c>
      <c r="O532" s="29">
        <f t="shared" si="123"/>
        <v>164629.60879895836</v>
      </c>
      <c r="P532" s="29">
        <f t="shared" si="124"/>
        <v>396972.39568791166</v>
      </c>
      <c r="Q532" s="29">
        <f t="shared" si="117"/>
        <v>232342.7868889533</v>
      </c>
      <c r="R532" s="29">
        <f>1/2*$AJ$3*D532^2</f>
        <v>106.45833333333336</v>
      </c>
      <c r="S532" s="29">
        <f t="shared" si="118"/>
        <v>0</v>
      </c>
      <c r="T532" s="29">
        <f t="shared" si="119"/>
        <v>0</v>
      </c>
      <c r="U532" s="29"/>
      <c r="V532" s="29"/>
      <c r="W532" s="29"/>
      <c r="X532" s="29"/>
      <c r="Y532" s="29">
        <f t="shared" si="125"/>
        <v>0.20124448645242601</v>
      </c>
      <c r="Z532" s="29"/>
      <c r="AA532" s="29"/>
      <c r="AB532" s="29"/>
      <c r="AC532" s="29">
        <v>0.27</v>
      </c>
      <c r="AD532" s="29">
        <f>O532*AC532</f>
        <v>44449.994375718758</v>
      </c>
      <c r="AE532" s="29">
        <v>0.67</v>
      </c>
      <c r="AF532" s="29">
        <f t="shared" si="120"/>
        <v>110301.8378953021</v>
      </c>
      <c r="AG532" s="24"/>
      <c r="AH532" s="24"/>
      <c r="AI532" s="15"/>
      <c r="AJ532" s="15"/>
      <c r="AK532" s="15"/>
      <c r="AL532" s="15"/>
      <c r="AM532" s="15"/>
      <c r="AN532" s="23"/>
      <c r="AO532" s="23"/>
      <c r="AP532" s="23"/>
      <c r="AQ532" s="23"/>
      <c r="AR532" s="23"/>
      <c r="AS532" s="23"/>
      <c r="AT532" s="23"/>
      <c r="AU532" s="23"/>
      <c r="AV532" s="23"/>
      <c r="BG532">
        <f>IF(E532&lt;1,1,0)</f>
        <v>0</v>
      </c>
      <c r="BH532">
        <f>IF(BG532=1,"",E532)</f>
        <v>1</v>
      </c>
      <c r="BI532">
        <f>E532/3.6</f>
        <v>0.27777777777777779</v>
      </c>
    </row>
    <row r="533" spans="1:61" x14ac:dyDescent="0.25">
      <c r="A533" s="34" t="s">
        <v>59</v>
      </c>
      <c r="B533" s="34">
        <v>530</v>
      </c>
      <c r="C533" s="34">
        <v>530</v>
      </c>
      <c r="D533" s="34">
        <f t="shared" si="112"/>
        <v>0</v>
      </c>
      <c r="E533" s="35">
        <v>0</v>
      </c>
      <c r="F533" s="36">
        <f t="shared" si="121"/>
        <v>-0.1388888888888889</v>
      </c>
      <c r="G533" s="36">
        <f t="shared" si="122"/>
        <v>-0.5</v>
      </c>
      <c r="H533" s="36">
        <f>$AJ$3*F533</f>
        <v>-383.25000000000006</v>
      </c>
      <c r="I533" s="36">
        <f>1/2*$AJ$1*$AJ$2*$AJ$5*D533^2</f>
        <v>0</v>
      </c>
      <c r="J533" s="36">
        <f>$AJ$4*$AJ$3*9.81</f>
        <v>406.04570999999999</v>
      </c>
      <c r="K533" s="36">
        <f t="shared" si="113"/>
        <v>22.795709999999929</v>
      </c>
      <c r="L533" s="36">
        <f t="shared" si="114"/>
        <v>0</v>
      </c>
      <c r="M533" s="29">
        <f t="shared" si="115"/>
        <v>0</v>
      </c>
      <c r="N533" s="29">
        <f t="shared" si="116"/>
        <v>1</v>
      </c>
      <c r="O533" s="29">
        <f t="shared" si="123"/>
        <v>164629.60879895836</v>
      </c>
      <c r="P533" s="29">
        <f t="shared" si="124"/>
        <v>396972.39568791166</v>
      </c>
      <c r="Q533" s="29">
        <f t="shared" si="117"/>
        <v>232342.7868889533</v>
      </c>
      <c r="R533" s="29">
        <f>1/2*$AJ$3*D533^2</f>
        <v>0</v>
      </c>
      <c r="S533" s="29">
        <f t="shared" si="118"/>
        <v>0</v>
      </c>
      <c r="T533" s="29">
        <f t="shared" si="119"/>
        <v>0</v>
      </c>
      <c r="U533" s="29"/>
      <c r="V533" s="29"/>
      <c r="W533" s="29"/>
      <c r="X533" s="29"/>
      <c r="Y533" s="29">
        <f t="shared" si="125"/>
        <v>0</v>
      </c>
      <c r="Z533" s="29"/>
      <c r="AA533" s="29"/>
      <c r="AB533" s="29"/>
      <c r="AC533" s="29">
        <v>0.27</v>
      </c>
      <c r="AD533" s="29">
        <f>O533*AC533</f>
        <v>44449.994375718758</v>
      </c>
      <c r="AE533" s="29">
        <v>0.67</v>
      </c>
      <c r="AF533" s="29">
        <f t="shared" si="120"/>
        <v>110301.8378953021</v>
      </c>
      <c r="AG533" s="24"/>
      <c r="AH533" s="24"/>
      <c r="AI533" s="15"/>
      <c r="AJ533" s="15"/>
      <c r="AK533" s="15"/>
      <c r="AL533" s="15"/>
      <c r="AM533" s="15"/>
      <c r="AN533" s="23"/>
      <c r="AO533" s="23"/>
      <c r="AP533" s="23"/>
      <c r="AQ533" s="23"/>
      <c r="AR533" s="23"/>
      <c r="AS533" s="23"/>
      <c r="AT533" s="23"/>
      <c r="AU533" s="23"/>
      <c r="AV533" s="23"/>
      <c r="BG533">
        <f>IF(E533&lt;1,1,0)</f>
        <v>1</v>
      </c>
      <c r="BH533" t="str">
        <f>IF(BG533=1,"",E533)</f>
        <v/>
      </c>
      <c r="BI533">
        <f>E533/3.6</f>
        <v>0</v>
      </c>
    </row>
    <row r="534" spans="1:61" x14ac:dyDescent="0.25">
      <c r="A534" s="34" t="s">
        <v>59</v>
      </c>
      <c r="B534" s="34">
        <v>531</v>
      </c>
      <c r="C534" s="34">
        <v>531</v>
      </c>
      <c r="D534" s="34">
        <f t="shared" si="112"/>
        <v>0</v>
      </c>
      <c r="E534" s="35">
        <v>0</v>
      </c>
      <c r="F534" s="36">
        <f t="shared" si="121"/>
        <v>0</v>
      </c>
      <c r="G534" s="36">
        <f t="shared" si="122"/>
        <v>0</v>
      </c>
      <c r="H534" s="36">
        <f>$AJ$3*F534</f>
        <v>0</v>
      </c>
      <c r="I534" s="36">
        <f>1/2*$AJ$1*$AJ$2*$AJ$5*D534^2</f>
        <v>0</v>
      </c>
      <c r="J534" s="36">
        <f>$AJ$4*$AJ$3*9.81</f>
        <v>406.04570999999999</v>
      </c>
      <c r="K534" s="36">
        <f t="shared" si="113"/>
        <v>406.04570999999999</v>
      </c>
      <c r="L534" s="36">
        <f t="shared" si="114"/>
        <v>0</v>
      </c>
      <c r="M534" s="29">
        <f t="shared" si="115"/>
        <v>0</v>
      </c>
      <c r="N534" s="29">
        <f t="shared" si="116"/>
        <v>1</v>
      </c>
      <c r="O534" s="29">
        <f t="shared" si="123"/>
        <v>164629.60879895836</v>
      </c>
      <c r="P534" s="29">
        <f t="shared" si="124"/>
        <v>396995.19139791164</v>
      </c>
      <c r="Q534" s="29">
        <f t="shared" si="117"/>
        <v>232365.58259895328</v>
      </c>
      <c r="R534" s="29">
        <f>1/2*$AJ$3*D534^2</f>
        <v>0</v>
      </c>
      <c r="S534" s="29">
        <f t="shared" si="118"/>
        <v>0</v>
      </c>
      <c r="T534" s="29">
        <f t="shared" si="119"/>
        <v>0</v>
      </c>
      <c r="U534" s="29"/>
      <c r="V534" s="29"/>
      <c r="W534" s="29"/>
      <c r="X534" s="29"/>
      <c r="Y534" s="29">
        <f t="shared" si="125"/>
        <v>0</v>
      </c>
      <c r="Z534" s="29"/>
      <c r="AA534" s="29"/>
      <c r="AB534" s="29"/>
      <c r="AC534" s="29">
        <v>0.27</v>
      </c>
      <c r="AD534" s="29">
        <f>O534*AC534</f>
        <v>44449.994375718758</v>
      </c>
      <c r="AE534" s="29">
        <v>0.67</v>
      </c>
      <c r="AF534" s="29">
        <f t="shared" si="120"/>
        <v>110301.8378953021</v>
      </c>
      <c r="AG534" s="24"/>
      <c r="AH534" s="24"/>
      <c r="AI534" s="15"/>
      <c r="AJ534" s="15"/>
      <c r="AK534" s="15"/>
      <c r="AL534" s="15"/>
      <c r="AM534" s="15"/>
      <c r="AN534" s="23"/>
      <c r="AO534" s="23"/>
      <c r="AP534" s="23"/>
      <c r="AQ534" s="23"/>
      <c r="AR534" s="23"/>
      <c r="AS534" s="23"/>
      <c r="AT534" s="23"/>
      <c r="AU534" s="23"/>
      <c r="AV534" s="23"/>
      <c r="BG534">
        <f>IF(E534&lt;1,1,0)</f>
        <v>1</v>
      </c>
      <c r="BH534" t="str">
        <f>IF(BG534=1,"",E534)</f>
        <v/>
      </c>
      <c r="BI534">
        <f>E534/3.6</f>
        <v>0</v>
      </c>
    </row>
    <row r="535" spans="1:61" x14ac:dyDescent="0.25">
      <c r="A535" s="34" t="s">
        <v>59</v>
      </c>
      <c r="B535" s="34">
        <v>532</v>
      </c>
      <c r="C535" s="34">
        <v>532</v>
      </c>
      <c r="D535" s="34">
        <f t="shared" si="112"/>
        <v>0</v>
      </c>
      <c r="E535" s="35">
        <v>0</v>
      </c>
      <c r="F535" s="36">
        <f t="shared" si="121"/>
        <v>2.777777777777778E-2</v>
      </c>
      <c r="G535" s="36">
        <f t="shared" si="122"/>
        <v>0.1</v>
      </c>
      <c r="H535" s="36">
        <f>$AJ$3*F535</f>
        <v>76.650000000000006</v>
      </c>
      <c r="I535" s="36">
        <f>1/2*$AJ$1*$AJ$2*$AJ$5*D535^2</f>
        <v>0</v>
      </c>
      <c r="J535" s="36">
        <f>$AJ$4*$AJ$3*9.81</f>
        <v>406.04570999999999</v>
      </c>
      <c r="K535" s="36">
        <f t="shared" si="113"/>
        <v>482.69570999999996</v>
      </c>
      <c r="L535" s="36">
        <f t="shared" si="114"/>
        <v>0</v>
      </c>
      <c r="M535" s="29">
        <f t="shared" si="115"/>
        <v>0</v>
      </c>
      <c r="N535" s="29">
        <f t="shared" si="116"/>
        <v>1</v>
      </c>
      <c r="O535" s="29">
        <f t="shared" si="123"/>
        <v>164629.60879895836</v>
      </c>
      <c r="P535" s="29">
        <f t="shared" si="124"/>
        <v>397401.23710791161</v>
      </c>
      <c r="Q535" s="29">
        <f t="shared" si="117"/>
        <v>232771.62830895325</v>
      </c>
      <c r="R535" s="29">
        <f>1/2*$AJ$3*D535^2</f>
        <v>0</v>
      </c>
      <c r="S535" s="29">
        <f t="shared" si="118"/>
        <v>0</v>
      </c>
      <c r="T535" s="29">
        <f t="shared" si="119"/>
        <v>0</v>
      </c>
      <c r="U535" s="29"/>
      <c r="V535" s="29"/>
      <c r="W535" s="29"/>
      <c r="X535" s="29"/>
      <c r="Y535" s="29">
        <f t="shared" si="125"/>
        <v>0</v>
      </c>
      <c r="Z535" s="29"/>
      <c r="AA535" s="29"/>
      <c r="AB535" s="29"/>
      <c r="AC535" s="29">
        <v>0.27</v>
      </c>
      <c r="AD535" s="29">
        <f>O535*AC535</f>
        <v>44449.994375718758</v>
      </c>
      <c r="AE535" s="29">
        <v>0.67</v>
      </c>
      <c r="AF535" s="29">
        <f t="shared" si="120"/>
        <v>110301.8378953021</v>
      </c>
      <c r="AG535" s="24"/>
      <c r="AH535" s="24"/>
      <c r="AI535" s="15"/>
      <c r="AJ535" s="15"/>
      <c r="AK535" s="15"/>
      <c r="AL535" s="15"/>
      <c r="AM535" s="15"/>
      <c r="AN535" s="23"/>
      <c r="AO535" s="23"/>
      <c r="AP535" s="23"/>
      <c r="AQ535" s="23"/>
      <c r="AR535" s="23"/>
      <c r="AS535" s="23"/>
      <c r="AT535" s="23"/>
      <c r="AU535" s="23"/>
      <c r="AV535" s="23"/>
      <c r="BG535">
        <f>IF(E535&lt;1,1,0)</f>
        <v>1</v>
      </c>
      <c r="BH535" t="str">
        <f>IF(BG535=1,"",E535)</f>
        <v/>
      </c>
      <c r="BI535">
        <f>E535/3.6</f>
        <v>0</v>
      </c>
    </row>
    <row r="536" spans="1:61" x14ac:dyDescent="0.25">
      <c r="A536" s="34" t="s">
        <v>59</v>
      </c>
      <c r="B536" s="34">
        <v>533</v>
      </c>
      <c r="C536" s="34">
        <v>533</v>
      </c>
      <c r="D536" s="34">
        <f t="shared" si="112"/>
        <v>5.5555555555555559E-2</v>
      </c>
      <c r="E536" s="35">
        <v>0.2</v>
      </c>
      <c r="F536" s="36">
        <f t="shared" si="121"/>
        <v>0.16666666666666666</v>
      </c>
      <c r="G536" s="36">
        <f t="shared" si="122"/>
        <v>0.6</v>
      </c>
      <c r="H536" s="36">
        <f>$AJ$3*F536</f>
        <v>459.9</v>
      </c>
      <c r="I536" s="36">
        <f>1/2*$AJ$1*$AJ$2*$AJ$5*D536^2</f>
        <v>1.8790895061728396E-3</v>
      </c>
      <c r="J536" s="36">
        <f>$AJ$4*$AJ$3*9.81</f>
        <v>406.04570999999999</v>
      </c>
      <c r="K536" s="36">
        <f t="shared" si="113"/>
        <v>865.94758908950621</v>
      </c>
      <c r="L536" s="36">
        <f t="shared" si="114"/>
        <v>4.8108199393861462E-2</v>
      </c>
      <c r="M536" s="29">
        <f t="shared" si="115"/>
        <v>25.64167027692816</v>
      </c>
      <c r="N536" s="29">
        <f t="shared" si="116"/>
        <v>1</v>
      </c>
      <c r="O536" s="29">
        <f t="shared" si="123"/>
        <v>164629.60879895836</v>
      </c>
      <c r="P536" s="29">
        <f t="shared" si="124"/>
        <v>397883.93281791161</v>
      </c>
      <c r="Q536" s="29">
        <f t="shared" si="117"/>
        <v>233254.32401895325</v>
      </c>
      <c r="R536" s="29">
        <f>1/2*$AJ$3*D536^2</f>
        <v>4.2583333333333337</v>
      </c>
      <c r="S536" s="29">
        <f t="shared" si="118"/>
        <v>0</v>
      </c>
      <c r="T536" s="29">
        <f t="shared" si="119"/>
        <v>0</v>
      </c>
      <c r="U536" s="29"/>
      <c r="V536" s="29"/>
      <c r="W536" s="29"/>
      <c r="X536" s="29"/>
      <c r="Y536" s="29">
        <f t="shared" si="125"/>
        <v>7.9893683552220152E-3</v>
      </c>
      <c r="Z536" s="29"/>
      <c r="AA536" s="29"/>
      <c r="AB536" s="29"/>
      <c r="AC536" s="29">
        <v>0.27</v>
      </c>
      <c r="AD536" s="29">
        <f>O536*AC536</f>
        <v>44449.994375718758</v>
      </c>
      <c r="AE536" s="29">
        <v>0.67</v>
      </c>
      <c r="AF536" s="29">
        <f t="shared" si="120"/>
        <v>110301.8378953021</v>
      </c>
      <c r="AG536" s="24"/>
      <c r="AH536" s="24"/>
      <c r="AI536" s="15"/>
      <c r="AJ536" s="15"/>
      <c r="AK536" s="15"/>
      <c r="AL536" s="15"/>
      <c r="AM536" s="15"/>
      <c r="AN536" s="23"/>
      <c r="AO536" s="23"/>
      <c r="AP536" s="23"/>
      <c r="AQ536" s="23"/>
      <c r="AR536" s="23"/>
      <c r="AS536" s="23"/>
      <c r="AT536" s="23"/>
      <c r="AU536" s="23"/>
      <c r="AV536" s="23"/>
      <c r="BG536">
        <f>IF(E536&lt;1,1,0)</f>
        <v>1</v>
      </c>
      <c r="BH536" t="str">
        <f>IF(BG536=1,"",E536)</f>
        <v/>
      </c>
      <c r="BI536">
        <f>E536/3.6</f>
        <v>5.5555555555555559E-2</v>
      </c>
    </row>
    <row r="537" spans="1:61" x14ac:dyDescent="0.25">
      <c r="A537" s="34" t="s">
        <v>59</v>
      </c>
      <c r="B537" s="34">
        <v>534</v>
      </c>
      <c r="C537" s="34">
        <v>534</v>
      </c>
      <c r="D537" s="34">
        <f t="shared" si="112"/>
        <v>0.33333333333333331</v>
      </c>
      <c r="E537" s="35">
        <v>1.2</v>
      </c>
      <c r="F537" s="36">
        <f t="shared" si="121"/>
        <v>0.41666666666666663</v>
      </c>
      <c r="G537" s="36">
        <f t="shared" si="122"/>
        <v>1.5</v>
      </c>
      <c r="H537" s="36">
        <f>$AJ$3*F537</f>
        <v>1149.75</v>
      </c>
      <c r="I537" s="36">
        <f>1/2*$AJ$1*$AJ$2*$AJ$5*D537^2</f>
        <v>6.764722222222222E-2</v>
      </c>
      <c r="J537" s="36">
        <f>$AJ$4*$AJ$3*9.81</f>
        <v>406.04570999999999</v>
      </c>
      <c r="K537" s="36">
        <f t="shared" si="113"/>
        <v>1555.863357222222</v>
      </c>
      <c r="L537" s="36">
        <f t="shared" si="114"/>
        <v>0.51862111907407393</v>
      </c>
      <c r="M537" s="29">
        <f t="shared" si="115"/>
        <v>276.94367758555546</v>
      </c>
      <c r="N537" s="29">
        <f t="shared" si="116"/>
        <v>1</v>
      </c>
      <c r="O537" s="29">
        <f t="shared" si="123"/>
        <v>164629.60879895836</v>
      </c>
      <c r="P537" s="29">
        <f t="shared" si="124"/>
        <v>398749.88040700112</v>
      </c>
      <c r="Q537" s="29">
        <f t="shared" si="117"/>
        <v>234120.27160804276</v>
      </c>
      <c r="R537" s="29">
        <f>1/2*$AJ$3*D537^2</f>
        <v>153.29999999999998</v>
      </c>
      <c r="S537" s="29">
        <f t="shared" si="118"/>
        <v>0</v>
      </c>
      <c r="T537" s="29">
        <f t="shared" si="119"/>
        <v>0</v>
      </c>
      <c r="U537" s="29"/>
      <c r="V537" s="29"/>
      <c r="W537" s="29"/>
      <c r="X537" s="29"/>
      <c r="Y537" s="29">
        <f t="shared" si="125"/>
        <v>0.2870786516853932</v>
      </c>
      <c r="Z537" s="29"/>
      <c r="AA537" s="29"/>
      <c r="AB537" s="29"/>
      <c r="AC537" s="29">
        <v>0.27</v>
      </c>
      <c r="AD537" s="29">
        <f>O537*AC537</f>
        <v>44449.994375718758</v>
      </c>
      <c r="AE537" s="29">
        <v>0.67</v>
      </c>
      <c r="AF537" s="29">
        <f t="shared" si="120"/>
        <v>110301.8378953021</v>
      </c>
      <c r="AG537" s="24"/>
      <c r="AH537" s="24"/>
      <c r="AI537" s="15"/>
      <c r="AJ537" s="15"/>
      <c r="AK537" s="15"/>
      <c r="AL537" s="15"/>
      <c r="AM537" s="15"/>
      <c r="AN537" s="23"/>
      <c r="AO537" s="23"/>
      <c r="AP537" s="23"/>
      <c r="AQ537" s="23"/>
      <c r="AR537" s="23"/>
      <c r="AS537" s="23"/>
      <c r="AT537" s="23"/>
      <c r="AU537" s="23"/>
      <c r="AV537" s="23"/>
      <c r="BG537">
        <f>IF(E537&lt;1,1,0)</f>
        <v>0</v>
      </c>
      <c r="BH537">
        <f>IF(BG537=1,"",E537)</f>
        <v>1.2</v>
      </c>
      <c r="BI537">
        <f>E537/3.6</f>
        <v>0.33333333333333331</v>
      </c>
    </row>
    <row r="538" spans="1:61" x14ac:dyDescent="0.25">
      <c r="A538" s="34" t="s">
        <v>59</v>
      </c>
      <c r="B538" s="34">
        <v>535</v>
      </c>
      <c r="C538" s="34">
        <v>535</v>
      </c>
      <c r="D538" s="34">
        <f t="shared" si="112"/>
        <v>0.88888888888888895</v>
      </c>
      <c r="E538" s="35">
        <v>3.2</v>
      </c>
      <c r="F538" s="36">
        <f t="shared" si="121"/>
        <v>0.55555555555555558</v>
      </c>
      <c r="G538" s="36">
        <f t="shared" si="122"/>
        <v>2</v>
      </c>
      <c r="H538" s="36">
        <f>$AJ$3*F538</f>
        <v>1533.0000000000002</v>
      </c>
      <c r="I538" s="36">
        <f>1/2*$AJ$1*$AJ$2*$AJ$5*D538^2</f>
        <v>0.48104691358024693</v>
      </c>
      <c r="J538" s="36">
        <f>$AJ$4*$AJ$3*9.81</f>
        <v>406.04570999999999</v>
      </c>
      <c r="K538" s="36">
        <f t="shared" si="113"/>
        <v>1939.5267569135804</v>
      </c>
      <c r="L538" s="36">
        <f t="shared" si="114"/>
        <v>1.7240237839231827</v>
      </c>
      <c r="M538" s="29">
        <f t="shared" si="115"/>
        <v>922.35272439890275</v>
      </c>
      <c r="N538" s="29">
        <f t="shared" si="116"/>
        <v>1</v>
      </c>
      <c r="O538" s="29">
        <f t="shared" si="123"/>
        <v>164629.60879895836</v>
      </c>
      <c r="P538" s="29">
        <f t="shared" si="124"/>
        <v>400305.74376422336</v>
      </c>
      <c r="Q538" s="29">
        <f t="shared" si="117"/>
        <v>235676.134965265</v>
      </c>
      <c r="R538" s="29">
        <f>1/2*$AJ$3*D538^2</f>
        <v>1090.1333333333334</v>
      </c>
      <c r="S538" s="29">
        <f t="shared" si="118"/>
        <v>0</v>
      </c>
      <c r="T538" s="29">
        <f t="shared" si="119"/>
        <v>0</v>
      </c>
      <c r="U538" s="29"/>
      <c r="V538" s="29"/>
      <c r="W538" s="29"/>
      <c r="X538" s="29"/>
      <c r="Y538" s="29">
        <f t="shared" si="125"/>
        <v>2.0376323987538942</v>
      </c>
      <c r="Z538" s="29"/>
      <c r="AA538" s="29"/>
      <c r="AB538" s="29"/>
      <c r="AC538" s="29">
        <v>0.27</v>
      </c>
      <c r="AD538" s="29">
        <f>O538*AC538</f>
        <v>44449.994375718758</v>
      </c>
      <c r="AE538" s="29">
        <v>0.67</v>
      </c>
      <c r="AF538" s="29">
        <f t="shared" si="120"/>
        <v>110301.8378953021</v>
      </c>
      <c r="AG538" s="24"/>
      <c r="AH538" s="24"/>
      <c r="AI538" s="15"/>
      <c r="AJ538" s="15"/>
      <c r="AK538" s="15"/>
      <c r="AL538" s="15"/>
      <c r="AM538" s="15"/>
      <c r="AN538" s="23"/>
      <c r="AO538" s="23"/>
      <c r="AP538" s="23"/>
      <c r="AQ538" s="23"/>
      <c r="AR538" s="23"/>
      <c r="AS538" s="23"/>
      <c r="AT538" s="23"/>
      <c r="AU538" s="23"/>
      <c r="AV538" s="23"/>
      <c r="BG538">
        <f>IF(E538&lt;1,1,0)</f>
        <v>0</v>
      </c>
      <c r="BH538">
        <f>IF(BG538=1,"",E538)</f>
        <v>3.2</v>
      </c>
      <c r="BI538">
        <f>E538/3.6</f>
        <v>0.88888888888888895</v>
      </c>
    </row>
    <row r="539" spans="1:61" x14ac:dyDescent="0.25">
      <c r="A539" s="34" t="s">
        <v>59</v>
      </c>
      <c r="B539" s="34">
        <v>536</v>
      </c>
      <c r="C539" s="34">
        <v>536</v>
      </c>
      <c r="D539" s="34">
        <f t="shared" si="112"/>
        <v>1.4444444444444444</v>
      </c>
      <c r="E539" s="35">
        <v>5.2</v>
      </c>
      <c r="F539" s="36">
        <f t="shared" si="121"/>
        <v>0.69444444444444431</v>
      </c>
      <c r="G539" s="36">
        <f t="shared" si="122"/>
        <v>2.4999999999999996</v>
      </c>
      <c r="H539" s="36">
        <f>$AJ$3*F539</f>
        <v>1916.2499999999998</v>
      </c>
      <c r="I539" s="36">
        <f>1/2*$AJ$1*$AJ$2*$AJ$5*D539^2</f>
        <v>1.2702645061728393</v>
      </c>
      <c r="J539" s="36">
        <f>$AJ$4*$AJ$3*9.81</f>
        <v>406.04570999999999</v>
      </c>
      <c r="K539" s="36">
        <f t="shared" si="113"/>
        <v>2323.5659745061726</v>
      </c>
      <c r="L539" s="36">
        <f t="shared" si="114"/>
        <v>3.3562619631755823</v>
      </c>
      <c r="M539" s="29">
        <f t="shared" si="115"/>
        <v>1798.9564122621121</v>
      </c>
      <c r="N539" s="29">
        <f t="shared" si="116"/>
        <v>1</v>
      </c>
      <c r="O539" s="29">
        <f t="shared" si="123"/>
        <v>164629.60879895836</v>
      </c>
      <c r="P539" s="29">
        <f t="shared" si="124"/>
        <v>402245.27052113693</v>
      </c>
      <c r="Q539" s="29">
        <f t="shared" si="117"/>
        <v>237615.66172217857</v>
      </c>
      <c r="R539" s="29">
        <f>1/2*$AJ$3*D539^2</f>
        <v>2878.6333333333332</v>
      </c>
      <c r="S539" s="29">
        <f t="shared" si="118"/>
        <v>0</v>
      </c>
      <c r="T539" s="29">
        <f t="shared" si="119"/>
        <v>0</v>
      </c>
      <c r="U539" s="29"/>
      <c r="V539" s="29"/>
      <c r="W539" s="29"/>
      <c r="X539" s="29"/>
      <c r="Y539" s="29">
        <f t="shared" si="125"/>
        <v>5.3705845771144274</v>
      </c>
      <c r="Z539" s="29"/>
      <c r="AA539" s="29"/>
      <c r="AB539" s="29"/>
      <c r="AC539" s="29">
        <v>0.27</v>
      </c>
      <c r="AD539" s="29">
        <f>O539*AC539</f>
        <v>44449.994375718758</v>
      </c>
      <c r="AE539" s="29">
        <v>0.67</v>
      </c>
      <c r="AF539" s="29">
        <f t="shared" si="120"/>
        <v>110301.8378953021</v>
      </c>
      <c r="AG539" s="24"/>
      <c r="AH539" s="24"/>
      <c r="AI539" s="15"/>
      <c r="AJ539" s="15"/>
      <c r="AK539" s="15"/>
      <c r="AL539" s="15"/>
      <c r="AM539" s="15"/>
      <c r="AN539" s="23"/>
      <c r="AO539" s="23"/>
      <c r="AP539" s="23"/>
      <c r="AQ539" s="23"/>
      <c r="AR539" s="23"/>
      <c r="AS539" s="23"/>
      <c r="AT539" s="23"/>
      <c r="AU539" s="23"/>
      <c r="AV539" s="23"/>
      <c r="BG539">
        <f>IF(E539&lt;1,1,0)</f>
        <v>0</v>
      </c>
      <c r="BH539">
        <f>IF(BG539=1,"",E539)</f>
        <v>5.2</v>
      </c>
      <c r="BI539">
        <f>E539/3.6</f>
        <v>1.4444444444444444</v>
      </c>
    </row>
    <row r="540" spans="1:61" x14ac:dyDescent="0.25">
      <c r="A540" s="34" t="s">
        <v>59</v>
      </c>
      <c r="B540" s="34">
        <v>537</v>
      </c>
      <c r="C540" s="34">
        <v>537</v>
      </c>
      <c r="D540" s="34">
        <f t="shared" si="112"/>
        <v>2.2777777777777777</v>
      </c>
      <c r="E540" s="35">
        <v>8.1999999999999993</v>
      </c>
      <c r="F540" s="36">
        <f t="shared" si="121"/>
        <v>1.0833333333333333</v>
      </c>
      <c r="G540" s="36">
        <f t="shared" si="122"/>
        <v>3.9</v>
      </c>
      <c r="H540" s="36">
        <f>$AJ$3*F540</f>
        <v>2989.35</v>
      </c>
      <c r="I540" s="36">
        <f>1/2*$AJ$1*$AJ$2*$AJ$5*D540^2</f>
        <v>3.1587494598765429</v>
      </c>
      <c r="J540" s="36">
        <f>$AJ$4*$AJ$3*9.81</f>
        <v>406.04570999999999</v>
      </c>
      <c r="K540" s="36">
        <f t="shared" si="113"/>
        <v>3398.5544594598764</v>
      </c>
      <c r="L540" s="36">
        <f t="shared" si="114"/>
        <v>7.7411518243252742</v>
      </c>
      <c r="M540" s="29">
        <f t="shared" si="115"/>
        <v>4156.9985296626719</v>
      </c>
      <c r="N540" s="29">
        <f t="shared" si="116"/>
        <v>1</v>
      </c>
      <c r="O540" s="29">
        <f t="shared" si="123"/>
        <v>164629.60879895836</v>
      </c>
      <c r="P540" s="29">
        <f t="shared" si="124"/>
        <v>404568.83649564313</v>
      </c>
      <c r="Q540" s="29">
        <f t="shared" si="117"/>
        <v>239939.22769668477</v>
      </c>
      <c r="R540" s="29">
        <f>1/2*$AJ$3*D540^2</f>
        <v>7158.2583333333332</v>
      </c>
      <c r="S540" s="29">
        <f t="shared" si="118"/>
        <v>0</v>
      </c>
      <c r="T540" s="29">
        <f t="shared" si="119"/>
        <v>0</v>
      </c>
      <c r="U540" s="29"/>
      <c r="V540" s="29"/>
      <c r="W540" s="29"/>
      <c r="X540" s="29"/>
      <c r="Y540" s="29">
        <f t="shared" si="125"/>
        <v>13.330090006207325</v>
      </c>
      <c r="Z540" s="29"/>
      <c r="AA540" s="29"/>
      <c r="AB540" s="29"/>
      <c r="AC540" s="29">
        <v>0.27</v>
      </c>
      <c r="AD540" s="29">
        <f>O540*AC540</f>
        <v>44449.994375718758</v>
      </c>
      <c r="AE540" s="29">
        <v>0.67</v>
      </c>
      <c r="AF540" s="29">
        <f t="shared" si="120"/>
        <v>110301.8378953021</v>
      </c>
      <c r="AG540" s="24"/>
      <c r="AH540" s="24"/>
      <c r="AI540" s="15"/>
      <c r="AJ540" s="15"/>
      <c r="AK540" s="15"/>
      <c r="AL540" s="15"/>
      <c r="AM540" s="15"/>
      <c r="AN540" s="23"/>
      <c r="AO540" s="23"/>
      <c r="AP540" s="23"/>
      <c r="AQ540" s="23"/>
      <c r="AR540" s="23"/>
      <c r="AS540" s="23"/>
      <c r="AT540" s="23"/>
      <c r="AU540" s="23"/>
      <c r="AV540" s="23"/>
      <c r="BG540">
        <f>IF(E540&lt;1,1,0)</f>
        <v>0</v>
      </c>
      <c r="BH540">
        <f>IF(BG540=1,"",E540)</f>
        <v>8.1999999999999993</v>
      </c>
      <c r="BI540">
        <f>E540/3.6</f>
        <v>2.2777777777777777</v>
      </c>
    </row>
    <row r="541" spans="1:61" x14ac:dyDescent="0.25">
      <c r="A541" s="34" t="s">
        <v>59</v>
      </c>
      <c r="B541" s="34">
        <v>538</v>
      </c>
      <c r="C541" s="34">
        <v>538</v>
      </c>
      <c r="D541" s="34">
        <f t="shared" si="112"/>
        <v>3.6111111111111112</v>
      </c>
      <c r="E541" s="35">
        <v>13</v>
      </c>
      <c r="F541" s="36">
        <f t="shared" si="121"/>
        <v>1.4722222222222223</v>
      </c>
      <c r="G541" s="36">
        <f t="shared" si="122"/>
        <v>5.3000000000000007</v>
      </c>
      <c r="H541" s="36">
        <f>$AJ$3*F541</f>
        <v>4062.4500000000003</v>
      </c>
      <c r="I541" s="36">
        <f>1/2*$AJ$1*$AJ$2*$AJ$5*D541^2</f>
        <v>7.9391531635802464</v>
      </c>
      <c r="J541" s="36">
        <f>$AJ$4*$AJ$3*9.81</f>
        <v>406.04570999999999</v>
      </c>
      <c r="K541" s="36">
        <f t="shared" si="113"/>
        <v>4476.4348631635803</v>
      </c>
      <c r="L541" s="36">
        <f t="shared" si="114"/>
        <v>16.16490367253515</v>
      </c>
      <c r="M541" s="29">
        <f t="shared" si="115"/>
        <v>8696.7181758239112</v>
      </c>
      <c r="N541" s="29">
        <f t="shared" si="116"/>
        <v>1</v>
      </c>
      <c r="O541" s="29">
        <f t="shared" si="123"/>
        <v>164629.60879895836</v>
      </c>
      <c r="P541" s="29">
        <f t="shared" si="124"/>
        <v>407967.39095510304</v>
      </c>
      <c r="Q541" s="29">
        <f t="shared" si="117"/>
        <v>243337.78215614468</v>
      </c>
      <c r="R541" s="29">
        <f>1/2*$AJ$3*D541^2</f>
        <v>17991.458333333332</v>
      </c>
      <c r="S541" s="29">
        <f t="shared" si="118"/>
        <v>0</v>
      </c>
      <c r="T541" s="29">
        <f t="shared" si="119"/>
        <v>0</v>
      </c>
      <c r="U541" s="29"/>
      <c r="V541" s="29"/>
      <c r="W541" s="29"/>
      <c r="X541" s="29"/>
      <c r="Y541" s="29">
        <f t="shared" si="125"/>
        <v>33.441372366790581</v>
      </c>
      <c r="Z541" s="29"/>
      <c r="AA541" s="29"/>
      <c r="AB541" s="29"/>
      <c r="AC541" s="29">
        <v>0.27</v>
      </c>
      <c r="AD541" s="29">
        <f>O541*AC541</f>
        <v>44449.994375718758</v>
      </c>
      <c r="AE541" s="29">
        <v>0.67</v>
      </c>
      <c r="AF541" s="29">
        <f t="shared" si="120"/>
        <v>110301.8378953021</v>
      </c>
      <c r="AG541" s="24"/>
      <c r="AH541" s="24"/>
      <c r="AI541" s="15"/>
      <c r="AJ541" s="15"/>
      <c r="AK541" s="15"/>
      <c r="AL541" s="15"/>
      <c r="AM541" s="15"/>
      <c r="AN541" s="23"/>
      <c r="AO541" s="23"/>
      <c r="AP541" s="23"/>
      <c r="AQ541" s="23"/>
      <c r="AR541" s="23"/>
      <c r="AS541" s="23"/>
      <c r="AT541" s="23"/>
      <c r="AU541" s="23"/>
      <c r="AV541" s="23"/>
      <c r="BG541">
        <f>IF(E541&lt;1,1,0)</f>
        <v>0</v>
      </c>
      <c r="BH541">
        <f>IF(BG541=1,"",E541)</f>
        <v>13</v>
      </c>
      <c r="BI541">
        <f>E541/3.6</f>
        <v>3.6111111111111112</v>
      </c>
    </row>
    <row r="542" spans="1:61" x14ac:dyDescent="0.25">
      <c r="A542" s="34" t="s">
        <v>59</v>
      </c>
      <c r="B542" s="34">
        <v>539</v>
      </c>
      <c r="C542" s="34">
        <v>539</v>
      </c>
      <c r="D542" s="34">
        <f t="shared" si="112"/>
        <v>5.2222222222222223</v>
      </c>
      <c r="E542" s="35">
        <v>18.8</v>
      </c>
      <c r="F542" s="36">
        <f t="shared" si="121"/>
        <v>1.4027777777777779</v>
      </c>
      <c r="G542" s="36">
        <f t="shared" si="122"/>
        <v>5.0500000000000007</v>
      </c>
      <c r="H542" s="36">
        <f>$AJ$3*F542</f>
        <v>3870.8250000000003</v>
      </c>
      <c r="I542" s="36">
        <f>1/2*$AJ$1*$AJ$2*$AJ$5*D542^2</f>
        <v>16.603634876543207</v>
      </c>
      <c r="J542" s="36">
        <f>$AJ$4*$AJ$3*9.81</f>
        <v>406.04570999999999</v>
      </c>
      <c r="K542" s="36">
        <f t="shared" si="113"/>
        <v>4293.4743448765439</v>
      </c>
      <c r="L542" s="36">
        <f t="shared" si="114"/>
        <v>22.421477134355285</v>
      </c>
      <c r="M542" s="29">
        <f t="shared" si="115"/>
        <v>12085.176175417499</v>
      </c>
      <c r="N542" s="29">
        <f t="shared" si="116"/>
        <v>1</v>
      </c>
      <c r="O542" s="29">
        <f t="shared" si="123"/>
        <v>164629.60879895836</v>
      </c>
      <c r="P542" s="29">
        <f t="shared" si="124"/>
        <v>412443.8258182666</v>
      </c>
      <c r="Q542" s="29">
        <f t="shared" si="117"/>
        <v>247814.21701930824</v>
      </c>
      <c r="R542" s="29">
        <f>1/2*$AJ$3*D542^2</f>
        <v>37626.633333333331</v>
      </c>
      <c r="S542" s="29">
        <f t="shared" si="118"/>
        <v>0</v>
      </c>
      <c r="T542" s="29">
        <f t="shared" si="119"/>
        <v>0</v>
      </c>
      <c r="U542" s="29"/>
      <c r="V542" s="29"/>
      <c r="W542" s="29"/>
      <c r="X542" s="29"/>
      <c r="Y542" s="29">
        <f t="shared" si="125"/>
        <v>69.808225108225102</v>
      </c>
      <c r="Z542" s="29"/>
      <c r="AA542" s="29"/>
      <c r="AB542" s="29"/>
      <c r="AC542" s="29">
        <v>0.27</v>
      </c>
      <c r="AD542" s="29">
        <f>O542*AC542</f>
        <v>44449.994375718758</v>
      </c>
      <c r="AE542" s="29">
        <v>0.67</v>
      </c>
      <c r="AF542" s="29">
        <f t="shared" si="120"/>
        <v>110301.8378953021</v>
      </c>
      <c r="AG542" s="24"/>
      <c r="AH542" s="24"/>
      <c r="AI542" s="15"/>
      <c r="AJ542" s="15"/>
      <c r="AK542" s="15"/>
      <c r="AL542" s="15"/>
      <c r="AM542" s="15"/>
      <c r="AN542" s="23"/>
      <c r="AO542" s="23"/>
      <c r="AP542" s="23"/>
      <c r="AQ542" s="23"/>
      <c r="AR542" s="23"/>
      <c r="AS542" s="23"/>
      <c r="AT542" s="23"/>
      <c r="AU542" s="23"/>
      <c r="AV542" s="23"/>
      <c r="BG542">
        <f>IF(E542&lt;1,1,0)</f>
        <v>0</v>
      </c>
      <c r="BH542">
        <f>IF(BG542=1,"",E542)</f>
        <v>18.8</v>
      </c>
      <c r="BI542">
        <f>E542/3.6</f>
        <v>5.2222222222222223</v>
      </c>
    </row>
    <row r="543" spans="1:61" x14ac:dyDescent="0.25">
      <c r="A543" s="34" t="s">
        <v>59</v>
      </c>
      <c r="B543" s="34">
        <v>540</v>
      </c>
      <c r="C543" s="34">
        <v>540</v>
      </c>
      <c r="D543" s="34">
        <f t="shared" si="112"/>
        <v>6.416666666666667</v>
      </c>
      <c r="E543" s="35">
        <v>23.1</v>
      </c>
      <c r="F543" s="36">
        <f t="shared" si="121"/>
        <v>0.79166666666666652</v>
      </c>
      <c r="G543" s="36">
        <f t="shared" si="122"/>
        <v>2.8499999999999996</v>
      </c>
      <c r="H543" s="36">
        <f>$AJ$3*F543</f>
        <v>2184.5249999999996</v>
      </c>
      <c r="I543" s="36">
        <f>1/2*$AJ$1*$AJ$2*$AJ$5*D543^2</f>
        <v>25.067523784722223</v>
      </c>
      <c r="J543" s="36">
        <f>$AJ$4*$AJ$3*9.81</f>
        <v>406.04570999999999</v>
      </c>
      <c r="K543" s="36">
        <f t="shared" si="113"/>
        <v>2615.6382337847217</v>
      </c>
      <c r="L543" s="36">
        <f t="shared" si="114"/>
        <v>16.783678666785299</v>
      </c>
      <c r="M543" s="29">
        <f t="shared" si="115"/>
        <v>9063.1864800640615</v>
      </c>
      <c r="N543" s="29">
        <f t="shared" si="116"/>
        <v>1</v>
      </c>
      <c r="O543" s="29">
        <f t="shared" si="123"/>
        <v>164629.60879895836</v>
      </c>
      <c r="P543" s="29">
        <f t="shared" si="124"/>
        <v>416737.30016314314</v>
      </c>
      <c r="Q543" s="29">
        <f t="shared" si="117"/>
        <v>252107.69136418478</v>
      </c>
      <c r="R543" s="29">
        <f>1/2*$AJ$3*D543^2</f>
        <v>56807.231250000004</v>
      </c>
      <c r="S543" s="29">
        <f t="shared" si="118"/>
        <v>0</v>
      </c>
      <c r="T543" s="29">
        <f t="shared" si="119"/>
        <v>0</v>
      </c>
      <c r="U543" s="29"/>
      <c r="V543" s="29"/>
      <c r="W543" s="29"/>
      <c r="X543" s="29"/>
      <c r="Y543" s="29">
        <f t="shared" si="125"/>
        <v>105.1985763888889</v>
      </c>
      <c r="Z543" s="29"/>
      <c r="AA543" s="29"/>
      <c r="AB543" s="29"/>
      <c r="AC543" s="29">
        <v>0.27</v>
      </c>
      <c r="AD543" s="29">
        <f>O543*AC543</f>
        <v>44449.994375718758</v>
      </c>
      <c r="AE543" s="29">
        <v>0.67</v>
      </c>
      <c r="AF543" s="29">
        <f t="shared" si="120"/>
        <v>110301.8378953021</v>
      </c>
      <c r="AG543" s="24"/>
      <c r="AH543" s="24"/>
      <c r="AI543" s="15"/>
      <c r="AJ543" s="15"/>
      <c r="AK543" s="15"/>
      <c r="AL543" s="15"/>
      <c r="AM543" s="15"/>
      <c r="AN543" s="23"/>
      <c r="AO543" s="23"/>
      <c r="AP543" s="23"/>
      <c r="AQ543" s="23"/>
      <c r="AR543" s="23"/>
      <c r="AS543" s="23"/>
      <c r="AT543" s="23"/>
      <c r="AU543" s="23"/>
      <c r="AV543" s="23"/>
      <c r="BG543">
        <f>IF(E543&lt;1,1,0)</f>
        <v>0</v>
      </c>
      <c r="BH543">
        <f>IF(BG543=1,"",E543)</f>
        <v>23.1</v>
      </c>
      <c r="BI543">
        <f>E543/3.6</f>
        <v>6.416666666666667</v>
      </c>
    </row>
    <row r="544" spans="1:61" x14ac:dyDescent="0.25">
      <c r="A544" s="34" t="s">
        <v>59</v>
      </c>
      <c r="B544" s="34">
        <v>541</v>
      </c>
      <c r="C544" s="34">
        <v>541</v>
      </c>
      <c r="D544" s="34">
        <f t="shared" si="112"/>
        <v>6.8055555555555554</v>
      </c>
      <c r="E544" s="35">
        <v>24.5</v>
      </c>
      <c r="F544" s="36">
        <f t="shared" si="121"/>
        <v>0.19444444444444425</v>
      </c>
      <c r="G544" s="36">
        <f t="shared" si="122"/>
        <v>0.69999999999999929</v>
      </c>
      <c r="H544" s="36">
        <f>$AJ$3*F544</f>
        <v>536.5499999999995</v>
      </c>
      <c r="I544" s="36">
        <f>1/2*$AJ$1*$AJ$2*$AJ$5*D544^2</f>
        <v>28.198086902006168</v>
      </c>
      <c r="J544" s="36">
        <f>$AJ$4*$AJ$3*9.81</f>
        <v>406.04570999999999</v>
      </c>
      <c r="K544" s="36">
        <f t="shared" si="113"/>
        <v>970.79379690200562</v>
      </c>
      <c r="L544" s="36">
        <f t="shared" si="114"/>
        <v>6.6067911178053151</v>
      </c>
      <c r="M544" s="29">
        <f t="shared" si="115"/>
        <v>3574.2739947326754</v>
      </c>
      <c r="N544" s="29">
        <f t="shared" si="116"/>
        <v>1</v>
      </c>
      <c r="O544" s="29">
        <f t="shared" si="123"/>
        <v>164629.60879895836</v>
      </c>
      <c r="P544" s="29">
        <f t="shared" si="124"/>
        <v>419352.93839692784</v>
      </c>
      <c r="Q544" s="29">
        <f t="shared" si="117"/>
        <v>254723.32959796948</v>
      </c>
      <c r="R544" s="29">
        <f>1/2*$AJ$3*D544^2</f>
        <v>63901.614583333328</v>
      </c>
      <c r="S544" s="29">
        <f t="shared" si="118"/>
        <v>0</v>
      </c>
      <c r="T544" s="29">
        <f t="shared" si="119"/>
        <v>0</v>
      </c>
      <c r="U544" s="29"/>
      <c r="V544" s="29"/>
      <c r="W544" s="29"/>
      <c r="X544" s="29"/>
      <c r="Y544" s="29">
        <f t="shared" si="125"/>
        <v>118.11758703019099</v>
      </c>
      <c r="Z544" s="29"/>
      <c r="AA544" s="29"/>
      <c r="AB544" s="29"/>
      <c r="AC544" s="29">
        <v>0.27</v>
      </c>
      <c r="AD544" s="29">
        <f>O544*AC544</f>
        <v>44449.994375718758</v>
      </c>
      <c r="AE544" s="29">
        <v>0.67</v>
      </c>
      <c r="AF544" s="29">
        <f t="shared" si="120"/>
        <v>110301.8378953021</v>
      </c>
      <c r="AG544" s="24"/>
      <c r="AH544" s="24"/>
      <c r="AI544" s="15"/>
      <c r="AJ544" s="15"/>
      <c r="AK544" s="15"/>
      <c r="AL544" s="15"/>
      <c r="AM544" s="15"/>
      <c r="AN544" s="23"/>
      <c r="AO544" s="23"/>
      <c r="AP544" s="23"/>
      <c r="AQ544" s="23"/>
      <c r="AR544" s="23"/>
      <c r="AS544" s="23"/>
      <c r="AT544" s="23"/>
      <c r="AU544" s="23"/>
      <c r="AV544" s="23"/>
      <c r="BG544">
        <f>IF(E544&lt;1,1,0)</f>
        <v>0</v>
      </c>
      <c r="BH544">
        <f>IF(BG544=1,"",E544)</f>
        <v>24.5</v>
      </c>
      <c r="BI544">
        <f>E544/3.6</f>
        <v>6.8055555555555554</v>
      </c>
    </row>
    <row r="545" spans="1:61" x14ac:dyDescent="0.25">
      <c r="A545" s="34" t="s">
        <v>59</v>
      </c>
      <c r="B545" s="34">
        <v>542</v>
      </c>
      <c r="C545" s="34">
        <v>542</v>
      </c>
      <c r="D545" s="34">
        <f t="shared" si="112"/>
        <v>6.8055555555555554</v>
      </c>
      <c r="E545" s="35">
        <v>24.5</v>
      </c>
      <c r="F545" s="36">
        <f t="shared" si="121"/>
        <v>-2.7777777777777679E-2</v>
      </c>
      <c r="G545" s="36">
        <f t="shared" si="122"/>
        <v>-9.9999999999999645E-2</v>
      </c>
      <c r="H545" s="36">
        <f>$AJ$3*F545</f>
        <v>-76.649999999999736</v>
      </c>
      <c r="I545" s="36">
        <f>1/2*$AJ$1*$AJ$2*$AJ$5*D545^2</f>
        <v>28.198086902006168</v>
      </c>
      <c r="J545" s="36">
        <f>$AJ$4*$AJ$3*9.81</f>
        <v>406.04570999999999</v>
      </c>
      <c r="K545" s="36">
        <f t="shared" si="113"/>
        <v>357.59379690200643</v>
      </c>
      <c r="L545" s="36">
        <f t="shared" si="114"/>
        <v>2.4336244511386549</v>
      </c>
      <c r="M545" s="29">
        <f t="shared" si="115"/>
        <v>1319.0244525171508</v>
      </c>
      <c r="N545" s="29">
        <f t="shared" si="116"/>
        <v>1</v>
      </c>
      <c r="O545" s="29">
        <f t="shared" si="123"/>
        <v>164629.60879895836</v>
      </c>
      <c r="P545" s="29">
        <f t="shared" si="124"/>
        <v>420323.73219382984</v>
      </c>
      <c r="Q545" s="29">
        <f t="shared" si="117"/>
        <v>255694.12339487148</v>
      </c>
      <c r="R545" s="29">
        <f>1/2*$AJ$3*D545^2</f>
        <v>63901.614583333328</v>
      </c>
      <c r="S545" s="29">
        <f t="shared" si="118"/>
        <v>0</v>
      </c>
      <c r="T545" s="29">
        <f t="shared" si="119"/>
        <v>0</v>
      </c>
      <c r="U545" s="29"/>
      <c r="V545" s="29"/>
      <c r="W545" s="29"/>
      <c r="X545" s="29"/>
      <c r="Y545" s="29">
        <f t="shared" si="125"/>
        <v>117.89965790282902</v>
      </c>
      <c r="Z545" s="29"/>
      <c r="AA545" s="29"/>
      <c r="AB545" s="29"/>
      <c r="AC545" s="29">
        <v>0.27</v>
      </c>
      <c r="AD545" s="29">
        <f>O545*AC545</f>
        <v>44449.994375718758</v>
      </c>
      <c r="AE545" s="29">
        <v>0.67</v>
      </c>
      <c r="AF545" s="29">
        <f t="shared" si="120"/>
        <v>110301.8378953021</v>
      </c>
      <c r="AG545" s="24"/>
      <c r="AH545" s="24"/>
      <c r="AI545" s="15"/>
      <c r="AJ545" s="15"/>
      <c r="AK545" s="15"/>
      <c r="AL545" s="15"/>
      <c r="AM545" s="15"/>
      <c r="AN545" s="23"/>
      <c r="AO545" s="23"/>
      <c r="AP545" s="23"/>
      <c r="AQ545" s="23"/>
      <c r="AR545" s="23"/>
      <c r="AS545" s="23"/>
      <c r="AT545" s="23"/>
      <c r="AU545" s="23"/>
      <c r="AV545" s="23"/>
      <c r="BG545">
        <f>IF(E545&lt;1,1,0)</f>
        <v>0</v>
      </c>
      <c r="BH545">
        <f>IF(BG545=1,"",E545)</f>
        <v>24.5</v>
      </c>
      <c r="BI545">
        <f>E545/3.6</f>
        <v>6.8055555555555554</v>
      </c>
    </row>
    <row r="546" spans="1:61" x14ac:dyDescent="0.25">
      <c r="A546" s="34" t="s">
        <v>59</v>
      </c>
      <c r="B546" s="34">
        <v>543</v>
      </c>
      <c r="C546" s="34">
        <v>543</v>
      </c>
      <c r="D546" s="34">
        <f t="shared" si="112"/>
        <v>6.75</v>
      </c>
      <c r="E546" s="35">
        <v>24.3</v>
      </c>
      <c r="F546" s="36">
        <f t="shared" si="121"/>
        <v>-0.12499999999999981</v>
      </c>
      <c r="G546" s="36">
        <f t="shared" si="122"/>
        <v>-0.44999999999999929</v>
      </c>
      <c r="H546" s="36">
        <f>$AJ$3*F546</f>
        <v>-344.9249999999995</v>
      </c>
      <c r="I546" s="36">
        <f>1/2*$AJ$1*$AJ$2*$AJ$5*D546^2</f>
        <v>27.739589062499999</v>
      </c>
      <c r="J546" s="36">
        <f>$AJ$4*$AJ$3*9.81</f>
        <v>406.04570999999999</v>
      </c>
      <c r="K546" s="36">
        <f t="shared" si="113"/>
        <v>88.860299062500474</v>
      </c>
      <c r="L546" s="36">
        <f t="shared" si="114"/>
        <v>0.59980701867187813</v>
      </c>
      <c r="M546" s="29">
        <f t="shared" si="115"/>
        <v>325.69521113882985</v>
      </c>
      <c r="N546" s="29">
        <f t="shared" si="116"/>
        <v>1</v>
      </c>
      <c r="O546" s="29">
        <f t="shared" si="123"/>
        <v>164629.60879895836</v>
      </c>
      <c r="P546" s="29">
        <f t="shared" si="124"/>
        <v>420681.32599073183</v>
      </c>
      <c r="Q546" s="29">
        <f t="shared" si="117"/>
        <v>256051.71719177347</v>
      </c>
      <c r="R546" s="29">
        <f>1/2*$AJ$3*D546^2</f>
        <v>62862.581250000003</v>
      </c>
      <c r="S546" s="29">
        <f t="shared" si="118"/>
        <v>334.28984771604883</v>
      </c>
      <c r="T546" s="29">
        <f t="shared" si="119"/>
        <v>334.28984771604883</v>
      </c>
      <c r="U546" s="29"/>
      <c r="V546" s="29"/>
      <c r="W546" s="29"/>
      <c r="X546" s="29"/>
      <c r="Y546" s="29">
        <f t="shared" si="125"/>
        <v>115.76902624309393</v>
      </c>
      <c r="Z546" s="29"/>
      <c r="AA546" s="29"/>
      <c r="AB546" s="29"/>
      <c r="AC546" s="29">
        <v>0.27</v>
      </c>
      <c r="AD546" s="29">
        <f>O546*AC546</f>
        <v>44449.994375718758</v>
      </c>
      <c r="AE546" s="29">
        <v>0.67</v>
      </c>
      <c r="AF546" s="29">
        <f t="shared" si="120"/>
        <v>110301.8378953021</v>
      </c>
      <c r="AG546" s="24"/>
      <c r="AH546" s="24"/>
      <c r="AI546" s="15"/>
      <c r="AJ546" s="15"/>
      <c r="AK546" s="15"/>
      <c r="AL546" s="15"/>
      <c r="AM546" s="15"/>
      <c r="AN546" s="23"/>
      <c r="AO546" s="23"/>
      <c r="AP546" s="23"/>
      <c r="AQ546" s="23"/>
      <c r="AR546" s="23"/>
      <c r="AS546" s="23"/>
      <c r="AT546" s="23"/>
      <c r="AU546" s="23"/>
      <c r="AV546" s="23"/>
      <c r="BG546">
        <f>IF(E546&lt;1,1,0)</f>
        <v>0</v>
      </c>
      <c r="BH546">
        <f>IF(BG546=1,"",E546)</f>
        <v>24.3</v>
      </c>
      <c r="BI546">
        <f>E546/3.6</f>
        <v>6.75</v>
      </c>
    </row>
    <row r="547" spans="1:61" x14ac:dyDescent="0.25">
      <c r="A547" s="34" t="s">
        <v>59</v>
      </c>
      <c r="B547" s="34">
        <v>544</v>
      </c>
      <c r="C547" s="34">
        <v>544</v>
      </c>
      <c r="D547" s="34">
        <f t="shared" si="112"/>
        <v>6.5555555555555554</v>
      </c>
      <c r="E547" s="35">
        <v>23.6</v>
      </c>
      <c r="F547" s="36">
        <f t="shared" si="121"/>
        <v>-0.27777777777777779</v>
      </c>
      <c r="G547" s="36">
        <f t="shared" si="122"/>
        <v>-1</v>
      </c>
      <c r="H547" s="36">
        <f>$AJ$3*F547</f>
        <v>-766.50000000000011</v>
      </c>
      <c r="I547" s="36">
        <f>1/2*$AJ$1*$AJ$2*$AJ$5*D547^2</f>
        <v>26.164442283950613</v>
      </c>
      <c r="J547" s="36">
        <f>$AJ$4*$AJ$3*9.81</f>
        <v>406.04570999999999</v>
      </c>
      <c r="K547" s="36">
        <f t="shared" si="113"/>
        <v>-334.28984771604951</v>
      </c>
      <c r="L547" s="36">
        <f t="shared" si="114"/>
        <v>-2.1914556683607689</v>
      </c>
      <c r="M547" s="29">
        <f t="shared" si="115"/>
        <v>-1192.1518835882582</v>
      </c>
      <c r="N547" s="29">
        <f t="shared" si="116"/>
        <v>1</v>
      </c>
      <c r="O547" s="29">
        <f t="shared" si="123"/>
        <v>164963.89864667441</v>
      </c>
      <c r="P547" s="29">
        <f t="shared" si="124"/>
        <v>420770.18628979434</v>
      </c>
      <c r="Q547" s="29">
        <f t="shared" si="117"/>
        <v>255806.28764311993</v>
      </c>
      <c r="R547" s="29">
        <f>1/2*$AJ$3*D547^2</f>
        <v>59293.033333333326</v>
      </c>
      <c r="S547" s="29">
        <f t="shared" si="118"/>
        <v>911.96797948688618</v>
      </c>
      <c r="T547" s="29">
        <f t="shared" si="119"/>
        <v>911.96797948688618</v>
      </c>
      <c r="U547" s="29"/>
      <c r="V547" s="29"/>
      <c r="W547" s="29"/>
      <c r="X547" s="29"/>
      <c r="Y547" s="29">
        <f t="shared" si="125"/>
        <v>108.99454656862744</v>
      </c>
      <c r="Z547" s="29"/>
      <c r="AA547" s="29"/>
      <c r="AB547" s="29"/>
      <c r="AC547" s="29">
        <v>0.27</v>
      </c>
      <c r="AD547" s="29">
        <f>O547*AC547</f>
        <v>44540.252634602097</v>
      </c>
      <c r="AE547" s="29">
        <v>0.67</v>
      </c>
      <c r="AF547" s="29">
        <f t="shared" si="120"/>
        <v>110525.81209327186</v>
      </c>
      <c r="AG547" s="24"/>
      <c r="AH547" s="24"/>
      <c r="AI547" s="15"/>
      <c r="AJ547" s="15"/>
      <c r="AK547" s="15"/>
      <c r="AL547" s="15"/>
      <c r="AM547" s="15"/>
      <c r="AN547" s="23"/>
      <c r="AO547" s="23"/>
      <c r="AP547" s="23"/>
      <c r="AQ547" s="23"/>
      <c r="AR547" s="23"/>
      <c r="AS547" s="23"/>
      <c r="AT547" s="23"/>
      <c r="AU547" s="23"/>
      <c r="AV547" s="23"/>
      <c r="BG547">
        <f>IF(E547&lt;1,1,0)</f>
        <v>0</v>
      </c>
      <c r="BH547">
        <f>IF(BG547=1,"",E547)</f>
        <v>23.6</v>
      </c>
      <c r="BI547">
        <f>E547/3.6</f>
        <v>6.5555555555555554</v>
      </c>
    </row>
    <row r="548" spans="1:61" x14ac:dyDescent="0.25">
      <c r="A548" s="34" t="s">
        <v>59</v>
      </c>
      <c r="B548" s="34">
        <v>545</v>
      </c>
      <c r="C548" s="34">
        <v>545</v>
      </c>
      <c r="D548" s="34">
        <f t="shared" si="112"/>
        <v>6.1944444444444446</v>
      </c>
      <c r="E548" s="35">
        <v>22.3</v>
      </c>
      <c r="F548" s="36">
        <f t="shared" si="121"/>
        <v>-0.4861111111111111</v>
      </c>
      <c r="G548" s="36">
        <f t="shared" si="122"/>
        <v>-1.75</v>
      </c>
      <c r="H548" s="36">
        <f>$AJ$3*F548</f>
        <v>-1341.375</v>
      </c>
      <c r="I548" s="36">
        <f>1/2*$AJ$1*$AJ$2*$AJ$5*D548^2</f>
        <v>23.361310513117285</v>
      </c>
      <c r="J548" s="36">
        <f>$AJ$4*$AJ$3*9.81</f>
        <v>406.04570999999999</v>
      </c>
      <c r="K548" s="36">
        <f t="shared" si="113"/>
        <v>-911.96797948688265</v>
      </c>
      <c r="L548" s="36">
        <f t="shared" si="114"/>
        <v>-5.6491349840437453</v>
      </c>
      <c r="M548" s="29">
        <f t="shared" si="115"/>
        <v>-3078.7785663038412</v>
      </c>
      <c r="N548" s="29">
        <f t="shared" si="116"/>
        <v>1</v>
      </c>
      <c r="O548" s="29">
        <f t="shared" si="123"/>
        <v>165875.8666261613</v>
      </c>
      <c r="P548" s="29">
        <f t="shared" si="124"/>
        <v>420770.18628979434</v>
      </c>
      <c r="Q548" s="29">
        <f t="shared" si="117"/>
        <v>254894.31966363304</v>
      </c>
      <c r="R548" s="29">
        <f>1/2*$AJ$3*D548^2</f>
        <v>52940.664583333339</v>
      </c>
      <c r="S548" s="29">
        <f t="shared" si="118"/>
        <v>1031.325016215269</v>
      </c>
      <c r="T548" s="29">
        <f t="shared" si="119"/>
        <v>1031.325016215269</v>
      </c>
      <c r="U548" s="29"/>
      <c r="V548" s="29"/>
      <c r="W548" s="29"/>
      <c r="X548" s="29"/>
      <c r="Y548" s="29">
        <f t="shared" si="125"/>
        <v>97.138834097859331</v>
      </c>
      <c r="Z548" s="29"/>
      <c r="AA548" s="29"/>
      <c r="AB548" s="29"/>
      <c r="AC548" s="29">
        <v>0.27</v>
      </c>
      <c r="AD548" s="29">
        <f>O548*AC548</f>
        <v>44786.483989063556</v>
      </c>
      <c r="AE548" s="29">
        <v>0.67</v>
      </c>
      <c r="AF548" s="29">
        <f t="shared" si="120"/>
        <v>111136.83063952808</v>
      </c>
      <c r="AG548" s="24"/>
      <c r="AH548" s="24"/>
      <c r="AI548" s="15"/>
      <c r="AJ548" s="15"/>
      <c r="AK548" s="15"/>
      <c r="AL548" s="15"/>
      <c r="AM548" s="15"/>
      <c r="AN548" s="23"/>
      <c r="AO548" s="23"/>
      <c r="AP548" s="23"/>
      <c r="AQ548" s="23"/>
      <c r="AR548" s="23"/>
      <c r="AS548" s="23"/>
      <c r="AT548" s="23"/>
      <c r="AU548" s="23"/>
      <c r="AV548" s="23"/>
      <c r="BG548">
        <f>IF(E548&lt;1,1,0)</f>
        <v>0</v>
      </c>
      <c r="BH548">
        <f>IF(BG548=1,"",E548)</f>
        <v>22.3</v>
      </c>
      <c r="BI548">
        <f>E548/3.6</f>
        <v>6.1944444444444446</v>
      </c>
    </row>
    <row r="549" spans="1:61" x14ac:dyDescent="0.25">
      <c r="A549" s="34" t="s">
        <v>59</v>
      </c>
      <c r="B549" s="34">
        <v>546</v>
      </c>
      <c r="C549" s="34">
        <v>546</v>
      </c>
      <c r="D549" s="34">
        <f t="shared" si="112"/>
        <v>5.5833333333333339</v>
      </c>
      <c r="E549" s="35">
        <v>20.100000000000001</v>
      </c>
      <c r="F549" s="36">
        <f t="shared" si="121"/>
        <v>-0.5277777777777779</v>
      </c>
      <c r="G549" s="36">
        <f t="shared" si="122"/>
        <v>-1.9000000000000004</v>
      </c>
      <c r="H549" s="36">
        <f>$AJ$3*F549</f>
        <v>-1456.3500000000004</v>
      </c>
      <c r="I549" s="36">
        <f>1/2*$AJ$1*$AJ$2*$AJ$5*D549^2</f>
        <v>18.979273784722224</v>
      </c>
      <c r="J549" s="36">
        <f>$AJ$4*$AJ$3*9.81</f>
        <v>406.04570999999999</v>
      </c>
      <c r="K549" s="36">
        <f t="shared" si="113"/>
        <v>-1031.3250162152781</v>
      </c>
      <c r="L549" s="36">
        <f t="shared" si="114"/>
        <v>-5.7582313405353034</v>
      </c>
      <c r="M549" s="29">
        <f t="shared" si="115"/>
        <v>-3143.9943119322757</v>
      </c>
      <c r="N549" s="29">
        <f t="shared" si="116"/>
        <v>1</v>
      </c>
      <c r="O549" s="29">
        <f t="shared" si="123"/>
        <v>166907.19164237657</v>
      </c>
      <c r="P549" s="29">
        <f t="shared" si="124"/>
        <v>420770.18628979434</v>
      </c>
      <c r="Q549" s="29">
        <f t="shared" si="117"/>
        <v>253862.99464741777</v>
      </c>
      <c r="R549" s="29">
        <f>1/2*$AJ$3*D549^2</f>
        <v>43010.231250000012</v>
      </c>
      <c r="S549" s="29">
        <f t="shared" si="118"/>
        <v>689.30133041279623</v>
      </c>
      <c r="T549" s="29">
        <f t="shared" si="119"/>
        <v>689.30133041279623</v>
      </c>
      <c r="U549" s="29"/>
      <c r="V549" s="29"/>
      <c r="W549" s="29"/>
      <c r="X549" s="29"/>
      <c r="Y549" s="29">
        <f t="shared" si="125"/>
        <v>78.773317307692324</v>
      </c>
      <c r="Z549" s="29"/>
      <c r="AA549" s="29"/>
      <c r="AB549" s="29"/>
      <c r="AC549" s="29">
        <v>0.27</v>
      </c>
      <c r="AD549" s="29">
        <f>O549*AC549</f>
        <v>45064.941743441675</v>
      </c>
      <c r="AE549" s="29">
        <v>0.67</v>
      </c>
      <c r="AF549" s="29">
        <f t="shared" si="120"/>
        <v>111827.81840039231</v>
      </c>
      <c r="AG549" s="24"/>
      <c r="AH549" s="24"/>
      <c r="AI549" s="15"/>
      <c r="AJ549" s="15"/>
      <c r="AK549" s="15"/>
      <c r="AL549" s="15"/>
      <c r="AM549" s="15"/>
      <c r="AN549" s="23"/>
      <c r="AO549" s="23"/>
      <c r="AP549" s="23"/>
      <c r="AQ549" s="23"/>
      <c r="AR549" s="23"/>
      <c r="AS549" s="23"/>
      <c r="AT549" s="23"/>
      <c r="AU549" s="23"/>
      <c r="AV549" s="23"/>
      <c r="BG549">
        <f>IF(E549&lt;1,1,0)</f>
        <v>0</v>
      </c>
      <c r="BH549">
        <f>IF(BG549=1,"",E549)</f>
        <v>20.100000000000001</v>
      </c>
      <c r="BI549">
        <f>E549/3.6</f>
        <v>5.5833333333333339</v>
      </c>
    </row>
    <row r="550" spans="1:61" x14ac:dyDescent="0.25">
      <c r="A550" s="34" t="s">
        <v>59</v>
      </c>
      <c r="B550" s="34">
        <v>547</v>
      </c>
      <c r="C550" s="34">
        <v>547</v>
      </c>
      <c r="D550" s="34">
        <f t="shared" si="112"/>
        <v>5.1388888888888884</v>
      </c>
      <c r="E550" s="35">
        <v>18.5</v>
      </c>
      <c r="F550" s="36">
        <f t="shared" si="121"/>
        <v>-0.40277777777777807</v>
      </c>
      <c r="G550" s="36">
        <f t="shared" si="122"/>
        <v>-1.4500000000000011</v>
      </c>
      <c r="H550" s="36">
        <f>$AJ$3*F550</f>
        <v>-1111.4250000000009</v>
      </c>
      <c r="I550" s="36">
        <f>1/2*$AJ$1*$AJ$2*$AJ$5*D550^2</f>
        <v>16.077959587191355</v>
      </c>
      <c r="J550" s="36">
        <f>$AJ$4*$AJ$3*9.81</f>
        <v>406.04570999999999</v>
      </c>
      <c r="K550" s="36">
        <f t="shared" si="113"/>
        <v>-689.30133041280953</v>
      </c>
      <c r="L550" s="36">
        <f t="shared" si="114"/>
        <v>-3.5422429479547155</v>
      </c>
      <c r="M550" s="29">
        <f t="shared" si="115"/>
        <v>-1937.6068925312293</v>
      </c>
      <c r="N550" s="29">
        <f t="shared" si="116"/>
        <v>1</v>
      </c>
      <c r="O550" s="29">
        <f t="shared" si="123"/>
        <v>167596.49297278936</v>
      </c>
      <c r="P550" s="29">
        <f t="shared" si="124"/>
        <v>420770.18628979434</v>
      </c>
      <c r="Q550" s="29">
        <f t="shared" si="117"/>
        <v>253173.69331700497</v>
      </c>
      <c r="R550" s="29">
        <f>1/2*$AJ$3*D550^2</f>
        <v>36435.364583333328</v>
      </c>
      <c r="S550" s="29">
        <f t="shared" si="118"/>
        <v>423.20654401235515</v>
      </c>
      <c r="T550" s="29">
        <f t="shared" si="119"/>
        <v>423.20654401235515</v>
      </c>
      <c r="U550" s="29"/>
      <c r="V550" s="29"/>
      <c r="W550" s="29"/>
      <c r="X550" s="29"/>
      <c r="Y550" s="29">
        <f t="shared" si="125"/>
        <v>66.60944165143205</v>
      </c>
      <c r="Z550" s="29"/>
      <c r="AA550" s="29"/>
      <c r="AB550" s="29"/>
      <c r="AC550" s="29">
        <v>0.27</v>
      </c>
      <c r="AD550" s="29">
        <f>O550*AC550</f>
        <v>45251.053102653132</v>
      </c>
      <c r="AE550" s="29">
        <v>0.67</v>
      </c>
      <c r="AF550" s="29">
        <f t="shared" si="120"/>
        <v>112289.65029176888</v>
      </c>
      <c r="AG550" s="24"/>
      <c r="AH550" s="24"/>
      <c r="AI550" s="15"/>
      <c r="AJ550" s="15"/>
      <c r="AK550" s="15"/>
      <c r="AL550" s="15"/>
      <c r="AM550" s="15"/>
      <c r="AN550" s="23"/>
      <c r="AO550" s="23"/>
      <c r="AP550" s="23"/>
      <c r="AQ550" s="23"/>
      <c r="AR550" s="23"/>
      <c r="AS550" s="23"/>
      <c r="AT550" s="23"/>
      <c r="AU550" s="23"/>
      <c r="AV550" s="23"/>
      <c r="BG550">
        <f>IF(E550&lt;1,1,0)</f>
        <v>0</v>
      </c>
      <c r="BH550">
        <f>IF(BG550=1,"",E550)</f>
        <v>18.5</v>
      </c>
      <c r="BI550">
        <f>E550/3.6</f>
        <v>5.1388888888888884</v>
      </c>
    </row>
    <row r="551" spans="1:61" x14ac:dyDescent="0.25">
      <c r="A551" s="34" t="s">
        <v>59</v>
      </c>
      <c r="B551" s="34">
        <v>548</v>
      </c>
      <c r="C551" s="34">
        <v>548</v>
      </c>
      <c r="D551" s="34">
        <f t="shared" si="112"/>
        <v>4.7777777777777777</v>
      </c>
      <c r="E551" s="35">
        <v>17.2</v>
      </c>
      <c r="F551" s="36">
        <f t="shared" si="121"/>
        <v>-0.30555555555555547</v>
      </c>
      <c r="G551" s="36">
        <f t="shared" si="122"/>
        <v>-1.0999999999999996</v>
      </c>
      <c r="H551" s="36">
        <f>$AJ$3*F551</f>
        <v>-843.14999999999975</v>
      </c>
      <c r="I551" s="36">
        <f>1/2*$AJ$1*$AJ$2*$AJ$5*D551^2</f>
        <v>13.897745987654318</v>
      </c>
      <c r="J551" s="36">
        <f>$AJ$4*$AJ$3*9.81</f>
        <v>406.04570999999999</v>
      </c>
      <c r="K551" s="36">
        <f t="shared" si="113"/>
        <v>-423.20654401234549</v>
      </c>
      <c r="L551" s="36">
        <f t="shared" si="114"/>
        <v>-2.0219868213923173</v>
      </c>
      <c r="M551" s="29">
        <f t="shared" si="115"/>
        <v>-1108.0487781229899</v>
      </c>
      <c r="N551" s="29">
        <f t="shared" si="116"/>
        <v>1</v>
      </c>
      <c r="O551" s="29">
        <f t="shared" si="123"/>
        <v>168019.69951680172</v>
      </c>
      <c r="P551" s="29">
        <f t="shared" si="124"/>
        <v>420770.18628979434</v>
      </c>
      <c r="Q551" s="29">
        <f t="shared" si="117"/>
        <v>252750.48677299262</v>
      </c>
      <c r="R551" s="29">
        <f>1/2*$AJ$3*D551^2</f>
        <v>31494.633333333331</v>
      </c>
      <c r="S551" s="29">
        <f t="shared" si="118"/>
        <v>271.32290772761917</v>
      </c>
      <c r="T551" s="29">
        <f t="shared" si="119"/>
        <v>271.32290772761917</v>
      </c>
      <c r="U551" s="29"/>
      <c r="V551" s="29"/>
      <c r="W551" s="29"/>
      <c r="X551" s="29"/>
      <c r="Y551" s="29">
        <f t="shared" si="125"/>
        <v>57.471958637469584</v>
      </c>
      <c r="Z551" s="29"/>
      <c r="AA551" s="29"/>
      <c r="AB551" s="29"/>
      <c r="AC551" s="29">
        <v>0.27</v>
      </c>
      <c r="AD551" s="29">
        <f>O551*AC551</f>
        <v>45365.318869536466</v>
      </c>
      <c r="AE551" s="29">
        <v>0.67</v>
      </c>
      <c r="AF551" s="29">
        <f t="shared" si="120"/>
        <v>112573.19867625716</v>
      </c>
      <c r="AG551" s="24"/>
      <c r="AH551" s="24"/>
      <c r="AI551" s="15"/>
      <c r="AJ551" s="15"/>
      <c r="AK551" s="15"/>
      <c r="AL551" s="15"/>
      <c r="AM551" s="15"/>
      <c r="AN551" s="23"/>
      <c r="AO551" s="23"/>
      <c r="AP551" s="23"/>
      <c r="AQ551" s="23"/>
      <c r="AR551" s="23"/>
      <c r="AS551" s="23"/>
      <c r="AT551" s="23"/>
      <c r="AU551" s="23"/>
      <c r="AV551" s="23"/>
      <c r="BG551">
        <f>IF(E551&lt;1,1,0)</f>
        <v>0</v>
      </c>
      <c r="BH551">
        <f>IF(BG551=1,"",E551)</f>
        <v>17.2</v>
      </c>
      <c r="BI551">
        <f>E551/3.6</f>
        <v>4.7777777777777777</v>
      </c>
    </row>
    <row r="552" spans="1:61" x14ac:dyDescent="0.25">
      <c r="A552" s="34" t="s">
        <v>59</v>
      </c>
      <c r="B552" s="34">
        <v>549</v>
      </c>
      <c r="C552" s="34">
        <v>549</v>
      </c>
      <c r="D552" s="34">
        <f t="shared" si="112"/>
        <v>4.5277777777777777</v>
      </c>
      <c r="E552" s="35">
        <v>16.3</v>
      </c>
      <c r="F552" s="36">
        <f t="shared" si="121"/>
        <v>-0.24999999999999983</v>
      </c>
      <c r="G552" s="36">
        <f t="shared" si="122"/>
        <v>-0.89999999999999947</v>
      </c>
      <c r="H552" s="36">
        <f>$AJ$3*F552</f>
        <v>-689.84999999999957</v>
      </c>
      <c r="I552" s="36">
        <f>1/2*$AJ$1*$AJ$2*$AJ$5*D552^2</f>
        <v>12.481382272376543</v>
      </c>
      <c r="J552" s="36">
        <f>$AJ$4*$AJ$3*9.81</f>
        <v>406.04570999999999</v>
      </c>
      <c r="K552" s="36">
        <f t="shared" si="113"/>
        <v>-271.32290772762303</v>
      </c>
      <c r="L552" s="36">
        <f t="shared" si="114"/>
        <v>-1.2284898322111821</v>
      </c>
      <c r="M552" s="29">
        <f t="shared" si="115"/>
        <v>-674.44091788393894</v>
      </c>
      <c r="N552" s="29">
        <f t="shared" si="116"/>
        <v>1</v>
      </c>
      <c r="O552" s="29">
        <f t="shared" si="123"/>
        <v>168291.02242452934</v>
      </c>
      <c r="P552" s="29">
        <f t="shared" si="124"/>
        <v>420770.18628979434</v>
      </c>
      <c r="Q552" s="29">
        <f t="shared" si="117"/>
        <v>252479.163865265</v>
      </c>
      <c r="R552" s="29">
        <f>1/2*$AJ$3*D552^2</f>
        <v>28284.914583333335</v>
      </c>
      <c r="S552" s="29">
        <f t="shared" si="118"/>
        <v>196.01316831790609</v>
      </c>
      <c r="T552" s="29">
        <f t="shared" si="119"/>
        <v>196.01316831790609</v>
      </c>
      <c r="U552" s="29"/>
      <c r="V552" s="29"/>
      <c r="W552" s="29"/>
      <c r="X552" s="29"/>
      <c r="Y552" s="29">
        <f t="shared" si="125"/>
        <v>51.520791590771104</v>
      </c>
      <c r="Z552" s="29"/>
      <c r="AA552" s="29"/>
      <c r="AB552" s="29"/>
      <c r="AC552" s="29">
        <v>0.27</v>
      </c>
      <c r="AD552" s="29">
        <f>O552*AC552</f>
        <v>45438.576054622921</v>
      </c>
      <c r="AE552" s="29">
        <v>0.67</v>
      </c>
      <c r="AF552" s="29">
        <f t="shared" si="120"/>
        <v>112754.98502443466</v>
      </c>
      <c r="AG552" s="24"/>
      <c r="AH552" s="24"/>
      <c r="AI552" s="15"/>
      <c r="AJ552" s="15"/>
      <c r="AK552" s="15"/>
      <c r="AL552" s="15"/>
      <c r="AM552" s="15"/>
      <c r="AN552" s="23"/>
      <c r="AO552" s="23"/>
      <c r="AP552" s="23"/>
      <c r="AQ552" s="23"/>
      <c r="AR552" s="23"/>
      <c r="AS552" s="23"/>
      <c r="AT552" s="23"/>
      <c r="AU552" s="23"/>
      <c r="AV552" s="23"/>
      <c r="BG552">
        <f>IF(E552&lt;1,1,0)</f>
        <v>0</v>
      </c>
      <c r="BH552">
        <f>IF(BG552=1,"",E552)</f>
        <v>16.3</v>
      </c>
      <c r="BI552">
        <f>E552/3.6</f>
        <v>4.5277777777777777</v>
      </c>
    </row>
    <row r="553" spans="1:61" x14ac:dyDescent="0.25">
      <c r="A553" s="34" t="s">
        <v>59</v>
      </c>
      <c r="B553" s="34">
        <v>550</v>
      </c>
      <c r="C553" s="34">
        <v>550</v>
      </c>
      <c r="D553" s="34">
        <f t="shared" si="112"/>
        <v>4.2777777777777777</v>
      </c>
      <c r="E553" s="35">
        <v>15.4</v>
      </c>
      <c r="F553" s="36">
        <f t="shared" si="121"/>
        <v>-0.2222222222222224</v>
      </c>
      <c r="G553" s="36">
        <f t="shared" si="122"/>
        <v>-0.80000000000000071</v>
      </c>
      <c r="H553" s="36">
        <f>$AJ$3*F553</f>
        <v>-613.2000000000005</v>
      </c>
      <c r="I553" s="36">
        <f>1/2*$AJ$1*$AJ$2*$AJ$5*D553^2</f>
        <v>11.141121682098765</v>
      </c>
      <c r="J553" s="36">
        <f>$AJ$4*$AJ$3*9.81</f>
        <v>406.04570999999999</v>
      </c>
      <c r="K553" s="36">
        <f t="shared" si="113"/>
        <v>-196.01316831790177</v>
      </c>
      <c r="L553" s="36">
        <f t="shared" si="114"/>
        <v>-0.83850077558213532</v>
      </c>
      <c r="M553" s="29">
        <f t="shared" si="115"/>
        <v>-461.17542657017441</v>
      </c>
      <c r="N553" s="29">
        <f t="shared" si="116"/>
        <v>1</v>
      </c>
      <c r="O553" s="29">
        <f t="shared" si="123"/>
        <v>168487.03559284724</v>
      </c>
      <c r="P553" s="29">
        <f t="shared" si="124"/>
        <v>420770.18628979434</v>
      </c>
      <c r="Q553" s="29">
        <f t="shared" si="117"/>
        <v>252283.15069694709</v>
      </c>
      <c r="R553" s="29">
        <f>1/2*$AJ$3*D553^2</f>
        <v>25247.658333333333</v>
      </c>
      <c r="S553" s="29">
        <f t="shared" si="118"/>
        <v>5.3779787152889185</v>
      </c>
      <c r="T553" s="29">
        <f t="shared" si="119"/>
        <v>5.3779787152889185</v>
      </c>
      <c r="U553" s="29"/>
      <c r="V553" s="29"/>
      <c r="W553" s="29"/>
      <c r="X553" s="29"/>
      <c r="Y553" s="29">
        <f t="shared" si="125"/>
        <v>45.904833333333329</v>
      </c>
      <c r="Z553" s="29"/>
      <c r="AA553" s="29"/>
      <c r="AB553" s="29"/>
      <c r="AC553" s="29">
        <v>0.27</v>
      </c>
      <c r="AD553" s="29">
        <f>O553*AC553</f>
        <v>45491.499610068757</v>
      </c>
      <c r="AE553" s="29">
        <v>0.67</v>
      </c>
      <c r="AF553" s="29">
        <f t="shared" si="120"/>
        <v>112886.31384720765</v>
      </c>
      <c r="AG553" s="24"/>
      <c r="AH553" s="24"/>
      <c r="AI553" s="15"/>
      <c r="AJ553" s="15"/>
      <c r="AK553" s="15"/>
      <c r="AL553" s="15"/>
      <c r="AM553" s="15"/>
      <c r="AN553" s="23"/>
      <c r="AO553" s="23"/>
      <c r="AP553" s="23"/>
      <c r="AQ553" s="23"/>
      <c r="AR553" s="23"/>
      <c r="AS553" s="23"/>
      <c r="AT553" s="23"/>
      <c r="AU553" s="23"/>
      <c r="AV553" s="23"/>
      <c r="BG553">
        <f>IF(E553&lt;1,1,0)</f>
        <v>0</v>
      </c>
      <c r="BH553">
        <f>IF(BG553=1,"",E553)</f>
        <v>15.4</v>
      </c>
      <c r="BI553">
        <f>E553/3.6</f>
        <v>4.2777777777777777</v>
      </c>
    </row>
    <row r="554" spans="1:61" x14ac:dyDescent="0.25">
      <c r="A554" s="34" t="s">
        <v>59</v>
      </c>
      <c r="B554" s="34">
        <v>551</v>
      </c>
      <c r="C554" s="34">
        <v>551</v>
      </c>
      <c r="D554" s="34">
        <f t="shared" si="112"/>
        <v>4.083333333333333</v>
      </c>
      <c r="E554" s="35">
        <v>14.7</v>
      </c>
      <c r="F554" s="36">
        <f t="shared" si="121"/>
        <v>-0.15277777777777773</v>
      </c>
      <c r="G554" s="36">
        <f t="shared" si="122"/>
        <v>-0.54999999999999982</v>
      </c>
      <c r="H554" s="36">
        <f>$AJ$3*F554</f>
        <v>-421.57499999999987</v>
      </c>
      <c r="I554" s="36">
        <f>1/2*$AJ$1*$AJ$2*$AJ$5*D554^2</f>
        <v>10.151311284722219</v>
      </c>
      <c r="J554" s="36">
        <f>$AJ$4*$AJ$3*9.81</f>
        <v>406.04570999999999</v>
      </c>
      <c r="K554" s="36">
        <f t="shared" si="113"/>
        <v>-5.3779787152776635</v>
      </c>
      <c r="L554" s="36">
        <f t="shared" si="114"/>
        <v>-2.1960079754050458E-2</v>
      </c>
      <c r="M554" s="29">
        <f t="shared" si="115"/>
        <v>-12.100003944481802</v>
      </c>
      <c r="N554" s="29">
        <f t="shared" si="116"/>
        <v>1</v>
      </c>
      <c r="O554" s="29">
        <f t="shared" si="123"/>
        <v>168492.41357156253</v>
      </c>
      <c r="P554" s="29">
        <f t="shared" si="124"/>
        <v>420770.18628979434</v>
      </c>
      <c r="Q554" s="29">
        <f t="shared" si="117"/>
        <v>252277.7727182318</v>
      </c>
      <c r="R554" s="29">
        <f>1/2*$AJ$3*D554^2</f>
        <v>23004.581249999996</v>
      </c>
      <c r="S554" s="29">
        <f t="shared" si="118"/>
        <v>0</v>
      </c>
      <c r="T554" s="29">
        <f t="shared" si="119"/>
        <v>0</v>
      </c>
      <c r="U554" s="29"/>
      <c r="V554" s="29"/>
      <c r="W554" s="29"/>
      <c r="X554" s="29"/>
      <c r="Y554" s="29">
        <f t="shared" si="125"/>
        <v>41.750601179673311</v>
      </c>
      <c r="Z554" s="29"/>
      <c r="AA554" s="29"/>
      <c r="AB554" s="29"/>
      <c r="AC554" s="29">
        <v>0.27</v>
      </c>
      <c r="AD554" s="29">
        <f>O554*AC554</f>
        <v>45492.951664321889</v>
      </c>
      <c r="AE554" s="29">
        <v>0.67</v>
      </c>
      <c r="AF554" s="29">
        <f t="shared" si="120"/>
        <v>112889.9170929469</v>
      </c>
      <c r="AG554" s="24"/>
      <c r="AH554" s="24"/>
      <c r="AI554" s="15"/>
      <c r="AJ554" s="15"/>
      <c r="AK554" s="15"/>
      <c r="AL554" s="15"/>
      <c r="AM554" s="15"/>
      <c r="AN554" s="23"/>
      <c r="AO554" s="23"/>
      <c r="AP554" s="23"/>
      <c r="AQ554" s="23"/>
      <c r="AR554" s="23"/>
      <c r="AS554" s="23"/>
      <c r="AT554" s="23"/>
      <c r="AU554" s="23"/>
      <c r="AV554" s="23"/>
      <c r="BG554">
        <f>IF(E554&lt;1,1,0)</f>
        <v>0</v>
      </c>
      <c r="BH554">
        <f>IF(BG554=1,"",E554)</f>
        <v>14.7</v>
      </c>
      <c r="BI554">
        <f>E554/3.6</f>
        <v>4.083333333333333</v>
      </c>
    </row>
    <row r="555" spans="1:61" x14ac:dyDescent="0.25">
      <c r="A555" s="34" t="s">
        <v>59</v>
      </c>
      <c r="B555" s="34">
        <v>552</v>
      </c>
      <c r="C555" s="34">
        <v>552</v>
      </c>
      <c r="D555" s="34">
        <f t="shared" si="112"/>
        <v>3.9722222222222223</v>
      </c>
      <c r="E555" s="35">
        <v>14.3</v>
      </c>
      <c r="F555" s="36">
        <f t="shared" si="121"/>
        <v>-0.1388888888888889</v>
      </c>
      <c r="G555" s="36">
        <f t="shared" si="122"/>
        <v>-0.5</v>
      </c>
      <c r="H555" s="36">
        <f>$AJ$3*F555</f>
        <v>-383.25000000000006</v>
      </c>
      <c r="I555" s="36">
        <f>1/2*$AJ$1*$AJ$2*$AJ$5*D555^2</f>
        <v>9.6063753279320991</v>
      </c>
      <c r="J555" s="36">
        <f>$AJ$4*$AJ$3*9.81</f>
        <v>406.04570999999999</v>
      </c>
      <c r="K555" s="36">
        <f t="shared" si="113"/>
        <v>32.402085327932014</v>
      </c>
      <c r="L555" s="36">
        <f t="shared" si="114"/>
        <v>0.12870828338595217</v>
      </c>
      <c r="M555" s="29">
        <f t="shared" si="115"/>
        <v>71.046972429045596</v>
      </c>
      <c r="N555" s="29">
        <f t="shared" si="116"/>
        <v>1</v>
      </c>
      <c r="O555" s="29">
        <f t="shared" si="123"/>
        <v>168492.41357156253</v>
      </c>
      <c r="P555" s="29">
        <f t="shared" si="124"/>
        <v>420770.18628979434</v>
      </c>
      <c r="Q555" s="29">
        <f t="shared" si="117"/>
        <v>252277.7727182318</v>
      </c>
      <c r="R555" s="29">
        <f>1/2*$AJ$3*D555^2</f>
        <v>21769.664583333335</v>
      </c>
      <c r="S555" s="29">
        <f t="shared" si="118"/>
        <v>0</v>
      </c>
      <c r="T555" s="29">
        <f t="shared" si="119"/>
        <v>0</v>
      </c>
      <c r="U555" s="29"/>
      <c r="V555" s="29"/>
      <c r="W555" s="29"/>
      <c r="X555" s="29"/>
      <c r="Y555" s="29">
        <f t="shared" si="125"/>
        <v>39.437798158212566</v>
      </c>
      <c r="Z555" s="29"/>
      <c r="AA555" s="29"/>
      <c r="AB555" s="29"/>
      <c r="AC555" s="29">
        <v>0.27</v>
      </c>
      <c r="AD555" s="29">
        <f>O555*AC555</f>
        <v>45492.951664321889</v>
      </c>
      <c r="AE555" s="29">
        <v>0.67</v>
      </c>
      <c r="AF555" s="29">
        <f t="shared" si="120"/>
        <v>112889.9170929469</v>
      </c>
      <c r="AG555" s="24"/>
      <c r="AH555" s="24"/>
      <c r="AI555" s="15"/>
      <c r="AJ555" s="15"/>
      <c r="AK555" s="15"/>
      <c r="AL555" s="15"/>
      <c r="AM555" s="15"/>
      <c r="AN555" s="23"/>
      <c r="AO555" s="23"/>
      <c r="AP555" s="23"/>
      <c r="AQ555" s="23"/>
      <c r="AR555" s="23"/>
      <c r="AS555" s="23"/>
      <c r="AT555" s="23"/>
      <c r="AU555" s="23"/>
      <c r="AV555" s="23"/>
      <c r="BG555">
        <f>IF(E555&lt;1,1,0)</f>
        <v>0</v>
      </c>
      <c r="BH555">
        <f>IF(BG555=1,"",E555)</f>
        <v>14.3</v>
      </c>
      <c r="BI555">
        <f>E555/3.6</f>
        <v>3.9722222222222223</v>
      </c>
    </row>
    <row r="556" spans="1:61" x14ac:dyDescent="0.25">
      <c r="A556" s="34" t="s">
        <v>59</v>
      </c>
      <c r="B556" s="34">
        <v>553</v>
      </c>
      <c r="C556" s="34">
        <v>553</v>
      </c>
      <c r="D556" s="34">
        <f t="shared" si="112"/>
        <v>3.8055555555555554</v>
      </c>
      <c r="E556" s="35">
        <v>13.7</v>
      </c>
      <c r="F556" s="36">
        <f t="shared" si="121"/>
        <v>-0.1388888888888889</v>
      </c>
      <c r="G556" s="36">
        <f t="shared" si="122"/>
        <v>-0.5</v>
      </c>
      <c r="H556" s="36">
        <f>$AJ$3*F556</f>
        <v>-383.25000000000006</v>
      </c>
      <c r="I556" s="36">
        <f>1/2*$AJ$1*$AJ$2*$AJ$5*D556^2</f>
        <v>8.8171577353395048</v>
      </c>
      <c r="J556" s="36">
        <f>$AJ$4*$AJ$3*9.81</f>
        <v>406.04570999999999</v>
      </c>
      <c r="K556" s="36">
        <f t="shared" si="113"/>
        <v>31.612867735339421</v>
      </c>
      <c r="L556" s="36">
        <f t="shared" si="114"/>
        <v>0.1203045244372639</v>
      </c>
      <c r="M556" s="29">
        <f t="shared" si="115"/>
        <v>66.528402013806939</v>
      </c>
      <c r="N556" s="29">
        <f t="shared" si="116"/>
        <v>1</v>
      </c>
      <c r="O556" s="29">
        <f t="shared" si="123"/>
        <v>168492.41357156253</v>
      </c>
      <c r="P556" s="29">
        <f t="shared" si="124"/>
        <v>420802.58837512229</v>
      </c>
      <c r="Q556" s="29">
        <f t="shared" si="117"/>
        <v>252310.17480355976</v>
      </c>
      <c r="R556" s="29">
        <f>1/2*$AJ$3*D556^2</f>
        <v>19981.164583333331</v>
      </c>
      <c r="S556" s="29">
        <f t="shared" si="118"/>
        <v>0</v>
      </c>
      <c r="T556" s="29">
        <f t="shared" si="119"/>
        <v>0</v>
      </c>
      <c r="U556" s="29"/>
      <c r="V556" s="29"/>
      <c r="W556" s="29"/>
      <c r="X556" s="29"/>
      <c r="Y556" s="29">
        <f t="shared" si="125"/>
        <v>36.132304852320672</v>
      </c>
      <c r="Z556" s="29"/>
      <c r="AA556" s="29"/>
      <c r="AB556" s="29"/>
      <c r="AC556" s="29">
        <v>0.27</v>
      </c>
      <c r="AD556" s="29">
        <f>O556*AC556</f>
        <v>45492.951664321889</v>
      </c>
      <c r="AE556" s="29">
        <v>0.67</v>
      </c>
      <c r="AF556" s="29">
        <f t="shared" si="120"/>
        <v>112889.9170929469</v>
      </c>
      <c r="AG556" s="24"/>
      <c r="AH556" s="24"/>
      <c r="AI556" s="15"/>
      <c r="AJ556" s="15"/>
      <c r="AK556" s="15"/>
      <c r="AL556" s="15"/>
      <c r="AM556" s="15"/>
      <c r="AN556" s="23"/>
      <c r="AO556" s="23"/>
      <c r="AP556" s="23"/>
      <c r="AQ556" s="23"/>
      <c r="AR556" s="23"/>
      <c r="AS556" s="23"/>
      <c r="AT556" s="23"/>
      <c r="AU556" s="23"/>
      <c r="AV556" s="23"/>
      <c r="BG556">
        <f>IF(E556&lt;1,1,0)</f>
        <v>0</v>
      </c>
      <c r="BH556">
        <f>IF(BG556=1,"",E556)</f>
        <v>13.7</v>
      </c>
      <c r="BI556">
        <f>E556/3.6</f>
        <v>3.8055555555555554</v>
      </c>
    </row>
    <row r="557" spans="1:61" x14ac:dyDescent="0.25">
      <c r="A557" s="34" t="s">
        <v>59</v>
      </c>
      <c r="B557" s="34">
        <v>554</v>
      </c>
      <c r="C557" s="34">
        <v>554</v>
      </c>
      <c r="D557" s="34">
        <f t="shared" si="112"/>
        <v>3.6944444444444446</v>
      </c>
      <c r="E557" s="35">
        <v>13.3</v>
      </c>
      <c r="F557" s="36">
        <f t="shared" si="121"/>
        <v>-8.3333333333333287E-2</v>
      </c>
      <c r="G557" s="36">
        <f t="shared" si="122"/>
        <v>-0.29999999999999982</v>
      </c>
      <c r="H557" s="36">
        <f>$AJ$3*F557</f>
        <v>-229.94999999999987</v>
      </c>
      <c r="I557" s="36">
        <f>1/2*$AJ$1*$AJ$2*$AJ$5*D557^2</f>
        <v>8.3098035686728391</v>
      </c>
      <c r="J557" s="36">
        <f>$AJ$4*$AJ$3*9.81</f>
        <v>406.04570999999999</v>
      </c>
      <c r="K557" s="36">
        <f t="shared" si="113"/>
        <v>184.40551356867294</v>
      </c>
      <c r="L557" s="36">
        <f t="shared" si="114"/>
        <v>0.68127592512870838</v>
      </c>
      <c r="M557" s="29">
        <f t="shared" si="115"/>
        <v>377.42686252130443</v>
      </c>
      <c r="N557" s="29">
        <f t="shared" si="116"/>
        <v>1</v>
      </c>
      <c r="O557" s="29">
        <f t="shared" si="123"/>
        <v>168492.41357156253</v>
      </c>
      <c r="P557" s="29">
        <f t="shared" si="124"/>
        <v>420834.20124285761</v>
      </c>
      <c r="Q557" s="29">
        <f t="shared" si="117"/>
        <v>252341.78767129508</v>
      </c>
      <c r="R557" s="29">
        <f>1/2*$AJ$3*D557^2</f>
        <v>18831.414583333335</v>
      </c>
      <c r="S557" s="29">
        <f t="shared" si="118"/>
        <v>0</v>
      </c>
      <c r="T557" s="29">
        <f t="shared" si="119"/>
        <v>0</v>
      </c>
      <c r="U557" s="29"/>
      <c r="V557" s="29"/>
      <c r="W557" s="29"/>
      <c r="X557" s="29"/>
      <c r="Y557" s="29">
        <f t="shared" si="125"/>
        <v>33.991723074608906</v>
      </c>
      <c r="Z557" s="29"/>
      <c r="AA557" s="29"/>
      <c r="AB557" s="29"/>
      <c r="AC557" s="29">
        <v>0.27</v>
      </c>
      <c r="AD557" s="29">
        <f>O557*AC557</f>
        <v>45492.951664321889</v>
      </c>
      <c r="AE557" s="29">
        <v>0.67</v>
      </c>
      <c r="AF557" s="29">
        <f t="shared" si="120"/>
        <v>112889.9170929469</v>
      </c>
      <c r="AG557" s="24"/>
      <c r="AH557" s="24"/>
      <c r="AI557" s="15"/>
      <c r="AJ557" s="15"/>
      <c r="AK557" s="15"/>
      <c r="AL557" s="15"/>
      <c r="AM557" s="15"/>
      <c r="AN557" s="23"/>
      <c r="AO557" s="23"/>
      <c r="AP557" s="23"/>
      <c r="AQ557" s="23"/>
      <c r="AR557" s="23"/>
      <c r="AS557" s="23"/>
      <c r="AT557" s="23"/>
      <c r="AU557" s="23"/>
      <c r="AV557" s="23"/>
      <c r="BG557">
        <f>IF(E557&lt;1,1,0)</f>
        <v>0</v>
      </c>
      <c r="BH557">
        <f>IF(BG557=1,"",E557)</f>
        <v>13.3</v>
      </c>
      <c r="BI557">
        <f>E557/3.6</f>
        <v>3.6944444444444446</v>
      </c>
    </row>
    <row r="558" spans="1:61" x14ac:dyDescent="0.25">
      <c r="A558" s="34" t="s">
        <v>59</v>
      </c>
      <c r="B558" s="34">
        <v>555</v>
      </c>
      <c r="C558" s="34">
        <v>555</v>
      </c>
      <c r="D558" s="34">
        <f t="shared" si="112"/>
        <v>3.6388888888888888</v>
      </c>
      <c r="E558" s="35">
        <v>13.1</v>
      </c>
      <c r="F558" s="36">
        <f t="shared" si="121"/>
        <v>-2.7777777777777925E-2</v>
      </c>
      <c r="G558" s="36">
        <f t="shared" si="122"/>
        <v>-0.10000000000000053</v>
      </c>
      <c r="H558" s="36">
        <f>$AJ$3*F558</f>
        <v>-76.650000000000404</v>
      </c>
      <c r="I558" s="36">
        <f>1/2*$AJ$1*$AJ$2*$AJ$5*D558^2</f>
        <v>8.061763753858024</v>
      </c>
      <c r="J558" s="36">
        <f>$AJ$4*$AJ$3*9.81</f>
        <v>406.04570999999999</v>
      </c>
      <c r="K558" s="36">
        <f t="shared" si="113"/>
        <v>337.45747375385758</v>
      </c>
      <c r="L558" s="36">
        <f t="shared" si="114"/>
        <v>1.2279702517154263</v>
      </c>
      <c r="M558" s="29">
        <f t="shared" si="115"/>
        <v>681.52348970206162</v>
      </c>
      <c r="N558" s="29">
        <f t="shared" si="116"/>
        <v>1</v>
      </c>
      <c r="O558" s="29">
        <f t="shared" si="123"/>
        <v>168492.41357156253</v>
      </c>
      <c r="P558" s="29">
        <f t="shared" si="124"/>
        <v>421018.60675642628</v>
      </c>
      <c r="Q558" s="29">
        <f t="shared" si="117"/>
        <v>252526.19318486375</v>
      </c>
      <c r="R558" s="29">
        <f>1/2*$AJ$3*D558^2</f>
        <v>18269.314583333333</v>
      </c>
      <c r="S558" s="29">
        <f t="shared" si="118"/>
        <v>0</v>
      </c>
      <c r="T558" s="29">
        <f t="shared" si="119"/>
        <v>0</v>
      </c>
      <c r="U558" s="29"/>
      <c r="V558" s="29"/>
      <c r="W558" s="29"/>
      <c r="X558" s="29"/>
      <c r="Y558" s="29">
        <f t="shared" si="125"/>
        <v>32.91768393393393</v>
      </c>
      <c r="Z558" s="29"/>
      <c r="AA558" s="29"/>
      <c r="AB558" s="29"/>
      <c r="AC558" s="29">
        <v>0.27</v>
      </c>
      <c r="AD558" s="29">
        <f>O558*AC558</f>
        <v>45492.951664321889</v>
      </c>
      <c r="AE558" s="29">
        <v>0.67</v>
      </c>
      <c r="AF558" s="29">
        <f t="shared" si="120"/>
        <v>112889.9170929469</v>
      </c>
      <c r="AG558" s="24"/>
      <c r="AH558" s="24"/>
      <c r="AI558" s="15"/>
      <c r="AJ558" s="15"/>
      <c r="AK558" s="15"/>
      <c r="AL558" s="15"/>
      <c r="AM558" s="15"/>
      <c r="AN558" s="23"/>
      <c r="AO558" s="23"/>
      <c r="AP558" s="23"/>
      <c r="AQ558" s="23"/>
      <c r="AR558" s="23"/>
      <c r="AS558" s="23"/>
      <c r="AT558" s="23"/>
      <c r="AU558" s="23"/>
      <c r="AV558" s="23"/>
      <c r="BG558">
        <f>IF(E558&lt;1,1,0)</f>
        <v>0</v>
      </c>
      <c r="BH558">
        <f>IF(BG558=1,"",E558)</f>
        <v>13.1</v>
      </c>
      <c r="BI558">
        <f>E558/3.6</f>
        <v>3.6388888888888888</v>
      </c>
    </row>
    <row r="559" spans="1:61" x14ac:dyDescent="0.25">
      <c r="A559" s="34" t="s">
        <v>59</v>
      </c>
      <c r="B559" s="34">
        <v>556</v>
      </c>
      <c r="C559" s="34">
        <v>556</v>
      </c>
      <c r="D559" s="34">
        <f t="shared" si="112"/>
        <v>3.6388888888888888</v>
      </c>
      <c r="E559" s="35">
        <v>13.1</v>
      </c>
      <c r="F559" s="36">
        <f t="shared" si="121"/>
        <v>2.7777777777777925E-2</v>
      </c>
      <c r="G559" s="36">
        <f t="shared" si="122"/>
        <v>0.10000000000000053</v>
      </c>
      <c r="H559" s="36">
        <f>$AJ$3*F559</f>
        <v>76.650000000000404</v>
      </c>
      <c r="I559" s="36">
        <f>1/2*$AJ$1*$AJ$2*$AJ$5*D559^2</f>
        <v>8.061763753858024</v>
      </c>
      <c r="J559" s="36">
        <f>$AJ$4*$AJ$3*9.81</f>
        <v>406.04570999999999</v>
      </c>
      <c r="K559" s="36">
        <f t="shared" si="113"/>
        <v>490.75747375385845</v>
      </c>
      <c r="L559" s="36">
        <f t="shared" si="114"/>
        <v>1.7858119183820962</v>
      </c>
      <c r="M559" s="29">
        <f t="shared" si="115"/>
        <v>992.91142662044547</v>
      </c>
      <c r="N559" s="29">
        <f t="shared" si="116"/>
        <v>1</v>
      </c>
      <c r="O559" s="29">
        <f t="shared" si="123"/>
        <v>168492.41357156253</v>
      </c>
      <c r="P559" s="29">
        <f t="shared" si="124"/>
        <v>421356.06423018011</v>
      </c>
      <c r="Q559" s="29">
        <f t="shared" si="117"/>
        <v>252863.65065861758</v>
      </c>
      <c r="R559" s="29">
        <f>1/2*$AJ$3*D559^2</f>
        <v>18269.314583333333</v>
      </c>
      <c r="S559" s="29">
        <f t="shared" si="118"/>
        <v>0</v>
      </c>
      <c r="T559" s="29">
        <f t="shared" si="119"/>
        <v>0</v>
      </c>
      <c r="U559" s="29"/>
      <c r="V559" s="29"/>
      <c r="W559" s="29"/>
      <c r="X559" s="29"/>
      <c r="Y559" s="29">
        <f t="shared" si="125"/>
        <v>32.858479466426857</v>
      </c>
      <c r="Z559" s="29"/>
      <c r="AA559" s="29"/>
      <c r="AB559" s="29"/>
      <c r="AC559" s="29">
        <v>0.27</v>
      </c>
      <c r="AD559" s="29">
        <f>O559*AC559</f>
        <v>45492.951664321889</v>
      </c>
      <c r="AE559" s="29">
        <v>0.67</v>
      </c>
      <c r="AF559" s="29">
        <f t="shared" si="120"/>
        <v>112889.9170929469</v>
      </c>
      <c r="AG559" s="24"/>
      <c r="AH559" s="24"/>
      <c r="AI559" s="15"/>
      <c r="AJ559" s="15"/>
      <c r="AK559" s="15"/>
      <c r="AL559" s="15"/>
      <c r="AM559" s="15"/>
      <c r="AN559" s="23"/>
      <c r="AO559" s="23"/>
      <c r="AP559" s="23"/>
      <c r="AQ559" s="23"/>
      <c r="AR559" s="23"/>
      <c r="AS559" s="23"/>
      <c r="AT559" s="23"/>
      <c r="AU559" s="23"/>
      <c r="AV559" s="23"/>
      <c r="BG559">
        <f>IF(E559&lt;1,1,0)</f>
        <v>0</v>
      </c>
      <c r="BH559">
        <f>IF(BG559=1,"",E559)</f>
        <v>13.1</v>
      </c>
      <c r="BI559">
        <f>E559/3.6</f>
        <v>3.6388888888888888</v>
      </c>
    </row>
    <row r="560" spans="1:61" x14ac:dyDescent="0.25">
      <c r="A560" s="34" t="s">
        <v>59</v>
      </c>
      <c r="B560" s="34">
        <v>557</v>
      </c>
      <c r="C560" s="34">
        <v>557</v>
      </c>
      <c r="D560" s="34">
        <f t="shared" si="112"/>
        <v>3.6944444444444446</v>
      </c>
      <c r="E560" s="35">
        <v>13.3</v>
      </c>
      <c r="F560" s="36">
        <f t="shared" si="121"/>
        <v>9.7222222222222363E-2</v>
      </c>
      <c r="G560" s="36">
        <f t="shared" si="122"/>
        <v>0.35000000000000053</v>
      </c>
      <c r="H560" s="36">
        <f>$AJ$3*F560</f>
        <v>268.27500000000038</v>
      </c>
      <c r="I560" s="36">
        <f>1/2*$AJ$1*$AJ$2*$AJ$5*D560^2</f>
        <v>8.3098035686728391</v>
      </c>
      <c r="J560" s="36">
        <f>$AJ$4*$AJ$3*9.81</f>
        <v>406.04570999999999</v>
      </c>
      <c r="K560" s="36">
        <f t="shared" si="113"/>
        <v>682.63051356867322</v>
      </c>
      <c r="L560" s="36">
        <f t="shared" si="114"/>
        <v>2.521940508462043</v>
      </c>
      <c r="M560" s="29">
        <f t="shared" si="115"/>
        <v>1404.7208632133579</v>
      </c>
      <c r="N560" s="29">
        <f t="shared" si="116"/>
        <v>1</v>
      </c>
      <c r="O560" s="29">
        <f t="shared" si="123"/>
        <v>168492.41357156253</v>
      </c>
      <c r="P560" s="29">
        <f t="shared" si="124"/>
        <v>421846.82170393399</v>
      </c>
      <c r="Q560" s="29">
        <f t="shared" si="117"/>
        <v>253354.40813237146</v>
      </c>
      <c r="R560" s="29">
        <f>1/2*$AJ$3*D560^2</f>
        <v>18831.414583333335</v>
      </c>
      <c r="S560" s="29">
        <f t="shared" si="118"/>
        <v>0</v>
      </c>
      <c r="T560" s="29">
        <f t="shared" si="119"/>
        <v>0</v>
      </c>
      <c r="U560" s="29"/>
      <c r="V560" s="29"/>
      <c r="W560" s="29"/>
      <c r="X560" s="29"/>
      <c r="Y560" s="29">
        <f t="shared" si="125"/>
        <v>33.808643776181931</v>
      </c>
      <c r="Z560" s="29"/>
      <c r="AA560" s="29"/>
      <c r="AB560" s="29"/>
      <c r="AC560" s="29">
        <v>0.27</v>
      </c>
      <c r="AD560" s="29">
        <f>O560*AC560</f>
        <v>45492.951664321889</v>
      </c>
      <c r="AE560" s="29">
        <v>0.67</v>
      </c>
      <c r="AF560" s="29">
        <f t="shared" si="120"/>
        <v>112889.9170929469</v>
      </c>
      <c r="AG560" s="24"/>
      <c r="AH560" s="24"/>
      <c r="AI560" s="15"/>
      <c r="AJ560" s="15"/>
      <c r="AK560" s="15"/>
      <c r="AL560" s="15"/>
      <c r="AM560" s="15"/>
      <c r="AN560" s="23"/>
      <c r="AO560" s="23"/>
      <c r="AP560" s="23"/>
      <c r="AQ560" s="23"/>
      <c r="AR560" s="23"/>
      <c r="AS560" s="23"/>
      <c r="AT560" s="23"/>
      <c r="AU560" s="23"/>
      <c r="AV560" s="23"/>
      <c r="BG560">
        <f>IF(E560&lt;1,1,0)</f>
        <v>0</v>
      </c>
      <c r="BH560">
        <f>IF(BG560=1,"",E560)</f>
        <v>13.3</v>
      </c>
      <c r="BI560">
        <f>E560/3.6</f>
        <v>3.6944444444444446</v>
      </c>
    </row>
    <row r="561" spans="1:61" x14ac:dyDescent="0.25">
      <c r="A561" s="34" t="s">
        <v>59</v>
      </c>
      <c r="B561" s="34">
        <v>558</v>
      </c>
      <c r="C561" s="34">
        <v>558</v>
      </c>
      <c r="D561" s="34">
        <f t="shared" si="112"/>
        <v>3.8333333333333335</v>
      </c>
      <c r="E561" s="35">
        <v>13.8</v>
      </c>
      <c r="F561" s="36">
        <f t="shared" si="121"/>
        <v>0.16666666666666657</v>
      </c>
      <c r="G561" s="36">
        <f t="shared" si="122"/>
        <v>0.59999999999999964</v>
      </c>
      <c r="H561" s="36">
        <f>$AJ$3*F561</f>
        <v>459.89999999999975</v>
      </c>
      <c r="I561" s="36">
        <f>1/2*$AJ$1*$AJ$2*$AJ$5*D561^2</f>
        <v>8.9463451388888888</v>
      </c>
      <c r="J561" s="36">
        <f>$AJ$4*$AJ$3*9.81</f>
        <v>406.04570999999999</v>
      </c>
      <c r="K561" s="36">
        <f t="shared" si="113"/>
        <v>874.89205513888862</v>
      </c>
      <c r="L561" s="36">
        <f t="shared" si="114"/>
        <v>3.3537528780324064</v>
      </c>
      <c r="M561" s="29">
        <f t="shared" si="115"/>
        <v>1871.3941059420827</v>
      </c>
      <c r="N561" s="29">
        <f t="shared" si="116"/>
        <v>1</v>
      </c>
      <c r="O561" s="29">
        <f t="shared" si="123"/>
        <v>168492.41357156253</v>
      </c>
      <c r="P561" s="29">
        <f t="shared" si="124"/>
        <v>422529.45221750269</v>
      </c>
      <c r="Q561" s="29">
        <f t="shared" si="117"/>
        <v>254037.03864594016</v>
      </c>
      <c r="R561" s="29">
        <f>1/2*$AJ$3*D561^2</f>
        <v>20273.925000000003</v>
      </c>
      <c r="S561" s="29">
        <f t="shared" si="118"/>
        <v>0</v>
      </c>
      <c r="T561" s="29">
        <f t="shared" si="119"/>
        <v>0</v>
      </c>
      <c r="U561" s="29"/>
      <c r="V561" s="29"/>
      <c r="W561" s="29"/>
      <c r="X561" s="29"/>
      <c r="Y561" s="29">
        <f t="shared" si="125"/>
        <v>36.333198924731185</v>
      </c>
      <c r="Z561" s="29"/>
      <c r="AA561" s="29"/>
      <c r="AB561" s="29"/>
      <c r="AC561" s="29">
        <v>0.27</v>
      </c>
      <c r="AD561" s="29">
        <f>O561*AC561</f>
        <v>45492.951664321889</v>
      </c>
      <c r="AE561" s="29">
        <v>0.67</v>
      </c>
      <c r="AF561" s="29">
        <f t="shared" si="120"/>
        <v>112889.9170929469</v>
      </c>
      <c r="AG561" s="24"/>
      <c r="AH561" s="24"/>
      <c r="AI561" s="15"/>
      <c r="AJ561" s="15"/>
      <c r="AK561" s="15"/>
      <c r="AL561" s="15"/>
      <c r="AM561" s="15"/>
      <c r="AN561" s="23"/>
      <c r="AO561" s="23"/>
      <c r="AP561" s="23"/>
      <c r="AQ561" s="23"/>
      <c r="AR561" s="23"/>
      <c r="AS561" s="23"/>
      <c r="AT561" s="23"/>
      <c r="AU561" s="23"/>
      <c r="AV561" s="23"/>
      <c r="BG561">
        <f>IF(E561&lt;1,1,0)</f>
        <v>0</v>
      </c>
      <c r="BH561">
        <f>IF(BG561=1,"",E561)</f>
        <v>13.8</v>
      </c>
      <c r="BI561">
        <f>E561/3.6</f>
        <v>3.8333333333333335</v>
      </c>
    </row>
    <row r="562" spans="1:61" x14ac:dyDescent="0.25">
      <c r="A562" s="34" t="s">
        <v>59</v>
      </c>
      <c r="B562" s="34">
        <v>559</v>
      </c>
      <c r="C562" s="34">
        <v>559</v>
      </c>
      <c r="D562" s="34">
        <f t="shared" si="112"/>
        <v>4.0277777777777777</v>
      </c>
      <c r="E562" s="35">
        <v>14.5</v>
      </c>
      <c r="F562" s="36">
        <f t="shared" si="121"/>
        <v>0.37499999999999989</v>
      </c>
      <c r="G562" s="36">
        <f t="shared" si="122"/>
        <v>1.3499999999999996</v>
      </c>
      <c r="H562" s="36">
        <f>$AJ$3*F562</f>
        <v>1034.7749999999996</v>
      </c>
      <c r="I562" s="36">
        <f>1/2*$AJ$1*$AJ$2*$AJ$5*D562^2</f>
        <v>9.876964216820987</v>
      </c>
      <c r="J562" s="36">
        <f>$AJ$4*$AJ$3*9.81</f>
        <v>406.04570999999999</v>
      </c>
      <c r="K562" s="36">
        <f t="shared" si="113"/>
        <v>1450.6976742168208</v>
      </c>
      <c r="L562" s="36">
        <f t="shared" si="114"/>
        <v>5.8430878544844171</v>
      </c>
      <c r="M562" s="29">
        <f t="shared" si="115"/>
        <v>3266.2861106567893</v>
      </c>
      <c r="N562" s="29">
        <f t="shared" si="116"/>
        <v>1</v>
      </c>
      <c r="O562" s="29">
        <f t="shared" si="123"/>
        <v>168492.41357156253</v>
      </c>
      <c r="P562" s="29">
        <f t="shared" si="124"/>
        <v>423404.34427264158</v>
      </c>
      <c r="Q562" s="29">
        <f t="shared" si="117"/>
        <v>254911.93070107905</v>
      </c>
      <c r="R562" s="29">
        <f>1/2*$AJ$3*D562^2</f>
        <v>22382.864583333332</v>
      </c>
      <c r="S562" s="29">
        <f t="shared" si="118"/>
        <v>0</v>
      </c>
      <c r="T562" s="29">
        <f t="shared" si="119"/>
        <v>0</v>
      </c>
      <c r="U562" s="29"/>
      <c r="V562" s="29"/>
      <c r="W562" s="29"/>
      <c r="X562" s="29"/>
      <c r="Y562" s="29">
        <f t="shared" si="125"/>
        <v>40.040902653548002</v>
      </c>
      <c r="Z562" s="29"/>
      <c r="AA562" s="29"/>
      <c r="AB562" s="29"/>
      <c r="AC562" s="29">
        <v>0.27</v>
      </c>
      <c r="AD562" s="29">
        <f>O562*AC562</f>
        <v>45492.951664321889</v>
      </c>
      <c r="AE562" s="29">
        <v>0.67</v>
      </c>
      <c r="AF562" s="29">
        <f t="shared" si="120"/>
        <v>112889.9170929469</v>
      </c>
      <c r="AG562" s="24"/>
      <c r="AH562" s="24"/>
      <c r="AI562" s="15"/>
      <c r="AJ562" s="15"/>
      <c r="AK562" s="15"/>
      <c r="AL562" s="15"/>
      <c r="AM562" s="15"/>
      <c r="AN562" s="23"/>
      <c r="AO562" s="23"/>
      <c r="AP562" s="23"/>
      <c r="AQ562" s="23"/>
      <c r="AR562" s="23"/>
      <c r="AS562" s="23"/>
      <c r="AT562" s="23"/>
      <c r="AU562" s="23"/>
      <c r="AV562" s="23"/>
      <c r="BG562">
        <f>IF(E562&lt;1,1,0)</f>
        <v>0</v>
      </c>
      <c r="BH562">
        <f>IF(BG562=1,"",E562)</f>
        <v>14.5</v>
      </c>
      <c r="BI562">
        <f>E562/3.6</f>
        <v>4.0277777777777777</v>
      </c>
    </row>
    <row r="563" spans="1:61" x14ac:dyDescent="0.25">
      <c r="A563" s="34" t="s">
        <v>59</v>
      </c>
      <c r="B563" s="34">
        <v>560</v>
      </c>
      <c r="C563" s="34">
        <v>560</v>
      </c>
      <c r="D563" s="34">
        <f t="shared" si="112"/>
        <v>4.583333333333333</v>
      </c>
      <c r="E563" s="35">
        <v>16.5</v>
      </c>
      <c r="F563" s="36">
        <f t="shared" si="121"/>
        <v>0.34722222222222221</v>
      </c>
      <c r="G563" s="36">
        <f t="shared" si="122"/>
        <v>1.25</v>
      </c>
      <c r="H563" s="36">
        <f>$AJ$3*F563</f>
        <v>958.125</v>
      </c>
      <c r="I563" s="36">
        <f>1/2*$AJ$1*$AJ$2*$AJ$5*D563^2</f>
        <v>12.789552951388886</v>
      </c>
      <c r="J563" s="36">
        <f>$AJ$4*$AJ$3*9.81</f>
        <v>406.04570999999999</v>
      </c>
      <c r="K563" s="36">
        <f t="shared" si="113"/>
        <v>1376.9602629513888</v>
      </c>
      <c r="L563" s="36">
        <f t="shared" si="114"/>
        <v>6.3110678718605318</v>
      </c>
      <c r="M563" s="29">
        <f t="shared" si="115"/>
        <v>3534.1980082418977</v>
      </c>
      <c r="N563" s="29">
        <f t="shared" si="116"/>
        <v>1</v>
      </c>
      <c r="O563" s="29">
        <f t="shared" si="123"/>
        <v>168492.41357156253</v>
      </c>
      <c r="P563" s="29">
        <f t="shared" si="124"/>
        <v>424855.0419468584</v>
      </c>
      <c r="Q563" s="29">
        <f t="shared" si="117"/>
        <v>256362.62837529587</v>
      </c>
      <c r="R563" s="29">
        <f>1/2*$AJ$3*D563^2</f>
        <v>28983.28125</v>
      </c>
      <c r="S563" s="29">
        <f t="shared" si="118"/>
        <v>0</v>
      </c>
      <c r="T563" s="29">
        <f t="shared" si="119"/>
        <v>0</v>
      </c>
      <c r="U563" s="29"/>
      <c r="V563" s="29"/>
      <c r="W563" s="29"/>
      <c r="X563" s="29"/>
      <c r="Y563" s="29">
        <f t="shared" si="125"/>
        <v>51.755859375</v>
      </c>
      <c r="Z563" s="29"/>
      <c r="AA563" s="29"/>
      <c r="AB563" s="29"/>
      <c r="AC563" s="29">
        <v>0.27</v>
      </c>
      <c r="AD563" s="29">
        <f>O563*AC563</f>
        <v>45492.951664321889</v>
      </c>
      <c r="AE563" s="29">
        <v>0.67</v>
      </c>
      <c r="AF563" s="29">
        <f t="shared" si="120"/>
        <v>112889.9170929469</v>
      </c>
      <c r="AG563" s="24"/>
      <c r="AH563" s="24"/>
      <c r="AI563" s="15"/>
      <c r="AJ563" s="15"/>
      <c r="AK563" s="15"/>
      <c r="AL563" s="15"/>
      <c r="AM563" s="15"/>
      <c r="AN563" s="23"/>
      <c r="AO563" s="23"/>
      <c r="AP563" s="23"/>
      <c r="AQ563" s="23"/>
      <c r="AR563" s="23"/>
      <c r="AS563" s="23"/>
      <c r="AT563" s="23"/>
      <c r="AU563" s="23"/>
      <c r="AV563" s="23"/>
      <c r="BG563">
        <f>IF(E563&lt;1,1,0)</f>
        <v>0</v>
      </c>
      <c r="BH563">
        <f>IF(BG563=1,"",E563)</f>
        <v>16.5</v>
      </c>
      <c r="BI563">
        <f>E563/3.6</f>
        <v>4.583333333333333</v>
      </c>
    </row>
    <row r="564" spans="1:61" x14ac:dyDescent="0.25">
      <c r="A564" s="34" t="s">
        <v>59</v>
      </c>
      <c r="B564" s="34">
        <v>561</v>
      </c>
      <c r="C564" s="34">
        <v>561</v>
      </c>
      <c r="D564" s="34">
        <f t="shared" si="112"/>
        <v>4.7222222222222223</v>
      </c>
      <c r="E564" s="35">
        <v>17</v>
      </c>
      <c r="F564" s="36">
        <f t="shared" si="121"/>
        <v>6.9444444444444448E-2</v>
      </c>
      <c r="G564" s="36">
        <f t="shared" si="122"/>
        <v>0.25</v>
      </c>
      <c r="H564" s="36">
        <f>$AJ$3*F564</f>
        <v>191.62500000000003</v>
      </c>
      <c r="I564" s="36">
        <f>1/2*$AJ$1*$AJ$2*$AJ$5*D564^2</f>
        <v>13.576421682098765</v>
      </c>
      <c r="J564" s="36">
        <f>$AJ$4*$AJ$3*9.81</f>
        <v>406.04570999999999</v>
      </c>
      <c r="K564" s="36">
        <f t="shared" si="113"/>
        <v>611.24713168209882</v>
      </c>
      <c r="L564" s="36">
        <f t="shared" si="114"/>
        <v>2.8864447884988</v>
      </c>
      <c r="M564" s="29">
        <f t="shared" si="115"/>
        <v>1619.2955263478268</v>
      </c>
      <c r="N564" s="29">
        <f t="shared" si="116"/>
        <v>1</v>
      </c>
      <c r="O564" s="29">
        <f t="shared" si="123"/>
        <v>168492.41357156253</v>
      </c>
      <c r="P564" s="29">
        <f t="shared" si="124"/>
        <v>426232.00220980978</v>
      </c>
      <c r="Q564" s="29">
        <f t="shared" si="117"/>
        <v>257739.58863824725</v>
      </c>
      <c r="R564" s="29">
        <f>1/2*$AJ$3*D564^2</f>
        <v>30766.458333333336</v>
      </c>
      <c r="S564" s="29">
        <f t="shared" si="118"/>
        <v>0</v>
      </c>
      <c r="T564" s="29">
        <f t="shared" si="119"/>
        <v>0</v>
      </c>
      <c r="U564" s="29"/>
      <c r="V564" s="29"/>
      <c r="W564" s="29"/>
      <c r="X564" s="29"/>
      <c r="Y564" s="29">
        <f t="shared" si="125"/>
        <v>54.842171717171723</v>
      </c>
      <c r="Z564" s="29"/>
      <c r="AA564" s="29"/>
      <c r="AB564" s="29"/>
      <c r="AC564" s="29">
        <v>0.27</v>
      </c>
      <c r="AD564" s="29">
        <f>O564*AC564</f>
        <v>45492.951664321889</v>
      </c>
      <c r="AE564" s="29">
        <v>0.67</v>
      </c>
      <c r="AF564" s="29">
        <f t="shared" si="120"/>
        <v>112889.9170929469</v>
      </c>
      <c r="AG564" s="24"/>
      <c r="AH564" s="24"/>
      <c r="AI564" s="15"/>
      <c r="AJ564" s="15"/>
      <c r="AK564" s="15"/>
      <c r="AL564" s="15"/>
      <c r="AM564" s="15"/>
      <c r="AN564" s="23"/>
      <c r="AO564" s="23"/>
      <c r="AP564" s="23"/>
      <c r="AQ564" s="23"/>
      <c r="AR564" s="23"/>
      <c r="AS564" s="23"/>
      <c r="AT564" s="23"/>
      <c r="AU564" s="23"/>
      <c r="AV564" s="23"/>
      <c r="BG564">
        <f>IF(E564&lt;1,1,0)</f>
        <v>0</v>
      </c>
      <c r="BH564">
        <f>IF(BG564=1,"",E564)</f>
        <v>17</v>
      </c>
      <c r="BI564">
        <f>E564/3.6</f>
        <v>4.7222222222222223</v>
      </c>
    </row>
    <row r="565" spans="1:61" x14ac:dyDescent="0.25">
      <c r="A565" s="34" t="s">
        <v>59</v>
      </c>
      <c r="B565" s="34">
        <v>562</v>
      </c>
      <c r="C565" s="34">
        <v>562</v>
      </c>
      <c r="D565" s="34">
        <f t="shared" si="112"/>
        <v>4.7222222222222223</v>
      </c>
      <c r="E565" s="35">
        <v>17</v>
      </c>
      <c r="F565" s="36">
        <f t="shared" si="121"/>
        <v>0</v>
      </c>
      <c r="G565" s="36">
        <f t="shared" si="122"/>
        <v>0</v>
      </c>
      <c r="H565" s="36">
        <f>$AJ$3*F565</f>
        <v>0</v>
      </c>
      <c r="I565" s="36">
        <f>1/2*$AJ$1*$AJ$2*$AJ$5*D565^2</f>
        <v>13.576421682098765</v>
      </c>
      <c r="J565" s="36">
        <f>$AJ$4*$AJ$3*9.81</f>
        <v>406.04570999999999</v>
      </c>
      <c r="K565" s="36">
        <f t="shared" si="113"/>
        <v>419.62213168209877</v>
      </c>
      <c r="L565" s="36">
        <f t="shared" si="114"/>
        <v>1.9815489551654664</v>
      </c>
      <c r="M565" s="29">
        <f t="shared" si="115"/>
        <v>1113.6305128029921</v>
      </c>
      <c r="N565" s="29">
        <f t="shared" si="116"/>
        <v>1</v>
      </c>
      <c r="O565" s="29">
        <f t="shared" si="123"/>
        <v>168492.41357156253</v>
      </c>
      <c r="P565" s="29">
        <f t="shared" si="124"/>
        <v>426843.2493414919</v>
      </c>
      <c r="Q565" s="29">
        <f t="shared" si="117"/>
        <v>258350.83576992937</v>
      </c>
      <c r="R565" s="29">
        <f>1/2*$AJ$3*D565^2</f>
        <v>30766.458333333336</v>
      </c>
      <c r="S565" s="29">
        <f t="shared" si="118"/>
        <v>193.57786831789417</v>
      </c>
      <c r="T565" s="29">
        <f t="shared" si="119"/>
        <v>193.57786831789417</v>
      </c>
      <c r="U565" s="29"/>
      <c r="V565" s="29"/>
      <c r="W565" s="29"/>
      <c r="X565" s="29"/>
      <c r="Y565" s="29">
        <f t="shared" si="125"/>
        <v>54.744587781731916</v>
      </c>
      <c r="Z565" s="29"/>
      <c r="AA565" s="29"/>
      <c r="AB565" s="29"/>
      <c r="AC565" s="29">
        <v>0.27</v>
      </c>
      <c r="AD565" s="29">
        <f>O565*AC565</f>
        <v>45492.951664321889</v>
      </c>
      <c r="AE565" s="29">
        <v>0.67</v>
      </c>
      <c r="AF565" s="29">
        <f t="shared" si="120"/>
        <v>112889.9170929469</v>
      </c>
      <c r="AG565" s="24"/>
      <c r="AH565" s="24"/>
      <c r="AI565" s="15"/>
      <c r="AJ565" s="15"/>
      <c r="AK565" s="15"/>
      <c r="AL565" s="15"/>
      <c r="AM565" s="15"/>
      <c r="AN565" s="23"/>
      <c r="AO565" s="23"/>
      <c r="AP565" s="23"/>
      <c r="AQ565" s="23"/>
      <c r="AR565" s="23"/>
      <c r="AS565" s="23"/>
      <c r="AT565" s="23"/>
      <c r="AU565" s="23"/>
      <c r="AV565" s="23"/>
      <c r="BG565">
        <f>IF(E565&lt;1,1,0)</f>
        <v>0</v>
      </c>
      <c r="BH565">
        <f>IF(BG565=1,"",E565)</f>
        <v>17</v>
      </c>
      <c r="BI565">
        <f>E565/3.6</f>
        <v>4.7222222222222223</v>
      </c>
    </row>
    <row r="566" spans="1:61" x14ac:dyDescent="0.25">
      <c r="A566" s="34" t="s">
        <v>59</v>
      </c>
      <c r="B566" s="34">
        <v>563</v>
      </c>
      <c r="C566" s="34">
        <v>563</v>
      </c>
      <c r="D566" s="34">
        <f t="shared" si="112"/>
        <v>4.7222222222222223</v>
      </c>
      <c r="E566" s="35">
        <v>17</v>
      </c>
      <c r="F566" s="36">
        <f t="shared" si="121"/>
        <v>-0.22222222222222215</v>
      </c>
      <c r="G566" s="36">
        <f t="shared" si="122"/>
        <v>-0.79999999999999982</v>
      </c>
      <c r="H566" s="36">
        <f>$AJ$3*F566</f>
        <v>-613.19999999999982</v>
      </c>
      <c r="I566" s="36">
        <f>1/2*$AJ$1*$AJ$2*$AJ$5*D566^2</f>
        <v>13.576421682098765</v>
      </c>
      <c r="J566" s="36">
        <f>$AJ$4*$AJ$3*9.81</f>
        <v>406.04570999999999</v>
      </c>
      <c r="K566" s="36">
        <f t="shared" si="113"/>
        <v>-193.57786831790111</v>
      </c>
      <c r="L566" s="36">
        <f t="shared" si="114"/>
        <v>-0.91411771150119969</v>
      </c>
      <c r="M566" s="29">
        <f t="shared" si="115"/>
        <v>-514.64827157517539</v>
      </c>
      <c r="N566" s="29">
        <f t="shared" si="116"/>
        <v>1</v>
      </c>
      <c r="O566" s="29">
        <f t="shared" si="123"/>
        <v>168685.99143988042</v>
      </c>
      <c r="P566" s="29">
        <f t="shared" si="124"/>
        <v>427262.87147317402</v>
      </c>
      <c r="Q566" s="29">
        <f t="shared" si="117"/>
        <v>258576.88003329359</v>
      </c>
      <c r="R566" s="29">
        <f>1/2*$AJ$3*D566^2</f>
        <v>30766.458333333336</v>
      </c>
      <c r="S566" s="29">
        <f t="shared" si="118"/>
        <v>2227.2381683179119</v>
      </c>
      <c r="T566" s="29">
        <f t="shared" si="119"/>
        <v>2227.2381683179119</v>
      </c>
      <c r="U566" s="29"/>
      <c r="V566" s="29"/>
      <c r="W566" s="29"/>
      <c r="X566" s="29"/>
      <c r="Y566" s="29">
        <f t="shared" si="125"/>
        <v>54.647350503256369</v>
      </c>
      <c r="Z566" s="29"/>
      <c r="AA566" s="29"/>
      <c r="AB566" s="29"/>
      <c r="AC566" s="29">
        <v>0.27</v>
      </c>
      <c r="AD566" s="29">
        <f>O566*AC566</f>
        <v>45545.21768876772</v>
      </c>
      <c r="AE566" s="29">
        <v>0.67</v>
      </c>
      <c r="AF566" s="29">
        <f t="shared" si="120"/>
        <v>113019.61426471989</v>
      </c>
      <c r="AG566" s="24"/>
      <c r="AH566" s="24"/>
      <c r="AI566" s="15"/>
      <c r="AJ566" s="15"/>
      <c r="AK566" s="15"/>
      <c r="AL566" s="15"/>
      <c r="AM566" s="15"/>
      <c r="AN566" s="23"/>
      <c r="AO566" s="23"/>
      <c r="AP566" s="23"/>
      <c r="AQ566" s="23"/>
      <c r="AR566" s="23"/>
      <c r="AS566" s="23"/>
      <c r="AT566" s="23"/>
      <c r="AU566" s="23"/>
      <c r="AV566" s="23"/>
      <c r="BG566">
        <f>IF(E566&lt;1,1,0)</f>
        <v>0</v>
      </c>
      <c r="BH566">
        <f>IF(BG566=1,"",E566)</f>
        <v>17</v>
      </c>
      <c r="BI566">
        <f>E566/3.6</f>
        <v>4.7222222222222223</v>
      </c>
    </row>
    <row r="567" spans="1:61" x14ac:dyDescent="0.25">
      <c r="A567" s="34" t="s">
        <v>59</v>
      </c>
      <c r="B567" s="34">
        <v>564</v>
      </c>
      <c r="C567" s="34">
        <v>564</v>
      </c>
      <c r="D567" s="34">
        <f t="shared" si="112"/>
        <v>4.2777777777777777</v>
      </c>
      <c r="E567" s="35">
        <v>15.4</v>
      </c>
      <c r="F567" s="36">
        <f t="shared" si="121"/>
        <v>-0.95833333333333337</v>
      </c>
      <c r="G567" s="36">
        <f t="shared" si="122"/>
        <v>-3.45</v>
      </c>
      <c r="H567" s="36">
        <f>$AJ$3*F567</f>
        <v>-2644.4250000000002</v>
      </c>
      <c r="I567" s="36">
        <f>1/2*$AJ$1*$AJ$2*$AJ$5*D567^2</f>
        <v>11.141121682098765</v>
      </c>
      <c r="J567" s="36">
        <f>$AJ$4*$AJ$3*9.81</f>
        <v>406.04570999999999</v>
      </c>
      <c r="K567" s="36">
        <f t="shared" si="113"/>
        <v>-2227.2381683179015</v>
      </c>
      <c r="L567" s="36">
        <f t="shared" si="114"/>
        <v>-9.5276299422488009</v>
      </c>
      <c r="M567" s="29">
        <f t="shared" si="115"/>
        <v>-5373.5832874283233</v>
      </c>
      <c r="N567" s="29">
        <f t="shared" si="116"/>
        <v>1</v>
      </c>
      <c r="O567" s="29">
        <f t="shared" si="123"/>
        <v>170913.22960819834</v>
      </c>
      <c r="P567" s="29">
        <f t="shared" si="124"/>
        <v>427262.87147317402</v>
      </c>
      <c r="Q567" s="29">
        <f t="shared" si="117"/>
        <v>256349.64186497568</v>
      </c>
      <c r="R567" s="29">
        <f>1/2*$AJ$3*D567^2</f>
        <v>25247.658333333333</v>
      </c>
      <c r="S567" s="29">
        <f t="shared" si="118"/>
        <v>3651.6121419868723</v>
      </c>
      <c r="T567" s="29">
        <f t="shared" si="119"/>
        <v>3651.6121419868723</v>
      </c>
      <c r="U567" s="29"/>
      <c r="V567" s="29"/>
      <c r="W567" s="29"/>
      <c r="X567" s="29"/>
      <c r="Y567" s="29">
        <f t="shared" si="125"/>
        <v>44.765351654846334</v>
      </c>
      <c r="Z567" s="29"/>
      <c r="AA567" s="29"/>
      <c r="AB567" s="29"/>
      <c r="AC567" s="29">
        <v>0.27</v>
      </c>
      <c r="AD567" s="29">
        <f>O567*AC567</f>
        <v>46146.571994213555</v>
      </c>
      <c r="AE567" s="29">
        <v>0.67</v>
      </c>
      <c r="AF567" s="29">
        <f t="shared" si="120"/>
        <v>114511.8638374929</v>
      </c>
      <c r="AG567" s="24"/>
      <c r="AH567" s="24"/>
      <c r="AI567" s="15"/>
      <c r="AJ567" s="15"/>
      <c r="AK567" s="15"/>
      <c r="AL567" s="15"/>
      <c r="AM567" s="15"/>
      <c r="AN567" s="23"/>
      <c r="AO567" s="23"/>
      <c r="AP567" s="23"/>
      <c r="AQ567" s="23"/>
      <c r="AR567" s="23"/>
      <c r="AS567" s="23"/>
      <c r="AT567" s="23"/>
      <c r="AU567" s="23"/>
      <c r="AV567" s="23"/>
      <c r="BG567">
        <f>IF(E567&lt;1,1,0)</f>
        <v>0</v>
      </c>
      <c r="BH567">
        <f>IF(BG567=1,"",E567)</f>
        <v>15.4</v>
      </c>
      <c r="BI567">
        <f>E567/3.6</f>
        <v>4.2777777777777777</v>
      </c>
    </row>
    <row r="568" spans="1:61" x14ac:dyDescent="0.25">
      <c r="A568" s="34" t="s">
        <v>59</v>
      </c>
      <c r="B568" s="34">
        <v>565</v>
      </c>
      <c r="C568" s="34">
        <v>565</v>
      </c>
      <c r="D568" s="34">
        <f t="shared" si="112"/>
        <v>2.8055555555555554</v>
      </c>
      <c r="E568" s="35">
        <v>10.1</v>
      </c>
      <c r="F568" s="36">
        <f t="shared" si="121"/>
        <v>-1.4722222222222223</v>
      </c>
      <c r="G568" s="36">
        <f t="shared" si="122"/>
        <v>-5.3000000000000007</v>
      </c>
      <c r="H568" s="36">
        <f>$AJ$3*F568</f>
        <v>-4062.4500000000003</v>
      </c>
      <c r="I568" s="36">
        <f>1/2*$AJ$1*$AJ$2*$AJ$5*D568^2</f>
        <v>4.7921480131172824</v>
      </c>
      <c r="J568" s="36">
        <f>$AJ$4*$AJ$3*9.81</f>
        <v>406.04570999999999</v>
      </c>
      <c r="K568" s="36">
        <f t="shared" si="113"/>
        <v>-3651.6121419868832</v>
      </c>
      <c r="L568" s="36">
        <f t="shared" si="114"/>
        <v>-10.244800731685421</v>
      </c>
      <c r="M568" s="29">
        <f t="shared" si="115"/>
        <v>-5788.3124134022628</v>
      </c>
      <c r="N568" s="29">
        <f t="shared" si="116"/>
        <v>1</v>
      </c>
      <c r="O568" s="29">
        <f t="shared" si="123"/>
        <v>174564.84175018521</v>
      </c>
      <c r="P568" s="29">
        <f t="shared" si="124"/>
        <v>427262.87147317402</v>
      </c>
      <c r="Q568" s="29">
        <f t="shared" si="117"/>
        <v>252698.02972298881</v>
      </c>
      <c r="R568" s="29">
        <f>1/2*$AJ$3*D568^2</f>
        <v>10859.814583333331</v>
      </c>
      <c r="S568" s="29">
        <f t="shared" si="118"/>
        <v>3463.6969344444515</v>
      </c>
      <c r="T568" s="29">
        <f t="shared" si="119"/>
        <v>3463.6969344444515</v>
      </c>
      <c r="U568" s="29"/>
      <c r="V568" s="29"/>
      <c r="W568" s="29"/>
      <c r="X568" s="29"/>
      <c r="Y568" s="29">
        <f t="shared" si="125"/>
        <v>19.220910766961648</v>
      </c>
      <c r="Z568" s="29"/>
      <c r="AA568" s="29"/>
      <c r="AB568" s="29"/>
      <c r="AC568" s="29">
        <v>0.27</v>
      </c>
      <c r="AD568" s="29">
        <f>O568*AC568</f>
        <v>47132.507272550007</v>
      </c>
      <c r="AE568" s="29">
        <v>0.67</v>
      </c>
      <c r="AF568" s="29">
        <f t="shared" si="120"/>
        <v>116958.4439726241</v>
      </c>
      <c r="AG568" s="24"/>
      <c r="AH568" s="24"/>
      <c r="AI568" s="15"/>
      <c r="AJ568" s="15"/>
      <c r="AK568" s="15"/>
      <c r="AL568" s="15"/>
      <c r="AM568" s="15"/>
      <c r="AN568" s="23"/>
      <c r="AO568" s="23"/>
      <c r="AP568" s="23"/>
      <c r="AQ568" s="23"/>
      <c r="AR568" s="23"/>
      <c r="AS568" s="23"/>
      <c r="AT568" s="23"/>
      <c r="AU568" s="23"/>
      <c r="AV568" s="23"/>
      <c r="BG568">
        <f>IF(E568&lt;1,1,0)</f>
        <v>0</v>
      </c>
      <c r="BH568">
        <f>IF(BG568=1,"",E568)</f>
        <v>10.1</v>
      </c>
      <c r="BI568">
        <f>E568/3.6</f>
        <v>2.8055555555555554</v>
      </c>
    </row>
    <row r="569" spans="1:61" x14ac:dyDescent="0.25">
      <c r="A569" s="34" t="s">
        <v>59</v>
      </c>
      <c r="B569" s="34">
        <v>566</v>
      </c>
      <c r="C569" s="34">
        <v>566</v>
      </c>
      <c r="D569" s="34">
        <f t="shared" si="112"/>
        <v>1.3333333333333333</v>
      </c>
      <c r="E569" s="35">
        <v>4.8</v>
      </c>
      <c r="F569" s="36">
        <f t="shared" si="121"/>
        <v>-1.4027777777777777</v>
      </c>
      <c r="G569" s="36">
        <f t="shared" si="122"/>
        <v>-5.05</v>
      </c>
      <c r="H569" s="36">
        <f>$AJ$3*F569</f>
        <v>-3870.8249999999998</v>
      </c>
      <c r="I569" s="36">
        <f>1/2*$AJ$1*$AJ$2*$AJ$5*D569^2</f>
        <v>1.0823555555555555</v>
      </c>
      <c r="J569" s="36">
        <f>$AJ$4*$AJ$3*9.81</f>
        <v>406.04570999999999</v>
      </c>
      <c r="K569" s="36">
        <f t="shared" si="113"/>
        <v>-3463.6969344444442</v>
      </c>
      <c r="L569" s="36">
        <f t="shared" si="114"/>
        <v>-4.6182625792592589</v>
      </c>
      <c r="M569" s="29">
        <f t="shared" si="115"/>
        <v>-2613.9366198607404</v>
      </c>
      <c r="N569" s="29">
        <f t="shared" si="116"/>
        <v>1</v>
      </c>
      <c r="O569" s="29">
        <f t="shared" si="123"/>
        <v>178028.53868462966</v>
      </c>
      <c r="P569" s="29">
        <f t="shared" si="124"/>
        <v>427262.87147317402</v>
      </c>
      <c r="Q569" s="29">
        <f t="shared" si="117"/>
        <v>249234.33278854436</v>
      </c>
      <c r="R569" s="29">
        <f>1/2*$AJ$3*D569^2</f>
        <v>2452.7999999999997</v>
      </c>
      <c r="S569" s="29">
        <f t="shared" si="118"/>
        <v>1433.55429</v>
      </c>
      <c r="T569" s="29">
        <f t="shared" si="119"/>
        <v>1433.55429</v>
      </c>
      <c r="U569" s="29"/>
      <c r="V569" s="29"/>
      <c r="W569" s="29"/>
      <c r="X569" s="29"/>
      <c r="Y569" s="29">
        <f t="shared" si="125"/>
        <v>4.3335689045936387</v>
      </c>
      <c r="Z569" s="29"/>
      <c r="AA569" s="29"/>
      <c r="AB569" s="29"/>
      <c r="AC569" s="29">
        <v>0.27</v>
      </c>
      <c r="AD569" s="29">
        <f>O569*AC569</f>
        <v>48067.705444850013</v>
      </c>
      <c r="AE569" s="29">
        <v>0.67</v>
      </c>
      <c r="AF569" s="29">
        <f t="shared" si="120"/>
        <v>119279.12091870188</v>
      </c>
      <c r="AG569" s="24"/>
      <c r="AH569" s="24"/>
      <c r="AI569" s="15"/>
      <c r="AJ569" s="15"/>
      <c r="AK569" s="15"/>
      <c r="AL569" s="15"/>
      <c r="AM569" s="15"/>
      <c r="AN569" s="23"/>
      <c r="AO569" s="23"/>
      <c r="AP569" s="23"/>
      <c r="AQ569" s="23"/>
      <c r="AR569" s="23"/>
      <c r="AS569" s="23"/>
      <c r="AT569" s="23"/>
      <c r="AU569" s="23"/>
      <c r="AV569" s="23"/>
      <c r="BG569">
        <f>IF(E569&lt;1,1,0)</f>
        <v>0</v>
      </c>
      <c r="BH569">
        <f>IF(BG569=1,"",E569)</f>
        <v>4.8</v>
      </c>
      <c r="BI569">
        <f>E569/3.6</f>
        <v>1.3333333333333333</v>
      </c>
    </row>
    <row r="570" spans="1:61" x14ac:dyDescent="0.25">
      <c r="A570" s="34" t="s">
        <v>59</v>
      </c>
      <c r="B570" s="34">
        <v>567</v>
      </c>
      <c r="C570" s="34">
        <v>567</v>
      </c>
      <c r="D570" s="34">
        <f t="shared" si="112"/>
        <v>0</v>
      </c>
      <c r="E570" s="35">
        <v>0</v>
      </c>
      <c r="F570" s="36">
        <f t="shared" si="121"/>
        <v>-0.66666666666666663</v>
      </c>
      <c r="G570" s="36">
        <f t="shared" si="122"/>
        <v>-2.4</v>
      </c>
      <c r="H570" s="36">
        <f>$AJ$3*F570</f>
        <v>-1839.6</v>
      </c>
      <c r="I570" s="36">
        <f>1/2*$AJ$1*$AJ$2*$AJ$5*D570^2</f>
        <v>0</v>
      </c>
      <c r="J570" s="36">
        <f>$AJ$4*$AJ$3*9.81</f>
        <v>406.04570999999999</v>
      </c>
      <c r="K570" s="36">
        <f t="shared" si="113"/>
        <v>-1433.55429</v>
      </c>
      <c r="L570" s="36">
        <f t="shared" si="114"/>
        <v>0</v>
      </c>
      <c r="M570" s="29">
        <f t="shared" si="115"/>
        <v>0</v>
      </c>
      <c r="N570" s="29">
        <f t="shared" si="116"/>
        <v>1</v>
      </c>
      <c r="O570" s="29">
        <f t="shared" si="123"/>
        <v>179462.09297462966</v>
      </c>
      <c r="P570" s="29">
        <f t="shared" si="124"/>
        <v>427262.87147317402</v>
      </c>
      <c r="Q570" s="29">
        <f t="shared" si="117"/>
        <v>247800.77849854436</v>
      </c>
      <c r="R570" s="29">
        <f>1/2*$AJ$3*D570^2</f>
        <v>0</v>
      </c>
      <c r="S570" s="29">
        <f t="shared" si="118"/>
        <v>0</v>
      </c>
      <c r="T570" s="29">
        <f t="shared" si="119"/>
        <v>0</v>
      </c>
      <c r="U570" s="29"/>
      <c r="V570" s="29"/>
      <c r="W570" s="29"/>
      <c r="X570" s="29"/>
      <c r="Y570" s="29">
        <f t="shared" si="125"/>
        <v>0</v>
      </c>
      <c r="Z570" s="29"/>
      <c r="AA570" s="29"/>
      <c r="AB570" s="29"/>
      <c r="AC570" s="29">
        <v>0.27</v>
      </c>
      <c r="AD570" s="29">
        <f>O570*AC570</f>
        <v>48454.765103150014</v>
      </c>
      <c r="AE570" s="29">
        <v>0.67</v>
      </c>
      <c r="AF570" s="29">
        <f t="shared" si="120"/>
        <v>120239.60229300188</v>
      </c>
      <c r="AG570" s="24"/>
      <c r="AH570" s="24"/>
      <c r="AI570" s="15"/>
      <c r="AJ570" s="15"/>
      <c r="AK570" s="15"/>
      <c r="AL570" s="15"/>
      <c r="AM570" s="15"/>
      <c r="AN570" s="23"/>
      <c r="AO570" s="23"/>
      <c r="AP570" s="23"/>
      <c r="AQ570" s="23"/>
      <c r="AR570" s="23"/>
      <c r="AS570" s="23"/>
      <c r="AT570" s="23"/>
      <c r="AU570" s="23"/>
      <c r="AV570" s="23"/>
      <c r="BG570">
        <f>IF(E570&lt;1,1,0)</f>
        <v>1</v>
      </c>
      <c r="BH570" t="str">
        <f>IF(BG570=1,"",E570)</f>
        <v/>
      </c>
      <c r="BI570">
        <f>E570/3.6</f>
        <v>0</v>
      </c>
    </row>
    <row r="571" spans="1:61" x14ac:dyDescent="0.25">
      <c r="A571" s="34" t="s">
        <v>59</v>
      </c>
      <c r="B571" s="34">
        <v>568</v>
      </c>
      <c r="C571" s="34">
        <v>568</v>
      </c>
      <c r="D571" s="34">
        <f t="shared" si="112"/>
        <v>0</v>
      </c>
      <c r="E571" s="35">
        <v>0</v>
      </c>
      <c r="F571" s="36">
        <f t="shared" si="121"/>
        <v>0</v>
      </c>
      <c r="G571" s="36">
        <f t="shared" si="122"/>
        <v>0</v>
      </c>
      <c r="H571" s="36">
        <f>$AJ$3*F571</f>
        <v>0</v>
      </c>
      <c r="I571" s="36">
        <f>1/2*$AJ$1*$AJ$2*$AJ$5*D571^2</f>
        <v>0</v>
      </c>
      <c r="J571" s="36">
        <f>$AJ$4*$AJ$3*9.81</f>
        <v>406.04570999999999</v>
      </c>
      <c r="K571" s="36">
        <f t="shared" si="113"/>
        <v>406.04570999999999</v>
      </c>
      <c r="L571" s="36">
        <f t="shared" si="114"/>
        <v>0</v>
      </c>
      <c r="M571" s="29">
        <f t="shared" si="115"/>
        <v>0</v>
      </c>
      <c r="N571" s="29">
        <f t="shared" si="116"/>
        <v>1</v>
      </c>
      <c r="O571" s="29">
        <f t="shared" si="123"/>
        <v>179462.09297462966</v>
      </c>
      <c r="P571" s="29">
        <f t="shared" si="124"/>
        <v>427262.87147317402</v>
      </c>
      <c r="Q571" s="29">
        <f t="shared" si="117"/>
        <v>247800.77849854436</v>
      </c>
      <c r="R571" s="29">
        <f>1/2*$AJ$3*D571^2</f>
        <v>0</v>
      </c>
      <c r="S571" s="29">
        <f t="shared" si="118"/>
        <v>0</v>
      </c>
      <c r="T571" s="29">
        <f t="shared" si="119"/>
        <v>0</v>
      </c>
      <c r="U571" s="29"/>
      <c r="V571" s="29"/>
      <c r="W571" s="29"/>
      <c r="X571" s="29"/>
      <c r="Y571" s="29">
        <f t="shared" si="125"/>
        <v>0</v>
      </c>
      <c r="Z571" s="29"/>
      <c r="AA571" s="29"/>
      <c r="AB571" s="29"/>
      <c r="AC571" s="29">
        <v>0.27</v>
      </c>
      <c r="AD571" s="29">
        <f>O571*AC571</f>
        <v>48454.765103150014</v>
      </c>
      <c r="AE571" s="29">
        <v>0.67</v>
      </c>
      <c r="AF571" s="29">
        <f t="shared" si="120"/>
        <v>120239.60229300188</v>
      </c>
      <c r="AG571" s="24"/>
      <c r="AH571" s="24"/>
      <c r="AI571" s="15"/>
      <c r="AJ571" s="15"/>
      <c r="AK571" s="15"/>
      <c r="AL571" s="15"/>
      <c r="AM571" s="15"/>
      <c r="AN571" s="23"/>
      <c r="AO571" s="23"/>
      <c r="AP571" s="23"/>
      <c r="AQ571" s="23"/>
      <c r="AR571" s="23"/>
      <c r="AS571" s="23"/>
      <c r="AT571" s="23"/>
      <c r="AU571" s="23"/>
      <c r="AV571" s="23"/>
      <c r="BG571">
        <f>IF(E571&lt;1,1,0)</f>
        <v>1</v>
      </c>
      <c r="BH571" t="str">
        <f>IF(BG571=1,"",E571)</f>
        <v/>
      </c>
      <c r="BI571">
        <f>E571/3.6</f>
        <v>0</v>
      </c>
    </row>
    <row r="572" spans="1:61" x14ac:dyDescent="0.25">
      <c r="A572" s="34" t="s">
        <v>59</v>
      </c>
      <c r="B572" s="34">
        <v>569</v>
      </c>
      <c r="C572" s="34">
        <v>569</v>
      </c>
      <c r="D572" s="34">
        <f t="shared" si="112"/>
        <v>0</v>
      </c>
      <c r="E572" s="35">
        <v>0</v>
      </c>
      <c r="F572" s="36">
        <f t="shared" si="121"/>
        <v>0</v>
      </c>
      <c r="G572" s="36">
        <f t="shared" si="122"/>
        <v>0</v>
      </c>
      <c r="H572" s="36">
        <f>$AJ$3*F572</f>
        <v>0</v>
      </c>
      <c r="I572" s="36">
        <f>1/2*$AJ$1*$AJ$2*$AJ$5*D572^2</f>
        <v>0</v>
      </c>
      <c r="J572" s="36">
        <f>$AJ$4*$AJ$3*9.81</f>
        <v>406.04570999999999</v>
      </c>
      <c r="K572" s="36">
        <f t="shared" si="113"/>
        <v>406.04570999999999</v>
      </c>
      <c r="L572" s="36">
        <f t="shared" si="114"/>
        <v>0</v>
      </c>
      <c r="M572" s="29">
        <f t="shared" si="115"/>
        <v>0</v>
      </c>
      <c r="N572" s="29">
        <f t="shared" si="116"/>
        <v>1</v>
      </c>
      <c r="O572" s="29">
        <f t="shared" si="123"/>
        <v>179462.09297462966</v>
      </c>
      <c r="P572" s="29">
        <f t="shared" si="124"/>
        <v>427668.91718317399</v>
      </c>
      <c r="Q572" s="29">
        <f t="shared" si="117"/>
        <v>248206.82420854433</v>
      </c>
      <c r="R572" s="29">
        <f>1/2*$AJ$3*D572^2</f>
        <v>0</v>
      </c>
      <c r="S572" s="29">
        <f t="shared" si="118"/>
        <v>0</v>
      </c>
      <c r="T572" s="29">
        <f t="shared" si="119"/>
        <v>0</v>
      </c>
      <c r="U572" s="29"/>
      <c r="V572" s="29"/>
      <c r="W572" s="29"/>
      <c r="X572" s="29"/>
      <c r="Y572" s="29">
        <f t="shared" si="125"/>
        <v>0</v>
      </c>
      <c r="Z572" s="29"/>
      <c r="AA572" s="29"/>
      <c r="AB572" s="29"/>
      <c r="AC572" s="29">
        <v>0.27</v>
      </c>
      <c r="AD572" s="29">
        <f>O572*AC572</f>
        <v>48454.765103150014</v>
      </c>
      <c r="AE572" s="29">
        <v>0.67</v>
      </c>
      <c r="AF572" s="29">
        <f t="shared" si="120"/>
        <v>120239.60229300188</v>
      </c>
      <c r="AG572" s="24"/>
      <c r="AH572" s="24"/>
      <c r="AI572" s="15"/>
      <c r="AJ572" s="15"/>
      <c r="AK572" s="15"/>
      <c r="AL572" s="15"/>
      <c r="AM572" s="15"/>
      <c r="AN572" s="23"/>
      <c r="AO572" s="23"/>
      <c r="AP572" s="23"/>
      <c r="AQ572" s="23"/>
      <c r="AR572" s="23"/>
      <c r="AS572" s="23"/>
      <c r="AT572" s="23"/>
      <c r="AU572" s="23"/>
      <c r="AV572" s="23"/>
      <c r="BG572">
        <f>IF(E572&lt;1,1,0)</f>
        <v>1</v>
      </c>
      <c r="BH572" t="str">
        <f>IF(BG572=1,"",E572)</f>
        <v/>
      </c>
      <c r="BI572">
        <f>E572/3.6</f>
        <v>0</v>
      </c>
    </row>
    <row r="573" spans="1:61" x14ac:dyDescent="0.25">
      <c r="A573" s="34" t="s">
        <v>59</v>
      </c>
      <c r="B573" s="34">
        <v>570</v>
      </c>
      <c r="C573" s="34">
        <v>570</v>
      </c>
      <c r="D573" s="34">
        <f t="shared" si="112"/>
        <v>0</v>
      </c>
      <c r="E573" s="35">
        <v>0</v>
      </c>
      <c r="F573" s="36">
        <f t="shared" si="121"/>
        <v>0</v>
      </c>
      <c r="G573" s="36">
        <f t="shared" si="122"/>
        <v>0</v>
      </c>
      <c r="H573" s="36">
        <f>$AJ$3*F573</f>
        <v>0</v>
      </c>
      <c r="I573" s="36">
        <f>1/2*$AJ$1*$AJ$2*$AJ$5*D573^2</f>
        <v>0</v>
      </c>
      <c r="J573" s="36">
        <f>$AJ$4*$AJ$3*9.81</f>
        <v>406.04570999999999</v>
      </c>
      <c r="K573" s="36">
        <f t="shared" si="113"/>
        <v>406.04570999999999</v>
      </c>
      <c r="L573" s="36">
        <f t="shared" si="114"/>
        <v>0</v>
      </c>
      <c r="M573" s="29">
        <f t="shared" si="115"/>
        <v>0</v>
      </c>
      <c r="N573" s="29">
        <f t="shared" si="116"/>
        <v>1</v>
      </c>
      <c r="O573" s="29">
        <f t="shared" si="123"/>
        <v>179462.09297462966</v>
      </c>
      <c r="P573" s="29">
        <f t="shared" si="124"/>
        <v>428074.96289317397</v>
      </c>
      <c r="Q573" s="29">
        <f t="shared" si="117"/>
        <v>248612.86991854431</v>
      </c>
      <c r="R573" s="29">
        <f>1/2*$AJ$3*D573^2</f>
        <v>0</v>
      </c>
      <c r="S573" s="29">
        <f t="shared" si="118"/>
        <v>0</v>
      </c>
      <c r="T573" s="29">
        <f t="shared" si="119"/>
        <v>0</v>
      </c>
      <c r="U573" s="29"/>
      <c r="V573" s="29"/>
      <c r="W573" s="29"/>
      <c r="X573" s="29"/>
      <c r="Y573" s="29">
        <f t="shared" si="125"/>
        <v>0</v>
      </c>
      <c r="Z573" s="29"/>
      <c r="AA573" s="29"/>
      <c r="AB573" s="29"/>
      <c r="AC573" s="29">
        <v>0.27</v>
      </c>
      <c r="AD573" s="29">
        <f>O573*AC573</f>
        <v>48454.765103150014</v>
      </c>
      <c r="AE573" s="29">
        <v>0.67</v>
      </c>
      <c r="AF573" s="29">
        <f t="shared" si="120"/>
        <v>120239.60229300188</v>
      </c>
      <c r="AG573" s="24"/>
      <c r="AH573" s="24"/>
      <c r="AI573" s="15"/>
      <c r="AJ573" s="15"/>
      <c r="AK573" s="15"/>
      <c r="AL573" s="15"/>
      <c r="AM573" s="15"/>
      <c r="AN573" s="23"/>
      <c r="AO573" s="23"/>
      <c r="AP573" s="23"/>
      <c r="AQ573" s="23"/>
      <c r="AR573" s="23"/>
      <c r="AS573" s="23"/>
      <c r="AT573" s="23"/>
      <c r="AU573" s="23"/>
      <c r="AV573" s="23"/>
      <c r="BG573">
        <f>IF(E573&lt;1,1,0)</f>
        <v>1</v>
      </c>
      <c r="BH573" t="str">
        <f>IF(BG573=1,"",E573)</f>
        <v/>
      </c>
      <c r="BI573">
        <f>E573/3.6</f>
        <v>0</v>
      </c>
    </row>
    <row r="574" spans="1:61" x14ac:dyDescent="0.25">
      <c r="A574" s="34" t="s">
        <v>59</v>
      </c>
      <c r="B574" s="34">
        <v>571</v>
      </c>
      <c r="C574" s="34">
        <v>571</v>
      </c>
      <c r="D574" s="34">
        <f t="shared" si="112"/>
        <v>0</v>
      </c>
      <c r="E574" s="35">
        <v>0</v>
      </c>
      <c r="F574" s="36">
        <f t="shared" si="121"/>
        <v>0</v>
      </c>
      <c r="G574" s="36">
        <f t="shared" si="122"/>
        <v>0</v>
      </c>
      <c r="H574" s="36">
        <f>$AJ$3*F574</f>
        <v>0</v>
      </c>
      <c r="I574" s="36">
        <f>1/2*$AJ$1*$AJ$2*$AJ$5*D574^2</f>
        <v>0</v>
      </c>
      <c r="J574" s="36">
        <f>$AJ$4*$AJ$3*9.81</f>
        <v>406.04570999999999</v>
      </c>
      <c r="K574" s="36">
        <f t="shared" si="113"/>
        <v>406.04570999999999</v>
      </c>
      <c r="L574" s="36">
        <f t="shared" si="114"/>
        <v>0</v>
      </c>
      <c r="M574" s="29">
        <f t="shared" si="115"/>
        <v>0</v>
      </c>
      <c r="N574" s="29">
        <f t="shared" si="116"/>
        <v>1</v>
      </c>
      <c r="O574" s="29">
        <f t="shared" si="123"/>
        <v>179462.09297462966</v>
      </c>
      <c r="P574" s="29">
        <f t="shared" si="124"/>
        <v>428481.00860317395</v>
      </c>
      <c r="Q574" s="29">
        <f t="shared" si="117"/>
        <v>249018.91562854429</v>
      </c>
      <c r="R574" s="29">
        <f>1/2*$AJ$3*D574^2</f>
        <v>0</v>
      </c>
      <c r="S574" s="29">
        <f t="shared" si="118"/>
        <v>0</v>
      </c>
      <c r="T574" s="29">
        <f t="shared" si="119"/>
        <v>0</v>
      </c>
      <c r="U574" s="29"/>
      <c r="V574" s="29"/>
      <c r="W574" s="29"/>
      <c r="X574" s="29"/>
      <c r="Y574" s="29">
        <f t="shared" si="125"/>
        <v>0</v>
      </c>
      <c r="Z574" s="29"/>
      <c r="AA574" s="29"/>
      <c r="AB574" s="29"/>
      <c r="AC574" s="29">
        <v>0.27</v>
      </c>
      <c r="AD574" s="29">
        <f>O574*AC574</f>
        <v>48454.765103150014</v>
      </c>
      <c r="AE574" s="29">
        <v>0.67</v>
      </c>
      <c r="AF574" s="29">
        <f t="shared" si="120"/>
        <v>120239.60229300188</v>
      </c>
      <c r="AG574" s="24"/>
      <c r="AH574" s="24"/>
      <c r="AI574" s="15"/>
      <c r="AJ574" s="15"/>
      <c r="AK574" s="15"/>
      <c r="AL574" s="15"/>
      <c r="AM574" s="15"/>
      <c r="AN574" s="23"/>
      <c r="AO574" s="23"/>
      <c r="AP574" s="23"/>
      <c r="AQ574" s="23"/>
      <c r="AR574" s="23"/>
      <c r="AS574" s="23"/>
      <c r="AT574" s="23"/>
      <c r="AU574" s="23"/>
      <c r="AV574" s="23"/>
      <c r="BG574">
        <f>IF(E574&lt;1,1,0)</f>
        <v>1</v>
      </c>
      <c r="BH574" t="str">
        <f>IF(BG574=1,"",E574)</f>
        <v/>
      </c>
      <c r="BI574">
        <f>E574/3.6</f>
        <v>0</v>
      </c>
    </row>
    <row r="575" spans="1:61" x14ac:dyDescent="0.25">
      <c r="A575" s="34" t="s">
        <v>59</v>
      </c>
      <c r="B575" s="34">
        <v>572</v>
      </c>
      <c r="C575" s="34">
        <v>572</v>
      </c>
      <c r="D575" s="34">
        <f t="shared" si="112"/>
        <v>0</v>
      </c>
      <c r="E575" s="35">
        <v>0</v>
      </c>
      <c r="F575" s="36">
        <f t="shared" si="121"/>
        <v>0</v>
      </c>
      <c r="G575" s="36">
        <f t="shared" si="122"/>
        <v>0</v>
      </c>
      <c r="H575" s="36">
        <f>$AJ$3*F575</f>
        <v>0</v>
      </c>
      <c r="I575" s="36">
        <f>1/2*$AJ$1*$AJ$2*$AJ$5*D575^2</f>
        <v>0</v>
      </c>
      <c r="J575" s="36">
        <f>$AJ$4*$AJ$3*9.81</f>
        <v>406.04570999999999</v>
      </c>
      <c r="K575" s="36">
        <f t="shared" si="113"/>
        <v>406.04570999999999</v>
      </c>
      <c r="L575" s="36">
        <f t="shared" si="114"/>
        <v>0</v>
      </c>
      <c r="M575" s="29">
        <f t="shared" si="115"/>
        <v>0</v>
      </c>
      <c r="N575" s="29">
        <f t="shared" si="116"/>
        <v>1</v>
      </c>
      <c r="O575" s="29">
        <f t="shared" si="123"/>
        <v>179462.09297462966</v>
      </c>
      <c r="P575" s="29">
        <f t="shared" si="124"/>
        <v>428887.05431317393</v>
      </c>
      <c r="Q575" s="29">
        <f t="shared" si="117"/>
        <v>249424.96133854426</v>
      </c>
      <c r="R575" s="29">
        <f>1/2*$AJ$3*D575^2</f>
        <v>0</v>
      </c>
      <c r="S575" s="29">
        <f t="shared" si="118"/>
        <v>0</v>
      </c>
      <c r="T575" s="29">
        <f t="shared" si="119"/>
        <v>0</v>
      </c>
      <c r="U575" s="29"/>
      <c r="V575" s="29"/>
      <c r="W575" s="29"/>
      <c r="X575" s="29"/>
      <c r="Y575" s="29">
        <f t="shared" si="125"/>
        <v>0</v>
      </c>
      <c r="Z575" s="29"/>
      <c r="AA575" s="29"/>
      <c r="AB575" s="29"/>
      <c r="AC575" s="29">
        <v>0.27</v>
      </c>
      <c r="AD575" s="29">
        <f>O575*AC575</f>
        <v>48454.765103150014</v>
      </c>
      <c r="AE575" s="29">
        <v>0.67</v>
      </c>
      <c r="AF575" s="29">
        <f t="shared" si="120"/>
        <v>120239.60229300188</v>
      </c>
      <c r="AG575" s="24"/>
      <c r="AH575" s="24"/>
      <c r="AI575" s="15"/>
      <c r="AJ575" s="15"/>
      <c r="AK575" s="15"/>
      <c r="AL575" s="15"/>
      <c r="AM575" s="15"/>
      <c r="AN575" s="23"/>
      <c r="AO575" s="23"/>
      <c r="AP575" s="23"/>
      <c r="AQ575" s="23"/>
      <c r="AR575" s="23"/>
      <c r="AS575" s="23"/>
      <c r="AT575" s="23"/>
      <c r="AU575" s="23"/>
      <c r="AV575" s="23"/>
      <c r="BG575">
        <f>IF(E575&lt;1,1,0)</f>
        <v>1</v>
      </c>
      <c r="BH575" t="str">
        <f>IF(BG575=1,"",E575)</f>
        <v/>
      </c>
      <c r="BI575">
        <f>E575/3.6</f>
        <v>0</v>
      </c>
    </row>
    <row r="576" spans="1:61" x14ac:dyDescent="0.25">
      <c r="A576" s="34" t="s">
        <v>59</v>
      </c>
      <c r="B576" s="34">
        <v>573</v>
      </c>
      <c r="C576" s="34">
        <v>573</v>
      </c>
      <c r="D576" s="34">
        <f t="shared" si="112"/>
        <v>0</v>
      </c>
      <c r="E576" s="35">
        <v>0</v>
      </c>
      <c r="F576" s="36">
        <f t="shared" si="121"/>
        <v>0</v>
      </c>
      <c r="G576" s="36">
        <f t="shared" si="122"/>
        <v>0</v>
      </c>
      <c r="H576" s="36">
        <f>$AJ$3*F576</f>
        <v>0</v>
      </c>
      <c r="I576" s="36">
        <f>1/2*$AJ$1*$AJ$2*$AJ$5*D576^2</f>
        <v>0</v>
      </c>
      <c r="J576" s="36">
        <f>$AJ$4*$AJ$3*9.81</f>
        <v>406.04570999999999</v>
      </c>
      <c r="K576" s="36">
        <f t="shared" si="113"/>
        <v>406.04570999999999</v>
      </c>
      <c r="L576" s="36">
        <f t="shared" si="114"/>
        <v>0</v>
      </c>
      <c r="M576" s="29">
        <f t="shared" si="115"/>
        <v>0</v>
      </c>
      <c r="N576" s="29">
        <f t="shared" si="116"/>
        <v>1</v>
      </c>
      <c r="O576" s="29">
        <f t="shared" si="123"/>
        <v>179462.09297462966</v>
      </c>
      <c r="P576" s="29">
        <f t="shared" si="124"/>
        <v>429293.1000231739</v>
      </c>
      <c r="Q576" s="29">
        <f t="shared" si="117"/>
        <v>249831.00704854424</v>
      </c>
      <c r="R576" s="29">
        <f>1/2*$AJ$3*D576^2</f>
        <v>0</v>
      </c>
      <c r="S576" s="29">
        <f t="shared" si="118"/>
        <v>0</v>
      </c>
      <c r="T576" s="29">
        <f t="shared" si="119"/>
        <v>0</v>
      </c>
      <c r="U576" s="29"/>
      <c r="V576" s="29"/>
      <c r="W576" s="29"/>
      <c r="X576" s="29"/>
      <c r="Y576" s="29">
        <f t="shared" si="125"/>
        <v>0</v>
      </c>
      <c r="Z576" s="29"/>
      <c r="AA576" s="29"/>
      <c r="AB576" s="29"/>
      <c r="AC576" s="29">
        <v>0.27</v>
      </c>
      <c r="AD576" s="29">
        <f>O576*AC576</f>
        <v>48454.765103150014</v>
      </c>
      <c r="AE576" s="29">
        <v>0.67</v>
      </c>
      <c r="AF576" s="29">
        <f t="shared" si="120"/>
        <v>120239.60229300188</v>
      </c>
      <c r="AG576" s="24"/>
      <c r="AH576" s="24"/>
      <c r="AI576" s="15"/>
      <c r="AJ576" s="15"/>
      <c r="AK576" s="15"/>
      <c r="AL576" s="15"/>
      <c r="AM576" s="15"/>
      <c r="AN576" s="23"/>
      <c r="AO576" s="23"/>
      <c r="AP576" s="23"/>
      <c r="AQ576" s="23"/>
      <c r="AR576" s="23"/>
      <c r="AS576" s="23"/>
      <c r="AT576" s="23"/>
      <c r="AU576" s="23"/>
      <c r="AV576" s="23"/>
      <c r="BG576">
        <f>IF(E576&lt;1,1,0)</f>
        <v>1</v>
      </c>
      <c r="BH576" t="str">
        <f>IF(BG576=1,"",E576)</f>
        <v/>
      </c>
      <c r="BI576">
        <f>E576/3.6</f>
        <v>0</v>
      </c>
    </row>
    <row r="577" spans="1:61" x14ac:dyDescent="0.25">
      <c r="A577" s="34" t="s">
        <v>59</v>
      </c>
      <c r="B577" s="34">
        <v>574</v>
      </c>
      <c r="C577" s="34">
        <v>574</v>
      </c>
      <c r="D577" s="34">
        <f t="shared" si="112"/>
        <v>0</v>
      </c>
      <c r="E577" s="35">
        <v>0</v>
      </c>
      <c r="F577" s="36">
        <f t="shared" si="121"/>
        <v>0</v>
      </c>
      <c r="G577" s="36">
        <f t="shared" si="122"/>
        <v>0</v>
      </c>
      <c r="H577" s="36">
        <f>$AJ$3*F577</f>
        <v>0</v>
      </c>
      <c r="I577" s="36">
        <f>1/2*$AJ$1*$AJ$2*$AJ$5*D577^2</f>
        <v>0</v>
      </c>
      <c r="J577" s="36">
        <f>$AJ$4*$AJ$3*9.81</f>
        <v>406.04570999999999</v>
      </c>
      <c r="K577" s="36">
        <f t="shared" si="113"/>
        <v>406.04570999999999</v>
      </c>
      <c r="L577" s="36">
        <f t="shared" si="114"/>
        <v>0</v>
      </c>
      <c r="M577" s="29">
        <f t="shared" si="115"/>
        <v>0</v>
      </c>
      <c r="N577" s="29">
        <f t="shared" si="116"/>
        <v>1</v>
      </c>
      <c r="O577" s="29">
        <f t="shared" si="123"/>
        <v>179462.09297462966</v>
      </c>
      <c r="P577" s="29">
        <f t="shared" si="124"/>
        <v>429699.14573317388</v>
      </c>
      <c r="Q577" s="29">
        <f t="shared" si="117"/>
        <v>250237.05275854422</v>
      </c>
      <c r="R577" s="29">
        <f>1/2*$AJ$3*D577^2</f>
        <v>0</v>
      </c>
      <c r="S577" s="29">
        <f t="shared" si="118"/>
        <v>0</v>
      </c>
      <c r="T577" s="29">
        <f t="shared" si="119"/>
        <v>0</v>
      </c>
      <c r="U577" s="29"/>
      <c r="V577" s="29"/>
      <c r="W577" s="29"/>
      <c r="X577" s="29"/>
      <c r="Y577" s="29">
        <f t="shared" si="125"/>
        <v>0</v>
      </c>
      <c r="Z577" s="29"/>
      <c r="AA577" s="29"/>
      <c r="AB577" s="29"/>
      <c r="AC577" s="29">
        <v>0.27</v>
      </c>
      <c r="AD577" s="29">
        <f>O577*AC577</f>
        <v>48454.765103150014</v>
      </c>
      <c r="AE577" s="29">
        <v>0.67</v>
      </c>
      <c r="AF577" s="29">
        <f t="shared" si="120"/>
        <v>120239.60229300188</v>
      </c>
      <c r="AG577" s="24"/>
      <c r="AH577" s="24"/>
      <c r="AI577" s="15"/>
      <c r="AJ577" s="15"/>
      <c r="AK577" s="15"/>
      <c r="AL577" s="15"/>
      <c r="AM577" s="15"/>
      <c r="AN577" s="23"/>
      <c r="AO577" s="23"/>
      <c r="AP577" s="23"/>
      <c r="AQ577" s="23"/>
      <c r="AR577" s="23"/>
      <c r="AS577" s="23"/>
      <c r="AT577" s="23"/>
      <c r="AU577" s="23"/>
      <c r="AV577" s="23"/>
      <c r="BG577">
        <f>IF(E577&lt;1,1,0)</f>
        <v>1</v>
      </c>
      <c r="BH577" t="str">
        <f>IF(BG577=1,"",E577)</f>
        <v/>
      </c>
      <c r="BI577">
        <f>E577/3.6</f>
        <v>0</v>
      </c>
    </row>
    <row r="578" spans="1:61" x14ac:dyDescent="0.25">
      <c r="A578" s="34" t="s">
        <v>59</v>
      </c>
      <c r="B578" s="34">
        <v>575</v>
      </c>
      <c r="C578" s="34">
        <v>575</v>
      </c>
      <c r="D578" s="34">
        <f t="shared" si="112"/>
        <v>0</v>
      </c>
      <c r="E578" s="35">
        <v>0</v>
      </c>
      <c r="F578" s="36">
        <f t="shared" si="121"/>
        <v>0</v>
      </c>
      <c r="G578" s="36">
        <f t="shared" si="122"/>
        <v>0</v>
      </c>
      <c r="H578" s="36">
        <f>$AJ$3*F578</f>
        <v>0</v>
      </c>
      <c r="I578" s="36">
        <f>1/2*$AJ$1*$AJ$2*$AJ$5*D578^2</f>
        <v>0</v>
      </c>
      <c r="J578" s="36">
        <f>$AJ$4*$AJ$3*9.81</f>
        <v>406.04570999999999</v>
      </c>
      <c r="K578" s="36">
        <f t="shared" si="113"/>
        <v>406.04570999999999</v>
      </c>
      <c r="L578" s="36">
        <f t="shared" si="114"/>
        <v>0</v>
      </c>
      <c r="M578" s="29">
        <f t="shared" si="115"/>
        <v>0</v>
      </c>
      <c r="N578" s="29">
        <f t="shared" si="116"/>
        <v>1</v>
      </c>
      <c r="O578" s="29">
        <f t="shared" si="123"/>
        <v>179462.09297462966</v>
      </c>
      <c r="P578" s="29">
        <f t="shared" si="124"/>
        <v>430105.19144317386</v>
      </c>
      <c r="Q578" s="29">
        <f t="shared" si="117"/>
        <v>250643.09846854419</v>
      </c>
      <c r="R578" s="29">
        <f>1/2*$AJ$3*D578^2</f>
        <v>0</v>
      </c>
      <c r="S578" s="29">
        <f t="shared" si="118"/>
        <v>0</v>
      </c>
      <c r="T578" s="29">
        <f t="shared" si="119"/>
        <v>0</v>
      </c>
      <c r="U578" s="29"/>
      <c r="V578" s="29"/>
      <c r="W578" s="29"/>
      <c r="X578" s="29"/>
      <c r="Y578" s="29">
        <f t="shared" si="125"/>
        <v>0</v>
      </c>
      <c r="Z578" s="29"/>
      <c r="AA578" s="29"/>
      <c r="AB578" s="29"/>
      <c r="AC578" s="29">
        <v>0.27</v>
      </c>
      <c r="AD578" s="29">
        <f>O578*AC578</f>
        <v>48454.765103150014</v>
      </c>
      <c r="AE578" s="29">
        <v>0.67</v>
      </c>
      <c r="AF578" s="29">
        <f t="shared" si="120"/>
        <v>120239.60229300188</v>
      </c>
      <c r="AG578" s="24"/>
      <c r="AH578" s="24"/>
      <c r="AI578" s="15"/>
      <c r="AJ578" s="15"/>
      <c r="AK578" s="15"/>
      <c r="AL578" s="15"/>
      <c r="AM578" s="15"/>
      <c r="AN578" s="23"/>
      <c r="AO578" s="23"/>
      <c r="AP578" s="23"/>
      <c r="AQ578" s="23"/>
      <c r="AR578" s="23"/>
      <c r="AS578" s="23"/>
      <c r="AT578" s="23"/>
      <c r="AU578" s="23"/>
      <c r="AV578" s="23"/>
      <c r="BG578">
        <f>IF(E578&lt;1,1,0)</f>
        <v>1</v>
      </c>
      <c r="BH578" t="str">
        <f>IF(BG578=1,"",E578)</f>
        <v/>
      </c>
      <c r="BI578">
        <f>E578/3.6</f>
        <v>0</v>
      </c>
    </row>
    <row r="579" spans="1:61" x14ac:dyDescent="0.25">
      <c r="A579" s="34" t="s">
        <v>59</v>
      </c>
      <c r="B579" s="34">
        <v>576</v>
      </c>
      <c r="C579" s="34">
        <v>576</v>
      </c>
      <c r="D579" s="34">
        <f t="shared" si="112"/>
        <v>0</v>
      </c>
      <c r="E579" s="35">
        <v>0</v>
      </c>
      <c r="F579" s="36">
        <f t="shared" si="121"/>
        <v>0</v>
      </c>
      <c r="G579" s="36">
        <f t="shared" si="122"/>
        <v>0</v>
      </c>
      <c r="H579" s="36">
        <f>$AJ$3*F579</f>
        <v>0</v>
      </c>
      <c r="I579" s="36">
        <f>1/2*$AJ$1*$AJ$2*$AJ$5*D579^2</f>
        <v>0</v>
      </c>
      <c r="J579" s="36">
        <f>$AJ$4*$AJ$3*9.81</f>
        <v>406.04570999999999</v>
      </c>
      <c r="K579" s="36">
        <f t="shared" si="113"/>
        <v>406.04570999999999</v>
      </c>
      <c r="L579" s="36">
        <f t="shared" si="114"/>
        <v>0</v>
      </c>
      <c r="M579" s="29">
        <f t="shared" si="115"/>
        <v>0</v>
      </c>
      <c r="N579" s="29">
        <f t="shared" si="116"/>
        <v>1</v>
      </c>
      <c r="O579" s="29">
        <f t="shared" si="123"/>
        <v>179462.09297462966</v>
      </c>
      <c r="P579" s="29">
        <f t="shared" si="124"/>
        <v>430511.23715317383</v>
      </c>
      <c r="Q579" s="29">
        <f t="shared" si="117"/>
        <v>251049.14417854417</v>
      </c>
      <c r="R579" s="29">
        <f>1/2*$AJ$3*D579^2</f>
        <v>0</v>
      </c>
      <c r="S579" s="29">
        <f t="shared" si="118"/>
        <v>0</v>
      </c>
      <c r="T579" s="29">
        <f t="shared" si="119"/>
        <v>0</v>
      </c>
      <c r="U579" s="29"/>
      <c r="V579" s="29"/>
      <c r="W579" s="29"/>
      <c r="X579" s="29"/>
      <c r="Y579" s="29">
        <f t="shared" si="125"/>
        <v>0</v>
      </c>
      <c r="Z579" s="29"/>
      <c r="AA579" s="29"/>
      <c r="AB579" s="29"/>
      <c r="AC579" s="29">
        <v>0.27</v>
      </c>
      <c r="AD579" s="29">
        <f>O579*AC579</f>
        <v>48454.765103150014</v>
      </c>
      <c r="AE579" s="29">
        <v>0.67</v>
      </c>
      <c r="AF579" s="29">
        <f t="shared" si="120"/>
        <v>120239.60229300188</v>
      </c>
      <c r="AG579" s="24"/>
      <c r="AH579" s="24"/>
      <c r="AI579" s="15"/>
      <c r="AJ579" s="15"/>
      <c r="AK579" s="15"/>
      <c r="AL579" s="15"/>
      <c r="AM579" s="15"/>
      <c r="AN579" s="23"/>
      <c r="AO579" s="23"/>
      <c r="AP579" s="23"/>
      <c r="AQ579" s="23"/>
      <c r="AR579" s="23"/>
      <c r="AS579" s="23"/>
      <c r="AT579" s="23"/>
      <c r="AU579" s="23"/>
      <c r="AV579" s="23"/>
      <c r="BG579">
        <f>IF(E579&lt;1,1,0)</f>
        <v>1</v>
      </c>
      <c r="BH579" t="str">
        <f>IF(BG579=1,"",E579)</f>
        <v/>
      </c>
      <c r="BI579">
        <f>E579/3.6</f>
        <v>0</v>
      </c>
    </row>
    <row r="580" spans="1:61" x14ac:dyDescent="0.25">
      <c r="A580" s="34" t="s">
        <v>59</v>
      </c>
      <c r="B580" s="34">
        <v>577</v>
      </c>
      <c r="C580" s="34">
        <v>577</v>
      </c>
      <c r="D580" s="34">
        <f t="shared" ref="D580:D643" si="126">E580/3.6</f>
        <v>0</v>
      </c>
      <c r="E580" s="35">
        <v>0</v>
      </c>
      <c r="F580" s="36">
        <f t="shared" si="121"/>
        <v>0</v>
      </c>
      <c r="G580" s="36">
        <f t="shared" si="122"/>
        <v>0</v>
      </c>
      <c r="H580" s="36">
        <f>$AJ$3*F580</f>
        <v>0</v>
      </c>
      <c r="I580" s="36">
        <f>1/2*$AJ$1*$AJ$2*$AJ$5*D580^2</f>
        <v>0</v>
      </c>
      <c r="J580" s="36">
        <f>$AJ$4*$AJ$3*9.81</f>
        <v>406.04570999999999</v>
      </c>
      <c r="K580" s="36">
        <f t="shared" ref="K580:K643" si="127">H580+I580+J580</f>
        <v>406.04570999999999</v>
      </c>
      <c r="L580" s="36">
        <f t="shared" ref="L580:L643" si="128">K580*D580/1000</f>
        <v>0</v>
      </c>
      <c r="M580" s="29">
        <f t="shared" ref="M580:M643" si="129">L580*B580</f>
        <v>0</v>
      </c>
      <c r="N580" s="29">
        <f t="shared" ref="N580:N643" si="130">B581-B580</f>
        <v>1</v>
      </c>
      <c r="O580" s="29">
        <f t="shared" si="123"/>
        <v>179462.09297462966</v>
      </c>
      <c r="P580" s="29">
        <f t="shared" si="124"/>
        <v>430917.28286317381</v>
      </c>
      <c r="Q580" s="29">
        <f t="shared" ref="Q580:Q643" si="131">P580-O580</f>
        <v>251455.18988854415</v>
      </c>
      <c r="R580" s="29">
        <f>1/2*$AJ$3*D580^2</f>
        <v>0</v>
      </c>
      <c r="S580" s="29">
        <f t="shared" ref="S580:S643" si="132">O581-O580</f>
        <v>0</v>
      </c>
      <c r="T580" s="29">
        <f t="shared" ref="T580:T643" si="133">S580/N580</f>
        <v>0</v>
      </c>
      <c r="U580" s="29"/>
      <c r="V580" s="29"/>
      <c r="W580" s="29"/>
      <c r="X580" s="29"/>
      <c r="Y580" s="29">
        <f t="shared" si="125"/>
        <v>0</v>
      </c>
      <c r="Z580" s="29"/>
      <c r="AA580" s="29"/>
      <c r="AB580" s="29"/>
      <c r="AC580" s="29">
        <v>0.27</v>
      </c>
      <c r="AD580" s="29">
        <f>O580*AC580</f>
        <v>48454.765103150014</v>
      </c>
      <c r="AE580" s="29">
        <v>0.67</v>
      </c>
      <c r="AF580" s="29">
        <f t="shared" ref="AF580:AF643" si="134">O580*AE580</f>
        <v>120239.60229300188</v>
      </c>
      <c r="AG580" s="24"/>
      <c r="AH580" s="24"/>
      <c r="AI580" s="15"/>
      <c r="AJ580" s="15"/>
      <c r="AK580" s="15"/>
      <c r="AL580" s="15"/>
      <c r="AM580" s="15"/>
      <c r="AN580" s="23"/>
      <c r="AO580" s="23"/>
      <c r="AP580" s="23"/>
      <c r="AQ580" s="23"/>
      <c r="AR580" s="23"/>
      <c r="AS580" s="23"/>
      <c r="AT580" s="23"/>
      <c r="AU580" s="23"/>
      <c r="AV580" s="23"/>
      <c r="BG580">
        <f>IF(E580&lt;1,1,0)</f>
        <v>1</v>
      </c>
      <c r="BH580" t="str">
        <f>IF(BG580=1,"",E580)</f>
        <v/>
      </c>
      <c r="BI580">
        <f>E580/3.6</f>
        <v>0</v>
      </c>
    </row>
    <row r="581" spans="1:61" x14ac:dyDescent="0.25">
      <c r="A581" s="34" t="s">
        <v>59</v>
      </c>
      <c r="B581" s="34">
        <v>578</v>
      </c>
      <c r="C581" s="34">
        <v>578</v>
      </c>
      <c r="D581" s="34">
        <f t="shared" si="126"/>
        <v>0</v>
      </c>
      <c r="E581" s="35">
        <v>0</v>
      </c>
      <c r="F581" s="36">
        <f t="shared" ref="F581:F644" si="135">($E582-$E580)/2/3.6</f>
        <v>0</v>
      </c>
      <c r="G581" s="36">
        <f t="shared" ref="G581:G644" si="136">($E582-$E580)/2</f>
        <v>0</v>
      </c>
      <c r="H581" s="36">
        <f>$AJ$3*F581</f>
        <v>0</v>
      </c>
      <c r="I581" s="36">
        <f>1/2*$AJ$1*$AJ$2*$AJ$5*D581^2</f>
        <v>0</v>
      </c>
      <c r="J581" s="36">
        <f>$AJ$4*$AJ$3*9.81</f>
        <v>406.04570999999999</v>
      </c>
      <c r="K581" s="36">
        <f t="shared" si="127"/>
        <v>406.04570999999999</v>
      </c>
      <c r="L581" s="36">
        <f t="shared" si="128"/>
        <v>0</v>
      </c>
      <c r="M581" s="29">
        <f t="shared" si="129"/>
        <v>0</v>
      </c>
      <c r="N581" s="29">
        <f t="shared" si="130"/>
        <v>1</v>
      </c>
      <c r="O581" s="29">
        <f t="shared" ref="O581:O644" si="137">O580+IF(K581&lt;0,ABS(K581)*N581,0)</f>
        <v>179462.09297462966</v>
      </c>
      <c r="P581" s="29">
        <f t="shared" ref="P581:P644" si="138">P580+IF(K580&gt;0,K580*N580,0)</f>
        <v>431323.32857317379</v>
      </c>
      <c r="Q581" s="29">
        <f t="shared" si="131"/>
        <v>251861.23559854412</v>
      </c>
      <c r="R581" s="29">
        <f>1/2*$AJ$3*D581^2</f>
        <v>0</v>
      </c>
      <c r="S581" s="29">
        <f t="shared" si="132"/>
        <v>0</v>
      </c>
      <c r="T581" s="29">
        <f t="shared" si="133"/>
        <v>0</v>
      </c>
      <c r="U581" s="29"/>
      <c r="V581" s="29"/>
      <c r="W581" s="29"/>
      <c r="X581" s="29"/>
      <c r="Y581" s="29">
        <f t="shared" ref="Y581:Y644" si="139">R581/B581</f>
        <v>0</v>
      </c>
      <c r="Z581" s="29"/>
      <c r="AA581" s="29"/>
      <c r="AB581" s="29"/>
      <c r="AC581" s="29">
        <v>0.27</v>
      </c>
      <c r="AD581" s="29">
        <f>O581*AC581</f>
        <v>48454.765103150014</v>
      </c>
      <c r="AE581" s="29">
        <v>0.67</v>
      </c>
      <c r="AF581" s="29">
        <f t="shared" si="134"/>
        <v>120239.60229300188</v>
      </c>
      <c r="AG581" s="24"/>
      <c r="AH581" s="24"/>
      <c r="AI581" s="15"/>
      <c r="AJ581" s="15"/>
      <c r="AK581" s="15"/>
      <c r="AL581" s="15"/>
      <c r="AM581" s="15"/>
      <c r="AN581" s="23"/>
      <c r="AO581" s="23"/>
      <c r="AP581" s="23"/>
      <c r="AQ581" s="23"/>
      <c r="AR581" s="23"/>
      <c r="AS581" s="23"/>
      <c r="AT581" s="23"/>
      <c r="AU581" s="23"/>
      <c r="AV581" s="23"/>
      <c r="BG581">
        <f>IF(E581&lt;1,1,0)</f>
        <v>1</v>
      </c>
      <c r="BH581" t="str">
        <f>IF(BG581=1,"",E581)</f>
        <v/>
      </c>
      <c r="BI581">
        <f>E581/3.6</f>
        <v>0</v>
      </c>
    </row>
    <row r="582" spans="1:61" x14ac:dyDescent="0.25">
      <c r="A582" s="34" t="s">
        <v>59</v>
      </c>
      <c r="B582" s="34">
        <v>579</v>
      </c>
      <c r="C582" s="34">
        <v>579</v>
      </c>
      <c r="D582" s="34">
        <f t="shared" si="126"/>
        <v>0</v>
      </c>
      <c r="E582" s="35">
        <v>0</v>
      </c>
      <c r="F582" s="36">
        <f t="shared" si="135"/>
        <v>0</v>
      </c>
      <c r="G582" s="36">
        <f t="shared" si="136"/>
        <v>0</v>
      </c>
      <c r="H582" s="36">
        <f>$AJ$3*F582</f>
        <v>0</v>
      </c>
      <c r="I582" s="36">
        <f>1/2*$AJ$1*$AJ$2*$AJ$5*D582^2</f>
        <v>0</v>
      </c>
      <c r="J582" s="36">
        <f>$AJ$4*$AJ$3*9.81</f>
        <v>406.04570999999999</v>
      </c>
      <c r="K582" s="36">
        <f t="shared" si="127"/>
        <v>406.04570999999999</v>
      </c>
      <c r="L582" s="36">
        <f t="shared" si="128"/>
        <v>0</v>
      </c>
      <c r="M582" s="29">
        <f t="shared" si="129"/>
        <v>0</v>
      </c>
      <c r="N582" s="29">
        <f t="shared" si="130"/>
        <v>1</v>
      </c>
      <c r="O582" s="29">
        <f t="shared" si="137"/>
        <v>179462.09297462966</v>
      </c>
      <c r="P582" s="29">
        <f t="shared" si="138"/>
        <v>431729.37428317376</v>
      </c>
      <c r="Q582" s="29">
        <f t="shared" si="131"/>
        <v>252267.2813085441</v>
      </c>
      <c r="R582" s="29">
        <f>1/2*$AJ$3*D582^2</f>
        <v>0</v>
      </c>
      <c r="S582" s="29">
        <f t="shared" si="132"/>
        <v>0</v>
      </c>
      <c r="T582" s="29">
        <f t="shared" si="133"/>
        <v>0</v>
      </c>
      <c r="U582" s="29"/>
      <c r="V582" s="29"/>
      <c r="W582" s="29"/>
      <c r="X582" s="29"/>
      <c r="Y582" s="29">
        <f t="shared" si="139"/>
        <v>0</v>
      </c>
      <c r="Z582" s="29"/>
      <c r="AA582" s="29"/>
      <c r="AB582" s="29"/>
      <c r="AC582" s="29">
        <v>0.27</v>
      </c>
      <c r="AD582" s="29">
        <f>O582*AC582</f>
        <v>48454.765103150014</v>
      </c>
      <c r="AE582" s="29">
        <v>0.67</v>
      </c>
      <c r="AF582" s="29">
        <f t="shared" si="134"/>
        <v>120239.60229300188</v>
      </c>
      <c r="AG582" s="24"/>
      <c r="AH582" s="24"/>
      <c r="AI582" s="15"/>
      <c r="AJ582" s="15"/>
      <c r="AK582" s="15"/>
      <c r="AL582" s="15"/>
      <c r="AM582" s="15"/>
      <c r="AN582" s="23"/>
      <c r="AO582" s="23"/>
      <c r="AP582" s="23"/>
      <c r="AQ582" s="23"/>
      <c r="AR582" s="23"/>
      <c r="AS582" s="23"/>
      <c r="AT582" s="23"/>
      <c r="AU582" s="23"/>
      <c r="AV582" s="23"/>
      <c r="BG582">
        <f>IF(E582&lt;1,1,0)</f>
        <v>1</v>
      </c>
      <c r="BH582" t="str">
        <f>IF(BG582=1,"",E582)</f>
        <v/>
      </c>
      <c r="BI582">
        <f>E582/3.6</f>
        <v>0</v>
      </c>
    </row>
    <row r="583" spans="1:61" x14ac:dyDescent="0.25">
      <c r="A583" s="34" t="s">
        <v>59</v>
      </c>
      <c r="B583" s="34">
        <v>580</v>
      </c>
      <c r="C583" s="34">
        <v>580</v>
      </c>
      <c r="D583" s="34">
        <f t="shared" si="126"/>
        <v>0</v>
      </c>
      <c r="E583" s="35">
        <v>0</v>
      </c>
      <c r="F583" s="36">
        <f t="shared" si="135"/>
        <v>0</v>
      </c>
      <c r="G583" s="36">
        <f t="shared" si="136"/>
        <v>0</v>
      </c>
      <c r="H583" s="36">
        <f>$AJ$3*F583</f>
        <v>0</v>
      </c>
      <c r="I583" s="36">
        <f>1/2*$AJ$1*$AJ$2*$AJ$5*D583^2</f>
        <v>0</v>
      </c>
      <c r="J583" s="36">
        <f>$AJ$4*$AJ$3*9.81</f>
        <v>406.04570999999999</v>
      </c>
      <c r="K583" s="36">
        <f t="shared" si="127"/>
        <v>406.04570999999999</v>
      </c>
      <c r="L583" s="36">
        <f t="shared" si="128"/>
        <v>0</v>
      </c>
      <c r="M583" s="29">
        <f t="shared" si="129"/>
        <v>0</v>
      </c>
      <c r="N583" s="29">
        <f t="shared" si="130"/>
        <v>1</v>
      </c>
      <c r="O583" s="29">
        <f t="shared" si="137"/>
        <v>179462.09297462966</v>
      </c>
      <c r="P583" s="29">
        <f t="shared" si="138"/>
        <v>432135.41999317374</v>
      </c>
      <c r="Q583" s="29">
        <f t="shared" si="131"/>
        <v>252673.32701854408</v>
      </c>
      <c r="R583" s="29">
        <f>1/2*$AJ$3*D583^2</f>
        <v>0</v>
      </c>
      <c r="S583" s="29">
        <f t="shared" si="132"/>
        <v>0</v>
      </c>
      <c r="T583" s="29">
        <f t="shared" si="133"/>
        <v>0</v>
      </c>
      <c r="U583" s="29"/>
      <c r="V583" s="29"/>
      <c r="W583" s="29"/>
      <c r="X583" s="29"/>
      <c r="Y583" s="29">
        <f t="shared" si="139"/>
        <v>0</v>
      </c>
      <c r="Z583" s="29"/>
      <c r="AA583" s="29"/>
      <c r="AB583" s="29"/>
      <c r="AC583" s="29">
        <v>0.27</v>
      </c>
      <c r="AD583" s="29">
        <f>O583*AC583</f>
        <v>48454.765103150014</v>
      </c>
      <c r="AE583" s="29">
        <v>0.67</v>
      </c>
      <c r="AF583" s="29">
        <f t="shared" si="134"/>
        <v>120239.60229300188</v>
      </c>
      <c r="AG583" s="24"/>
      <c r="AH583" s="24"/>
      <c r="AI583" s="15"/>
      <c r="AJ583" s="15"/>
      <c r="AK583" s="15"/>
      <c r="AL583" s="15"/>
      <c r="AM583" s="15"/>
      <c r="AN583" s="23"/>
      <c r="AO583" s="23"/>
      <c r="AP583" s="23"/>
      <c r="AQ583" s="23"/>
      <c r="AR583" s="23"/>
      <c r="AS583" s="23"/>
      <c r="AT583" s="23"/>
      <c r="AU583" s="23"/>
      <c r="AV583" s="23"/>
      <c r="BG583">
        <f>IF(E583&lt;1,1,0)</f>
        <v>1</v>
      </c>
      <c r="BH583" t="str">
        <f>IF(BG583=1,"",E583)</f>
        <v/>
      </c>
      <c r="BI583">
        <f>E583/3.6</f>
        <v>0</v>
      </c>
    </row>
    <row r="584" spans="1:61" x14ac:dyDescent="0.25">
      <c r="A584" s="34" t="s">
        <v>59</v>
      </c>
      <c r="B584" s="34">
        <v>581</v>
      </c>
      <c r="C584" s="34">
        <v>581</v>
      </c>
      <c r="D584" s="34">
        <f t="shared" si="126"/>
        <v>0</v>
      </c>
      <c r="E584" s="35">
        <v>0</v>
      </c>
      <c r="F584" s="36">
        <f t="shared" si="135"/>
        <v>0</v>
      </c>
      <c r="G584" s="36">
        <f t="shared" si="136"/>
        <v>0</v>
      </c>
      <c r="H584" s="36">
        <f>$AJ$3*F584</f>
        <v>0</v>
      </c>
      <c r="I584" s="36">
        <f>1/2*$AJ$1*$AJ$2*$AJ$5*D584^2</f>
        <v>0</v>
      </c>
      <c r="J584" s="36">
        <f>$AJ$4*$AJ$3*9.81</f>
        <v>406.04570999999999</v>
      </c>
      <c r="K584" s="36">
        <f t="shared" si="127"/>
        <v>406.04570999999999</v>
      </c>
      <c r="L584" s="36">
        <f t="shared" si="128"/>
        <v>0</v>
      </c>
      <c r="M584" s="29">
        <f t="shared" si="129"/>
        <v>0</v>
      </c>
      <c r="N584" s="29">
        <f t="shared" si="130"/>
        <v>1</v>
      </c>
      <c r="O584" s="29">
        <f t="shared" si="137"/>
        <v>179462.09297462966</v>
      </c>
      <c r="P584" s="29">
        <f t="shared" si="138"/>
        <v>432541.46570317372</v>
      </c>
      <c r="Q584" s="29">
        <f t="shared" si="131"/>
        <v>253079.37272854405</v>
      </c>
      <c r="R584" s="29">
        <f>1/2*$AJ$3*D584^2</f>
        <v>0</v>
      </c>
      <c r="S584" s="29">
        <f t="shared" si="132"/>
        <v>0</v>
      </c>
      <c r="T584" s="29">
        <f t="shared" si="133"/>
        <v>0</v>
      </c>
      <c r="U584" s="29"/>
      <c r="V584" s="29"/>
      <c r="W584" s="29"/>
      <c r="X584" s="29"/>
      <c r="Y584" s="29">
        <f t="shared" si="139"/>
        <v>0</v>
      </c>
      <c r="Z584" s="29"/>
      <c r="AA584" s="29"/>
      <c r="AB584" s="29"/>
      <c r="AC584" s="29">
        <v>0.27</v>
      </c>
      <c r="AD584" s="29">
        <f>O584*AC584</f>
        <v>48454.765103150014</v>
      </c>
      <c r="AE584" s="29">
        <v>0.67</v>
      </c>
      <c r="AF584" s="29">
        <f t="shared" si="134"/>
        <v>120239.60229300188</v>
      </c>
      <c r="AG584" s="24"/>
      <c r="AH584" s="24"/>
      <c r="AI584" s="15"/>
      <c r="AJ584" s="15"/>
      <c r="AK584" s="15"/>
      <c r="AL584" s="15"/>
      <c r="AM584" s="15"/>
      <c r="AN584" s="23"/>
      <c r="AO584" s="23"/>
      <c r="AP584" s="23"/>
      <c r="AQ584" s="23"/>
      <c r="AR584" s="23"/>
      <c r="AS584" s="23"/>
      <c r="AT584" s="23"/>
      <c r="AU584" s="23"/>
      <c r="AV584" s="23"/>
      <c r="BG584">
        <f>IF(E584&lt;1,1,0)</f>
        <v>1</v>
      </c>
      <c r="BH584" t="str">
        <f>IF(BG584=1,"",E584)</f>
        <v/>
      </c>
      <c r="BI584">
        <f>E584/3.6</f>
        <v>0</v>
      </c>
    </row>
    <row r="585" spans="1:61" x14ac:dyDescent="0.25">
      <c r="A585" s="34" t="s">
        <v>59</v>
      </c>
      <c r="B585" s="34">
        <v>582</v>
      </c>
      <c r="C585" s="34">
        <v>582</v>
      </c>
      <c r="D585" s="34">
        <f t="shared" si="126"/>
        <v>0</v>
      </c>
      <c r="E585" s="35">
        <v>0</v>
      </c>
      <c r="F585" s="36">
        <f t="shared" si="135"/>
        <v>0</v>
      </c>
      <c r="G585" s="36">
        <f t="shared" si="136"/>
        <v>0</v>
      </c>
      <c r="H585" s="36">
        <f>$AJ$3*F585</f>
        <v>0</v>
      </c>
      <c r="I585" s="36">
        <f>1/2*$AJ$1*$AJ$2*$AJ$5*D585^2</f>
        <v>0</v>
      </c>
      <c r="J585" s="36">
        <f>$AJ$4*$AJ$3*9.81</f>
        <v>406.04570999999999</v>
      </c>
      <c r="K585" s="36">
        <f t="shared" si="127"/>
        <v>406.04570999999999</v>
      </c>
      <c r="L585" s="36">
        <f t="shared" si="128"/>
        <v>0</v>
      </c>
      <c r="M585" s="29">
        <f t="shared" si="129"/>
        <v>0</v>
      </c>
      <c r="N585" s="29">
        <f t="shared" si="130"/>
        <v>1</v>
      </c>
      <c r="O585" s="29">
        <f t="shared" si="137"/>
        <v>179462.09297462966</v>
      </c>
      <c r="P585" s="29">
        <f t="shared" si="138"/>
        <v>432947.51141317369</v>
      </c>
      <c r="Q585" s="29">
        <f t="shared" si="131"/>
        <v>253485.41843854403</v>
      </c>
      <c r="R585" s="29">
        <f>1/2*$AJ$3*D585^2</f>
        <v>0</v>
      </c>
      <c r="S585" s="29">
        <f t="shared" si="132"/>
        <v>0</v>
      </c>
      <c r="T585" s="29">
        <f t="shared" si="133"/>
        <v>0</v>
      </c>
      <c r="U585" s="29"/>
      <c r="V585" s="29"/>
      <c r="W585" s="29"/>
      <c r="X585" s="29"/>
      <c r="Y585" s="29">
        <f t="shared" si="139"/>
        <v>0</v>
      </c>
      <c r="Z585" s="29"/>
      <c r="AA585" s="29"/>
      <c r="AB585" s="29"/>
      <c r="AC585" s="29">
        <v>0.27</v>
      </c>
      <c r="AD585" s="29">
        <f>O585*AC585</f>
        <v>48454.765103150014</v>
      </c>
      <c r="AE585" s="29">
        <v>0.67</v>
      </c>
      <c r="AF585" s="29">
        <f t="shared" si="134"/>
        <v>120239.60229300188</v>
      </c>
      <c r="AG585" s="24"/>
      <c r="AH585" s="24"/>
      <c r="AI585" s="15"/>
      <c r="AJ585" s="15"/>
      <c r="AK585" s="15"/>
      <c r="AL585" s="15"/>
      <c r="AM585" s="15"/>
      <c r="AN585" s="23"/>
      <c r="AO585" s="23"/>
      <c r="AP585" s="23"/>
      <c r="AQ585" s="23"/>
      <c r="AR585" s="23"/>
      <c r="AS585" s="23"/>
      <c r="AT585" s="23"/>
      <c r="AU585" s="23"/>
      <c r="AV585" s="23"/>
      <c r="BG585">
        <f>IF(E585&lt;1,1,0)</f>
        <v>1</v>
      </c>
      <c r="BH585" t="str">
        <f>IF(BG585=1,"",E585)</f>
        <v/>
      </c>
      <c r="BI585">
        <f>E585/3.6</f>
        <v>0</v>
      </c>
    </row>
    <row r="586" spans="1:61" x14ac:dyDescent="0.25">
      <c r="A586" s="34" t="s">
        <v>59</v>
      </c>
      <c r="B586" s="34">
        <v>583</v>
      </c>
      <c r="C586" s="34">
        <v>583</v>
      </c>
      <c r="D586" s="34">
        <f t="shared" si="126"/>
        <v>0</v>
      </c>
      <c r="E586" s="35">
        <v>0</v>
      </c>
      <c r="F586" s="36">
        <f t="shared" si="135"/>
        <v>0</v>
      </c>
      <c r="G586" s="36">
        <f t="shared" si="136"/>
        <v>0</v>
      </c>
      <c r="H586" s="36">
        <f>$AJ$3*F586</f>
        <v>0</v>
      </c>
      <c r="I586" s="36">
        <f>1/2*$AJ$1*$AJ$2*$AJ$5*D586^2</f>
        <v>0</v>
      </c>
      <c r="J586" s="36">
        <f>$AJ$4*$AJ$3*9.81</f>
        <v>406.04570999999999</v>
      </c>
      <c r="K586" s="36">
        <f t="shared" si="127"/>
        <v>406.04570999999999</v>
      </c>
      <c r="L586" s="36">
        <f t="shared" si="128"/>
        <v>0</v>
      </c>
      <c r="M586" s="29">
        <f t="shared" si="129"/>
        <v>0</v>
      </c>
      <c r="N586" s="29">
        <f t="shared" si="130"/>
        <v>1</v>
      </c>
      <c r="O586" s="29">
        <f t="shared" si="137"/>
        <v>179462.09297462966</v>
      </c>
      <c r="P586" s="29">
        <f t="shared" si="138"/>
        <v>433353.55712317367</v>
      </c>
      <c r="Q586" s="29">
        <f t="shared" si="131"/>
        <v>253891.46414854401</v>
      </c>
      <c r="R586" s="29">
        <f>1/2*$AJ$3*D586^2</f>
        <v>0</v>
      </c>
      <c r="S586" s="29">
        <f t="shared" si="132"/>
        <v>0</v>
      </c>
      <c r="T586" s="29">
        <f t="shared" si="133"/>
        <v>0</v>
      </c>
      <c r="U586" s="29"/>
      <c r="V586" s="29"/>
      <c r="W586" s="29"/>
      <c r="X586" s="29"/>
      <c r="Y586" s="29">
        <f t="shared" si="139"/>
        <v>0</v>
      </c>
      <c r="Z586" s="29"/>
      <c r="AA586" s="29"/>
      <c r="AB586" s="29"/>
      <c r="AC586" s="29">
        <v>0.27</v>
      </c>
      <c r="AD586" s="29">
        <f>O586*AC586</f>
        <v>48454.765103150014</v>
      </c>
      <c r="AE586" s="29">
        <v>0.67</v>
      </c>
      <c r="AF586" s="29">
        <f t="shared" si="134"/>
        <v>120239.60229300188</v>
      </c>
      <c r="AG586" s="24"/>
      <c r="AH586" s="24"/>
      <c r="AI586" s="15"/>
      <c r="AJ586" s="15"/>
      <c r="AK586" s="15"/>
      <c r="AL586" s="15"/>
      <c r="AM586" s="15"/>
      <c r="AN586" s="23"/>
      <c r="AO586" s="23"/>
      <c r="AP586" s="23"/>
      <c r="AQ586" s="23"/>
      <c r="AR586" s="23"/>
      <c r="AS586" s="23"/>
      <c r="AT586" s="23"/>
      <c r="AU586" s="23"/>
      <c r="AV586" s="23"/>
      <c r="BG586">
        <f>IF(E586&lt;1,1,0)</f>
        <v>1</v>
      </c>
      <c r="BH586" t="str">
        <f>IF(BG586=1,"",E586)</f>
        <v/>
      </c>
      <c r="BI586">
        <f>E586/3.6</f>
        <v>0</v>
      </c>
    </row>
    <row r="587" spans="1:61" x14ac:dyDescent="0.25">
      <c r="A587" s="34" t="s">
        <v>59</v>
      </c>
      <c r="B587" s="34">
        <v>584</v>
      </c>
      <c r="C587" s="34">
        <v>584</v>
      </c>
      <c r="D587" s="34">
        <f t="shared" si="126"/>
        <v>0</v>
      </c>
      <c r="E587" s="35">
        <v>0</v>
      </c>
      <c r="F587" s="36">
        <f t="shared" si="135"/>
        <v>0</v>
      </c>
      <c r="G587" s="36">
        <f t="shared" si="136"/>
        <v>0</v>
      </c>
      <c r="H587" s="36">
        <f>$AJ$3*F587</f>
        <v>0</v>
      </c>
      <c r="I587" s="36">
        <f>1/2*$AJ$1*$AJ$2*$AJ$5*D587^2</f>
        <v>0</v>
      </c>
      <c r="J587" s="36">
        <f>$AJ$4*$AJ$3*9.81</f>
        <v>406.04570999999999</v>
      </c>
      <c r="K587" s="36">
        <f t="shared" si="127"/>
        <v>406.04570999999999</v>
      </c>
      <c r="L587" s="36">
        <f t="shared" si="128"/>
        <v>0</v>
      </c>
      <c r="M587" s="29">
        <f t="shared" si="129"/>
        <v>0</v>
      </c>
      <c r="N587" s="29">
        <f t="shared" si="130"/>
        <v>1</v>
      </c>
      <c r="O587" s="29">
        <f t="shared" si="137"/>
        <v>179462.09297462966</v>
      </c>
      <c r="P587" s="29">
        <f t="shared" si="138"/>
        <v>433759.60283317365</v>
      </c>
      <c r="Q587" s="29">
        <f t="shared" si="131"/>
        <v>254297.50985854398</v>
      </c>
      <c r="R587" s="29">
        <f>1/2*$AJ$3*D587^2</f>
        <v>0</v>
      </c>
      <c r="S587" s="29">
        <f t="shared" si="132"/>
        <v>0</v>
      </c>
      <c r="T587" s="29">
        <f t="shared" si="133"/>
        <v>0</v>
      </c>
      <c r="U587" s="29"/>
      <c r="V587" s="29"/>
      <c r="W587" s="29"/>
      <c r="X587" s="29"/>
      <c r="Y587" s="29">
        <f t="shared" si="139"/>
        <v>0</v>
      </c>
      <c r="Z587" s="29"/>
      <c r="AA587" s="29"/>
      <c r="AB587" s="29"/>
      <c r="AC587" s="29">
        <v>0.27</v>
      </c>
      <c r="AD587" s="29">
        <f>O587*AC587</f>
        <v>48454.765103150014</v>
      </c>
      <c r="AE587" s="29">
        <v>0.67</v>
      </c>
      <c r="AF587" s="29">
        <f t="shared" si="134"/>
        <v>120239.60229300188</v>
      </c>
      <c r="AG587" s="24"/>
      <c r="AH587" s="24"/>
      <c r="AI587" s="15"/>
      <c r="AJ587" s="15"/>
      <c r="AK587" s="15"/>
      <c r="AL587" s="15"/>
      <c r="AM587" s="15"/>
      <c r="AN587" s="23"/>
      <c r="AO587" s="23"/>
      <c r="AP587" s="23"/>
      <c r="AQ587" s="23"/>
      <c r="AR587" s="23"/>
      <c r="AS587" s="23"/>
      <c r="AT587" s="23"/>
      <c r="AU587" s="23"/>
      <c r="AV587" s="23"/>
      <c r="BG587">
        <f>IF(E587&lt;1,1,0)</f>
        <v>1</v>
      </c>
      <c r="BH587" t="str">
        <f>IF(BG587=1,"",E587)</f>
        <v/>
      </c>
      <c r="BI587">
        <f>E587/3.6</f>
        <v>0</v>
      </c>
    </row>
    <row r="588" spans="1:61" x14ac:dyDescent="0.25">
      <c r="A588" s="34" t="s">
        <v>59</v>
      </c>
      <c r="B588" s="34">
        <v>585</v>
      </c>
      <c r="C588" s="34">
        <v>585</v>
      </c>
      <c r="D588" s="34">
        <f t="shared" si="126"/>
        <v>0</v>
      </c>
      <c r="E588" s="35">
        <v>0</v>
      </c>
      <c r="F588" s="36">
        <f t="shared" si="135"/>
        <v>0</v>
      </c>
      <c r="G588" s="36">
        <f t="shared" si="136"/>
        <v>0</v>
      </c>
      <c r="H588" s="36">
        <f>$AJ$3*F588</f>
        <v>0</v>
      </c>
      <c r="I588" s="36">
        <f>1/2*$AJ$1*$AJ$2*$AJ$5*D588^2</f>
        <v>0</v>
      </c>
      <c r="J588" s="36">
        <f>$AJ$4*$AJ$3*9.81</f>
        <v>406.04570999999999</v>
      </c>
      <c r="K588" s="36">
        <f t="shared" si="127"/>
        <v>406.04570999999999</v>
      </c>
      <c r="L588" s="36">
        <f t="shared" si="128"/>
        <v>0</v>
      </c>
      <c r="M588" s="29">
        <f t="shared" si="129"/>
        <v>0</v>
      </c>
      <c r="N588" s="29">
        <f t="shared" si="130"/>
        <v>1</v>
      </c>
      <c r="O588" s="29">
        <f t="shared" si="137"/>
        <v>179462.09297462966</v>
      </c>
      <c r="P588" s="29">
        <f t="shared" si="138"/>
        <v>434165.64854317362</v>
      </c>
      <c r="Q588" s="29">
        <f t="shared" si="131"/>
        <v>254703.55556854396</v>
      </c>
      <c r="R588" s="29">
        <f>1/2*$AJ$3*D588^2</f>
        <v>0</v>
      </c>
      <c r="S588" s="29">
        <f t="shared" si="132"/>
        <v>0</v>
      </c>
      <c r="T588" s="29">
        <f t="shared" si="133"/>
        <v>0</v>
      </c>
      <c r="U588" s="29"/>
      <c r="V588" s="29"/>
      <c r="W588" s="29"/>
      <c r="X588" s="29"/>
      <c r="Y588" s="29">
        <f t="shared" si="139"/>
        <v>0</v>
      </c>
      <c r="Z588" s="29"/>
      <c r="AA588" s="29"/>
      <c r="AB588" s="29"/>
      <c r="AC588" s="29">
        <v>0.27</v>
      </c>
      <c r="AD588" s="29">
        <f>O588*AC588</f>
        <v>48454.765103150014</v>
      </c>
      <c r="AE588" s="29">
        <v>0.67</v>
      </c>
      <c r="AF588" s="29">
        <f t="shared" si="134"/>
        <v>120239.60229300188</v>
      </c>
      <c r="AG588" s="24"/>
      <c r="AH588" s="24"/>
      <c r="AI588" s="15"/>
      <c r="AJ588" s="15"/>
      <c r="AK588" s="15"/>
      <c r="AL588" s="15"/>
      <c r="AM588" s="15"/>
      <c r="AN588" s="23"/>
      <c r="AO588" s="23"/>
      <c r="AP588" s="23"/>
      <c r="AQ588" s="23"/>
      <c r="AR588" s="23"/>
      <c r="AS588" s="23"/>
      <c r="AT588" s="23"/>
      <c r="AU588" s="23"/>
      <c r="AV588" s="23"/>
      <c r="BG588">
        <f>IF(E588&lt;1,1,0)</f>
        <v>1</v>
      </c>
      <c r="BH588" t="str">
        <f>IF(BG588=1,"",E588)</f>
        <v/>
      </c>
      <c r="BI588">
        <f>E588/3.6</f>
        <v>0</v>
      </c>
    </row>
    <row r="589" spans="1:61" x14ac:dyDescent="0.25">
      <c r="A589" s="34" t="s">
        <v>59</v>
      </c>
      <c r="B589" s="34">
        <v>586</v>
      </c>
      <c r="C589" s="34">
        <v>586</v>
      </c>
      <c r="D589" s="34">
        <f t="shared" si="126"/>
        <v>0</v>
      </c>
      <c r="E589" s="35">
        <v>0</v>
      </c>
      <c r="F589" s="36">
        <f t="shared" si="135"/>
        <v>0</v>
      </c>
      <c r="G589" s="36">
        <f t="shared" si="136"/>
        <v>0</v>
      </c>
      <c r="H589" s="36">
        <f>$AJ$3*F589</f>
        <v>0</v>
      </c>
      <c r="I589" s="36">
        <f>1/2*$AJ$1*$AJ$2*$AJ$5*D589^2</f>
        <v>0</v>
      </c>
      <c r="J589" s="36">
        <f>$AJ$4*$AJ$3*9.81</f>
        <v>406.04570999999999</v>
      </c>
      <c r="K589" s="36">
        <f t="shared" si="127"/>
        <v>406.04570999999999</v>
      </c>
      <c r="L589" s="36">
        <f t="shared" si="128"/>
        <v>0</v>
      </c>
      <c r="M589" s="29">
        <f t="shared" si="129"/>
        <v>0</v>
      </c>
      <c r="N589" s="29">
        <f t="shared" si="130"/>
        <v>1</v>
      </c>
      <c r="O589" s="29">
        <f t="shared" si="137"/>
        <v>179462.09297462966</v>
      </c>
      <c r="P589" s="29">
        <f t="shared" si="138"/>
        <v>434571.6942531736</v>
      </c>
      <c r="Q589" s="29">
        <f t="shared" si="131"/>
        <v>255109.60127854394</v>
      </c>
      <c r="R589" s="29">
        <f>1/2*$AJ$3*D589^2</f>
        <v>0</v>
      </c>
      <c r="S589" s="29">
        <f t="shared" si="132"/>
        <v>0</v>
      </c>
      <c r="T589" s="29">
        <f t="shared" si="133"/>
        <v>0</v>
      </c>
      <c r="U589" s="29"/>
      <c r="V589" s="29"/>
      <c r="W589" s="29"/>
      <c r="X589" s="29"/>
      <c r="Y589" s="29">
        <f t="shared" si="139"/>
        <v>0</v>
      </c>
      <c r="Z589" s="29"/>
      <c r="AA589" s="29"/>
      <c r="AB589" s="29"/>
      <c r="AC589" s="29">
        <v>0.27</v>
      </c>
      <c r="AD589" s="29">
        <f>O589*AC589</f>
        <v>48454.765103150014</v>
      </c>
      <c r="AE589" s="29">
        <v>0.67</v>
      </c>
      <c r="AF589" s="29">
        <f t="shared" si="134"/>
        <v>120239.60229300188</v>
      </c>
      <c r="AG589" s="24"/>
      <c r="AH589" s="24"/>
      <c r="AI589" s="15"/>
      <c r="AJ589" s="15"/>
      <c r="AK589" s="15"/>
      <c r="AL589" s="15"/>
      <c r="AM589" s="15"/>
      <c r="AN589" s="23"/>
      <c r="AO589" s="23"/>
      <c r="AP589" s="23"/>
      <c r="AQ589" s="23"/>
      <c r="AR589" s="23"/>
      <c r="AS589" s="23"/>
      <c r="AT589" s="23"/>
      <c r="AU589" s="23"/>
      <c r="AV589" s="23"/>
      <c r="BG589">
        <f>IF(E589&lt;1,1,0)</f>
        <v>1</v>
      </c>
      <c r="BH589" t="str">
        <f>IF(BG589=1,"",E589)</f>
        <v/>
      </c>
      <c r="BI589">
        <f>E589/3.6</f>
        <v>0</v>
      </c>
    </row>
    <row r="590" spans="1:61" x14ac:dyDescent="0.25">
      <c r="A590" s="34" t="s">
        <v>59</v>
      </c>
      <c r="B590" s="34">
        <v>587</v>
      </c>
      <c r="C590" s="34">
        <v>587</v>
      </c>
      <c r="D590" s="34">
        <f t="shared" si="126"/>
        <v>0</v>
      </c>
      <c r="E590" s="35">
        <v>0</v>
      </c>
      <c r="F590" s="36">
        <f t="shared" si="135"/>
        <v>0</v>
      </c>
      <c r="G590" s="36">
        <f t="shared" si="136"/>
        <v>0</v>
      </c>
      <c r="H590" s="36">
        <f>$AJ$3*F590</f>
        <v>0</v>
      </c>
      <c r="I590" s="36">
        <f>1/2*$AJ$1*$AJ$2*$AJ$5*D590^2</f>
        <v>0</v>
      </c>
      <c r="J590" s="36">
        <f>$AJ$4*$AJ$3*9.81</f>
        <v>406.04570999999999</v>
      </c>
      <c r="K590" s="36">
        <f t="shared" si="127"/>
        <v>406.04570999999999</v>
      </c>
      <c r="L590" s="36">
        <f t="shared" si="128"/>
        <v>0</v>
      </c>
      <c r="M590" s="29">
        <f t="shared" si="129"/>
        <v>0</v>
      </c>
      <c r="N590" s="29">
        <f t="shared" si="130"/>
        <v>1</v>
      </c>
      <c r="O590" s="29">
        <f t="shared" si="137"/>
        <v>179462.09297462966</v>
      </c>
      <c r="P590" s="29">
        <f t="shared" si="138"/>
        <v>434977.73996317358</v>
      </c>
      <c r="Q590" s="29">
        <f t="shared" si="131"/>
        <v>255515.64698854391</v>
      </c>
      <c r="R590" s="29">
        <f>1/2*$AJ$3*D590^2</f>
        <v>0</v>
      </c>
      <c r="S590" s="29">
        <f t="shared" si="132"/>
        <v>0</v>
      </c>
      <c r="T590" s="29">
        <f t="shared" si="133"/>
        <v>0</v>
      </c>
      <c r="U590" s="29"/>
      <c r="V590" s="29"/>
      <c r="W590" s="29"/>
      <c r="X590" s="29"/>
      <c r="Y590" s="29">
        <f t="shared" si="139"/>
        <v>0</v>
      </c>
      <c r="Z590" s="29"/>
      <c r="AA590" s="29"/>
      <c r="AB590" s="29"/>
      <c r="AC590" s="29">
        <v>0.27</v>
      </c>
      <c r="AD590" s="29">
        <f>O590*AC590</f>
        <v>48454.765103150014</v>
      </c>
      <c r="AE590" s="29">
        <v>0.67</v>
      </c>
      <c r="AF590" s="29">
        <f t="shared" si="134"/>
        <v>120239.60229300188</v>
      </c>
      <c r="AG590" s="24"/>
      <c r="AH590" s="24"/>
      <c r="AI590" s="15"/>
      <c r="AJ590" s="15"/>
      <c r="AK590" s="15"/>
      <c r="AL590" s="15"/>
      <c r="AM590" s="15"/>
      <c r="AN590" s="23"/>
      <c r="AO590" s="23"/>
      <c r="AP590" s="23"/>
      <c r="AQ590" s="23"/>
      <c r="AR590" s="23"/>
      <c r="AS590" s="23"/>
      <c r="AT590" s="23"/>
      <c r="AU590" s="23"/>
      <c r="AV590" s="23"/>
      <c r="BG590">
        <f>IF(E590&lt;1,1,0)</f>
        <v>1</v>
      </c>
      <c r="BH590" t="str">
        <f>IF(BG590=1,"",E590)</f>
        <v/>
      </c>
      <c r="BI590">
        <f>E590/3.6</f>
        <v>0</v>
      </c>
    </row>
    <row r="591" spans="1:61" x14ac:dyDescent="0.25">
      <c r="A591" s="34" t="s">
        <v>59</v>
      </c>
      <c r="B591" s="34">
        <v>588</v>
      </c>
      <c r="C591" s="34">
        <v>588</v>
      </c>
      <c r="D591" s="34">
        <f t="shared" si="126"/>
        <v>0</v>
      </c>
      <c r="E591" s="35">
        <v>0</v>
      </c>
      <c r="F591" s="36">
        <f t="shared" si="135"/>
        <v>0</v>
      </c>
      <c r="G591" s="36">
        <f t="shared" si="136"/>
        <v>0</v>
      </c>
      <c r="H591" s="36">
        <f>$AJ$3*F591</f>
        <v>0</v>
      </c>
      <c r="I591" s="36">
        <f>1/2*$AJ$1*$AJ$2*$AJ$5*D591^2</f>
        <v>0</v>
      </c>
      <c r="J591" s="36">
        <f>$AJ$4*$AJ$3*9.81</f>
        <v>406.04570999999999</v>
      </c>
      <c r="K591" s="36">
        <f t="shared" si="127"/>
        <v>406.04570999999999</v>
      </c>
      <c r="L591" s="36">
        <f t="shared" si="128"/>
        <v>0</v>
      </c>
      <c r="M591" s="29">
        <f t="shared" si="129"/>
        <v>0</v>
      </c>
      <c r="N591" s="29">
        <f t="shared" si="130"/>
        <v>1</v>
      </c>
      <c r="O591" s="29">
        <f t="shared" si="137"/>
        <v>179462.09297462966</v>
      </c>
      <c r="P591" s="29">
        <f t="shared" si="138"/>
        <v>435383.78567317355</v>
      </c>
      <c r="Q591" s="29">
        <f t="shared" si="131"/>
        <v>255921.69269854389</v>
      </c>
      <c r="R591" s="29">
        <f>1/2*$AJ$3*D591^2</f>
        <v>0</v>
      </c>
      <c r="S591" s="29">
        <f t="shared" si="132"/>
        <v>0</v>
      </c>
      <c r="T591" s="29">
        <f t="shared" si="133"/>
        <v>0</v>
      </c>
      <c r="U591" s="29"/>
      <c r="V591" s="29"/>
      <c r="W591" s="29"/>
      <c r="X591" s="29"/>
      <c r="Y591" s="29">
        <f t="shared" si="139"/>
        <v>0</v>
      </c>
      <c r="Z591" s="29"/>
      <c r="AA591" s="29"/>
      <c r="AB591" s="29"/>
      <c r="AC591" s="29">
        <v>0.27</v>
      </c>
      <c r="AD591" s="29">
        <f>O591*AC591</f>
        <v>48454.765103150014</v>
      </c>
      <c r="AE591" s="29">
        <v>0.67</v>
      </c>
      <c r="AF591" s="29">
        <f t="shared" si="134"/>
        <v>120239.60229300188</v>
      </c>
      <c r="AG591" s="24"/>
      <c r="AH591" s="24"/>
      <c r="AI591" s="15"/>
      <c r="AJ591" s="15"/>
      <c r="AK591" s="15"/>
      <c r="AL591" s="15"/>
      <c r="AM591" s="15"/>
      <c r="AN591" s="23"/>
      <c r="AO591" s="23"/>
      <c r="AP591" s="23"/>
      <c r="AQ591" s="23"/>
      <c r="AR591" s="23"/>
      <c r="AS591" s="23"/>
      <c r="AT591" s="23"/>
      <c r="AU591" s="23"/>
      <c r="AV591" s="23"/>
      <c r="BG591">
        <f>IF(E591&lt;1,1,0)</f>
        <v>1</v>
      </c>
      <c r="BH591" t="str">
        <f>IF(BG591=1,"",E591)</f>
        <v/>
      </c>
      <c r="BI591">
        <f>E591/3.6</f>
        <v>0</v>
      </c>
    </row>
    <row r="592" spans="1:61" x14ac:dyDescent="0.25">
      <c r="A592" s="34" t="s">
        <v>59</v>
      </c>
      <c r="B592" s="34">
        <v>589</v>
      </c>
      <c r="C592" s="34">
        <v>589</v>
      </c>
      <c r="D592" s="34">
        <f t="shared" si="126"/>
        <v>0</v>
      </c>
      <c r="E592" s="35">
        <v>0</v>
      </c>
      <c r="F592" s="36">
        <f t="shared" si="135"/>
        <v>0</v>
      </c>
      <c r="G592" s="36">
        <f t="shared" si="136"/>
        <v>0</v>
      </c>
      <c r="H592" s="36">
        <f>$AJ$3*F592</f>
        <v>0</v>
      </c>
      <c r="I592" s="36">
        <f>1/2*$AJ$1*$AJ$2*$AJ$5*D592^2</f>
        <v>0</v>
      </c>
      <c r="J592" s="36">
        <f>$AJ$4*$AJ$3*9.81</f>
        <v>406.04570999999999</v>
      </c>
      <c r="K592" s="36">
        <f t="shared" si="127"/>
        <v>406.04570999999999</v>
      </c>
      <c r="L592" s="36">
        <f t="shared" si="128"/>
        <v>0</v>
      </c>
      <c r="M592" s="29">
        <f t="shared" si="129"/>
        <v>0</v>
      </c>
      <c r="N592" s="29">
        <f t="shared" si="130"/>
        <v>1</v>
      </c>
      <c r="O592" s="29">
        <f t="shared" si="137"/>
        <v>179462.09297462966</v>
      </c>
      <c r="P592" s="29">
        <f t="shared" si="138"/>
        <v>435789.83138317353</v>
      </c>
      <c r="Q592" s="29">
        <f t="shared" si="131"/>
        <v>256327.73840854387</v>
      </c>
      <c r="R592" s="29">
        <f>1/2*$AJ$3*D592^2</f>
        <v>0</v>
      </c>
      <c r="S592" s="29">
        <f t="shared" si="132"/>
        <v>0</v>
      </c>
      <c r="T592" s="29">
        <f t="shared" si="133"/>
        <v>0</v>
      </c>
      <c r="U592" s="29"/>
      <c r="V592" s="29"/>
      <c r="W592" s="29"/>
      <c r="X592" s="29"/>
      <c r="Y592" s="29">
        <f t="shared" si="139"/>
        <v>0</v>
      </c>
      <c r="Z592" s="29"/>
      <c r="AA592" s="29"/>
      <c r="AB592" s="29"/>
      <c r="AC592" s="29">
        <v>0.27</v>
      </c>
      <c r="AD592" s="29">
        <f>O592*AC592</f>
        <v>48454.765103150014</v>
      </c>
      <c r="AE592" s="29">
        <v>0.67</v>
      </c>
      <c r="AF592" s="29">
        <f t="shared" si="134"/>
        <v>120239.60229300188</v>
      </c>
      <c r="AG592" s="24"/>
      <c r="AH592" s="24"/>
      <c r="AI592" s="15"/>
      <c r="AJ592" s="15"/>
      <c r="AK592" s="15"/>
      <c r="AL592" s="15"/>
      <c r="AM592" s="15"/>
      <c r="AN592" s="23"/>
      <c r="AO592" s="23"/>
      <c r="AP592" s="23"/>
      <c r="AQ592" s="23"/>
      <c r="AR592" s="23"/>
      <c r="AS592" s="23"/>
      <c r="AT592" s="23"/>
      <c r="AU592" s="23"/>
      <c r="AV592" s="23"/>
      <c r="BG592">
        <f>IF(E592&lt;1,1,0)</f>
        <v>1</v>
      </c>
      <c r="BH592" t="str">
        <f>IF(BG592=1,"",E592)</f>
        <v/>
      </c>
      <c r="BI592">
        <f>E592/3.6</f>
        <v>0</v>
      </c>
    </row>
    <row r="593" spans="1:61" x14ac:dyDescent="0.25">
      <c r="A593" s="37" t="s">
        <v>64</v>
      </c>
      <c r="B593" s="37">
        <v>590</v>
      </c>
      <c r="C593" s="37">
        <v>1</v>
      </c>
      <c r="D593" s="37">
        <f t="shared" si="126"/>
        <v>0</v>
      </c>
      <c r="E593" s="38">
        <v>0</v>
      </c>
      <c r="F593" s="39">
        <f t="shared" si="135"/>
        <v>0</v>
      </c>
      <c r="G593" s="39">
        <f t="shared" si="136"/>
        <v>0</v>
      </c>
      <c r="H593" s="39">
        <f>$AJ$3*F593</f>
        <v>0</v>
      </c>
      <c r="I593" s="39">
        <f>1/2*$AJ$1*$AJ$2*$AJ$5*D593^2</f>
        <v>0</v>
      </c>
      <c r="J593" s="39">
        <f>$AJ$4*$AJ$3*9.81</f>
        <v>406.04570999999999</v>
      </c>
      <c r="K593" s="39">
        <f t="shared" si="127"/>
        <v>406.04570999999999</v>
      </c>
      <c r="L593" s="39">
        <f t="shared" si="128"/>
        <v>0</v>
      </c>
      <c r="M593" s="40">
        <f t="shared" si="129"/>
        <v>0</v>
      </c>
      <c r="N593" s="40">
        <f t="shared" si="130"/>
        <v>1</v>
      </c>
      <c r="O593" s="40">
        <f t="shared" si="137"/>
        <v>179462.09297462966</v>
      </c>
      <c r="P593" s="40">
        <f t="shared" si="138"/>
        <v>436195.87709317351</v>
      </c>
      <c r="Q593" s="40">
        <f t="shared" si="131"/>
        <v>256733.78411854384</v>
      </c>
      <c r="R593" s="40">
        <f>1/2*$AJ$3*D593^2</f>
        <v>0</v>
      </c>
      <c r="S593" s="40">
        <f t="shared" si="132"/>
        <v>0</v>
      </c>
      <c r="T593" s="40">
        <f t="shared" si="133"/>
        <v>0</v>
      </c>
      <c r="U593" s="40"/>
      <c r="V593" s="40"/>
      <c r="W593" s="40"/>
      <c r="X593" s="40"/>
      <c r="Y593" s="40">
        <f t="shared" si="139"/>
        <v>0</v>
      </c>
      <c r="Z593" s="40"/>
      <c r="AA593" s="40"/>
      <c r="AB593" s="40"/>
      <c r="AC593" s="40">
        <v>0.27</v>
      </c>
      <c r="AD593" s="40">
        <f>O593*AC593</f>
        <v>48454.765103150014</v>
      </c>
      <c r="AE593" s="40">
        <v>0.67</v>
      </c>
      <c r="AF593" s="40">
        <f t="shared" si="134"/>
        <v>120239.60229300188</v>
      </c>
      <c r="AG593" s="24"/>
      <c r="AH593" s="24"/>
      <c r="AI593" s="15"/>
      <c r="AJ593" s="15"/>
      <c r="AK593" s="15"/>
      <c r="AL593" s="15"/>
      <c r="AM593" s="15"/>
      <c r="AN593" s="23"/>
      <c r="AO593" s="23"/>
      <c r="AP593" s="23"/>
      <c r="AQ593" s="23"/>
      <c r="AR593" s="23"/>
      <c r="AS593" s="23"/>
      <c r="AT593" s="23"/>
      <c r="AU593" s="23"/>
      <c r="AV593" s="23"/>
      <c r="BG593">
        <f>IF(E593&lt;1,1,0)</f>
        <v>1</v>
      </c>
      <c r="BH593" t="str">
        <f>IF(BG593=1,"",E593)</f>
        <v/>
      </c>
      <c r="BI593">
        <f>E593/3.6</f>
        <v>0</v>
      </c>
    </row>
    <row r="594" spans="1:61" x14ac:dyDescent="0.25">
      <c r="A594" s="37" t="s">
        <v>64</v>
      </c>
      <c r="B594" s="37">
        <v>591</v>
      </c>
      <c r="C594" s="37">
        <v>2</v>
      </c>
      <c r="D594" s="37">
        <f t="shared" si="126"/>
        <v>0</v>
      </c>
      <c r="E594" s="38">
        <v>0</v>
      </c>
      <c r="F594" s="39">
        <f t="shared" si="135"/>
        <v>0</v>
      </c>
      <c r="G594" s="39">
        <f t="shared" si="136"/>
        <v>0</v>
      </c>
      <c r="H594" s="39">
        <f>$AJ$3*F594</f>
        <v>0</v>
      </c>
      <c r="I594" s="39">
        <f>1/2*$AJ$1*$AJ$2*$AJ$5*D594^2</f>
        <v>0</v>
      </c>
      <c r="J594" s="39">
        <f>$AJ$4*$AJ$3*9.81</f>
        <v>406.04570999999999</v>
      </c>
      <c r="K594" s="39">
        <f t="shared" si="127"/>
        <v>406.04570999999999</v>
      </c>
      <c r="L594" s="39">
        <f t="shared" si="128"/>
        <v>0</v>
      </c>
      <c r="M594" s="40">
        <f t="shared" si="129"/>
        <v>0</v>
      </c>
      <c r="N594" s="40">
        <f t="shared" si="130"/>
        <v>1</v>
      </c>
      <c r="O594" s="40">
        <f t="shared" si="137"/>
        <v>179462.09297462966</v>
      </c>
      <c r="P594" s="40">
        <f t="shared" si="138"/>
        <v>436601.92280317348</v>
      </c>
      <c r="Q594" s="40">
        <f t="shared" si="131"/>
        <v>257139.82982854382</v>
      </c>
      <c r="R594" s="40">
        <f>1/2*$AJ$3*D594^2</f>
        <v>0</v>
      </c>
      <c r="S594" s="40">
        <f t="shared" si="132"/>
        <v>0</v>
      </c>
      <c r="T594" s="40">
        <f t="shared" si="133"/>
        <v>0</v>
      </c>
      <c r="U594" s="40"/>
      <c r="V594" s="40"/>
      <c r="W594" s="40"/>
      <c r="X594" s="40"/>
      <c r="Y594" s="40">
        <f t="shared" si="139"/>
        <v>0</v>
      </c>
      <c r="Z594" s="40"/>
      <c r="AA594" s="40"/>
      <c r="AB594" s="40"/>
      <c r="AC594" s="40">
        <v>0.27</v>
      </c>
      <c r="AD594" s="40">
        <f>O594*AC594</f>
        <v>48454.765103150014</v>
      </c>
      <c r="AE594" s="40">
        <v>0.67</v>
      </c>
      <c r="AF594" s="40">
        <f t="shared" si="134"/>
        <v>120239.60229300188</v>
      </c>
      <c r="AG594" s="24"/>
      <c r="AH594" s="24"/>
      <c r="AI594" s="15"/>
      <c r="AJ594" s="15"/>
      <c r="AK594" s="15"/>
      <c r="AL594" s="15"/>
      <c r="AM594" s="15"/>
      <c r="AN594" s="23"/>
      <c r="AO594" s="23"/>
      <c r="AP594" s="23"/>
      <c r="AQ594" s="23"/>
      <c r="AR594" s="23"/>
      <c r="AS594" s="23"/>
      <c r="AT594" s="23"/>
      <c r="AU594" s="23"/>
      <c r="AV594" s="23"/>
      <c r="BG594">
        <f>IF(E594&lt;1,1,0)</f>
        <v>1</v>
      </c>
      <c r="BH594" t="str">
        <f>IF(BG594=1,"",E594)</f>
        <v/>
      </c>
      <c r="BI594">
        <f>E594/3.6</f>
        <v>0</v>
      </c>
    </row>
    <row r="595" spans="1:61" x14ac:dyDescent="0.25">
      <c r="A595" s="37" t="s">
        <v>64</v>
      </c>
      <c r="B595" s="37">
        <v>592</v>
      </c>
      <c r="C595" s="37">
        <v>3</v>
      </c>
      <c r="D595" s="37">
        <f t="shared" si="126"/>
        <v>0</v>
      </c>
      <c r="E595" s="38">
        <v>0</v>
      </c>
      <c r="F595" s="39">
        <f t="shared" si="135"/>
        <v>0</v>
      </c>
      <c r="G595" s="39">
        <f t="shared" si="136"/>
        <v>0</v>
      </c>
      <c r="H595" s="39">
        <f>$AJ$3*F595</f>
        <v>0</v>
      </c>
      <c r="I595" s="39">
        <f>1/2*$AJ$1*$AJ$2*$AJ$5*D595^2</f>
        <v>0</v>
      </c>
      <c r="J595" s="39">
        <f>$AJ$4*$AJ$3*9.81</f>
        <v>406.04570999999999</v>
      </c>
      <c r="K595" s="39">
        <f t="shared" si="127"/>
        <v>406.04570999999999</v>
      </c>
      <c r="L595" s="39">
        <f t="shared" si="128"/>
        <v>0</v>
      </c>
      <c r="M595" s="40">
        <f t="shared" si="129"/>
        <v>0</v>
      </c>
      <c r="N595" s="40">
        <f t="shared" si="130"/>
        <v>1</v>
      </c>
      <c r="O595" s="40">
        <f t="shared" si="137"/>
        <v>179462.09297462966</v>
      </c>
      <c r="P595" s="40">
        <f t="shared" si="138"/>
        <v>437007.96851317346</v>
      </c>
      <c r="Q595" s="40">
        <f t="shared" si="131"/>
        <v>257545.8755385438</v>
      </c>
      <c r="R595" s="40">
        <f>1/2*$AJ$3*D595^2</f>
        <v>0</v>
      </c>
      <c r="S595" s="40">
        <f t="shared" si="132"/>
        <v>0</v>
      </c>
      <c r="T595" s="40">
        <f t="shared" si="133"/>
        <v>0</v>
      </c>
      <c r="U595" s="40"/>
      <c r="V595" s="40"/>
      <c r="W595" s="40"/>
      <c r="X595" s="40"/>
      <c r="Y595" s="40">
        <f t="shared" si="139"/>
        <v>0</v>
      </c>
      <c r="Z595" s="40"/>
      <c r="AA595" s="40"/>
      <c r="AB595" s="40"/>
      <c r="AC595" s="40">
        <v>0.27</v>
      </c>
      <c r="AD595" s="40">
        <f>O595*AC595</f>
        <v>48454.765103150014</v>
      </c>
      <c r="AE595" s="40">
        <v>0.67</v>
      </c>
      <c r="AF595" s="40">
        <f t="shared" si="134"/>
        <v>120239.60229300188</v>
      </c>
      <c r="AG595" s="24"/>
      <c r="AH595" s="24"/>
      <c r="AI595" s="15"/>
      <c r="AJ595" s="15"/>
      <c r="AK595" s="15"/>
      <c r="AL595" s="15"/>
      <c r="AM595" s="15"/>
      <c r="AN595" s="23"/>
      <c r="AO595" s="23"/>
      <c r="AP595" s="23"/>
      <c r="AQ595" s="23"/>
      <c r="AR595" s="23"/>
      <c r="AS595" s="23"/>
      <c r="AT595" s="23"/>
      <c r="AU595" s="23"/>
      <c r="AV595" s="23"/>
      <c r="BG595">
        <f>IF(E595&lt;1,1,0)</f>
        <v>1</v>
      </c>
      <c r="BH595" t="str">
        <f>IF(BG595=1,"",E595)</f>
        <v/>
      </c>
      <c r="BI595">
        <f>E595/3.6</f>
        <v>0</v>
      </c>
    </row>
    <row r="596" spans="1:61" x14ac:dyDescent="0.25">
      <c r="A596" s="37" t="s">
        <v>64</v>
      </c>
      <c r="B596" s="37">
        <v>593</v>
      </c>
      <c r="C596" s="37">
        <v>4</v>
      </c>
      <c r="D596" s="37">
        <f t="shared" si="126"/>
        <v>0</v>
      </c>
      <c r="E596" s="38">
        <v>0</v>
      </c>
      <c r="F596" s="39">
        <f t="shared" si="135"/>
        <v>0</v>
      </c>
      <c r="G596" s="39">
        <f t="shared" si="136"/>
        <v>0</v>
      </c>
      <c r="H596" s="39">
        <f>$AJ$3*F596</f>
        <v>0</v>
      </c>
      <c r="I596" s="39">
        <f>1/2*$AJ$1*$AJ$2*$AJ$5*D596^2</f>
        <v>0</v>
      </c>
      <c r="J596" s="39">
        <f>$AJ$4*$AJ$3*9.81</f>
        <v>406.04570999999999</v>
      </c>
      <c r="K596" s="39">
        <f t="shared" si="127"/>
        <v>406.04570999999999</v>
      </c>
      <c r="L596" s="39">
        <f t="shared" si="128"/>
        <v>0</v>
      </c>
      <c r="M596" s="40">
        <f t="shared" si="129"/>
        <v>0</v>
      </c>
      <c r="N596" s="40">
        <f t="shared" si="130"/>
        <v>1</v>
      </c>
      <c r="O596" s="40">
        <f t="shared" si="137"/>
        <v>179462.09297462966</v>
      </c>
      <c r="P596" s="40">
        <f t="shared" si="138"/>
        <v>437414.01422317344</v>
      </c>
      <c r="Q596" s="40">
        <f t="shared" si="131"/>
        <v>257951.92124854377</v>
      </c>
      <c r="R596" s="40">
        <f>1/2*$AJ$3*D596^2</f>
        <v>0</v>
      </c>
      <c r="S596" s="40">
        <f t="shared" si="132"/>
        <v>0</v>
      </c>
      <c r="T596" s="40">
        <f t="shared" si="133"/>
        <v>0</v>
      </c>
      <c r="U596" s="40"/>
      <c r="V596" s="40"/>
      <c r="W596" s="40"/>
      <c r="X596" s="40"/>
      <c r="Y596" s="40">
        <f t="shared" si="139"/>
        <v>0</v>
      </c>
      <c r="Z596" s="40"/>
      <c r="AA596" s="40"/>
      <c r="AB596" s="40"/>
      <c r="AC596" s="40">
        <v>0.27</v>
      </c>
      <c r="AD596" s="40">
        <f>O596*AC596</f>
        <v>48454.765103150014</v>
      </c>
      <c r="AE596" s="40">
        <v>0.67</v>
      </c>
      <c r="AF596" s="40">
        <f t="shared" si="134"/>
        <v>120239.60229300188</v>
      </c>
      <c r="AG596" s="24"/>
      <c r="AH596" s="24"/>
      <c r="AI596" s="15"/>
      <c r="AJ596" s="15"/>
      <c r="AK596" s="15"/>
      <c r="AL596" s="15"/>
      <c r="AM596" s="15"/>
      <c r="AN596" s="23"/>
      <c r="AO596" s="23"/>
      <c r="AP596" s="23"/>
      <c r="AQ596" s="23"/>
      <c r="AR596" s="23"/>
      <c r="AS596" s="23"/>
      <c r="AT596" s="23"/>
      <c r="AU596" s="23"/>
      <c r="AV596" s="23"/>
      <c r="BG596">
        <f>IF(E596&lt;1,1,0)</f>
        <v>1</v>
      </c>
      <c r="BH596" t="str">
        <f>IF(BG596=1,"",E596)</f>
        <v/>
      </c>
      <c r="BI596">
        <f>E596/3.6</f>
        <v>0</v>
      </c>
    </row>
    <row r="597" spans="1:61" x14ac:dyDescent="0.25">
      <c r="A597" s="37" t="s">
        <v>64</v>
      </c>
      <c r="B597" s="37">
        <v>594</v>
      </c>
      <c r="C597" s="37">
        <v>5</v>
      </c>
      <c r="D597" s="37">
        <f t="shared" si="126"/>
        <v>0</v>
      </c>
      <c r="E597" s="38">
        <v>0</v>
      </c>
      <c r="F597" s="39">
        <f t="shared" si="135"/>
        <v>0</v>
      </c>
      <c r="G597" s="39">
        <f t="shared" si="136"/>
        <v>0</v>
      </c>
      <c r="H597" s="39">
        <f>$AJ$3*F597</f>
        <v>0</v>
      </c>
      <c r="I597" s="39">
        <f>1/2*$AJ$1*$AJ$2*$AJ$5*D597^2</f>
        <v>0</v>
      </c>
      <c r="J597" s="39">
        <f>$AJ$4*$AJ$3*9.81</f>
        <v>406.04570999999999</v>
      </c>
      <c r="K597" s="39">
        <f t="shared" si="127"/>
        <v>406.04570999999999</v>
      </c>
      <c r="L597" s="39">
        <f t="shared" si="128"/>
        <v>0</v>
      </c>
      <c r="M597" s="40">
        <f t="shared" si="129"/>
        <v>0</v>
      </c>
      <c r="N597" s="40">
        <f t="shared" si="130"/>
        <v>1</v>
      </c>
      <c r="O597" s="40">
        <f t="shared" si="137"/>
        <v>179462.09297462966</v>
      </c>
      <c r="P597" s="40">
        <f t="shared" si="138"/>
        <v>437820.05993317341</v>
      </c>
      <c r="Q597" s="40">
        <f t="shared" si="131"/>
        <v>258357.96695854375</v>
      </c>
      <c r="R597" s="40">
        <f>1/2*$AJ$3*D597^2</f>
        <v>0</v>
      </c>
      <c r="S597" s="40">
        <f t="shared" si="132"/>
        <v>0</v>
      </c>
      <c r="T597" s="40">
        <f t="shared" si="133"/>
        <v>0</v>
      </c>
      <c r="U597" s="40"/>
      <c r="V597" s="40"/>
      <c r="W597" s="40"/>
      <c r="X597" s="40"/>
      <c r="Y597" s="40">
        <f t="shared" si="139"/>
        <v>0</v>
      </c>
      <c r="Z597" s="40"/>
      <c r="AA597" s="40"/>
      <c r="AB597" s="40"/>
      <c r="AC597" s="40">
        <v>0.27</v>
      </c>
      <c r="AD597" s="40">
        <f>O597*AC597</f>
        <v>48454.765103150014</v>
      </c>
      <c r="AE597" s="40">
        <v>0.67</v>
      </c>
      <c r="AF597" s="40">
        <f t="shared" si="134"/>
        <v>120239.60229300188</v>
      </c>
      <c r="AG597" s="24"/>
      <c r="AH597" s="24"/>
      <c r="AI597" s="15"/>
      <c r="AJ597" s="15"/>
      <c r="AK597" s="15"/>
      <c r="AL597" s="15"/>
      <c r="AM597" s="15"/>
      <c r="AN597" s="23"/>
      <c r="AO597" s="23"/>
      <c r="AP597" s="23"/>
      <c r="AQ597" s="23"/>
      <c r="AR597" s="23"/>
      <c r="AS597" s="23"/>
      <c r="AT597" s="23"/>
      <c r="AU597" s="23"/>
      <c r="AV597" s="23"/>
      <c r="BG597">
        <f>IF(E597&lt;1,1,0)</f>
        <v>1</v>
      </c>
      <c r="BH597" t="str">
        <f>IF(BG597=1,"",E597)</f>
        <v/>
      </c>
      <c r="BI597">
        <f>E597/3.6</f>
        <v>0</v>
      </c>
    </row>
    <row r="598" spans="1:61" x14ac:dyDescent="0.25">
      <c r="A598" s="37" t="s">
        <v>64</v>
      </c>
      <c r="B598" s="37">
        <v>595</v>
      </c>
      <c r="C598" s="37">
        <v>6</v>
      </c>
      <c r="D598" s="37">
        <f t="shared" si="126"/>
        <v>0</v>
      </c>
      <c r="E598" s="38">
        <v>0</v>
      </c>
      <c r="F598" s="39">
        <f t="shared" si="135"/>
        <v>0</v>
      </c>
      <c r="G598" s="39">
        <f t="shared" si="136"/>
        <v>0</v>
      </c>
      <c r="H598" s="39">
        <f>$AJ$3*F598</f>
        <v>0</v>
      </c>
      <c r="I598" s="39">
        <f>1/2*$AJ$1*$AJ$2*$AJ$5*D598^2</f>
        <v>0</v>
      </c>
      <c r="J598" s="39">
        <f>$AJ$4*$AJ$3*9.81</f>
        <v>406.04570999999999</v>
      </c>
      <c r="K598" s="39">
        <f t="shared" si="127"/>
        <v>406.04570999999999</v>
      </c>
      <c r="L598" s="39">
        <f t="shared" si="128"/>
        <v>0</v>
      </c>
      <c r="M598" s="40">
        <f t="shared" si="129"/>
        <v>0</v>
      </c>
      <c r="N598" s="40">
        <f t="shared" si="130"/>
        <v>1</v>
      </c>
      <c r="O598" s="40">
        <f t="shared" si="137"/>
        <v>179462.09297462966</v>
      </c>
      <c r="P598" s="40">
        <f t="shared" si="138"/>
        <v>438226.10564317339</v>
      </c>
      <c r="Q598" s="40">
        <f t="shared" si="131"/>
        <v>258764.01266854373</v>
      </c>
      <c r="R598" s="40">
        <f>1/2*$AJ$3*D598^2</f>
        <v>0</v>
      </c>
      <c r="S598" s="40">
        <f t="shared" si="132"/>
        <v>0</v>
      </c>
      <c r="T598" s="40">
        <f t="shared" si="133"/>
        <v>0</v>
      </c>
      <c r="U598" s="40"/>
      <c r="V598" s="40"/>
      <c r="W598" s="40"/>
      <c r="X598" s="40"/>
      <c r="Y598" s="40">
        <f t="shared" si="139"/>
        <v>0</v>
      </c>
      <c r="Z598" s="40"/>
      <c r="AA598" s="40"/>
      <c r="AB598" s="40"/>
      <c r="AC598" s="40">
        <v>0.27</v>
      </c>
      <c r="AD598" s="40">
        <f>O598*AC598</f>
        <v>48454.765103150014</v>
      </c>
      <c r="AE598" s="40">
        <v>0.67</v>
      </c>
      <c r="AF598" s="40">
        <f t="shared" si="134"/>
        <v>120239.60229300188</v>
      </c>
      <c r="AG598" s="24"/>
      <c r="AH598" s="24"/>
      <c r="AI598" s="15"/>
      <c r="AJ598" s="15"/>
      <c r="AK598" s="15"/>
      <c r="AL598" s="15"/>
      <c r="AM598" s="15"/>
      <c r="AN598" s="23"/>
      <c r="AO598" s="23"/>
      <c r="AP598" s="23"/>
      <c r="AQ598" s="23"/>
      <c r="AR598" s="23"/>
      <c r="AS598" s="23"/>
      <c r="AT598" s="23"/>
      <c r="AU598" s="23"/>
      <c r="AV598" s="23"/>
      <c r="BG598">
        <f>IF(E598&lt;1,1,0)</f>
        <v>1</v>
      </c>
      <c r="BH598" t="str">
        <f>IF(BG598=1,"",E598)</f>
        <v/>
      </c>
      <c r="BI598">
        <f>E598/3.6</f>
        <v>0</v>
      </c>
    </row>
    <row r="599" spans="1:61" x14ac:dyDescent="0.25">
      <c r="A599" s="37" t="s">
        <v>64</v>
      </c>
      <c r="B599" s="37">
        <v>596</v>
      </c>
      <c r="C599" s="37">
        <v>7</v>
      </c>
      <c r="D599" s="37">
        <f t="shared" si="126"/>
        <v>0</v>
      </c>
      <c r="E599" s="38">
        <v>0</v>
      </c>
      <c r="F599" s="39">
        <f t="shared" si="135"/>
        <v>0</v>
      </c>
      <c r="G599" s="39">
        <f t="shared" si="136"/>
        <v>0</v>
      </c>
      <c r="H599" s="39">
        <f>$AJ$3*F599</f>
        <v>0</v>
      </c>
      <c r="I599" s="39">
        <f>1/2*$AJ$1*$AJ$2*$AJ$5*D599^2</f>
        <v>0</v>
      </c>
      <c r="J599" s="39">
        <f>$AJ$4*$AJ$3*9.81</f>
        <v>406.04570999999999</v>
      </c>
      <c r="K599" s="39">
        <f t="shared" si="127"/>
        <v>406.04570999999999</v>
      </c>
      <c r="L599" s="39">
        <f t="shared" si="128"/>
        <v>0</v>
      </c>
      <c r="M599" s="40">
        <f t="shared" si="129"/>
        <v>0</v>
      </c>
      <c r="N599" s="40">
        <f t="shared" si="130"/>
        <v>1</v>
      </c>
      <c r="O599" s="40">
        <f t="shared" si="137"/>
        <v>179462.09297462966</v>
      </c>
      <c r="P599" s="40">
        <f t="shared" si="138"/>
        <v>438632.15135317337</v>
      </c>
      <c r="Q599" s="40">
        <f t="shared" si="131"/>
        <v>259170.0583785437</v>
      </c>
      <c r="R599" s="40">
        <f>1/2*$AJ$3*D599^2</f>
        <v>0</v>
      </c>
      <c r="S599" s="40">
        <f t="shared" si="132"/>
        <v>0</v>
      </c>
      <c r="T599" s="40">
        <f t="shared" si="133"/>
        <v>0</v>
      </c>
      <c r="U599" s="40"/>
      <c r="V599" s="40"/>
      <c r="W599" s="40"/>
      <c r="X599" s="40"/>
      <c r="Y599" s="40">
        <f t="shared" si="139"/>
        <v>0</v>
      </c>
      <c r="Z599" s="40"/>
      <c r="AA599" s="40"/>
      <c r="AB599" s="40"/>
      <c r="AC599" s="40">
        <v>0.27</v>
      </c>
      <c r="AD599" s="40">
        <f>O599*AC599</f>
        <v>48454.765103150014</v>
      </c>
      <c r="AE599" s="40">
        <v>0.67</v>
      </c>
      <c r="AF599" s="40">
        <f t="shared" si="134"/>
        <v>120239.60229300188</v>
      </c>
      <c r="AG599" s="24"/>
      <c r="AH599" s="24"/>
      <c r="AI599" s="15"/>
      <c r="AJ599" s="15"/>
      <c r="AK599" s="15"/>
      <c r="AL599" s="15"/>
      <c r="AM599" s="15"/>
      <c r="AN599" s="23"/>
      <c r="AO599" s="23"/>
      <c r="AP599" s="23"/>
      <c r="AQ599" s="23"/>
      <c r="AR599" s="23"/>
      <c r="AS599" s="23"/>
      <c r="AT599" s="23"/>
      <c r="AU599" s="23"/>
      <c r="AV599" s="23"/>
      <c r="BG599">
        <f>IF(E599&lt;1,1,0)</f>
        <v>1</v>
      </c>
      <c r="BH599" t="str">
        <f>IF(BG599=1,"",E599)</f>
        <v/>
      </c>
      <c r="BI599">
        <f>E599/3.6</f>
        <v>0</v>
      </c>
    </row>
    <row r="600" spans="1:61" x14ac:dyDescent="0.25">
      <c r="A600" s="37" t="s">
        <v>64</v>
      </c>
      <c r="B600" s="37">
        <v>597</v>
      </c>
      <c r="C600" s="37">
        <v>8</v>
      </c>
      <c r="D600" s="37">
        <f t="shared" si="126"/>
        <v>0</v>
      </c>
      <c r="E600" s="38">
        <v>0</v>
      </c>
      <c r="F600" s="39">
        <f t="shared" si="135"/>
        <v>0</v>
      </c>
      <c r="G600" s="39">
        <f t="shared" si="136"/>
        <v>0</v>
      </c>
      <c r="H600" s="39">
        <f>$AJ$3*F600</f>
        <v>0</v>
      </c>
      <c r="I600" s="39">
        <f>1/2*$AJ$1*$AJ$2*$AJ$5*D600^2</f>
        <v>0</v>
      </c>
      <c r="J600" s="39">
        <f>$AJ$4*$AJ$3*9.81</f>
        <v>406.04570999999999</v>
      </c>
      <c r="K600" s="39">
        <f t="shared" si="127"/>
        <v>406.04570999999999</v>
      </c>
      <c r="L600" s="39">
        <f t="shared" si="128"/>
        <v>0</v>
      </c>
      <c r="M600" s="40">
        <f t="shared" si="129"/>
        <v>0</v>
      </c>
      <c r="N600" s="40">
        <f t="shared" si="130"/>
        <v>1</v>
      </c>
      <c r="O600" s="40">
        <f t="shared" si="137"/>
        <v>179462.09297462966</v>
      </c>
      <c r="P600" s="40">
        <f t="shared" si="138"/>
        <v>439038.19706317334</v>
      </c>
      <c r="Q600" s="40">
        <f t="shared" si="131"/>
        <v>259576.10408854368</v>
      </c>
      <c r="R600" s="40">
        <f>1/2*$AJ$3*D600^2</f>
        <v>0</v>
      </c>
      <c r="S600" s="40">
        <f t="shared" si="132"/>
        <v>0</v>
      </c>
      <c r="T600" s="40">
        <f t="shared" si="133"/>
        <v>0</v>
      </c>
      <c r="U600" s="40"/>
      <c r="V600" s="40"/>
      <c r="W600" s="40"/>
      <c r="X600" s="40"/>
      <c r="Y600" s="40">
        <f t="shared" si="139"/>
        <v>0</v>
      </c>
      <c r="Z600" s="40"/>
      <c r="AA600" s="40"/>
      <c r="AB600" s="40"/>
      <c r="AC600" s="40">
        <v>0.27</v>
      </c>
      <c r="AD600" s="40">
        <f>O600*AC600</f>
        <v>48454.765103150014</v>
      </c>
      <c r="AE600" s="40">
        <v>0.67</v>
      </c>
      <c r="AF600" s="40">
        <f t="shared" si="134"/>
        <v>120239.60229300188</v>
      </c>
      <c r="AG600" s="24"/>
      <c r="AH600" s="24"/>
      <c r="AI600" s="15"/>
      <c r="AJ600" s="15"/>
      <c r="AK600" s="15"/>
      <c r="AL600" s="15"/>
      <c r="AM600" s="15"/>
      <c r="AN600" s="23"/>
      <c r="AO600" s="23"/>
      <c r="AP600" s="23"/>
      <c r="AQ600" s="23"/>
      <c r="AR600" s="23"/>
      <c r="AS600" s="23"/>
      <c r="AT600" s="23"/>
      <c r="AU600" s="23"/>
      <c r="AV600" s="23"/>
      <c r="BG600">
        <f>IF(E600&lt;1,1,0)</f>
        <v>1</v>
      </c>
      <c r="BH600" t="str">
        <f>IF(BG600=1,"",E600)</f>
        <v/>
      </c>
      <c r="BI600">
        <f>E600/3.6</f>
        <v>0</v>
      </c>
    </row>
    <row r="601" spans="1:61" x14ac:dyDescent="0.25">
      <c r="A601" s="37" t="s">
        <v>64</v>
      </c>
      <c r="B601" s="37">
        <v>598</v>
      </c>
      <c r="C601" s="37">
        <v>9</v>
      </c>
      <c r="D601" s="37">
        <f t="shared" si="126"/>
        <v>0</v>
      </c>
      <c r="E601" s="38">
        <v>0</v>
      </c>
      <c r="F601" s="39">
        <f t="shared" si="135"/>
        <v>0</v>
      </c>
      <c r="G601" s="39">
        <f t="shared" si="136"/>
        <v>0</v>
      </c>
      <c r="H601" s="39">
        <f>$AJ$3*F601</f>
        <v>0</v>
      </c>
      <c r="I601" s="39">
        <f>1/2*$AJ$1*$AJ$2*$AJ$5*D601^2</f>
        <v>0</v>
      </c>
      <c r="J601" s="39">
        <f>$AJ$4*$AJ$3*9.81</f>
        <v>406.04570999999999</v>
      </c>
      <c r="K601" s="39">
        <f t="shared" si="127"/>
        <v>406.04570999999999</v>
      </c>
      <c r="L601" s="39">
        <f t="shared" si="128"/>
        <v>0</v>
      </c>
      <c r="M601" s="40">
        <f t="shared" si="129"/>
        <v>0</v>
      </c>
      <c r="N601" s="40">
        <f t="shared" si="130"/>
        <v>1</v>
      </c>
      <c r="O601" s="40">
        <f t="shared" si="137"/>
        <v>179462.09297462966</v>
      </c>
      <c r="P601" s="40">
        <f t="shared" si="138"/>
        <v>439444.24277317332</v>
      </c>
      <c r="Q601" s="40">
        <f t="shared" si="131"/>
        <v>259982.14979854366</v>
      </c>
      <c r="R601" s="40">
        <f>1/2*$AJ$3*D601^2</f>
        <v>0</v>
      </c>
      <c r="S601" s="40">
        <f t="shared" si="132"/>
        <v>0</v>
      </c>
      <c r="T601" s="40">
        <f t="shared" si="133"/>
        <v>0</v>
      </c>
      <c r="U601" s="40"/>
      <c r="V601" s="40"/>
      <c r="W601" s="40"/>
      <c r="X601" s="40"/>
      <c r="Y601" s="40">
        <f t="shared" si="139"/>
        <v>0</v>
      </c>
      <c r="Z601" s="40"/>
      <c r="AA601" s="40"/>
      <c r="AB601" s="40"/>
      <c r="AC601" s="40">
        <v>0.27</v>
      </c>
      <c r="AD601" s="40">
        <f>O601*AC601</f>
        <v>48454.765103150014</v>
      </c>
      <c r="AE601" s="40">
        <v>0.67</v>
      </c>
      <c r="AF601" s="40">
        <f t="shared" si="134"/>
        <v>120239.60229300188</v>
      </c>
      <c r="AG601" s="24"/>
      <c r="AH601" s="24"/>
      <c r="AI601" s="15"/>
      <c r="AJ601" s="15"/>
      <c r="AK601" s="15"/>
      <c r="AL601" s="15"/>
      <c r="AM601" s="15"/>
      <c r="AN601" s="23"/>
      <c r="AO601" s="23"/>
      <c r="AP601" s="23"/>
      <c r="AQ601" s="23"/>
      <c r="AR601" s="23"/>
      <c r="AS601" s="23"/>
      <c r="AT601" s="23"/>
      <c r="AU601" s="23"/>
      <c r="AV601" s="23"/>
      <c r="BG601">
        <f>IF(E601&lt;1,1,0)</f>
        <v>1</v>
      </c>
      <c r="BH601" t="str">
        <f>IF(BG601=1,"",E601)</f>
        <v/>
      </c>
      <c r="BI601">
        <f>E601/3.6</f>
        <v>0</v>
      </c>
    </row>
    <row r="602" spans="1:61" x14ac:dyDescent="0.25">
      <c r="A602" s="37" t="s">
        <v>64</v>
      </c>
      <c r="B602" s="37">
        <v>599</v>
      </c>
      <c r="C602" s="37">
        <v>10</v>
      </c>
      <c r="D602" s="37">
        <f t="shared" si="126"/>
        <v>0</v>
      </c>
      <c r="E602" s="38">
        <v>0</v>
      </c>
      <c r="F602" s="39">
        <f t="shared" si="135"/>
        <v>0</v>
      </c>
      <c r="G602" s="39">
        <f t="shared" si="136"/>
        <v>0</v>
      </c>
      <c r="H602" s="39">
        <f>$AJ$3*F602</f>
        <v>0</v>
      </c>
      <c r="I602" s="39">
        <f>1/2*$AJ$1*$AJ$2*$AJ$5*D602^2</f>
        <v>0</v>
      </c>
      <c r="J602" s="39">
        <f>$AJ$4*$AJ$3*9.81</f>
        <v>406.04570999999999</v>
      </c>
      <c r="K602" s="39">
        <f t="shared" si="127"/>
        <v>406.04570999999999</v>
      </c>
      <c r="L602" s="39">
        <f t="shared" si="128"/>
        <v>0</v>
      </c>
      <c r="M602" s="40">
        <f t="shared" si="129"/>
        <v>0</v>
      </c>
      <c r="N602" s="40">
        <f t="shared" si="130"/>
        <v>1</v>
      </c>
      <c r="O602" s="40">
        <f t="shared" si="137"/>
        <v>179462.09297462966</v>
      </c>
      <c r="P602" s="40">
        <f t="shared" si="138"/>
        <v>439850.2884831733</v>
      </c>
      <c r="Q602" s="40">
        <f t="shared" si="131"/>
        <v>260388.19550854363</v>
      </c>
      <c r="R602" s="40">
        <f>1/2*$AJ$3*D602^2</f>
        <v>0</v>
      </c>
      <c r="S602" s="40">
        <f t="shared" si="132"/>
        <v>0</v>
      </c>
      <c r="T602" s="40">
        <f t="shared" si="133"/>
        <v>0</v>
      </c>
      <c r="U602" s="40"/>
      <c r="V602" s="40"/>
      <c r="W602" s="40"/>
      <c r="X602" s="40"/>
      <c r="Y602" s="40">
        <f t="shared" si="139"/>
        <v>0</v>
      </c>
      <c r="Z602" s="40"/>
      <c r="AA602" s="40"/>
      <c r="AB602" s="40"/>
      <c r="AC602" s="40">
        <v>0.27</v>
      </c>
      <c r="AD602" s="40">
        <f>O602*AC602</f>
        <v>48454.765103150014</v>
      </c>
      <c r="AE602" s="40">
        <v>0.67</v>
      </c>
      <c r="AF602" s="40">
        <f t="shared" si="134"/>
        <v>120239.60229300188</v>
      </c>
      <c r="AG602" s="24"/>
      <c r="AH602" s="24"/>
      <c r="AI602" s="15"/>
      <c r="AJ602" s="15"/>
      <c r="AK602" s="15"/>
      <c r="AL602" s="15"/>
      <c r="AM602" s="15"/>
      <c r="AN602" s="23"/>
      <c r="AO602" s="23"/>
      <c r="AP602" s="23"/>
      <c r="AQ602" s="23"/>
      <c r="AR602" s="23"/>
      <c r="AS602" s="23"/>
      <c r="AT602" s="23"/>
      <c r="AU602" s="23"/>
      <c r="AV602" s="23"/>
      <c r="BG602">
        <f>IF(E602&lt;1,1,0)</f>
        <v>1</v>
      </c>
      <c r="BH602" t="str">
        <f>IF(BG602=1,"",E602)</f>
        <v/>
      </c>
      <c r="BI602">
        <f>E602/3.6</f>
        <v>0</v>
      </c>
    </row>
    <row r="603" spans="1:61" x14ac:dyDescent="0.25">
      <c r="A603" s="37" t="s">
        <v>64</v>
      </c>
      <c r="B603" s="37">
        <v>600</v>
      </c>
      <c r="C603" s="37">
        <v>11</v>
      </c>
      <c r="D603" s="37">
        <f t="shared" si="126"/>
        <v>0</v>
      </c>
      <c r="E603" s="38">
        <v>0</v>
      </c>
      <c r="F603" s="39">
        <f t="shared" si="135"/>
        <v>0.1388888888888889</v>
      </c>
      <c r="G603" s="39">
        <f t="shared" si="136"/>
        <v>0.5</v>
      </c>
      <c r="H603" s="39">
        <f>$AJ$3*F603</f>
        <v>383.25000000000006</v>
      </c>
      <c r="I603" s="39">
        <f>1/2*$AJ$1*$AJ$2*$AJ$5*D603^2</f>
        <v>0</v>
      </c>
      <c r="J603" s="39">
        <f>$AJ$4*$AJ$3*9.81</f>
        <v>406.04570999999999</v>
      </c>
      <c r="K603" s="39">
        <f t="shared" si="127"/>
        <v>789.2957100000001</v>
      </c>
      <c r="L603" s="39">
        <f t="shared" si="128"/>
        <v>0</v>
      </c>
      <c r="M603" s="40">
        <f t="shared" si="129"/>
        <v>0</v>
      </c>
      <c r="N603" s="40">
        <f t="shared" si="130"/>
        <v>1</v>
      </c>
      <c r="O603" s="40">
        <f t="shared" si="137"/>
        <v>179462.09297462966</v>
      </c>
      <c r="P603" s="40">
        <f t="shared" si="138"/>
        <v>440256.33419317327</v>
      </c>
      <c r="Q603" s="40">
        <f t="shared" si="131"/>
        <v>260794.24121854361</v>
      </c>
      <c r="R603" s="40">
        <f>1/2*$AJ$3*D603^2</f>
        <v>0</v>
      </c>
      <c r="S603" s="40">
        <f t="shared" si="132"/>
        <v>0</v>
      </c>
      <c r="T603" s="40">
        <f t="shared" si="133"/>
        <v>0</v>
      </c>
      <c r="U603" s="40"/>
      <c r="V603" s="40"/>
      <c r="W603" s="40"/>
      <c r="X603" s="40"/>
      <c r="Y603" s="40">
        <f t="shared" si="139"/>
        <v>0</v>
      </c>
      <c r="Z603" s="40"/>
      <c r="AA603" s="40"/>
      <c r="AB603" s="40"/>
      <c r="AC603" s="40">
        <v>0.27</v>
      </c>
      <c r="AD603" s="40">
        <f>O603*AC603</f>
        <v>48454.765103150014</v>
      </c>
      <c r="AE603" s="40">
        <v>0.67</v>
      </c>
      <c r="AF603" s="40">
        <f t="shared" si="134"/>
        <v>120239.60229300188</v>
      </c>
      <c r="AG603" s="24"/>
      <c r="AH603" s="24"/>
      <c r="AI603" s="15"/>
      <c r="AJ603" s="15"/>
      <c r="AK603" s="15"/>
      <c r="AL603" s="15"/>
      <c r="AM603" s="15"/>
      <c r="AN603" s="23"/>
      <c r="AO603" s="23"/>
      <c r="AP603" s="23"/>
      <c r="AQ603" s="23"/>
      <c r="AR603" s="23"/>
      <c r="AS603" s="23"/>
      <c r="AT603" s="23"/>
      <c r="AU603" s="23"/>
      <c r="AV603" s="23"/>
      <c r="BG603">
        <f>IF(E603&lt;1,1,0)</f>
        <v>1</v>
      </c>
      <c r="BH603" t="str">
        <f>IF(BG603=1,"",E603)</f>
        <v/>
      </c>
      <c r="BI603">
        <f>E603/3.6</f>
        <v>0</v>
      </c>
    </row>
    <row r="604" spans="1:61" x14ac:dyDescent="0.25">
      <c r="A604" s="37" t="s">
        <v>64</v>
      </c>
      <c r="B604" s="37">
        <v>601</v>
      </c>
      <c r="C604" s="37">
        <v>12</v>
      </c>
      <c r="D604" s="37">
        <f t="shared" si="126"/>
        <v>0.27777777777777779</v>
      </c>
      <c r="E604" s="38">
        <v>1</v>
      </c>
      <c r="F604" s="39">
        <f t="shared" si="135"/>
        <v>0.29166666666666669</v>
      </c>
      <c r="G604" s="39">
        <f t="shared" si="136"/>
        <v>1.05</v>
      </c>
      <c r="H604" s="39">
        <f>$AJ$3*F604</f>
        <v>804.82500000000005</v>
      </c>
      <c r="I604" s="39">
        <f>1/2*$AJ$1*$AJ$2*$AJ$5*D604^2</f>
        <v>4.6977237654320991E-2</v>
      </c>
      <c r="J604" s="39">
        <f>$AJ$4*$AJ$3*9.81</f>
        <v>406.04570999999999</v>
      </c>
      <c r="K604" s="39">
        <f t="shared" si="127"/>
        <v>1210.9176872376543</v>
      </c>
      <c r="L604" s="39">
        <f t="shared" si="128"/>
        <v>0.33636602423268175</v>
      </c>
      <c r="M604" s="40">
        <f t="shared" si="129"/>
        <v>202.15598056384172</v>
      </c>
      <c r="N604" s="40">
        <f t="shared" si="130"/>
        <v>1</v>
      </c>
      <c r="O604" s="40">
        <f t="shared" si="137"/>
        <v>179462.09297462966</v>
      </c>
      <c r="P604" s="40">
        <f t="shared" si="138"/>
        <v>441045.62990317325</v>
      </c>
      <c r="Q604" s="40">
        <f t="shared" si="131"/>
        <v>261583.53692854359</v>
      </c>
      <c r="R604" s="40">
        <f>1/2*$AJ$3*D604^2</f>
        <v>106.45833333333336</v>
      </c>
      <c r="S604" s="40">
        <f t="shared" si="132"/>
        <v>0</v>
      </c>
      <c r="T604" s="40">
        <f t="shared" si="133"/>
        <v>0</v>
      </c>
      <c r="U604" s="40"/>
      <c r="V604" s="40"/>
      <c r="W604" s="40"/>
      <c r="X604" s="40"/>
      <c r="Y604" s="40">
        <f t="shared" si="139"/>
        <v>0.17713533000554635</v>
      </c>
      <c r="Z604" s="40"/>
      <c r="AA604" s="40"/>
      <c r="AB604" s="40"/>
      <c r="AC604" s="40">
        <v>0.27</v>
      </c>
      <c r="AD604" s="40">
        <f>O604*AC604</f>
        <v>48454.765103150014</v>
      </c>
      <c r="AE604" s="40">
        <v>0.67</v>
      </c>
      <c r="AF604" s="40">
        <f t="shared" si="134"/>
        <v>120239.60229300188</v>
      </c>
      <c r="AG604" s="24"/>
      <c r="AH604" s="24"/>
      <c r="AI604" s="15"/>
      <c r="AJ604" s="15"/>
      <c r="AK604" s="15"/>
      <c r="AL604" s="15"/>
      <c r="AM604" s="15"/>
      <c r="AN604" s="23"/>
      <c r="AO604" s="23"/>
      <c r="AP604" s="23"/>
      <c r="AQ604" s="23"/>
      <c r="AR604" s="23"/>
      <c r="AS604" s="23"/>
      <c r="AT604" s="23"/>
      <c r="AU604" s="23"/>
      <c r="AV604" s="23"/>
      <c r="BG604">
        <f>IF(E604&lt;1,1,0)</f>
        <v>0</v>
      </c>
      <c r="BH604">
        <f>IF(BG604=1,"",E604)</f>
        <v>1</v>
      </c>
      <c r="BI604">
        <f>E604/3.6</f>
        <v>0.27777777777777779</v>
      </c>
    </row>
    <row r="605" spans="1:61" x14ac:dyDescent="0.25">
      <c r="A605" s="37" t="s">
        <v>64</v>
      </c>
      <c r="B605" s="37">
        <v>602</v>
      </c>
      <c r="C605" s="37">
        <v>13</v>
      </c>
      <c r="D605" s="37">
        <f t="shared" si="126"/>
        <v>0.58333333333333337</v>
      </c>
      <c r="E605" s="38">
        <v>2.1</v>
      </c>
      <c r="F605" s="39">
        <f t="shared" si="135"/>
        <v>0.52777777777777779</v>
      </c>
      <c r="G605" s="39">
        <f t="shared" si="136"/>
        <v>1.9</v>
      </c>
      <c r="H605" s="39">
        <f>$AJ$3*F605</f>
        <v>1456.3500000000001</v>
      </c>
      <c r="I605" s="39">
        <f>1/2*$AJ$1*$AJ$2*$AJ$5*D605^2</f>
        <v>0.20716961805555559</v>
      </c>
      <c r="J605" s="39">
        <f>$AJ$4*$AJ$3*9.81</f>
        <v>406.04570999999999</v>
      </c>
      <c r="K605" s="39">
        <f t="shared" si="127"/>
        <v>1862.6028796180558</v>
      </c>
      <c r="L605" s="39">
        <f t="shared" si="128"/>
        <v>1.0865183464438659</v>
      </c>
      <c r="M605" s="40">
        <f t="shared" si="129"/>
        <v>654.08404455920731</v>
      </c>
      <c r="N605" s="40">
        <f t="shared" si="130"/>
        <v>1</v>
      </c>
      <c r="O605" s="40">
        <f t="shared" si="137"/>
        <v>179462.09297462966</v>
      </c>
      <c r="P605" s="40">
        <f t="shared" si="138"/>
        <v>442256.54759041092</v>
      </c>
      <c r="Q605" s="40">
        <f t="shared" si="131"/>
        <v>262794.45461578126</v>
      </c>
      <c r="R605" s="40">
        <f>1/2*$AJ$3*D605^2</f>
        <v>469.4812500000001</v>
      </c>
      <c r="S605" s="40">
        <f t="shared" si="132"/>
        <v>0</v>
      </c>
      <c r="T605" s="40">
        <f t="shared" si="133"/>
        <v>0</v>
      </c>
      <c r="U605" s="40"/>
      <c r="V605" s="40"/>
      <c r="W605" s="40"/>
      <c r="X605" s="40"/>
      <c r="Y605" s="40">
        <f t="shared" si="139"/>
        <v>0.77986918604651179</v>
      </c>
      <c r="Z605" s="40"/>
      <c r="AA605" s="40"/>
      <c r="AB605" s="40"/>
      <c r="AC605" s="40">
        <v>0.27</v>
      </c>
      <c r="AD605" s="40">
        <f>O605*AC605</f>
        <v>48454.765103150014</v>
      </c>
      <c r="AE605" s="40">
        <v>0.67</v>
      </c>
      <c r="AF605" s="40">
        <f t="shared" si="134"/>
        <v>120239.60229300188</v>
      </c>
      <c r="AG605" s="24"/>
      <c r="AH605" s="24"/>
      <c r="AI605" s="15"/>
      <c r="AJ605" s="15"/>
      <c r="AK605" s="15"/>
      <c r="AL605" s="15"/>
      <c r="AM605" s="15"/>
      <c r="AN605" s="23"/>
      <c r="AO605" s="23"/>
      <c r="AP605" s="23"/>
      <c r="AQ605" s="23"/>
      <c r="AR605" s="23"/>
      <c r="AS605" s="23"/>
      <c r="AT605" s="23"/>
      <c r="AU605" s="23"/>
      <c r="AV605" s="23"/>
      <c r="BG605">
        <f>IF(E605&lt;1,1,0)</f>
        <v>0</v>
      </c>
      <c r="BH605">
        <f>IF(BG605=1,"",E605)</f>
        <v>2.1</v>
      </c>
      <c r="BI605">
        <f>E605/3.6</f>
        <v>0.58333333333333337</v>
      </c>
    </row>
    <row r="606" spans="1:61" x14ac:dyDescent="0.25">
      <c r="A606" s="37" t="s">
        <v>64</v>
      </c>
      <c r="B606" s="37">
        <v>603</v>
      </c>
      <c r="C606" s="37">
        <v>14</v>
      </c>
      <c r="D606" s="37">
        <f t="shared" si="126"/>
        <v>1.3333333333333333</v>
      </c>
      <c r="E606" s="38">
        <v>4.8</v>
      </c>
      <c r="F606" s="39">
        <f t="shared" si="135"/>
        <v>0.97222222222222221</v>
      </c>
      <c r="G606" s="39">
        <f t="shared" si="136"/>
        <v>3.5</v>
      </c>
      <c r="H606" s="39">
        <f>$AJ$3*F606</f>
        <v>2682.75</v>
      </c>
      <c r="I606" s="39">
        <f>1/2*$AJ$1*$AJ$2*$AJ$5*D606^2</f>
        <v>1.0823555555555555</v>
      </c>
      <c r="J606" s="39">
        <f>$AJ$4*$AJ$3*9.81</f>
        <v>406.04570999999999</v>
      </c>
      <c r="K606" s="39">
        <f t="shared" si="127"/>
        <v>3089.8780655555556</v>
      </c>
      <c r="L606" s="39">
        <f t="shared" si="128"/>
        <v>4.1198374207407404</v>
      </c>
      <c r="M606" s="40">
        <f t="shared" si="129"/>
        <v>2484.2619647066663</v>
      </c>
      <c r="N606" s="40">
        <f t="shared" si="130"/>
        <v>1</v>
      </c>
      <c r="O606" s="40">
        <f t="shared" si="137"/>
        <v>179462.09297462966</v>
      </c>
      <c r="P606" s="40">
        <f t="shared" si="138"/>
        <v>444119.15047002898</v>
      </c>
      <c r="Q606" s="40">
        <f t="shared" si="131"/>
        <v>264657.05749539932</v>
      </c>
      <c r="R606" s="40">
        <f>1/2*$AJ$3*D606^2</f>
        <v>2452.7999999999997</v>
      </c>
      <c r="S606" s="40">
        <f t="shared" si="132"/>
        <v>0</v>
      </c>
      <c r="T606" s="40">
        <f t="shared" si="133"/>
        <v>0</v>
      </c>
      <c r="U606" s="40"/>
      <c r="V606" s="40"/>
      <c r="W606" s="40"/>
      <c r="X606" s="40"/>
      <c r="Y606" s="40">
        <f t="shared" si="139"/>
        <v>4.0676616915422885</v>
      </c>
      <c r="Z606" s="40"/>
      <c r="AA606" s="40"/>
      <c r="AB606" s="40"/>
      <c r="AC606" s="40">
        <v>0.27</v>
      </c>
      <c r="AD606" s="40">
        <f>O606*AC606</f>
        <v>48454.765103150014</v>
      </c>
      <c r="AE606" s="40">
        <v>0.67</v>
      </c>
      <c r="AF606" s="40">
        <f t="shared" si="134"/>
        <v>120239.60229300188</v>
      </c>
      <c r="AG606" s="24"/>
      <c r="AH606" s="24"/>
      <c r="AI606" s="15"/>
      <c r="AJ606" s="15"/>
      <c r="AK606" s="15"/>
      <c r="AL606" s="15"/>
      <c r="AM606" s="15"/>
      <c r="AN606" s="23"/>
      <c r="AO606" s="23"/>
      <c r="AP606" s="23"/>
      <c r="AQ606" s="23"/>
      <c r="AR606" s="23"/>
      <c r="AS606" s="23"/>
      <c r="AT606" s="23"/>
      <c r="AU606" s="23"/>
      <c r="AV606" s="23"/>
      <c r="BG606">
        <f>IF(E606&lt;1,1,0)</f>
        <v>0</v>
      </c>
      <c r="BH606">
        <f>IF(BG606=1,"",E606)</f>
        <v>4.8</v>
      </c>
      <c r="BI606">
        <f>E606/3.6</f>
        <v>1.3333333333333333</v>
      </c>
    </row>
    <row r="607" spans="1:61" x14ac:dyDescent="0.25">
      <c r="A607" s="37" t="s">
        <v>64</v>
      </c>
      <c r="B607" s="37">
        <v>604</v>
      </c>
      <c r="C607" s="37">
        <v>15</v>
      </c>
      <c r="D607" s="37">
        <f t="shared" si="126"/>
        <v>2.5277777777777777</v>
      </c>
      <c r="E607" s="38">
        <v>9.1</v>
      </c>
      <c r="F607" s="39">
        <f t="shared" si="135"/>
        <v>1.3055555555555554</v>
      </c>
      <c r="G607" s="39">
        <f t="shared" si="136"/>
        <v>4.6999999999999993</v>
      </c>
      <c r="H607" s="39">
        <f>$AJ$3*F607</f>
        <v>3602.5499999999997</v>
      </c>
      <c r="I607" s="39">
        <f>1/2*$AJ$1*$AJ$2*$AJ$5*D607^2</f>
        <v>3.89018505015432</v>
      </c>
      <c r="J607" s="39">
        <f>$AJ$4*$AJ$3*9.81</f>
        <v>406.04570999999999</v>
      </c>
      <c r="K607" s="39">
        <f t="shared" si="127"/>
        <v>4012.4858950501539</v>
      </c>
      <c r="L607" s="39">
        <f t="shared" si="128"/>
        <v>10.142672679154556</v>
      </c>
      <c r="M607" s="40">
        <f t="shared" si="129"/>
        <v>6126.1742982093519</v>
      </c>
      <c r="N607" s="40">
        <f t="shared" si="130"/>
        <v>1</v>
      </c>
      <c r="O607" s="40">
        <f t="shared" si="137"/>
        <v>179462.09297462966</v>
      </c>
      <c r="P607" s="40">
        <f t="shared" si="138"/>
        <v>447209.02853558451</v>
      </c>
      <c r="Q607" s="40">
        <f t="shared" si="131"/>
        <v>267746.93556095485</v>
      </c>
      <c r="R607" s="40">
        <f>1/2*$AJ$3*D607^2</f>
        <v>8815.8145833333328</v>
      </c>
      <c r="S607" s="40">
        <f t="shared" si="132"/>
        <v>0</v>
      </c>
      <c r="T607" s="40">
        <f t="shared" si="133"/>
        <v>0</v>
      </c>
      <c r="U607" s="40"/>
      <c r="V607" s="40"/>
      <c r="W607" s="40"/>
      <c r="X607" s="40"/>
      <c r="Y607" s="40">
        <f t="shared" si="139"/>
        <v>14.595719508830021</v>
      </c>
      <c r="Z607" s="40"/>
      <c r="AA607" s="40"/>
      <c r="AB607" s="40"/>
      <c r="AC607" s="40">
        <v>0.27</v>
      </c>
      <c r="AD607" s="40">
        <f>O607*AC607</f>
        <v>48454.765103150014</v>
      </c>
      <c r="AE607" s="40">
        <v>0.67</v>
      </c>
      <c r="AF607" s="40">
        <f t="shared" si="134"/>
        <v>120239.60229300188</v>
      </c>
      <c r="AG607" s="24"/>
      <c r="AH607" s="24"/>
      <c r="AI607" s="15"/>
      <c r="AJ607" s="15"/>
      <c r="AK607" s="15"/>
      <c r="AL607" s="15"/>
      <c r="AM607" s="15"/>
      <c r="AN607" s="23"/>
      <c r="AO607" s="23"/>
      <c r="AP607" s="23"/>
      <c r="AQ607" s="23"/>
      <c r="AR607" s="23"/>
      <c r="AS607" s="23"/>
      <c r="AT607" s="23"/>
      <c r="AU607" s="23"/>
      <c r="AV607" s="23"/>
      <c r="BG607">
        <f>IF(E607&lt;1,1,0)</f>
        <v>0</v>
      </c>
      <c r="BH607">
        <f>IF(BG607=1,"",E607)</f>
        <v>9.1</v>
      </c>
      <c r="BI607">
        <f>E607/3.6</f>
        <v>2.5277777777777777</v>
      </c>
    </row>
    <row r="608" spans="1:61" x14ac:dyDescent="0.25">
      <c r="A608" s="37" t="s">
        <v>64</v>
      </c>
      <c r="B608" s="37">
        <v>605</v>
      </c>
      <c r="C608" s="37">
        <v>16</v>
      </c>
      <c r="D608" s="37">
        <f t="shared" si="126"/>
        <v>3.9444444444444442</v>
      </c>
      <c r="E608" s="38">
        <v>14.2</v>
      </c>
      <c r="F608" s="39">
        <f t="shared" si="135"/>
        <v>1.4861111111111112</v>
      </c>
      <c r="G608" s="39">
        <f t="shared" si="136"/>
        <v>5.3500000000000005</v>
      </c>
      <c r="H608" s="39">
        <f>$AJ$3*F608</f>
        <v>4100.7750000000005</v>
      </c>
      <c r="I608" s="39">
        <f>1/2*$AJ$1*$AJ$2*$AJ$5*D608^2</f>
        <v>9.4724902006172815</v>
      </c>
      <c r="J608" s="39">
        <f>$AJ$4*$AJ$3*9.81</f>
        <v>406.04570999999999</v>
      </c>
      <c r="K608" s="39">
        <f t="shared" si="127"/>
        <v>4516.2932002006182</v>
      </c>
      <c r="L608" s="39">
        <f t="shared" si="128"/>
        <v>17.814267623013549</v>
      </c>
      <c r="M608" s="40">
        <f t="shared" si="129"/>
        <v>10777.631911923198</v>
      </c>
      <c r="N608" s="40">
        <f t="shared" si="130"/>
        <v>1</v>
      </c>
      <c r="O608" s="40">
        <f t="shared" si="137"/>
        <v>179462.09297462966</v>
      </c>
      <c r="P608" s="40">
        <f t="shared" si="138"/>
        <v>451221.51443063468</v>
      </c>
      <c r="Q608" s="40">
        <f t="shared" si="131"/>
        <v>271759.42145600502</v>
      </c>
      <c r="R608" s="40">
        <f>1/2*$AJ$3*D608^2</f>
        <v>21466.258333333331</v>
      </c>
      <c r="S608" s="40">
        <f t="shared" si="132"/>
        <v>0</v>
      </c>
      <c r="T608" s="40">
        <f t="shared" si="133"/>
        <v>0</v>
      </c>
      <c r="U608" s="40"/>
      <c r="V608" s="40"/>
      <c r="W608" s="40"/>
      <c r="X608" s="40"/>
      <c r="Y608" s="40">
        <f t="shared" si="139"/>
        <v>35.481418732782366</v>
      </c>
      <c r="Z608" s="40"/>
      <c r="AA608" s="40"/>
      <c r="AB608" s="40"/>
      <c r="AC608" s="40">
        <v>0.27</v>
      </c>
      <c r="AD608" s="40">
        <f>O608*AC608</f>
        <v>48454.765103150014</v>
      </c>
      <c r="AE608" s="40">
        <v>0.67</v>
      </c>
      <c r="AF608" s="40">
        <f t="shared" si="134"/>
        <v>120239.60229300188</v>
      </c>
      <c r="AG608" s="24"/>
      <c r="AH608" s="24"/>
      <c r="AI608" s="15"/>
      <c r="AJ608" s="15"/>
      <c r="AK608" s="15"/>
      <c r="AL608" s="15"/>
      <c r="AM608" s="15"/>
      <c r="AN608" s="23"/>
      <c r="AO608" s="23"/>
      <c r="AP608" s="23"/>
      <c r="AQ608" s="23"/>
      <c r="AR608" s="23"/>
      <c r="AS608" s="23"/>
      <c r="AT608" s="23"/>
      <c r="AU608" s="23"/>
      <c r="AV608" s="23"/>
      <c r="BG608">
        <f>IF(E608&lt;1,1,0)</f>
        <v>0</v>
      </c>
      <c r="BH608">
        <f>IF(BG608=1,"",E608)</f>
        <v>14.2</v>
      </c>
      <c r="BI608">
        <f>E608/3.6</f>
        <v>3.9444444444444442</v>
      </c>
    </row>
    <row r="609" spans="1:61" x14ac:dyDescent="0.25">
      <c r="A609" s="37" t="s">
        <v>64</v>
      </c>
      <c r="B609" s="37">
        <v>606</v>
      </c>
      <c r="C609" s="37">
        <v>17</v>
      </c>
      <c r="D609" s="37">
        <f t="shared" si="126"/>
        <v>5.5</v>
      </c>
      <c r="E609" s="38">
        <v>19.8</v>
      </c>
      <c r="F609" s="39">
        <f t="shared" si="135"/>
        <v>1.5694444444444444</v>
      </c>
      <c r="G609" s="39">
        <f t="shared" si="136"/>
        <v>5.65</v>
      </c>
      <c r="H609" s="39">
        <f>$AJ$3*F609</f>
        <v>4330.7250000000004</v>
      </c>
      <c r="I609" s="39">
        <f>1/2*$AJ$1*$AJ$2*$AJ$5*D609^2</f>
        <v>18.416956249999998</v>
      </c>
      <c r="J609" s="39">
        <f>$AJ$4*$AJ$3*9.81</f>
        <v>406.04570999999999</v>
      </c>
      <c r="K609" s="39">
        <f t="shared" si="127"/>
        <v>4755.1876662500008</v>
      </c>
      <c r="L609" s="39">
        <f t="shared" si="128"/>
        <v>26.153532164375004</v>
      </c>
      <c r="M609" s="40">
        <f t="shared" si="129"/>
        <v>15849.040491611253</v>
      </c>
      <c r="N609" s="40">
        <f t="shared" si="130"/>
        <v>1</v>
      </c>
      <c r="O609" s="40">
        <f t="shared" si="137"/>
        <v>179462.09297462966</v>
      </c>
      <c r="P609" s="40">
        <f t="shared" si="138"/>
        <v>455737.80763083528</v>
      </c>
      <c r="Q609" s="40">
        <f t="shared" si="131"/>
        <v>276275.71465620562</v>
      </c>
      <c r="R609" s="40">
        <f>1/2*$AJ$3*D609^2</f>
        <v>41735.925000000003</v>
      </c>
      <c r="S609" s="40">
        <f t="shared" si="132"/>
        <v>0</v>
      </c>
      <c r="T609" s="40">
        <f t="shared" si="133"/>
        <v>0</v>
      </c>
      <c r="U609" s="40"/>
      <c r="V609" s="40"/>
      <c r="W609" s="40"/>
      <c r="X609" s="40"/>
      <c r="Y609" s="40">
        <f t="shared" si="139"/>
        <v>68.871163366336631</v>
      </c>
      <c r="Z609" s="40"/>
      <c r="AA609" s="40"/>
      <c r="AB609" s="40"/>
      <c r="AC609" s="40">
        <v>0.27</v>
      </c>
      <c r="AD609" s="40">
        <f>O609*AC609</f>
        <v>48454.765103150014</v>
      </c>
      <c r="AE609" s="40">
        <v>0.67</v>
      </c>
      <c r="AF609" s="40">
        <f t="shared" si="134"/>
        <v>120239.60229300188</v>
      </c>
      <c r="AG609" s="24"/>
      <c r="AH609" s="24"/>
      <c r="AI609" s="15"/>
      <c r="AJ609" s="15"/>
      <c r="AK609" s="15"/>
      <c r="AL609" s="15"/>
      <c r="AM609" s="15"/>
      <c r="AN609" s="23"/>
      <c r="AO609" s="23"/>
      <c r="AP609" s="23"/>
      <c r="AQ609" s="23"/>
      <c r="AR609" s="23"/>
      <c r="AS609" s="23"/>
      <c r="AT609" s="23"/>
      <c r="AU609" s="23"/>
      <c r="AV609" s="23"/>
      <c r="BG609">
        <f>IF(E609&lt;1,1,0)</f>
        <v>0</v>
      </c>
      <c r="BH609">
        <f>IF(BG609=1,"",E609)</f>
        <v>19.8</v>
      </c>
      <c r="BI609">
        <f>E609/3.6</f>
        <v>5.5</v>
      </c>
    </row>
    <row r="610" spans="1:61" x14ac:dyDescent="0.25">
      <c r="A610" s="37" t="s">
        <v>64</v>
      </c>
      <c r="B610" s="37">
        <v>607</v>
      </c>
      <c r="C610" s="37">
        <v>18</v>
      </c>
      <c r="D610" s="37">
        <f t="shared" si="126"/>
        <v>7.083333333333333</v>
      </c>
      <c r="E610" s="38">
        <v>25.5</v>
      </c>
      <c r="F610" s="39">
        <f t="shared" si="135"/>
        <v>1.4861111111111109</v>
      </c>
      <c r="G610" s="39">
        <f t="shared" si="136"/>
        <v>5.35</v>
      </c>
      <c r="H610" s="39">
        <f>$AJ$3*F610</f>
        <v>4100.7749999999996</v>
      </c>
      <c r="I610" s="39">
        <f>1/2*$AJ$1*$AJ$2*$AJ$5*D610^2</f>
        <v>30.546948784722218</v>
      </c>
      <c r="J610" s="39">
        <f>$AJ$4*$AJ$3*9.81</f>
        <v>406.04570999999999</v>
      </c>
      <c r="K610" s="39">
        <f t="shared" si="127"/>
        <v>4537.3676587847222</v>
      </c>
      <c r="L610" s="39">
        <f t="shared" si="128"/>
        <v>32.139687583058446</v>
      </c>
      <c r="M610" s="40">
        <f t="shared" si="129"/>
        <v>19508.790362916476</v>
      </c>
      <c r="N610" s="40">
        <f t="shared" si="130"/>
        <v>1</v>
      </c>
      <c r="O610" s="40">
        <f t="shared" si="137"/>
        <v>179462.09297462966</v>
      </c>
      <c r="P610" s="40">
        <f t="shared" si="138"/>
        <v>460492.99529708526</v>
      </c>
      <c r="Q610" s="40">
        <f t="shared" si="131"/>
        <v>281030.9023224556</v>
      </c>
      <c r="R610" s="40">
        <f>1/2*$AJ$3*D610^2</f>
        <v>69224.53125</v>
      </c>
      <c r="S610" s="40">
        <f t="shared" si="132"/>
        <v>0</v>
      </c>
      <c r="T610" s="40">
        <f t="shared" si="133"/>
        <v>0</v>
      </c>
      <c r="U610" s="40"/>
      <c r="V610" s="40"/>
      <c r="W610" s="40"/>
      <c r="X610" s="40"/>
      <c r="Y610" s="40">
        <f t="shared" si="139"/>
        <v>114.04370881383855</v>
      </c>
      <c r="Z610" s="40"/>
      <c r="AA610" s="40"/>
      <c r="AB610" s="40"/>
      <c r="AC610" s="40">
        <v>0.27</v>
      </c>
      <c r="AD610" s="40">
        <f>O610*AC610</f>
        <v>48454.765103150014</v>
      </c>
      <c r="AE610" s="40">
        <v>0.67</v>
      </c>
      <c r="AF610" s="40">
        <f t="shared" si="134"/>
        <v>120239.60229300188</v>
      </c>
      <c r="AG610" s="24"/>
      <c r="AH610" s="24"/>
      <c r="AI610" s="15"/>
      <c r="AJ610" s="15"/>
      <c r="AK610" s="15"/>
      <c r="AL610" s="15"/>
      <c r="AM610" s="15"/>
      <c r="AN610" s="23"/>
      <c r="AO610" s="23"/>
      <c r="AP610" s="23"/>
      <c r="AQ610" s="23"/>
      <c r="AR610" s="23"/>
      <c r="AS610" s="23"/>
      <c r="AT610" s="23"/>
      <c r="AU610" s="23"/>
      <c r="AV610" s="23"/>
      <c r="BG610">
        <f>IF(E610&lt;1,1,0)</f>
        <v>0</v>
      </c>
      <c r="BH610">
        <f>IF(BG610=1,"",E610)</f>
        <v>25.5</v>
      </c>
      <c r="BI610">
        <f>E610/3.6</f>
        <v>7.083333333333333</v>
      </c>
    </row>
    <row r="611" spans="1:61" x14ac:dyDescent="0.25">
      <c r="A611" s="37" t="s">
        <v>64</v>
      </c>
      <c r="B611" s="37">
        <v>608</v>
      </c>
      <c r="C611" s="37">
        <v>19</v>
      </c>
      <c r="D611" s="37">
        <f t="shared" si="126"/>
        <v>8.4722222222222214</v>
      </c>
      <c r="E611" s="38">
        <v>30.5</v>
      </c>
      <c r="F611" s="39">
        <f t="shared" si="135"/>
        <v>1.2916666666666663</v>
      </c>
      <c r="G611" s="39">
        <f t="shared" si="136"/>
        <v>4.6499999999999986</v>
      </c>
      <c r="H611" s="39">
        <f>$AJ$3*F611</f>
        <v>3564.224999999999</v>
      </c>
      <c r="I611" s="39">
        <f>1/2*$AJ$1*$AJ$2*$AJ$5*D611^2</f>
        <v>43.700575327932086</v>
      </c>
      <c r="J611" s="39">
        <f>$AJ$4*$AJ$3*9.81</f>
        <v>406.04570999999999</v>
      </c>
      <c r="K611" s="39">
        <f t="shared" si="127"/>
        <v>4013.9712853279311</v>
      </c>
      <c r="L611" s="39">
        <f t="shared" si="128"/>
        <v>34.007256722917191</v>
      </c>
      <c r="M611" s="40">
        <f t="shared" si="129"/>
        <v>20676.412087533652</v>
      </c>
      <c r="N611" s="40">
        <f t="shared" si="130"/>
        <v>1</v>
      </c>
      <c r="O611" s="40">
        <f t="shared" si="137"/>
        <v>179462.09297462966</v>
      </c>
      <c r="P611" s="40">
        <f t="shared" si="138"/>
        <v>465030.36295586999</v>
      </c>
      <c r="Q611" s="40">
        <f t="shared" si="131"/>
        <v>285568.26998124033</v>
      </c>
      <c r="R611" s="40">
        <f>1/2*$AJ$3*D611^2</f>
        <v>99032.864583333314</v>
      </c>
      <c r="S611" s="40">
        <f t="shared" si="132"/>
        <v>0</v>
      </c>
      <c r="T611" s="40">
        <f t="shared" si="133"/>
        <v>0</v>
      </c>
      <c r="U611" s="40"/>
      <c r="V611" s="40"/>
      <c r="W611" s="40"/>
      <c r="X611" s="40"/>
      <c r="Y611" s="40">
        <f t="shared" si="139"/>
        <v>162.88300095942978</v>
      </c>
      <c r="Z611" s="40"/>
      <c r="AA611" s="40"/>
      <c r="AB611" s="40"/>
      <c r="AC611" s="40">
        <v>0.27</v>
      </c>
      <c r="AD611" s="40">
        <f>O611*AC611</f>
        <v>48454.765103150014</v>
      </c>
      <c r="AE611" s="40">
        <v>0.67</v>
      </c>
      <c r="AF611" s="40">
        <f t="shared" si="134"/>
        <v>120239.60229300188</v>
      </c>
      <c r="AG611" s="24"/>
      <c r="AH611" s="24"/>
      <c r="AI611" s="15"/>
      <c r="AJ611" s="15"/>
      <c r="AK611" s="15"/>
      <c r="AL611" s="15"/>
      <c r="AM611" s="15"/>
      <c r="AN611" s="23"/>
      <c r="AO611" s="23"/>
      <c r="AP611" s="23"/>
      <c r="AQ611" s="23"/>
      <c r="AR611" s="23"/>
      <c r="AS611" s="23"/>
      <c r="AT611" s="23"/>
      <c r="AU611" s="23"/>
      <c r="AV611" s="23"/>
      <c r="BG611">
        <f>IF(E611&lt;1,1,0)</f>
        <v>0</v>
      </c>
      <c r="BH611">
        <f>IF(BG611=1,"",E611)</f>
        <v>30.5</v>
      </c>
      <c r="BI611">
        <f>E611/3.6</f>
        <v>8.4722222222222214</v>
      </c>
    </row>
    <row r="612" spans="1:61" x14ac:dyDescent="0.25">
      <c r="A612" s="37" t="s">
        <v>64</v>
      </c>
      <c r="B612" s="37">
        <v>609</v>
      </c>
      <c r="C612" s="37">
        <v>20</v>
      </c>
      <c r="D612" s="37">
        <f t="shared" si="126"/>
        <v>9.6666666666666661</v>
      </c>
      <c r="E612" s="38">
        <v>34.799999999999997</v>
      </c>
      <c r="F612" s="39">
        <f t="shared" si="135"/>
        <v>1.1527777777777775</v>
      </c>
      <c r="G612" s="39">
        <f t="shared" si="136"/>
        <v>4.1499999999999986</v>
      </c>
      <c r="H612" s="39">
        <f>$AJ$3*F612</f>
        <v>3180.974999999999</v>
      </c>
      <c r="I612" s="39">
        <f>1/2*$AJ$1*$AJ$2*$AJ$5*D612^2</f>
        <v>56.891313888888874</v>
      </c>
      <c r="J612" s="39">
        <f>$AJ$4*$AJ$3*9.81</f>
        <v>406.04570999999999</v>
      </c>
      <c r="K612" s="39">
        <f t="shared" si="127"/>
        <v>3643.9120238888877</v>
      </c>
      <c r="L612" s="39">
        <f t="shared" si="128"/>
        <v>35.22448289759258</v>
      </c>
      <c r="M612" s="40">
        <f t="shared" si="129"/>
        <v>21451.71008463388</v>
      </c>
      <c r="N612" s="40">
        <f t="shared" si="130"/>
        <v>1</v>
      </c>
      <c r="O612" s="40">
        <f t="shared" si="137"/>
        <v>179462.09297462966</v>
      </c>
      <c r="P612" s="40">
        <f t="shared" si="138"/>
        <v>469044.33424119791</v>
      </c>
      <c r="Q612" s="40">
        <f t="shared" si="131"/>
        <v>289582.24126656825</v>
      </c>
      <c r="R612" s="40">
        <f>1/2*$AJ$3*D612^2</f>
        <v>128925.29999999999</v>
      </c>
      <c r="S612" s="40">
        <f t="shared" si="132"/>
        <v>0</v>
      </c>
      <c r="T612" s="40">
        <f t="shared" si="133"/>
        <v>0</v>
      </c>
      <c r="U612" s="40"/>
      <c r="V612" s="40"/>
      <c r="W612" s="40"/>
      <c r="X612" s="40"/>
      <c r="Y612" s="40">
        <f t="shared" si="139"/>
        <v>211.7</v>
      </c>
      <c r="Z612" s="40"/>
      <c r="AA612" s="40"/>
      <c r="AB612" s="40"/>
      <c r="AC612" s="40">
        <v>0.27</v>
      </c>
      <c r="AD612" s="40">
        <f>O612*AC612</f>
        <v>48454.765103150014</v>
      </c>
      <c r="AE612" s="40">
        <v>0.67</v>
      </c>
      <c r="AF612" s="40">
        <f t="shared" si="134"/>
        <v>120239.60229300188</v>
      </c>
      <c r="AG612" s="24"/>
      <c r="AH612" s="24"/>
      <c r="AI612" s="15"/>
      <c r="AJ612" s="15"/>
      <c r="AK612" s="15"/>
      <c r="AL612" s="15"/>
      <c r="AM612" s="15"/>
      <c r="AN612" s="23"/>
      <c r="AO612" s="23"/>
      <c r="AP612" s="23"/>
      <c r="AQ612" s="23"/>
      <c r="AR612" s="23"/>
      <c r="AS612" s="23"/>
      <c r="AT612" s="23"/>
      <c r="AU612" s="23"/>
      <c r="AV612" s="23"/>
      <c r="BG612">
        <f>IF(E612&lt;1,1,0)</f>
        <v>0</v>
      </c>
      <c r="BH612">
        <f>IF(BG612=1,"",E612)</f>
        <v>34.799999999999997</v>
      </c>
      <c r="BI612">
        <f>E612/3.6</f>
        <v>9.6666666666666661</v>
      </c>
    </row>
    <row r="613" spans="1:61" x14ac:dyDescent="0.25">
      <c r="A613" s="37" t="s">
        <v>64</v>
      </c>
      <c r="B613" s="37">
        <v>610</v>
      </c>
      <c r="C613" s="37">
        <v>21</v>
      </c>
      <c r="D613" s="37">
        <f t="shared" si="126"/>
        <v>10.777777777777777</v>
      </c>
      <c r="E613" s="38">
        <v>38.799999999999997</v>
      </c>
      <c r="F613" s="39">
        <f t="shared" si="135"/>
        <v>1.1250000000000002</v>
      </c>
      <c r="G613" s="39">
        <f t="shared" si="136"/>
        <v>4.0500000000000007</v>
      </c>
      <c r="H613" s="39">
        <f>$AJ$3*F613</f>
        <v>3104.3250000000007</v>
      </c>
      <c r="I613" s="39">
        <f>1/2*$AJ$1*$AJ$2*$AJ$5*D613^2</f>
        <v>70.721412654320972</v>
      </c>
      <c r="J613" s="39">
        <f>$AJ$4*$AJ$3*9.81</f>
        <v>406.04570999999999</v>
      </c>
      <c r="K613" s="39">
        <f t="shared" si="127"/>
        <v>3581.0921226543214</v>
      </c>
      <c r="L613" s="39">
        <f t="shared" si="128"/>
        <v>38.59621509971879</v>
      </c>
      <c r="M613" s="40">
        <f t="shared" si="129"/>
        <v>23543.691210828463</v>
      </c>
      <c r="N613" s="40">
        <f t="shared" si="130"/>
        <v>1</v>
      </c>
      <c r="O613" s="40">
        <f t="shared" si="137"/>
        <v>179462.09297462966</v>
      </c>
      <c r="P613" s="40">
        <f t="shared" si="138"/>
        <v>472688.24626508681</v>
      </c>
      <c r="Q613" s="40">
        <f t="shared" si="131"/>
        <v>293226.15329045715</v>
      </c>
      <c r="R613" s="40">
        <f>1/2*$AJ$3*D613^2</f>
        <v>160266.63333333333</v>
      </c>
      <c r="S613" s="40">
        <f t="shared" si="132"/>
        <v>0</v>
      </c>
      <c r="T613" s="40">
        <f t="shared" si="133"/>
        <v>0</v>
      </c>
      <c r="U613" s="40"/>
      <c r="V613" s="40"/>
      <c r="W613" s="40"/>
      <c r="X613" s="40"/>
      <c r="Y613" s="40">
        <f t="shared" si="139"/>
        <v>262.7321857923497</v>
      </c>
      <c r="Z613" s="40"/>
      <c r="AA613" s="40"/>
      <c r="AB613" s="40"/>
      <c r="AC613" s="40">
        <v>0.27</v>
      </c>
      <c r="AD613" s="40">
        <f>O613*AC613</f>
        <v>48454.765103150014</v>
      </c>
      <c r="AE613" s="40">
        <v>0.67</v>
      </c>
      <c r="AF613" s="40">
        <f t="shared" si="134"/>
        <v>120239.60229300188</v>
      </c>
      <c r="AG613" s="24"/>
      <c r="AH613" s="24"/>
      <c r="AI613" s="15"/>
      <c r="AJ613" s="15"/>
      <c r="AK613" s="15"/>
      <c r="AL613" s="15"/>
      <c r="AM613" s="15"/>
      <c r="AN613" s="23"/>
      <c r="AO613" s="23"/>
      <c r="AP613" s="23"/>
      <c r="AQ613" s="23"/>
      <c r="AR613" s="23"/>
      <c r="AS613" s="23"/>
      <c r="AT613" s="23"/>
      <c r="AU613" s="23"/>
      <c r="AV613" s="23"/>
      <c r="BG613">
        <f>IF(E613&lt;1,1,0)</f>
        <v>0</v>
      </c>
      <c r="BH613">
        <f>IF(BG613=1,"",E613)</f>
        <v>38.799999999999997</v>
      </c>
      <c r="BI613">
        <f>E613/3.6</f>
        <v>10.777777777777777</v>
      </c>
    </row>
    <row r="614" spans="1:61" x14ac:dyDescent="0.25">
      <c r="A614" s="37" t="s">
        <v>64</v>
      </c>
      <c r="B614" s="37">
        <v>611</v>
      </c>
      <c r="C614" s="37">
        <v>22</v>
      </c>
      <c r="D614" s="37">
        <f t="shared" si="126"/>
        <v>11.916666666666666</v>
      </c>
      <c r="E614" s="38">
        <v>42.9</v>
      </c>
      <c r="F614" s="39">
        <f t="shared" si="135"/>
        <v>1.0555555555555558</v>
      </c>
      <c r="G614" s="39">
        <f t="shared" si="136"/>
        <v>3.8000000000000007</v>
      </c>
      <c r="H614" s="39">
        <f>$AJ$3*F614</f>
        <v>2912.7000000000007</v>
      </c>
      <c r="I614" s="39">
        <f>1/2*$AJ$1*$AJ$2*$AJ$5*D614^2</f>
        <v>86.457377951388878</v>
      </c>
      <c r="J614" s="39">
        <f>$AJ$4*$AJ$3*9.81</f>
        <v>406.04570999999999</v>
      </c>
      <c r="K614" s="39">
        <f t="shared" si="127"/>
        <v>3405.2030879513895</v>
      </c>
      <c r="L614" s="39">
        <f t="shared" si="128"/>
        <v>40.578670131420722</v>
      </c>
      <c r="M614" s="40">
        <f t="shared" si="129"/>
        <v>24793.567450298062</v>
      </c>
      <c r="N614" s="40">
        <f t="shared" si="130"/>
        <v>1</v>
      </c>
      <c r="O614" s="40">
        <f t="shared" si="137"/>
        <v>179462.09297462966</v>
      </c>
      <c r="P614" s="40">
        <f t="shared" si="138"/>
        <v>476269.33838774113</v>
      </c>
      <c r="Q614" s="40">
        <f t="shared" si="131"/>
        <v>296807.24541311146</v>
      </c>
      <c r="R614" s="40">
        <f>1/2*$AJ$3*D614^2</f>
        <v>195926.98124999998</v>
      </c>
      <c r="S614" s="40">
        <f t="shared" si="132"/>
        <v>0</v>
      </c>
      <c r="T614" s="40">
        <f t="shared" si="133"/>
        <v>0</v>
      </c>
      <c r="U614" s="40"/>
      <c r="V614" s="40"/>
      <c r="W614" s="40"/>
      <c r="X614" s="40"/>
      <c r="Y614" s="40">
        <f t="shared" si="139"/>
        <v>320.66609042553188</v>
      </c>
      <c r="Z614" s="40"/>
      <c r="AA614" s="40"/>
      <c r="AB614" s="40"/>
      <c r="AC614" s="40">
        <v>0.27</v>
      </c>
      <c r="AD614" s="40">
        <f>O614*AC614</f>
        <v>48454.765103150014</v>
      </c>
      <c r="AE614" s="40">
        <v>0.67</v>
      </c>
      <c r="AF614" s="40">
        <f t="shared" si="134"/>
        <v>120239.60229300188</v>
      </c>
      <c r="AG614" s="24"/>
      <c r="AH614" s="24"/>
      <c r="AI614" s="15"/>
      <c r="AJ614" s="15"/>
      <c r="AK614" s="15"/>
      <c r="AL614" s="15"/>
      <c r="AM614" s="15"/>
      <c r="AN614" s="23"/>
      <c r="AO614" s="23"/>
      <c r="AP614" s="23"/>
      <c r="AQ614" s="23"/>
      <c r="AR614" s="23"/>
      <c r="AS614" s="23"/>
      <c r="AT614" s="23"/>
      <c r="AU614" s="23"/>
      <c r="AV614" s="23"/>
      <c r="BG614">
        <f>IF(E614&lt;1,1,0)</f>
        <v>0</v>
      </c>
      <c r="BH614">
        <f>IF(BG614=1,"",E614)</f>
        <v>42.9</v>
      </c>
      <c r="BI614">
        <f>E614/3.6</f>
        <v>11.916666666666666</v>
      </c>
    </row>
    <row r="615" spans="1:61" x14ac:dyDescent="0.25">
      <c r="A615" s="37" t="s">
        <v>64</v>
      </c>
      <c r="B615" s="37">
        <v>612</v>
      </c>
      <c r="C615" s="37">
        <v>23</v>
      </c>
      <c r="D615" s="37">
        <f t="shared" si="126"/>
        <v>12.888888888888888</v>
      </c>
      <c r="E615" s="38">
        <v>46.4</v>
      </c>
      <c r="F615" s="39">
        <f t="shared" si="135"/>
        <v>0.74999999999999978</v>
      </c>
      <c r="G615" s="39">
        <f t="shared" si="136"/>
        <v>2.6999999999999993</v>
      </c>
      <c r="H615" s="39">
        <f>$AJ$3*F615</f>
        <v>2069.5499999999993</v>
      </c>
      <c r="I615" s="39">
        <f>1/2*$AJ$1*$AJ$2*$AJ$5*D615^2</f>
        <v>101.14011358024688</v>
      </c>
      <c r="J615" s="39">
        <f>$AJ$4*$AJ$3*9.81</f>
        <v>406.04570999999999</v>
      </c>
      <c r="K615" s="39">
        <f t="shared" si="127"/>
        <v>2576.7358235802462</v>
      </c>
      <c r="L615" s="39">
        <f t="shared" si="128"/>
        <v>33.211261726145395</v>
      </c>
      <c r="M615" s="40">
        <f t="shared" si="129"/>
        <v>20325.292176400981</v>
      </c>
      <c r="N615" s="40">
        <f t="shared" si="130"/>
        <v>1</v>
      </c>
      <c r="O615" s="40">
        <f t="shared" si="137"/>
        <v>179462.09297462966</v>
      </c>
      <c r="P615" s="40">
        <f t="shared" si="138"/>
        <v>479674.54147569253</v>
      </c>
      <c r="Q615" s="40">
        <f t="shared" si="131"/>
        <v>300212.44850106287</v>
      </c>
      <c r="R615" s="40">
        <f>1/2*$AJ$3*D615^2</f>
        <v>229200.53333333327</v>
      </c>
      <c r="S615" s="40">
        <f t="shared" si="132"/>
        <v>0</v>
      </c>
      <c r="T615" s="40">
        <f t="shared" si="133"/>
        <v>0</v>
      </c>
      <c r="U615" s="40"/>
      <c r="V615" s="40"/>
      <c r="W615" s="40"/>
      <c r="X615" s="40"/>
      <c r="Y615" s="40">
        <f t="shared" si="139"/>
        <v>374.51067538126352</v>
      </c>
      <c r="Z615" s="40"/>
      <c r="AA615" s="40"/>
      <c r="AB615" s="40"/>
      <c r="AC615" s="40">
        <v>0.27</v>
      </c>
      <c r="AD615" s="40">
        <f>O615*AC615</f>
        <v>48454.765103150014</v>
      </c>
      <c r="AE615" s="40">
        <v>0.67</v>
      </c>
      <c r="AF615" s="40">
        <f t="shared" si="134"/>
        <v>120239.60229300188</v>
      </c>
      <c r="AG615" s="24"/>
      <c r="AH615" s="24"/>
      <c r="AI615" s="15"/>
      <c r="AJ615" s="15"/>
      <c r="AK615" s="15"/>
      <c r="AL615" s="15"/>
      <c r="AM615" s="15"/>
      <c r="AN615" s="23"/>
      <c r="AO615" s="23"/>
      <c r="AP615" s="23"/>
      <c r="AQ615" s="23"/>
      <c r="AR615" s="23"/>
      <c r="AS615" s="23"/>
      <c r="AT615" s="23"/>
      <c r="AU615" s="23"/>
      <c r="AV615" s="23"/>
      <c r="BG615">
        <f>IF(E615&lt;1,1,0)</f>
        <v>0</v>
      </c>
      <c r="BH615">
        <f>IF(BG615=1,"",E615)</f>
        <v>46.4</v>
      </c>
      <c r="BI615">
        <f>E615/3.6</f>
        <v>12.888888888888888</v>
      </c>
    </row>
    <row r="616" spans="1:61" x14ac:dyDescent="0.25">
      <c r="A616" s="37" t="s">
        <v>64</v>
      </c>
      <c r="B616" s="37">
        <v>613</v>
      </c>
      <c r="C616" s="37">
        <v>24</v>
      </c>
      <c r="D616" s="37">
        <f t="shared" si="126"/>
        <v>13.416666666666666</v>
      </c>
      <c r="E616" s="38">
        <v>48.3</v>
      </c>
      <c r="F616" s="39">
        <f t="shared" si="135"/>
        <v>0.31944444444444503</v>
      </c>
      <c r="G616" s="39">
        <f t="shared" si="136"/>
        <v>1.1500000000000021</v>
      </c>
      <c r="H616" s="39">
        <f>$AJ$3*F616</f>
        <v>881.47500000000161</v>
      </c>
      <c r="I616" s="39">
        <f>1/2*$AJ$1*$AJ$2*$AJ$5*D616^2</f>
        <v>109.59272795138887</v>
      </c>
      <c r="J616" s="39">
        <f>$AJ$4*$AJ$3*9.81</f>
        <v>406.04570999999999</v>
      </c>
      <c r="K616" s="39">
        <f t="shared" si="127"/>
        <v>1397.1134379513906</v>
      </c>
      <c r="L616" s="39">
        <f t="shared" si="128"/>
        <v>18.744605292514489</v>
      </c>
      <c r="M616" s="40">
        <f t="shared" si="129"/>
        <v>11490.443044311382</v>
      </c>
      <c r="N616" s="40">
        <f t="shared" si="130"/>
        <v>1</v>
      </c>
      <c r="O616" s="40">
        <f t="shared" si="137"/>
        <v>179462.09297462966</v>
      </c>
      <c r="P616" s="40">
        <f t="shared" si="138"/>
        <v>482251.27729927277</v>
      </c>
      <c r="Q616" s="40">
        <f t="shared" si="131"/>
        <v>302789.18432464311</v>
      </c>
      <c r="R616" s="40">
        <f>1/2*$AJ$3*D616^2</f>
        <v>248355.58124999999</v>
      </c>
      <c r="S616" s="40">
        <f t="shared" si="132"/>
        <v>0</v>
      </c>
      <c r="T616" s="40">
        <f t="shared" si="133"/>
        <v>0</v>
      </c>
      <c r="U616" s="40"/>
      <c r="V616" s="40"/>
      <c r="W616" s="40"/>
      <c r="X616" s="40"/>
      <c r="Y616" s="40">
        <f t="shared" si="139"/>
        <v>405.14776712887436</v>
      </c>
      <c r="Z616" s="40"/>
      <c r="AA616" s="40"/>
      <c r="AB616" s="40"/>
      <c r="AC616" s="40">
        <v>0.27</v>
      </c>
      <c r="AD616" s="40">
        <f>O616*AC616</f>
        <v>48454.765103150014</v>
      </c>
      <c r="AE616" s="40">
        <v>0.67</v>
      </c>
      <c r="AF616" s="40">
        <f t="shared" si="134"/>
        <v>120239.60229300188</v>
      </c>
      <c r="AG616" s="24"/>
      <c r="AH616" s="24"/>
      <c r="AI616" s="15"/>
      <c r="AJ616" s="15"/>
      <c r="AK616" s="15"/>
      <c r="AL616" s="15"/>
      <c r="AM616" s="15"/>
      <c r="AN616" s="23"/>
      <c r="AO616" s="23"/>
      <c r="AP616" s="23"/>
      <c r="AQ616" s="23"/>
      <c r="AR616" s="23"/>
      <c r="AS616" s="23"/>
      <c r="AT616" s="23"/>
      <c r="AU616" s="23"/>
      <c r="AV616" s="23"/>
      <c r="BG616">
        <f>IF(E616&lt;1,1,0)</f>
        <v>0</v>
      </c>
      <c r="BH616">
        <f>IF(BG616=1,"",E616)</f>
        <v>48.3</v>
      </c>
      <c r="BI616">
        <f>E616/3.6</f>
        <v>13.416666666666666</v>
      </c>
    </row>
    <row r="617" spans="1:61" x14ac:dyDescent="0.25">
      <c r="A617" s="37" t="s">
        <v>64</v>
      </c>
      <c r="B617" s="37">
        <v>614</v>
      </c>
      <c r="C617" s="37">
        <v>25</v>
      </c>
      <c r="D617" s="37">
        <f t="shared" si="126"/>
        <v>13.527777777777779</v>
      </c>
      <c r="E617" s="38">
        <v>48.7</v>
      </c>
      <c r="F617" s="39">
        <f t="shared" si="135"/>
        <v>2.7777777777778172E-2</v>
      </c>
      <c r="G617" s="39">
        <f t="shared" si="136"/>
        <v>0.10000000000000142</v>
      </c>
      <c r="H617" s="39">
        <f>$AJ$3*F617</f>
        <v>76.650000000001086</v>
      </c>
      <c r="I617" s="39">
        <f>1/2*$AJ$1*$AJ$2*$AJ$5*D617^2</f>
        <v>111.41544477237655</v>
      </c>
      <c r="J617" s="39">
        <f>$AJ$4*$AJ$3*9.81</f>
        <v>406.04570999999999</v>
      </c>
      <c r="K617" s="39">
        <f t="shared" si="127"/>
        <v>594.11115477237763</v>
      </c>
      <c r="L617" s="39">
        <f t="shared" si="128"/>
        <v>8.0370036770596638</v>
      </c>
      <c r="M617" s="40">
        <f t="shared" si="129"/>
        <v>4934.7202577146336</v>
      </c>
      <c r="N617" s="40">
        <f t="shared" si="130"/>
        <v>1</v>
      </c>
      <c r="O617" s="40">
        <f t="shared" si="137"/>
        <v>179462.09297462966</v>
      </c>
      <c r="P617" s="40">
        <f t="shared" si="138"/>
        <v>483648.39073722414</v>
      </c>
      <c r="Q617" s="40">
        <f t="shared" si="131"/>
        <v>304186.29776259448</v>
      </c>
      <c r="R617" s="40">
        <f>1/2*$AJ$3*D617^2</f>
        <v>252486.16458333336</v>
      </c>
      <c r="S617" s="40">
        <f t="shared" si="132"/>
        <v>0</v>
      </c>
      <c r="T617" s="40">
        <f t="shared" si="133"/>
        <v>0</v>
      </c>
      <c r="U617" s="40"/>
      <c r="V617" s="40"/>
      <c r="W617" s="40"/>
      <c r="X617" s="40"/>
      <c r="Y617" s="40">
        <f t="shared" si="139"/>
        <v>411.21525176438661</v>
      </c>
      <c r="Z617" s="40"/>
      <c r="AA617" s="40"/>
      <c r="AB617" s="40"/>
      <c r="AC617" s="40">
        <v>0.27</v>
      </c>
      <c r="AD617" s="40">
        <f>O617*AC617</f>
        <v>48454.765103150014</v>
      </c>
      <c r="AE617" s="40">
        <v>0.67</v>
      </c>
      <c r="AF617" s="40">
        <f t="shared" si="134"/>
        <v>120239.60229300188</v>
      </c>
      <c r="AG617" s="24"/>
      <c r="AH617" s="24"/>
      <c r="AI617" s="15"/>
      <c r="AJ617" s="15"/>
      <c r="AK617" s="15"/>
      <c r="AL617" s="15"/>
      <c r="AM617" s="15"/>
      <c r="AN617" s="23"/>
      <c r="AO617" s="23"/>
      <c r="AP617" s="23"/>
      <c r="AQ617" s="23"/>
      <c r="AR617" s="23"/>
      <c r="AS617" s="23"/>
      <c r="AT617" s="23"/>
      <c r="AU617" s="23"/>
      <c r="AV617" s="23"/>
      <c r="BG617">
        <f>IF(E617&lt;1,1,0)</f>
        <v>0</v>
      </c>
      <c r="BH617">
        <f>IF(BG617=1,"",E617)</f>
        <v>48.7</v>
      </c>
      <c r="BI617">
        <f>E617/3.6</f>
        <v>13.527777777777779</v>
      </c>
    </row>
    <row r="618" spans="1:61" x14ac:dyDescent="0.25">
      <c r="A618" s="37" t="s">
        <v>64</v>
      </c>
      <c r="B618" s="37">
        <v>615</v>
      </c>
      <c r="C618" s="37">
        <v>26</v>
      </c>
      <c r="D618" s="37">
        <f t="shared" si="126"/>
        <v>13.472222222222221</v>
      </c>
      <c r="E618" s="38">
        <v>48.5</v>
      </c>
      <c r="F618" s="39">
        <f t="shared" si="135"/>
        <v>-4.1666666666667261E-2</v>
      </c>
      <c r="G618" s="39">
        <f t="shared" si="136"/>
        <v>-0.15000000000000213</v>
      </c>
      <c r="H618" s="39">
        <f>$AJ$3*F618</f>
        <v>-114.97500000000164</v>
      </c>
      <c r="I618" s="39">
        <f>1/2*$AJ$1*$AJ$2*$AJ$5*D618^2</f>
        <v>110.50220727237652</v>
      </c>
      <c r="J618" s="39">
        <f>$AJ$4*$AJ$3*9.81</f>
        <v>406.04570999999999</v>
      </c>
      <c r="K618" s="39">
        <f t="shared" si="127"/>
        <v>401.57291727237487</v>
      </c>
      <c r="L618" s="39">
        <f t="shared" si="128"/>
        <v>5.4100795799194952</v>
      </c>
      <c r="M618" s="40">
        <f t="shared" si="129"/>
        <v>3327.1989416504894</v>
      </c>
      <c r="N618" s="40">
        <f t="shared" si="130"/>
        <v>1</v>
      </c>
      <c r="O618" s="40">
        <f t="shared" si="137"/>
        <v>179462.09297462966</v>
      </c>
      <c r="P618" s="40">
        <f t="shared" si="138"/>
        <v>484242.50189199654</v>
      </c>
      <c r="Q618" s="40">
        <f t="shared" si="131"/>
        <v>304780.40891736688</v>
      </c>
      <c r="R618" s="40">
        <f>1/2*$AJ$3*D618^2</f>
        <v>250416.61458333331</v>
      </c>
      <c r="S618" s="40">
        <f t="shared" si="132"/>
        <v>0</v>
      </c>
      <c r="T618" s="40">
        <f t="shared" si="133"/>
        <v>0</v>
      </c>
      <c r="U618" s="40"/>
      <c r="V618" s="40"/>
      <c r="W618" s="40"/>
      <c r="X618" s="40"/>
      <c r="Y618" s="40">
        <f t="shared" si="139"/>
        <v>407.18148712737127</v>
      </c>
      <c r="Z618" s="40"/>
      <c r="AA618" s="40"/>
      <c r="AB618" s="40"/>
      <c r="AC618" s="40">
        <v>0.27</v>
      </c>
      <c r="AD618" s="40">
        <f>O618*AC618</f>
        <v>48454.765103150014</v>
      </c>
      <c r="AE618" s="40">
        <v>0.67</v>
      </c>
      <c r="AF618" s="40">
        <f t="shared" si="134"/>
        <v>120239.60229300188</v>
      </c>
      <c r="AG618" s="24"/>
      <c r="AH618" s="24"/>
      <c r="AI618" s="15"/>
      <c r="AJ618" s="15"/>
      <c r="AK618" s="15"/>
      <c r="AL618" s="15"/>
      <c r="AM618" s="15"/>
      <c r="AN618" s="23"/>
      <c r="AO618" s="23"/>
      <c r="AP618" s="23"/>
      <c r="AQ618" s="23"/>
      <c r="AR618" s="23"/>
      <c r="AS618" s="23"/>
      <c r="AT618" s="23"/>
      <c r="AU618" s="23"/>
      <c r="AV618" s="23"/>
      <c r="BG618">
        <f>IF(E618&lt;1,1,0)</f>
        <v>0</v>
      </c>
      <c r="BH618">
        <f>IF(BG618=1,"",E618)</f>
        <v>48.5</v>
      </c>
      <c r="BI618">
        <f>E618/3.6</f>
        <v>13.472222222222221</v>
      </c>
    </row>
    <row r="619" spans="1:61" x14ac:dyDescent="0.25">
      <c r="A619" s="37" t="s">
        <v>64</v>
      </c>
      <c r="B619" s="37">
        <v>616</v>
      </c>
      <c r="C619" s="37">
        <v>27</v>
      </c>
      <c r="D619" s="37">
        <f t="shared" si="126"/>
        <v>13.444444444444443</v>
      </c>
      <c r="E619" s="38">
        <v>48.4</v>
      </c>
      <c r="F619" s="39">
        <f t="shared" si="135"/>
        <v>-4.1666666666666269E-2</v>
      </c>
      <c r="G619" s="39">
        <f t="shared" si="136"/>
        <v>-0.14999999999999858</v>
      </c>
      <c r="H619" s="39">
        <f>$AJ$3*F619</f>
        <v>-114.9749999999989</v>
      </c>
      <c r="I619" s="39">
        <f>1/2*$AJ$1*$AJ$2*$AJ$5*D619^2</f>
        <v>110.04699783950613</v>
      </c>
      <c r="J619" s="39">
        <f>$AJ$4*$AJ$3*9.81</f>
        <v>406.04570999999999</v>
      </c>
      <c r="K619" s="39">
        <f t="shared" si="127"/>
        <v>401.1177078395072</v>
      </c>
      <c r="L619" s="39">
        <f t="shared" si="128"/>
        <v>5.3928047387311517</v>
      </c>
      <c r="M619" s="40">
        <f t="shared" si="129"/>
        <v>3321.9677190583893</v>
      </c>
      <c r="N619" s="40">
        <f t="shared" si="130"/>
        <v>1</v>
      </c>
      <c r="O619" s="40">
        <f t="shared" si="137"/>
        <v>179462.09297462966</v>
      </c>
      <c r="P619" s="40">
        <f t="shared" si="138"/>
        <v>484644.07480926893</v>
      </c>
      <c r="Q619" s="40">
        <f t="shared" si="131"/>
        <v>305181.98183463927</v>
      </c>
      <c r="R619" s="40">
        <f>1/2*$AJ$3*D619^2</f>
        <v>249385.03333333327</v>
      </c>
      <c r="S619" s="40">
        <f t="shared" si="132"/>
        <v>0</v>
      </c>
      <c r="T619" s="40">
        <f t="shared" si="133"/>
        <v>0</v>
      </c>
      <c r="U619" s="40"/>
      <c r="V619" s="40"/>
      <c r="W619" s="40"/>
      <c r="X619" s="40"/>
      <c r="Y619" s="40">
        <f t="shared" si="139"/>
        <v>404.84583333333325</v>
      </c>
      <c r="Z619" s="40"/>
      <c r="AA619" s="40"/>
      <c r="AB619" s="40"/>
      <c r="AC619" s="40">
        <v>0.27</v>
      </c>
      <c r="AD619" s="40">
        <f>O619*AC619</f>
        <v>48454.765103150014</v>
      </c>
      <c r="AE619" s="40">
        <v>0.67</v>
      </c>
      <c r="AF619" s="40">
        <f t="shared" si="134"/>
        <v>120239.60229300188</v>
      </c>
      <c r="AG619" s="24"/>
      <c r="AH619" s="24"/>
      <c r="AI619" s="15"/>
      <c r="AJ619" s="15"/>
      <c r="AK619" s="15"/>
      <c r="AL619" s="15"/>
      <c r="AM619" s="15"/>
      <c r="AN619" s="23"/>
      <c r="AO619" s="23"/>
      <c r="AP619" s="23"/>
      <c r="AQ619" s="23"/>
      <c r="AR619" s="23"/>
      <c r="AS619" s="23"/>
      <c r="AT619" s="23"/>
      <c r="AU619" s="23"/>
      <c r="AV619" s="23"/>
      <c r="BG619">
        <f>IF(E619&lt;1,1,0)</f>
        <v>0</v>
      </c>
      <c r="BH619">
        <f>IF(BG619=1,"",E619)</f>
        <v>48.4</v>
      </c>
      <c r="BI619">
        <f>E619/3.6</f>
        <v>13.444444444444443</v>
      </c>
    </row>
    <row r="620" spans="1:61" x14ac:dyDescent="0.25">
      <c r="A620" s="37" t="s">
        <v>64</v>
      </c>
      <c r="B620" s="37">
        <v>617</v>
      </c>
      <c r="C620" s="37">
        <v>28</v>
      </c>
      <c r="D620" s="37">
        <f t="shared" si="126"/>
        <v>13.388888888888889</v>
      </c>
      <c r="E620" s="38">
        <v>48.2</v>
      </c>
      <c r="F620" s="39">
        <f t="shared" si="135"/>
        <v>-8.3333333333333523E-2</v>
      </c>
      <c r="G620" s="39">
        <f t="shared" si="136"/>
        <v>-0.30000000000000071</v>
      </c>
      <c r="H620" s="39">
        <f>$AJ$3*F620</f>
        <v>-229.95000000000053</v>
      </c>
      <c r="I620" s="39">
        <f>1/2*$AJ$1*$AJ$2*$AJ$5*D620^2</f>
        <v>109.13939760802469</v>
      </c>
      <c r="J620" s="39">
        <f>$AJ$4*$AJ$3*9.81</f>
        <v>406.04570999999999</v>
      </c>
      <c r="K620" s="39">
        <f t="shared" si="127"/>
        <v>285.23510760802412</v>
      </c>
      <c r="L620" s="39">
        <f t="shared" si="128"/>
        <v>3.8189811629741008</v>
      </c>
      <c r="M620" s="40">
        <f t="shared" si="129"/>
        <v>2356.31137755502</v>
      </c>
      <c r="N620" s="40">
        <f t="shared" si="130"/>
        <v>1</v>
      </c>
      <c r="O620" s="40">
        <f t="shared" si="137"/>
        <v>179462.09297462966</v>
      </c>
      <c r="P620" s="40">
        <f t="shared" si="138"/>
        <v>485045.19251710846</v>
      </c>
      <c r="Q620" s="40">
        <f t="shared" si="131"/>
        <v>305583.0995424788</v>
      </c>
      <c r="R620" s="40">
        <f>1/2*$AJ$3*D620^2</f>
        <v>247328.25833333336</v>
      </c>
      <c r="S620" s="40">
        <f t="shared" si="132"/>
        <v>0</v>
      </c>
      <c r="T620" s="40">
        <f t="shared" si="133"/>
        <v>0</v>
      </c>
      <c r="U620" s="40"/>
      <c r="V620" s="40"/>
      <c r="W620" s="40"/>
      <c r="X620" s="40"/>
      <c r="Y620" s="40">
        <f t="shared" si="139"/>
        <v>400.8561723392761</v>
      </c>
      <c r="Z620" s="40"/>
      <c r="AA620" s="40"/>
      <c r="AB620" s="40"/>
      <c r="AC620" s="40">
        <v>0.27</v>
      </c>
      <c r="AD620" s="40">
        <f>O620*AC620</f>
        <v>48454.765103150014</v>
      </c>
      <c r="AE620" s="40">
        <v>0.67</v>
      </c>
      <c r="AF620" s="40">
        <f t="shared" si="134"/>
        <v>120239.60229300188</v>
      </c>
      <c r="AG620" s="24"/>
      <c r="AH620" s="24"/>
      <c r="AI620" s="15"/>
      <c r="AJ620" s="15"/>
      <c r="AK620" s="15"/>
      <c r="AL620" s="15"/>
      <c r="AM620" s="15"/>
      <c r="AN620" s="23"/>
      <c r="AO620" s="23"/>
      <c r="AP620" s="23"/>
      <c r="AQ620" s="23"/>
      <c r="AR620" s="23"/>
      <c r="AS620" s="23"/>
      <c r="AT620" s="23"/>
      <c r="AU620" s="23"/>
      <c r="AV620" s="23"/>
      <c r="BG620">
        <f>IF(E620&lt;1,1,0)</f>
        <v>0</v>
      </c>
      <c r="BH620">
        <f>IF(BG620=1,"",E620)</f>
        <v>48.2</v>
      </c>
      <c r="BI620">
        <f>E620/3.6</f>
        <v>13.388888888888889</v>
      </c>
    </row>
    <row r="621" spans="1:61" x14ac:dyDescent="0.25">
      <c r="A621" s="37" t="s">
        <v>64</v>
      </c>
      <c r="B621" s="37">
        <v>618</v>
      </c>
      <c r="C621" s="37">
        <v>29</v>
      </c>
      <c r="D621" s="37">
        <f t="shared" si="126"/>
        <v>13.277777777777777</v>
      </c>
      <c r="E621" s="38">
        <v>47.8</v>
      </c>
      <c r="F621" s="39">
        <f t="shared" si="135"/>
        <v>-0.16666666666666705</v>
      </c>
      <c r="G621" s="39">
        <f t="shared" si="136"/>
        <v>-0.60000000000000142</v>
      </c>
      <c r="H621" s="39">
        <f>$AJ$3*F621</f>
        <v>-459.90000000000106</v>
      </c>
      <c r="I621" s="39">
        <f>1/2*$AJ$1*$AJ$2*$AJ$5*D621^2</f>
        <v>107.33547168209874</v>
      </c>
      <c r="J621" s="39">
        <f>$AJ$4*$AJ$3*9.81</f>
        <v>406.04570999999999</v>
      </c>
      <c r="K621" s="39">
        <f t="shared" si="127"/>
        <v>53.481181682097656</v>
      </c>
      <c r="L621" s="39">
        <f t="shared" si="128"/>
        <v>0.71011124566785211</v>
      </c>
      <c r="M621" s="40">
        <f t="shared" si="129"/>
        <v>438.8487498227326</v>
      </c>
      <c r="N621" s="40">
        <f t="shared" si="130"/>
        <v>1</v>
      </c>
      <c r="O621" s="40">
        <f t="shared" si="137"/>
        <v>179462.09297462966</v>
      </c>
      <c r="P621" s="40">
        <f t="shared" si="138"/>
        <v>485330.42762471648</v>
      </c>
      <c r="Q621" s="40">
        <f t="shared" si="131"/>
        <v>305868.33465008682</v>
      </c>
      <c r="R621" s="40">
        <f>1/2*$AJ$3*D621^2</f>
        <v>243240.25833333333</v>
      </c>
      <c r="S621" s="40">
        <f t="shared" si="132"/>
        <v>218.35657202161383</v>
      </c>
      <c r="T621" s="40">
        <f t="shared" si="133"/>
        <v>218.35657202161383</v>
      </c>
      <c r="U621" s="40"/>
      <c r="V621" s="40"/>
      <c r="W621" s="40"/>
      <c r="X621" s="40"/>
      <c r="Y621" s="40">
        <f t="shared" si="139"/>
        <v>393.59265102481123</v>
      </c>
      <c r="Z621" s="40"/>
      <c r="AA621" s="40"/>
      <c r="AB621" s="40"/>
      <c r="AC621" s="40">
        <v>0.27</v>
      </c>
      <c r="AD621" s="40">
        <f>O621*AC621</f>
        <v>48454.765103150014</v>
      </c>
      <c r="AE621" s="40">
        <v>0.67</v>
      </c>
      <c r="AF621" s="40">
        <f t="shared" si="134"/>
        <v>120239.60229300188</v>
      </c>
      <c r="AG621" s="24"/>
      <c r="AH621" s="24"/>
      <c r="AI621" s="15"/>
      <c r="AJ621" s="15"/>
      <c r="AK621" s="15"/>
      <c r="AL621" s="15"/>
      <c r="AM621" s="15"/>
      <c r="AN621" s="23"/>
      <c r="AO621" s="23"/>
      <c r="AP621" s="23"/>
      <c r="AQ621" s="23"/>
      <c r="AR621" s="23"/>
      <c r="AS621" s="23"/>
      <c r="AT621" s="23"/>
      <c r="AU621" s="23"/>
      <c r="AV621" s="23"/>
      <c r="BG621">
        <f>IF(E621&lt;1,1,0)</f>
        <v>0</v>
      </c>
      <c r="BH621">
        <f>IF(BG621=1,"",E621)</f>
        <v>47.8</v>
      </c>
      <c r="BI621">
        <f>E621/3.6</f>
        <v>13.277777777777777</v>
      </c>
    </row>
    <row r="622" spans="1:61" x14ac:dyDescent="0.25">
      <c r="A622" s="37" t="s">
        <v>64</v>
      </c>
      <c r="B622" s="37">
        <v>619</v>
      </c>
      <c r="C622" s="37">
        <v>30</v>
      </c>
      <c r="D622" s="37">
        <f t="shared" si="126"/>
        <v>13.055555555555555</v>
      </c>
      <c r="E622" s="38">
        <v>47</v>
      </c>
      <c r="F622" s="39">
        <f t="shared" si="135"/>
        <v>-0.26388888888888867</v>
      </c>
      <c r="G622" s="39">
        <f t="shared" si="136"/>
        <v>-0.94999999999999929</v>
      </c>
      <c r="H622" s="39">
        <f>$AJ$3*F622</f>
        <v>-728.17499999999939</v>
      </c>
      <c r="I622" s="39">
        <f>1/2*$AJ$1*$AJ$2*$AJ$5*D622^2</f>
        <v>103.77271797839505</v>
      </c>
      <c r="J622" s="39">
        <f>$AJ$4*$AJ$3*9.81</f>
        <v>406.04570999999999</v>
      </c>
      <c r="K622" s="39">
        <f t="shared" si="127"/>
        <v>-218.35657202160439</v>
      </c>
      <c r="L622" s="39">
        <f t="shared" si="128"/>
        <v>-2.850766356948724</v>
      </c>
      <c r="M622" s="40">
        <f t="shared" si="129"/>
        <v>-1764.6243749512603</v>
      </c>
      <c r="N622" s="40">
        <f t="shared" si="130"/>
        <v>1</v>
      </c>
      <c r="O622" s="40">
        <f t="shared" si="137"/>
        <v>179680.44954665127</v>
      </c>
      <c r="P622" s="40">
        <f t="shared" si="138"/>
        <v>485383.90880639857</v>
      </c>
      <c r="Q622" s="40">
        <f t="shared" si="131"/>
        <v>305703.45925974729</v>
      </c>
      <c r="R622" s="40">
        <f>1/2*$AJ$3*D622^2</f>
        <v>235166.45833333331</v>
      </c>
      <c r="S622" s="40">
        <f t="shared" si="132"/>
        <v>299.80717593748705</v>
      </c>
      <c r="T622" s="40">
        <f t="shared" si="133"/>
        <v>299.80717593748705</v>
      </c>
      <c r="U622" s="40"/>
      <c r="V622" s="40"/>
      <c r="W622" s="40"/>
      <c r="X622" s="40"/>
      <c r="Y622" s="40">
        <f t="shared" si="139"/>
        <v>379.91350296176626</v>
      </c>
      <c r="Z622" s="40"/>
      <c r="AA622" s="40"/>
      <c r="AB622" s="40"/>
      <c r="AC622" s="40">
        <v>0.27</v>
      </c>
      <c r="AD622" s="40">
        <f>O622*AC622</f>
        <v>48513.721377595844</v>
      </c>
      <c r="AE622" s="40">
        <v>0.67</v>
      </c>
      <c r="AF622" s="40">
        <f t="shared" si="134"/>
        <v>120385.90119625637</v>
      </c>
      <c r="AG622" s="24"/>
      <c r="AH622" s="24"/>
      <c r="AI622" s="15"/>
      <c r="AJ622" s="15"/>
      <c r="AK622" s="15"/>
      <c r="AL622" s="15"/>
      <c r="AM622" s="15"/>
      <c r="AN622" s="23"/>
      <c r="AO622" s="23"/>
      <c r="AP622" s="23"/>
      <c r="AQ622" s="23"/>
      <c r="AR622" s="23"/>
      <c r="AS622" s="23"/>
      <c r="AT622" s="23"/>
      <c r="AU622" s="23"/>
      <c r="AV622" s="23"/>
      <c r="BG622">
        <f>IF(E622&lt;1,1,0)</f>
        <v>0</v>
      </c>
      <c r="BH622">
        <f>IF(BG622=1,"",E622)</f>
        <v>47</v>
      </c>
      <c r="BI622">
        <f>E622/3.6</f>
        <v>13.055555555555555</v>
      </c>
    </row>
    <row r="623" spans="1:61" x14ac:dyDescent="0.25">
      <c r="A623" s="37" t="s">
        <v>64</v>
      </c>
      <c r="B623" s="37">
        <v>620</v>
      </c>
      <c r="C623" s="37">
        <v>31</v>
      </c>
      <c r="D623" s="37">
        <f t="shared" si="126"/>
        <v>12.75</v>
      </c>
      <c r="E623" s="38">
        <v>45.9</v>
      </c>
      <c r="F623" s="39">
        <f t="shared" si="135"/>
        <v>-0.29166666666666685</v>
      </c>
      <c r="G623" s="39">
        <f t="shared" si="136"/>
        <v>-1.0500000000000007</v>
      </c>
      <c r="H623" s="39">
        <f>$AJ$3*F623</f>
        <v>-804.8250000000005</v>
      </c>
      <c r="I623" s="39">
        <f>1/2*$AJ$1*$AJ$2*$AJ$5*D623^2</f>
        <v>98.972114062499998</v>
      </c>
      <c r="J623" s="39">
        <f>$AJ$4*$AJ$3*9.81</f>
        <v>406.04570999999999</v>
      </c>
      <c r="K623" s="39">
        <f t="shared" si="127"/>
        <v>-299.80717593750057</v>
      </c>
      <c r="L623" s="39">
        <f t="shared" si="128"/>
        <v>-3.8225414932031323</v>
      </c>
      <c r="M623" s="40">
        <f t="shared" si="129"/>
        <v>-2369.9757257859419</v>
      </c>
      <c r="N623" s="40">
        <f t="shared" si="130"/>
        <v>1</v>
      </c>
      <c r="O623" s="40">
        <f t="shared" si="137"/>
        <v>179980.25672258876</v>
      </c>
      <c r="P623" s="40">
        <f t="shared" si="138"/>
        <v>485383.90880639857</v>
      </c>
      <c r="Q623" s="40">
        <f t="shared" si="131"/>
        <v>305403.65208380984</v>
      </c>
      <c r="R623" s="40">
        <f>1/2*$AJ$3*D623^2</f>
        <v>224287.48125000001</v>
      </c>
      <c r="S623" s="40">
        <f t="shared" si="132"/>
        <v>74.122709116520127</v>
      </c>
      <c r="T623" s="40">
        <f t="shared" si="133"/>
        <v>74.122709116520127</v>
      </c>
      <c r="U623" s="40"/>
      <c r="V623" s="40"/>
      <c r="W623" s="40"/>
      <c r="X623" s="40"/>
      <c r="Y623" s="40">
        <f t="shared" si="139"/>
        <v>361.75400201612905</v>
      </c>
      <c r="Z623" s="40"/>
      <c r="AA623" s="40"/>
      <c r="AB623" s="40"/>
      <c r="AC623" s="40">
        <v>0.27</v>
      </c>
      <c r="AD623" s="40">
        <f>O623*AC623</f>
        <v>48594.669315098967</v>
      </c>
      <c r="AE623" s="40">
        <v>0.67</v>
      </c>
      <c r="AF623" s="40">
        <f t="shared" si="134"/>
        <v>120586.77200413447</v>
      </c>
      <c r="AG623" s="24"/>
      <c r="AH623" s="24"/>
      <c r="AI623" s="15"/>
      <c r="AJ623" s="15"/>
      <c r="AK623" s="15"/>
      <c r="AL623" s="15"/>
      <c r="AM623" s="15"/>
      <c r="AN623" s="23"/>
      <c r="AO623" s="23"/>
      <c r="AP623" s="23"/>
      <c r="AQ623" s="23"/>
      <c r="AR623" s="23"/>
      <c r="AS623" s="23"/>
      <c r="AT623" s="23"/>
      <c r="AU623" s="23"/>
      <c r="AV623" s="23"/>
      <c r="BG623">
        <f>IF(E623&lt;1,1,0)</f>
        <v>0</v>
      </c>
      <c r="BH623">
        <f>IF(BG623=1,"",E623)</f>
        <v>45.9</v>
      </c>
      <c r="BI623">
        <f>E623/3.6</f>
        <v>12.75</v>
      </c>
    </row>
    <row r="624" spans="1:61" x14ac:dyDescent="0.25">
      <c r="A624" s="37" t="s">
        <v>64</v>
      </c>
      <c r="B624" s="37">
        <v>621</v>
      </c>
      <c r="C624" s="37">
        <v>32</v>
      </c>
      <c r="D624" s="37">
        <f t="shared" si="126"/>
        <v>12.472222222222221</v>
      </c>
      <c r="E624" s="38">
        <v>44.9</v>
      </c>
      <c r="F624" s="39">
        <f t="shared" si="135"/>
        <v>-0.20833333333333331</v>
      </c>
      <c r="G624" s="39">
        <f t="shared" si="136"/>
        <v>-0.75</v>
      </c>
      <c r="H624" s="39">
        <f>$AJ$3*F624</f>
        <v>-574.875</v>
      </c>
      <c r="I624" s="39">
        <f>1/2*$AJ$1*$AJ$2*$AJ$5*D624^2</f>
        <v>94.706580883487632</v>
      </c>
      <c r="J624" s="39">
        <f>$AJ$4*$AJ$3*9.81</f>
        <v>406.04570999999999</v>
      </c>
      <c r="K624" s="39">
        <f t="shared" si="127"/>
        <v>-74.122709116512397</v>
      </c>
      <c r="L624" s="39">
        <f t="shared" si="128"/>
        <v>-0.92447489981427955</v>
      </c>
      <c r="M624" s="40">
        <f t="shared" si="129"/>
        <v>-574.09891278466762</v>
      </c>
      <c r="N624" s="40">
        <f t="shared" si="130"/>
        <v>1</v>
      </c>
      <c r="O624" s="40">
        <f t="shared" si="137"/>
        <v>180054.37943170528</v>
      </c>
      <c r="P624" s="40">
        <f t="shared" si="138"/>
        <v>485383.90880639857</v>
      </c>
      <c r="Q624" s="40">
        <f t="shared" si="131"/>
        <v>305329.52937469329</v>
      </c>
      <c r="R624" s="40">
        <f>1/2*$AJ$3*D624^2</f>
        <v>214621.0645833333</v>
      </c>
      <c r="S624" s="40">
        <f t="shared" si="132"/>
        <v>0</v>
      </c>
      <c r="T624" s="40">
        <f t="shared" si="133"/>
        <v>0</v>
      </c>
      <c r="U624" s="40"/>
      <c r="V624" s="40"/>
      <c r="W624" s="40"/>
      <c r="X624" s="40"/>
      <c r="Y624" s="40">
        <f t="shared" si="139"/>
        <v>345.60557903918408</v>
      </c>
      <c r="Z624" s="40"/>
      <c r="AA624" s="40"/>
      <c r="AB624" s="40"/>
      <c r="AC624" s="40">
        <v>0.27</v>
      </c>
      <c r="AD624" s="40">
        <f>O624*AC624</f>
        <v>48614.68244656043</v>
      </c>
      <c r="AE624" s="40">
        <v>0.67</v>
      </c>
      <c r="AF624" s="40">
        <f t="shared" si="134"/>
        <v>120636.43421924254</v>
      </c>
      <c r="AG624" s="24"/>
      <c r="AH624" s="24"/>
      <c r="AI624" s="15"/>
      <c r="AJ624" s="15"/>
      <c r="AK624" s="15"/>
      <c r="AL624" s="15"/>
      <c r="AM624" s="15"/>
      <c r="AN624" s="23"/>
      <c r="AO624" s="23"/>
      <c r="AP624" s="23"/>
      <c r="AQ624" s="23"/>
      <c r="AR624" s="23"/>
      <c r="AS624" s="23"/>
      <c r="AT624" s="23"/>
      <c r="AU624" s="23"/>
      <c r="AV624" s="23"/>
      <c r="BG624">
        <f>IF(E624&lt;1,1,0)</f>
        <v>0</v>
      </c>
      <c r="BH624">
        <f>IF(BG624=1,"",E624)</f>
        <v>44.9</v>
      </c>
      <c r="BI624">
        <f>E624/3.6</f>
        <v>12.472222222222221</v>
      </c>
    </row>
    <row r="625" spans="1:61" x14ac:dyDescent="0.25">
      <c r="A625" s="37" t="s">
        <v>64</v>
      </c>
      <c r="B625" s="37">
        <v>622</v>
      </c>
      <c r="C625" s="37">
        <v>33</v>
      </c>
      <c r="D625" s="37">
        <f t="shared" si="126"/>
        <v>12.333333333333332</v>
      </c>
      <c r="E625" s="38">
        <v>44.4</v>
      </c>
      <c r="F625" s="39">
        <f t="shared" si="135"/>
        <v>-8.3333333333333523E-2</v>
      </c>
      <c r="G625" s="39">
        <f t="shared" si="136"/>
        <v>-0.30000000000000071</v>
      </c>
      <c r="H625" s="39">
        <f>$AJ$3*F625</f>
        <v>-229.95000000000053</v>
      </c>
      <c r="I625" s="39">
        <f>1/2*$AJ$1*$AJ$2*$AJ$5*D625^2</f>
        <v>92.609047222222202</v>
      </c>
      <c r="J625" s="39">
        <f>$AJ$4*$AJ$3*9.81</f>
        <v>406.04570999999999</v>
      </c>
      <c r="K625" s="39">
        <f t="shared" si="127"/>
        <v>268.70475722222164</v>
      </c>
      <c r="L625" s="39">
        <f t="shared" si="128"/>
        <v>3.3140253390740666</v>
      </c>
      <c r="M625" s="40">
        <f t="shared" si="129"/>
        <v>2061.3237609040693</v>
      </c>
      <c r="N625" s="40">
        <f t="shared" si="130"/>
        <v>1</v>
      </c>
      <c r="O625" s="40">
        <f t="shared" si="137"/>
        <v>180054.37943170528</v>
      </c>
      <c r="P625" s="40">
        <f t="shared" si="138"/>
        <v>485383.90880639857</v>
      </c>
      <c r="Q625" s="40">
        <f t="shared" si="131"/>
        <v>305329.52937469329</v>
      </c>
      <c r="R625" s="40">
        <f>1/2*$AJ$3*D625^2</f>
        <v>209867.69999999998</v>
      </c>
      <c r="S625" s="40">
        <f t="shared" si="132"/>
        <v>0</v>
      </c>
      <c r="T625" s="40">
        <f t="shared" si="133"/>
        <v>0</v>
      </c>
      <c r="U625" s="40"/>
      <c r="V625" s="40"/>
      <c r="W625" s="40"/>
      <c r="X625" s="40"/>
      <c r="Y625" s="40">
        <f t="shared" si="139"/>
        <v>337.4078778135048</v>
      </c>
      <c r="Z625" s="40"/>
      <c r="AA625" s="40"/>
      <c r="AB625" s="40"/>
      <c r="AC625" s="40">
        <v>0.27</v>
      </c>
      <c r="AD625" s="40">
        <f>O625*AC625</f>
        <v>48614.68244656043</v>
      </c>
      <c r="AE625" s="40">
        <v>0.67</v>
      </c>
      <c r="AF625" s="40">
        <f t="shared" si="134"/>
        <v>120636.43421924254</v>
      </c>
      <c r="AG625" s="24"/>
      <c r="AH625" s="24"/>
      <c r="AI625" s="15"/>
      <c r="AJ625" s="15"/>
      <c r="AK625" s="15"/>
      <c r="AL625" s="15"/>
      <c r="AM625" s="15"/>
      <c r="AN625" s="23"/>
      <c r="AO625" s="23"/>
      <c r="AP625" s="23"/>
      <c r="AQ625" s="23"/>
      <c r="AR625" s="23"/>
      <c r="AS625" s="23"/>
      <c r="AT625" s="23"/>
      <c r="AU625" s="23"/>
      <c r="AV625" s="23"/>
      <c r="BG625">
        <f>IF(E625&lt;1,1,0)</f>
        <v>0</v>
      </c>
      <c r="BH625">
        <f>IF(BG625=1,"",E625)</f>
        <v>44.4</v>
      </c>
      <c r="BI625">
        <f>E625/3.6</f>
        <v>12.333333333333332</v>
      </c>
    </row>
    <row r="626" spans="1:61" x14ac:dyDescent="0.25">
      <c r="A626" s="37" t="s">
        <v>64</v>
      </c>
      <c r="B626" s="37">
        <v>623</v>
      </c>
      <c r="C626" s="37">
        <v>34</v>
      </c>
      <c r="D626" s="37">
        <f t="shared" si="126"/>
        <v>12.305555555555554</v>
      </c>
      <c r="E626" s="38">
        <v>44.3</v>
      </c>
      <c r="F626" s="39">
        <f t="shared" si="135"/>
        <v>1.3888888888889086E-2</v>
      </c>
      <c r="G626" s="39">
        <f t="shared" si="136"/>
        <v>5.0000000000000711E-2</v>
      </c>
      <c r="H626" s="39">
        <f>$AJ$3*F626</f>
        <v>38.325000000000543</v>
      </c>
      <c r="I626" s="39">
        <f>1/2*$AJ$1*$AJ$2*$AJ$5*D626^2</f>
        <v>92.192359124228361</v>
      </c>
      <c r="J626" s="39">
        <f>$AJ$4*$AJ$3*9.81</f>
        <v>406.04570999999999</v>
      </c>
      <c r="K626" s="39">
        <f t="shared" si="127"/>
        <v>536.56306912422883</v>
      </c>
      <c r="L626" s="39">
        <f t="shared" si="128"/>
        <v>6.6027066561675927</v>
      </c>
      <c r="M626" s="40">
        <f t="shared" si="129"/>
        <v>4113.4862467924104</v>
      </c>
      <c r="N626" s="40">
        <f t="shared" si="130"/>
        <v>1</v>
      </c>
      <c r="O626" s="40">
        <f t="shared" si="137"/>
        <v>180054.37943170528</v>
      </c>
      <c r="P626" s="40">
        <f t="shared" si="138"/>
        <v>485652.61356362078</v>
      </c>
      <c r="Q626" s="40">
        <f t="shared" si="131"/>
        <v>305598.23413191549</v>
      </c>
      <c r="R626" s="40">
        <f>1/2*$AJ$3*D626^2</f>
        <v>208923.41458333327</v>
      </c>
      <c r="S626" s="40">
        <f t="shared" si="132"/>
        <v>0</v>
      </c>
      <c r="T626" s="40">
        <f t="shared" si="133"/>
        <v>0</v>
      </c>
      <c r="U626" s="40"/>
      <c r="V626" s="40"/>
      <c r="W626" s="40"/>
      <c r="X626" s="40"/>
      <c r="Y626" s="40">
        <f t="shared" si="139"/>
        <v>335.35058520599239</v>
      </c>
      <c r="Z626" s="40"/>
      <c r="AA626" s="40"/>
      <c r="AB626" s="40"/>
      <c r="AC626" s="40">
        <v>0.27</v>
      </c>
      <c r="AD626" s="40">
        <f>O626*AC626</f>
        <v>48614.68244656043</v>
      </c>
      <c r="AE626" s="40">
        <v>0.67</v>
      </c>
      <c r="AF626" s="40">
        <f t="shared" si="134"/>
        <v>120636.43421924254</v>
      </c>
      <c r="AG626" s="24"/>
      <c r="AH626" s="24"/>
      <c r="AI626" s="15"/>
      <c r="AJ626" s="15"/>
      <c r="AK626" s="15"/>
      <c r="AL626" s="15"/>
      <c r="AM626" s="15"/>
      <c r="AN626" s="23"/>
      <c r="AO626" s="23"/>
      <c r="AP626" s="23"/>
      <c r="AQ626" s="23"/>
      <c r="AR626" s="23"/>
      <c r="AS626" s="23"/>
      <c r="AT626" s="23"/>
      <c r="AU626" s="23"/>
      <c r="AV626" s="23"/>
      <c r="BG626">
        <f>IF(E626&lt;1,1,0)</f>
        <v>0</v>
      </c>
      <c r="BH626">
        <f>IF(BG626=1,"",E626)</f>
        <v>44.3</v>
      </c>
      <c r="BI626">
        <f>E626/3.6</f>
        <v>12.305555555555554</v>
      </c>
    </row>
    <row r="627" spans="1:61" x14ac:dyDescent="0.25">
      <c r="A627" s="37" t="s">
        <v>64</v>
      </c>
      <c r="B627" s="37">
        <v>624</v>
      </c>
      <c r="C627" s="37">
        <v>35</v>
      </c>
      <c r="D627" s="37">
        <f t="shared" si="126"/>
        <v>12.361111111111111</v>
      </c>
      <c r="E627" s="38">
        <v>44.5</v>
      </c>
      <c r="F627" s="39">
        <f t="shared" si="135"/>
        <v>0.1111111111111117</v>
      </c>
      <c r="G627" s="39">
        <f t="shared" si="136"/>
        <v>0.40000000000000213</v>
      </c>
      <c r="H627" s="39">
        <f>$AJ$3*F627</f>
        <v>306.60000000000161</v>
      </c>
      <c r="I627" s="39">
        <f>1/2*$AJ$1*$AJ$2*$AJ$5*D627^2</f>
        <v>93.026674864969124</v>
      </c>
      <c r="J627" s="39">
        <f>$AJ$4*$AJ$3*9.81</f>
        <v>406.04570999999999</v>
      </c>
      <c r="K627" s="39">
        <f t="shared" si="127"/>
        <v>805.6723848649707</v>
      </c>
      <c r="L627" s="39">
        <f t="shared" si="128"/>
        <v>9.9590058684697755</v>
      </c>
      <c r="M627" s="40">
        <f t="shared" si="129"/>
        <v>6214.4196619251397</v>
      </c>
      <c r="N627" s="40">
        <f t="shared" si="130"/>
        <v>1</v>
      </c>
      <c r="O627" s="40">
        <f t="shared" si="137"/>
        <v>180054.37943170528</v>
      </c>
      <c r="P627" s="40">
        <f t="shared" si="138"/>
        <v>486189.17663274502</v>
      </c>
      <c r="Q627" s="40">
        <f t="shared" si="131"/>
        <v>306134.79720103974</v>
      </c>
      <c r="R627" s="40">
        <f>1/2*$AJ$3*D627^2</f>
        <v>210814.11458333331</v>
      </c>
      <c r="S627" s="40">
        <f t="shared" si="132"/>
        <v>0</v>
      </c>
      <c r="T627" s="40">
        <f t="shared" si="133"/>
        <v>0</v>
      </c>
      <c r="U627" s="40"/>
      <c r="V627" s="40"/>
      <c r="W627" s="40"/>
      <c r="X627" s="40"/>
      <c r="Y627" s="40">
        <f t="shared" si="139"/>
        <v>337.84313234508545</v>
      </c>
      <c r="Z627" s="40"/>
      <c r="AA627" s="40"/>
      <c r="AB627" s="40"/>
      <c r="AC627" s="40">
        <v>0.27</v>
      </c>
      <c r="AD627" s="40">
        <f>O627*AC627</f>
        <v>48614.68244656043</v>
      </c>
      <c r="AE627" s="40">
        <v>0.67</v>
      </c>
      <c r="AF627" s="40">
        <f t="shared" si="134"/>
        <v>120636.43421924254</v>
      </c>
      <c r="AG627" s="24"/>
      <c r="AH627" s="24"/>
      <c r="AI627" s="15"/>
      <c r="AJ627" s="15"/>
      <c r="AK627" s="15"/>
      <c r="AL627" s="15"/>
      <c r="AM627" s="15"/>
      <c r="AN627" s="23"/>
      <c r="AO627" s="23"/>
      <c r="AP627" s="23"/>
      <c r="AQ627" s="23"/>
      <c r="AR627" s="23"/>
      <c r="AS627" s="23"/>
      <c r="AT627" s="23"/>
      <c r="AU627" s="23"/>
      <c r="AV627" s="23"/>
      <c r="BG627">
        <f>IF(E627&lt;1,1,0)</f>
        <v>0</v>
      </c>
      <c r="BH627">
        <f>IF(BG627=1,"",E627)</f>
        <v>44.5</v>
      </c>
      <c r="BI627">
        <f>E627/3.6</f>
        <v>12.361111111111111</v>
      </c>
    </row>
    <row r="628" spans="1:61" x14ac:dyDescent="0.25">
      <c r="A628" s="37" t="s">
        <v>64</v>
      </c>
      <c r="B628" s="37">
        <v>625</v>
      </c>
      <c r="C628" s="37">
        <v>36</v>
      </c>
      <c r="D628" s="37">
        <f t="shared" si="126"/>
        <v>12.527777777777779</v>
      </c>
      <c r="E628" s="38">
        <v>45.1</v>
      </c>
      <c r="F628" s="39">
        <f t="shared" si="135"/>
        <v>0.16666666666666705</v>
      </c>
      <c r="G628" s="39">
        <f t="shared" si="136"/>
        <v>0.60000000000000142</v>
      </c>
      <c r="H628" s="39">
        <f>$AJ$3*F628</f>
        <v>459.90000000000106</v>
      </c>
      <c r="I628" s="39">
        <f>1/2*$AJ$1*$AJ$2*$AJ$5*D628^2</f>
        <v>95.552171161265434</v>
      </c>
      <c r="J628" s="39">
        <f>$AJ$4*$AJ$3*9.81</f>
        <v>406.04570999999999</v>
      </c>
      <c r="K628" s="39">
        <f t="shared" si="127"/>
        <v>961.49788116126649</v>
      </c>
      <c r="L628" s="39">
        <f t="shared" si="128"/>
        <v>12.045431788992532</v>
      </c>
      <c r="M628" s="40">
        <f t="shared" si="129"/>
        <v>7528.3948681203328</v>
      </c>
      <c r="N628" s="40">
        <f t="shared" si="130"/>
        <v>1</v>
      </c>
      <c r="O628" s="40">
        <f t="shared" si="137"/>
        <v>180054.37943170528</v>
      </c>
      <c r="P628" s="40">
        <f t="shared" si="138"/>
        <v>486994.84901760996</v>
      </c>
      <c r="Q628" s="40">
        <f t="shared" si="131"/>
        <v>306940.46958590468</v>
      </c>
      <c r="R628" s="40">
        <f>1/2*$AJ$3*D628^2</f>
        <v>216537.31458333335</v>
      </c>
      <c r="S628" s="40">
        <f t="shared" si="132"/>
        <v>0</v>
      </c>
      <c r="T628" s="40">
        <f t="shared" si="133"/>
        <v>0</v>
      </c>
      <c r="U628" s="40"/>
      <c r="V628" s="40"/>
      <c r="W628" s="40"/>
      <c r="X628" s="40"/>
      <c r="Y628" s="40">
        <f t="shared" si="139"/>
        <v>346.45970333333338</v>
      </c>
      <c r="Z628" s="40"/>
      <c r="AA628" s="40"/>
      <c r="AB628" s="40"/>
      <c r="AC628" s="40">
        <v>0.27</v>
      </c>
      <c r="AD628" s="40">
        <f>O628*AC628</f>
        <v>48614.68244656043</v>
      </c>
      <c r="AE628" s="40">
        <v>0.67</v>
      </c>
      <c r="AF628" s="40">
        <f t="shared" si="134"/>
        <v>120636.43421924254</v>
      </c>
      <c r="AG628" s="24"/>
      <c r="AH628" s="24"/>
      <c r="AI628" s="15"/>
      <c r="AJ628" s="15"/>
      <c r="AK628" s="15"/>
      <c r="AL628" s="15"/>
      <c r="AM628" s="15"/>
      <c r="AN628" s="23"/>
      <c r="AO628" s="23"/>
      <c r="AP628" s="23"/>
      <c r="AQ628" s="23"/>
      <c r="AR628" s="23"/>
      <c r="AS628" s="23"/>
      <c r="AT628" s="23"/>
      <c r="AU628" s="23"/>
      <c r="AV628" s="23"/>
      <c r="BG628">
        <f>IF(E628&lt;1,1,0)</f>
        <v>0</v>
      </c>
      <c r="BH628">
        <f>IF(BG628=1,"",E628)</f>
        <v>45.1</v>
      </c>
      <c r="BI628">
        <f>E628/3.6</f>
        <v>12.527777777777779</v>
      </c>
    </row>
    <row r="629" spans="1:61" x14ac:dyDescent="0.25">
      <c r="A629" s="37" t="s">
        <v>64</v>
      </c>
      <c r="B629" s="37">
        <v>626</v>
      </c>
      <c r="C629" s="37">
        <v>37</v>
      </c>
      <c r="D629" s="37">
        <f t="shared" si="126"/>
        <v>12.694444444444445</v>
      </c>
      <c r="E629" s="38">
        <v>45.7</v>
      </c>
      <c r="F629" s="39">
        <f t="shared" si="135"/>
        <v>0.12499999999999981</v>
      </c>
      <c r="G629" s="39">
        <f t="shared" si="136"/>
        <v>0.44999999999999929</v>
      </c>
      <c r="H629" s="39">
        <f>$AJ$3*F629</f>
        <v>344.9249999999995</v>
      </c>
      <c r="I629" s="39">
        <f>1/2*$AJ$1*$AJ$2*$AJ$5*D629^2</f>
        <v>98.111491068672834</v>
      </c>
      <c r="J629" s="39">
        <f>$AJ$4*$AJ$3*9.81</f>
        <v>406.04570999999999</v>
      </c>
      <c r="K629" s="39">
        <f t="shared" si="127"/>
        <v>849.08220106867225</v>
      </c>
      <c r="L629" s="39">
        <f t="shared" si="128"/>
        <v>10.778626830232868</v>
      </c>
      <c r="M629" s="40">
        <f t="shared" si="129"/>
        <v>6747.420395725776</v>
      </c>
      <c r="N629" s="40">
        <f t="shared" si="130"/>
        <v>1</v>
      </c>
      <c r="O629" s="40">
        <f t="shared" si="137"/>
        <v>180054.37943170528</v>
      </c>
      <c r="P629" s="40">
        <f t="shared" si="138"/>
        <v>487956.34689877124</v>
      </c>
      <c r="Q629" s="40">
        <f t="shared" si="131"/>
        <v>307901.96746706596</v>
      </c>
      <c r="R629" s="40">
        <f>1/2*$AJ$3*D629^2</f>
        <v>222337.16458333336</v>
      </c>
      <c r="S629" s="40">
        <f t="shared" si="132"/>
        <v>0</v>
      </c>
      <c r="T629" s="40">
        <f t="shared" si="133"/>
        <v>0</v>
      </c>
      <c r="U629" s="40"/>
      <c r="V629" s="40"/>
      <c r="W629" s="40"/>
      <c r="X629" s="40"/>
      <c r="Y629" s="40">
        <f t="shared" si="139"/>
        <v>355.17118943024497</v>
      </c>
      <c r="Z629" s="40"/>
      <c r="AA629" s="40"/>
      <c r="AB629" s="40"/>
      <c r="AC629" s="40">
        <v>0.27</v>
      </c>
      <c r="AD629" s="40">
        <f>O629*AC629</f>
        <v>48614.68244656043</v>
      </c>
      <c r="AE629" s="40">
        <v>0.67</v>
      </c>
      <c r="AF629" s="40">
        <f t="shared" si="134"/>
        <v>120636.43421924254</v>
      </c>
      <c r="AG629" s="24"/>
      <c r="AH629" s="24"/>
      <c r="AI629" s="15"/>
      <c r="AJ629" s="15"/>
      <c r="AK629" s="15"/>
      <c r="AL629" s="15"/>
      <c r="AM629" s="15"/>
      <c r="AN629" s="23"/>
      <c r="AO629" s="23"/>
      <c r="AP629" s="23"/>
      <c r="AQ629" s="23"/>
      <c r="AR629" s="23"/>
      <c r="AS629" s="23"/>
      <c r="AT629" s="23"/>
      <c r="AU629" s="23"/>
      <c r="AV629" s="23"/>
      <c r="BG629">
        <f>IF(E629&lt;1,1,0)</f>
        <v>0</v>
      </c>
      <c r="BH629">
        <f>IF(BG629=1,"",E629)</f>
        <v>45.7</v>
      </c>
      <c r="BI629">
        <f>E629/3.6</f>
        <v>12.694444444444445</v>
      </c>
    </row>
    <row r="630" spans="1:61" x14ac:dyDescent="0.25">
      <c r="A630" s="37" t="s">
        <v>64</v>
      </c>
      <c r="B630" s="37">
        <v>627</v>
      </c>
      <c r="C630" s="37">
        <v>38</v>
      </c>
      <c r="D630" s="37">
        <f t="shared" si="126"/>
        <v>12.777777777777777</v>
      </c>
      <c r="E630" s="38">
        <v>46</v>
      </c>
      <c r="F630" s="39">
        <f t="shared" si="135"/>
        <v>4.1666666666666269E-2</v>
      </c>
      <c r="G630" s="39">
        <f t="shared" si="136"/>
        <v>0.14999999999999858</v>
      </c>
      <c r="H630" s="39">
        <f>$AJ$3*F630</f>
        <v>114.9749999999989</v>
      </c>
      <c r="I630" s="39">
        <f>1/2*$AJ$1*$AJ$2*$AJ$5*D630^2</f>
        <v>99.4038348765432</v>
      </c>
      <c r="J630" s="39">
        <f>$AJ$4*$AJ$3*9.81</f>
        <v>406.04570999999999</v>
      </c>
      <c r="K630" s="39">
        <f t="shared" si="127"/>
        <v>620.42454487654209</v>
      </c>
      <c r="L630" s="39">
        <f t="shared" si="128"/>
        <v>7.9276469623113703</v>
      </c>
      <c r="M630" s="40">
        <f t="shared" si="129"/>
        <v>4970.6346453692295</v>
      </c>
      <c r="N630" s="40">
        <f t="shared" si="130"/>
        <v>1</v>
      </c>
      <c r="O630" s="40">
        <f t="shared" si="137"/>
        <v>180054.37943170528</v>
      </c>
      <c r="P630" s="40">
        <f t="shared" si="138"/>
        <v>488805.42909983994</v>
      </c>
      <c r="Q630" s="40">
        <f t="shared" si="131"/>
        <v>308751.04966813466</v>
      </c>
      <c r="R630" s="40">
        <f>1/2*$AJ$3*D630^2</f>
        <v>225265.83333333331</v>
      </c>
      <c r="S630" s="40">
        <f t="shared" si="132"/>
        <v>0</v>
      </c>
      <c r="T630" s="40">
        <f t="shared" si="133"/>
        <v>0</v>
      </c>
      <c r="U630" s="40"/>
      <c r="V630" s="40"/>
      <c r="W630" s="40"/>
      <c r="X630" s="40"/>
      <c r="Y630" s="40">
        <f t="shared" si="139"/>
        <v>359.27565124933545</v>
      </c>
      <c r="Z630" s="40"/>
      <c r="AA630" s="40"/>
      <c r="AB630" s="40"/>
      <c r="AC630" s="40">
        <v>0.27</v>
      </c>
      <c r="AD630" s="40">
        <f>O630*AC630</f>
        <v>48614.68244656043</v>
      </c>
      <c r="AE630" s="40">
        <v>0.67</v>
      </c>
      <c r="AF630" s="40">
        <f t="shared" si="134"/>
        <v>120636.43421924254</v>
      </c>
      <c r="AG630" s="24"/>
      <c r="AH630" s="24"/>
      <c r="AI630" s="15"/>
      <c r="AJ630" s="15"/>
      <c r="AK630" s="15"/>
      <c r="AL630" s="15"/>
      <c r="AM630" s="15"/>
      <c r="AN630" s="23"/>
      <c r="AO630" s="23"/>
      <c r="AP630" s="23"/>
      <c r="AQ630" s="23"/>
      <c r="AR630" s="23"/>
      <c r="AS630" s="23"/>
      <c r="AT630" s="23"/>
      <c r="AU630" s="23"/>
      <c r="AV630" s="23"/>
      <c r="BG630">
        <f>IF(E630&lt;1,1,0)</f>
        <v>0</v>
      </c>
      <c r="BH630">
        <f>IF(BG630=1,"",E630)</f>
        <v>46</v>
      </c>
      <c r="BI630">
        <f>E630/3.6</f>
        <v>12.777777777777777</v>
      </c>
    </row>
    <row r="631" spans="1:61" x14ac:dyDescent="0.25">
      <c r="A631" s="37" t="s">
        <v>64</v>
      </c>
      <c r="B631" s="37">
        <v>628</v>
      </c>
      <c r="C631" s="37">
        <v>39</v>
      </c>
      <c r="D631" s="37">
        <f t="shared" si="126"/>
        <v>12.777777777777777</v>
      </c>
      <c r="E631" s="38">
        <v>46</v>
      </c>
      <c r="F631" s="39">
        <f t="shared" si="135"/>
        <v>0</v>
      </c>
      <c r="G631" s="39">
        <f t="shared" si="136"/>
        <v>0</v>
      </c>
      <c r="H631" s="39">
        <f>$AJ$3*F631</f>
        <v>0</v>
      </c>
      <c r="I631" s="39">
        <f>1/2*$AJ$1*$AJ$2*$AJ$5*D631^2</f>
        <v>99.4038348765432</v>
      </c>
      <c r="J631" s="39">
        <f>$AJ$4*$AJ$3*9.81</f>
        <v>406.04570999999999</v>
      </c>
      <c r="K631" s="39">
        <f t="shared" si="127"/>
        <v>505.4495448765432</v>
      </c>
      <c r="L631" s="39">
        <f t="shared" si="128"/>
        <v>6.4585219623113845</v>
      </c>
      <c r="M631" s="40">
        <f t="shared" si="129"/>
        <v>4055.9517923315493</v>
      </c>
      <c r="N631" s="40">
        <f t="shared" si="130"/>
        <v>1</v>
      </c>
      <c r="O631" s="40">
        <f t="shared" si="137"/>
        <v>180054.37943170528</v>
      </c>
      <c r="P631" s="40">
        <f t="shared" si="138"/>
        <v>489425.8536447165</v>
      </c>
      <c r="Q631" s="40">
        <f t="shared" si="131"/>
        <v>309371.47421301121</v>
      </c>
      <c r="R631" s="40">
        <f>1/2*$AJ$3*D631^2</f>
        <v>225265.83333333331</v>
      </c>
      <c r="S631" s="40">
        <f t="shared" si="132"/>
        <v>0</v>
      </c>
      <c r="T631" s="40">
        <f t="shared" si="133"/>
        <v>0</v>
      </c>
      <c r="U631" s="40"/>
      <c r="V631" s="40"/>
      <c r="W631" s="40"/>
      <c r="X631" s="40"/>
      <c r="Y631" s="40">
        <f t="shared" si="139"/>
        <v>358.7035562632696</v>
      </c>
      <c r="Z631" s="40"/>
      <c r="AA631" s="40"/>
      <c r="AB631" s="40"/>
      <c r="AC631" s="40">
        <v>0.27</v>
      </c>
      <c r="AD631" s="40">
        <f>O631*AC631</f>
        <v>48614.68244656043</v>
      </c>
      <c r="AE631" s="40">
        <v>0.67</v>
      </c>
      <c r="AF631" s="40">
        <f t="shared" si="134"/>
        <v>120636.43421924254</v>
      </c>
      <c r="AG631" s="24"/>
      <c r="AH631" s="24"/>
      <c r="AI631" s="15"/>
      <c r="AJ631" s="15"/>
      <c r="AK631" s="15"/>
      <c r="AL631" s="15"/>
      <c r="AM631" s="15"/>
      <c r="AN631" s="23"/>
      <c r="AO631" s="23"/>
      <c r="AP631" s="23"/>
      <c r="AQ631" s="23"/>
      <c r="AR631" s="23"/>
      <c r="AS631" s="23"/>
      <c r="AT631" s="23"/>
      <c r="AU631" s="23"/>
      <c r="AV631" s="23"/>
      <c r="BG631">
        <f>IF(E631&lt;1,1,0)</f>
        <v>0</v>
      </c>
      <c r="BH631">
        <f>IF(BG631=1,"",E631)</f>
        <v>46</v>
      </c>
      <c r="BI631">
        <f>E631/3.6</f>
        <v>12.777777777777777</v>
      </c>
    </row>
    <row r="632" spans="1:61" x14ac:dyDescent="0.25">
      <c r="A632" s="37" t="s">
        <v>64</v>
      </c>
      <c r="B632" s="37">
        <v>629</v>
      </c>
      <c r="C632" s="37">
        <v>40</v>
      </c>
      <c r="D632" s="37">
        <f t="shared" si="126"/>
        <v>12.777777777777777</v>
      </c>
      <c r="E632" s="38">
        <v>46</v>
      </c>
      <c r="F632" s="39">
        <f t="shared" si="135"/>
        <v>1.3888888888889086E-2</v>
      </c>
      <c r="G632" s="39">
        <f t="shared" si="136"/>
        <v>5.0000000000000711E-2</v>
      </c>
      <c r="H632" s="39">
        <f>$AJ$3*F632</f>
        <v>38.325000000000543</v>
      </c>
      <c r="I632" s="39">
        <f>1/2*$AJ$1*$AJ$2*$AJ$5*D632^2</f>
        <v>99.4038348765432</v>
      </c>
      <c r="J632" s="39">
        <f>$AJ$4*$AJ$3*9.81</f>
        <v>406.04570999999999</v>
      </c>
      <c r="K632" s="39">
        <f t="shared" si="127"/>
        <v>543.7745448765437</v>
      </c>
      <c r="L632" s="39">
        <f t="shared" si="128"/>
        <v>6.9482302956447244</v>
      </c>
      <c r="M632" s="40">
        <f t="shared" si="129"/>
        <v>4370.4368559605318</v>
      </c>
      <c r="N632" s="40">
        <f t="shared" si="130"/>
        <v>1</v>
      </c>
      <c r="O632" s="40">
        <f t="shared" si="137"/>
        <v>180054.37943170528</v>
      </c>
      <c r="P632" s="40">
        <f t="shared" si="138"/>
        <v>489931.30318959302</v>
      </c>
      <c r="Q632" s="40">
        <f t="shared" si="131"/>
        <v>309876.92375788774</v>
      </c>
      <c r="R632" s="40">
        <f>1/2*$AJ$3*D632^2</f>
        <v>225265.83333333331</v>
      </c>
      <c r="S632" s="40">
        <f t="shared" si="132"/>
        <v>0</v>
      </c>
      <c r="T632" s="40">
        <f t="shared" si="133"/>
        <v>0</v>
      </c>
      <c r="U632" s="40"/>
      <c r="V632" s="40"/>
      <c r="W632" s="40"/>
      <c r="X632" s="40"/>
      <c r="Y632" s="40">
        <f t="shared" si="139"/>
        <v>358.13328033916264</v>
      </c>
      <c r="Z632" s="40"/>
      <c r="AA632" s="40"/>
      <c r="AB632" s="40"/>
      <c r="AC632" s="40">
        <v>0.27</v>
      </c>
      <c r="AD632" s="40">
        <f>O632*AC632</f>
        <v>48614.68244656043</v>
      </c>
      <c r="AE632" s="40">
        <v>0.67</v>
      </c>
      <c r="AF632" s="40">
        <f t="shared" si="134"/>
        <v>120636.43421924254</v>
      </c>
      <c r="AG632" s="24"/>
      <c r="AH632" s="24"/>
      <c r="AI632" s="15"/>
      <c r="AJ632" s="15"/>
      <c r="AK632" s="15"/>
      <c r="AL632" s="15"/>
      <c r="AM632" s="15"/>
      <c r="AN632" s="23"/>
      <c r="AO632" s="23"/>
      <c r="AP632" s="23"/>
      <c r="AQ632" s="23"/>
      <c r="AR632" s="23"/>
      <c r="AS632" s="23"/>
      <c r="AT632" s="23"/>
      <c r="AU632" s="23"/>
      <c r="AV632" s="23"/>
      <c r="BG632">
        <f>IF(E632&lt;1,1,0)</f>
        <v>0</v>
      </c>
      <c r="BH632">
        <f>IF(BG632=1,"",E632)</f>
        <v>46</v>
      </c>
      <c r="BI632">
        <f>E632/3.6</f>
        <v>12.777777777777777</v>
      </c>
    </row>
    <row r="633" spans="1:61" x14ac:dyDescent="0.25">
      <c r="A633" s="37" t="s">
        <v>64</v>
      </c>
      <c r="B633" s="37">
        <v>630</v>
      </c>
      <c r="C633" s="37">
        <v>41</v>
      </c>
      <c r="D633" s="37">
        <f t="shared" si="126"/>
        <v>12.805555555555555</v>
      </c>
      <c r="E633" s="38">
        <v>46.1</v>
      </c>
      <c r="F633" s="39">
        <f t="shared" si="135"/>
        <v>9.7222222222222612E-2</v>
      </c>
      <c r="G633" s="39">
        <f t="shared" si="136"/>
        <v>0.35000000000000142</v>
      </c>
      <c r="H633" s="39">
        <f>$AJ$3*F633</f>
        <v>268.27500000000106</v>
      </c>
      <c r="I633" s="39">
        <f>1/2*$AJ$1*$AJ$2*$AJ$5*D633^2</f>
        <v>99.836495235339498</v>
      </c>
      <c r="J633" s="39">
        <f>$AJ$4*$AJ$3*9.81</f>
        <v>406.04570999999999</v>
      </c>
      <c r="K633" s="39">
        <f t="shared" si="127"/>
        <v>774.1572052353406</v>
      </c>
      <c r="L633" s="39">
        <f t="shared" si="128"/>
        <v>9.913513100374777</v>
      </c>
      <c r="M633" s="40">
        <f t="shared" si="129"/>
        <v>6245.5132532361094</v>
      </c>
      <c r="N633" s="40">
        <f t="shared" si="130"/>
        <v>1</v>
      </c>
      <c r="O633" s="40">
        <f t="shared" si="137"/>
        <v>180054.37943170528</v>
      </c>
      <c r="P633" s="40">
        <f t="shared" si="138"/>
        <v>490475.07773446955</v>
      </c>
      <c r="Q633" s="40">
        <f t="shared" si="131"/>
        <v>310420.69830276427</v>
      </c>
      <c r="R633" s="40">
        <f>1/2*$AJ$3*D633^2</f>
        <v>226246.31458333333</v>
      </c>
      <c r="S633" s="40">
        <f t="shared" si="132"/>
        <v>0</v>
      </c>
      <c r="T633" s="40">
        <f t="shared" si="133"/>
        <v>0</v>
      </c>
      <c r="U633" s="40"/>
      <c r="V633" s="40"/>
      <c r="W633" s="40"/>
      <c r="X633" s="40"/>
      <c r="Y633" s="40">
        <f t="shared" si="139"/>
        <v>359.12113425925924</v>
      </c>
      <c r="Z633" s="40"/>
      <c r="AA633" s="40"/>
      <c r="AB633" s="40"/>
      <c r="AC633" s="40">
        <v>0.27</v>
      </c>
      <c r="AD633" s="40">
        <f>O633*AC633</f>
        <v>48614.68244656043</v>
      </c>
      <c r="AE633" s="40">
        <v>0.67</v>
      </c>
      <c r="AF633" s="40">
        <f t="shared" si="134"/>
        <v>120636.43421924254</v>
      </c>
      <c r="AG633" s="24"/>
      <c r="AH633" s="24"/>
      <c r="AI633" s="15"/>
      <c r="AJ633" s="15"/>
      <c r="AK633" s="15"/>
      <c r="AL633" s="15"/>
      <c r="AM633" s="15"/>
      <c r="AN633" s="23"/>
      <c r="AO633" s="23"/>
      <c r="AP633" s="23"/>
      <c r="AQ633" s="23"/>
      <c r="AR633" s="23"/>
      <c r="AS633" s="23"/>
      <c r="AT633" s="23"/>
      <c r="AU633" s="23"/>
      <c r="AV633" s="23"/>
      <c r="BG633">
        <f>IF(E633&lt;1,1,0)</f>
        <v>0</v>
      </c>
      <c r="BH633">
        <f>IF(BG633=1,"",E633)</f>
        <v>46.1</v>
      </c>
      <c r="BI633">
        <f>E633/3.6</f>
        <v>12.805555555555555</v>
      </c>
    </row>
    <row r="634" spans="1:61" x14ac:dyDescent="0.25">
      <c r="A634" s="37" t="s">
        <v>64</v>
      </c>
      <c r="B634" s="37">
        <v>631</v>
      </c>
      <c r="C634" s="37">
        <v>42</v>
      </c>
      <c r="D634" s="37">
        <f t="shared" si="126"/>
        <v>12.972222222222223</v>
      </c>
      <c r="E634" s="38">
        <v>46.7</v>
      </c>
      <c r="F634" s="39">
        <f t="shared" si="135"/>
        <v>0.2222222222222224</v>
      </c>
      <c r="G634" s="39">
        <f t="shared" si="136"/>
        <v>0.80000000000000071</v>
      </c>
      <c r="H634" s="39">
        <f>$AJ$3*F634</f>
        <v>613.2000000000005</v>
      </c>
      <c r="I634" s="39">
        <f>1/2*$AJ$1*$AJ$2*$AJ$5*D634^2</f>
        <v>102.45218782793211</v>
      </c>
      <c r="J634" s="39">
        <f>$AJ$4*$AJ$3*9.81</f>
        <v>406.04570999999999</v>
      </c>
      <c r="K634" s="39">
        <f t="shared" si="127"/>
        <v>1121.6978978279326</v>
      </c>
      <c r="L634" s="39">
        <f t="shared" si="128"/>
        <v>14.55091439682346</v>
      </c>
      <c r="M634" s="40">
        <f t="shared" si="129"/>
        <v>9181.6269843956034</v>
      </c>
      <c r="N634" s="40">
        <f t="shared" si="130"/>
        <v>1</v>
      </c>
      <c r="O634" s="40">
        <f t="shared" si="137"/>
        <v>180054.37943170528</v>
      </c>
      <c r="P634" s="40">
        <f t="shared" si="138"/>
        <v>491249.23493970488</v>
      </c>
      <c r="Q634" s="40">
        <f t="shared" si="131"/>
        <v>311194.8555079996</v>
      </c>
      <c r="R634" s="40">
        <f>1/2*$AJ$3*D634^2</f>
        <v>232173.91458333339</v>
      </c>
      <c r="S634" s="40">
        <f t="shared" si="132"/>
        <v>0</v>
      </c>
      <c r="T634" s="40">
        <f t="shared" si="133"/>
        <v>0</v>
      </c>
      <c r="U634" s="40"/>
      <c r="V634" s="40"/>
      <c r="W634" s="40"/>
      <c r="X634" s="40"/>
      <c r="Y634" s="40">
        <f t="shared" si="139"/>
        <v>367.94598190702595</v>
      </c>
      <c r="Z634" s="40"/>
      <c r="AA634" s="40"/>
      <c r="AB634" s="40"/>
      <c r="AC634" s="40">
        <v>0.27</v>
      </c>
      <c r="AD634" s="40">
        <f>O634*AC634</f>
        <v>48614.68244656043</v>
      </c>
      <c r="AE634" s="40">
        <v>0.67</v>
      </c>
      <c r="AF634" s="40">
        <f t="shared" si="134"/>
        <v>120636.43421924254</v>
      </c>
      <c r="AG634" s="24"/>
      <c r="AH634" s="24"/>
      <c r="AI634" s="15"/>
      <c r="AJ634" s="15"/>
      <c r="AK634" s="15"/>
      <c r="AL634" s="15"/>
      <c r="AM634" s="15"/>
      <c r="AN634" s="23"/>
      <c r="AO634" s="23"/>
      <c r="AP634" s="23"/>
      <c r="AQ634" s="23"/>
      <c r="AR634" s="23"/>
      <c r="AS634" s="23"/>
      <c r="AT634" s="23"/>
      <c r="AU634" s="23"/>
      <c r="AV634" s="23"/>
      <c r="BG634">
        <f>IF(E634&lt;1,1,0)</f>
        <v>0</v>
      </c>
      <c r="BH634">
        <f>IF(BG634=1,"",E634)</f>
        <v>46.7</v>
      </c>
      <c r="BI634">
        <f>E634/3.6</f>
        <v>12.972222222222223</v>
      </c>
    </row>
    <row r="635" spans="1:61" x14ac:dyDescent="0.25">
      <c r="A635" s="37" t="s">
        <v>64</v>
      </c>
      <c r="B635" s="37">
        <v>632</v>
      </c>
      <c r="C635" s="37">
        <v>43</v>
      </c>
      <c r="D635" s="37">
        <f t="shared" si="126"/>
        <v>13.25</v>
      </c>
      <c r="E635" s="38">
        <v>47.7</v>
      </c>
      <c r="F635" s="39">
        <f t="shared" si="135"/>
        <v>0.30555555555555497</v>
      </c>
      <c r="G635" s="39">
        <f t="shared" si="136"/>
        <v>1.0999999999999979</v>
      </c>
      <c r="H635" s="39">
        <f>$AJ$3*F635</f>
        <v>843.14999999999839</v>
      </c>
      <c r="I635" s="39">
        <f>1/2*$AJ$1*$AJ$2*$AJ$5*D635^2</f>
        <v>106.88683906249999</v>
      </c>
      <c r="J635" s="39">
        <f>$AJ$4*$AJ$3*9.81</f>
        <v>406.04570999999999</v>
      </c>
      <c r="K635" s="39">
        <f t="shared" si="127"/>
        <v>1356.0825490624984</v>
      </c>
      <c r="L635" s="39">
        <f t="shared" si="128"/>
        <v>17.968093775078106</v>
      </c>
      <c r="M635" s="40">
        <f t="shared" si="129"/>
        <v>11355.835265849362</v>
      </c>
      <c r="N635" s="40">
        <f t="shared" si="130"/>
        <v>1</v>
      </c>
      <c r="O635" s="40">
        <f t="shared" si="137"/>
        <v>180054.37943170528</v>
      </c>
      <c r="P635" s="40">
        <f t="shared" si="138"/>
        <v>492370.93283753283</v>
      </c>
      <c r="Q635" s="40">
        <f t="shared" si="131"/>
        <v>312316.55340582755</v>
      </c>
      <c r="R635" s="40">
        <f>1/2*$AJ$3*D635^2</f>
        <v>242223.58125000002</v>
      </c>
      <c r="S635" s="40">
        <f t="shared" si="132"/>
        <v>0</v>
      </c>
      <c r="T635" s="40">
        <f t="shared" si="133"/>
        <v>0</v>
      </c>
      <c r="U635" s="40"/>
      <c r="V635" s="40"/>
      <c r="W635" s="40"/>
      <c r="X635" s="40"/>
      <c r="Y635" s="40">
        <f t="shared" si="139"/>
        <v>383.26516020569625</v>
      </c>
      <c r="Z635" s="40"/>
      <c r="AA635" s="40"/>
      <c r="AB635" s="40"/>
      <c r="AC635" s="40">
        <v>0.27</v>
      </c>
      <c r="AD635" s="40">
        <f>O635*AC635</f>
        <v>48614.68244656043</v>
      </c>
      <c r="AE635" s="40">
        <v>0.67</v>
      </c>
      <c r="AF635" s="40">
        <f t="shared" si="134"/>
        <v>120636.43421924254</v>
      </c>
      <c r="AG635" s="24"/>
      <c r="AH635" s="24"/>
      <c r="AI635" s="15"/>
      <c r="AJ635" s="15"/>
      <c r="AK635" s="15"/>
      <c r="AL635" s="15"/>
      <c r="AM635" s="15"/>
      <c r="AN635" s="23"/>
      <c r="AO635" s="23"/>
      <c r="AP635" s="23"/>
      <c r="AQ635" s="23"/>
      <c r="AR635" s="23"/>
      <c r="AS635" s="23"/>
      <c r="AT635" s="23"/>
      <c r="AU635" s="23"/>
      <c r="AV635" s="23"/>
      <c r="BG635">
        <f>IF(E635&lt;1,1,0)</f>
        <v>0</v>
      </c>
      <c r="BH635">
        <f>IF(BG635=1,"",E635)</f>
        <v>47.7</v>
      </c>
      <c r="BI635">
        <f>E635/3.6</f>
        <v>13.25</v>
      </c>
    </row>
    <row r="636" spans="1:61" x14ac:dyDescent="0.25">
      <c r="A636" s="37" t="s">
        <v>64</v>
      </c>
      <c r="B636" s="37">
        <v>633</v>
      </c>
      <c r="C636" s="37">
        <v>44</v>
      </c>
      <c r="D636" s="37">
        <f t="shared" si="126"/>
        <v>13.583333333333332</v>
      </c>
      <c r="E636" s="38">
        <v>48.9</v>
      </c>
      <c r="F636" s="39">
        <f t="shared" si="135"/>
        <v>0.36111111111111033</v>
      </c>
      <c r="G636" s="39">
        <f t="shared" si="136"/>
        <v>1.2999999999999972</v>
      </c>
      <c r="H636" s="39">
        <f>$AJ$3*F636</f>
        <v>996.44999999999789</v>
      </c>
      <c r="I636" s="39">
        <f>1/2*$AJ$1*$AJ$2*$AJ$5*D636^2</f>
        <v>112.33244045138885</v>
      </c>
      <c r="J636" s="39">
        <f>$AJ$4*$AJ$3*9.81</f>
        <v>406.04570999999999</v>
      </c>
      <c r="K636" s="39">
        <f t="shared" si="127"/>
        <v>1514.8281504513866</v>
      </c>
      <c r="L636" s="39">
        <f t="shared" si="128"/>
        <v>20.576415710297997</v>
      </c>
      <c r="M636" s="40">
        <f t="shared" si="129"/>
        <v>13024.871144618632</v>
      </c>
      <c r="N636" s="40">
        <f t="shared" si="130"/>
        <v>1</v>
      </c>
      <c r="O636" s="40">
        <f t="shared" si="137"/>
        <v>180054.37943170528</v>
      </c>
      <c r="P636" s="40">
        <f t="shared" si="138"/>
        <v>493727.01538659533</v>
      </c>
      <c r="Q636" s="40">
        <f t="shared" si="131"/>
        <v>313672.63595489005</v>
      </c>
      <c r="R636" s="40">
        <f>1/2*$AJ$3*D636^2</f>
        <v>254564.23124999995</v>
      </c>
      <c r="S636" s="40">
        <f t="shared" si="132"/>
        <v>0</v>
      </c>
      <c r="T636" s="40">
        <f t="shared" si="133"/>
        <v>0</v>
      </c>
      <c r="U636" s="40"/>
      <c r="V636" s="40"/>
      <c r="W636" s="40"/>
      <c r="X636" s="40"/>
      <c r="Y636" s="40">
        <f t="shared" si="139"/>
        <v>402.15518364928903</v>
      </c>
      <c r="Z636" s="40"/>
      <c r="AA636" s="40"/>
      <c r="AB636" s="40"/>
      <c r="AC636" s="40">
        <v>0.27</v>
      </c>
      <c r="AD636" s="40">
        <f>O636*AC636</f>
        <v>48614.68244656043</v>
      </c>
      <c r="AE636" s="40">
        <v>0.67</v>
      </c>
      <c r="AF636" s="40">
        <f t="shared" si="134"/>
        <v>120636.43421924254</v>
      </c>
      <c r="AG636" s="24"/>
      <c r="AH636" s="24"/>
      <c r="AI636" s="15"/>
      <c r="AJ636" s="15"/>
      <c r="AK636" s="15"/>
      <c r="AL636" s="15"/>
      <c r="AM636" s="15"/>
      <c r="AN636" s="23"/>
      <c r="AO636" s="23"/>
      <c r="AP636" s="23"/>
      <c r="AQ636" s="23"/>
      <c r="AR636" s="23"/>
      <c r="AS636" s="23"/>
      <c r="AT636" s="23"/>
      <c r="AU636" s="23"/>
      <c r="AV636" s="23"/>
      <c r="BG636">
        <f>IF(E636&lt;1,1,0)</f>
        <v>0</v>
      </c>
      <c r="BH636">
        <f>IF(BG636=1,"",E636)</f>
        <v>48.9</v>
      </c>
      <c r="BI636">
        <f>E636/3.6</f>
        <v>13.583333333333332</v>
      </c>
    </row>
    <row r="637" spans="1:61" x14ac:dyDescent="0.25">
      <c r="A637" s="37" t="s">
        <v>64</v>
      </c>
      <c r="B637" s="37">
        <v>634</v>
      </c>
      <c r="C637" s="37">
        <v>45</v>
      </c>
      <c r="D637" s="37">
        <f t="shared" si="126"/>
        <v>13.972222222222221</v>
      </c>
      <c r="E637" s="38">
        <v>50.3</v>
      </c>
      <c r="F637" s="39">
        <f t="shared" si="135"/>
        <v>0.37500000000000039</v>
      </c>
      <c r="G637" s="39">
        <f t="shared" si="136"/>
        <v>1.3500000000000014</v>
      </c>
      <c r="H637" s="39">
        <f>$AJ$3*F637</f>
        <v>1034.775000000001</v>
      </c>
      <c r="I637" s="39">
        <f>1/2*$AJ$1*$AJ$2*$AJ$5*D637^2</f>
        <v>118.85663921682097</v>
      </c>
      <c r="J637" s="39">
        <f>$AJ$4*$AJ$3*9.81</f>
        <v>406.04570999999999</v>
      </c>
      <c r="K637" s="39">
        <f t="shared" si="127"/>
        <v>1559.6773492168218</v>
      </c>
      <c r="L637" s="39">
        <f t="shared" si="128"/>
        <v>21.792158518223925</v>
      </c>
      <c r="M637" s="40">
        <f t="shared" si="129"/>
        <v>13816.228500553969</v>
      </c>
      <c r="N637" s="40">
        <f t="shared" si="130"/>
        <v>1</v>
      </c>
      <c r="O637" s="40">
        <f t="shared" si="137"/>
        <v>180054.37943170528</v>
      </c>
      <c r="P637" s="40">
        <f t="shared" si="138"/>
        <v>495241.84353704669</v>
      </c>
      <c r="Q637" s="40">
        <f t="shared" si="131"/>
        <v>315187.46410534141</v>
      </c>
      <c r="R637" s="40">
        <f>1/2*$AJ$3*D637^2</f>
        <v>269349.1645833333</v>
      </c>
      <c r="S637" s="40">
        <f t="shared" si="132"/>
        <v>0</v>
      </c>
      <c r="T637" s="40">
        <f t="shared" si="133"/>
        <v>0</v>
      </c>
      <c r="U637" s="40"/>
      <c r="V637" s="40"/>
      <c r="W637" s="40"/>
      <c r="X637" s="40"/>
      <c r="Y637" s="40">
        <f t="shared" si="139"/>
        <v>424.84095360147211</v>
      </c>
      <c r="Z637" s="40"/>
      <c r="AA637" s="40"/>
      <c r="AB637" s="40"/>
      <c r="AC637" s="40">
        <v>0.27</v>
      </c>
      <c r="AD637" s="40">
        <f>O637*AC637</f>
        <v>48614.68244656043</v>
      </c>
      <c r="AE637" s="40">
        <v>0.67</v>
      </c>
      <c r="AF637" s="40">
        <f t="shared" si="134"/>
        <v>120636.43421924254</v>
      </c>
      <c r="AG637" s="24"/>
      <c r="AH637" s="24"/>
      <c r="AI637" s="15"/>
      <c r="AJ637" s="15"/>
      <c r="AK637" s="15"/>
      <c r="AL637" s="15"/>
      <c r="AM637" s="15"/>
      <c r="AN637" s="23"/>
      <c r="AO637" s="23"/>
      <c r="AP637" s="23"/>
      <c r="AQ637" s="23"/>
      <c r="AR637" s="23"/>
      <c r="AS637" s="23"/>
      <c r="AT637" s="23"/>
      <c r="AU637" s="23"/>
      <c r="AV637" s="23"/>
      <c r="BG637">
        <f>IF(E637&lt;1,1,0)</f>
        <v>0</v>
      </c>
      <c r="BH637">
        <f>IF(BG637=1,"",E637)</f>
        <v>50.3</v>
      </c>
      <c r="BI637">
        <f>E637/3.6</f>
        <v>13.972222222222221</v>
      </c>
    </row>
    <row r="638" spans="1:61" x14ac:dyDescent="0.25">
      <c r="A638" s="37" t="s">
        <v>64</v>
      </c>
      <c r="B638" s="37">
        <v>635</v>
      </c>
      <c r="C638" s="37">
        <v>46</v>
      </c>
      <c r="D638" s="37">
        <f t="shared" si="126"/>
        <v>14.333333333333334</v>
      </c>
      <c r="E638" s="38">
        <v>51.6</v>
      </c>
      <c r="F638" s="39">
        <f t="shared" si="135"/>
        <v>0.31944444444444503</v>
      </c>
      <c r="G638" s="39">
        <f t="shared" si="136"/>
        <v>1.1500000000000021</v>
      </c>
      <c r="H638" s="39">
        <f>$AJ$3*F638</f>
        <v>881.47500000000161</v>
      </c>
      <c r="I638" s="39">
        <f>1/2*$AJ$1*$AJ$2*$AJ$5*D638^2</f>
        <v>125.07971388888889</v>
      </c>
      <c r="J638" s="39">
        <f>$AJ$4*$AJ$3*9.81</f>
        <v>406.04570999999999</v>
      </c>
      <c r="K638" s="39">
        <f t="shared" si="127"/>
        <v>1412.6004238888904</v>
      </c>
      <c r="L638" s="39">
        <f t="shared" si="128"/>
        <v>20.247272742407429</v>
      </c>
      <c r="M638" s="40">
        <f t="shared" si="129"/>
        <v>12857.018191428717</v>
      </c>
      <c r="N638" s="40">
        <f t="shared" si="130"/>
        <v>1</v>
      </c>
      <c r="O638" s="40">
        <f t="shared" si="137"/>
        <v>180054.37943170528</v>
      </c>
      <c r="P638" s="40">
        <f t="shared" si="138"/>
        <v>496801.52088626352</v>
      </c>
      <c r="Q638" s="40">
        <f t="shared" si="131"/>
        <v>316747.14145455824</v>
      </c>
      <c r="R638" s="40">
        <f>1/2*$AJ$3*D638^2</f>
        <v>283451.7</v>
      </c>
      <c r="S638" s="40">
        <f t="shared" si="132"/>
        <v>0</v>
      </c>
      <c r="T638" s="40">
        <f t="shared" si="133"/>
        <v>0</v>
      </c>
      <c r="U638" s="40"/>
      <c r="V638" s="40"/>
      <c r="W638" s="40"/>
      <c r="X638" s="40"/>
      <c r="Y638" s="40">
        <f t="shared" si="139"/>
        <v>446.38062992125987</v>
      </c>
      <c r="Z638" s="40"/>
      <c r="AA638" s="40"/>
      <c r="AB638" s="40"/>
      <c r="AC638" s="40">
        <v>0.27</v>
      </c>
      <c r="AD638" s="40">
        <f>O638*AC638</f>
        <v>48614.68244656043</v>
      </c>
      <c r="AE638" s="40">
        <v>0.67</v>
      </c>
      <c r="AF638" s="40">
        <f t="shared" si="134"/>
        <v>120636.43421924254</v>
      </c>
      <c r="AG638" s="24"/>
      <c r="AH638" s="24"/>
      <c r="AI638" s="15"/>
      <c r="AJ638" s="15"/>
      <c r="AK638" s="15"/>
      <c r="AL638" s="15"/>
      <c r="AM638" s="15"/>
      <c r="AN638" s="23"/>
      <c r="AO638" s="23"/>
      <c r="AP638" s="23"/>
      <c r="AQ638" s="23"/>
      <c r="AR638" s="23"/>
      <c r="AS638" s="23"/>
      <c r="AT638" s="23"/>
      <c r="AU638" s="23"/>
      <c r="AV638" s="23"/>
      <c r="BG638">
        <f>IF(E638&lt;1,1,0)</f>
        <v>0</v>
      </c>
      <c r="BH638">
        <f>IF(BG638=1,"",E638)</f>
        <v>51.6</v>
      </c>
      <c r="BI638">
        <f>E638/3.6</f>
        <v>14.333333333333334</v>
      </c>
    </row>
    <row r="639" spans="1:61" x14ac:dyDescent="0.25">
      <c r="A639" s="37" t="s">
        <v>64</v>
      </c>
      <c r="B639" s="37">
        <v>636</v>
      </c>
      <c r="C639" s="37">
        <v>47</v>
      </c>
      <c r="D639" s="37">
        <f t="shared" si="126"/>
        <v>14.611111111111111</v>
      </c>
      <c r="E639" s="38">
        <v>52.6</v>
      </c>
      <c r="F639" s="39">
        <f t="shared" si="135"/>
        <v>0.19444444444444425</v>
      </c>
      <c r="G639" s="39">
        <f t="shared" si="136"/>
        <v>0.69999999999999929</v>
      </c>
      <c r="H639" s="39">
        <f>$AJ$3*F639</f>
        <v>536.5499999999995</v>
      </c>
      <c r="I639" s="39">
        <f>1/2*$AJ$1*$AJ$2*$AJ$5*D639^2</f>
        <v>129.97474205246911</v>
      </c>
      <c r="J639" s="39">
        <f>$AJ$4*$AJ$3*9.81</f>
        <v>406.04570999999999</v>
      </c>
      <c r="K639" s="39">
        <f t="shared" si="127"/>
        <v>1072.5704520524687</v>
      </c>
      <c r="L639" s="39">
        <f t="shared" si="128"/>
        <v>15.671446049433293</v>
      </c>
      <c r="M639" s="40">
        <f t="shared" si="129"/>
        <v>9967.0396874395738</v>
      </c>
      <c r="N639" s="40">
        <f t="shared" si="130"/>
        <v>1</v>
      </c>
      <c r="O639" s="40">
        <f t="shared" si="137"/>
        <v>180054.37943170528</v>
      </c>
      <c r="P639" s="40">
        <f t="shared" si="138"/>
        <v>498214.1213101524</v>
      </c>
      <c r="Q639" s="40">
        <f t="shared" si="131"/>
        <v>318159.74187844712</v>
      </c>
      <c r="R639" s="40">
        <f>1/2*$AJ$3*D639^2</f>
        <v>294544.65833333333</v>
      </c>
      <c r="S639" s="40">
        <f t="shared" si="132"/>
        <v>0</v>
      </c>
      <c r="T639" s="40">
        <f t="shared" si="133"/>
        <v>0</v>
      </c>
      <c r="U639" s="40"/>
      <c r="V639" s="40"/>
      <c r="W639" s="40"/>
      <c r="X639" s="40"/>
      <c r="Y639" s="40">
        <f t="shared" si="139"/>
        <v>463.12053197064989</v>
      </c>
      <c r="Z639" s="40"/>
      <c r="AA639" s="40"/>
      <c r="AB639" s="40"/>
      <c r="AC639" s="40">
        <v>0.27</v>
      </c>
      <c r="AD639" s="40">
        <f>O639*AC639</f>
        <v>48614.68244656043</v>
      </c>
      <c r="AE639" s="40">
        <v>0.67</v>
      </c>
      <c r="AF639" s="40">
        <f t="shared" si="134"/>
        <v>120636.43421924254</v>
      </c>
      <c r="AG639" s="24"/>
      <c r="AH639" s="24"/>
      <c r="AI639" s="15"/>
      <c r="AJ639" s="15"/>
      <c r="AK639" s="15"/>
      <c r="AL639" s="15"/>
      <c r="AM639" s="15"/>
      <c r="AN639" s="23"/>
      <c r="AO639" s="23"/>
      <c r="AP639" s="23"/>
      <c r="AQ639" s="23"/>
      <c r="AR639" s="23"/>
      <c r="AS639" s="23"/>
      <c r="AT639" s="23"/>
      <c r="AU639" s="23"/>
      <c r="AV639" s="23"/>
      <c r="BG639">
        <f>IF(E639&lt;1,1,0)</f>
        <v>0</v>
      </c>
      <c r="BH639">
        <f>IF(BG639=1,"",E639)</f>
        <v>52.6</v>
      </c>
      <c r="BI639">
        <f>E639/3.6</f>
        <v>14.611111111111111</v>
      </c>
    </row>
    <row r="640" spans="1:61" x14ac:dyDescent="0.25">
      <c r="A640" s="37" t="s">
        <v>64</v>
      </c>
      <c r="B640" s="37">
        <v>637</v>
      </c>
      <c r="C640" s="37">
        <v>48</v>
      </c>
      <c r="D640" s="37">
        <f t="shared" si="126"/>
        <v>14.722222222222221</v>
      </c>
      <c r="E640" s="38">
        <v>53</v>
      </c>
      <c r="F640" s="39">
        <f t="shared" si="135"/>
        <v>5.5555555555555358E-2</v>
      </c>
      <c r="G640" s="39">
        <f t="shared" si="136"/>
        <v>0.19999999999999929</v>
      </c>
      <c r="H640" s="39">
        <f>$AJ$3*F640</f>
        <v>153.29999999999947</v>
      </c>
      <c r="I640" s="39">
        <f>1/2*$AJ$1*$AJ$2*$AJ$5*D640^2</f>
        <v>131.95906057098762</v>
      </c>
      <c r="J640" s="39">
        <f>$AJ$4*$AJ$3*9.81</f>
        <v>406.04570999999999</v>
      </c>
      <c r="K640" s="39">
        <f t="shared" si="127"/>
        <v>691.3047705709871</v>
      </c>
      <c r="L640" s="39">
        <f t="shared" si="128"/>
        <v>10.177542455628421</v>
      </c>
      <c r="M640" s="40">
        <f t="shared" si="129"/>
        <v>6483.0945442353041</v>
      </c>
      <c r="N640" s="40">
        <f t="shared" si="130"/>
        <v>1</v>
      </c>
      <c r="O640" s="40">
        <f t="shared" si="137"/>
        <v>180054.37943170528</v>
      </c>
      <c r="P640" s="40">
        <f t="shared" si="138"/>
        <v>499286.69176220486</v>
      </c>
      <c r="Q640" s="40">
        <f t="shared" si="131"/>
        <v>319232.31233049958</v>
      </c>
      <c r="R640" s="40">
        <f>1/2*$AJ$3*D640^2</f>
        <v>299041.45833333331</v>
      </c>
      <c r="S640" s="40">
        <f t="shared" si="132"/>
        <v>0</v>
      </c>
      <c r="T640" s="40">
        <f t="shared" si="133"/>
        <v>0</v>
      </c>
      <c r="U640" s="40"/>
      <c r="V640" s="40"/>
      <c r="W640" s="40"/>
      <c r="X640" s="40"/>
      <c r="Y640" s="40">
        <f t="shared" si="139"/>
        <v>469.45283882783878</v>
      </c>
      <c r="Z640" s="40"/>
      <c r="AA640" s="40"/>
      <c r="AB640" s="40"/>
      <c r="AC640" s="40">
        <v>0.27</v>
      </c>
      <c r="AD640" s="40">
        <f>O640*AC640</f>
        <v>48614.68244656043</v>
      </c>
      <c r="AE640" s="40">
        <v>0.67</v>
      </c>
      <c r="AF640" s="40">
        <f t="shared" si="134"/>
        <v>120636.43421924254</v>
      </c>
      <c r="AG640" s="24"/>
      <c r="AH640" s="24"/>
      <c r="AI640" s="15"/>
      <c r="AJ640" s="15"/>
      <c r="AK640" s="15"/>
      <c r="AL640" s="15"/>
      <c r="AM640" s="15"/>
      <c r="AN640" s="23"/>
      <c r="AO640" s="23"/>
      <c r="AP640" s="23"/>
      <c r="AQ640" s="23"/>
      <c r="AR640" s="23"/>
      <c r="AS640" s="23"/>
      <c r="AT640" s="23"/>
      <c r="AU640" s="23"/>
      <c r="AV640" s="23"/>
      <c r="BG640">
        <f>IF(E640&lt;1,1,0)</f>
        <v>0</v>
      </c>
      <c r="BH640">
        <f>IF(BG640=1,"",E640)</f>
        <v>53</v>
      </c>
      <c r="BI640">
        <f>E640/3.6</f>
        <v>14.722222222222221</v>
      </c>
    </row>
    <row r="641" spans="1:61" x14ac:dyDescent="0.25">
      <c r="A641" s="37" t="s">
        <v>64</v>
      </c>
      <c r="B641" s="37">
        <v>638</v>
      </c>
      <c r="C641" s="37">
        <v>49</v>
      </c>
      <c r="D641" s="37">
        <f t="shared" si="126"/>
        <v>14.722222222222221</v>
      </c>
      <c r="E641" s="38">
        <v>53</v>
      </c>
      <c r="F641" s="39">
        <f t="shared" si="135"/>
        <v>-1.3888888888889086E-2</v>
      </c>
      <c r="G641" s="39">
        <f t="shared" si="136"/>
        <v>-5.0000000000000711E-2</v>
      </c>
      <c r="H641" s="39">
        <f>$AJ$3*F641</f>
        <v>-38.325000000000543</v>
      </c>
      <c r="I641" s="39">
        <f>1/2*$AJ$1*$AJ$2*$AJ$5*D641^2</f>
        <v>131.95906057098762</v>
      </c>
      <c r="J641" s="39">
        <f>$AJ$4*$AJ$3*9.81</f>
        <v>406.04570999999999</v>
      </c>
      <c r="K641" s="39">
        <f t="shared" si="127"/>
        <v>499.67977057098705</v>
      </c>
      <c r="L641" s="39">
        <f t="shared" si="128"/>
        <v>7.3563966222950867</v>
      </c>
      <c r="M641" s="40">
        <f t="shared" si="129"/>
        <v>4693.3810450242654</v>
      </c>
      <c r="N641" s="40">
        <f t="shared" si="130"/>
        <v>1</v>
      </c>
      <c r="O641" s="40">
        <f t="shared" si="137"/>
        <v>180054.37943170528</v>
      </c>
      <c r="P641" s="40">
        <f t="shared" si="138"/>
        <v>499977.99653277587</v>
      </c>
      <c r="Q641" s="40">
        <f t="shared" si="131"/>
        <v>319923.61710107059</v>
      </c>
      <c r="R641" s="40">
        <f>1/2*$AJ$3*D641^2</f>
        <v>299041.45833333331</v>
      </c>
      <c r="S641" s="40">
        <f t="shared" si="132"/>
        <v>0</v>
      </c>
      <c r="T641" s="40">
        <f t="shared" si="133"/>
        <v>0</v>
      </c>
      <c r="U641" s="40"/>
      <c r="V641" s="40"/>
      <c r="W641" s="40"/>
      <c r="X641" s="40"/>
      <c r="Y641" s="40">
        <f t="shared" si="139"/>
        <v>468.71701933124342</v>
      </c>
      <c r="Z641" s="40"/>
      <c r="AA641" s="40"/>
      <c r="AB641" s="40"/>
      <c r="AC641" s="40">
        <v>0.27</v>
      </c>
      <c r="AD641" s="40">
        <f>O641*AC641</f>
        <v>48614.68244656043</v>
      </c>
      <c r="AE641" s="40">
        <v>0.67</v>
      </c>
      <c r="AF641" s="40">
        <f t="shared" si="134"/>
        <v>120636.43421924254</v>
      </c>
      <c r="AG641" s="24"/>
      <c r="AH641" s="24"/>
      <c r="AI641" s="15"/>
      <c r="AJ641" s="15"/>
      <c r="AK641" s="15"/>
      <c r="AL641" s="15"/>
      <c r="AM641" s="15"/>
      <c r="AN641" s="23"/>
      <c r="AO641" s="23"/>
      <c r="AP641" s="23"/>
      <c r="AQ641" s="23"/>
      <c r="AR641" s="23"/>
      <c r="AS641" s="23"/>
      <c r="AT641" s="23"/>
      <c r="AU641" s="23"/>
      <c r="AV641" s="23"/>
      <c r="BG641">
        <f>IF(E641&lt;1,1,0)</f>
        <v>0</v>
      </c>
      <c r="BH641">
        <f>IF(BG641=1,"",E641)</f>
        <v>53</v>
      </c>
      <c r="BI641">
        <f>E641/3.6</f>
        <v>14.722222222222221</v>
      </c>
    </row>
    <row r="642" spans="1:61" x14ac:dyDescent="0.25">
      <c r="A642" s="37" t="s">
        <v>64</v>
      </c>
      <c r="B642" s="37">
        <v>639</v>
      </c>
      <c r="C642" s="37">
        <v>50</v>
      </c>
      <c r="D642" s="37">
        <f t="shared" si="126"/>
        <v>14.694444444444443</v>
      </c>
      <c r="E642" s="38">
        <v>52.9</v>
      </c>
      <c r="F642" s="39">
        <f t="shared" si="135"/>
        <v>-4.1666666666666269E-2</v>
      </c>
      <c r="G642" s="39">
        <f t="shared" si="136"/>
        <v>-0.14999999999999858</v>
      </c>
      <c r="H642" s="39">
        <f>$AJ$3*F642</f>
        <v>-114.9749999999989</v>
      </c>
      <c r="I642" s="39">
        <f>1/2*$AJ$1*$AJ$2*$AJ$5*D642^2</f>
        <v>131.46157162422836</v>
      </c>
      <c r="J642" s="39">
        <f>$AJ$4*$AJ$3*9.81</f>
        <v>406.04570999999999</v>
      </c>
      <c r="K642" s="39">
        <f t="shared" si="127"/>
        <v>422.53228162422943</v>
      </c>
      <c r="L642" s="39">
        <f t="shared" si="128"/>
        <v>6.2088771383115926</v>
      </c>
      <c r="M642" s="40">
        <f t="shared" si="129"/>
        <v>3967.4724913811078</v>
      </c>
      <c r="N642" s="40">
        <f t="shared" si="130"/>
        <v>1</v>
      </c>
      <c r="O642" s="40">
        <f t="shared" si="137"/>
        <v>180054.37943170528</v>
      </c>
      <c r="P642" s="40">
        <f t="shared" si="138"/>
        <v>500477.67630334687</v>
      </c>
      <c r="Q642" s="40">
        <f t="shared" si="131"/>
        <v>320423.29687164159</v>
      </c>
      <c r="R642" s="40">
        <f>1/2*$AJ$3*D642^2</f>
        <v>297914.06458333327</v>
      </c>
      <c r="S642" s="40">
        <f t="shared" si="132"/>
        <v>0</v>
      </c>
      <c r="T642" s="40">
        <f t="shared" si="133"/>
        <v>0</v>
      </c>
      <c r="U642" s="40"/>
      <c r="V642" s="40"/>
      <c r="W642" s="40"/>
      <c r="X642" s="40"/>
      <c r="Y642" s="40">
        <f t="shared" si="139"/>
        <v>466.21919340114755</v>
      </c>
      <c r="Z642" s="40"/>
      <c r="AA642" s="40"/>
      <c r="AB642" s="40"/>
      <c r="AC642" s="40">
        <v>0.27</v>
      </c>
      <c r="AD642" s="40">
        <f>O642*AC642</f>
        <v>48614.68244656043</v>
      </c>
      <c r="AE642" s="40">
        <v>0.67</v>
      </c>
      <c r="AF642" s="40">
        <f t="shared" si="134"/>
        <v>120636.43421924254</v>
      </c>
      <c r="AG642" s="24"/>
      <c r="AH642" s="24"/>
      <c r="AI642" s="15"/>
      <c r="AJ642" s="15"/>
      <c r="AK642" s="15"/>
      <c r="AL642" s="15"/>
      <c r="AM642" s="15"/>
      <c r="AN642" s="23"/>
      <c r="AO642" s="23"/>
      <c r="AP642" s="23"/>
      <c r="AQ642" s="23"/>
      <c r="AR642" s="23"/>
      <c r="AS642" s="23"/>
      <c r="AT642" s="23"/>
      <c r="AU642" s="23"/>
      <c r="AV642" s="23"/>
      <c r="BG642">
        <f>IF(E642&lt;1,1,0)</f>
        <v>0</v>
      </c>
      <c r="BH642">
        <f>IF(BG642=1,"",E642)</f>
        <v>52.9</v>
      </c>
      <c r="BI642">
        <f>E642/3.6</f>
        <v>14.694444444444443</v>
      </c>
    </row>
    <row r="643" spans="1:61" x14ac:dyDescent="0.25">
      <c r="A643" s="37" t="s">
        <v>64</v>
      </c>
      <c r="B643" s="37">
        <v>640</v>
      </c>
      <c r="C643" s="37">
        <v>51</v>
      </c>
      <c r="D643" s="37">
        <f t="shared" si="126"/>
        <v>14.638888888888889</v>
      </c>
      <c r="E643" s="38">
        <v>52.7</v>
      </c>
      <c r="F643" s="39">
        <f t="shared" si="135"/>
        <v>-4.1666666666666269E-2</v>
      </c>
      <c r="G643" s="39">
        <f t="shared" si="136"/>
        <v>-0.14999999999999858</v>
      </c>
      <c r="H643" s="39">
        <f>$AJ$3*F643</f>
        <v>-114.9749999999989</v>
      </c>
      <c r="I643" s="39">
        <f>1/2*$AJ$1*$AJ$2*$AJ$5*D643^2</f>
        <v>130.46941236496914</v>
      </c>
      <c r="J643" s="39">
        <f>$AJ$4*$AJ$3*9.81</f>
        <v>406.04570999999999</v>
      </c>
      <c r="K643" s="39">
        <f t="shared" si="127"/>
        <v>421.54012236497022</v>
      </c>
      <c r="L643" s="39">
        <f t="shared" si="128"/>
        <v>6.1708790135094249</v>
      </c>
      <c r="M643" s="40">
        <f t="shared" si="129"/>
        <v>3949.3625686460318</v>
      </c>
      <c r="N643" s="40">
        <f t="shared" si="130"/>
        <v>1</v>
      </c>
      <c r="O643" s="40">
        <f t="shared" si="137"/>
        <v>180054.37943170528</v>
      </c>
      <c r="P643" s="40">
        <f t="shared" si="138"/>
        <v>500900.20858497109</v>
      </c>
      <c r="Q643" s="40">
        <f t="shared" si="131"/>
        <v>320845.8291532658</v>
      </c>
      <c r="R643" s="40">
        <f>1/2*$AJ$3*D643^2</f>
        <v>295665.66458333336</v>
      </c>
      <c r="S643" s="40">
        <f t="shared" si="132"/>
        <v>0</v>
      </c>
      <c r="T643" s="40">
        <f t="shared" si="133"/>
        <v>0</v>
      </c>
      <c r="U643" s="40"/>
      <c r="V643" s="40"/>
      <c r="W643" s="40"/>
      <c r="X643" s="40"/>
      <c r="Y643" s="40">
        <f t="shared" si="139"/>
        <v>461.97760091145835</v>
      </c>
      <c r="Z643" s="40"/>
      <c r="AA643" s="40"/>
      <c r="AB643" s="40"/>
      <c r="AC643" s="40">
        <v>0.27</v>
      </c>
      <c r="AD643" s="40">
        <f>O643*AC643</f>
        <v>48614.68244656043</v>
      </c>
      <c r="AE643" s="40">
        <v>0.67</v>
      </c>
      <c r="AF643" s="40">
        <f t="shared" si="134"/>
        <v>120636.43421924254</v>
      </c>
      <c r="AG643" s="24"/>
      <c r="AH643" s="24"/>
      <c r="AI643" s="15"/>
      <c r="AJ643" s="15"/>
      <c r="AK643" s="15"/>
      <c r="AL643" s="15"/>
      <c r="AM643" s="15"/>
      <c r="AN643" s="23"/>
      <c r="AO643" s="23"/>
      <c r="AP643" s="23"/>
      <c r="AQ643" s="23"/>
      <c r="AR643" s="23"/>
      <c r="AS643" s="23"/>
      <c r="AT643" s="23"/>
      <c r="AU643" s="23"/>
      <c r="AV643" s="23"/>
      <c r="BG643">
        <f>IF(E643&lt;1,1,0)</f>
        <v>0</v>
      </c>
      <c r="BH643">
        <f>IF(BG643=1,"",E643)</f>
        <v>52.7</v>
      </c>
      <c r="BI643">
        <f>E643/3.6</f>
        <v>14.638888888888889</v>
      </c>
    </row>
    <row r="644" spans="1:61" x14ac:dyDescent="0.25">
      <c r="A644" s="37" t="s">
        <v>64</v>
      </c>
      <c r="B644" s="37">
        <v>641</v>
      </c>
      <c r="C644" s="37">
        <v>52</v>
      </c>
      <c r="D644" s="37">
        <f t="shared" ref="D644:D707" si="140">E644/3.6</f>
        <v>14.611111111111111</v>
      </c>
      <c r="E644" s="38">
        <v>52.6</v>
      </c>
      <c r="F644" s="39">
        <f t="shared" si="135"/>
        <v>5.5555555555555358E-2</v>
      </c>
      <c r="G644" s="39">
        <f t="shared" si="136"/>
        <v>0.19999999999999929</v>
      </c>
      <c r="H644" s="39">
        <f>$AJ$3*F644</f>
        <v>153.29999999999947</v>
      </c>
      <c r="I644" s="39">
        <f>1/2*$AJ$1*$AJ$2*$AJ$5*D644^2</f>
        <v>129.97474205246911</v>
      </c>
      <c r="J644" s="39">
        <f>$AJ$4*$AJ$3*9.81</f>
        <v>406.04570999999999</v>
      </c>
      <c r="K644" s="39">
        <f t="shared" ref="K644:K707" si="141">H644+I644+J644</f>
        <v>689.32045205246857</v>
      </c>
      <c r="L644" s="39">
        <f t="shared" ref="L644:L707" si="142">K644*D644/1000</f>
        <v>10.071737716099957</v>
      </c>
      <c r="M644" s="40">
        <f t="shared" ref="M644:M707" si="143">L644*B644</f>
        <v>6455.9838760200719</v>
      </c>
      <c r="N644" s="40">
        <f t="shared" ref="N644:N707" si="144">B645-B644</f>
        <v>1</v>
      </c>
      <c r="O644" s="40">
        <f t="shared" si="137"/>
        <v>180054.37943170528</v>
      </c>
      <c r="P644" s="40">
        <f t="shared" si="138"/>
        <v>501321.74870733608</v>
      </c>
      <c r="Q644" s="40">
        <f t="shared" ref="Q644:Q707" si="145">P644-O644</f>
        <v>321267.3692756308</v>
      </c>
      <c r="R644" s="40">
        <f>1/2*$AJ$3*D644^2</f>
        <v>294544.65833333333</v>
      </c>
      <c r="S644" s="40">
        <f t="shared" ref="S644:S707" si="146">O645-O644</f>
        <v>0</v>
      </c>
      <c r="T644" s="40">
        <f t="shared" ref="T644:T707" si="147">S644/N644</f>
        <v>0</v>
      </c>
      <c r="U644" s="40"/>
      <c r="V644" s="40"/>
      <c r="W644" s="40"/>
      <c r="X644" s="40"/>
      <c r="Y644" s="40">
        <f t="shared" si="139"/>
        <v>459.50804732189289</v>
      </c>
      <c r="Z644" s="40"/>
      <c r="AA644" s="40"/>
      <c r="AB644" s="40"/>
      <c r="AC644" s="40">
        <v>0.27</v>
      </c>
      <c r="AD644" s="40">
        <f>O644*AC644</f>
        <v>48614.68244656043</v>
      </c>
      <c r="AE644" s="40">
        <v>0.67</v>
      </c>
      <c r="AF644" s="40">
        <f t="shared" ref="AF644:AF707" si="148">O644*AE644</f>
        <v>120636.43421924254</v>
      </c>
      <c r="AG644" s="24"/>
      <c r="AH644" s="24"/>
      <c r="AI644" s="15"/>
      <c r="AJ644" s="15"/>
      <c r="AK644" s="15"/>
      <c r="AL644" s="15"/>
      <c r="AM644" s="15"/>
      <c r="AN644" s="23"/>
      <c r="AO644" s="23"/>
      <c r="AP644" s="23"/>
      <c r="AQ644" s="23"/>
      <c r="AR644" s="23"/>
      <c r="AS644" s="23"/>
      <c r="AT644" s="23"/>
      <c r="AU644" s="23"/>
      <c r="AV644" s="23"/>
      <c r="BG644">
        <f>IF(E644&lt;1,1,0)</f>
        <v>0</v>
      </c>
      <c r="BH644">
        <f>IF(BG644=1,"",E644)</f>
        <v>52.6</v>
      </c>
      <c r="BI644">
        <f>E644/3.6</f>
        <v>14.611111111111111</v>
      </c>
    </row>
    <row r="645" spans="1:61" x14ac:dyDescent="0.25">
      <c r="A645" s="37" t="s">
        <v>64</v>
      </c>
      <c r="B645" s="37">
        <v>642</v>
      </c>
      <c r="C645" s="37">
        <v>53</v>
      </c>
      <c r="D645" s="37">
        <f t="shared" si="140"/>
        <v>14.75</v>
      </c>
      <c r="E645" s="38">
        <v>53.1</v>
      </c>
      <c r="F645" s="39">
        <f t="shared" ref="F645:F708" si="149">($E646-$E644)/2/3.6</f>
        <v>0.23611111111111052</v>
      </c>
      <c r="G645" s="39">
        <f t="shared" ref="G645:G708" si="150">($E646-$E644)/2</f>
        <v>0.84999999999999787</v>
      </c>
      <c r="H645" s="39">
        <f>$AJ$3*F645</f>
        <v>651.52499999999839</v>
      </c>
      <c r="I645" s="39">
        <f>1/2*$AJ$1*$AJ$2*$AJ$5*D645^2</f>
        <v>132.4574890625</v>
      </c>
      <c r="J645" s="39">
        <f>$AJ$4*$AJ$3*9.81</f>
        <v>406.04570999999999</v>
      </c>
      <c r="K645" s="39">
        <f t="shared" si="141"/>
        <v>1190.0281990624985</v>
      </c>
      <c r="L645" s="39">
        <f t="shared" si="142"/>
        <v>17.552915936171853</v>
      </c>
      <c r="M645" s="40">
        <f t="shared" si="143"/>
        <v>11268.972031022329</v>
      </c>
      <c r="N645" s="40">
        <f t="shared" si="144"/>
        <v>1</v>
      </c>
      <c r="O645" s="40">
        <f t="shared" ref="O645:O708" si="151">O644+IF(K645&lt;0,ABS(K645)*N645,0)</f>
        <v>180054.37943170528</v>
      </c>
      <c r="P645" s="40">
        <f t="shared" ref="P645:P708" si="152">P644+IF(K644&gt;0,K644*N644,0)</f>
        <v>502011.06915938854</v>
      </c>
      <c r="Q645" s="40">
        <f t="shared" si="145"/>
        <v>321956.68972768326</v>
      </c>
      <c r="R645" s="40">
        <f>1/2*$AJ$3*D645^2</f>
        <v>300170.98125000001</v>
      </c>
      <c r="S645" s="40">
        <f t="shared" si="146"/>
        <v>0</v>
      </c>
      <c r="T645" s="40">
        <f t="shared" si="147"/>
        <v>0</v>
      </c>
      <c r="U645" s="40"/>
      <c r="V645" s="40"/>
      <c r="W645" s="40"/>
      <c r="X645" s="40"/>
      <c r="Y645" s="40">
        <f t="shared" ref="Y645:Y708" si="153">R645/B645</f>
        <v>467.55604556074769</v>
      </c>
      <c r="Z645" s="40"/>
      <c r="AA645" s="40"/>
      <c r="AB645" s="40"/>
      <c r="AC645" s="40">
        <v>0.27</v>
      </c>
      <c r="AD645" s="40">
        <f>O645*AC645</f>
        <v>48614.68244656043</v>
      </c>
      <c r="AE645" s="40">
        <v>0.67</v>
      </c>
      <c r="AF645" s="40">
        <f t="shared" si="148"/>
        <v>120636.43421924254</v>
      </c>
      <c r="AG645" s="24"/>
      <c r="AH645" s="24"/>
      <c r="AI645" s="15"/>
      <c r="AJ645" s="15"/>
      <c r="AK645" s="15"/>
      <c r="AL645" s="15"/>
      <c r="AM645" s="15"/>
      <c r="AN645" s="23"/>
      <c r="AO645" s="23"/>
      <c r="AP645" s="23"/>
      <c r="AQ645" s="23"/>
      <c r="AR645" s="23"/>
      <c r="AS645" s="23"/>
      <c r="AT645" s="23"/>
      <c r="AU645" s="23"/>
      <c r="AV645" s="23"/>
      <c r="BG645">
        <f>IF(E645&lt;1,1,0)</f>
        <v>0</v>
      </c>
      <c r="BH645">
        <f>IF(BG645=1,"",E645)</f>
        <v>53.1</v>
      </c>
      <c r="BI645">
        <f>E645/3.6</f>
        <v>14.75</v>
      </c>
    </row>
    <row r="646" spans="1:61" x14ac:dyDescent="0.25">
      <c r="A646" s="37" t="s">
        <v>64</v>
      </c>
      <c r="B646" s="37">
        <v>643</v>
      </c>
      <c r="C646" s="37">
        <v>54</v>
      </c>
      <c r="D646" s="37">
        <f t="shared" si="140"/>
        <v>15.083333333333332</v>
      </c>
      <c r="E646" s="38">
        <v>54.3</v>
      </c>
      <c r="F646" s="39">
        <f t="shared" si="149"/>
        <v>0.29166666666666685</v>
      </c>
      <c r="G646" s="39">
        <f t="shared" si="150"/>
        <v>1.0500000000000007</v>
      </c>
      <c r="H646" s="39">
        <f>$AJ$3*F646</f>
        <v>804.8250000000005</v>
      </c>
      <c r="I646" s="39">
        <f>1/2*$AJ$1*$AJ$2*$AJ$5*D646^2</f>
        <v>138.51191545138886</v>
      </c>
      <c r="J646" s="39">
        <f>$AJ$4*$AJ$3*9.81</f>
        <v>406.04570999999999</v>
      </c>
      <c r="K646" s="39">
        <f t="shared" si="141"/>
        <v>1349.3826254513892</v>
      </c>
      <c r="L646" s="39">
        <f t="shared" si="142"/>
        <v>20.353187933891785</v>
      </c>
      <c r="M646" s="40">
        <f t="shared" si="143"/>
        <v>13087.099841492418</v>
      </c>
      <c r="N646" s="40">
        <f t="shared" si="144"/>
        <v>1</v>
      </c>
      <c r="O646" s="40">
        <f t="shared" si="151"/>
        <v>180054.37943170528</v>
      </c>
      <c r="P646" s="40">
        <f t="shared" si="152"/>
        <v>503201.09735845105</v>
      </c>
      <c r="Q646" s="40">
        <f t="shared" si="145"/>
        <v>323146.71792674577</v>
      </c>
      <c r="R646" s="40">
        <f>1/2*$AJ$3*D646^2</f>
        <v>313891.33124999993</v>
      </c>
      <c r="S646" s="40">
        <f t="shared" si="146"/>
        <v>0</v>
      </c>
      <c r="T646" s="40">
        <f t="shared" si="147"/>
        <v>0</v>
      </c>
      <c r="U646" s="40"/>
      <c r="V646" s="40"/>
      <c r="W646" s="40"/>
      <c r="X646" s="40"/>
      <c r="Y646" s="40">
        <f t="shared" si="153"/>
        <v>488.16692262830469</v>
      </c>
      <c r="Z646" s="40"/>
      <c r="AA646" s="40"/>
      <c r="AB646" s="40"/>
      <c r="AC646" s="40">
        <v>0.27</v>
      </c>
      <c r="AD646" s="40">
        <f>O646*AC646</f>
        <v>48614.68244656043</v>
      </c>
      <c r="AE646" s="40">
        <v>0.67</v>
      </c>
      <c r="AF646" s="40">
        <f t="shared" si="148"/>
        <v>120636.43421924254</v>
      </c>
      <c r="AG646" s="24"/>
      <c r="AH646" s="24"/>
      <c r="AI646" s="15"/>
      <c r="AJ646" s="15"/>
      <c r="AK646" s="15"/>
      <c r="AL646" s="15"/>
      <c r="AM646" s="15"/>
      <c r="AN646" s="23"/>
      <c r="AO646" s="23"/>
      <c r="AP646" s="23"/>
      <c r="AQ646" s="23"/>
      <c r="AR646" s="23"/>
      <c r="AS646" s="23"/>
      <c r="AT646" s="23"/>
      <c r="AU646" s="23"/>
      <c r="AV646" s="23"/>
      <c r="BG646">
        <f>IF(E646&lt;1,1,0)</f>
        <v>0</v>
      </c>
      <c r="BH646">
        <f>IF(BG646=1,"",E646)</f>
        <v>54.3</v>
      </c>
      <c r="BI646">
        <f>E646/3.6</f>
        <v>15.083333333333332</v>
      </c>
    </row>
    <row r="647" spans="1:61" x14ac:dyDescent="0.25">
      <c r="A647" s="37" t="s">
        <v>64</v>
      </c>
      <c r="B647" s="37">
        <v>644</v>
      </c>
      <c r="C647" s="37">
        <v>55</v>
      </c>
      <c r="D647" s="37">
        <f t="shared" si="140"/>
        <v>15.333333333333334</v>
      </c>
      <c r="E647" s="38">
        <v>55.2</v>
      </c>
      <c r="F647" s="39">
        <f t="shared" si="149"/>
        <v>0.16666666666666705</v>
      </c>
      <c r="G647" s="39">
        <f t="shared" si="150"/>
        <v>0.60000000000000142</v>
      </c>
      <c r="H647" s="39">
        <f>$AJ$3*F647</f>
        <v>459.90000000000106</v>
      </c>
      <c r="I647" s="39">
        <f>1/2*$AJ$1*$AJ$2*$AJ$5*D647^2</f>
        <v>143.14152222222222</v>
      </c>
      <c r="J647" s="39">
        <f>$AJ$4*$AJ$3*9.81</f>
        <v>406.04570999999999</v>
      </c>
      <c r="K647" s="39">
        <f t="shared" si="141"/>
        <v>1009.0872322222233</v>
      </c>
      <c r="L647" s="39">
        <f t="shared" si="142"/>
        <v>15.472670894074092</v>
      </c>
      <c r="M647" s="40">
        <f t="shared" si="143"/>
        <v>9964.4000557837153</v>
      </c>
      <c r="N647" s="40">
        <f t="shared" si="144"/>
        <v>1</v>
      </c>
      <c r="O647" s="40">
        <f t="shared" si="151"/>
        <v>180054.37943170528</v>
      </c>
      <c r="P647" s="40">
        <f t="shared" si="152"/>
        <v>504550.47998390242</v>
      </c>
      <c r="Q647" s="40">
        <f t="shared" si="145"/>
        <v>324496.10055219714</v>
      </c>
      <c r="R647" s="40">
        <f>1/2*$AJ$3*D647^2</f>
        <v>324382.80000000005</v>
      </c>
      <c r="S647" s="40">
        <f t="shared" si="146"/>
        <v>0</v>
      </c>
      <c r="T647" s="40">
        <f t="shared" si="147"/>
        <v>0</v>
      </c>
      <c r="U647" s="40"/>
      <c r="V647" s="40"/>
      <c r="W647" s="40"/>
      <c r="X647" s="40"/>
      <c r="Y647" s="40">
        <f t="shared" si="153"/>
        <v>503.70000000000005</v>
      </c>
      <c r="Z647" s="40"/>
      <c r="AA647" s="40"/>
      <c r="AB647" s="40"/>
      <c r="AC647" s="40">
        <v>0.27</v>
      </c>
      <c r="AD647" s="40">
        <f>O647*AC647</f>
        <v>48614.68244656043</v>
      </c>
      <c r="AE647" s="40">
        <v>0.67</v>
      </c>
      <c r="AF647" s="40">
        <f t="shared" si="148"/>
        <v>120636.43421924254</v>
      </c>
      <c r="AG647" s="24"/>
      <c r="AH647" s="24"/>
      <c r="AI647" s="15"/>
      <c r="AJ647" s="15"/>
      <c r="AK647" s="15"/>
      <c r="AL647" s="15"/>
      <c r="AM647" s="15"/>
      <c r="AN647" s="23"/>
      <c r="AO647" s="23"/>
      <c r="AP647" s="23"/>
      <c r="AQ647" s="23"/>
      <c r="AR647" s="23"/>
      <c r="AS647" s="23"/>
      <c r="AT647" s="23"/>
      <c r="AU647" s="23"/>
      <c r="AV647" s="23"/>
      <c r="BG647">
        <f>IF(E647&lt;1,1,0)</f>
        <v>0</v>
      </c>
      <c r="BH647">
        <f>IF(BG647=1,"",E647)</f>
        <v>55.2</v>
      </c>
      <c r="BI647">
        <f>E647/3.6</f>
        <v>15.333333333333334</v>
      </c>
    </row>
    <row r="648" spans="1:61" x14ac:dyDescent="0.25">
      <c r="A648" s="37" t="s">
        <v>64</v>
      </c>
      <c r="B648" s="37">
        <v>645</v>
      </c>
      <c r="C648" s="37">
        <v>56</v>
      </c>
      <c r="D648" s="37">
        <f t="shared" si="140"/>
        <v>15.416666666666666</v>
      </c>
      <c r="E648" s="38">
        <v>55.5</v>
      </c>
      <c r="F648" s="39">
        <f t="shared" si="149"/>
        <v>9.7222222222221627E-2</v>
      </c>
      <c r="G648" s="39">
        <f t="shared" si="150"/>
        <v>0.34999999999999787</v>
      </c>
      <c r="H648" s="39">
        <f>$AJ$3*F648</f>
        <v>268.27499999999839</v>
      </c>
      <c r="I648" s="39">
        <f>1/2*$AJ$1*$AJ$2*$AJ$5*D648^2</f>
        <v>144.70163628472218</v>
      </c>
      <c r="J648" s="39">
        <f>$AJ$4*$AJ$3*9.81</f>
        <v>406.04570999999999</v>
      </c>
      <c r="K648" s="39">
        <f t="shared" si="141"/>
        <v>819.02234628472058</v>
      </c>
      <c r="L648" s="39">
        <f t="shared" si="142"/>
        <v>12.626594505222775</v>
      </c>
      <c r="M648" s="40">
        <f t="shared" si="143"/>
        <v>8144.1534558686899</v>
      </c>
      <c r="N648" s="40">
        <f t="shared" si="144"/>
        <v>1</v>
      </c>
      <c r="O648" s="40">
        <f t="shared" si="151"/>
        <v>180054.37943170528</v>
      </c>
      <c r="P648" s="40">
        <f t="shared" si="152"/>
        <v>505559.56721612462</v>
      </c>
      <c r="Q648" s="40">
        <f t="shared" si="145"/>
        <v>325505.18778441934</v>
      </c>
      <c r="R648" s="40">
        <f>1/2*$AJ$3*D648^2</f>
        <v>327918.28125</v>
      </c>
      <c r="S648" s="40">
        <f t="shared" si="146"/>
        <v>0</v>
      </c>
      <c r="T648" s="40">
        <f t="shared" si="147"/>
        <v>0</v>
      </c>
      <c r="U648" s="40"/>
      <c r="V648" s="40"/>
      <c r="W648" s="40"/>
      <c r="X648" s="40"/>
      <c r="Y648" s="40">
        <f t="shared" si="153"/>
        <v>508.40043604651163</v>
      </c>
      <c r="Z648" s="40"/>
      <c r="AA648" s="40"/>
      <c r="AB648" s="40"/>
      <c r="AC648" s="40">
        <v>0.27</v>
      </c>
      <c r="AD648" s="40">
        <f>O648*AC648</f>
        <v>48614.68244656043</v>
      </c>
      <c r="AE648" s="40">
        <v>0.67</v>
      </c>
      <c r="AF648" s="40">
        <f t="shared" si="148"/>
        <v>120636.43421924254</v>
      </c>
      <c r="AG648" s="24"/>
      <c r="AH648" s="24"/>
      <c r="AI648" s="15"/>
      <c r="AJ648" s="15"/>
      <c r="AK648" s="15"/>
      <c r="AL648" s="15"/>
      <c r="AM648" s="15"/>
      <c r="AN648" s="23"/>
      <c r="AO648" s="23"/>
      <c r="AP648" s="23"/>
      <c r="AQ648" s="23"/>
      <c r="AR648" s="23"/>
      <c r="AS648" s="23"/>
      <c r="AT648" s="23"/>
      <c r="AU648" s="23"/>
      <c r="AV648" s="23"/>
      <c r="BG648">
        <f>IF(E648&lt;1,1,0)</f>
        <v>0</v>
      </c>
      <c r="BH648">
        <f>IF(BG648=1,"",E648)</f>
        <v>55.5</v>
      </c>
      <c r="BI648">
        <f>E648/3.6</f>
        <v>15.416666666666666</v>
      </c>
    </row>
    <row r="649" spans="1:61" x14ac:dyDescent="0.25">
      <c r="A649" s="37" t="s">
        <v>64</v>
      </c>
      <c r="B649" s="37">
        <v>646</v>
      </c>
      <c r="C649" s="37">
        <v>57</v>
      </c>
      <c r="D649" s="37">
        <f t="shared" si="140"/>
        <v>15.527777777777777</v>
      </c>
      <c r="E649" s="38">
        <v>55.9</v>
      </c>
      <c r="F649" s="39">
        <f t="shared" si="149"/>
        <v>0.11111111111111072</v>
      </c>
      <c r="G649" s="39">
        <f t="shared" si="150"/>
        <v>0.39999999999999858</v>
      </c>
      <c r="H649" s="39">
        <f>$AJ$3*F649</f>
        <v>306.59999999999894</v>
      </c>
      <c r="I649" s="39">
        <f>1/2*$AJ$1*$AJ$2*$AJ$5*D649^2</f>
        <v>146.79494199459873</v>
      </c>
      <c r="J649" s="39">
        <f>$AJ$4*$AJ$3*9.81</f>
        <v>406.04570999999999</v>
      </c>
      <c r="K649" s="39">
        <f t="shared" si="141"/>
        <v>859.4406519945976</v>
      </c>
      <c r="L649" s="39">
        <f t="shared" si="142"/>
        <v>13.345203457360556</v>
      </c>
      <c r="M649" s="40">
        <f t="shared" si="143"/>
        <v>8621.0014334549196</v>
      </c>
      <c r="N649" s="40">
        <f t="shared" si="144"/>
        <v>1</v>
      </c>
      <c r="O649" s="40">
        <f t="shared" si="151"/>
        <v>180054.37943170528</v>
      </c>
      <c r="P649" s="40">
        <f t="shared" si="152"/>
        <v>506378.58956240932</v>
      </c>
      <c r="Q649" s="40">
        <f t="shared" si="145"/>
        <v>326324.21013070404</v>
      </c>
      <c r="R649" s="40">
        <f>1/2*$AJ$3*D649^2</f>
        <v>332662.06458333333</v>
      </c>
      <c r="S649" s="40">
        <f t="shared" si="146"/>
        <v>0</v>
      </c>
      <c r="T649" s="40">
        <f t="shared" si="147"/>
        <v>0</v>
      </c>
      <c r="U649" s="40"/>
      <c r="V649" s="40"/>
      <c r="W649" s="40"/>
      <c r="X649" s="40"/>
      <c r="Y649" s="40">
        <f t="shared" si="153"/>
        <v>514.95675632094947</v>
      </c>
      <c r="Z649" s="40"/>
      <c r="AA649" s="40"/>
      <c r="AB649" s="40"/>
      <c r="AC649" s="40">
        <v>0.27</v>
      </c>
      <c r="AD649" s="40">
        <f>O649*AC649</f>
        <v>48614.68244656043</v>
      </c>
      <c r="AE649" s="40">
        <v>0.67</v>
      </c>
      <c r="AF649" s="40">
        <f t="shared" si="148"/>
        <v>120636.43421924254</v>
      </c>
      <c r="AG649" s="24"/>
      <c r="AH649" s="24"/>
      <c r="AI649" s="15"/>
      <c r="AJ649" s="15"/>
      <c r="AK649" s="15"/>
      <c r="AL649" s="15"/>
      <c r="AM649" s="15"/>
      <c r="AN649" s="23"/>
      <c r="AO649" s="23"/>
      <c r="AP649" s="23"/>
      <c r="AQ649" s="23"/>
      <c r="AR649" s="23"/>
      <c r="AS649" s="23"/>
      <c r="AT649" s="23"/>
      <c r="AU649" s="23"/>
      <c r="AV649" s="23"/>
      <c r="BG649">
        <f>IF(E649&lt;1,1,0)</f>
        <v>0</v>
      </c>
      <c r="BH649">
        <f>IF(BG649=1,"",E649)</f>
        <v>55.9</v>
      </c>
      <c r="BI649">
        <f>E649/3.6</f>
        <v>15.527777777777777</v>
      </c>
    </row>
    <row r="650" spans="1:61" x14ac:dyDescent="0.25">
      <c r="A650" s="37" t="s">
        <v>64</v>
      </c>
      <c r="B650" s="37">
        <v>647</v>
      </c>
      <c r="C650" s="37">
        <v>58</v>
      </c>
      <c r="D650" s="37">
        <f t="shared" si="140"/>
        <v>15.638888888888888</v>
      </c>
      <c r="E650" s="38">
        <v>56.3</v>
      </c>
      <c r="F650" s="39">
        <f t="shared" si="149"/>
        <v>0.1111111111111117</v>
      </c>
      <c r="G650" s="39">
        <f t="shared" si="150"/>
        <v>0.40000000000000213</v>
      </c>
      <c r="H650" s="39">
        <f>$AJ$3*F650</f>
        <v>306.60000000000161</v>
      </c>
      <c r="I650" s="39">
        <f>1/2*$AJ$1*$AJ$2*$AJ$5*D650^2</f>
        <v>148.90328042052465</v>
      </c>
      <c r="J650" s="39">
        <f>$AJ$4*$AJ$3*9.81</f>
        <v>406.04570999999999</v>
      </c>
      <c r="K650" s="39">
        <f t="shared" si="141"/>
        <v>861.54899042052625</v>
      </c>
      <c r="L650" s="39">
        <f t="shared" si="142"/>
        <v>13.473668933521006</v>
      </c>
      <c r="M650" s="40">
        <f t="shared" si="143"/>
        <v>8717.4637999880906</v>
      </c>
      <c r="N650" s="40">
        <f t="shared" si="144"/>
        <v>1</v>
      </c>
      <c r="O650" s="40">
        <f t="shared" si="151"/>
        <v>180054.37943170528</v>
      </c>
      <c r="P650" s="40">
        <f t="shared" si="152"/>
        <v>507238.03021440393</v>
      </c>
      <c r="Q650" s="40">
        <f t="shared" si="145"/>
        <v>327183.65078269865</v>
      </c>
      <c r="R650" s="40">
        <f>1/2*$AJ$3*D650^2</f>
        <v>337439.9145833333</v>
      </c>
      <c r="S650" s="40">
        <f t="shared" si="146"/>
        <v>0</v>
      </c>
      <c r="T650" s="40">
        <f t="shared" si="147"/>
        <v>0</v>
      </c>
      <c r="U650" s="40"/>
      <c r="V650" s="40"/>
      <c r="W650" s="40"/>
      <c r="X650" s="40"/>
      <c r="Y650" s="40">
        <f t="shared" si="153"/>
        <v>521.54546303451821</v>
      </c>
      <c r="Z650" s="40"/>
      <c r="AA650" s="40"/>
      <c r="AB650" s="40"/>
      <c r="AC650" s="40">
        <v>0.27</v>
      </c>
      <c r="AD650" s="40">
        <f>O650*AC650</f>
        <v>48614.68244656043</v>
      </c>
      <c r="AE650" s="40">
        <v>0.67</v>
      </c>
      <c r="AF650" s="40">
        <f t="shared" si="148"/>
        <v>120636.43421924254</v>
      </c>
      <c r="AG650" s="24"/>
      <c r="AH650" s="24"/>
      <c r="AI650" s="15"/>
      <c r="AJ650" s="15"/>
      <c r="AK650" s="15"/>
      <c r="AL650" s="15"/>
      <c r="AM650" s="15"/>
      <c r="AN650" s="23"/>
      <c r="AO650" s="23"/>
      <c r="AP650" s="23"/>
      <c r="AQ650" s="23"/>
      <c r="AR650" s="23"/>
      <c r="AS650" s="23"/>
      <c r="AT650" s="23"/>
      <c r="AU650" s="23"/>
      <c r="AV650" s="23"/>
      <c r="BG650">
        <f>IF(E650&lt;1,1,0)</f>
        <v>0</v>
      </c>
      <c r="BH650">
        <f>IF(BG650=1,"",E650)</f>
        <v>56.3</v>
      </c>
      <c r="BI650">
        <f>E650/3.6</f>
        <v>15.638888888888888</v>
      </c>
    </row>
    <row r="651" spans="1:61" x14ac:dyDescent="0.25">
      <c r="A651" s="37" t="s">
        <v>64</v>
      </c>
      <c r="B651" s="37">
        <v>648</v>
      </c>
      <c r="C651" s="37">
        <v>59</v>
      </c>
      <c r="D651" s="37">
        <f t="shared" si="140"/>
        <v>15.75</v>
      </c>
      <c r="E651" s="38">
        <v>56.7</v>
      </c>
      <c r="F651" s="39">
        <f t="shared" si="149"/>
        <v>8.3333333333333523E-2</v>
      </c>
      <c r="G651" s="39">
        <f t="shared" si="150"/>
        <v>0.30000000000000071</v>
      </c>
      <c r="H651" s="39">
        <f>$AJ$3*F651</f>
        <v>229.95000000000053</v>
      </c>
      <c r="I651" s="39">
        <f>1/2*$AJ$1*$AJ$2*$AJ$5*D651^2</f>
        <v>151.02665156249998</v>
      </c>
      <c r="J651" s="39">
        <f>$AJ$4*$AJ$3*9.81</f>
        <v>406.04570999999999</v>
      </c>
      <c r="K651" s="39">
        <f t="shared" si="141"/>
        <v>787.02236156250046</v>
      </c>
      <c r="L651" s="39">
        <f t="shared" si="142"/>
        <v>12.395602194609383</v>
      </c>
      <c r="M651" s="40">
        <f t="shared" si="143"/>
        <v>8032.3502221068802</v>
      </c>
      <c r="N651" s="40">
        <f t="shared" si="144"/>
        <v>1</v>
      </c>
      <c r="O651" s="40">
        <f t="shared" si="151"/>
        <v>180054.37943170528</v>
      </c>
      <c r="P651" s="40">
        <f t="shared" si="152"/>
        <v>508099.57920482446</v>
      </c>
      <c r="Q651" s="40">
        <f t="shared" si="145"/>
        <v>328045.19977311918</v>
      </c>
      <c r="R651" s="40">
        <f>1/2*$AJ$3*D651^2</f>
        <v>342251.83124999999</v>
      </c>
      <c r="S651" s="40">
        <f t="shared" si="146"/>
        <v>0</v>
      </c>
      <c r="T651" s="40">
        <f t="shared" si="147"/>
        <v>0</v>
      </c>
      <c r="U651" s="40"/>
      <c r="V651" s="40"/>
      <c r="W651" s="40"/>
      <c r="X651" s="40"/>
      <c r="Y651" s="40">
        <f t="shared" si="153"/>
        <v>528.16640625000002</v>
      </c>
      <c r="Z651" s="40"/>
      <c r="AA651" s="40"/>
      <c r="AB651" s="40"/>
      <c r="AC651" s="40">
        <v>0.27</v>
      </c>
      <c r="AD651" s="40">
        <f>O651*AC651</f>
        <v>48614.68244656043</v>
      </c>
      <c r="AE651" s="40">
        <v>0.67</v>
      </c>
      <c r="AF651" s="40">
        <f t="shared" si="148"/>
        <v>120636.43421924254</v>
      </c>
      <c r="AG651" s="24"/>
      <c r="AH651" s="24"/>
      <c r="AI651" s="15"/>
      <c r="AJ651" s="15"/>
      <c r="AK651" s="15"/>
      <c r="AL651" s="15"/>
      <c r="AM651" s="15"/>
      <c r="AN651" s="23"/>
      <c r="AO651" s="23"/>
      <c r="AP651" s="23"/>
      <c r="AQ651" s="23"/>
      <c r="AR651" s="23"/>
      <c r="AS651" s="23"/>
      <c r="AT651" s="23"/>
      <c r="AU651" s="23"/>
      <c r="AV651" s="23"/>
      <c r="BG651">
        <f>IF(E651&lt;1,1,0)</f>
        <v>0</v>
      </c>
      <c r="BH651">
        <f>IF(BG651=1,"",E651)</f>
        <v>56.7</v>
      </c>
      <c r="BI651">
        <f>E651/3.6</f>
        <v>15.75</v>
      </c>
    </row>
    <row r="652" spans="1:61" x14ac:dyDescent="0.25">
      <c r="A652" s="37" t="s">
        <v>64</v>
      </c>
      <c r="B652" s="37">
        <v>649</v>
      </c>
      <c r="C652" s="37">
        <v>60</v>
      </c>
      <c r="D652" s="37">
        <f t="shared" si="140"/>
        <v>15.805555555555555</v>
      </c>
      <c r="E652" s="38">
        <v>56.9</v>
      </c>
      <c r="F652" s="39">
        <f t="shared" si="149"/>
        <v>1.3888888888888099E-2</v>
      </c>
      <c r="G652" s="39">
        <f t="shared" si="150"/>
        <v>4.9999999999997158E-2</v>
      </c>
      <c r="H652" s="39">
        <f>$AJ$3*F652</f>
        <v>38.324999999997821</v>
      </c>
      <c r="I652" s="39">
        <f>1/2*$AJ$1*$AJ$2*$AJ$5*D652^2</f>
        <v>152.09397440200615</v>
      </c>
      <c r="J652" s="39">
        <f>$AJ$4*$AJ$3*9.81</f>
        <v>406.04570999999999</v>
      </c>
      <c r="K652" s="39">
        <f t="shared" si="141"/>
        <v>596.46468440200397</v>
      </c>
      <c r="L652" s="39">
        <f t="shared" si="142"/>
        <v>9.4274557062427853</v>
      </c>
      <c r="M652" s="40">
        <f t="shared" si="143"/>
        <v>6118.4187533515678</v>
      </c>
      <c r="N652" s="40">
        <f t="shared" si="144"/>
        <v>1</v>
      </c>
      <c r="O652" s="40">
        <f t="shared" si="151"/>
        <v>180054.37943170528</v>
      </c>
      <c r="P652" s="40">
        <f t="shared" si="152"/>
        <v>508886.60156638699</v>
      </c>
      <c r="Q652" s="40">
        <f t="shared" si="145"/>
        <v>328832.22213468171</v>
      </c>
      <c r="R652" s="40">
        <f>1/2*$AJ$3*D652^2</f>
        <v>344670.56458333333</v>
      </c>
      <c r="S652" s="40">
        <f t="shared" si="146"/>
        <v>0</v>
      </c>
      <c r="T652" s="40">
        <f t="shared" si="147"/>
        <v>0</v>
      </c>
      <c r="U652" s="40"/>
      <c r="V652" s="40"/>
      <c r="W652" s="40"/>
      <c r="X652" s="40"/>
      <c r="Y652" s="40">
        <f t="shared" si="153"/>
        <v>531.07945236260912</v>
      </c>
      <c r="Z652" s="40"/>
      <c r="AA652" s="40"/>
      <c r="AB652" s="40"/>
      <c r="AC652" s="40">
        <v>0.27</v>
      </c>
      <c r="AD652" s="40">
        <f>O652*AC652</f>
        <v>48614.68244656043</v>
      </c>
      <c r="AE652" s="40">
        <v>0.67</v>
      </c>
      <c r="AF652" s="40">
        <f t="shared" si="148"/>
        <v>120636.43421924254</v>
      </c>
      <c r="AG652" s="24"/>
      <c r="AH652" s="24"/>
      <c r="AI652" s="15"/>
      <c r="AJ652" s="15"/>
      <c r="AK652" s="15"/>
      <c r="AL652" s="15"/>
      <c r="AM652" s="15"/>
      <c r="AN652" s="23"/>
      <c r="AO652" s="23"/>
      <c r="AP652" s="23"/>
      <c r="AQ652" s="23"/>
      <c r="AR652" s="23"/>
      <c r="AS652" s="23"/>
      <c r="AT652" s="23"/>
      <c r="AU652" s="23"/>
      <c r="AV652" s="23"/>
      <c r="BG652">
        <f>IF(E652&lt;1,1,0)</f>
        <v>0</v>
      </c>
      <c r="BH652">
        <f>IF(BG652=1,"",E652)</f>
        <v>56.9</v>
      </c>
      <c r="BI652">
        <f>E652/3.6</f>
        <v>15.805555555555555</v>
      </c>
    </row>
    <row r="653" spans="1:61" x14ac:dyDescent="0.25">
      <c r="A653" s="37" t="s">
        <v>64</v>
      </c>
      <c r="B653" s="37">
        <v>650</v>
      </c>
      <c r="C653" s="37">
        <v>61</v>
      </c>
      <c r="D653" s="37">
        <f t="shared" si="140"/>
        <v>15.777777777777777</v>
      </c>
      <c r="E653" s="38">
        <v>56.8</v>
      </c>
      <c r="F653" s="39">
        <f t="shared" si="149"/>
        <v>-0.12499999999999981</v>
      </c>
      <c r="G653" s="39">
        <f t="shared" si="150"/>
        <v>-0.44999999999999929</v>
      </c>
      <c r="H653" s="39">
        <f>$AJ$3*F653</f>
        <v>-344.9249999999995</v>
      </c>
      <c r="I653" s="39">
        <f>1/2*$AJ$1*$AJ$2*$AJ$5*D653^2</f>
        <v>151.5598432098765</v>
      </c>
      <c r="J653" s="39">
        <f>$AJ$4*$AJ$3*9.81</f>
        <v>406.04570999999999</v>
      </c>
      <c r="K653" s="39">
        <f t="shared" si="141"/>
        <v>212.68055320987699</v>
      </c>
      <c r="L653" s="39">
        <f t="shared" si="142"/>
        <v>3.3556265062002812</v>
      </c>
      <c r="M653" s="40">
        <f t="shared" si="143"/>
        <v>2181.1572290301829</v>
      </c>
      <c r="N653" s="40">
        <f t="shared" si="144"/>
        <v>1</v>
      </c>
      <c r="O653" s="40">
        <f t="shared" si="151"/>
        <v>180054.37943170528</v>
      </c>
      <c r="P653" s="40">
        <f t="shared" si="152"/>
        <v>509483.06625078898</v>
      </c>
      <c r="Q653" s="40">
        <f t="shared" si="145"/>
        <v>329428.6868190837</v>
      </c>
      <c r="R653" s="40">
        <f>1/2*$AJ$3*D653^2</f>
        <v>343460.1333333333</v>
      </c>
      <c r="S653" s="40">
        <f t="shared" si="146"/>
        <v>443.08367271604948</v>
      </c>
      <c r="T653" s="40">
        <f t="shared" si="147"/>
        <v>443.08367271604948</v>
      </c>
      <c r="U653" s="40"/>
      <c r="V653" s="40"/>
      <c r="W653" s="40"/>
      <c r="X653" s="40"/>
      <c r="Y653" s="40">
        <f t="shared" si="153"/>
        <v>528.40020512820513</v>
      </c>
      <c r="Z653" s="40"/>
      <c r="AA653" s="40"/>
      <c r="AB653" s="40"/>
      <c r="AC653" s="40">
        <v>0.27</v>
      </c>
      <c r="AD653" s="40">
        <f>O653*AC653</f>
        <v>48614.68244656043</v>
      </c>
      <c r="AE653" s="40">
        <v>0.67</v>
      </c>
      <c r="AF653" s="40">
        <f t="shared" si="148"/>
        <v>120636.43421924254</v>
      </c>
      <c r="AG653" s="24"/>
      <c r="AH653" s="24"/>
      <c r="AI653" s="15"/>
      <c r="AJ653" s="15"/>
      <c r="AK653" s="15"/>
      <c r="AL653" s="15"/>
      <c r="AM653" s="15"/>
      <c r="AN653" s="23"/>
      <c r="AO653" s="23"/>
      <c r="AP653" s="23"/>
      <c r="AQ653" s="23"/>
      <c r="AR653" s="23"/>
      <c r="AS653" s="23"/>
      <c r="AT653" s="23"/>
      <c r="AU653" s="23"/>
      <c r="AV653" s="23"/>
      <c r="BG653">
        <f>IF(E653&lt;1,1,0)</f>
        <v>0</v>
      </c>
      <c r="BH653">
        <f>IF(BG653=1,"",E653)</f>
        <v>56.8</v>
      </c>
      <c r="BI653">
        <f>E653/3.6</f>
        <v>15.777777777777777</v>
      </c>
    </row>
    <row r="654" spans="1:61" x14ac:dyDescent="0.25">
      <c r="A654" s="37" t="s">
        <v>64</v>
      </c>
      <c r="B654" s="37">
        <v>651</v>
      </c>
      <c r="C654" s="37">
        <v>62</v>
      </c>
      <c r="D654" s="37">
        <f t="shared" si="140"/>
        <v>15.555555555555555</v>
      </c>
      <c r="E654" s="38">
        <v>56</v>
      </c>
      <c r="F654" s="39">
        <f t="shared" si="149"/>
        <v>-0.36111111111111033</v>
      </c>
      <c r="G654" s="39">
        <f t="shared" si="150"/>
        <v>-1.2999999999999972</v>
      </c>
      <c r="H654" s="39">
        <f>$AJ$3*F654</f>
        <v>-996.44999999999789</v>
      </c>
      <c r="I654" s="39">
        <f>1/2*$AJ$1*$AJ$2*$AJ$5*D654^2</f>
        <v>147.32061728395058</v>
      </c>
      <c r="J654" s="39">
        <f>$AJ$4*$AJ$3*9.81</f>
        <v>406.04570999999999</v>
      </c>
      <c r="K654" s="39">
        <f t="shared" si="141"/>
        <v>-443.08367271604732</v>
      </c>
      <c r="L654" s="39">
        <f t="shared" si="142"/>
        <v>-6.8924126866940698</v>
      </c>
      <c r="M654" s="40">
        <f t="shared" si="143"/>
        <v>-4486.9606590378398</v>
      </c>
      <c r="N654" s="40">
        <f t="shared" si="144"/>
        <v>1</v>
      </c>
      <c r="O654" s="40">
        <f t="shared" si="151"/>
        <v>180497.46310442133</v>
      </c>
      <c r="P654" s="40">
        <f t="shared" si="152"/>
        <v>509695.74680399883</v>
      </c>
      <c r="Q654" s="40">
        <f t="shared" si="145"/>
        <v>329198.2836995775</v>
      </c>
      <c r="R654" s="40">
        <f>1/2*$AJ$3*D654^2</f>
        <v>333853.33333333331</v>
      </c>
      <c r="S654" s="40">
        <f t="shared" si="146"/>
        <v>950.62707757716998</v>
      </c>
      <c r="T654" s="40">
        <f t="shared" si="147"/>
        <v>950.62707757716998</v>
      </c>
      <c r="U654" s="40"/>
      <c r="V654" s="40"/>
      <c r="W654" s="40"/>
      <c r="X654" s="40"/>
      <c r="Y654" s="40">
        <f t="shared" si="153"/>
        <v>512.83154121863799</v>
      </c>
      <c r="Z654" s="40"/>
      <c r="AA654" s="40"/>
      <c r="AB654" s="40"/>
      <c r="AC654" s="40">
        <v>0.27</v>
      </c>
      <c r="AD654" s="40">
        <f>O654*AC654</f>
        <v>48734.315038193759</v>
      </c>
      <c r="AE654" s="40">
        <v>0.67</v>
      </c>
      <c r="AF654" s="40">
        <f t="shared" si="148"/>
        <v>120933.30027996229</v>
      </c>
      <c r="AG654" s="24"/>
      <c r="AH654" s="24"/>
      <c r="AI654" s="15"/>
      <c r="AJ654" s="15"/>
      <c r="AK654" s="15"/>
      <c r="AL654" s="15"/>
      <c r="AM654" s="15"/>
      <c r="AN654" s="23"/>
      <c r="AO654" s="23"/>
      <c r="AP654" s="23"/>
      <c r="AQ654" s="23"/>
      <c r="AR654" s="23"/>
      <c r="AS654" s="23"/>
      <c r="AT654" s="23"/>
      <c r="AU654" s="23"/>
      <c r="AV654" s="23"/>
      <c r="BG654">
        <f>IF(E654&lt;1,1,0)</f>
        <v>0</v>
      </c>
      <c r="BH654">
        <f>IF(BG654=1,"",E654)</f>
        <v>56</v>
      </c>
      <c r="BI654">
        <f>E654/3.6</f>
        <v>15.555555555555555</v>
      </c>
    </row>
    <row r="655" spans="1:61" x14ac:dyDescent="0.25">
      <c r="A655" s="37" t="s">
        <v>64</v>
      </c>
      <c r="B655" s="37">
        <v>652</v>
      </c>
      <c r="C655" s="37">
        <v>63</v>
      </c>
      <c r="D655" s="37">
        <f t="shared" si="140"/>
        <v>15.055555555555555</v>
      </c>
      <c r="E655" s="38">
        <v>54.2</v>
      </c>
      <c r="F655" s="39">
        <f t="shared" si="149"/>
        <v>-0.54166666666666641</v>
      </c>
      <c r="G655" s="39">
        <f t="shared" si="150"/>
        <v>-1.9499999999999993</v>
      </c>
      <c r="H655" s="39">
        <f>$AJ$3*F655</f>
        <v>-1494.6749999999993</v>
      </c>
      <c r="I655" s="39">
        <f>1/2*$AJ$1*$AJ$2*$AJ$5*D655^2</f>
        <v>138.00221242283948</v>
      </c>
      <c r="J655" s="39">
        <f>$AJ$4*$AJ$3*9.81</f>
        <v>406.04570999999999</v>
      </c>
      <c r="K655" s="39">
        <f t="shared" si="141"/>
        <v>-950.62707757715987</v>
      </c>
      <c r="L655" s="39">
        <f t="shared" si="142"/>
        <v>-14.312218779078352</v>
      </c>
      <c r="M655" s="40">
        <f t="shared" si="143"/>
        <v>-9331.5666439590859</v>
      </c>
      <c r="N655" s="40">
        <f t="shared" si="144"/>
        <v>1</v>
      </c>
      <c r="O655" s="40">
        <f t="shared" si="151"/>
        <v>181448.0901819985</v>
      </c>
      <c r="P655" s="40">
        <f t="shared" si="152"/>
        <v>509695.74680399883</v>
      </c>
      <c r="Q655" s="40">
        <f t="shared" si="145"/>
        <v>328247.65662200033</v>
      </c>
      <c r="R655" s="40">
        <f>1/2*$AJ$3*D655^2</f>
        <v>312736.25833333336</v>
      </c>
      <c r="S655" s="40">
        <f t="shared" si="146"/>
        <v>1037.7638063387421</v>
      </c>
      <c r="T655" s="40">
        <f t="shared" si="147"/>
        <v>1037.7638063387421</v>
      </c>
      <c r="U655" s="40"/>
      <c r="V655" s="40"/>
      <c r="W655" s="40"/>
      <c r="X655" s="40"/>
      <c r="Y655" s="40">
        <f t="shared" si="153"/>
        <v>479.65683793456037</v>
      </c>
      <c r="Z655" s="40"/>
      <c r="AA655" s="40"/>
      <c r="AB655" s="40"/>
      <c r="AC655" s="40">
        <v>0.27</v>
      </c>
      <c r="AD655" s="40">
        <f>O655*AC655</f>
        <v>48990.984349139595</v>
      </c>
      <c r="AE655" s="40">
        <v>0.67</v>
      </c>
      <c r="AF655" s="40">
        <f t="shared" si="148"/>
        <v>121570.220421939</v>
      </c>
      <c r="AG655" s="24"/>
      <c r="AH655" s="24"/>
      <c r="AI655" s="15"/>
      <c r="AJ655" s="15"/>
      <c r="AK655" s="15"/>
      <c r="AL655" s="15"/>
      <c r="AM655" s="15"/>
      <c r="AN655" s="23"/>
      <c r="AO655" s="23"/>
      <c r="AP655" s="23"/>
      <c r="AQ655" s="23"/>
      <c r="AR655" s="23"/>
      <c r="AS655" s="23"/>
      <c r="AT655" s="23"/>
      <c r="AU655" s="23"/>
      <c r="AV655" s="23"/>
      <c r="BG655">
        <f>IF(E655&lt;1,1,0)</f>
        <v>0</v>
      </c>
      <c r="BH655">
        <f>IF(BG655=1,"",E655)</f>
        <v>54.2</v>
      </c>
      <c r="BI655">
        <f>E655/3.6</f>
        <v>15.055555555555555</v>
      </c>
    </row>
    <row r="656" spans="1:61" x14ac:dyDescent="0.25">
      <c r="A656" s="37" t="s">
        <v>64</v>
      </c>
      <c r="B656" s="37">
        <v>653</v>
      </c>
      <c r="C656" s="37">
        <v>64</v>
      </c>
      <c r="D656" s="37">
        <f t="shared" si="140"/>
        <v>14.472222222222221</v>
      </c>
      <c r="E656" s="38">
        <v>52.1</v>
      </c>
      <c r="F656" s="39">
        <f t="shared" si="149"/>
        <v>-0.56944444444444464</v>
      </c>
      <c r="G656" s="39">
        <f t="shared" si="150"/>
        <v>-2.0500000000000007</v>
      </c>
      <c r="H656" s="39">
        <f>$AJ$3*F656</f>
        <v>-1571.3250000000005</v>
      </c>
      <c r="I656" s="39">
        <f>1/2*$AJ$1*$AJ$2*$AJ$5*D656^2</f>
        <v>127.51548366126539</v>
      </c>
      <c r="J656" s="39">
        <f>$AJ$4*$AJ$3*9.81</f>
        <v>406.04570999999999</v>
      </c>
      <c r="K656" s="39">
        <f t="shared" si="141"/>
        <v>-1037.7638063387353</v>
      </c>
      <c r="L656" s="39">
        <f t="shared" si="142"/>
        <v>-15.018748419513363</v>
      </c>
      <c r="M656" s="40">
        <f t="shared" si="143"/>
        <v>-9807.2427179422266</v>
      </c>
      <c r="N656" s="40">
        <f t="shared" si="144"/>
        <v>1</v>
      </c>
      <c r="O656" s="40">
        <f t="shared" si="151"/>
        <v>182485.85398833724</v>
      </c>
      <c r="P656" s="40">
        <f t="shared" si="152"/>
        <v>509695.74680399883</v>
      </c>
      <c r="Q656" s="40">
        <f t="shared" si="145"/>
        <v>327209.89281566162</v>
      </c>
      <c r="R656" s="40">
        <f>1/2*$AJ$3*D656^2</f>
        <v>288971.56458333327</v>
      </c>
      <c r="S656" s="40">
        <f t="shared" si="146"/>
        <v>1353.9659537152911</v>
      </c>
      <c r="T656" s="40">
        <f t="shared" si="147"/>
        <v>1353.9659537152911</v>
      </c>
      <c r="U656" s="40"/>
      <c r="V656" s="40"/>
      <c r="W656" s="40"/>
      <c r="X656" s="40"/>
      <c r="Y656" s="40">
        <f t="shared" si="153"/>
        <v>442.52919538029596</v>
      </c>
      <c r="Z656" s="40"/>
      <c r="AA656" s="40"/>
      <c r="AB656" s="40"/>
      <c r="AC656" s="40">
        <v>0.27</v>
      </c>
      <c r="AD656" s="40">
        <f>O656*AC656</f>
        <v>49271.18057685106</v>
      </c>
      <c r="AE656" s="40">
        <v>0.67</v>
      </c>
      <c r="AF656" s="40">
        <f t="shared" si="148"/>
        <v>122265.52217218596</v>
      </c>
      <c r="AG656" s="24"/>
      <c r="AH656" s="24"/>
      <c r="AI656" s="15"/>
      <c r="AJ656" s="15"/>
      <c r="AK656" s="15"/>
      <c r="AL656" s="15"/>
      <c r="AM656" s="15"/>
      <c r="AN656" s="23"/>
      <c r="AO656" s="23"/>
      <c r="AP656" s="23"/>
      <c r="AQ656" s="23"/>
      <c r="AR656" s="23"/>
      <c r="AS656" s="23"/>
      <c r="AT656" s="23"/>
      <c r="AU656" s="23"/>
      <c r="AV656" s="23"/>
      <c r="BG656">
        <f>IF(E656&lt;1,1,0)</f>
        <v>0</v>
      </c>
      <c r="BH656">
        <f>IF(BG656=1,"",E656)</f>
        <v>52.1</v>
      </c>
      <c r="BI656">
        <f>E656/3.6</f>
        <v>14.472222222222221</v>
      </c>
    </row>
    <row r="657" spans="1:61" x14ac:dyDescent="0.25">
      <c r="A657" s="37" t="s">
        <v>64</v>
      </c>
      <c r="B657" s="37">
        <v>654</v>
      </c>
      <c r="C657" s="37">
        <v>65</v>
      </c>
      <c r="D657" s="37">
        <f t="shared" si="140"/>
        <v>13.916666666666666</v>
      </c>
      <c r="E657" s="38">
        <v>50.1</v>
      </c>
      <c r="F657" s="39">
        <f t="shared" si="149"/>
        <v>-0.68055555555555536</v>
      </c>
      <c r="G657" s="39">
        <f t="shared" si="150"/>
        <v>-2.4499999999999993</v>
      </c>
      <c r="H657" s="39">
        <f>$AJ$3*F657</f>
        <v>-1877.9249999999995</v>
      </c>
      <c r="I657" s="39">
        <f>1/2*$AJ$1*$AJ$2*$AJ$5*D657^2</f>
        <v>117.91333628472219</v>
      </c>
      <c r="J657" s="39">
        <f>$AJ$4*$AJ$3*9.81</f>
        <v>406.04570999999999</v>
      </c>
      <c r="K657" s="39">
        <f t="shared" si="141"/>
        <v>-1353.9659537152775</v>
      </c>
      <c r="L657" s="39">
        <f t="shared" si="142"/>
        <v>-18.842692855870943</v>
      </c>
      <c r="M657" s="40">
        <f t="shared" si="143"/>
        <v>-12323.121127739598</v>
      </c>
      <c r="N657" s="40">
        <f t="shared" si="144"/>
        <v>1</v>
      </c>
      <c r="O657" s="40">
        <f t="shared" si="151"/>
        <v>183839.81994205253</v>
      </c>
      <c r="P657" s="40">
        <f t="shared" si="152"/>
        <v>509695.74680399883</v>
      </c>
      <c r="Q657" s="40">
        <f t="shared" si="145"/>
        <v>325855.9268619463</v>
      </c>
      <c r="R657" s="40">
        <f>1/2*$AJ$3*D657^2</f>
        <v>267211.48124999995</v>
      </c>
      <c r="S657" s="40">
        <f t="shared" si="146"/>
        <v>2133.721520864201</v>
      </c>
      <c r="T657" s="40">
        <f t="shared" si="147"/>
        <v>2133.721520864201</v>
      </c>
      <c r="U657" s="40"/>
      <c r="V657" s="40"/>
      <c r="W657" s="40"/>
      <c r="X657" s="40"/>
      <c r="Y657" s="40">
        <f t="shared" si="153"/>
        <v>408.58024655963294</v>
      </c>
      <c r="Z657" s="40"/>
      <c r="AA657" s="40"/>
      <c r="AB657" s="40"/>
      <c r="AC657" s="40">
        <v>0.27</v>
      </c>
      <c r="AD657" s="40">
        <f>O657*AC657</f>
        <v>49636.751384354189</v>
      </c>
      <c r="AE657" s="40">
        <v>0.67</v>
      </c>
      <c r="AF657" s="40">
        <f t="shared" si="148"/>
        <v>123172.67936117521</v>
      </c>
      <c r="AG657" s="24"/>
      <c r="AH657" s="24"/>
      <c r="AI657" s="15"/>
      <c r="AJ657" s="15"/>
      <c r="AK657" s="15"/>
      <c r="AL657" s="15"/>
      <c r="AM657" s="15"/>
      <c r="AN657" s="23"/>
      <c r="AO657" s="23"/>
      <c r="AP657" s="23"/>
      <c r="AQ657" s="23"/>
      <c r="AR657" s="23"/>
      <c r="AS657" s="23"/>
      <c r="AT657" s="23"/>
      <c r="AU657" s="23"/>
      <c r="AV657" s="23"/>
      <c r="BG657">
        <f>IF(E657&lt;1,1,0)</f>
        <v>0</v>
      </c>
      <c r="BH657">
        <f>IF(BG657=1,"",E657)</f>
        <v>50.1</v>
      </c>
      <c r="BI657">
        <f>E657/3.6</f>
        <v>13.916666666666666</v>
      </c>
    </row>
    <row r="658" spans="1:61" x14ac:dyDescent="0.25">
      <c r="A658" s="37" t="s">
        <v>64</v>
      </c>
      <c r="B658" s="37">
        <v>655</v>
      </c>
      <c r="C658" s="37">
        <v>66</v>
      </c>
      <c r="D658" s="37">
        <f t="shared" si="140"/>
        <v>13.111111111111111</v>
      </c>
      <c r="E658" s="38">
        <v>47.2</v>
      </c>
      <c r="F658" s="39">
        <f t="shared" si="149"/>
        <v>-0.95833333333333315</v>
      </c>
      <c r="G658" s="39">
        <f t="shared" si="150"/>
        <v>-3.4499999999999993</v>
      </c>
      <c r="H658" s="39">
        <f>$AJ$3*F658</f>
        <v>-2644.4249999999997</v>
      </c>
      <c r="I658" s="39">
        <f>1/2*$AJ$1*$AJ$2*$AJ$5*D658^2</f>
        <v>104.65776913580245</v>
      </c>
      <c r="J658" s="39">
        <f>$AJ$4*$AJ$3*9.81</f>
        <v>406.04570999999999</v>
      </c>
      <c r="K658" s="39">
        <f t="shared" si="141"/>
        <v>-2133.7215208641974</v>
      </c>
      <c r="L658" s="39">
        <f t="shared" si="142"/>
        <v>-27.975459940219476</v>
      </c>
      <c r="M658" s="40">
        <f t="shared" si="143"/>
        <v>-18323.926260843757</v>
      </c>
      <c r="N658" s="40">
        <f t="shared" si="144"/>
        <v>1</v>
      </c>
      <c r="O658" s="40">
        <f t="shared" si="151"/>
        <v>185973.54146291674</v>
      </c>
      <c r="P658" s="40">
        <f t="shared" si="152"/>
        <v>509695.74680399883</v>
      </c>
      <c r="Q658" s="40">
        <f t="shared" si="145"/>
        <v>323722.20534108207</v>
      </c>
      <c r="R658" s="40">
        <f>1/2*$AJ$3*D658^2</f>
        <v>237172.1333333333</v>
      </c>
      <c r="S658" s="40">
        <f t="shared" si="146"/>
        <v>2572.2834900000016</v>
      </c>
      <c r="T658" s="40">
        <f t="shared" si="147"/>
        <v>2572.2834900000016</v>
      </c>
      <c r="U658" s="40"/>
      <c r="V658" s="40"/>
      <c r="W658" s="40"/>
      <c r="X658" s="40"/>
      <c r="Y658" s="40">
        <f t="shared" si="153"/>
        <v>362.09486005089053</v>
      </c>
      <c r="Z658" s="40"/>
      <c r="AA658" s="40"/>
      <c r="AB658" s="40"/>
      <c r="AC658" s="40">
        <v>0.27</v>
      </c>
      <c r="AD658" s="40">
        <f>O658*AC658</f>
        <v>50212.856194987522</v>
      </c>
      <c r="AE658" s="40">
        <v>0.67</v>
      </c>
      <c r="AF658" s="40">
        <f t="shared" si="148"/>
        <v>124602.27278015422</v>
      </c>
      <c r="AG658" s="24"/>
      <c r="AH658" s="24"/>
      <c r="AI658" s="15"/>
      <c r="AJ658" s="15"/>
      <c r="AK658" s="15"/>
      <c r="AL658" s="15"/>
      <c r="AM658" s="15"/>
      <c r="AN658" s="23"/>
      <c r="AO658" s="23"/>
      <c r="AP658" s="23"/>
      <c r="AQ658" s="23"/>
      <c r="AR658" s="23"/>
      <c r="AS658" s="23"/>
      <c r="AT658" s="23"/>
      <c r="AU658" s="23"/>
      <c r="AV658" s="23"/>
      <c r="BG658">
        <f>IF(E658&lt;1,1,0)</f>
        <v>0</v>
      </c>
      <c r="BH658">
        <f>IF(BG658=1,"",E658)</f>
        <v>47.2</v>
      </c>
      <c r="BI658">
        <f>E658/3.6</f>
        <v>13.111111111111111</v>
      </c>
    </row>
    <row r="659" spans="1:61" x14ac:dyDescent="0.25">
      <c r="A659" s="37" t="s">
        <v>64</v>
      </c>
      <c r="B659" s="37">
        <v>656</v>
      </c>
      <c r="C659" s="37">
        <v>67</v>
      </c>
      <c r="D659" s="37">
        <f t="shared" si="140"/>
        <v>12</v>
      </c>
      <c r="E659" s="38">
        <v>43.2</v>
      </c>
      <c r="F659" s="39">
        <f t="shared" si="149"/>
        <v>-1.1111111111111112</v>
      </c>
      <c r="G659" s="39">
        <f t="shared" si="150"/>
        <v>-4</v>
      </c>
      <c r="H659" s="39">
        <f>$AJ$3*F659</f>
        <v>-3066.0000000000005</v>
      </c>
      <c r="I659" s="39">
        <f>1/2*$AJ$1*$AJ$2*$AJ$5*D659^2</f>
        <v>87.670799999999986</v>
      </c>
      <c r="J659" s="39">
        <f>$AJ$4*$AJ$3*9.81</f>
        <v>406.04570999999999</v>
      </c>
      <c r="K659" s="39">
        <f t="shared" si="141"/>
        <v>-2572.2834900000007</v>
      </c>
      <c r="L659" s="39">
        <f t="shared" si="142"/>
        <v>-30.86740188000001</v>
      </c>
      <c r="M659" s="40">
        <f t="shared" si="143"/>
        <v>-20249.015633280007</v>
      </c>
      <c r="N659" s="40">
        <f t="shared" si="144"/>
        <v>1</v>
      </c>
      <c r="O659" s="40">
        <f t="shared" si="151"/>
        <v>188545.82495291674</v>
      </c>
      <c r="P659" s="40">
        <f t="shared" si="152"/>
        <v>509695.74680399883</v>
      </c>
      <c r="Q659" s="40">
        <f t="shared" si="145"/>
        <v>321149.92185108212</v>
      </c>
      <c r="R659" s="40">
        <f>1/2*$AJ$3*D659^2</f>
        <v>198676.80000000002</v>
      </c>
      <c r="S659" s="40">
        <f t="shared" si="146"/>
        <v>2089.5421875308675</v>
      </c>
      <c r="T659" s="40">
        <f t="shared" si="147"/>
        <v>2089.5421875308675</v>
      </c>
      <c r="U659" s="40"/>
      <c r="V659" s="40"/>
      <c r="W659" s="40"/>
      <c r="X659" s="40"/>
      <c r="Y659" s="40">
        <f t="shared" si="153"/>
        <v>302.86097560975611</v>
      </c>
      <c r="Z659" s="40"/>
      <c r="AA659" s="40"/>
      <c r="AB659" s="40"/>
      <c r="AC659" s="40">
        <v>0.27</v>
      </c>
      <c r="AD659" s="40">
        <f>O659*AC659</f>
        <v>50907.372737287522</v>
      </c>
      <c r="AE659" s="40">
        <v>0.67</v>
      </c>
      <c r="AF659" s="40">
        <f t="shared" si="148"/>
        <v>126325.70271845422</v>
      </c>
      <c r="AG659" s="24"/>
      <c r="AH659" s="24"/>
      <c r="AI659" s="15"/>
      <c r="AJ659" s="15"/>
      <c r="AK659" s="15"/>
      <c r="AL659" s="15"/>
      <c r="AM659" s="15"/>
      <c r="AN659" s="23"/>
      <c r="AO659" s="23"/>
      <c r="AP659" s="23"/>
      <c r="AQ659" s="23"/>
      <c r="AR659" s="23"/>
      <c r="AS659" s="23"/>
      <c r="AT659" s="23"/>
      <c r="AU659" s="23"/>
      <c r="AV659" s="23"/>
      <c r="BG659">
        <f>IF(E659&lt;1,1,0)</f>
        <v>0</v>
      </c>
      <c r="BH659">
        <f>IF(BG659=1,"",E659)</f>
        <v>43.2</v>
      </c>
      <c r="BI659">
        <f>E659/3.6</f>
        <v>12</v>
      </c>
    </row>
    <row r="660" spans="1:61" x14ac:dyDescent="0.25">
      <c r="A660" s="37" t="s">
        <v>64</v>
      </c>
      <c r="B660" s="37">
        <v>657</v>
      </c>
      <c r="C660" s="37">
        <v>68</v>
      </c>
      <c r="D660" s="37">
        <f t="shared" si="140"/>
        <v>10.888888888888889</v>
      </c>
      <c r="E660" s="38">
        <v>39.200000000000003</v>
      </c>
      <c r="F660" s="39">
        <f t="shared" si="149"/>
        <v>-0.93055555555555591</v>
      </c>
      <c r="G660" s="39">
        <f t="shared" si="150"/>
        <v>-3.3500000000000014</v>
      </c>
      <c r="H660" s="39">
        <f>$AJ$3*F660</f>
        <v>-2567.775000000001</v>
      </c>
      <c r="I660" s="39">
        <f>1/2*$AJ$1*$AJ$2*$AJ$5*D660^2</f>
        <v>72.187102469135809</v>
      </c>
      <c r="J660" s="39">
        <f>$AJ$4*$AJ$3*9.81</f>
        <v>406.04570999999999</v>
      </c>
      <c r="K660" s="39">
        <f t="shared" si="141"/>
        <v>-2089.5421875308652</v>
      </c>
      <c r="L660" s="39">
        <f t="shared" si="142"/>
        <v>-22.752792708669421</v>
      </c>
      <c r="M660" s="40">
        <f t="shared" si="143"/>
        <v>-14948.58480959581</v>
      </c>
      <c r="N660" s="40">
        <f t="shared" si="144"/>
        <v>1</v>
      </c>
      <c r="O660" s="40">
        <f t="shared" si="151"/>
        <v>190635.3671404476</v>
      </c>
      <c r="P660" s="40">
        <f t="shared" si="152"/>
        <v>509695.74680399883</v>
      </c>
      <c r="Q660" s="40">
        <f t="shared" si="145"/>
        <v>319060.37966355123</v>
      </c>
      <c r="R660" s="40">
        <f>1/2*$AJ$3*D660^2</f>
        <v>163588.13333333336</v>
      </c>
      <c r="S660" s="40">
        <f t="shared" si="146"/>
        <v>1409.2938651350269</v>
      </c>
      <c r="T660" s="40">
        <f t="shared" si="147"/>
        <v>1409.2938651350269</v>
      </c>
      <c r="U660" s="40"/>
      <c r="V660" s="40"/>
      <c r="W660" s="40"/>
      <c r="X660" s="40"/>
      <c r="Y660" s="40">
        <f t="shared" si="153"/>
        <v>248.99259259259264</v>
      </c>
      <c r="Z660" s="40"/>
      <c r="AA660" s="40"/>
      <c r="AB660" s="40"/>
      <c r="AC660" s="40">
        <v>0.27</v>
      </c>
      <c r="AD660" s="40">
        <f>O660*AC660</f>
        <v>51471.549127920858</v>
      </c>
      <c r="AE660" s="40">
        <v>0.67</v>
      </c>
      <c r="AF660" s="40">
        <f t="shared" si="148"/>
        <v>127725.6959840999</v>
      </c>
      <c r="AG660" s="24"/>
      <c r="AH660" s="24"/>
      <c r="AI660" s="15"/>
      <c r="AJ660" s="15"/>
      <c r="AK660" s="15"/>
      <c r="AL660" s="15"/>
      <c r="AM660" s="15"/>
      <c r="AN660" s="23"/>
      <c r="AO660" s="23"/>
      <c r="AP660" s="23"/>
      <c r="AQ660" s="23"/>
      <c r="AR660" s="23"/>
      <c r="AS660" s="23"/>
      <c r="AT660" s="23"/>
      <c r="AU660" s="23"/>
      <c r="AV660" s="23"/>
      <c r="BG660">
        <f>IF(E660&lt;1,1,0)</f>
        <v>0</v>
      </c>
      <c r="BH660">
        <f>IF(BG660=1,"",E660)</f>
        <v>39.200000000000003</v>
      </c>
      <c r="BI660">
        <f>E660/3.6</f>
        <v>10.888888888888889</v>
      </c>
    </row>
    <row r="661" spans="1:61" x14ac:dyDescent="0.25">
      <c r="A661" s="37" t="s">
        <v>64</v>
      </c>
      <c r="B661" s="37">
        <v>658</v>
      </c>
      <c r="C661" s="37">
        <v>69</v>
      </c>
      <c r="D661" s="37">
        <f t="shared" si="140"/>
        <v>10.138888888888889</v>
      </c>
      <c r="E661" s="38">
        <v>36.5</v>
      </c>
      <c r="F661" s="39">
        <f t="shared" si="149"/>
        <v>-0.68055555555555636</v>
      </c>
      <c r="G661" s="39">
        <f t="shared" si="150"/>
        <v>-2.4500000000000028</v>
      </c>
      <c r="H661" s="39">
        <f>$AJ$3*F661</f>
        <v>-1877.9250000000022</v>
      </c>
      <c r="I661" s="39">
        <f>1/2*$AJ$1*$AJ$2*$AJ$5*D661^2</f>
        <v>62.585424864969134</v>
      </c>
      <c r="J661" s="39">
        <f>$AJ$4*$AJ$3*9.81</f>
        <v>406.04570999999999</v>
      </c>
      <c r="K661" s="39">
        <f t="shared" si="141"/>
        <v>-1409.2938651350332</v>
      </c>
      <c r="L661" s="39">
        <f t="shared" si="142"/>
        <v>-14.288673910396865</v>
      </c>
      <c r="M661" s="40">
        <f t="shared" si="143"/>
        <v>-9401.9474330411376</v>
      </c>
      <c r="N661" s="40">
        <f t="shared" si="144"/>
        <v>1</v>
      </c>
      <c r="O661" s="40">
        <f t="shared" si="151"/>
        <v>192044.66100558263</v>
      </c>
      <c r="P661" s="40">
        <f t="shared" si="152"/>
        <v>509695.74680399883</v>
      </c>
      <c r="Q661" s="40">
        <f t="shared" si="145"/>
        <v>317651.08579841617</v>
      </c>
      <c r="R661" s="40">
        <f>1/2*$AJ$3*D661^2</f>
        <v>141829.11458333334</v>
      </c>
      <c r="S661" s="40">
        <f t="shared" si="146"/>
        <v>1646.5610396720585</v>
      </c>
      <c r="T661" s="40">
        <f t="shared" si="147"/>
        <v>1646.5610396720585</v>
      </c>
      <c r="U661" s="40"/>
      <c r="V661" s="40"/>
      <c r="W661" s="40"/>
      <c r="X661" s="40"/>
      <c r="Y661" s="40">
        <f t="shared" si="153"/>
        <v>215.54576684397165</v>
      </c>
      <c r="Z661" s="40"/>
      <c r="AA661" s="40"/>
      <c r="AB661" s="40"/>
      <c r="AC661" s="40">
        <v>0.27</v>
      </c>
      <c r="AD661" s="40">
        <f>O661*AC661</f>
        <v>51852.058471507313</v>
      </c>
      <c r="AE661" s="40">
        <v>0.67</v>
      </c>
      <c r="AF661" s="40">
        <f t="shared" si="148"/>
        <v>128669.92287374038</v>
      </c>
      <c r="AG661" s="24"/>
      <c r="AH661" s="24"/>
      <c r="AI661" s="15"/>
      <c r="AJ661" s="15"/>
      <c r="AK661" s="15"/>
      <c r="AL661" s="15"/>
      <c r="AM661" s="15"/>
      <c r="AN661" s="23"/>
      <c r="AO661" s="23"/>
      <c r="AP661" s="23"/>
      <c r="AQ661" s="23"/>
      <c r="AR661" s="23"/>
      <c r="AS661" s="23"/>
      <c r="AT661" s="23"/>
      <c r="AU661" s="23"/>
      <c r="AV661" s="23"/>
      <c r="BG661">
        <f>IF(E661&lt;1,1,0)</f>
        <v>0</v>
      </c>
      <c r="BH661">
        <f>IF(BG661=1,"",E661)</f>
        <v>36.5</v>
      </c>
      <c r="BI661">
        <f>E661/3.6</f>
        <v>10.138888888888889</v>
      </c>
    </row>
    <row r="662" spans="1:61" x14ac:dyDescent="0.25">
      <c r="A662" s="37" t="s">
        <v>64</v>
      </c>
      <c r="B662" s="37">
        <v>659</v>
      </c>
      <c r="C662" s="37">
        <v>70</v>
      </c>
      <c r="D662" s="37">
        <f t="shared" si="140"/>
        <v>9.5277777777777768</v>
      </c>
      <c r="E662" s="38">
        <v>34.299999999999997</v>
      </c>
      <c r="F662" s="39">
        <f t="shared" si="149"/>
        <v>-0.76388888888888884</v>
      </c>
      <c r="G662" s="39">
        <f t="shared" si="150"/>
        <v>-2.75</v>
      </c>
      <c r="H662" s="39">
        <f>$AJ$3*F662</f>
        <v>-2107.875</v>
      </c>
      <c r="I662" s="39">
        <f>1/2*$AJ$1*$AJ$2*$AJ$5*D662^2</f>
        <v>55.268250327932087</v>
      </c>
      <c r="J662" s="39">
        <f>$AJ$4*$AJ$3*9.81</f>
        <v>406.04570999999999</v>
      </c>
      <c r="K662" s="39">
        <f t="shared" si="141"/>
        <v>-1646.5610396720681</v>
      </c>
      <c r="L662" s="39">
        <f t="shared" si="142"/>
        <v>-15.688067683542203</v>
      </c>
      <c r="M662" s="40">
        <f t="shared" si="143"/>
        <v>-10338.436603454311</v>
      </c>
      <c r="N662" s="40">
        <f t="shared" si="144"/>
        <v>1</v>
      </c>
      <c r="O662" s="40">
        <f t="shared" si="151"/>
        <v>193691.22204525469</v>
      </c>
      <c r="P662" s="40">
        <f t="shared" si="152"/>
        <v>509695.74680399883</v>
      </c>
      <c r="Q662" s="40">
        <f t="shared" si="145"/>
        <v>316004.52475874417</v>
      </c>
      <c r="R662" s="40">
        <f>1/2*$AJ$3*D662^2</f>
        <v>125247.16458333332</v>
      </c>
      <c r="S662" s="40">
        <f t="shared" si="146"/>
        <v>2729.7841646141896</v>
      </c>
      <c r="T662" s="40">
        <f t="shared" si="147"/>
        <v>2729.7841646141896</v>
      </c>
      <c r="U662" s="40"/>
      <c r="V662" s="40"/>
      <c r="W662" s="40"/>
      <c r="X662" s="40"/>
      <c r="Y662" s="40">
        <f t="shared" si="153"/>
        <v>190.05639542235707</v>
      </c>
      <c r="Z662" s="40"/>
      <c r="AA662" s="40"/>
      <c r="AB662" s="40"/>
      <c r="AC662" s="40">
        <v>0.27</v>
      </c>
      <c r="AD662" s="40">
        <f>O662*AC662</f>
        <v>52296.629952218769</v>
      </c>
      <c r="AE662" s="40">
        <v>0.67</v>
      </c>
      <c r="AF662" s="40">
        <f t="shared" si="148"/>
        <v>129773.11877032065</v>
      </c>
      <c r="AG662" s="24"/>
      <c r="AH662" s="24"/>
      <c r="AI662" s="15"/>
      <c r="AJ662" s="15"/>
      <c r="AK662" s="15"/>
      <c r="AL662" s="15"/>
      <c r="AM662" s="15"/>
      <c r="AN662" s="23"/>
      <c r="AO662" s="23"/>
      <c r="AP662" s="23"/>
      <c r="AQ662" s="23"/>
      <c r="AR662" s="23"/>
      <c r="AS662" s="23"/>
      <c r="AT662" s="23"/>
      <c r="AU662" s="23"/>
      <c r="AV662" s="23"/>
      <c r="BG662">
        <f>IF(E662&lt;1,1,0)</f>
        <v>0</v>
      </c>
      <c r="BH662">
        <f>IF(BG662=1,"",E662)</f>
        <v>34.299999999999997</v>
      </c>
      <c r="BI662">
        <f>E662/3.6</f>
        <v>9.5277777777777768</v>
      </c>
    </row>
    <row r="663" spans="1:61" x14ac:dyDescent="0.25">
      <c r="A663" s="37" t="s">
        <v>64</v>
      </c>
      <c r="B663" s="37">
        <v>660</v>
      </c>
      <c r="C663" s="37">
        <v>71</v>
      </c>
      <c r="D663" s="37">
        <f t="shared" si="140"/>
        <v>8.6111111111111107</v>
      </c>
      <c r="E663" s="38">
        <v>31</v>
      </c>
      <c r="F663" s="39">
        <f t="shared" si="149"/>
        <v>-1.1527777777777775</v>
      </c>
      <c r="G663" s="39">
        <f t="shared" si="150"/>
        <v>-4.1499999999999986</v>
      </c>
      <c r="H663" s="39">
        <f>$AJ$3*F663</f>
        <v>-3180.974999999999</v>
      </c>
      <c r="I663" s="39">
        <f>1/2*$AJ$1*$AJ$2*$AJ$5*D663^2</f>
        <v>45.145125385802459</v>
      </c>
      <c r="J663" s="39">
        <f>$AJ$4*$AJ$3*9.81</f>
        <v>406.04570999999999</v>
      </c>
      <c r="K663" s="39">
        <f t="shared" si="141"/>
        <v>-2729.7841646141965</v>
      </c>
      <c r="L663" s="39">
        <f t="shared" si="142"/>
        <v>-23.506474750844468</v>
      </c>
      <c r="M663" s="40">
        <f t="shared" si="143"/>
        <v>-15514.273335557349</v>
      </c>
      <c r="N663" s="40">
        <f t="shared" si="144"/>
        <v>1</v>
      </c>
      <c r="O663" s="40">
        <f t="shared" si="151"/>
        <v>196421.00620986888</v>
      </c>
      <c r="P663" s="40">
        <f t="shared" si="152"/>
        <v>509695.74680399883</v>
      </c>
      <c r="Q663" s="40">
        <f t="shared" si="145"/>
        <v>313274.74059412995</v>
      </c>
      <c r="R663" s="40">
        <f>1/2*$AJ$3*D663^2</f>
        <v>102306.45833333333</v>
      </c>
      <c r="S663" s="40">
        <f t="shared" si="146"/>
        <v>3509.6726773456903</v>
      </c>
      <c r="T663" s="40">
        <f t="shared" si="147"/>
        <v>3509.6726773456903</v>
      </c>
      <c r="U663" s="40"/>
      <c r="V663" s="40"/>
      <c r="W663" s="40"/>
      <c r="X663" s="40"/>
      <c r="Y663" s="40">
        <f t="shared" si="153"/>
        <v>155.00978535353534</v>
      </c>
      <c r="Z663" s="40"/>
      <c r="AA663" s="40"/>
      <c r="AB663" s="40"/>
      <c r="AC663" s="40">
        <v>0.27</v>
      </c>
      <c r="AD663" s="40">
        <f>O663*AC663</f>
        <v>53033.671676664599</v>
      </c>
      <c r="AE663" s="40">
        <v>0.67</v>
      </c>
      <c r="AF663" s="40">
        <f t="shared" si="148"/>
        <v>131602.07416061216</v>
      </c>
      <c r="AG663" s="24"/>
      <c r="AH663" s="24"/>
      <c r="AI663" s="15"/>
      <c r="AJ663" s="15"/>
      <c r="AK663" s="15"/>
      <c r="AL663" s="15"/>
      <c r="AM663" s="15"/>
      <c r="AN663" s="23"/>
      <c r="AO663" s="23"/>
      <c r="AP663" s="23"/>
      <c r="AQ663" s="23"/>
      <c r="AR663" s="23"/>
      <c r="AS663" s="23"/>
      <c r="AT663" s="23"/>
      <c r="AU663" s="23"/>
      <c r="AV663" s="23"/>
      <c r="BG663">
        <f>IF(E663&lt;1,1,0)</f>
        <v>0</v>
      </c>
      <c r="BH663">
        <f>IF(BG663=1,"",E663)</f>
        <v>31</v>
      </c>
      <c r="BI663">
        <f>E663/3.6</f>
        <v>8.6111111111111107</v>
      </c>
    </row>
    <row r="664" spans="1:61" x14ac:dyDescent="0.25">
      <c r="A664" s="37" t="s">
        <v>64</v>
      </c>
      <c r="B664" s="37">
        <v>661</v>
      </c>
      <c r="C664" s="37">
        <v>72</v>
      </c>
      <c r="D664" s="37">
        <f t="shared" si="140"/>
        <v>7.2222222222222223</v>
      </c>
      <c r="E664" s="38">
        <v>26</v>
      </c>
      <c r="F664" s="39">
        <f t="shared" si="149"/>
        <v>-1.4305555555555556</v>
      </c>
      <c r="G664" s="39">
        <f t="shared" si="150"/>
        <v>-5.15</v>
      </c>
      <c r="H664" s="39">
        <f>$AJ$3*F664</f>
        <v>-3947.4750000000004</v>
      </c>
      <c r="I664" s="39">
        <f>1/2*$AJ$1*$AJ$2*$AJ$5*D664^2</f>
        <v>31.756612654320985</v>
      </c>
      <c r="J664" s="39">
        <f>$AJ$4*$AJ$3*9.81</f>
        <v>406.04570999999999</v>
      </c>
      <c r="K664" s="39">
        <f t="shared" si="141"/>
        <v>-3509.6726773456794</v>
      </c>
      <c r="L664" s="39">
        <f t="shared" si="142"/>
        <v>-25.347636003052127</v>
      </c>
      <c r="M664" s="40">
        <f t="shared" si="143"/>
        <v>-16754.787398017455</v>
      </c>
      <c r="N664" s="40">
        <f t="shared" si="144"/>
        <v>1</v>
      </c>
      <c r="O664" s="40">
        <f t="shared" si="151"/>
        <v>199930.67888721457</v>
      </c>
      <c r="P664" s="40">
        <f t="shared" si="152"/>
        <v>509695.74680399883</v>
      </c>
      <c r="Q664" s="40">
        <f t="shared" si="145"/>
        <v>309765.06791678426</v>
      </c>
      <c r="R664" s="40">
        <f>1/2*$AJ$3*D664^2</f>
        <v>71965.833333333328</v>
      </c>
      <c r="S664" s="40">
        <f t="shared" si="146"/>
        <v>3636.2750134374946</v>
      </c>
      <c r="T664" s="40">
        <f t="shared" si="147"/>
        <v>3636.2750134374946</v>
      </c>
      <c r="U664" s="40"/>
      <c r="V664" s="40"/>
      <c r="W664" s="40"/>
      <c r="X664" s="40"/>
      <c r="Y664" s="40">
        <f t="shared" si="153"/>
        <v>108.87418053454361</v>
      </c>
      <c r="Z664" s="40"/>
      <c r="AA664" s="40"/>
      <c r="AB664" s="40"/>
      <c r="AC664" s="40">
        <v>0.27</v>
      </c>
      <c r="AD664" s="40">
        <f>O664*AC664</f>
        <v>53981.28329954794</v>
      </c>
      <c r="AE664" s="40">
        <v>0.67</v>
      </c>
      <c r="AF664" s="40">
        <f t="shared" si="148"/>
        <v>133953.55485443378</v>
      </c>
      <c r="AG664" s="24"/>
      <c r="AH664" s="24"/>
      <c r="AI664" s="15"/>
      <c r="AJ664" s="15"/>
      <c r="AK664" s="15"/>
      <c r="AL664" s="15"/>
      <c r="AM664" s="15"/>
      <c r="AN664" s="23"/>
      <c r="AO664" s="23"/>
      <c r="AP664" s="23"/>
      <c r="AQ664" s="23"/>
      <c r="AR664" s="23"/>
      <c r="AS664" s="23"/>
      <c r="AT664" s="23"/>
      <c r="AU664" s="23"/>
      <c r="AV664" s="23"/>
      <c r="BG664">
        <f>IF(E664&lt;1,1,0)</f>
        <v>0</v>
      </c>
      <c r="BH664">
        <f>IF(BG664=1,"",E664)</f>
        <v>26</v>
      </c>
      <c r="BI664">
        <f>E664/3.6</f>
        <v>7.2222222222222223</v>
      </c>
    </row>
    <row r="665" spans="1:61" x14ac:dyDescent="0.25">
      <c r="A665" s="37" t="s">
        <v>64</v>
      </c>
      <c r="B665" s="37">
        <v>662</v>
      </c>
      <c r="C665" s="37">
        <v>73</v>
      </c>
      <c r="D665" s="37">
        <f t="shared" si="140"/>
        <v>5.75</v>
      </c>
      <c r="E665" s="38">
        <v>20.7</v>
      </c>
      <c r="F665" s="39">
        <f t="shared" si="149"/>
        <v>-1.4722222222222221</v>
      </c>
      <c r="G665" s="39">
        <f t="shared" si="150"/>
        <v>-5.3</v>
      </c>
      <c r="H665" s="39">
        <f>$AJ$3*F665</f>
        <v>-4062.45</v>
      </c>
      <c r="I665" s="39">
        <f>1/2*$AJ$1*$AJ$2*$AJ$5*D665^2</f>
        <v>20.129276562499999</v>
      </c>
      <c r="J665" s="39">
        <f>$AJ$4*$AJ$3*9.81</f>
        <v>406.04570999999999</v>
      </c>
      <c r="K665" s="39">
        <f t="shared" si="141"/>
        <v>-3636.2750134375001</v>
      </c>
      <c r="L665" s="39">
        <f t="shared" si="142"/>
        <v>-20.908581327265626</v>
      </c>
      <c r="M665" s="40">
        <f t="shared" si="143"/>
        <v>-13841.480838649844</v>
      </c>
      <c r="N665" s="40">
        <f t="shared" si="144"/>
        <v>1</v>
      </c>
      <c r="O665" s="40">
        <f t="shared" si="151"/>
        <v>203566.95390065206</v>
      </c>
      <c r="P665" s="40">
        <f t="shared" si="152"/>
        <v>509695.74680399883</v>
      </c>
      <c r="Q665" s="40">
        <f t="shared" si="145"/>
        <v>306128.79290334677</v>
      </c>
      <c r="R665" s="40">
        <f>1/2*$AJ$3*D665^2</f>
        <v>45616.331250000003</v>
      </c>
      <c r="S665" s="40">
        <f t="shared" si="146"/>
        <v>2495.5131683179061</v>
      </c>
      <c r="T665" s="40">
        <f t="shared" si="147"/>
        <v>2495.5131683179061</v>
      </c>
      <c r="U665" s="40"/>
      <c r="V665" s="40"/>
      <c r="W665" s="40"/>
      <c r="X665" s="40"/>
      <c r="Y665" s="40">
        <f t="shared" si="153"/>
        <v>68.906844788519635</v>
      </c>
      <c r="Z665" s="40"/>
      <c r="AA665" s="40"/>
      <c r="AB665" s="40"/>
      <c r="AC665" s="40">
        <v>0.27</v>
      </c>
      <c r="AD665" s="40">
        <f>O665*AC665</f>
        <v>54963.077553176059</v>
      </c>
      <c r="AE665" s="40">
        <v>0.67</v>
      </c>
      <c r="AF665" s="40">
        <f t="shared" si="148"/>
        <v>136389.85911343689</v>
      </c>
      <c r="AG665" s="24"/>
      <c r="AH665" s="24"/>
      <c r="AI665" s="15"/>
      <c r="AJ665" s="15"/>
      <c r="AK665" s="15"/>
      <c r="AL665" s="15"/>
      <c r="AM665" s="15"/>
      <c r="AN665" s="23"/>
      <c r="AO665" s="23"/>
      <c r="AP665" s="23"/>
      <c r="AQ665" s="23"/>
      <c r="AR665" s="23"/>
      <c r="AS665" s="23"/>
      <c r="AT665" s="23"/>
      <c r="AU665" s="23"/>
      <c r="AV665" s="23"/>
      <c r="BG665">
        <f>IF(E665&lt;1,1,0)</f>
        <v>0</v>
      </c>
      <c r="BH665">
        <f>IF(BG665=1,"",E665)</f>
        <v>20.7</v>
      </c>
      <c r="BI665">
        <f>E665/3.6</f>
        <v>5.75</v>
      </c>
    </row>
    <row r="666" spans="1:61" x14ac:dyDescent="0.25">
      <c r="A666" s="37" t="s">
        <v>64</v>
      </c>
      <c r="B666" s="37">
        <v>663</v>
      </c>
      <c r="C666" s="37">
        <v>74</v>
      </c>
      <c r="D666" s="37">
        <f t="shared" si="140"/>
        <v>4.2777777777777777</v>
      </c>
      <c r="E666" s="38">
        <v>15.4</v>
      </c>
      <c r="F666" s="39">
        <f t="shared" si="149"/>
        <v>-1.0555555555555556</v>
      </c>
      <c r="G666" s="39">
        <f t="shared" si="150"/>
        <v>-3.8</v>
      </c>
      <c r="H666" s="39">
        <f>$AJ$3*F666</f>
        <v>-2912.7000000000003</v>
      </c>
      <c r="I666" s="39">
        <f>1/2*$AJ$1*$AJ$2*$AJ$5*D666^2</f>
        <v>11.141121682098765</v>
      </c>
      <c r="J666" s="39">
        <f>$AJ$4*$AJ$3*9.81</f>
        <v>406.04570999999999</v>
      </c>
      <c r="K666" s="39">
        <f t="shared" si="141"/>
        <v>-2495.5131683179015</v>
      </c>
      <c r="L666" s="39">
        <f t="shared" si="142"/>
        <v>-10.675250775582134</v>
      </c>
      <c r="M666" s="40">
        <f t="shared" si="143"/>
        <v>-7077.6912642109546</v>
      </c>
      <c r="N666" s="40">
        <f t="shared" si="144"/>
        <v>1</v>
      </c>
      <c r="O666" s="40">
        <f t="shared" si="151"/>
        <v>206062.46706896997</v>
      </c>
      <c r="P666" s="40">
        <f t="shared" si="152"/>
        <v>509695.74680399883</v>
      </c>
      <c r="Q666" s="40">
        <f t="shared" si="145"/>
        <v>303633.27973502886</v>
      </c>
      <c r="R666" s="40">
        <f>1/2*$AJ$3*D666^2</f>
        <v>25247.658333333333</v>
      </c>
      <c r="S666" s="40">
        <f t="shared" si="146"/>
        <v>888.94252624613</v>
      </c>
      <c r="T666" s="40">
        <f t="shared" si="147"/>
        <v>888.94252624613</v>
      </c>
      <c r="U666" s="40"/>
      <c r="V666" s="40"/>
      <c r="W666" s="40"/>
      <c r="X666" s="40"/>
      <c r="Y666" s="40">
        <f t="shared" si="153"/>
        <v>38.08093262946204</v>
      </c>
      <c r="Z666" s="40"/>
      <c r="AA666" s="40"/>
      <c r="AB666" s="40"/>
      <c r="AC666" s="40">
        <v>0.27</v>
      </c>
      <c r="AD666" s="40">
        <f>O666*AC666</f>
        <v>55636.866108621893</v>
      </c>
      <c r="AE666" s="40">
        <v>0.67</v>
      </c>
      <c r="AF666" s="40">
        <f t="shared" si="148"/>
        <v>138061.85293620988</v>
      </c>
      <c r="AG666" s="24"/>
      <c r="AH666" s="24"/>
      <c r="AI666" s="15"/>
      <c r="AJ666" s="15"/>
      <c r="AK666" s="15"/>
      <c r="AL666" s="15"/>
      <c r="AM666" s="15"/>
      <c r="AN666" s="23"/>
      <c r="AO666" s="23"/>
      <c r="AP666" s="23"/>
      <c r="AQ666" s="23"/>
      <c r="AR666" s="23"/>
      <c r="AS666" s="23"/>
      <c r="AT666" s="23"/>
      <c r="AU666" s="23"/>
      <c r="AV666" s="23"/>
      <c r="BG666">
        <f>IF(E666&lt;1,1,0)</f>
        <v>0</v>
      </c>
      <c r="BH666">
        <f>IF(BG666=1,"",E666)</f>
        <v>15.4</v>
      </c>
      <c r="BI666">
        <f>E666/3.6</f>
        <v>4.2777777777777777</v>
      </c>
    </row>
    <row r="667" spans="1:61" x14ac:dyDescent="0.25">
      <c r="A667" s="37" t="s">
        <v>64</v>
      </c>
      <c r="B667" s="37">
        <v>664</v>
      </c>
      <c r="C667" s="37">
        <v>75</v>
      </c>
      <c r="D667" s="37">
        <f t="shared" si="140"/>
        <v>3.6388888888888888</v>
      </c>
      <c r="E667" s="38">
        <v>13.1</v>
      </c>
      <c r="F667" s="39">
        <f t="shared" si="149"/>
        <v>-0.47222222222222227</v>
      </c>
      <c r="G667" s="39">
        <f t="shared" si="150"/>
        <v>-1.7000000000000002</v>
      </c>
      <c r="H667" s="39">
        <f>$AJ$3*F667</f>
        <v>-1303.0500000000002</v>
      </c>
      <c r="I667" s="39">
        <f>1/2*$AJ$1*$AJ$2*$AJ$5*D667^2</f>
        <v>8.061763753858024</v>
      </c>
      <c r="J667" s="39">
        <f>$AJ$4*$AJ$3*9.81</f>
        <v>406.04570999999999</v>
      </c>
      <c r="K667" s="39">
        <f t="shared" si="141"/>
        <v>-888.94252624614217</v>
      </c>
      <c r="L667" s="39">
        <f t="shared" si="142"/>
        <v>-3.2347630816179063</v>
      </c>
      <c r="M667" s="40">
        <f t="shared" si="143"/>
        <v>-2147.8826861942898</v>
      </c>
      <c r="N667" s="40">
        <f t="shared" si="144"/>
        <v>1</v>
      </c>
      <c r="O667" s="40">
        <f t="shared" si="151"/>
        <v>206951.4095952161</v>
      </c>
      <c r="P667" s="40">
        <f t="shared" si="152"/>
        <v>509695.74680399883</v>
      </c>
      <c r="Q667" s="40">
        <f t="shared" si="145"/>
        <v>302744.33720878273</v>
      </c>
      <c r="R667" s="40">
        <f>1/2*$AJ$3*D667^2</f>
        <v>18269.314583333333</v>
      </c>
      <c r="S667" s="40">
        <f t="shared" si="146"/>
        <v>0</v>
      </c>
      <c r="T667" s="40">
        <f t="shared" si="147"/>
        <v>0</v>
      </c>
      <c r="U667" s="40"/>
      <c r="V667" s="40"/>
      <c r="W667" s="40"/>
      <c r="X667" s="40"/>
      <c r="Y667" s="40">
        <f t="shared" si="153"/>
        <v>27.514027986947792</v>
      </c>
      <c r="Z667" s="40"/>
      <c r="AA667" s="40"/>
      <c r="AB667" s="40"/>
      <c r="AC667" s="40">
        <v>0.27</v>
      </c>
      <c r="AD667" s="40">
        <f>O667*AC667</f>
        <v>55876.880590708352</v>
      </c>
      <c r="AE667" s="40">
        <v>0.67</v>
      </c>
      <c r="AF667" s="40">
        <f t="shared" si="148"/>
        <v>138657.44442879478</v>
      </c>
      <c r="AG667" s="24"/>
      <c r="AH667" s="24"/>
      <c r="AI667" s="15"/>
      <c r="AJ667" s="15"/>
      <c r="AK667" s="15"/>
      <c r="AL667" s="15"/>
      <c r="AM667" s="15"/>
      <c r="AN667" s="23"/>
      <c r="AO667" s="23"/>
      <c r="AP667" s="23"/>
      <c r="AQ667" s="23"/>
      <c r="AR667" s="23"/>
      <c r="AS667" s="23"/>
      <c r="AT667" s="23"/>
      <c r="AU667" s="23"/>
      <c r="AV667" s="23"/>
      <c r="BG667">
        <f>IF(E667&lt;1,1,0)</f>
        <v>0</v>
      </c>
      <c r="BH667">
        <f>IF(BG667=1,"",E667)</f>
        <v>13.1</v>
      </c>
      <c r="BI667">
        <f>E667/3.6</f>
        <v>3.6388888888888888</v>
      </c>
    </row>
    <row r="668" spans="1:61" x14ac:dyDescent="0.25">
      <c r="A668" s="37" t="s">
        <v>64</v>
      </c>
      <c r="B668" s="37">
        <v>665</v>
      </c>
      <c r="C668" s="37">
        <v>76</v>
      </c>
      <c r="D668" s="37">
        <f t="shared" si="140"/>
        <v>3.333333333333333</v>
      </c>
      <c r="E668" s="38">
        <v>12</v>
      </c>
      <c r="F668" s="39">
        <f t="shared" si="149"/>
        <v>-8.3333333333333287E-2</v>
      </c>
      <c r="G668" s="39">
        <f t="shared" si="150"/>
        <v>-0.29999999999999982</v>
      </c>
      <c r="H668" s="39">
        <f>$AJ$3*F668</f>
        <v>-229.94999999999987</v>
      </c>
      <c r="I668" s="39">
        <f>1/2*$AJ$1*$AJ$2*$AJ$5*D668^2</f>
        <v>6.7647222222222201</v>
      </c>
      <c r="J668" s="39">
        <f>$AJ$4*$AJ$3*9.81</f>
        <v>406.04570999999999</v>
      </c>
      <c r="K668" s="39">
        <f t="shared" si="141"/>
        <v>182.86043222222233</v>
      </c>
      <c r="L668" s="39">
        <f t="shared" si="142"/>
        <v>0.6095347740740743</v>
      </c>
      <c r="M668" s="40">
        <f t="shared" si="143"/>
        <v>405.34062475925941</v>
      </c>
      <c r="N668" s="40">
        <f t="shared" si="144"/>
        <v>1</v>
      </c>
      <c r="O668" s="40">
        <f t="shared" si="151"/>
        <v>206951.4095952161</v>
      </c>
      <c r="P668" s="40">
        <f t="shared" si="152"/>
        <v>509695.74680399883</v>
      </c>
      <c r="Q668" s="40">
        <f t="shared" si="145"/>
        <v>302744.33720878273</v>
      </c>
      <c r="R668" s="40">
        <f>1/2*$AJ$3*D668^2</f>
        <v>15329.999999999998</v>
      </c>
      <c r="S668" s="40">
        <f t="shared" si="146"/>
        <v>0</v>
      </c>
      <c r="T668" s="40">
        <f t="shared" si="147"/>
        <v>0</v>
      </c>
      <c r="U668" s="40"/>
      <c r="V668" s="40"/>
      <c r="W668" s="40"/>
      <c r="X668" s="40"/>
      <c r="Y668" s="40">
        <f t="shared" si="153"/>
        <v>23.052631578947366</v>
      </c>
      <c r="Z668" s="40"/>
      <c r="AA668" s="40"/>
      <c r="AB668" s="40"/>
      <c r="AC668" s="40">
        <v>0.27</v>
      </c>
      <c r="AD668" s="40">
        <f>O668*AC668</f>
        <v>55876.880590708352</v>
      </c>
      <c r="AE668" s="40">
        <v>0.67</v>
      </c>
      <c r="AF668" s="40">
        <f t="shared" si="148"/>
        <v>138657.44442879478</v>
      </c>
      <c r="AG668" s="24"/>
      <c r="AH668" s="24"/>
      <c r="AI668" s="15"/>
      <c r="AJ668" s="15"/>
      <c r="AK668" s="15"/>
      <c r="AL668" s="15"/>
      <c r="AM668" s="15"/>
      <c r="AN668" s="23"/>
      <c r="AO668" s="23"/>
      <c r="AP668" s="23"/>
      <c r="AQ668" s="23"/>
      <c r="AR668" s="23"/>
      <c r="AS668" s="23"/>
      <c r="AT668" s="23"/>
      <c r="AU668" s="23"/>
      <c r="AV668" s="23"/>
      <c r="BG668">
        <f>IF(E668&lt;1,1,0)</f>
        <v>0</v>
      </c>
      <c r="BH668">
        <f>IF(BG668=1,"",E668)</f>
        <v>12</v>
      </c>
      <c r="BI668">
        <f>E668/3.6</f>
        <v>3.333333333333333</v>
      </c>
    </row>
    <row r="669" spans="1:61" x14ac:dyDescent="0.25">
      <c r="A669" s="37" t="s">
        <v>64</v>
      </c>
      <c r="B669" s="37">
        <v>666</v>
      </c>
      <c r="C669" s="37">
        <v>77</v>
      </c>
      <c r="D669" s="37">
        <f t="shared" si="140"/>
        <v>3.4722222222222223</v>
      </c>
      <c r="E669" s="38">
        <v>12.5</v>
      </c>
      <c r="F669" s="39">
        <f t="shared" si="149"/>
        <v>0.27777777777777779</v>
      </c>
      <c r="G669" s="39">
        <f t="shared" si="150"/>
        <v>1</v>
      </c>
      <c r="H669" s="39">
        <f>$AJ$3*F669</f>
        <v>766.50000000000011</v>
      </c>
      <c r="I669" s="39">
        <f>1/2*$AJ$1*$AJ$2*$AJ$5*D669^2</f>
        <v>7.3401933834876543</v>
      </c>
      <c r="J669" s="39">
        <f>$AJ$4*$AJ$3*9.81</f>
        <v>406.04570999999999</v>
      </c>
      <c r="K669" s="39">
        <f t="shared" si="141"/>
        <v>1179.8859033834879</v>
      </c>
      <c r="L669" s="39">
        <f t="shared" si="142"/>
        <v>4.0968260534148886</v>
      </c>
      <c r="M669" s="40">
        <f t="shared" si="143"/>
        <v>2728.486151574316</v>
      </c>
      <c r="N669" s="40">
        <f t="shared" si="144"/>
        <v>1</v>
      </c>
      <c r="O669" s="40">
        <f t="shared" si="151"/>
        <v>206951.4095952161</v>
      </c>
      <c r="P669" s="40">
        <f t="shared" si="152"/>
        <v>509878.60723622103</v>
      </c>
      <c r="Q669" s="40">
        <f t="shared" si="145"/>
        <v>302927.19764100492</v>
      </c>
      <c r="R669" s="40">
        <f>1/2*$AJ$3*D669^2</f>
        <v>16634.114583333336</v>
      </c>
      <c r="S669" s="40">
        <f t="shared" si="146"/>
        <v>0</v>
      </c>
      <c r="T669" s="40">
        <f t="shared" si="147"/>
        <v>0</v>
      </c>
      <c r="U669" s="40"/>
      <c r="V669" s="40"/>
      <c r="W669" s="40"/>
      <c r="X669" s="40"/>
      <c r="Y669" s="40">
        <f t="shared" si="153"/>
        <v>24.976148023023026</v>
      </c>
      <c r="Z669" s="40"/>
      <c r="AA669" s="40"/>
      <c r="AB669" s="40"/>
      <c r="AC669" s="40">
        <v>0.27</v>
      </c>
      <c r="AD669" s="40">
        <f>O669*AC669</f>
        <v>55876.880590708352</v>
      </c>
      <c r="AE669" s="40">
        <v>0.67</v>
      </c>
      <c r="AF669" s="40">
        <f t="shared" si="148"/>
        <v>138657.44442879478</v>
      </c>
      <c r="AG669" s="24"/>
      <c r="AH669" s="24"/>
      <c r="AI669" s="15"/>
      <c r="AJ669" s="15"/>
      <c r="AK669" s="15"/>
      <c r="AL669" s="15"/>
      <c r="AM669" s="15"/>
      <c r="AN669" s="23"/>
      <c r="AO669" s="23"/>
      <c r="AP669" s="23"/>
      <c r="AQ669" s="23"/>
      <c r="AR669" s="23"/>
      <c r="AS669" s="23"/>
      <c r="AT669" s="23"/>
      <c r="AU669" s="23"/>
      <c r="AV669" s="23"/>
      <c r="BG669">
        <f>IF(E669&lt;1,1,0)</f>
        <v>0</v>
      </c>
      <c r="BH669">
        <f>IF(BG669=1,"",E669)</f>
        <v>12.5</v>
      </c>
      <c r="BI669">
        <f>E669/3.6</f>
        <v>3.4722222222222223</v>
      </c>
    </row>
    <row r="670" spans="1:61" x14ac:dyDescent="0.25">
      <c r="A670" s="37" t="s">
        <v>64</v>
      </c>
      <c r="B670" s="37">
        <v>667</v>
      </c>
      <c r="C670" s="37">
        <v>78</v>
      </c>
      <c r="D670" s="37">
        <f t="shared" si="140"/>
        <v>3.8888888888888888</v>
      </c>
      <c r="E670" s="38">
        <v>14</v>
      </c>
      <c r="F670" s="39">
        <f t="shared" si="149"/>
        <v>0.90277777777777779</v>
      </c>
      <c r="G670" s="39">
        <f t="shared" si="150"/>
        <v>3.25</v>
      </c>
      <c r="H670" s="39">
        <f>$AJ$3*F670</f>
        <v>2491.125</v>
      </c>
      <c r="I670" s="39">
        <f>1/2*$AJ$1*$AJ$2*$AJ$5*D670^2</f>
        <v>9.2075385802469114</v>
      </c>
      <c r="J670" s="39">
        <f>$AJ$4*$AJ$3*9.81</f>
        <v>406.04570999999999</v>
      </c>
      <c r="K670" s="39">
        <f t="shared" si="141"/>
        <v>2906.3782485802467</v>
      </c>
      <c r="L670" s="39">
        <f t="shared" si="142"/>
        <v>11.302582077812071</v>
      </c>
      <c r="M670" s="40">
        <f t="shared" si="143"/>
        <v>7538.8222459006511</v>
      </c>
      <c r="N670" s="40">
        <f t="shared" si="144"/>
        <v>1</v>
      </c>
      <c r="O670" s="40">
        <f t="shared" si="151"/>
        <v>206951.4095952161</v>
      </c>
      <c r="P670" s="40">
        <f t="shared" si="152"/>
        <v>511058.49313960451</v>
      </c>
      <c r="Q670" s="40">
        <f t="shared" si="145"/>
        <v>304107.08354438841</v>
      </c>
      <c r="R670" s="40">
        <f>1/2*$AJ$3*D670^2</f>
        <v>20865.833333333332</v>
      </c>
      <c r="S670" s="40">
        <f t="shared" si="146"/>
        <v>0</v>
      </c>
      <c r="T670" s="40">
        <f t="shared" si="147"/>
        <v>0</v>
      </c>
      <c r="U670" s="40"/>
      <c r="V670" s="40"/>
      <c r="W670" s="40"/>
      <c r="X670" s="40"/>
      <c r="Y670" s="40">
        <f t="shared" si="153"/>
        <v>31.28310844577711</v>
      </c>
      <c r="Z670" s="40"/>
      <c r="AA670" s="40"/>
      <c r="AB670" s="40"/>
      <c r="AC670" s="40">
        <v>0.27</v>
      </c>
      <c r="AD670" s="40">
        <f>O670*AC670</f>
        <v>55876.880590708352</v>
      </c>
      <c r="AE670" s="40">
        <v>0.67</v>
      </c>
      <c r="AF670" s="40">
        <f t="shared" si="148"/>
        <v>138657.44442879478</v>
      </c>
      <c r="AG670" s="24"/>
      <c r="AH670" s="24"/>
      <c r="AI670" s="15"/>
      <c r="AJ670" s="15"/>
      <c r="AK670" s="15"/>
      <c r="AL670" s="15"/>
      <c r="AM670" s="15"/>
      <c r="AN670" s="23"/>
      <c r="AO670" s="23"/>
      <c r="AP670" s="23"/>
      <c r="AQ670" s="23"/>
      <c r="AR670" s="23"/>
      <c r="AS670" s="23"/>
      <c r="AT670" s="23"/>
      <c r="AU670" s="23"/>
      <c r="AV670" s="23"/>
      <c r="BG670">
        <f>IF(E670&lt;1,1,0)</f>
        <v>0</v>
      </c>
      <c r="BH670">
        <f>IF(BG670=1,"",E670)</f>
        <v>14</v>
      </c>
      <c r="BI670">
        <f>E670/3.6</f>
        <v>3.8888888888888888</v>
      </c>
    </row>
    <row r="671" spans="1:61" x14ac:dyDescent="0.25">
      <c r="A671" s="37" t="s">
        <v>64</v>
      </c>
      <c r="B671" s="37">
        <v>668</v>
      </c>
      <c r="C671" s="37">
        <v>79</v>
      </c>
      <c r="D671" s="37">
        <f t="shared" si="140"/>
        <v>5.2777777777777777</v>
      </c>
      <c r="E671" s="38">
        <v>19</v>
      </c>
      <c r="F671" s="39">
        <f t="shared" si="149"/>
        <v>1.2777777777777777</v>
      </c>
      <c r="G671" s="39">
        <f t="shared" si="150"/>
        <v>4.5999999999999996</v>
      </c>
      <c r="H671" s="39">
        <f>$AJ$3*F671</f>
        <v>3525.8999999999996</v>
      </c>
      <c r="I671" s="39">
        <f>1/2*$AJ$1*$AJ$2*$AJ$5*D671^2</f>
        <v>16.958782793209874</v>
      </c>
      <c r="J671" s="39">
        <f>$AJ$4*$AJ$3*9.81</f>
        <v>406.04570999999999</v>
      </c>
      <c r="K671" s="39">
        <f t="shared" si="141"/>
        <v>3948.9044927932096</v>
      </c>
      <c r="L671" s="39">
        <f t="shared" si="142"/>
        <v>20.841440378630828</v>
      </c>
      <c r="M671" s="40">
        <f t="shared" si="143"/>
        <v>13922.082172925393</v>
      </c>
      <c r="N671" s="40">
        <f t="shared" si="144"/>
        <v>1</v>
      </c>
      <c r="O671" s="40">
        <f t="shared" si="151"/>
        <v>206951.4095952161</v>
      </c>
      <c r="P671" s="40">
        <f t="shared" si="152"/>
        <v>513964.87138818478</v>
      </c>
      <c r="Q671" s="40">
        <f t="shared" si="145"/>
        <v>307013.46179296868</v>
      </c>
      <c r="R671" s="40">
        <f>1/2*$AJ$3*D671^2</f>
        <v>38431.458333333336</v>
      </c>
      <c r="S671" s="40">
        <f t="shared" si="146"/>
        <v>0</v>
      </c>
      <c r="T671" s="40">
        <f t="shared" si="147"/>
        <v>0</v>
      </c>
      <c r="U671" s="40"/>
      <c r="V671" s="40"/>
      <c r="W671" s="40"/>
      <c r="X671" s="40"/>
      <c r="Y671" s="40">
        <f t="shared" si="153"/>
        <v>57.532123253493019</v>
      </c>
      <c r="Z671" s="40"/>
      <c r="AA671" s="40"/>
      <c r="AB671" s="40"/>
      <c r="AC671" s="40">
        <v>0.27</v>
      </c>
      <c r="AD671" s="40">
        <f>O671*AC671</f>
        <v>55876.880590708352</v>
      </c>
      <c r="AE671" s="40">
        <v>0.67</v>
      </c>
      <c r="AF671" s="40">
        <f t="shared" si="148"/>
        <v>138657.44442879478</v>
      </c>
      <c r="AG671" s="24"/>
      <c r="AH671" s="24"/>
      <c r="AI671" s="15"/>
      <c r="AJ671" s="15"/>
      <c r="AK671" s="15"/>
      <c r="AL671" s="15"/>
      <c r="AM671" s="15"/>
      <c r="AN671" s="23"/>
      <c r="AO671" s="23"/>
      <c r="AP671" s="23"/>
      <c r="AQ671" s="23"/>
      <c r="AR671" s="23"/>
      <c r="AS671" s="23"/>
      <c r="AT671" s="23"/>
      <c r="AU671" s="23"/>
      <c r="AV671" s="23"/>
      <c r="BG671">
        <f>IF(E671&lt;1,1,0)</f>
        <v>0</v>
      </c>
      <c r="BH671">
        <f>IF(BG671=1,"",E671)</f>
        <v>19</v>
      </c>
      <c r="BI671">
        <f>E671/3.6</f>
        <v>5.2777777777777777</v>
      </c>
    </row>
    <row r="672" spans="1:61" x14ac:dyDescent="0.25">
      <c r="A672" s="37" t="s">
        <v>64</v>
      </c>
      <c r="B672" s="37">
        <v>669</v>
      </c>
      <c r="C672" s="37">
        <v>80</v>
      </c>
      <c r="D672" s="37">
        <f t="shared" si="140"/>
        <v>6.4444444444444438</v>
      </c>
      <c r="E672" s="38">
        <v>23.2</v>
      </c>
      <c r="F672" s="39">
        <f t="shared" si="149"/>
        <v>1.25</v>
      </c>
      <c r="G672" s="39">
        <f t="shared" si="150"/>
        <v>4.5</v>
      </c>
      <c r="H672" s="39">
        <f>$AJ$3*F672</f>
        <v>3449.25</v>
      </c>
      <c r="I672" s="39">
        <f>1/2*$AJ$1*$AJ$2*$AJ$5*D672^2</f>
        <v>25.285028395061719</v>
      </c>
      <c r="J672" s="39">
        <f>$AJ$4*$AJ$3*9.81</f>
        <v>406.04570999999999</v>
      </c>
      <c r="K672" s="39">
        <f t="shared" si="141"/>
        <v>3880.5807383950614</v>
      </c>
      <c r="L672" s="39">
        <f t="shared" si="142"/>
        <v>25.008186980768173</v>
      </c>
      <c r="M672" s="40">
        <f t="shared" si="143"/>
        <v>16730.477090133907</v>
      </c>
      <c r="N672" s="40">
        <f t="shared" si="144"/>
        <v>1</v>
      </c>
      <c r="O672" s="40">
        <f t="shared" si="151"/>
        <v>206951.4095952161</v>
      </c>
      <c r="P672" s="40">
        <f t="shared" si="152"/>
        <v>517913.77588097798</v>
      </c>
      <c r="Q672" s="40">
        <f t="shared" si="145"/>
        <v>310962.36628576188</v>
      </c>
      <c r="R672" s="40">
        <f>1/2*$AJ$3*D672^2</f>
        <v>57300.133333333317</v>
      </c>
      <c r="S672" s="40">
        <f t="shared" si="146"/>
        <v>0</v>
      </c>
      <c r="T672" s="40">
        <f t="shared" si="147"/>
        <v>0</v>
      </c>
      <c r="U672" s="40"/>
      <c r="V672" s="40"/>
      <c r="W672" s="40"/>
      <c r="X672" s="40"/>
      <c r="Y672" s="40">
        <f t="shared" si="153"/>
        <v>85.650423517688068</v>
      </c>
      <c r="Z672" s="40"/>
      <c r="AA672" s="40"/>
      <c r="AB672" s="40"/>
      <c r="AC672" s="40">
        <v>0.27</v>
      </c>
      <c r="AD672" s="40">
        <f>O672*AC672</f>
        <v>55876.880590708352</v>
      </c>
      <c r="AE672" s="40">
        <v>0.67</v>
      </c>
      <c r="AF672" s="40">
        <f t="shared" si="148"/>
        <v>138657.44442879478</v>
      </c>
      <c r="AG672" s="24"/>
      <c r="AH672" s="24"/>
      <c r="AI672" s="15"/>
      <c r="AJ672" s="15"/>
      <c r="AK672" s="15"/>
      <c r="AL672" s="15"/>
      <c r="AM672" s="15"/>
      <c r="AN672" s="23"/>
      <c r="AO672" s="23"/>
      <c r="AP672" s="23"/>
      <c r="AQ672" s="23"/>
      <c r="AR672" s="23"/>
      <c r="AS672" s="23"/>
      <c r="AT672" s="23"/>
      <c r="AU672" s="23"/>
      <c r="AV672" s="23"/>
      <c r="BG672">
        <f>IF(E672&lt;1,1,0)</f>
        <v>0</v>
      </c>
      <c r="BH672">
        <f>IF(BG672=1,"",E672)</f>
        <v>23.2</v>
      </c>
      <c r="BI672">
        <f>E672/3.6</f>
        <v>6.4444444444444438</v>
      </c>
    </row>
    <row r="673" spans="1:61" x14ac:dyDescent="0.25">
      <c r="A673" s="37" t="s">
        <v>64</v>
      </c>
      <c r="B673" s="37">
        <v>670</v>
      </c>
      <c r="C673" s="37">
        <v>81</v>
      </c>
      <c r="D673" s="37">
        <f t="shared" si="140"/>
        <v>7.7777777777777777</v>
      </c>
      <c r="E673" s="38">
        <v>28</v>
      </c>
      <c r="F673" s="39">
        <f t="shared" si="149"/>
        <v>1.2222222222222223</v>
      </c>
      <c r="G673" s="39">
        <f t="shared" si="150"/>
        <v>4.4000000000000004</v>
      </c>
      <c r="H673" s="39">
        <f>$AJ$3*F673</f>
        <v>3372.6000000000004</v>
      </c>
      <c r="I673" s="39">
        <f>1/2*$AJ$1*$AJ$2*$AJ$5*D673^2</f>
        <v>36.830154320987646</v>
      </c>
      <c r="J673" s="39">
        <f>$AJ$4*$AJ$3*9.81</f>
        <v>406.04570999999999</v>
      </c>
      <c r="K673" s="39">
        <f t="shared" si="141"/>
        <v>3815.475864320988</v>
      </c>
      <c r="L673" s="39">
        <f t="shared" si="142"/>
        <v>29.675923389163238</v>
      </c>
      <c r="M673" s="40">
        <f t="shared" si="143"/>
        <v>19882.868670739368</v>
      </c>
      <c r="N673" s="40">
        <f t="shared" si="144"/>
        <v>1</v>
      </c>
      <c r="O673" s="40">
        <f t="shared" si="151"/>
        <v>206951.4095952161</v>
      </c>
      <c r="P673" s="40">
        <f t="shared" si="152"/>
        <v>521794.35661937302</v>
      </c>
      <c r="Q673" s="40">
        <f t="shared" si="145"/>
        <v>314842.94702415692</v>
      </c>
      <c r="R673" s="40">
        <f>1/2*$AJ$3*D673^2</f>
        <v>83463.333333333328</v>
      </c>
      <c r="S673" s="40">
        <f t="shared" si="146"/>
        <v>0</v>
      </c>
      <c r="T673" s="40">
        <f t="shared" si="147"/>
        <v>0</v>
      </c>
      <c r="U673" s="40"/>
      <c r="V673" s="40"/>
      <c r="W673" s="40"/>
      <c r="X673" s="40"/>
      <c r="Y673" s="40">
        <f t="shared" si="153"/>
        <v>124.57213930348259</v>
      </c>
      <c r="Z673" s="40"/>
      <c r="AA673" s="40"/>
      <c r="AB673" s="40"/>
      <c r="AC673" s="40">
        <v>0.27</v>
      </c>
      <c r="AD673" s="40">
        <f>O673*AC673</f>
        <v>55876.880590708352</v>
      </c>
      <c r="AE673" s="40">
        <v>0.67</v>
      </c>
      <c r="AF673" s="40">
        <f t="shared" si="148"/>
        <v>138657.44442879478</v>
      </c>
      <c r="AG673" s="24"/>
      <c r="AH673" s="24"/>
      <c r="AI673" s="15"/>
      <c r="AJ673" s="15"/>
      <c r="AK673" s="15"/>
      <c r="AL673" s="15"/>
      <c r="AM673" s="15"/>
      <c r="AN673" s="23"/>
      <c r="AO673" s="23"/>
      <c r="AP673" s="23"/>
      <c r="AQ673" s="23"/>
      <c r="AR673" s="23"/>
      <c r="AS673" s="23"/>
      <c r="AT673" s="23"/>
      <c r="AU673" s="23"/>
      <c r="AV673" s="23"/>
      <c r="BG673">
        <f>IF(E673&lt;1,1,0)</f>
        <v>0</v>
      </c>
      <c r="BH673">
        <f>IF(BG673=1,"",E673)</f>
        <v>28</v>
      </c>
      <c r="BI673">
        <f>E673/3.6</f>
        <v>7.7777777777777777</v>
      </c>
    </row>
    <row r="674" spans="1:61" x14ac:dyDescent="0.25">
      <c r="A674" s="37" t="s">
        <v>64</v>
      </c>
      <c r="B674" s="37">
        <v>671</v>
      </c>
      <c r="C674" s="37">
        <v>82</v>
      </c>
      <c r="D674" s="37">
        <f t="shared" si="140"/>
        <v>8.8888888888888893</v>
      </c>
      <c r="E674" s="38">
        <v>32</v>
      </c>
      <c r="F674" s="39">
        <f t="shared" si="149"/>
        <v>0.83333333333333326</v>
      </c>
      <c r="G674" s="39">
        <f t="shared" si="150"/>
        <v>3</v>
      </c>
      <c r="H674" s="39">
        <f>$AJ$3*F674</f>
        <v>2299.5</v>
      </c>
      <c r="I674" s="39">
        <f>1/2*$AJ$1*$AJ$2*$AJ$5*D674^2</f>
        <v>48.104691358024695</v>
      </c>
      <c r="J674" s="39">
        <f>$AJ$4*$AJ$3*9.81</f>
        <v>406.04570999999999</v>
      </c>
      <c r="K674" s="39">
        <f t="shared" si="141"/>
        <v>2753.6504013580247</v>
      </c>
      <c r="L674" s="39">
        <f t="shared" si="142"/>
        <v>24.476892456515777</v>
      </c>
      <c r="M674" s="40">
        <f t="shared" si="143"/>
        <v>16423.994838322087</v>
      </c>
      <c r="N674" s="40">
        <f t="shared" si="144"/>
        <v>1</v>
      </c>
      <c r="O674" s="40">
        <f t="shared" si="151"/>
        <v>206951.4095952161</v>
      </c>
      <c r="P674" s="40">
        <f t="shared" si="152"/>
        <v>525609.83248369396</v>
      </c>
      <c r="Q674" s="40">
        <f t="shared" si="145"/>
        <v>318658.42288847786</v>
      </c>
      <c r="R674" s="40">
        <f>1/2*$AJ$3*D674^2</f>
        <v>109013.33333333336</v>
      </c>
      <c r="S674" s="40">
        <f t="shared" si="146"/>
        <v>0</v>
      </c>
      <c r="T674" s="40">
        <f t="shared" si="147"/>
        <v>0</v>
      </c>
      <c r="U674" s="40"/>
      <c r="V674" s="40"/>
      <c r="W674" s="40"/>
      <c r="X674" s="40"/>
      <c r="Y674" s="40">
        <f t="shared" si="153"/>
        <v>162.46398410332841</v>
      </c>
      <c r="Z674" s="40"/>
      <c r="AA674" s="40"/>
      <c r="AB674" s="40"/>
      <c r="AC674" s="40">
        <v>0.27</v>
      </c>
      <c r="AD674" s="40">
        <f>O674*AC674</f>
        <v>55876.880590708352</v>
      </c>
      <c r="AE674" s="40">
        <v>0.67</v>
      </c>
      <c r="AF674" s="40">
        <f t="shared" si="148"/>
        <v>138657.44442879478</v>
      </c>
      <c r="AG674" s="24"/>
      <c r="AH674" s="24"/>
      <c r="AI674" s="15"/>
      <c r="AJ674" s="15"/>
      <c r="AK674" s="15"/>
      <c r="AL674" s="15"/>
      <c r="AM674" s="15"/>
      <c r="AN674" s="23"/>
      <c r="AO674" s="23"/>
      <c r="AP674" s="23"/>
      <c r="AQ674" s="23"/>
      <c r="AR674" s="23"/>
      <c r="AS674" s="23"/>
      <c r="AT674" s="23"/>
      <c r="AU674" s="23"/>
      <c r="AV674" s="23"/>
      <c r="BG674">
        <f>IF(E674&lt;1,1,0)</f>
        <v>0</v>
      </c>
      <c r="BH674">
        <f>IF(BG674=1,"",E674)</f>
        <v>32</v>
      </c>
      <c r="BI674">
        <f>E674/3.6</f>
        <v>8.8888888888888893</v>
      </c>
    </row>
    <row r="675" spans="1:61" x14ac:dyDescent="0.25">
      <c r="A675" s="37" t="s">
        <v>64</v>
      </c>
      <c r="B675" s="37">
        <v>672</v>
      </c>
      <c r="C675" s="37">
        <v>83</v>
      </c>
      <c r="D675" s="37">
        <f t="shared" si="140"/>
        <v>9.4444444444444446</v>
      </c>
      <c r="E675" s="38">
        <v>34</v>
      </c>
      <c r="F675" s="39">
        <f t="shared" si="149"/>
        <v>0.55555555555555558</v>
      </c>
      <c r="G675" s="39">
        <f t="shared" si="150"/>
        <v>2</v>
      </c>
      <c r="H675" s="39">
        <f>$AJ$3*F675</f>
        <v>1533.0000000000002</v>
      </c>
      <c r="I675" s="39">
        <f>1/2*$AJ$1*$AJ$2*$AJ$5*D675^2</f>
        <v>54.30568672839506</v>
      </c>
      <c r="J675" s="39">
        <f>$AJ$4*$AJ$3*9.81</f>
        <v>406.04570999999999</v>
      </c>
      <c r="K675" s="39">
        <f t="shared" si="141"/>
        <v>1993.3513967283952</v>
      </c>
      <c r="L675" s="39">
        <f t="shared" si="142"/>
        <v>18.826096524657068</v>
      </c>
      <c r="M675" s="40">
        <f t="shared" si="143"/>
        <v>12651.136864569549</v>
      </c>
      <c r="N675" s="40">
        <f t="shared" si="144"/>
        <v>1</v>
      </c>
      <c r="O675" s="40">
        <f t="shared" si="151"/>
        <v>206951.4095952161</v>
      </c>
      <c r="P675" s="40">
        <f t="shared" si="152"/>
        <v>528363.48288505198</v>
      </c>
      <c r="Q675" s="40">
        <f t="shared" si="145"/>
        <v>321412.07328983588</v>
      </c>
      <c r="R675" s="40">
        <f>1/2*$AJ$3*D675^2</f>
        <v>123065.83333333334</v>
      </c>
      <c r="S675" s="40">
        <f t="shared" si="146"/>
        <v>0</v>
      </c>
      <c r="T675" s="40">
        <f t="shared" si="147"/>
        <v>0</v>
      </c>
      <c r="U675" s="40"/>
      <c r="V675" s="40"/>
      <c r="W675" s="40"/>
      <c r="X675" s="40"/>
      <c r="Y675" s="40">
        <f t="shared" si="153"/>
        <v>183.13368055555557</v>
      </c>
      <c r="Z675" s="40"/>
      <c r="AA675" s="40"/>
      <c r="AB675" s="40"/>
      <c r="AC675" s="40">
        <v>0.27</v>
      </c>
      <c r="AD675" s="40">
        <f>O675*AC675</f>
        <v>55876.880590708352</v>
      </c>
      <c r="AE675" s="40">
        <v>0.67</v>
      </c>
      <c r="AF675" s="40">
        <f t="shared" si="148"/>
        <v>138657.44442879478</v>
      </c>
      <c r="AG675" s="24"/>
      <c r="AH675" s="24"/>
      <c r="AI675" s="15"/>
      <c r="AJ675" s="15"/>
      <c r="AK675" s="15"/>
      <c r="AL675" s="15"/>
      <c r="AM675" s="15"/>
      <c r="AN675" s="23"/>
      <c r="AO675" s="23"/>
      <c r="AP675" s="23"/>
      <c r="AQ675" s="23"/>
      <c r="AR675" s="23"/>
      <c r="AS675" s="23"/>
      <c r="AT675" s="23"/>
      <c r="AU675" s="23"/>
      <c r="AV675" s="23"/>
      <c r="BG675">
        <f>IF(E675&lt;1,1,0)</f>
        <v>0</v>
      </c>
      <c r="BH675">
        <f>IF(BG675=1,"",E675)</f>
        <v>34</v>
      </c>
      <c r="BI675">
        <f>E675/3.6</f>
        <v>9.4444444444444446</v>
      </c>
    </row>
    <row r="676" spans="1:61" x14ac:dyDescent="0.25">
      <c r="A676" s="37" t="s">
        <v>64</v>
      </c>
      <c r="B676" s="37">
        <v>673</v>
      </c>
      <c r="C676" s="37">
        <v>84</v>
      </c>
      <c r="D676" s="37">
        <f t="shared" si="140"/>
        <v>10</v>
      </c>
      <c r="E676" s="38">
        <v>36</v>
      </c>
      <c r="F676" s="39">
        <f t="shared" si="149"/>
        <v>0.55555555555555558</v>
      </c>
      <c r="G676" s="39">
        <f t="shared" si="150"/>
        <v>2</v>
      </c>
      <c r="H676" s="39">
        <f>$AJ$3*F676</f>
        <v>1533.0000000000002</v>
      </c>
      <c r="I676" s="39">
        <f>1/2*$AJ$1*$AJ$2*$AJ$5*D676^2</f>
        <v>60.882499999999993</v>
      </c>
      <c r="J676" s="39">
        <f>$AJ$4*$AJ$3*9.81</f>
        <v>406.04570999999999</v>
      </c>
      <c r="K676" s="39">
        <f t="shared" si="141"/>
        <v>1999.92821</v>
      </c>
      <c r="L676" s="39">
        <f t="shared" si="142"/>
        <v>19.999282100000002</v>
      </c>
      <c r="M676" s="40">
        <f t="shared" si="143"/>
        <v>13459.516853300001</v>
      </c>
      <c r="N676" s="40">
        <f t="shared" si="144"/>
        <v>1</v>
      </c>
      <c r="O676" s="40">
        <f t="shared" si="151"/>
        <v>206951.4095952161</v>
      </c>
      <c r="P676" s="40">
        <f t="shared" si="152"/>
        <v>530356.83428178041</v>
      </c>
      <c r="Q676" s="40">
        <f t="shared" si="145"/>
        <v>323405.42468656431</v>
      </c>
      <c r="R676" s="40">
        <f>1/2*$AJ$3*D676^2</f>
        <v>137970</v>
      </c>
      <c r="S676" s="40">
        <f t="shared" si="146"/>
        <v>0</v>
      </c>
      <c r="T676" s="40">
        <f t="shared" si="147"/>
        <v>0</v>
      </c>
      <c r="U676" s="40"/>
      <c r="V676" s="40"/>
      <c r="W676" s="40"/>
      <c r="X676" s="40"/>
      <c r="Y676" s="40">
        <f t="shared" si="153"/>
        <v>205.00742942050519</v>
      </c>
      <c r="Z676" s="40"/>
      <c r="AA676" s="40"/>
      <c r="AB676" s="40"/>
      <c r="AC676" s="40">
        <v>0.27</v>
      </c>
      <c r="AD676" s="40">
        <f>O676*AC676</f>
        <v>55876.880590708352</v>
      </c>
      <c r="AE676" s="40">
        <v>0.67</v>
      </c>
      <c r="AF676" s="40">
        <f t="shared" si="148"/>
        <v>138657.44442879478</v>
      </c>
      <c r="AG676" s="24"/>
      <c r="AH676" s="24"/>
      <c r="AI676" s="15"/>
      <c r="AJ676" s="15"/>
      <c r="AK676" s="15"/>
      <c r="AL676" s="15"/>
      <c r="AM676" s="15"/>
      <c r="AN676" s="23"/>
      <c r="AO676" s="23"/>
      <c r="AP676" s="23"/>
      <c r="AQ676" s="23"/>
      <c r="AR676" s="23"/>
      <c r="AS676" s="23"/>
      <c r="AT676" s="23"/>
      <c r="AU676" s="23"/>
      <c r="AV676" s="23"/>
      <c r="BG676">
        <f>IF(E676&lt;1,1,0)</f>
        <v>0</v>
      </c>
      <c r="BH676">
        <f>IF(BG676=1,"",E676)</f>
        <v>36</v>
      </c>
      <c r="BI676">
        <f>E676/3.6</f>
        <v>10</v>
      </c>
    </row>
    <row r="677" spans="1:61" x14ac:dyDescent="0.25">
      <c r="A677" s="37" t="s">
        <v>64</v>
      </c>
      <c r="B677" s="37">
        <v>674</v>
      </c>
      <c r="C677" s="37">
        <v>85</v>
      </c>
      <c r="D677" s="37">
        <f t="shared" si="140"/>
        <v>10.555555555555555</v>
      </c>
      <c r="E677" s="38">
        <v>38</v>
      </c>
      <c r="F677" s="39">
        <f t="shared" si="149"/>
        <v>0.55555555555555558</v>
      </c>
      <c r="G677" s="39">
        <f t="shared" si="150"/>
        <v>2</v>
      </c>
      <c r="H677" s="39">
        <f>$AJ$3*F677</f>
        <v>1533.0000000000002</v>
      </c>
      <c r="I677" s="39">
        <f>1/2*$AJ$1*$AJ$2*$AJ$5*D677^2</f>
        <v>67.835131172839496</v>
      </c>
      <c r="J677" s="39">
        <f>$AJ$4*$AJ$3*9.81</f>
        <v>406.04570999999999</v>
      </c>
      <c r="K677" s="39">
        <f t="shared" si="141"/>
        <v>2006.8808411728396</v>
      </c>
      <c r="L677" s="39">
        <f t="shared" si="142"/>
        <v>21.183742212379972</v>
      </c>
      <c r="M677" s="40">
        <f t="shared" si="143"/>
        <v>14277.8422511441</v>
      </c>
      <c r="N677" s="40">
        <f t="shared" si="144"/>
        <v>1</v>
      </c>
      <c r="O677" s="40">
        <f t="shared" si="151"/>
        <v>206951.4095952161</v>
      </c>
      <c r="P677" s="40">
        <f t="shared" si="152"/>
        <v>532356.76249178045</v>
      </c>
      <c r="Q677" s="40">
        <f t="shared" si="145"/>
        <v>325405.35289656435</v>
      </c>
      <c r="R677" s="40">
        <f>1/2*$AJ$3*D677^2</f>
        <v>153725.83333333334</v>
      </c>
      <c r="S677" s="40">
        <f t="shared" si="146"/>
        <v>0</v>
      </c>
      <c r="T677" s="40">
        <f t="shared" si="147"/>
        <v>0</v>
      </c>
      <c r="U677" s="40"/>
      <c r="V677" s="40"/>
      <c r="W677" s="40"/>
      <c r="X677" s="40"/>
      <c r="Y677" s="40">
        <f t="shared" si="153"/>
        <v>228.07987141444116</v>
      </c>
      <c r="Z677" s="40"/>
      <c r="AA677" s="40"/>
      <c r="AB677" s="40"/>
      <c r="AC677" s="40">
        <v>0.27</v>
      </c>
      <c r="AD677" s="40">
        <f>O677*AC677</f>
        <v>55876.880590708352</v>
      </c>
      <c r="AE677" s="40">
        <v>0.67</v>
      </c>
      <c r="AF677" s="40">
        <f t="shared" si="148"/>
        <v>138657.44442879478</v>
      </c>
      <c r="AG677" s="24"/>
      <c r="AH677" s="24"/>
      <c r="AI677" s="15"/>
      <c r="AJ677" s="15"/>
      <c r="AK677" s="15"/>
      <c r="AL677" s="15"/>
      <c r="AM677" s="15"/>
      <c r="AN677" s="23"/>
      <c r="AO677" s="23"/>
      <c r="AP677" s="23"/>
      <c r="AQ677" s="23"/>
      <c r="AR677" s="23"/>
      <c r="AS677" s="23"/>
      <c r="AT677" s="23"/>
      <c r="AU677" s="23"/>
      <c r="AV677" s="23"/>
      <c r="BG677">
        <f>IF(E677&lt;1,1,0)</f>
        <v>0</v>
      </c>
      <c r="BH677">
        <f>IF(BG677=1,"",E677)</f>
        <v>38</v>
      </c>
      <c r="BI677">
        <f>E677/3.6</f>
        <v>10.555555555555555</v>
      </c>
    </row>
    <row r="678" spans="1:61" x14ac:dyDescent="0.25">
      <c r="A678" s="37" t="s">
        <v>64</v>
      </c>
      <c r="B678" s="37">
        <v>675</v>
      </c>
      <c r="C678" s="37">
        <v>86</v>
      </c>
      <c r="D678" s="37">
        <f t="shared" si="140"/>
        <v>11.111111111111111</v>
      </c>
      <c r="E678" s="38">
        <v>40</v>
      </c>
      <c r="F678" s="39">
        <f t="shared" si="149"/>
        <v>0.31944444444444403</v>
      </c>
      <c r="G678" s="39">
        <f t="shared" si="150"/>
        <v>1.1499999999999986</v>
      </c>
      <c r="H678" s="39">
        <f>$AJ$3*F678</f>
        <v>881.47499999999889</v>
      </c>
      <c r="I678" s="39">
        <f>1/2*$AJ$1*$AJ$2*$AJ$5*D678^2</f>
        <v>75.163580246913568</v>
      </c>
      <c r="J678" s="39">
        <f>$AJ$4*$AJ$3*9.81</f>
        <v>406.04570999999999</v>
      </c>
      <c r="K678" s="39">
        <f t="shared" si="141"/>
        <v>1362.6842902469125</v>
      </c>
      <c r="L678" s="39">
        <f t="shared" si="142"/>
        <v>15.140936558299027</v>
      </c>
      <c r="M678" s="40">
        <f t="shared" si="143"/>
        <v>10220.132176851843</v>
      </c>
      <c r="N678" s="40">
        <f t="shared" si="144"/>
        <v>1</v>
      </c>
      <c r="O678" s="40">
        <f t="shared" si="151"/>
        <v>206951.4095952161</v>
      </c>
      <c r="P678" s="40">
        <f t="shared" si="152"/>
        <v>534363.64333295333</v>
      </c>
      <c r="Q678" s="40">
        <f t="shared" si="145"/>
        <v>327412.23373773723</v>
      </c>
      <c r="R678" s="40">
        <f>1/2*$AJ$3*D678^2</f>
        <v>170333.33333333334</v>
      </c>
      <c r="S678" s="40">
        <f t="shared" si="146"/>
        <v>0</v>
      </c>
      <c r="T678" s="40">
        <f t="shared" si="147"/>
        <v>0</v>
      </c>
      <c r="U678" s="40"/>
      <c r="V678" s="40"/>
      <c r="W678" s="40"/>
      <c r="X678" s="40"/>
      <c r="Y678" s="40">
        <f t="shared" si="153"/>
        <v>252.3456790123457</v>
      </c>
      <c r="Z678" s="40"/>
      <c r="AA678" s="40"/>
      <c r="AB678" s="40"/>
      <c r="AC678" s="40">
        <v>0.27</v>
      </c>
      <c r="AD678" s="40">
        <f>O678*AC678</f>
        <v>55876.880590708352</v>
      </c>
      <c r="AE678" s="40">
        <v>0.67</v>
      </c>
      <c r="AF678" s="40">
        <f t="shared" si="148"/>
        <v>138657.44442879478</v>
      </c>
      <c r="AG678" s="24"/>
      <c r="AH678" s="24"/>
      <c r="AI678" s="15"/>
      <c r="AJ678" s="15"/>
      <c r="AK678" s="15"/>
      <c r="AL678" s="15"/>
      <c r="AM678" s="15"/>
      <c r="AN678" s="23"/>
      <c r="AO678" s="23"/>
      <c r="AP678" s="23"/>
      <c r="AQ678" s="23"/>
      <c r="AR678" s="23"/>
      <c r="AS678" s="23"/>
      <c r="AT678" s="23"/>
      <c r="AU678" s="23"/>
      <c r="AV678" s="23"/>
      <c r="BG678">
        <f>IF(E678&lt;1,1,0)</f>
        <v>0</v>
      </c>
      <c r="BH678">
        <f>IF(BG678=1,"",E678)</f>
        <v>40</v>
      </c>
      <c r="BI678">
        <f>E678/3.6</f>
        <v>11.111111111111111</v>
      </c>
    </row>
    <row r="679" spans="1:61" x14ac:dyDescent="0.25">
      <c r="A679" s="37" t="s">
        <v>64</v>
      </c>
      <c r="B679" s="37">
        <v>676</v>
      </c>
      <c r="C679" s="37">
        <v>87</v>
      </c>
      <c r="D679" s="37">
        <f t="shared" si="140"/>
        <v>11.194444444444443</v>
      </c>
      <c r="E679" s="38">
        <v>40.299999999999997</v>
      </c>
      <c r="F679" s="39">
        <f t="shared" si="149"/>
        <v>6.9444444444444448E-2</v>
      </c>
      <c r="G679" s="39">
        <f t="shared" si="150"/>
        <v>0.25</v>
      </c>
      <c r="H679" s="39">
        <f>$AJ$3*F679</f>
        <v>191.62500000000003</v>
      </c>
      <c r="I679" s="39">
        <f>1/2*$AJ$1*$AJ$2*$AJ$5*D679^2</f>
        <v>76.295261902006146</v>
      </c>
      <c r="J679" s="39">
        <f>$AJ$4*$AJ$3*9.81</f>
        <v>406.04570999999999</v>
      </c>
      <c r="K679" s="39">
        <f t="shared" si="141"/>
        <v>673.96597190200623</v>
      </c>
      <c r="L679" s="39">
        <f t="shared" si="142"/>
        <v>7.544674629903013</v>
      </c>
      <c r="M679" s="40">
        <f t="shared" si="143"/>
        <v>5100.2000498144371</v>
      </c>
      <c r="N679" s="40">
        <f t="shared" si="144"/>
        <v>1</v>
      </c>
      <c r="O679" s="40">
        <f t="shared" si="151"/>
        <v>206951.4095952161</v>
      </c>
      <c r="P679" s="40">
        <f t="shared" si="152"/>
        <v>535726.32762320025</v>
      </c>
      <c r="Q679" s="40">
        <f t="shared" si="145"/>
        <v>328774.91802798415</v>
      </c>
      <c r="R679" s="40">
        <f>1/2*$AJ$3*D679^2</f>
        <v>172897.91458333327</v>
      </c>
      <c r="S679" s="40">
        <f t="shared" si="146"/>
        <v>15.124875937501201</v>
      </c>
      <c r="T679" s="40">
        <f t="shared" si="147"/>
        <v>15.124875937501201</v>
      </c>
      <c r="U679" s="40"/>
      <c r="V679" s="40"/>
      <c r="W679" s="40"/>
      <c r="X679" s="40"/>
      <c r="Y679" s="40">
        <f t="shared" si="153"/>
        <v>255.76614583333324</v>
      </c>
      <c r="Z679" s="40"/>
      <c r="AA679" s="40"/>
      <c r="AB679" s="40"/>
      <c r="AC679" s="40">
        <v>0.27</v>
      </c>
      <c r="AD679" s="40">
        <f>O679*AC679</f>
        <v>55876.880590708352</v>
      </c>
      <c r="AE679" s="40">
        <v>0.67</v>
      </c>
      <c r="AF679" s="40">
        <f t="shared" si="148"/>
        <v>138657.44442879478</v>
      </c>
      <c r="AG679" s="24"/>
      <c r="AH679" s="24"/>
      <c r="AI679" s="15"/>
      <c r="AJ679" s="15"/>
      <c r="AK679" s="15"/>
      <c r="AL679" s="15"/>
      <c r="AM679" s="15"/>
      <c r="AN679" s="23"/>
      <c r="AO679" s="23"/>
      <c r="AP679" s="23"/>
      <c r="AQ679" s="23"/>
      <c r="AR679" s="23"/>
      <c r="AS679" s="23"/>
      <c r="AT679" s="23"/>
      <c r="AU679" s="23"/>
      <c r="AV679" s="23"/>
      <c r="BG679">
        <f>IF(E679&lt;1,1,0)</f>
        <v>0</v>
      </c>
      <c r="BH679">
        <f>IF(BG679=1,"",E679)</f>
        <v>40.299999999999997</v>
      </c>
      <c r="BI679">
        <f>E679/3.6</f>
        <v>11.194444444444443</v>
      </c>
    </row>
    <row r="680" spans="1:61" x14ac:dyDescent="0.25">
      <c r="A680" s="37" t="s">
        <v>64</v>
      </c>
      <c r="B680" s="37">
        <v>677</v>
      </c>
      <c r="C680" s="37">
        <v>88</v>
      </c>
      <c r="D680" s="37">
        <f t="shared" si="140"/>
        <v>11.25</v>
      </c>
      <c r="E680" s="38">
        <v>40.5</v>
      </c>
      <c r="F680" s="39">
        <f t="shared" si="149"/>
        <v>-0.18055555555555516</v>
      </c>
      <c r="G680" s="39">
        <f t="shared" si="150"/>
        <v>-0.64999999999999858</v>
      </c>
      <c r="H680" s="39">
        <f>$AJ$3*F680</f>
        <v>-498.22499999999894</v>
      </c>
      <c r="I680" s="39">
        <f>1/2*$AJ$1*$AJ$2*$AJ$5*D680^2</f>
        <v>77.054414062499987</v>
      </c>
      <c r="J680" s="39">
        <f>$AJ$4*$AJ$3*9.81</f>
        <v>406.04570999999999</v>
      </c>
      <c r="K680" s="39">
        <f t="shared" si="141"/>
        <v>-15.124875937498985</v>
      </c>
      <c r="L680" s="39">
        <f t="shared" si="142"/>
        <v>-0.17015485429686356</v>
      </c>
      <c r="M680" s="40">
        <f t="shared" si="143"/>
        <v>-115.19483635897663</v>
      </c>
      <c r="N680" s="40">
        <f t="shared" si="144"/>
        <v>1</v>
      </c>
      <c r="O680" s="40">
        <f t="shared" si="151"/>
        <v>206966.5344711536</v>
      </c>
      <c r="P680" s="40">
        <f t="shared" si="152"/>
        <v>536400.29359510227</v>
      </c>
      <c r="Q680" s="40">
        <f t="shared" si="145"/>
        <v>329433.75912394864</v>
      </c>
      <c r="R680" s="40">
        <f>1/2*$AJ$3*D680^2</f>
        <v>174618.28125</v>
      </c>
      <c r="S680" s="40">
        <f t="shared" si="146"/>
        <v>1362.1019115277741</v>
      </c>
      <c r="T680" s="40">
        <f t="shared" si="147"/>
        <v>1362.1019115277741</v>
      </c>
      <c r="U680" s="40"/>
      <c r="V680" s="40"/>
      <c r="W680" s="40"/>
      <c r="X680" s="40"/>
      <c r="Y680" s="40">
        <f t="shared" si="153"/>
        <v>257.92951440177251</v>
      </c>
      <c r="Z680" s="40"/>
      <c r="AA680" s="40"/>
      <c r="AB680" s="40"/>
      <c r="AC680" s="40">
        <v>0.27</v>
      </c>
      <c r="AD680" s="40">
        <f>O680*AC680</f>
        <v>55880.964307211478</v>
      </c>
      <c r="AE680" s="40">
        <v>0.67</v>
      </c>
      <c r="AF680" s="40">
        <f t="shared" si="148"/>
        <v>138667.57809567291</v>
      </c>
      <c r="AG680" s="24"/>
      <c r="AH680" s="24"/>
      <c r="AI680" s="15"/>
      <c r="AJ680" s="15"/>
      <c r="AK680" s="15"/>
      <c r="AL680" s="15"/>
      <c r="AM680" s="15"/>
      <c r="AN680" s="23"/>
      <c r="AO680" s="23"/>
      <c r="AP680" s="23"/>
      <c r="AQ680" s="23"/>
      <c r="AR680" s="23"/>
      <c r="AS680" s="23"/>
      <c r="AT680" s="23"/>
      <c r="AU680" s="23"/>
      <c r="AV680" s="23"/>
      <c r="BG680">
        <f>IF(E680&lt;1,1,0)</f>
        <v>0</v>
      </c>
      <c r="BH680">
        <f>IF(BG680=1,"",E680)</f>
        <v>40.5</v>
      </c>
      <c r="BI680">
        <f>E680/3.6</f>
        <v>11.25</v>
      </c>
    </row>
    <row r="681" spans="1:61" x14ac:dyDescent="0.25">
      <c r="A681" s="37" t="s">
        <v>64</v>
      </c>
      <c r="B681" s="37">
        <v>678</v>
      </c>
      <c r="C681" s="37">
        <v>89</v>
      </c>
      <c r="D681" s="37">
        <f t="shared" si="140"/>
        <v>10.833333333333334</v>
      </c>
      <c r="E681" s="38">
        <v>39</v>
      </c>
      <c r="F681" s="39">
        <f t="shared" si="149"/>
        <v>-0.6666666666666663</v>
      </c>
      <c r="G681" s="39">
        <f t="shared" si="150"/>
        <v>-2.3999999999999986</v>
      </c>
      <c r="H681" s="39">
        <f>$AJ$3*F681</f>
        <v>-1839.599999999999</v>
      </c>
      <c r="I681" s="39">
        <f>1/2*$AJ$1*$AJ$2*$AJ$5*D681^2</f>
        <v>71.452378472222222</v>
      </c>
      <c r="J681" s="39">
        <f>$AJ$4*$AJ$3*9.81</f>
        <v>406.04570999999999</v>
      </c>
      <c r="K681" s="39">
        <f t="shared" si="141"/>
        <v>-1362.1019115277768</v>
      </c>
      <c r="L681" s="39">
        <f t="shared" si="142"/>
        <v>-14.756104041550916</v>
      </c>
      <c r="M681" s="40">
        <f t="shared" si="143"/>
        <v>-10004.638540171522</v>
      </c>
      <c r="N681" s="40">
        <f t="shared" si="144"/>
        <v>1</v>
      </c>
      <c r="O681" s="40">
        <f t="shared" si="151"/>
        <v>208328.63638268138</v>
      </c>
      <c r="P681" s="40">
        <f t="shared" si="152"/>
        <v>536400.29359510227</v>
      </c>
      <c r="Q681" s="40">
        <f t="shared" si="145"/>
        <v>328071.65721242089</v>
      </c>
      <c r="R681" s="40">
        <f>1/2*$AJ$3*D681^2</f>
        <v>161923.12500000003</v>
      </c>
      <c r="S681" s="40">
        <f t="shared" si="146"/>
        <v>2293.4822703819373</v>
      </c>
      <c r="T681" s="40">
        <f t="shared" si="147"/>
        <v>2293.4822703819373</v>
      </c>
      <c r="U681" s="40"/>
      <c r="V681" s="40"/>
      <c r="W681" s="40"/>
      <c r="X681" s="40"/>
      <c r="Y681" s="40">
        <f t="shared" si="153"/>
        <v>238.82466814159295</v>
      </c>
      <c r="Z681" s="40"/>
      <c r="AA681" s="40"/>
      <c r="AB681" s="40"/>
      <c r="AC681" s="40">
        <v>0.27</v>
      </c>
      <c r="AD681" s="40">
        <f>O681*AC681</f>
        <v>56248.731823323978</v>
      </c>
      <c r="AE681" s="40">
        <v>0.67</v>
      </c>
      <c r="AF681" s="40">
        <f t="shared" si="148"/>
        <v>139580.18637639654</v>
      </c>
      <c r="AG681" s="24"/>
      <c r="AH681" s="24"/>
      <c r="AI681" s="15"/>
      <c r="AJ681" s="15"/>
      <c r="AK681" s="15"/>
      <c r="AL681" s="15"/>
      <c r="AM681" s="15"/>
      <c r="AN681" s="23"/>
      <c r="AO681" s="23"/>
      <c r="AP681" s="23"/>
      <c r="AQ681" s="23"/>
      <c r="AR681" s="23"/>
      <c r="AS681" s="23"/>
      <c r="AT681" s="23"/>
      <c r="AU681" s="23"/>
      <c r="AV681" s="23"/>
      <c r="BG681">
        <f>IF(E681&lt;1,1,0)</f>
        <v>0</v>
      </c>
      <c r="BH681">
        <f>IF(BG681=1,"",E681)</f>
        <v>39</v>
      </c>
      <c r="BI681">
        <f>E681/3.6</f>
        <v>10.833333333333334</v>
      </c>
    </row>
    <row r="682" spans="1:61" x14ac:dyDescent="0.25">
      <c r="A682" s="37" t="s">
        <v>64</v>
      </c>
      <c r="B682" s="37">
        <v>679</v>
      </c>
      <c r="C682" s="37">
        <v>90</v>
      </c>
      <c r="D682" s="37">
        <f t="shared" si="140"/>
        <v>9.9166666666666679</v>
      </c>
      <c r="E682" s="38">
        <v>35.700000000000003</v>
      </c>
      <c r="F682" s="39">
        <f t="shared" si="149"/>
        <v>-0.99999999999999989</v>
      </c>
      <c r="G682" s="39">
        <f t="shared" si="150"/>
        <v>-3.5999999999999996</v>
      </c>
      <c r="H682" s="39">
        <f>$AJ$3*F682</f>
        <v>-2759.3999999999996</v>
      </c>
      <c r="I682" s="39">
        <f>1/2*$AJ$1*$AJ$2*$AJ$5*D682^2</f>
        <v>59.872019618055567</v>
      </c>
      <c r="J682" s="39">
        <f>$AJ$4*$AJ$3*9.81</f>
        <v>406.04570999999999</v>
      </c>
      <c r="K682" s="39">
        <f t="shared" si="141"/>
        <v>-2293.4822703819441</v>
      </c>
      <c r="L682" s="39">
        <f t="shared" si="142"/>
        <v>-22.743699181287614</v>
      </c>
      <c r="M682" s="40">
        <f t="shared" si="143"/>
        <v>-15442.97174409429</v>
      </c>
      <c r="N682" s="40">
        <f t="shared" si="144"/>
        <v>1</v>
      </c>
      <c r="O682" s="40">
        <f t="shared" si="151"/>
        <v>210622.11865306331</v>
      </c>
      <c r="P682" s="40">
        <f t="shared" si="152"/>
        <v>536400.29359510227</v>
      </c>
      <c r="Q682" s="40">
        <f t="shared" si="145"/>
        <v>325778.17494203895</v>
      </c>
      <c r="R682" s="40">
        <f>1/2*$AJ$3*D682^2</f>
        <v>135680.08125000005</v>
      </c>
      <c r="S682" s="40">
        <f t="shared" si="146"/>
        <v>2842.3990281944571</v>
      </c>
      <c r="T682" s="40">
        <f t="shared" si="147"/>
        <v>2842.3990281944571</v>
      </c>
      <c r="U682" s="40"/>
      <c r="V682" s="40"/>
      <c r="W682" s="40"/>
      <c r="X682" s="40"/>
      <c r="Y682" s="40">
        <f t="shared" si="153"/>
        <v>199.8233891752578</v>
      </c>
      <c r="Z682" s="40"/>
      <c r="AA682" s="40"/>
      <c r="AB682" s="40"/>
      <c r="AC682" s="40">
        <v>0.27</v>
      </c>
      <c r="AD682" s="40">
        <f>O682*AC682</f>
        <v>56867.972036327097</v>
      </c>
      <c r="AE682" s="40">
        <v>0.67</v>
      </c>
      <c r="AF682" s="40">
        <f t="shared" si="148"/>
        <v>141116.81949755244</v>
      </c>
      <c r="AG682" s="24"/>
      <c r="AH682" s="24"/>
      <c r="AI682" s="15"/>
      <c r="AJ682" s="15"/>
      <c r="AK682" s="15"/>
      <c r="AL682" s="15"/>
      <c r="AM682" s="15"/>
      <c r="AN682" s="23"/>
      <c r="AO682" s="23"/>
      <c r="AP682" s="23"/>
      <c r="AQ682" s="23"/>
      <c r="AR682" s="23"/>
      <c r="AS682" s="23"/>
      <c r="AT682" s="23"/>
      <c r="AU682" s="23"/>
      <c r="AV682" s="23"/>
      <c r="BG682">
        <f>IF(E682&lt;1,1,0)</f>
        <v>0</v>
      </c>
      <c r="BH682">
        <f>IF(BG682=1,"",E682)</f>
        <v>35.700000000000003</v>
      </c>
      <c r="BI682">
        <f>E682/3.6</f>
        <v>9.9166666666666679</v>
      </c>
    </row>
    <row r="683" spans="1:61" x14ac:dyDescent="0.25">
      <c r="A683" s="37" t="s">
        <v>64</v>
      </c>
      <c r="B683" s="37">
        <v>680</v>
      </c>
      <c r="C683" s="37">
        <v>91</v>
      </c>
      <c r="D683" s="37">
        <f t="shared" si="140"/>
        <v>8.8333333333333339</v>
      </c>
      <c r="E683" s="38">
        <v>31.8</v>
      </c>
      <c r="F683" s="39">
        <f t="shared" si="149"/>
        <v>-1.1944444444444446</v>
      </c>
      <c r="G683" s="39">
        <f t="shared" si="150"/>
        <v>-4.3000000000000007</v>
      </c>
      <c r="H683" s="39">
        <f>$AJ$3*F683</f>
        <v>-3295.9500000000007</v>
      </c>
      <c r="I683" s="39">
        <f>1/2*$AJ$1*$AJ$2*$AJ$5*D683^2</f>
        <v>47.505261805555556</v>
      </c>
      <c r="J683" s="39">
        <f>$AJ$4*$AJ$3*9.81</f>
        <v>406.04570999999999</v>
      </c>
      <c r="K683" s="39">
        <f t="shared" si="141"/>
        <v>-2842.3990281944452</v>
      </c>
      <c r="L683" s="39">
        <f t="shared" si="142"/>
        <v>-25.107858082384269</v>
      </c>
      <c r="M683" s="40">
        <f t="shared" si="143"/>
        <v>-17073.343496021302</v>
      </c>
      <c r="N683" s="40">
        <f t="shared" si="144"/>
        <v>1</v>
      </c>
      <c r="O683" s="40">
        <f t="shared" si="151"/>
        <v>213464.51768125777</v>
      </c>
      <c r="P683" s="40">
        <f t="shared" si="152"/>
        <v>536400.29359510227</v>
      </c>
      <c r="Q683" s="40">
        <f t="shared" si="145"/>
        <v>322935.77591384447</v>
      </c>
      <c r="R683" s="40">
        <f>1/2*$AJ$3*D683^2</f>
        <v>107654.92500000002</v>
      </c>
      <c r="S683" s="40">
        <f t="shared" si="146"/>
        <v>3008.7037368942983</v>
      </c>
      <c r="T683" s="40">
        <f t="shared" si="147"/>
        <v>3008.7037368942983</v>
      </c>
      <c r="U683" s="40"/>
      <c r="V683" s="40"/>
      <c r="W683" s="40"/>
      <c r="X683" s="40"/>
      <c r="Y683" s="40">
        <f t="shared" si="153"/>
        <v>158.31606617647063</v>
      </c>
      <c r="Z683" s="40"/>
      <c r="AA683" s="40"/>
      <c r="AB683" s="40"/>
      <c r="AC683" s="40">
        <v>0.27</v>
      </c>
      <c r="AD683" s="40">
        <f>O683*AC683</f>
        <v>57635.419773939604</v>
      </c>
      <c r="AE683" s="40">
        <v>0.67</v>
      </c>
      <c r="AF683" s="40">
        <f t="shared" si="148"/>
        <v>143021.2268464427</v>
      </c>
      <c r="AG683" s="24"/>
      <c r="AH683" s="24"/>
      <c r="AI683" s="15"/>
      <c r="AJ683" s="15"/>
      <c r="AK683" s="15"/>
      <c r="AL683" s="15"/>
      <c r="AM683" s="15"/>
      <c r="AN683" s="23"/>
      <c r="AO683" s="23"/>
      <c r="AP683" s="23"/>
      <c r="AQ683" s="23"/>
      <c r="AR683" s="23"/>
      <c r="AS683" s="23"/>
      <c r="AT683" s="23"/>
      <c r="AU683" s="23"/>
      <c r="AV683" s="23"/>
      <c r="BG683">
        <f>IF(E683&lt;1,1,0)</f>
        <v>0</v>
      </c>
      <c r="BH683">
        <f>IF(BG683=1,"",E683)</f>
        <v>31.8</v>
      </c>
      <c r="BI683">
        <f>E683/3.6</f>
        <v>8.8333333333333339</v>
      </c>
    </row>
    <row r="684" spans="1:61" x14ac:dyDescent="0.25">
      <c r="A684" s="37" t="s">
        <v>64</v>
      </c>
      <c r="B684" s="37">
        <v>681</v>
      </c>
      <c r="C684" s="37">
        <v>92</v>
      </c>
      <c r="D684" s="37">
        <f t="shared" si="140"/>
        <v>7.5277777777777777</v>
      </c>
      <c r="E684" s="38">
        <v>27.1</v>
      </c>
      <c r="F684" s="39">
        <f t="shared" si="149"/>
        <v>-1.25</v>
      </c>
      <c r="G684" s="39">
        <f t="shared" si="150"/>
        <v>-4.5</v>
      </c>
      <c r="H684" s="39">
        <f>$AJ$3*F684</f>
        <v>-3449.25</v>
      </c>
      <c r="I684" s="39">
        <f>1/2*$AJ$1*$AJ$2*$AJ$5*D684^2</f>
        <v>34.500553105709869</v>
      </c>
      <c r="J684" s="39">
        <f>$AJ$4*$AJ$3*9.81</f>
        <v>406.04570999999999</v>
      </c>
      <c r="K684" s="39">
        <f t="shared" si="141"/>
        <v>-3008.7037368942902</v>
      </c>
      <c r="L684" s="39">
        <f t="shared" si="142"/>
        <v>-22.648853130509796</v>
      </c>
      <c r="M684" s="40">
        <f t="shared" si="143"/>
        <v>-15423.868981877171</v>
      </c>
      <c r="N684" s="40">
        <f t="shared" si="144"/>
        <v>1</v>
      </c>
      <c r="O684" s="40">
        <f t="shared" si="151"/>
        <v>216473.22141815207</v>
      </c>
      <c r="P684" s="40">
        <f t="shared" si="152"/>
        <v>536400.29359510227</v>
      </c>
      <c r="Q684" s="40">
        <f t="shared" si="145"/>
        <v>319927.07217695017</v>
      </c>
      <c r="R684" s="40">
        <f>1/2*$AJ$3*D684^2</f>
        <v>78184.06458333334</v>
      </c>
      <c r="S684" s="40">
        <f t="shared" si="146"/>
        <v>1869.0336427777656</v>
      </c>
      <c r="T684" s="40">
        <f t="shared" si="147"/>
        <v>1869.0336427777656</v>
      </c>
      <c r="U684" s="40"/>
      <c r="V684" s="40"/>
      <c r="W684" s="40"/>
      <c r="X684" s="40"/>
      <c r="Y684" s="40">
        <f t="shared" si="153"/>
        <v>114.80773066568773</v>
      </c>
      <c r="Z684" s="40"/>
      <c r="AA684" s="40"/>
      <c r="AB684" s="40"/>
      <c r="AC684" s="40">
        <v>0.27</v>
      </c>
      <c r="AD684" s="40">
        <f>O684*AC684</f>
        <v>58447.769782901065</v>
      </c>
      <c r="AE684" s="40">
        <v>0.67</v>
      </c>
      <c r="AF684" s="40">
        <f t="shared" si="148"/>
        <v>145037.05835016188</v>
      </c>
      <c r="AG684" s="24"/>
      <c r="AH684" s="24"/>
      <c r="AI684" s="15"/>
      <c r="AJ684" s="15"/>
      <c r="AK684" s="15"/>
      <c r="AL684" s="15"/>
      <c r="AM684" s="15"/>
      <c r="AN684" s="23"/>
      <c r="AO684" s="23"/>
      <c r="AP684" s="23"/>
      <c r="AQ684" s="23"/>
      <c r="AR684" s="23"/>
      <c r="AS684" s="23"/>
      <c r="AT684" s="23"/>
      <c r="AU684" s="23"/>
      <c r="AV684" s="23"/>
      <c r="BG684">
        <f>IF(E684&lt;1,1,0)</f>
        <v>0</v>
      </c>
      <c r="BH684">
        <f>IF(BG684=1,"",E684)</f>
        <v>27.1</v>
      </c>
      <c r="BI684">
        <f>E684/3.6</f>
        <v>7.5277777777777777</v>
      </c>
    </row>
    <row r="685" spans="1:61" x14ac:dyDescent="0.25">
      <c r="A685" s="37" t="s">
        <v>64</v>
      </c>
      <c r="B685" s="37">
        <v>682</v>
      </c>
      <c r="C685" s="37">
        <v>93</v>
      </c>
      <c r="D685" s="37">
        <f t="shared" si="140"/>
        <v>6.333333333333333</v>
      </c>
      <c r="E685" s="38">
        <v>22.8</v>
      </c>
      <c r="F685" s="39">
        <f t="shared" si="149"/>
        <v>-0.83333333333333326</v>
      </c>
      <c r="G685" s="39">
        <f t="shared" si="150"/>
        <v>-3</v>
      </c>
      <c r="H685" s="39">
        <f>$AJ$3*F685</f>
        <v>-2299.5</v>
      </c>
      <c r="I685" s="39">
        <f>1/2*$AJ$1*$AJ$2*$AJ$5*D685^2</f>
        <v>24.420647222222218</v>
      </c>
      <c r="J685" s="39">
        <f>$AJ$4*$AJ$3*9.81</f>
        <v>406.04570999999999</v>
      </c>
      <c r="K685" s="39">
        <f t="shared" si="141"/>
        <v>-1869.0336427777779</v>
      </c>
      <c r="L685" s="39">
        <f t="shared" si="142"/>
        <v>-11.837213070925925</v>
      </c>
      <c r="M685" s="40">
        <f t="shared" si="143"/>
        <v>-8072.9793143714805</v>
      </c>
      <c r="N685" s="40">
        <f t="shared" si="144"/>
        <v>1</v>
      </c>
      <c r="O685" s="40">
        <f t="shared" si="151"/>
        <v>218342.25506092983</v>
      </c>
      <c r="P685" s="40">
        <f t="shared" si="152"/>
        <v>536400.29359510227</v>
      </c>
      <c r="Q685" s="40">
        <f t="shared" si="145"/>
        <v>318058.03853417246</v>
      </c>
      <c r="R685" s="40">
        <f>1/2*$AJ$3*D685^2</f>
        <v>55341.299999999996</v>
      </c>
      <c r="S685" s="40">
        <f t="shared" si="146"/>
        <v>1067.7145540239289</v>
      </c>
      <c r="T685" s="40">
        <f t="shared" si="147"/>
        <v>1067.7145540239289</v>
      </c>
      <c r="U685" s="40"/>
      <c r="V685" s="40"/>
      <c r="W685" s="40"/>
      <c r="X685" s="40"/>
      <c r="Y685" s="40">
        <f t="shared" si="153"/>
        <v>81.145601173020523</v>
      </c>
      <c r="Z685" s="40"/>
      <c r="AA685" s="40"/>
      <c r="AB685" s="40"/>
      <c r="AC685" s="40">
        <v>0.27</v>
      </c>
      <c r="AD685" s="40">
        <f>O685*AC685</f>
        <v>58952.408866451056</v>
      </c>
      <c r="AE685" s="40">
        <v>0.67</v>
      </c>
      <c r="AF685" s="40">
        <f t="shared" si="148"/>
        <v>146289.31089082299</v>
      </c>
      <c r="AG685" s="24"/>
      <c r="AH685" s="24"/>
      <c r="AI685" s="15"/>
      <c r="AJ685" s="15"/>
      <c r="AK685" s="15"/>
      <c r="AL685" s="15"/>
      <c r="AM685" s="15"/>
      <c r="AN685" s="23"/>
      <c r="AO685" s="23"/>
      <c r="AP685" s="23"/>
      <c r="AQ685" s="23"/>
      <c r="AR685" s="23"/>
      <c r="AS685" s="23"/>
      <c r="AT685" s="23"/>
      <c r="AU685" s="23"/>
      <c r="AV685" s="23"/>
      <c r="BG685">
        <f>IF(E685&lt;1,1,0)</f>
        <v>0</v>
      </c>
      <c r="BH685">
        <f>IF(BG685=1,"",E685)</f>
        <v>22.8</v>
      </c>
      <c r="BI685">
        <f>E685/3.6</f>
        <v>6.333333333333333</v>
      </c>
    </row>
    <row r="686" spans="1:61" x14ac:dyDescent="0.25">
      <c r="A686" s="37" t="s">
        <v>64</v>
      </c>
      <c r="B686" s="37">
        <v>683</v>
      </c>
      <c r="C686" s="37">
        <v>94</v>
      </c>
      <c r="D686" s="37">
        <f t="shared" si="140"/>
        <v>5.8611111111111116</v>
      </c>
      <c r="E686" s="38">
        <v>21.1</v>
      </c>
      <c r="F686" s="39">
        <f t="shared" si="149"/>
        <v>-0.54166666666666696</v>
      </c>
      <c r="G686" s="39">
        <f t="shared" si="150"/>
        <v>-1.9500000000000011</v>
      </c>
      <c r="H686" s="39">
        <f>$AJ$3*F686</f>
        <v>-1494.6750000000009</v>
      </c>
      <c r="I686" s="39">
        <f>1/2*$AJ$1*$AJ$2*$AJ$5*D686^2</f>
        <v>20.914735976080248</v>
      </c>
      <c r="J686" s="39">
        <f>$AJ$4*$AJ$3*9.81</f>
        <v>406.04570999999999</v>
      </c>
      <c r="K686" s="39">
        <f t="shared" si="141"/>
        <v>-1067.7145540239208</v>
      </c>
      <c r="L686" s="39">
        <f t="shared" si="142"/>
        <v>-6.2579936360846471</v>
      </c>
      <c r="M686" s="40">
        <f t="shared" si="143"/>
        <v>-4274.2096534458142</v>
      </c>
      <c r="N686" s="40">
        <f t="shared" si="144"/>
        <v>1</v>
      </c>
      <c r="O686" s="40">
        <f t="shared" si="151"/>
        <v>219409.96961495376</v>
      </c>
      <c r="P686" s="40">
        <f t="shared" si="152"/>
        <v>536400.29359510227</v>
      </c>
      <c r="Q686" s="40">
        <f t="shared" si="145"/>
        <v>316990.32398014853</v>
      </c>
      <c r="R686" s="40">
        <f>1/2*$AJ$3*D686^2</f>
        <v>47396.31458333334</v>
      </c>
      <c r="S686" s="40">
        <f t="shared" si="146"/>
        <v>420.32355093749356</v>
      </c>
      <c r="T686" s="40">
        <f t="shared" si="147"/>
        <v>420.32355093749356</v>
      </c>
      <c r="U686" s="40"/>
      <c r="V686" s="40"/>
      <c r="W686" s="40"/>
      <c r="X686" s="40"/>
      <c r="Y686" s="40">
        <f t="shared" si="153"/>
        <v>69.394311249389958</v>
      </c>
      <c r="Z686" s="40"/>
      <c r="AA686" s="40"/>
      <c r="AB686" s="40"/>
      <c r="AC686" s="40">
        <v>0.27</v>
      </c>
      <c r="AD686" s="40">
        <f>O686*AC686</f>
        <v>59240.691796037521</v>
      </c>
      <c r="AE686" s="40">
        <v>0.67</v>
      </c>
      <c r="AF686" s="40">
        <f t="shared" si="148"/>
        <v>147004.67964201904</v>
      </c>
      <c r="AG686" s="24"/>
      <c r="AH686" s="24"/>
      <c r="AI686" s="15"/>
      <c r="AJ686" s="15"/>
      <c r="AK686" s="15"/>
      <c r="AL686" s="15"/>
      <c r="AM686" s="15"/>
      <c r="AN686" s="23"/>
      <c r="AO686" s="23"/>
      <c r="AP686" s="23"/>
      <c r="AQ686" s="23"/>
      <c r="AR686" s="23"/>
      <c r="AS686" s="23"/>
      <c r="AT686" s="23"/>
      <c r="AU686" s="23"/>
      <c r="AV686" s="23"/>
      <c r="BG686">
        <f>IF(E686&lt;1,1,0)</f>
        <v>0</v>
      </c>
      <c r="BH686">
        <f>IF(BG686=1,"",E686)</f>
        <v>21.1</v>
      </c>
      <c r="BI686">
        <f>E686/3.6</f>
        <v>5.8611111111111116</v>
      </c>
    </row>
    <row r="687" spans="1:61" x14ac:dyDescent="0.25">
      <c r="A687" s="37" t="s">
        <v>64</v>
      </c>
      <c r="B687" s="37">
        <v>684</v>
      </c>
      <c r="C687" s="37">
        <v>95</v>
      </c>
      <c r="D687" s="37">
        <f t="shared" si="140"/>
        <v>5.2499999999999991</v>
      </c>
      <c r="E687" s="38">
        <v>18.899999999999999</v>
      </c>
      <c r="F687" s="39">
        <f t="shared" si="149"/>
        <v>-0.30555555555555597</v>
      </c>
      <c r="G687" s="39">
        <f t="shared" si="150"/>
        <v>-1.1000000000000014</v>
      </c>
      <c r="H687" s="39">
        <f>$AJ$3*F687</f>
        <v>-843.15000000000111</v>
      </c>
      <c r="I687" s="39">
        <f>1/2*$AJ$1*$AJ$2*$AJ$5*D687^2</f>
        <v>16.780739062499993</v>
      </c>
      <c r="J687" s="39">
        <f>$AJ$4*$AJ$3*9.81</f>
        <v>406.04570999999999</v>
      </c>
      <c r="K687" s="39">
        <f t="shared" si="141"/>
        <v>-420.32355093750118</v>
      </c>
      <c r="L687" s="39">
        <f t="shared" si="142"/>
        <v>-2.2066986424218809</v>
      </c>
      <c r="M687" s="40">
        <f t="shared" si="143"/>
        <v>-1509.3818714165666</v>
      </c>
      <c r="N687" s="40">
        <f t="shared" si="144"/>
        <v>1</v>
      </c>
      <c r="O687" s="40">
        <f t="shared" si="151"/>
        <v>219830.29316589126</v>
      </c>
      <c r="P687" s="40">
        <f t="shared" si="152"/>
        <v>536400.29359510227</v>
      </c>
      <c r="Q687" s="40">
        <f t="shared" si="145"/>
        <v>316570.00042921101</v>
      </c>
      <c r="R687" s="40">
        <f>1/2*$AJ$3*D687^2</f>
        <v>38027.98124999999</v>
      </c>
      <c r="S687" s="40">
        <f t="shared" si="146"/>
        <v>0</v>
      </c>
      <c r="T687" s="40">
        <f t="shared" si="147"/>
        <v>0</v>
      </c>
      <c r="U687" s="40"/>
      <c r="V687" s="40"/>
      <c r="W687" s="40"/>
      <c r="X687" s="40"/>
      <c r="Y687" s="40">
        <f t="shared" si="153"/>
        <v>55.596463815789456</v>
      </c>
      <c r="Z687" s="40"/>
      <c r="AA687" s="40"/>
      <c r="AB687" s="40"/>
      <c r="AC687" s="40">
        <v>0.27</v>
      </c>
      <c r="AD687" s="40">
        <f>O687*AC687</f>
        <v>59354.17915479064</v>
      </c>
      <c r="AE687" s="40">
        <v>0.67</v>
      </c>
      <c r="AF687" s="40">
        <f t="shared" si="148"/>
        <v>147286.29642114716</v>
      </c>
      <c r="AG687" s="24"/>
      <c r="AH687" s="24"/>
      <c r="AI687" s="15"/>
      <c r="AJ687" s="15"/>
      <c r="AK687" s="15"/>
      <c r="AL687" s="15"/>
      <c r="AM687" s="15"/>
      <c r="AN687" s="23"/>
      <c r="AO687" s="23"/>
      <c r="AP687" s="23"/>
      <c r="AQ687" s="23"/>
      <c r="AR687" s="23"/>
      <c r="AS687" s="23"/>
      <c r="AT687" s="23"/>
      <c r="AU687" s="23"/>
      <c r="AV687" s="23"/>
      <c r="BG687">
        <f>IF(E687&lt;1,1,0)</f>
        <v>0</v>
      </c>
      <c r="BH687">
        <f>IF(BG687=1,"",E687)</f>
        <v>18.899999999999999</v>
      </c>
      <c r="BI687">
        <f>E687/3.6</f>
        <v>5.2499999999999991</v>
      </c>
    </row>
    <row r="688" spans="1:61" x14ac:dyDescent="0.25">
      <c r="A688" s="37" t="s">
        <v>64</v>
      </c>
      <c r="B688" s="37">
        <v>685</v>
      </c>
      <c r="C688" s="37">
        <v>96</v>
      </c>
      <c r="D688" s="37">
        <f t="shared" si="140"/>
        <v>5.2499999999999991</v>
      </c>
      <c r="E688" s="38">
        <v>18.899999999999999</v>
      </c>
      <c r="F688" s="39">
        <f t="shared" si="149"/>
        <v>0.33333333333333365</v>
      </c>
      <c r="G688" s="39">
        <f t="shared" si="150"/>
        <v>1.2000000000000011</v>
      </c>
      <c r="H688" s="39">
        <f>$AJ$3*F688</f>
        <v>919.80000000000086</v>
      </c>
      <c r="I688" s="39">
        <f>1/2*$AJ$1*$AJ$2*$AJ$5*D688^2</f>
        <v>16.780739062499993</v>
      </c>
      <c r="J688" s="39">
        <f>$AJ$4*$AJ$3*9.81</f>
        <v>406.04570999999999</v>
      </c>
      <c r="K688" s="39">
        <f t="shared" si="141"/>
        <v>1342.6264490625008</v>
      </c>
      <c r="L688" s="39">
        <f t="shared" si="142"/>
        <v>7.0487888575781277</v>
      </c>
      <c r="M688" s="40">
        <f t="shared" si="143"/>
        <v>4828.4203674410173</v>
      </c>
      <c r="N688" s="40">
        <f t="shared" si="144"/>
        <v>1</v>
      </c>
      <c r="O688" s="40">
        <f t="shared" si="151"/>
        <v>219830.29316589126</v>
      </c>
      <c r="P688" s="40">
        <f t="shared" si="152"/>
        <v>536400.29359510227</v>
      </c>
      <c r="Q688" s="40">
        <f t="shared" si="145"/>
        <v>316570.00042921101</v>
      </c>
      <c r="R688" s="40">
        <f>1/2*$AJ$3*D688^2</f>
        <v>38027.98124999999</v>
      </c>
      <c r="S688" s="40">
        <f t="shared" si="146"/>
        <v>0</v>
      </c>
      <c r="T688" s="40">
        <f t="shared" si="147"/>
        <v>0</v>
      </c>
      <c r="U688" s="40"/>
      <c r="V688" s="40"/>
      <c r="W688" s="40"/>
      <c r="X688" s="40"/>
      <c r="Y688" s="40">
        <f t="shared" si="153"/>
        <v>55.515301094890496</v>
      </c>
      <c r="Z688" s="40"/>
      <c r="AA688" s="40"/>
      <c r="AB688" s="40"/>
      <c r="AC688" s="40">
        <v>0.27</v>
      </c>
      <c r="AD688" s="40">
        <f>O688*AC688</f>
        <v>59354.17915479064</v>
      </c>
      <c r="AE688" s="40">
        <v>0.67</v>
      </c>
      <c r="AF688" s="40">
        <f t="shared" si="148"/>
        <v>147286.29642114716</v>
      </c>
      <c r="AG688" s="24"/>
      <c r="AH688" s="24"/>
      <c r="AI688" s="15"/>
      <c r="AJ688" s="15"/>
      <c r="AK688" s="15"/>
      <c r="AL688" s="15"/>
      <c r="AM688" s="15"/>
      <c r="AN688" s="23"/>
      <c r="AO688" s="23"/>
      <c r="AP688" s="23"/>
      <c r="AQ688" s="23"/>
      <c r="AR688" s="23"/>
      <c r="AS688" s="23"/>
      <c r="AT688" s="23"/>
      <c r="AU688" s="23"/>
      <c r="AV688" s="23"/>
      <c r="BG688">
        <f>IF(E688&lt;1,1,0)</f>
        <v>0</v>
      </c>
      <c r="BH688">
        <f>IF(BG688=1,"",E688)</f>
        <v>18.899999999999999</v>
      </c>
      <c r="BI688">
        <f>E688/3.6</f>
        <v>5.2499999999999991</v>
      </c>
    </row>
    <row r="689" spans="1:61" x14ac:dyDescent="0.25">
      <c r="A689" s="37" t="s">
        <v>64</v>
      </c>
      <c r="B689" s="37">
        <v>686</v>
      </c>
      <c r="C689" s="37">
        <v>97</v>
      </c>
      <c r="D689" s="37">
        <f t="shared" si="140"/>
        <v>5.916666666666667</v>
      </c>
      <c r="E689" s="38">
        <v>21.3</v>
      </c>
      <c r="F689" s="39">
        <f t="shared" si="149"/>
        <v>0.69444444444444442</v>
      </c>
      <c r="G689" s="39">
        <f t="shared" si="150"/>
        <v>2.5</v>
      </c>
      <c r="H689" s="39">
        <f>$AJ$3*F689</f>
        <v>1916.25</v>
      </c>
      <c r="I689" s="39">
        <f>1/2*$AJ$1*$AJ$2*$AJ$5*D689^2</f>
        <v>21.313102951388892</v>
      </c>
      <c r="J689" s="39">
        <f>$AJ$4*$AJ$3*9.81</f>
        <v>406.04570999999999</v>
      </c>
      <c r="K689" s="39">
        <f t="shared" si="141"/>
        <v>2343.6088129513887</v>
      </c>
      <c r="L689" s="39">
        <f t="shared" si="142"/>
        <v>13.866352143295718</v>
      </c>
      <c r="M689" s="40">
        <f t="shared" si="143"/>
        <v>9512.3175703008619</v>
      </c>
      <c r="N689" s="40">
        <f t="shared" si="144"/>
        <v>1</v>
      </c>
      <c r="O689" s="40">
        <f t="shared" si="151"/>
        <v>219830.29316589126</v>
      </c>
      <c r="P689" s="40">
        <f t="shared" si="152"/>
        <v>537742.92004416476</v>
      </c>
      <c r="Q689" s="40">
        <f t="shared" si="145"/>
        <v>317912.6268782735</v>
      </c>
      <c r="R689" s="40">
        <f>1/2*$AJ$3*D689^2</f>
        <v>48299.08125000001</v>
      </c>
      <c r="S689" s="40">
        <f t="shared" si="146"/>
        <v>0</v>
      </c>
      <c r="T689" s="40">
        <f t="shared" si="147"/>
        <v>0</v>
      </c>
      <c r="U689" s="40"/>
      <c r="V689" s="40"/>
      <c r="W689" s="40"/>
      <c r="X689" s="40"/>
      <c r="Y689" s="40">
        <f t="shared" si="153"/>
        <v>70.406823979591849</v>
      </c>
      <c r="Z689" s="40"/>
      <c r="AA689" s="40"/>
      <c r="AB689" s="40"/>
      <c r="AC689" s="40">
        <v>0.27</v>
      </c>
      <c r="AD689" s="40">
        <f>O689*AC689</f>
        <v>59354.17915479064</v>
      </c>
      <c r="AE689" s="40">
        <v>0.67</v>
      </c>
      <c r="AF689" s="40">
        <f t="shared" si="148"/>
        <v>147286.29642114716</v>
      </c>
      <c r="AG689" s="24"/>
      <c r="AH689" s="24"/>
      <c r="AI689" s="15"/>
      <c r="AJ689" s="15"/>
      <c r="AK689" s="15"/>
      <c r="AL689" s="15"/>
      <c r="AM689" s="15"/>
      <c r="AN689" s="23"/>
      <c r="AO689" s="23"/>
      <c r="AP689" s="23"/>
      <c r="AQ689" s="23"/>
      <c r="AR689" s="23"/>
      <c r="AS689" s="23"/>
      <c r="AT689" s="23"/>
      <c r="AU689" s="23"/>
      <c r="AV689" s="23"/>
      <c r="BG689">
        <f>IF(E689&lt;1,1,0)</f>
        <v>0</v>
      </c>
      <c r="BH689">
        <f>IF(BG689=1,"",E689)</f>
        <v>21.3</v>
      </c>
      <c r="BI689">
        <f>E689/3.6</f>
        <v>5.916666666666667</v>
      </c>
    </row>
    <row r="690" spans="1:61" x14ac:dyDescent="0.25">
      <c r="A690" s="37" t="s">
        <v>64</v>
      </c>
      <c r="B690" s="37">
        <v>687</v>
      </c>
      <c r="C690" s="37">
        <v>98</v>
      </c>
      <c r="D690" s="37">
        <f t="shared" si="140"/>
        <v>6.6388888888888884</v>
      </c>
      <c r="E690" s="38">
        <v>23.9</v>
      </c>
      <c r="F690" s="39">
        <f t="shared" si="149"/>
        <v>0.63888888888888862</v>
      </c>
      <c r="G690" s="39">
        <f t="shared" si="150"/>
        <v>2.2999999999999989</v>
      </c>
      <c r="H690" s="39">
        <f>$AJ$3*F690</f>
        <v>1762.9499999999994</v>
      </c>
      <c r="I690" s="39">
        <f>1/2*$AJ$1*$AJ$2*$AJ$5*D690^2</f>
        <v>26.833867920524686</v>
      </c>
      <c r="J690" s="39">
        <f>$AJ$4*$AJ$3*9.81</f>
        <v>406.04570999999999</v>
      </c>
      <c r="K690" s="39">
        <f t="shared" si="141"/>
        <v>2195.8295779205241</v>
      </c>
      <c r="L690" s="39">
        <f t="shared" si="142"/>
        <v>14.577868586750144</v>
      </c>
      <c r="M690" s="40">
        <f t="shared" si="143"/>
        <v>10014.995719097349</v>
      </c>
      <c r="N690" s="40">
        <f t="shared" si="144"/>
        <v>1</v>
      </c>
      <c r="O690" s="40">
        <f t="shared" si="151"/>
        <v>219830.29316589126</v>
      </c>
      <c r="P690" s="40">
        <f t="shared" si="152"/>
        <v>540086.52885711612</v>
      </c>
      <c r="Q690" s="40">
        <f t="shared" si="145"/>
        <v>320256.23569122487</v>
      </c>
      <c r="R690" s="40">
        <f>1/2*$AJ$3*D690^2</f>
        <v>60810.064583333333</v>
      </c>
      <c r="S690" s="40">
        <f t="shared" si="146"/>
        <v>0</v>
      </c>
      <c r="T690" s="40">
        <f t="shared" si="147"/>
        <v>0</v>
      </c>
      <c r="U690" s="40"/>
      <c r="V690" s="40"/>
      <c r="W690" s="40"/>
      <c r="X690" s="40"/>
      <c r="Y690" s="40">
        <f t="shared" si="153"/>
        <v>88.515377850557982</v>
      </c>
      <c r="Z690" s="40"/>
      <c r="AA690" s="40"/>
      <c r="AB690" s="40"/>
      <c r="AC690" s="40">
        <v>0.27</v>
      </c>
      <c r="AD690" s="40">
        <f>O690*AC690</f>
        <v>59354.17915479064</v>
      </c>
      <c r="AE690" s="40">
        <v>0.67</v>
      </c>
      <c r="AF690" s="40">
        <f t="shared" si="148"/>
        <v>147286.29642114716</v>
      </c>
      <c r="AG690" s="24"/>
      <c r="AH690" s="24"/>
      <c r="AI690" s="15"/>
      <c r="AJ690" s="15"/>
      <c r="AK690" s="15"/>
      <c r="AL690" s="15"/>
      <c r="AM690" s="15"/>
      <c r="AN690" s="23"/>
      <c r="AO690" s="23"/>
      <c r="AP690" s="23"/>
      <c r="AQ690" s="23"/>
      <c r="AR690" s="23"/>
      <c r="AS690" s="23"/>
      <c r="AT690" s="23"/>
      <c r="AU690" s="23"/>
      <c r="AV690" s="23"/>
      <c r="BG690">
        <f>IF(E690&lt;1,1,0)</f>
        <v>0</v>
      </c>
      <c r="BH690">
        <f>IF(BG690=1,"",E690)</f>
        <v>23.9</v>
      </c>
      <c r="BI690">
        <f>E690/3.6</f>
        <v>6.6388888888888884</v>
      </c>
    </row>
    <row r="691" spans="1:61" x14ac:dyDescent="0.25">
      <c r="A691" s="37" t="s">
        <v>64</v>
      </c>
      <c r="B691" s="37">
        <v>688</v>
      </c>
      <c r="C691" s="37">
        <v>99</v>
      </c>
      <c r="D691" s="37">
        <f t="shared" si="140"/>
        <v>7.1944444444444438</v>
      </c>
      <c r="E691" s="38">
        <v>25.9</v>
      </c>
      <c r="F691" s="39">
        <f t="shared" si="149"/>
        <v>0.625</v>
      </c>
      <c r="G691" s="39">
        <f t="shared" si="150"/>
        <v>2.25</v>
      </c>
      <c r="H691" s="39">
        <f>$AJ$3*F691</f>
        <v>1724.625</v>
      </c>
      <c r="I691" s="39">
        <f>1/2*$AJ$1*$AJ$2*$AJ$5*D691^2</f>
        <v>31.512800790895049</v>
      </c>
      <c r="J691" s="39">
        <f>$AJ$4*$AJ$3*9.81</f>
        <v>406.04570999999999</v>
      </c>
      <c r="K691" s="39">
        <f t="shared" si="141"/>
        <v>2162.1835107908951</v>
      </c>
      <c r="L691" s="39">
        <f t="shared" si="142"/>
        <v>15.555709147078938</v>
      </c>
      <c r="M691" s="40">
        <f t="shared" si="143"/>
        <v>10702.32789319031</v>
      </c>
      <c r="N691" s="40">
        <f t="shared" si="144"/>
        <v>1</v>
      </c>
      <c r="O691" s="40">
        <f t="shared" si="151"/>
        <v>219830.29316589126</v>
      </c>
      <c r="P691" s="40">
        <f t="shared" si="152"/>
        <v>542282.35843503661</v>
      </c>
      <c r="Q691" s="40">
        <f t="shared" si="145"/>
        <v>322452.06526914536</v>
      </c>
      <c r="R691" s="40">
        <f>1/2*$AJ$3*D691^2</f>
        <v>71413.314583333311</v>
      </c>
      <c r="S691" s="40">
        <f t="shared" si="146"/>
        <v>0</v>
      </c>
      <c r="T691" s="40">
        <f t="shared" si="147"/>
        <v>0</v>
      </c>
      <c r="U691" s="40"/>
      <c r="V691" s="40"/>
      <c r="W691" s="40"/>
      <c r="X691" s="40"/>
      <c r="Y691" s="40">
        <f t="shared" si="153"/>
        <v>103.79842235949609</v>
      </c>
      <c r="Z691" s="40"/>
      <c r="AA691" s="40"/>
      <c r="AB691" s="40"/>
      <c r="AC691" s="40">
        <v>0.27</v>
      </c>
      <c r="AD691" s="40">
        <f>O691*AC691</f>
        <v>59354.17915479064</v>
      </c>
      <c r="AE691" s="40">
        <v>0.67</v>
      </c>
      <c r="AF691" s="40">
        <f t="shared" si="148"/>
        <v>147286.29642114716</v>
      </c>
      <c r="AG691" s="24"/>
      <c r="AH691" s="24"/>
      <c r="AI691" s="15"/>
      <c r="AJ691" s="15"/>
      <c r="AK691" s="15"/>
      <c r="AL691" s="15"/>
      <c r="AM691" s="15"/>
      <c r="AN691" s="23"/>
      <c r="AO691" s="23"/>
      <c r="AP691" s="23"/>
      <c r="AQ691" s="23"/>
      <c r="AR691" s="23"/>
      <c r="AS691" s="23"/>
      <c r="AT691" s="23"/>
      <c r="AU691" s="23"/>
      <c r="AV691" s="23"/>
      <c r="BG691">
        <f>IF(E691&lt;1,1,0)</f>
        <v>0</v>
      </c>
      <c r="BH691">
        <f>IF(BG691=1,"",E691)</f>
        <v>25.9</v>
      </c>
      <c r="BI691">
        <f>E691/3.6</f>
        <v>7.1944444444444438</v>
      </c>
    </row>
    <row r="692" spans="1:61" x14ac:dyDescent="0.25">
      <c r="A692" s="37" t="s">
        <v>64</v>
      </c>
      <c r="B692" s="37">
        <v>689</v>
      </c>
      <c r="C692" s="37">
        <v>100</v>
      </c>
      <c r="D692" s="37">
        <f t="shared" si="140"/>
        <v>7.8888888888888884</v>
      </c>
      <c r="E692" s="38">
        <v>28.4</v>
      </c>
      <c r="F692" s="39">
        <f t="shared" si="149"/>
        <v>0.61111111111111138</v>
      </c>
      <c r="G692" s="39">
        <f t="shared" si="150"/>
        <v>2.2000000000000011</v>
      </c>
      <c r="H692" s="39">
        <f>$AJ$3*F692</f>
        <v>1686.3000000000009</v>
      </c>
      <c r="I692" s="39">
        <f>1/2*$AJ$1*$AJ$2*$AJ$5*D692^2</f>
        <v>37.889960802469126</v>
      </c>
      <c r="J692" s="39">
        <f>$AJ$4*$AJ$3*9.81</f>
        <v>406.04570999999999</v>
      </c>
      <c r="K692" s="39">
        <f t="shared" si="141"/>
        <v>2130.2356708024699</v>
      </c>
      <c r="L692" s="39">
        <f t="shared" si="142"/>
        <v>16.805192514108374</v>
      </c>
      <c r="M692" s="40">
        <f t="shared" si="143"/>
        <v>11578.77764222067</v>
      </c>
      <c r="N692" s="40">
        <f t="shared" si="144"/>
        <v>1</v>
      </c>
      <c r="O692" s="40">
        <f t="shared" si="151"/>
        <v>219830.29316589126</v>
      </c>
      <c r="P692" s="40">
        <f t="shared" si="152"/>
        <v>544444.54194582754</v>
      </c>
      <c r="Q692" s="40">
        <f t="shared" si="145"/>
        <v>324614.24877993629</v>
      </c>
      <c r="R692" s="40">
        <f>1/2*$AJ$3*D692^2</f>
        <v>85865.033333333326</v>
      </c>
      <c r="S692" s="40">
        <f t="shared" si="146"/>
        <v>0</v>
      </c>
      <c r="T692" s="40">
        <f t="shared" si="147"/>
        <v>0</v>
      </c>
      <c r="U692" s="40"/>
      <c r="V692" s="40"/>
      <c r="W692" s="40"/>
      <c r="X692" s="40"/>
      <c r="Y692" s="40">
        <f t="shared" si="153"/>
        <v>124.62268988872761</v>
      </c>
      <c r="Z692" s="40"/>
      <c r="AA692" s="40"/>
      <c r="AB692" s="40"/>
      <c r="AC692" s="40">
        <v>0.27</v>
      </c>
      <c r="AD692" s="40">
        <f>O692*AC692</f>
        <v>59354.17915479064</v>
      </c>
      <c r="AE692" s="40">
        <v>0.67</v>
      </c>
      <c r="AF692" s="40">
        <f t="shared" si="148"/>
        <v>147286.29642114716</v>
      </c>
      <c r="AG692" s="24"/>
      <c r="AH692" s="24"/>
      <c r="AI692" s="15"/>
      <c r="AJ692" s="15"/>
      <c r="AK692" s="15"/>
      <c r="AL692" s="15"/>
      <c r="AM692" s="15"/>
      <c r="AN692" s="23"/>
      <c r="AO692" s="23"/>
      <c r="AP692" s="23"/>
      <c r="AQ692" s="23"/>
      <c r="AR692" s="23"/>
      <c r="AS692" s="23"/>
      <c r="AT692" s="23"/>
      <c r="AU692" s="23"/>
      <c r="AV692" s="23"/>
      <c r="BG692">
        <f>IF(E692&lt;1,1,0)</f>
        <v>0</v>
      </c>
      <c r="BH692">
        <f>IF(BG692=1,"",E692)</f>
        <v>28.4</v>
      </c>
      <c r="BI692">
        <f>E692/3.6</f>
        <v>7.8888888888888884</v>
      </c>
    </row>
    <row r="693" spans="1:61" x14ac:dyDescent="0.25">
      <c r="A693" s="37" t="s">
        <v>64</v>
      </c>
      <c r="B693" s="37">
        <v>690</v>
      </c>
      <c r="C693" s="37">
        <v>101</v>
      </c>
      <c r="D693" s="37">
        <f t="shared" si="140"/>
        <v>8.4166666666666661</v>
      </c>
      <c r="E693" s="38">
        <v>30.3</v>
      </c>
      <c r="F693" s="39">
        <f t="shared" si="149"/>
        <v>0.34722222222222221</v>
      </c>
      <c r="G693" s="39">
        <f t="shared" si="150"/>
        <v>1.25</v>
      </c>
      <c r="H693" s="39">
        <f>$AJ$3*F693</f>
        <v>958.125</v>
      </c>
      <c r="I693" s="39">
        <f>1/2*$AJ$1*$AJ$2*$AJ$5*D693^2</f>
        <v>43.129332118055551</v>
      </c>
      <c r="J693" s="39">
        <f>$AJ$4*$AJ$3*9.81</f>
        <v>406.04570999999999</v>
      </c>
      <c r="K693" s="39">
        <f t="shared" si="141"/>
        <v>1407.3000421180554</v>
      </c>
      <c r="L693" s="39">
        <f t="shared" si="142"/>
        <v>11.844775354493633</v>
      </c>
      <c r="M693" s="40">
        <f t="shared" si="143"/>
        <v>8172.8949946006069</v>
      </c>
      <c r="N693" s="40">
        <f t="shared" si="144"/>
        <v>1</v>
      </c>
      <c r="O693" s="40">
        <f t="shared" si="151"/>
        <v>219830.29316589126</v>
      </c>
      <c r="P693" s="40">
        <f t="shared" si="152"/>
        <v>546574.77761662996</v>
      </c>
      <c r="Q693" s="40">
        <f t="shared" si="145"/>
        <v>326744.4844507387</v>
      </c>
      <c r="R693" s="40">
        <f>1/2*$AJ$3*D693^2</f>
        <v>97738.331249999988</v>
      </c>
      <c r="S693" s="40">
        <f t="shared" si="146"/>
        <v>0</v>
      </c>
      <c r="T693" s="40">
        <f t="shared" si="147"/>
        <v>0</v>
      </c>
      <c r="U693" s="40"/>
      <c r="V693" s="40"/>
      <c r="W693" s="40"/>
      <c r="X693" s="40"/>
      <c r="Y693" s="40">
        <f t="shared" si="153"/>
        <v>141.64975543478261</v>
      </c>
      <c r="Z693" s="40"/>
      <c r="AA693" s="40"/>
      <c r="AB693" s="40"/>
      <c r="AC693" s="40">
        <v>0.27</v>
      </c>
      <c r="AD693" s="40">
        <f>O693*AC693</f>
        <v>59354.17915479064</v>
      </c>
      <c r="AE693" s="40">
        <v>0.67</v>
      </c>
      <c r="AF693" s="40">
        <f t="shared" si="148"/>
        <v>147286.29642114716</v>
      </c>
      <c r="AG693" s="24"/>
      <c r="AH693" s="24"/>
      <c r="AI693" s="15"/>
      <c r="AJ693" s="15"/>
      <c r="AK693" s="15"/>
      <c r="AL693" s="15"/>
      <c r="AM693" s="15"/>
      <c r="AN693" s="23"/>
      <c r="AO693" s="23"/>
      <c r="AP693" s="23"/>
      <c r="AQ693" s="23"/>
      <c r="AR693" s="23"/>
      <c r="AS693" s="23"/>
      <c r="AT693" s="23"/>
      <c r="AU693" s="23"/>
      <c r="AV693" s="23"/>
      <c r="BG693">
        <f>IF(E693&lt;1,1,0)</f>
        <v>0</v>
      </c>
      <c r="BH693">
        <f>IF(BG693=1,"",E693)</f>
        <v>30.3</v>
      </c>
      <c r="BI693">
        <f>E693/3.6</f>
        <v>8.4166666666666661</v>
      </c>
    </row>
    <row r="694" spans="1:61" x14ac:dyDescent="0.25">
      <c r="A694" s="37" t="s">
        <v>64</v>
      </c>
      <c r="B694" s="37">
        <v>691</v>
      </c>
      <c r="C694" s="37">
        <v>102</v>
      </c>
      <c r="D694" s="37">
        <f t="shared" si="140"/>
        <v>8.5833333333333321</v>
      </c>
      <c r="E694" s="38">
        <v>30.9</v>
      </c>
      <c r="F694" s="39">
        <f t="shared" si="149"/>
        <v>0.1111111111111112</v>
      </c>
      <c r="G694" s="39">
        <f t="shared" si="150"/>
        <v>0.40000000000000036</v>
      </c>
      <c r="H694" s="39">
        <f>$AJ$3*F694</f>
        <v>306.60000000000025</v>
      </c>
      <c r="I694" s="39">
        <f>1/2*$AJ$1*$AJ$2*$AJ$5*D694^2</f>
        <v>44.854336284722201</v>
      </c>
      <c r="J694" s="39">
        <f>$AJ$4*$AJ$3*9.81</f>
        <v>406.04570999999999</v>
      </c>
      <c r="K694" s="39">
        <f t="shared" si="141"/>
        <v>757.50004628472243</v>
      </c>
      <c r="L694" s="39">
        <f t="shared" si="142"/>
        <v>6.5018753972772005</v>
      </c>
      <c r="M694" s="40">
        <f t="shared" si="143"/>
        <v>4492.7958995185454</v>
      </c>
      <c r="N694" s="40">
        <f t="shared" si="144"/>
        <v>1</v>
      </c>
      <c r="O694" s="40">
        <f t="shared" si="151"/>
        <v>219830.29316589126</v>
      </c>
      <c r="P694" s="40">
        <f t="shared" si="152"/>
        <v>547982.07765874802</v>
      </c>
      <c r="Q694" s="40">
        <f t="shared" si="145"/>
        <v>328151.78449285676</v>
      </c>
      <c r="R694" s="40">
        <f>1/2*$AJ$3*D694^2</f>
        <v>101647.48124999997</v>
      </c>
      <c r="S694" s="40">
        <f t="shared" si="146"/>
        <v>0</v>
      </c>
      <c r="T694" s="40">
        <f t="shared" si="147"/>
        <v>0</v>
      </c>
      <c r="U694" s="40"/>
      <c r="V694" s="40"/>
      <c r="W694" s="40"/>
      <c r="X694" s="40"/>
      <c r="Y694" s="40">
        <f t="shared" si="153"/>
        <v>147.10199891461644</v>
      </c>
      <c r="Z694" s="40"/>
      <c r="AA694" s="40"/>
      <c r="AB694" s="40"/>
      <c r="AC694" s="40">
        <v>0.27</v>
      </c>
      <c r="AD694" s="40">
        <f>O694*AC694</f>
        <v>59354.17915479064</v>
      </c>
      <c r="AE694" s="40">
        <v>0.67</v>
      </c>
      <c r="AF694" s="40">
        <f t="shared" si="148"/>
        <v>147286.29642114716</v>
      </c>
      <c r="AG694" s="24"/>
      <c r="AH694" s="24"/>
      <c r="AI694" s="15"/>
      <c r="AJ694" s="15"/>
      <c r="AK694" s="15"/>
      <c r="AL694" s="15"/>
      <c r="AM694" s="15"/>
      <c r="AN694" s="23"/>
      <c r="AO694" s="23"/>
      <c r="AP694" s="23"/>
      <c r="AQ694" s="23"/>
      <c r="AR694" s="23"/>
      <c r="AS694" s="23"/>
      <c r="AT694" s="23"/>
      <c r="AU694" s="23"/>
      <c r="AV694" s="23"/>
      <c r="BG694">
        <f>IF(E694&lt;1,1,0)</f>
        <v>0</v>
      </c>
      <c r="BH694">
        <f>IF(BG694=1,"",E694)</f>
        <v>30.9</v>
      </c>
      <c r="BI694">
        <f>E694/3.6</f>
        <v>8.5833333333333321</v>
      </c>
    </row>
    <row r="695" spans="1:61" x14ac:dyDescent="0.25">
      <c r="A695" s="37" t="s">
        <v>64</v>
      </c>
      <c r="B695" s="37">
        <v>692</v>
      </c>
      <c r="C695" s="37">
        <v>103</v>
      </c>
      <c r="D695" s="37">
        <f t="shared" si="140"/>
        <v>8.6388888888888893</v>
      </c>
      <c r="E695" s="38">
        <v>31.1</v>
      </c>
      <c r="F695" s="39">
        <f t="shared" si="149"/>
        <v>0.12500000000000031</v>
      </c>
      <c r="G695" s="39">
        <f t="shared" si="150"/>
        <v>0.45000000000000107</v>
      </c>
      <c r="H695" s="39">
        <f>$AJ$3*F695</f>
        <v>344.92500000000086</v>
      </c>
      <c r="I695" s="39">
        <f>1/2*$AJ$1*$AJ$2*$AJ$5*D695^2</f>
        <v>45.436854031635804</v>
      </c>
      <c r="J695" s="39">
        <f>$AJ$4*$AJ$3*9.81</f>
        <v>406.04570999999999</v>
      </c>
      <c r="K695" s="39">
        <f t="shared" si="141"/>
        <v>796.40756403163664</v>
      </c>
      <c r="L695" s="39">
        <f t="shared" si="142"/>
        <v>6.8800764559399719</v>
      </c>
      <c r="M695" s="40">
        <f t="shared" si="143"/>
        <v>4761.0129075104605</v>
      </c>
      <c r="N695" s="40">
        <f t="shared" si="144"/>
        <v>1</v>
      </c>
      <c r="O695" s="40">
        <f t="shared" si="151"/>
        <v>219830.29316589126</v>
      </c>
      <c r="P695" s="40">
        <f t="shared" si="152"/>
        <v>548739.57770503277</v>
      </c>
      <c r="Q695" s="40">
        <f t="shared" si="145"/>
        <v>328909.28453914152</v>
      </c>
      <c r="R695" s="40">
        <f>1/2*$AJ$3*D695^2</f>
        <v>102967.56458333335</v>
      </c>
      <c r="S695" s="40">
        <f t="shared" si="146"/>
        <v>0</v>
      </c>
      <c r="T695" s="40">
        <f t="shared" si="147"/>
        <v>0</v>
      </c>
      <c r="U695" s="40"/>
      <c r="V695" s="40"/>
      <c r="W695" s="40"/>
      <c r="X695" s="40"/>
      <c r="Y695" s="40">
        <f t="shared" si="153"/>
        <v>148.79705864643549</v>
      </c>
      <c r="Z695" s="40"/>
      <c r="AA695" s="40"/>
      <c r="AB695" s="40"/>
      <c r="AC695" s="40">
        <v>0.27</v>
      </c>
      <c r="AD695" s="40">
        <f>O695*AC695</f>
        <v>59354.17915479064</v>
      </c>
      <c r="AE695" s="40">
        <v>0.67</v>
      </c>
      <c r="AF695" s="40">
        <f t="shared" si="148"/>
        <v>147286.29642114716</v>
      </c>
      <c r="AG695" s="24"/>
      <c r="AH695" s="24"/>
      <c r="AI695" s="15"/>
      <c r="AJ695" s="15"/>
      <c r="AK695" s="15"/>
      <c r="AL695" s="15"/>
      <c r="AM695" s="15"/>
      <c r="AN695" s="23"/>
      <c r="AO695" s="23"/>
      <c r="AP695" s="23"/>
      <c r="AQ695" s="23"/>
      <c r="AR695" s="23"/>
      <c r="AS695" s="23"/>
      <c r="AT695" s="23"/>
      <c r="AU695" s="23"/>
      <c r="AV695" s="23"/>
      <c r="BG695">
        <f>IF(E695&lt;1,1,0)</f>
        <v>0</v>
      </c>
      <c r="BH695">
        <f>IF(BG695=1,"",E695)</f>
        <v>31.1</v>
      </c>
      <c r="BI695">
        <f>E695/3.6</f>
        <v>8.6388888888888893</v>
      </c>
    </row>
    <row r="696" spans="1:61" x14ac:dyDescent="0.25">
      <c r="A696" s="37" t="s">
        <v>64</v>
      </c>
      <c r="B696" s="37">
        <v>693</v>
      </c>
      <c r="C696" s="37">
        <v>104</v>
      </c>
      <c r="D696" s="37">
        <f t="shared" si="140"/>
        <v>8.8333333333333339</v>
      </c>
      <c r="E696" s="38">
        <v>31.8</v>
      </c>
      <c r="F696" s="39">
        <f t="shared" si="149"/>
        <v>0.2222222222222224</v>
      </c>
      <c r="G696" s="39">
        <f t="shared" si="150"/>
        <v>0.80000000000000071</v>
      </c>
      <c r="H696" s="39">
        <f>$AJ$3*F696</f>
        <v>613.2000000000005</v>
      </c>
      <c r="I696" s="39">
        <f>1/2*$AJ$1*$AJ$2*$AJ$5*D696^2</f>
        <v>47.505261805555556</v>
      </c>
      <c r="J696" s="39">
        <f>$AJ$4*$AJ$3*9.81</f>
        <v>406.04570999999999</v>
      </c>
      <c r="K696" s="39">
        <f t="shared" si="141"/>
        <v>1066.750971805556</v>
      </c>
      <c r="L696" s="39">
        <f t="shared" si="142"/>
        <v>9.4229669176157458</v>
      </c>
      <c r="M696" s="40">
        <f t="shared" si="143"/>
        <v>6530.1160739077122</v>
      </c>
      <c r="N696" s="40">
        <f t="shared" si="144"/>
        <v>1</v>
      </c>
      <c r="O696" s="40">
        <f t="shared" si="151"/>
        <v>219830.29316589126</v>
      </c>
      <c r="P696" s="40">
        <f t="shared" si="152"/>
        <v>549535.98526906443</v>
      </c>
      <c r="Q696" s="40">
        <f t="shared" si="145"/>
        <v>329705.69210317318</v>
      </c>
      <c r="R696" s="40">
        <f>1/2*$AJ$3*D696^2</f>
        <v>107654.92500000002</v>
      </c>
      <c r="S696" s="40">
        <f t="shared" si="146"/>
        <v>0</v>
      </c>
      <c r="T696" s="40">
        <f t="shared" si="147"/>
        <v>0</v>
      </c>
      <c r="U696" s="40"/>
      <c r="V696" s="40"/>
      <c r="W696" s="40"/>
      <c r="X696" s="40"/>
      <c r="Y696" s="40">
        <f t="shared" si="153"/>
        <v>155.34621212121215</v>
      </c>
      <c r="Z696" s="40"/>
      <c r="AA696" s="40"/>
      <c r="AB696" s="40"/>
      <c r="AC696" s="40">
        <v>0.27</v>
      </c>
      <c r="AD696" s="40">
        <f>O696*AC696</f>
        <v>59354.17915479064</v>
      </c>
      <c r="AE696" s="40">
        <v>0.67</v>
      </c>
      <c r="AF696" s="40">
        <f t="shared" si="148"/>
        <v>147286.29642114716</v>
      </c>
      <c r="AG696" s="24"/>
      <c r="AH696" s="24"/>
      <c r="AI696" s="15"/>
      <c r="AJ696" s="15"/>
      <c r="AK696" s="15"/>
      <c r="AL696" s="15"/>
      <c r="AM696" s="15"/>
      <c r="AN696" s="23"/>
      <c r="AO696" s="23"/>
      <c r="AP696" s="23"/>
      <c r="AQ696" s="23"/>
      <c r="AR696" s="23"/>
      <c r="AS696" s="23"/>
      <c r="AT696" s="23"/>
      <c r="AU696" s="23"/>
      <c r="AV696" s="23"/>
      <c r="BG696">
        <f>IF(E696&lt;1,1,0)</f>
        <v>0</v>
      </c>
      <c r="BH696">
        <f>IF(BG696=1,"",E696)</f>
        <v>31.8</v>
      </c>
      <c r="BI696">
        <f>E696/3.6</f>
        <v>8.8333333333333339</v>
      </c>
    </row>
    <row r="697" spans="1:61" x14ac:dyDescent="0.25">
      <c r="A697" s="37" t="s">
        <v>64</v>
      </c>
      <c r="B697" s="37">
        <v>694</v>
      </c>
      <c r="C697" s="37">
        <v>105</v>
      </c>
      <c r="D697" s="37">
        <f t="shared" si="140"/>
        <v>9.0833333333333339</v>
      </c>
      <c r="E697" s="38">
        <v>32.700000000000003</v>
      </c>
      <c r="F697" s="39">
        <f t="shared" si="149"/>
        <v>0.19444444444444473</v>
      </c>
      <c r="G697" s="39">
        <f t="shared" si="150"/>
        <v>0.70000000000000107</v>
      </c>
      <c r="H697" s="39">
        <f>$AJ$3*F697</f>
        <v>536.55000000000075</v>
      </c>
      <c r="I697" s="39">
        <f>1/2*$AJ$1*$AJ$2*$AJ$5*D697^2</f>
        <v>50.232290451388891</v>
      </c>
      <c r="J697" s="39">
        <f>$AJ$4*$AJ$3*9.81</f>
        <v>406.04570999999999</v>
      </c>
      <c r="K697" s="39">
        <f t="shared" si="141"/>
        <v>992.82800045138958</v>
      </c>
      <c r="L697" s="39">
        <f t="shared" si="142"/>
        <v>9.018187670766789</v>
      </c>
      <c r="M697" s="40">
        <f t="shared" si="143"/>
        <v>6258.6222435121517</v>
      </c>
      <c r="N697" s="40">
        <f t="shared" si="144"/>
        <v>1</v>
      </c>
      <c r="O697" s="40">
        <f t="shared" si="151"/>
        <v>219830.29316589126</v>
      </c>
      <c r="P697" s="40">
        <f t="shared" si="152"/>
        <v>550602.73624086997</v>
      </c>
      <c r="Q697" s="40">
        <f t="shared" si="145"/>
        <v>330772.44307497871</v>
      </c>
      <c r="R697" s="40">
        <f>1/2*$AJ$3*D697^2</f>
        <v>113834.83125000002</v>
      </c>
      <c r="S697" s="40">
        <f t="shared" si="146"/>
        <v>0</v>
      </c>
      <c r="T697" s="40">
        <f t="shared" si="147"/>
        <v>0</v>
      </c>
      <c r="U697" s="40"/>
      <c r="V697" s="40"/>
      <c r="W697" s="40"/>
      <c r="X697" s="40"/>
      <c r="Y697" s="40">
        <f t="shared" si="153"/>
        <v>164.02713436599427</v>
      </c>
      <c r="Z697" s="40"/>
      <c r="AA697" s="40"/>
      <c r="AB697" s="40"/>
      <c r="AC697" s="40">
        <v>0.27</v>
      </c>
      <c r="AD697" s="40">
        <f>O697*AC697</f>
        <v>59354.17915479064</v>
      </c>
      <c r="AE697" s="40">
        <v>0.67</v>
      </c>
      <c r="AF697" s="40">
        <f t="shared" si="148"/>
        <v>147286.29642114716</v>
      </c>
      <c r="AG697" s="24"/>
      <c r="AH697" s="24"/>
      <c r="AI697" s="15"/>
      <c r="AJ697" s="15"/>
      <c r="AK697" s="15"/>
      <c r="AL697" s="15"/>
      <c r="AM697" s="15"/>
      <c r="AN697" s="23"/>
      <c r="AO697" s="23"/>
      <c r="AP697" s="23"/>
      <c r="AQ697" s="23"/>
      <c r="AR697" s="23"/>
      <c r="AS697" s="23"/>
      <c r="AT697" s="23"/>
      <c r="AU697" s="23"/>
      <c r="AV697" s="23"/>
      <c r="BG697">
        <f>IF(E697&lt;1,1,0)</f>
        <v>0</v>
      </c>
      <c r="BH697">
        <f>IF(BG697=1,"",E697)</f>
        <v>32.700000000000003</v>
      </c>
      <c r="BI697">
        <f>E697/3.6</f>
        <v>9.0833333333333339</v>
      </c>
    </row>
    <row r="698" spans="1:61" x14ac:dyDescent="0.25">
      <c r="A698" s="37" t="s">
        <v>64</v>
      </c>
      <c r="B698" s="37">
        <v>695</v>
      </c>
      <c r="C698" s="37">
        <v>106</v>
      </c>
      <c r="D698" s="37">
        <f t="shared" si="140"/>
        <v>9.2222222222222232</v>
      </c>
      <c r="E698" s="38">
        <v>33.200000000000003</v>
      </c>
      <c r="F698" s="39">
        <f t="shared" si="149"/>
        <v>-4.1666666666667261E-2</v>
      </c>
      <c r="G698" s="39">
        <f t="shared" si="150"/>
        <v>-0.15000000000000213</v>
      </c>
      <c r="H698" s="39">
        <f>$AJ$3*F698</f>
        <v>-114.97500000000164</v>
      </c>
      <c r="I698" s="39">
        <f>1/2*$AJ$1*$AJ$2*$AJ$5*D698^2</f>
        <v>51.780190432098777</v>
      </c>
      <c r="J698" s="39">
        <f>$AJ$4*$AJ$3*9.81</f>
        <v>406.04570999999999</v>
      </c>
      <c r="K698" s="39">
        <f t="shared" si="141"/>
        <v>342.85090043209709</v>
      </c>
      <c r="L698" s="39">
        <f t="shared" si="142"/>
        <v>3.1618471928737844</v>
      </c>
      <c r="M698" s="40">
        <f t="shared" si="143"/>
        <v>2197.4837990472802</v>
      </c>
      <c r="N698" s="40">
        <f t="shared" si="144"/>
        <v>1</v>
      </c>
      <c r="O698" s="40">
        <f t="shared" si="151"/>
        <v>219830.29316589126</v>
      </c>
      <c r="P698" s="40">
        <f t="shared" si="152"/>
        <v>551595.56424132141</v>
      </c>
      <c r="Q698" s="40">
        <f t="shared" si="145"/>
        <v>331765.27107543015</v>
      </c>
      <c r="R698" s="40">
        <f>1/2*$AJ$3*D698^2</f>
        <v>117342.63333333338</v>
      </c>
      <c r="S698" s="40">
        <f t="shared" si="146"/>
        <v>1422.5644650000031</v>
      </c>
      <c r="T698" s="40">
        <f t="shared" si="147"/>
        <v>1422.5644650000031</v>
      </c>
      <c r="U698" s="40"/>
      <c r="V698" s="40"/>
      <c r="W698" s="40"/>
      <c r="X698" s="40"/>
      <c r="Y698" s="40">
        <f t="shared" si="153"/>
        <v>168.83832134292572</v>
      </c>
      <c r="Z698" s="40"/>
      <c r="AA698" s="40"/>
      <c r="AB698" s="40"/>
      <c r="AC698" s="40">
        <v>0.27</v>
      </c>
      <c r="AD698" s="40">
        <f>O698*AC698</f>
        <v>59354.17915479064</v>
      </c>
      <c r="AE698" s="40">
        <v>0.67</v>
      </c>
      <c r="AF698" s="40">
        <f t="shared" si="148"/>
        <v>147286.29642114716</v>
      </c>
      <c r="AG698" s="24"/>
      <c r="AH698" s="24"/>
      <c r="AI698" s="15"/>
      <c r="AJ698" s="15"/>
      <c r="AK698" s="15"/>
      <c r="AL698" s="15"/>
      <c r="AM698" s="15"/>
      <c r="AN698" s="23"/>
      <c r="AO698" s="23"/>
      <c r="AP698" s="23"/>
      <c r="AQ698" s="23"/>
      <c r="AR698" s="23"/>
      <c r="AS698" s="23"/>
      <c r="AT698" s="23"/>
      <c r="AU698" s="23"/>
      <c r="AV698" s="23"/>
      <c r="BG698">
        <f>IF(E698&lt;1,1,0)</f>
        <v>0</v>
      </c>
      <c r="BH698">
        <f>IF(BG698=1,"",E698)</f>
        <v>33.200000000000003</v>
      </c>
      <c r="BI698">
        <f>E698/3.6</f>
        <v>9.2222222222222232</v>
      </c>
    </row>
    <row r="699" spans="1:61" x14ac:dyDescent="0.25">
      <c r="A699" s="37" t="s">
        <v>64</v>
      </c>
      <c r="B699" s="37">
        <v>696</v>
      </c>
      <c r="C699" s="37">
        <v>107</v>
      </c>
      <c r="D699" s="37">
        <f t="shared" si="140"/>
        <v>9</v>
      </c>
      <c r="E699" s="38">
        <v>32.4</v>
      </c>
      <c r="F699" s="39">
        <f t="shared" si="149"/>
        <v>-0.6805555555555558</v>
      </c>
      <c r="G699" s="39">
        <f t="shared" si="150"/>
        <v>-2.4500000000000011</v>
      </c>
      <c r="H699" s="39">
        <f>$AJ$3*F699</f>
        <v>-1877.9250000000006</v>
      </c>
      <c r="I699" s="39">
        <f>1/2*$AJ$1*$AJ$2*$AJ$5*D699^2</f>
        <v>49.314824999999999</v>
      </c>
      <c r="J699" s="39">
        <f>$AJ$4*$AJ$3*9.81</f>
        <v>406.04570999999999</v>
      </c>
      <c r="K699" s="39">
        <f t="shared" si="141"/>
        <v>-1422.5644650000008</v>
      </c>
      <c r="L699" s="39">
        <f t="shared" si="142"/>
        <v>-12.803080185000008</v>
      </c>
      <c r="M699" s="40">
        <f t="shared" si="143"/>
        <v>-8910.9438087600047</v>
      </c>
      <c r="N699" s="40">
        <f t="shared" si="144"/>
        <v>1</v>
      </c>
      <c r="O699" s="40">
        <f t="shared" si="151"/>
        <v>221252.85763089126</v>
      </c>
      <c r="P699" s="40">
        <f t="shared" si="152"/>
        <v>551938.4151417535</v>
      </c>
      <c r="Q699" s="40">
        <f t="shared" si="145"/>
        <v>330685.55751086224</v>
      </c>
      <c r="R699" s="40">
        <f>1/2*$AJ$3*D699^2</f>
        <v>111755.7</v>
      </c>
      <c r="S699" s="40">
        <f t="shared" si="146"/>
        <v>2085.7806901350268</v>
      </c>
      <c r="T699" s="40">
        <f t="shared" si="147"/>
        <v>2085.7806901350268</v>
      </c>
      <c r="U699" s="40"/>
      <c r="V699" s="40"/>
      <c r="W699" s="40"/>
      <c r="X699" s="40"/>
      <c r="Y699" s="40">
        <f t="shared" si="153"/>
        <v>160.56853448275862</v>
      </c>
      <c r="Z699" s="40"/>
      <c r="AA699" s="40"/>
      <c r="AB699" s="40"/>
      <c r="AC699" s="40">
        <v>0.27</v>
      </c>
      <c r="AD699" s="40">
        <f>O699*AC699</f>
        <v>59738.271560340647</v>
      </c>
      <c r="AE699" s="40">
        <v>0.67</v>
      </c>
      <c r="AF699" s="40">
        <f t="shared" si="148"/>
        <v>148239.41461269715</v>
      </c>
      <c r="AG699" s="24"/>
      <c r="AH699" s="24"/>
      <c r="AI699" s="15"/>
      <c r="AJ699" s="15"/>
      <c r="AK699" s="15"/>
      <c r="AL699" s="15"/>
      <c r="AM699" s="15"/>
      <c r="AN699" s="23"/>
      <c r="AO699" s="23"/>
      <c r="AP699" s="23"/>
      <c r="AQ699" s="23"/>
      <c r="AR699" s="23"/>
      <c r="AS699" s="23"/>
      <c r="AT699" s="23"/>
      <c r="AU699" s="23"/>
      <c r="AV699" s="23"/>
      <c r="BG699">
        <f>IF(E699&lt;1,1,0)</f>
        <v>0</v>
      </c>
      <c r="BH699">
        <f>IF(BG699=1,"",E699)</f>
        <v>32.4</v>
      </c>
      <c r="BI699">
        <f>E699/3.6</f>
        <v>9</v>
      </c>
    </row>
    <row r="700" spans="1:61" x14ac:dyDescent="0.25">
      <c r="A700" s="37" t="s">
        <v>64</v>
      </c>
      <c r="B700" s="37">
        <v>697</v>
      </c>
      <c r="C700" s="37">
        <v>108</v>
      </c>
      <c r="D700" s="37">
        <f t="shared" si="140"/>
        <v>7.8611111111111107</v>
      </c>
      <c r="E700" s="38">
        <v>28.3</v>
      </c>
      <c r="F700" s="39">
        <f t="shared" si="149"/>
        <v>-0.9166666666666663</v>
      </c>
      <c r="G700" s="39">
        <f t="shared" si="150"/>
        <v>-3.2999999999999989</v>
      </c>
      <c r="H700" s="39">
        <f>$AJ$3*F700</f>
        <v>-2529.4499999999989</v>
      </c>
      <c r="I700" s="39">
        <f>1/2*$AJ$1*$AJ$2*$AJ$5*D700^2</f>
        <v>37.62359986496913</v>
      </c>
      <c r="J700" s="39">
        <f>$AJ$4*$AJ$3*9.81</f>
        <v>406.04570999999999</v>
      </c>
      <c r="K700" s="39">
        <f t="shared" si="141"/>
        <v>-2085.78069013503</v>
      </c>
      <c r="L700" s="39">
        <f t="shared" si="142"/>
        <v>-16.396553758561485</v>
      </c>
      <c r="M700" s="40">
        <f t="shared" si="143"/>
        <v>-11428.397969717354</v>
      </c>
      <c r="N700" s="40">
        <f t="shared" si="144"/>
        <v>1</v>
      </c>
      <c r="O700" s="40">
        <f t="shared" si="151"/>
        <v>223338.63832102629</v>
      </c>
      <c r="P700" s="40">
        <f t="shared" si="152"/>
        <v>551938.4151417535</v>
      </c>
      <c r="Q700" s="40">
        <f t="shared" si="145"/>
        <v>328599.77682072722</v>
      </c>
      <c r="R700" s="40">
        <f>1/2*$AJ$3*D700^2</f>
        <v>85261.414583333331</v>
      </c>
      <c r="S700" s="40">
        <f t="shared" si="146"/>
        <v>1555.5843615277845</v>
      </c>
      <c r="T700" s="40">
        <f t="shared" si="147"/>
        <v>1555.5843615277845</v>
      </c>
      <c r="U700" s="40"/>
      <c r="V700" s="40"/>
      <c r="W700" s="40"/>
      <c r="X700" s="40"/>
      <c r="Y700" s="40">
        <f t="shared" si="153"/>
        <v>122.32627630320421</v>
      </c>
      <c r="Z700" s="40"/>
      <c r="AA700" s="40"/>
      <c r="AB700" s="40"/>
      <c r="AC700" s="40">
        <v>0.27</v>
      </c>
      <c r="AD700" s="40">
        <f>O700*AC700</f>
        <v>60301.432346677102</v>
      </c>
      <c r="AE700" s="40">
        <v>0.67</v>
      </c>
      <c r="AF700" s="40">
        <f t="shared" si="148"/>
        <v>149636.88767508761</v>
      </c>
      <c r="AG700" s="24"/>
      <c r="AH700" s="24"/>
      <c r="AI700" s="15"/>
      <c r="AJ700" s="15"/>
      <c r="AK700" s="15"/>
      <c r="AL700" s="15"/>
      <c r="AM700" s="15"/>
      <c r="AN700" s="23"/>
      <c r="AO700" s="23"/>
      <c r="AP700" s="23"/>
      <c r="AQ700" s="23"/>
      <c r="AR700" s="23"/>
      <c r="AS700" s="23"/>
      <c r="AT700" s="23"/>
      <c r="AU700" s="23"/>
      <c r="AV700" s="23"/>
      <c r="BG700">
        <f>IF(E700&lt;1,1,0)</f>
        <v>0</v>
      </c>
      <c r="BH700">
        <f>IF(BG700=1,"",E700)</f>
        <v>28.3</v>
      </c>
      <c r="BI700">
        <f>E700/3.6</f>
        <v>7.8611111111111107</v>
      </c>
    </row>
    <row r="701" spans="1:61" x14ac:dyDescent="0.25">
      <c r="A701" s="37" t="s">
        <v>64</v>
      </c>
      <c r="B701" s="37">
        <v>698</v>
      </c>
      <c r="C701" s="37">
        <v>109</v>
      </c>
      <c r="D701" s="37">
        <f t="shared" si="140"/>
        <v>7.166666666666667</v>
      </c>
      <c r="E701" s="38">
        <v>25.8</v>
      </c>
      <c r="F701" s="39">
        <f t="shared" si="149"/>
        <v>-0.7222222222222221</v>
      </c>
      <c r="G701" s="39">
        <f t="shared" si="150"/>
        <v>-2.5999999999999996</v>
      </c>
      <c r="H701" s="39">
        <f>$AJ$3*F701</f>
        <v>-1992.8999999999996</v>
      </c>
      <c r="I701" s="39">
        <f>1/2*$AJ$1*$AJ$2*$AJ$5*D701^2</f>
        <v>31.269928472222222</v>
      </c>
      <c r="J701" s="39">
        <f>$AJ$4*$AJ$3*9.81</f>
        <v>406.04570999999999</v>
      </c>
      <c r="K701" s="39">
        <f t="shared" si="141"/>
        <v>-1555.5843615277772</v>
      </c>
      <c r="L701" s="39">
        <f t="shared" si="142"/>
        <v>-11.14835459094907</v>
      </c>
      <c r="M701" s="40">
        <f t="shared" si="143"/>
        <v>-7781.5515044824515</v>
      </c>
      <c r="N701" s="40">
        <f t="shared" si="144"/>
        <v>1</v>
      </c>
      <c r="O701" s="40">
        <f t="shared" si="151"/>
        <v>224894.22268255407</v>
      </c>
      <c r="P701" s="40">
        <f t="shared" si="152"/>
        <v>551938.4151417535</v>
      </c>
      <c r="Q701" s="40">
        <f t="shared" si="145"/>
        <v>327044.19245919946</v>
      </c>
      <c r="R701" s="40">
        <f>1/2*$AJ$3*D701^2</f>
        <v>70862.925000000003</v>
      </c>
      <c r="S701" s="40">
        <f t="shared" si="146"/>
        <v>1101.8867662152916</v>
      </c>
      <c r="T701" s="40">
        <f t="shared" si="147"/>
        <v>1101.8867662152916</v>
      </c>
      <c r="U701" s="40"/>
      <c r="V701" s="40"/>
      <c r="W701" s="40"/>
      <c r="X701" s="40"/>
      <c r="Y701" s="40">
        <f t="shared" si="153"/>
        <v>101.52281518624642</v>
      </c>
      <c r="Z701" s="40"/>
      <c r="AA701" s="40"/>
      <c r="AB701" s="40"/>
      <c r="AC701" s="40">
        <v>0.27</v>
      </c>
      <c r="AD701" s="40">
        <f>O701*AC701</f>
        <v>60721.440124289606</v>
      </c>
      <c r="AE701" s="40">
        <v>0.67</v>
      </c>
      <c r="AF701" s="40">
        <f t="shared" si="148"/>
        <v>150679.12919731124</v>
      </c>
      <c r="AG701" s="24"/>
      <c r="AH701" s="24"/>
      <c r="AI701" s="15"/>
      <c r="AJ701" s="15"/>
      <c r="AK701" s="15"/>
      <c r="AL701" s="15"/>
      <c r="AM701" s="15"/>
      <c r="AN701" s="23"/>
      <c r="AO701" s="23"/>
      <c r="AP701" s="23"/>
      <c r="AQ701" s="23"/>
      <c r="AR701" s="23"/>
      <c r="AS701" s="23"/>
      <c r="AT701" s="23"/>
      <c r="AU701" s="23"/>
      <c r="AV701" s="23"/>
      <c r="BG701">
        <f>IF(E701&lt;1,1,0)</f>
        <v>0</v>
      </c>
      <c r="BH701">
        <f>IF(BG701=1,"",E701)</f>
        <v>25.8</v>
      </c>
      <c r="BI701">
        <f>E701/3.6</f>
        <v>7.166666666666667</v>
      </c>
    </row>
    <row r="702" spans="1:61" x14ac:dyDescent="0.25">
      <c r="A702" s="37" t="s">
        <v>64</v>
      </c>
      <c r="B702" s="37">
        <v>699</v>
      </c>
      <c r="C702" s="37">
        <v>110</v>
      </c>
      <c r="D702" s="37">
        <f t="shared" si="140"/>
        <v>6.416666666666667</v>
      </c>
      <c r="E702" s="38">
        <v>23.1</v>
      </c>
      <c r="F702" s="39">
        <f t="shared" si="149"/>
        <v>-0.55555555555555558</v>
      </c>
      <c r="G702" s="39">
        <f t="shared" si="150"/>
        <v>-2</v>
      </c>
      <c r="H702" s="39">
        <f>$AJ$3*F702</f>
        <v>-1533.0000000000002</v>
      </c>
      <c r="I702" s="39">
        <f>1/2*$AJ$1*$AJ$2*$AJ$5*D702^2</f>
        <v>25.067523784722223</v>
      </c>
      <c r="J702" s="39">
        <f>$AJ$4*$AJ$3*9.81</f>
        <v>406.04570999999999</v>
      </c>
      <c r="K702" s="39">
        <f t="shared" si="141"/>
        <v>-1101.8867662152779</v>
      </c>
      <c r="L702" s="39">
        <f t="shared" si="142"/>
        <v>-7.0704400832147005</v>
      </c>
      <c r="M702" s="40">
        <f t="shared" si="143"/>
        <v>-4942.2376181670761</v>
      </c>
      <c r="N702" s="40">
        <f t="shared" si="144"/>
        <v>1</v>
      </c>
      <c r="O702" s="40">
        <f t="shared" si="151"/>
        <v>225996.10944876936</v>
      </c>
      <c r="P702" s="40">
        <f t="shared" si="152"/>
        <v>551938.4151417535</v>
      </c>
      <c r="Q702" s="40">
        <f t="shared" si="145"/>
        <v>325942.30569298414</v>
      </c>
      <c r="R702" s="40">
        <f>1/2*$AJ$3*D702^2</f>
        <v>56807.231250000004</v>
      </c>
      <c r="S702" s="40">
        <f t="shared" si="146"/>
        <v>299.80382757715415</v>
      </c>
      <c r="T702" s="40">
        <f t="shared" si="147"/>
        <v>299.80382757715415</v>
      </c>
      <c r="U702" s="40"/>
      <c r="V702" s="40"/>
      <c r="W702" s="40"/>
      <c r="X702" s="40"/>
      <c r="Y702" s="40">
        <f t="shared" si="153"/>
        <v>81.269286480686702</v>
      </c>
      <c r="Z702" s="40"/>
      <c r="AA702" s="40"/>
      <c r="AB702" s="40"/>
      <c r="AC702" s="40">
        <v>0.27</v>
      </c>
      <c r="AD702" s="40">
        <f>O702*AC702</f>
        <v>61018.949551167731</v>
      </c>
      <c r="AE702" s="40">
        <v>0.67</v>
      </c>
      <c r="AF702" s="40">
        <f t="shared" si="148"/>
        <v>151417.39333067549</v>
      </c>
      <c r="AG702" s="24"/>
      <c r="AH702" s="24"/>
      <c r="AI702" s="15"/>
      <c r="AJ702" s="15"/>
      <c r="AK702" s="15"/>
      <c r="AL702" s="15"/>
      <c r="AM702" s="15"/>
      <c r="AN702" s="23"/>
      <c r="AO702" s="23"/>
      <c r="AP702" s="23"/>
      <c r="AQ702" s="23"/>
      <c r="AR702" s="23"/>
      <c r="AS702" s="23"/>
      <c r="AT702" s="23"/>
      <c r="AU702" s="23"/>
      <c r="AV702" s="23"/>
      <c r="BG702">
        <f>IF(E702&lt;1,1,0)</f>
        <v>0</v>
      </c>
      <c r="BH702">
        <f>IF(BG702=1,"",E702)</f>
        <v>23.1</v>
      </c>
      <c r="BI702">
        <f>E702/3.6</f>
        <v>6.416666666666667</v>
      </c>
    </row>
    <row r="703" spans="1:61" x14ac:dyDescent="0.25">
      <c r="A703" s="37" t="s">
        <v>64</v>
      </c>
      <c r="B703" s="37">
        <v>700</v>
      </c>
      <c r="C703" s="37">
        <v>111</v>
      </c>
      <c r="D703" s="37">
        <f t="shared" si="140"/>
        <v>6.0555555555555554</v>
      </c>
      <c r="E703" s="38">
        <v>21.8</v>
      </c>
      <c r="F703" s="39">
        <f t="shared" si="149"/>
        <v>-0.26388888888888917</v>
      </c>
      <c r="G703" s="39">
        <f t="shared" si="150"/>
        <v>-0.95000000000000107</v>
      </c>
      <c r="H703" s="39">
        <f>$AJ$3*F703</f>
        <v>-728.17500000000075</v>
      </c>
      <c r="I703" s="39">
        <f>1/2*$AJ$1*$AJ$2*$AJ$5*D703^2</f>
        <v>22.325462422839504</v>
      </c>
      <c r="J703" s="39">
        <f>$AJ$4*$AJ$3*9.81</f>
        <v>406.04570999999999</v>
      </c>
      <c r="K703" s="39">
        <f t="shared" si="141"/>
        <v>-299.80382757716131</v>
      </c>
      <c r="L703" s="39">
        <f t="shared" si="142"/>
        <v>-1.8154787336616989</v>
      </c>
      <c r="M703" s="40">
        <f t="shared" si="143"/>
        <v>-1270.8351135631892</v>
      </c>
      <c r="N703" s="40">
        <f t="shared" si="144"/>
        <v>1</v>
      </c>
      <c r="O703" s="40">
        <f t="shared" si="151"/>
        <v>226295.91327634652</v>
      </c>
      <c r="P703" s="40">
        <f t="shared" si="152"/>
        <v>551938.4151417535</v>
      </c>
      <c r="Q703" s="40">
        <f t="shared" si="145"/>
        <v>325642.50186540699</v>
      </c>
      <c r="R703" s="40">
        <f>1/2*$AJ$3*D703^2</f>
        <v>50593.258333333339</v>
      </c>
      <c r="S703" s="40">
        <f t="shared" si="146"/>
        <v>0</v>
      </c>
      <c r="T703" s="40">
        <f t="shared" si="147"/>
        <v>0</v>
      </c>
      <c r="U703" s="40"/>
      <c r="V703" s="40"/>
      <c r="W703" s="40"/>
      <c r="X703" s="40"/>
      <c r="Y703" s="40">
        <f t="shared" si="153"/>
        <v>72.276083333333347</v>
      </c>
      <c r="Z703" s="40"/>
      <c r="AA703" s="40"/>
      <c r="AB703" s="40"/>
      <c r="AC703" s="40">
        <v>0.27</v>
      </c>
      <c r="AD703" s="40">
        <f>O703*AC703</f>
        <v>61099.896584613562</v>
      </c>
      <c r="AE703" s="40">
        <v>0.67</v>
      </c>
      <c r="AF703" s="40">
        <f t="shared" si="148"/>
        <v>151618.26189515219</v>
      </c>
      <c r="AG703" s="24"/>
      <c r="AH703" s="24"/>
      <c r="AI703" s="15"/>
      <c r="AJ703" s="15"/>
      <c r="AK703" s="15"/>
      <c r="AL703" s="15"/>
      <c r="AM703" s="15"/>
      <c r="AN703" s="23"/>
      <c r="AO703" s="23"/>
      <c r="AP703" s="23"/>
      <c r="AQ703" s="23"/>
      <c r="AR703" s="23"/>
      <c r="AS703" s="23"/>
      <c r="AT703" s="23"/>
      <c r="AU703" s="23"/>
      <c r="AV703" s="23"/>
      <c r="BG703">
        <f>IF(E703&lt;1,1,0)</f>
        <v>0</v>
      </c>
      <c r="BH703">
        <f>IF(BG703=1,"",E703)</f>
        <v>21.8</v>
      </c>
      <c r="BI703">
        <f>E703/3.6</f>
        <v>6.0555555555555554</v>
      </c>
    </row>
    <row r="704" spans="1:61" x14ac:dyDescent="0.25">
      <c r="A704" s="37" t="s">
        <v>64</v>
      </c>
      <c r="B704" s="37">
        <v>701</v>
      </c>
      <c r="C704" s="37">
        <v>112</v>
      </c>
      <c r="D704" s="37">
        <f t="shared" si="140"/>
        <v>5.8888888888888884</v>
      </c>
      <c r="E704" s="38">
        <v>21.2</v>
      </c>
      <c r="F704" s="39">
        <f t="shared" si="149"/>
        <v>-0.1111111111111112</v>
      </c>
      <c r="G704" s="39">
        <f t="shared" si="150"/>
        <v>-0.40000000000000036</v>
      </c>
      <c r="H704" s="39">
        <f>$AJ$3*F704</f>
        <v>-306.60000000000025</v>
      </c>
      <c r="I704" s="39">
        <f>1/2*$AJ$1*$AJ$2*$AJ$5*D704^2</f>
        <v>21.113449691358017</v>
      </c>
      <c r="J704" s="39">
        <f>$AJ$4*$AJ$3*9.81</f>
        <v>406.04570999999999</v>
      </c>
      <c r="K704" s="39">
        <f t="shared" si="141"/>
        <v>120.55915969135776</v>
      </c>
      <c r="L704" s="39">
        <f t="shared" si="142"/>
        <v>0.7099594959602179</v>
      </c>
      <c r="M704" s="40">
        <f t="shared" si="143"/>
        <v>497.68160666811275</v>
      </c>
      <c r="N704" s="40">
        <f t="shared" si="144"/>
        <v>1</v>
      </c>
      <c r="O704" s="40">
        <f t="shared" si="151"/>
        <v>226295.91327634652</v>
      </c>
      <c r="P704" s="40">
        <f t="shared" si="152"/>
        <v>551938.4151417535</v>
      </c>
      <c r="Q704" s="40">
        <f t="shared" si="145"/>
        <v>325642.50186540699</v>
      </c>
      <c r="R704" s="40">
        <f>1/2*$AJ$3*D704^2</f>
        <v>47846.633333333324</v>
      </c>
      <c r="S704" s="40">
        <f t="shared" si="146"/>
        <v>0</v>
      </c>
      <c r="T704" s="40">
        <f t="shared" si="147"/>
        <v>0</v>
      </c>
      <c r="U704" s="40"/>
      <c r="V704" s="40"/>
      <c r="W704" s="40"/>
      <c r="X704" s="40"/>
      <c r="Y704" s="40">
        <f t="shared" si="153"/>
        <v>68.25482643842129</v>
      </c>
      <c r="Z704" s="40"/>
      <c r="AA704" s="40"/>
      <c r="AB704" s="40"/>
      <c r="AC704" s="40">
        <v>0.27</v>
      </c>
      <c r="AD704" s="40">
        <f>O704*AC704</f>
        <v>61099.896584613562</v>
      </c>
      <c r="AE704" s="40">
        <v>0.67</v>
      </c>
      <c r="AF704" s="40">
        <f t="shared" si="148"/>
        <v>151618.26189515219</v>
      </c>
      <c r="AG704" s="24"/>
      <c r="AH704" s="24"/>
      <c r="AI704" s="15"/>
      <c r="AJ704" s="15"/>
      <c r="AK704" s="15"/>
      <c r="AL704" s="15"/>
      <c r="AM704" s="15"/>
      <c r="AN704" s="23"/>
      <c r="AO704" s="23"/>
      <c r="AP704" s="23"/>
      <c r="AQ704" s="23"/>
      <c r="AR704" s="23"/>
      <c r="AS704" s="23"/>
      <c r="AT704" s="23"/>
      <c r="AU704" s="23"/>
      <c r="AV704" s="23"/>
      <c r="BG704">
        <f>IF(E704&lt;1,1,0)</f>
        <v>0</v>
      </c>
      <c r="BH704">
        <f>IF(BG704=1,"",E704)</f>
        <v>21.2</v>
      </c>
      <c r="BI704">
        <f>E704/3.6</f>
        <v>5.8888888888888884</v>
      </c>
    </row>
    <row r="705" spans="1:61" x14ac:dyDescent="0.25">
      <c r="A705" s="37" t="s">
        <v>64</v>
      </c>
      <c r="B705" s="37">
        <v>702</v>
      </c>
      <c r="C705" s="37">
        <v>113</v>
      </c>
      <c r="D705" s="37">
        <f t="shared" si="140"/>
        <v>5.833333333333333</v>
      </c>
      <c r="E705" s="38">
        <v>21</v>
      </c>
      <c r="F705" s="39">
        <f t="shared" si="149"/>
        <v>-2.7777777777777679E-2</v>
      </c>
      <c r="G705" s="39">
        <f t="shared" si="150"/>
        <v>-9.9999999999999645E-2</v>
      </c>
      <c r="H705" s="39">
        <f>$AJ$3*F705</f>
        <v>-76.649999999999736</v>
      </c>
      <c r="I705" s="39">
        <f>1/2*$AJ$1*$AJ$2*$AJ$5*D705^2</f>
        <v>20.716961805555549</v>
      </c>
      <c r="J705" s="39">
        <f>$AJ$4*$AJ$3*9.81</f>
        <v>406.04570999999999</v>
      </c>
      <c r="K705" s="39">
        <f t="shared" si="141"/>
        <v>350.11267180555581</v>
      </c>
      <c r="L705" s="39">
        <f t="shared" si="142"/>
        <v>2.0423239188657423</v>
      </c>
      <c r="M705" s="40">
        <f t="shared" si="143"/>
        <v>1433.7113910437511</v>
      </c>
      <c r="N705" s="40">
        <f t="shared" si="144"/>
        <v>1</v>
      </c>
      <c r="O705" s="40">
        <f t="shared" si="151"/>
        <v>226295.91327634652</v>
      </c>
      <c r="P705" s="40">
        <f t="shared" si="152"/>
        <v>552058.97430144483</v>
      </c>
      <c r="Q705" s="40">
        <f t="shared" si="145"/>
        <v>325763.06102509832</v>
      </c>
      <c r="R705" s="40">
        <f>1/2*$AJ$3*D705^2</f>
        <v>46948.124999999993</v>
      </c>
      <c r="S705" s="40">
        <f t="shared" si="146"/>
        <v>0</v>
      </c>
      <c r="T705" s="40">
        <f t="shared" si="147"/>
        <v>0</v>
      </c>
      <c r="U705" s="40"/>
      <c r="V705" s="40"/>
      <c r="W705" s="40"/>
      <c r="X705" s="40"/>
      <c r="Y705" s="40">
        <f t="shared" si="153"/>
        <v>66.87767094017093</v>
      </c>
      <c r="Z705" s="40"/>
      <c r="AA705" s="40"/>
      <c r="AB705" s="40"/>
      <c r="AC705" s="40">
        <v>0.27</v>
      </c>
      <c r="AD705" s="40">
        <f>O705*AC705</f>
        <v>61099.896584613562</v>
      </c>
      <c r="AE705" s="40">
        <v>0.67</v>
      </c>
      <c r="AF705" s="40">
        <f t="shared" si="148"/>
        <v>151618.26189515219</v>
      </c>
      <c r="AG705" s="24"/>
      <c r="AH705" s="24"/>
      <c r="AI705" s="15"/>
      <c r="AJ705" s="15"/>
      <c r="AK705" s="15"/>
      <c r="AL705" s="15"/>
      <c r="AM705" s="15"/>
      <c r="AN705" s="23"/>
      <c r="AO705" s="23"/>
      <c r="AP705" s="23"/>
      <c r="AQ705" s="23"/>
      <c r="AR705" s="23"/>
      <c r="AS705" s="23"/>
      <c r="AT705" s="23"/>
      <c r="AU705" s="23"/>
      <c r="AV705" s="23"/>
      <c r="BG705">
        <f>IF(E705&lt;1,1,0)</f>
        <v>0</v>
      </c>
      <c r="BH705">
        <f>IF(BG705=1,"",E705)</f>
        <v>21</v>
      </c>
      <c r="BI705">
        <f>E705/3.6</f>
        <v>5.833333333333333</v>
      </c>
    </row>
    <row r="706" spans="1:61" x14ac:dyDescent="0.25">
      <c r="A706" s="37" t="s">
        <v>64</v>
      </c>
      <c r="B706" s="37">
        <v>703</v>
      </c>
      <c r="C706" s="37">
        <v>114</v>
      </c>
      <c r="D706" s="37">
        <f t="shared" si="140"/>
        <v>5.833333333333333</v>
      </c>
      <c r="E706" s="38">
        <v>21</v>
      </c>
      <c r="F706" s="39">
        <f t="shared" si="149"/>
        <v>-1.3888888888889086E-2</v>
      </c>
      <c r="G706" s="39">
        <f t="shared" si="150"/>
        <v>-5.0000000000000711E-2</v>
      </c>
      <c r="H706" s="39">
        <f>$AJ$3*F706</f>
        <v>-38.325000000000543</v>
      </c>
      <c r="I706" s="39">
        <f>1/2*$AJ$1*$AJ$2*$AJ$5*D706^2</f>
        <v>20.716961805555549</v>
      </c>
      <c r="J706" s="39">
        <f>$AJ$4*$AJ$3*9.81</f>
        <v>406.04570999999999</v>
      </c>
      <c r="K706" s="39">
        <f t="shared" si="141"/>
        <v>388.437671805555</v>
      </c>
      <c r="L706" s="39">
        <f t="shared" si="142"/>
        <v>2.2658864188657377</v>
      </c>
      <c r="M706" s="40">
        <f t="shared" si="143"/>
        <v>1592.9181524626135</v>
      </c>
      <c r="N706" s="40">
        <f t="shared" si="144"/>
        <v>1</v>
      </c>
      <c r="O706" s="40">
        <f t="shared" si="151"/>
        <v>226295.91327634652</v>
      </c>
      <c r="P706" s="40">
        <f t="shared" si="152"/>
        <v>552409.08697325038</v>
      </c>
      <c r="Q706" s="40">
        <f t="shared" si="145"/>
        <v>326113.17369690386</v>
      </c>
      <c r="R706" s="40">
        <f>1/2*$AJ$3*D706^2</f>
        <v>46948.124999999993</v>
      </c>
      <c r="S706" s="40">
        <f t="shared" si="146"/>
        <v>0</v>
      </c>
      <c r="T706" s="40">
        <f t="shared" si="147"/>
        <v>0</v>
      </c>
      <c r="U706" s="40"/>
      <c r="V706" s="40"/>
      <c r="W706" s="40"/>
      <c r="X706" s="40"/>
      <c r="Y706" s="40">
        <f t="shared" si="153"/>
        <v>66.782539118065429</v>
      </c>
      <c r="Z706" s="40"/>
      <c r="AA706" s="40"/>
      <c r="AB706" s="40"/>
      <c r="AC706" s="40">
        <v>0.27</v>
      </c>
      <c r="AD706" s="40">
        <f>O706*AC706</f>
        <v>61099.896584613562</v>
      </c>
      <c r="AE706" s="40">
        <v>0.67</v>
      </c>
      <c r="AF706" s="40">
        <f t="shared" si="148"/>
        <v>151618.26189515219</v>
      </c>
      <c r="AG706" s="24"/>
      <c r="AH706" s="24"/>
      <c r="AI706" s="15"/>
      <c r="AJ706" s="15"/>
      <c r="AK706" s="15"/>
      <c r="AL706" s="15"/>
      <c r="AM706" s="15"/>
      <c r="AN706" s="23"/>
      <c r="AO706" s="23"/>
      <c r="AP706" s="23"/>
      <c r="AQ706" s="23"/>
      <c r="AR706" s="23"/>
      <c r="AS706" s="23"/>
      <c r="AT706" s="23"/>
      <c r="AU706" s="23"/>
      <c r="AV706" s="23"/>
      <c r="BG706">
        <f>IF(E706&lt;1,1,0)</f>
        <v>0</v>
      </c>
      <c r="BH706">
        <f>IF(BG706=1,"",E706)</f>
        <v>21</v>
      </c>
      <c r="BI706">
        <f>E706/3.6</f>
        <v>5.833333333333333</v>
      </c>
    </row>
    <row r="707" spans="1:61" x14ac:dyDescent="0.25">
      <c r="A707" s="37" t="s">
        <v>64</v>
      </c>
      <c r="B707" s="37">
        <v>704</v>
      </c>
      <c r="C707" s="37">
        <v>115</v>
      </c>
      <c r="D707" s="37">
        <f t="shared" si="140"/>
        <v>5.8055555555555554</v>
      </c>
      <c r="E707" s="38">
        <v>20.9</v>
      </c>
      <c r="F707" s="39">
        <f t="shared" si="149"/>
        <v>-0.15277777777777798</v>
      </c>
      <c r="G707" s="39">
        <f t="shared" si="150"/>
        <v>-0.55000000000000071</v>
      </c>
      <c r="H707" s="39">
        <f>$AJ$3*F707</f>
        <v>-421.57500000000056</v>
      </c>
      <c r="I707" s="39">
        <f>1/2*$AJ$1*$AJ$2*$AJ$5*D707^2</f>
        <v>20.520127179783948</v>
      </c>
      <c r="J707" s="39">
        <f>$AJ$4*$AJ$3*9.81</f>
        <v>406.04570999999999</v>
      </c>
      <c r="K707" s="39">
        <f t="shared" si="141"/>
        <v>4.9908371797833979</v>
      </c>
      <c r="L707" s="39">
        <f t="shared" si="142"/>
        <v>2.8974582515964728E-2</v>
      </c>
      <c r="M707" s="40">
        <f t="shared" si="143"/>
        <v>20.398106091239168</v>
      </c>
      <c r="N707" s="40">
        <f t="shared" si="144"/>
        <v>1</v>
      </c>
      <c r="O707" s="40">
        <f t="shared" si="151"/>
        <v>226295.91327634652</v>
      </c>
      <c r="P707" s="40">
        <f t="shared" si="152"/>
        <v>552797.52464505588</v>
      </c>
      <c r="Q707" s="40">
        <f t="shared" si="145"/>
        <v>326501.61136870936</v>
      </c>
      <c r="R707" s="40">
        <f>1/2*$AJ$3*D707^2</f>
        <v>46502.064583333333</v>
      </c>
      <c r="S707" s="40">
        <f t="shared" si="146"/>
        <v>725.10083411651431</v>
      </c>
      <c r="T707" s="40">
        <f t="shared" si="147"/>
        <v>725.10083411651431</v>
      </c>
      <c r="U707" s="40"/>
      <c r="V707" s="40"/>
      <c r="W707" s="40"/>
      <c r="X707" s="40"/>
      <c r="Y707" s="40">
        <f t="shared" si="153"/>
        <v>66.054069010416669</v>
      </c>
      <c r="Z707" s="40"/>
      <c r="AA707" s="40"/>
      <c r="AB707" s="40"/>
      <c r="AC707" s="40">
        <v>0.27</v>
      </c>
      <c r="AD707" s="40">
        <f>O707*AC707</f>
        <v>61099.896584613562</v>
      </c>
      <c r="AE707" s="40">
        <v>0.67</v>
      </c>
      <c r="AF707" s="40">
        <f t="shared" si="148"/>
        <v>151618.26189515219</v>
      </c>
      <c r="AG707" s="24"/>
      <c r="AH707" s="24"/>
      <c r="AI707" s="15"/>
      <c r="AJ707" s="15"/>
      <c r="AK707" s="15"/>
      <c r="AL707" s="15"/>
      <c r="AM707" s="15"/>
      <c r="AN707" s="23"/>
      <c r="AO707" s="23"/>
      <c r="AP707" s="23"/>
      <c r="AQ707" s="23"/>
      <c r="AR707" s="23"/>
      <c r="AS707" s="23"/>
      <c r="AT707" s="23"/>
      <c r="AU707" s="23"/>
      <c r="AV707" s="23"/>
      <c r="BG707">
        <f>IF(E707&lt;1,1,0)</f>
        <v>0</v>
      </c>
      <c r="BH707">
        <f>IF(BG707=1,"",E707)</f>
        <v>20.9</v>
      </c>
      <c r="BI707">
        <f>E707/3.6</f>
        <v>5.8055555555555554</v>
      </c>
    </row>
    <row r="708" spans="1:61" x14ac:dyDescent="0.25">
      <c r="A708" s="37" t="s">
        <v>64</v>
      </c>
      <c r="B708" s="37">
        <v>705</v>
      </c>
      <c r="C708" s="37">
        <v>116</v>
      </c>
      <c r="D708" s="37">
        <f t="shared" ref="D708:D771" si="154">E708/3.6</f>
        <v>5.5277777777777777</v>
      </c>
      <c r="E708" s="38">
        <v>19.899999999999999</v>
      </c>
      <c r="F708" s="39">
        <f t="shared" si="149"/>
        <v>-0.41666666666666663</v>
      </c>
      <c r="G708" s="39">
        <f t="shared" si="150"/>
        <v>-1.5</v>
      </c>
      <c r="H708" s="39">
        <f>$AJ$3*F708</f>
        <v>-1149.75</v>
      </c>
      <c r="I708" s="39">
        <f>1/2*$AJ$1*$AJ$2*$AJ$5*D708^2</f>
        <v>18.603455883487651</v>
      </c>
      <c r="J708" s="39">
        <f>$AJ$4*$AJ$3*9.81</f>
        <v>406.04570999999999</v>
      </c>
      <c r="K708" s="39">
        <f t="shared" ref="K708:K771" si="155">H708+I708+J708</f>
        <v>-725.10083411651237</v>
      </c>
      <c r="L708" s="39">
        <f t="shared" ref="L708:L771" si="156">K708*D708/1000</f>
        <v>-4.0081962774773876</v>
      </c>
      <c r="M708" s="40">
        <f t="shared" ref="M708:M771" si="157">L708*B708</f>
        <v>-2825.7783756215581</v>
      </c>
      <c r="N708" s="40">
        <f t="shared" ref="N708:N771" si="158">B709-B708</f>
        <v>1</v>
      </c>
      <c r="O708" s="40">
        <f t="shared" si="151"/>
        <v>227021.01411046303</v>
      </c>
      <c r="P708" s="40">
        <f t="shared" si="152"/>
        <v>552802.5154822357</v>
      </c>
      <c r="Q708" s="40">
        <f t="shared" ref="Q708:Q771" si="159">P708-O708</f>
        <v>325781.50137177267</v>
      </c>
      <c r="R708" s="40">
        <f>1/2*$AJ$3*D708^2</f>
        <v>42158.564583333333</v>
      </c>
      <c r="S708" s="40">
        <f t="shared" ref="S708:S771" si="160">O709-O708</f>
        <v>1418.5023132831848</v>
      </c>
      <c r="T708" s="40">
        <f t="shared" ref="T708:T771" si="161">S708/N708</f>
        <v>1418.5023132831848</v>
      </c>
      <c r="U708" s="40"/>
      <c r="V708" s="40"/>
      <c r="W708" s="40"/>
      <c r="X708" s="40"/>
      <c r="Y708" s="40">
        <f t="shared" si="153"/>
        <v>59.799382387706856</v>
      </c>
      <c r="Z708" s="40"/>
      <c r="AA708" s="40"/>
      <c r="AB708" s="40"/>
      <c r="AC708" s="40">
        <v>0.27</v>
      </c>
      <c r="AD708" s="40">
        <f>O708*AC708</f>
        <v>61295.673809825021</v>
      </c>
      <c r="AE708" s="40">
        <v>0.67</v>
      </c>
      <c r="AF708" s="40">
        <f t="shared" ref="AF708:AF771" si="162">O708*AE708</f>
        <v>152104.07945401024</v>
      </c>
      <c r="AG708" s="24"/>
      <c r="AH708" s="24"/>
      <c r="AI708" s="15"/>
      <c r="AJ708" s="15"/>
      <c r="AK708" s="15"/>
      <c r="AL708" s="15"/>
      <c r="AM708" s="15"/>
      <c r="AN708" s="23"/>
      <c r="AO708" s="23"/>
      <c r="AP708" s="23"/>
      <c r="AQ708" s="23"/>
      <c r="AR708" s="23"/>
      <c r="AS708" s="23"/>
      <c r="AT708" s="23"/>
      <c r="AU708" s="23"/>
      <c r="AV708" s="23"/>
      <c r="BG708">
        <f>IF(E708&lt;1,1,0)</f>
        <v>0</v>
      </c>
      <c r="BH708">
        <f>IF(BG708=1,"",E708)</f>
        <v>19.899999999999999</v>
      </c>
      <c r="BI708">
        <f>E708/3.6</f>
        <v>5.5277777777777777</v>
      </c>
    </row>
    <row r="709" spans="1:61" x14ac:dyDescent="0.25">
      <c r="A709" s="37" t="s">
        <v>64</v>
      </c>
      <c r="B709" s="37">
        <v>706</v>
      </c>
      <c r="C709" s="37">
        <v>117</v>
      </c>
      <c r="D709" s="37">
        <f t="shared" si="154"/>
        <v>4.9722222222222214</v>
      </c>
      <c r="E709" s="38">
        <v>17.899999999999999</v>
      </c>
      <c r="F709" s="39">
        <f t="shared" ref="F709:F772" si="163">($E710-$E708)/2/3.6</f>
        <v>-0.66666666666666652</v>
      </c>
      <c r="G709" s="39">
        <f t="shared" ref="G709:G772" si="164">($E710-$E708)/2</f>
        <v>-2.3999999999999995</v>
      </c>
      <c r="H709" s="39">
        <f>$AJ$3*F709</f>
        <v>-1839.5999999999997</v>
      </c>
      <c r="I709" s="39">
        <f>1/2*$AJ$1*$AJ$2*$AJ$5*D709^2</f>
        <v>15.051976716820983</v>
      </c>
      <c r="J709" s="39">
        <f>$AJ$4*$AJ$3*9.81</f>
        <v>406.04570999999999</v>
      </c>
      <c r="K709" s="39">
        <f t="shared" si="155"/>
        <v>-1418.5023132831789</v>
      </c>
      <c r="L709" s="39">
        <f t="shared" si="156"/>
        <v>-7.0531087243802491</v>
      </c>
      <c r="M709" s="40">
        <f t="shared" si="157"/>
        <v>-4979.494759412456</v>
      </c>
      <c r="N709" s="40">
        <f t="shared" si="158"/>
        <v>1</v>
      </c>
      <c r="O709" s="40">
        <f t="shared" ref="O709:O772" si="165">O708+IF(K709&lt;0,ABS(K709)*N709,0)</f>
        <v>228439.51642374622</v>
      </c>
      <c r="P709" s="40">
        <f t="shared" ref="P709:P772" si="166">P708+IF(K708&gt;0,K708*N708,0)</f>
        <v>552802.5154822357</v>
      </c>
      <c r="Q709" s="40">
        <f t="shared" si="159"/>
        <v>324362.99905848945</v>
      </c>
      <c r="R709" s="40">
        <f>1/2*$AJ$3*D709^2</f>
        <v>34110.314583333326</v>
      </c>
      <c r="S709" s="40">
        <f t="shared" si="160"/>
        <v>1537.8180100424506</v>
      </c>
      <c r="T709" s="40">
        <f t="shared" si="161"/>
        <v>1537.8180100424506</v>
      </c>
      <c r="U709" s="40"/>
      <c r="V709" s="40"/>
      <c r="W709" s="40"/>
      <c r="X709" s="40"/>
      <c r="Y709" s="40">
        <f t="shared" ref="Y709:Y772" si="167">R709/B709</f>
        <v>48.31489317752596</v>
      </c>
      <c r="Z709" s="40"/>
      <c r="AA709" s="40"/>
      <c r="AB709" s="40"/>
      <c r="AC709" s="40">
        <v>0.27</v>
      </c>
      <c r="AD709" s="40">
        <f>O709*AC709</f>
        <v>61678.66943441148</v>
      </c>
      <c r="AE709" s="40">
        <v>0.67</v>
      </c>
      <c r="AF709" s="40">
        <f t="shared" si="162"/>
        <v>153054.47600390998</v>
      </c>
      <c r="AG709" s="24"/>
      <c r="AH709" s="24"/>
      <c r="AI709" s="15"/>
      <c r="AJ709" s="15"/>
      <c r="AK709" s="15"/>
      <c r="AL709" s="15"/>
      <c r="AM709" s="15"/>
      <c r="AN709" s="23"/>
      <c r="AO709" s="23"/>
      <c r="AP709" s="23"/>
      <c r="AQ709" s="23"/>
      <c r="AR709" s="23"/>
      <c r="AS709" s="23"/>
      <c r="AT709" s="23"/>
      <c r="AU709" s="23"/>
      <c r="AV709" s="23"/>
      <c r="BG709">
        <f>IF(E709&lt;1,1,0)</f>
        <v>0</v>
      </c>
      <c r="BH709">
        <f>IF(BG709=1,"",E709)</f>
        <v>17.899999999999999</v>
      </c>
      <c r="BI709">
        <f>E709/3.6</f>
        <v>4.9722222222222214</v>
      </c>
    </row>
    <row r="710" spans="1:61" x14ac:dyDescent="0.25">
      <c r="A710" s="37" t="s">
        <v>64</v>
      </c>
      <c r="B710" s="37">
        <v>707</v>
      </c>
      <c r="C710" s="37">
        <v>118</v>
      </c>
      <c r="D710" s="37">
        <f t="shared" si="154"/>
        <v>4.1944444444444446</v>
      </c>
      <c r="E710" s="38">
        <v>15.1</v>
      </c>
      <c r="F710" s="39">
        <f t="shared" si="163"/>
        <v>-0.70833333333333304</v>
      </c>
      <c r="G710" s="39">
        <f t="shared" si="164"/>
        <v>-2.5499999999999989</v>
      </c>
      <c r="H710" s="39">
        <f>$AJ$3*F710</f>
        <v>-1954.5749999999991</v>
      </c>
      <c r="I710" s="39">
        <f>1/2*$AJ$1*$AJ$2*$AJ$5*D710^2</f>
        <v>10.711279957561729</v>
      </c>
      <c r="J710" s="39">
        <f>$AJ$4*$AJ$3*9.81</f>
        <v>406.04570999999999</v>
      </c>
      <c r="K710" s="39">
        <f t="shared" si="155"/>
        <v>-1537.8180100424374</v>
      </c>
      <c r="L710" s="39">
        <f t="shared" si="156"/>
        <v>-6.4502922087891132</v>
      </c>
      <c r="M710" s="40">
        <f t="shared" si="157"/>
        <v>-4560.3565916139032</v>
      </c>
      <c r="N710" s="40">
        <f t="shared" si="158"/>
        <v>1</v>
      </c>
      <c r="O710" s="40">
        <f t="shared" si="165"/>
        <v>229977.33443378867</v>
      </c>
      <c r="P710" s="40">
        <f t="shared" si="166"/>
        <v>552802.5154822357</v>
      </c>
      <c r="Q710" s="40">
        <f t="shared" si="159"/>
        <v>322825.18104844703</v>
      </c>
      <c r="R710" s="40">
        <f>1/2*$AJ$3*D710^2</f>
        <v>24273.56458333334</v>
      </c>
      <c r="S710" s="40">
        <f t="shared" si="160"/>
        <v>774.33253938271082</v>
      </c>
      <c r="T710" s="40">
        <f t="shared" si="161"/>
        <v>774.33253938271082</v>
      </c>
      <c r="U710" s="40"/>
      <c r="V710" s="40"/>
      <c r="W710" s="40"/>
      <c r="X710" s="40"/>
      <c r="Y710" s="40">
        <f t="shared" si="167"/>
        <v>34.333188943894399</v>
      </c>
      <c r="Z710" s="40"/>
      <c r="AA710" s="40"/>
      <c r="AB710" s="40"/>
      <c r="AC710" s="40">
        <v>0.27</v>
      </c>
      <c r="AD710" s="40">
        <f>O710*AC710</f>
        <v>62093.880297122945</v>
      </c>
      <c r="AE710" s="40">
        <v>0.67</v>
      </c>
      <c r="AF710" s="40">
        <f t="shared" si="162"/>
        <v>154084.81407063841</v>
      </c>
      <c r="AG710" s="24"/>
      <c r="AH710" s="24"/>
      <c r="AI710" s="15"/>
      <c r="AJ710" s="15"/>
      <c r="AK710" s="15"/>
      <c r="AL710" s="15"/>
      <c r="AM710" s="15"/>
      <c r="AN710" s="23"/>
      <c r="AO710" s="23"/>
      <c r="AP710" s="23"/>
      <c r="AQ710" s="23"/>
      <c r="AR710" s="23"/>
      <c r="AS710" s="23"/>
      <c r="AT710" s="23"/>
      <c r="AU710" s="23"/>
      <c r="AV710" s="23"/>
      <c r="BG710">
        <f>IF(E710&lt;1,1,0)</f>
        <v>0</v>
      </c>
      <c r="BH710">
        <f>IF(BG710=1,"",E710)</f>
        <v>15.1</v>
      </c>
      <c r="BI710">
        <f>E710/3.6</f>
        <v>4.1944444444444446</v>
      </c>
    </row>
    <row r="711" spans="1:61" x14ac:dyDescent="0.25">
      <c r="A711" s="37" t="s">
        <v>64</v>
      </c>
      <c r="B711" s="37">
        <v>708</v>
      </c>
      <c r="C711" s="37">
        <v>119</v>
      </c>
      <c r="D711" s="37">
        <f t="shared" si="154"/>
        <v>3.5555555555555558</v>
      </c>
      <c r="E711" s="38">
        <v>12.8</v>
      </c>
      <c r="F711" s="39">
        <f t="shared" si="163"/>
        <v>-0.43055555555555547</v>
      </c>
      <c r="G711" s="39">
        <f t="shared" si="164"/>
        <v>-1.5499999999999998</v>
      </c>
      <c r="H711" s="39">
        <f>$AJ$3*F711</f>
        <v>-1188.0749999999998</v>
      </c>
      <c r="I711" s="39">
        <f>1/2*$AJ$1*$AJ$2*$AJ$5*D711^2</f>
        <v>7.6967506172839508</v>
      </c>
      <c r="J711" s="39">
        <f>$AJ$4*$AJ$3*9.81</f>
        <v>406.04570999999999</v>
      </c>
      <c r="K711" s="39">
        <f t="shared" si="155"/>
        <v>-774.33253938271594</v>
      </c>
      <c r="L711" s="39">
        <f t="shared" si="156"/>
        <v>-2.7531823622496567</v>
      </c>
      <c r="M711" s="40">
        <f t="shared" si="157"/>
        <v>-1949.253112472757</v>
      </c>
      <c r="N711" s="40">
        <f t="shared" si="158"/>
        <v>1</v>
      </c>
      <c r="O711" s="40">
        <f t="shared" si="165"/>
        <v>230751.66697317138</v>
      </c>
      <c r="P711" s="40">
        <f t="shared" si="166"/>
        <v>552802.5154822357</v>
      </c>
      <c r="Q711" s="40">
        <f t="shared" si="159"/>
        <v>322050.84850906429</v>
      </c>
      <c r="R711" s="40">
        <f>1/2*$AJ$3*D711^2</f>
        <v>17442.133333333335</v>
      </c>
      <c r="S711" s="40">
        <f t="shared" si="160"/>
        <v>0</v>
      </c>
      <c r="T711" s="40">
        <f t="shared" si="161"/>
        <v>0</v>
      </c>
      <c r="U711" s="40"/>
      <c r="V711" s="40"/>
      <c r="W711" s="40"/>
      <c r="X711" s="40"/>
      <c r="Y711" s="40">
        <f t="shared" si="167"/>
        <v>24.635781544256123</v>
      </c>
      <c r="Z711" s="40"/>
      <c r="AA711" s="40"/>
      <c r="AB711" s="40"/>
      <c r="AC711" s="40">
        <v>0.27</v>
      </c>
      <c r="AD711" s="40">
        <f>O711*AC711</f>
        <v>62302.950082756273</v>
      </c>
      <c r="AE711" s="40">
        <v>0.67</v>
      </c>
      <c r="AF711" s="40">
        <f t="shared" si="162"/>
        <v>154603.61687202484</v>
      </c>
      <c r="AG711" s="24"/>
      <c r="AH711" s="24"/>
      <c r="AI711" s="15"/>
      <c r="AJ711" s="15"/>
      <c r="AK711" s="15"/>
      <c r="AL711" s="15"/>
      <c r="AM711" s="15"/>
      <c r="AN711" s="23"/>
      <c r="AO711" s="23"/>
      <c r="AP711" s="23"/>
      <c r="AQ711" s="23"/>
      <c r="AR711" s="23"/>
      <c r="AS711" s="23"/>
      <c r="AT711" s="23"/>
      <c r="AU711" s="23"/>
      <c r="AV711" s="23"/>
      <c r="BG711">
        <f>IF(E711&lt;1,1,0)</f>
        <v>0</v>
      </c>
      <c r="BH711">
        <f>IF(BG711=1,"",E711)</f>
        <v>12.8</v>
      </c>
      <c r="BI711">
        <f>E711/3.6</f>
        <v>3.5555555555555558</v>
      </c>
    </row>
    <row r="712" spans="1:61" x14ac:dyDescent="0.25">
      <c r="A712" s="37" t="s">
        <v>64</v>
      </c>
      <c r="B712" s="37">
        <v>709</v>
      </c>
      <c r="C712" s="37">
        <v>120</v>
      </c>
      <c r="D712" s="37">
        <f t="shared" si="154"/>
        <v>3.333333333333333</v>
      </c>
      <c r="E712" s="38">
        <v>12</v>
      </c>
      <c r="F712" s="39">
        <f t="shared" si="163"/>
        <v>5.5555555555555358E-2</v>
      </c>
      <c r="G712" s="39">
        <f t="shared" si="164"/>
        <v>0.19999999999999929</v>
      </c>
      <c r="H712" s="39">
        <f>$AJ$3*F712</f>
        <v>153.29999999999947</v>
      </c>
      <c r="I712" s="39">
        <f>1/2*$AJ$1*$AJ$2*$AJ$5*D712^2</f>
        <v>6.7647222222222201</v>
      </c>
      <c r="J712" s="39">
        <f>$AJ$4*$AJ$3*9.81</f>
        <v>406.04570999999999</v>
      </c>
      <c r="K712" s="39">
        <f t="shared" si="155"/>
        <v>566.11043222222168</v>
      </c>
      <c r="L712" s="39">
        <f t="shared" si="156"/>
        <v>1.8870347740740723</v>
      </c>
      <c r="M712" s="40">
        <f t="shared" si="157"/>
        <v>1337.9076548185171</v>
      </c>
      <c r="N712" s="40">
        <f t="shared" si="158"/>
        <v>1</v>
      </c>
      <c r="O712" s="40">
        <f t="shared" si="165"/>
        <v>230751.66697317138</v>
      </c>
      <c r="P712" s="40">
        <f t="shared" si="166"/>
        <v>552802.5154822357</v>
      </c>
      <c r="Q712" s="40">
        <f t="shared" si="159"/>
        <v>322050.84850906429</v>
      </c>
      <c r="R712" s="40">
        <f>1/2*$AJ$3*D712^2</f>
        <v>15329.999999999998</v>
      </c>
      <c r="S712" s="40">
        <f t="shared" si="160"/>
        <v>0</v>
      </c>
      <c r="T712" s="40">
        <f t="shared" si="161"/>
        <v>0</v>
      </c>
      <c r="U712" s="40"/>
      <c r="V712" s="40"/>
      <c r="W712" s="40"/>
      <c r="X712" s="40"/>
      <c r="Y712" s="40">
        <f t="shared" si="167"/>
        <v>21.622002820874467</v>
      </c>
      <c r="Z712" s="40"/>
      <c r="AA712" s="40"/>
      <c r="AB712" s="40"/>
      <c r="AC712" s="40">
        <v>0.27</v>
      </c>
      <c r="AD712" s="40">
        <f>O712*AC712</f>
        <v>62302.950082756273</v>
      </c>
      <c r="AE712" s="40">
        <v>0.67</v>
      </c>
      <c r="AF712" s="40">
        <f t="shared" si="162"/>
        <v>154603.61687202484</v>
      </c>
      <c r="AG712" s="24"/>
      <c r="AH712" s="24"/>
      <c r="AI712" s="15"/>
      <c r="AJ712" s="15"/>
      <c r="AK712" s="15"/>
      <c r="AL712" s="15"/>
      <c r="AM712" s="15"/>
      <c r="AN712" s="23"/>
      <c r="AO712" s="23"/>
      <c r="AP712" s="23"/>
      <c r="AQ712" s="23"/>
      <c r="AR712" s="23"/>
      <c r="AS712" s="23"/>
      <c r="AT712" s="23"/>
      <c r="AU712" s="23"/>
      <c r="AV712" s="23"/>
      <c r="BG712">
        <f>IF(E712&lt;1,1,0)</f>
        <v>0</v>
      </c>
      <c r="BH712">
        <f>IF(BG712=1,"",E712)</f>
        <v>12</v>
      </c>
      <c r="BI712">
        <f>E712/3.6</f>
        <v>3.333333333333333</v>
      </c>
    </row>
    <row r="713" spans="1:61" x14ac:dyDescent="0.25">
      <c r="A713" s="37" t="s">
        <v>64</v>
      </c>
      <c r="B713" s="37">
        <v>710</v>
      </c>
      <c r="C713" s="37">
        <v>121</v>
      </c>
      <c r="D713" s="37">
        <f t="shared" si="154"/>
        <v>3.6666666666666665</v>
      </c>
      <c r="E713" s="38">
        <v>13.2</v>
      </c>
      <c r="F713" s="39">
        <f t="shared" si="163"/>
        <v>0.70833333333333348</v>
      </c>
      <c r="G713" s="39">
        <f t="shared" si="164"/>
        <v>2.5500000000000007</v>
      </c>
      <c r="H713" s="39">
        <f>$AJ$3*F713</f>
        <v>1954.5750000000005</v>
      </c>
      <c r="I713" s="39">
        <f>1/2*$AJ$1*$AJ$2*$AJ$5*D713^2</f>
        <v>8.1853138888888868</v>
      </c>
      <c r="J713" s="39">
        <f>$AJ$4*$AJ$3*9.81</f>
        <v>406.04570999999999</v>
      </c>
      <c r="K713" s="39">
        <f t="shared" si="155"/>
        <v>2368.8060238888893</v>
      </c>
      <c r="L713" s="39">
        <f t="shared" si="156"/>
        <v>8.6856220875925931</v>
      </c>
      <c r="M713" s="40">
        <f t="shared" si="157"/>
        <v>6166.7916821907411</v>
      </c>
      <c r="N713" s="40">
        <f t="shared" si="158"/>
        <v>1</v>
      </c>
      <c r="O713" s="40">
        <f t="shared" si="165"/>
        <v>230751.66697317138</v>
      </c>
      <c r="P713" s="40">
        <f t="shared" si="166"/>
        <v>553368.62591445795</v>
      </c>
      <c r="Q713" s="40">
        <f t="shared" si="159"/>
        <v>322616.95894128655</v>
      </c>
      <c r="R713" s="40">
        <f>1/2*$AJ$3*D713^2</f>
        <v>18549.3</v>
      </c>
      <c r="S713" s="40">
        <f t="shared" si="160"/>
        <v>0</v>
      </c>
      <c r="T713" s="40">
        <f t="shared" si="161"/>
        <v>0</v>
      </c>
      <c r="U713" s="40"/>
      <c r="V713" s="40"/>
      <c r="W713" s="40"/>
      <c r="X713" s="40"/>
      <c r="Y713" s="40">
        <f t="shared" si="167"/>
        <v>26.125774647887322</v>
      </c>
      <c r="Z713" s="40"/>
      <c r="AA713" s="40"/>
      <c r="AB713" s="40"/>
      <c r="AC713" s="40">
        <v>0.27</v>
      </c>
      <c r="AD713" s="40">
        <f>O713*AC713</f>
        <v>62302.950082756273</v>
      </c>
      <c r="AE713" s="40">
        <v>0.67</v>
      </c>
      <c r="AF713" s="40">
        <f t="shared" si="162"/>
        <v>154603.61687202484</v>
      </c>
      <c r="AG713" s="24"/>
      <c r="AH713" s="24"/>
      <c r="AI713" s="15"/>
      <c r="AJ713" s="15"/>
      <c r="AK713" s="15"/>
      <c r="AL713" s="15"/>
      <c r="AM713" s="15"/>
      <c r="AN713" s="23"/>
      <c r="AO713" s="23"/>
      <c r="AP713" s="23"/>
      <c r="AQ713" s="23"/>
      <c r="AR713" s="23"/>
      <c r="AS713" s="23"/>
      <c r="AT713" s="23"/>
      <c r="AU713" s="23"/>
      <c r="AV713" s="23"/>
      <c r="BG713">
        <f>IF(E713&lt;1,1,0)</f>
        <v>0</v>
      </c>
      <c r="BH713">
        <f>IF(BG713=1,"",E713)</f>
        <v>13.2</v>
      </c>
      <c r="BI713">
        <f>E713/3.6</f>
        <v>3.6666666666666665</v>
      </c>
    </row>
    <row r="714" spans="1:61" x14ac:dyDescent="0.25">
      <c r="A714" s="37" t="s">
        <v>64</v>
      </c>
      <c r="B714" s="37">
        <v>711</v>
      </c>
      <c r="C714" s="37">
        <v>122</v>
      </c>
      <c r="D714" s="37">
        <f t="shared" si="154"/>
        <v>4.75</v>
      </c>
      <c r="E714" s="38">
        <v>17.100000000000001</v>
      </c>
      <c r="F714" s="39">
        <f t="shared" si="163"/>
        <v>1.0972222222222225</v>
      </c>
      <c r="G714" s="39">
        <f t="shared" si="164"/>
        <v>3.9500000000000011</v>
      </c>
      <c r="H714" s="39">
        <f>$AJ$3*F714</f>
        <v>3027.6750000000011</v>
      </c>
      <c r="I714" s="39">
        <f>1/2*$AJ$1*$AJ$2*$AJ$5*D714^2</f>
        <v>13.736614062499999</v>
      </c>
      <c r="J714" s="39">
        <f>$AJ$4*$AJ$3*9.81</f>
        <v>406.04570999999999</v>
      </c>
      <c r="K714" s="39">
        <f t="shared" si="155"/>
        <v>3447.4573240625009</v>
      </c>
      <c r="L714" s="39">
        <f t="shared" si="156"/>
        <v>16.375422289296878</v>
      </c>
      <c r="M714" s="40">
        <f t="shared" si="157"/>
        <v>11642.92524769008</v>
      </c>
      <c r="N714" s="40">
        <f t="shared" si="158"/>
        <v>1</v>
      </c>
      <c r="O714" s="40">
        <f t="shared" si="165"/>
        <v>230751.66697317138</v>
      </c>
      <c r="P714" s="40">
        <f t="shared" si="166"/>
        <v>555737.43193834682</v>
      </c>
      <c r="Q714" s="40">
        <f t="shared" si="159"/>
        <v>324985.76496517542</v>
      </c>
      <c r="R714" s="40">
        <f>1/2*$AJ$3*D714^2</f>
        <v>31129.481250000001</v>
      </c>
      <c r="S714" s="40">
        <f t="shared" si="160"/>
        <v>0</v>
      </c>
      <c r="T714" s="40">
        <f t="shared" si="161"/>
        <v>0</v>
      </c>
      <c r="U714" s="40"/>
      <c r="V714" s="40"/>
      <c r="W714" s="40"/>
      <c r="X714" s="40"/>
      <c r="Y714" s="40">
        <f t="shared" si="167"/>
        <v>43.782674050632913</v>
      </c>
      <c r="Z714" s="40"/>
      <c r="AA714" s="40"/>
      <c r="AB714" s="40"/>
      <c r="AC714" s="40">
        <v>0.27</v>
      </c>
      <c r="AD714" s="40">
        <f>O714*AC714</f>
        <v>62302.950082756273</v>
      </c>
      <c r="AE714" s="40">
        <v>0.67</v>
      </c>
      <c r="AF714" s="40">
        <f t="shared" si="162"/>
        <v>154603.61687202484</v>
      </c>
      <c r="AG714" s="24"/>
      <c r="AH714" s="24"/>
      <c r="AI714" s="15"/>
      <c r="AJ714" s="15"/>
      <c r="AK714" s="15"/>
      <c r="AL714" s="15"/>
      <c r="AM714" s="15"/>
      <c r="AN714" s="23"/>
      <c r="AO714" s="23"/>
      <c r="AP714" s="23"/>
      <c r="AQ714" s="23"/>
      <c r="AR714" s="23"/>
      <c r="AS714" s="23"/>
      <c r="AT714" s="23"/>
      <c r="AU714" s="23"/>
      <c r="AV714" s="23"/>
      <c r="BG714">
        <f>IF(E714&lt;1,1,0)</f>
        <v>0</v>
      </c>
      <c r="BH714">
        <f>IF(BG714=1,"",E714)</f>
        <v>17.100000000000001</v>
      </c>
      <c r="BI714">
        <f>E714/3.6</f>
        <v>4.75</v>
      </c>
    </row>
    <row r="715" spans="1:61" x14ac:dyDescent="0.25">
      <c r="A715" s="37" t="s">
        <v>64</v>
      </c>
      <c r="B715" s="37">
        <v>712</v>
      </c>
      <c r="C715" s="37">
        <v>123</v>
      </c>
      <c r="D715" s="37">
        <f t="shared" si="154"/>
        <v>5.8611111111111116</v>
      </c>
      <c r="E715" s="38">
        <v>21.1</v>
      </c>
      <c r="F715" s="39">
        <f t="shared" si="163"/>
        <v>0.65277777777777768</v>
      </c>
      <c r="G715" s="39">
        <f t="shared" si="164"/>
        <v>2.3499999999999996</v>
      </c>
      <c r="H715" s="39">
        <f>$AJ$3*F715</f>
        <v>1801.2749999999999</v>
      </c>
      <c r="I715" s="39">
        <f>1/2*$AJ$1*$AJ$2*$AJ$5*D715^2</f>
        <v>20.914735976080248</v>
      </c>
      <c r="J715" s="39">
        <f>$AJ$4*$AJ$3*9.81</f>
        <v>406.04570999999999</v>
      </c>
      <c r="K715" s="39">
        <f t="shared" si="155"/>
        <v>2228.23544597608</v>
      </c>
      <c r="L715" s="39">
        <f t="shared" si="156"/>
        <v>13.059935530582024</v>
      </c>
      <c r="M715" s="40">
        <f t="shared" si="157"/>
        <v>9298.6740977744012</v>
      </c>
      <c r="N715" s="40">
        <f t="shared" si="158"/>
        <v>1</v>
      </c>
      <c r="O715" s="40">
        <f t="shared" si="165"/>
        <v>230751.66697317138</v>
      </c>
      <c r="P715" s="40">
        <f t="shared" si="166"/>
        <v>559184.8892624093</v>
      </c>
      <c r="Q715" s="40">
        <f t="shared" si="159"/>
        <v>328433.22228923789</v>
      </c>
      <c r="R715" s="40">
        <f>1/2*$AJ$3*D715^2</f>
        <v>47396.31458333334</v>
      </c>
      <c r="S715" s="40">
        <f t="shared" si="160"/>
        <v>0</v>
      </c>
      <c r="T715" s="40">
        <f t="shared" si="161"/>
        <v>0</v>
      </c>
      <c r="U715" s="40"/>
      <c r="V715" s="40"/>
      <c r="W715" s="40"/>
      <c r="X715" s="40"/>
      <c r="Y715" s="40">
        <f t="shared" si="167"/>
        <v>66.567857560861427</v>
      </c>
      <c r="Z715" s="40"/>
      <c r="AA715" s="40"/>
      <c r="AB715" s="40"/>
      <c r="AC715" s="40">
        <v>0.27</v>
      </c>
      <c r="AD715" s="40">
        <f>O715*AC715</f>
        <v>62302.950082756273</v>
      </c>
      <c r="AE715" s="40">
        <v>0.67</v>
      </c>
      <c r="AF715" s="40">
        <f t="shared" si="162"/>
        <v>154603.61687202484</v>
      </c>
      <c r="AG715" s="24"/>
      <c r="AH715" s="24"/>
      <c r="AI715" s="15"/>
      <c r="AJ715" s="15"/>
      <c r="AK715" s="15"/>
      <c r="AL715" s="15"/>
      <c r="AM715" s="15"/>
      <c r="AN715" s="23"/>
      <c r="AO715" s="23"/>
      <c r="AP715" s="23"/>
      <c r="AQ715" s="23"/>
      <c r="AR715" s="23"/>
      <c r="AS715" s="23"/>
      <c r="AT715" s="23"/>
      <c r="AU715" s="23"/>
      <c r="AV715" s="23"/>
      <c r="BG715">
        <f>IF(E715&lt;1,1,0)</f>
        <v>0</v>
      </c>
      <c r="BH715">
        <f>IF(BG715=1,"",E715)</f>
        <v>21.1</v>
      </c>
      <c r="BI715">
        <f>E715/3.6</f>
        <v>5.8611111111111116</v>
      </c>
    </row>
    <row r="716" spans="1:61" x14ac:dyDescent="0.25">
      <c r="A716" s="37" t="s">
        <v>64</v>
      </c>
      <c r="B716" s="37">
        <v>713</v>
      </c>
      <c r="C716" s="37">
        <v>124</v>
      </c>
      <c r="D716" s="37">
        <f t="shared" si="154"/>
        <v>6.0555555555555554</v>
      </c>
      <c r="E716" s="38">
        <v>21.8</v>
      </c>
      <c r="F716" s="39">
        <f t="shared" si="163"/>
        <v>1.3888888888888593E-2</v>
      </c>
      <c r="G716" s="39">
        <f t="shared" si="164"/>
        <v>4.9999999999998934E-2</v>
      </c>
      <c r="H716" s="39">
        <f>$AJ$3*F716</f>
        <v>38.324999999999186</v>
      </c>
      <c r="I716" s="39">
        <f>1/2*$AJ$1*$AJ$2*$AJ$5*D716^2</f>
        <v>22.325462422839504</v>
      </c>
      <c r="J716" s="39">
        <f>$AJ$4*$AJ$3*9.81</f>
        <v>406.04570999999999</v>
      </c>
      <c r="K716" s="39">
        <f t="shared" si="155"/>
        <v>466.69617242283869</v>
      </c>
      <c r="L716" s="39">
        <f t="shared" si="156"/>
        <v>2.8261045996716345</v>
      </c>
      <c r="M716" s="40">
        <f t="shared" si="157"/>
        <v>2015.0125795658755</v>
      </c>
      <c r="N716" s="40">
        <f t="shared" si="158"/>
        <v>1</v>
      </c>
      <c r="O716" s="40">
        <f t="shared" si="165"/>
        <v>230751.66697317138</v>
      </c>
      <c r="P716" s="40">
        <f t="shared" si="166"/>
        <v>561413.12470838532</v>
      </c>
      <c r="Q716" s="40">
        <f t="shared" si="159"/>
        <v>330661.45773521392</v>
      </c>
      <c r="R716" s="40">
        <f>1/2*$AJ$3*D716^2</f>
        <v>50593.258333333339</v>
      </c>
      <c r="S716" s="40">
        <f t="shared" si="160"/>
        <v>837.56584030864178</v>
      </c>
      <c r="T716" s="40">
        <f t="shared" si="161"/>
        <v>837.56584030864178</v>
      </c>
      <c r="U716" s="40"/>
      <c r="V716" s="40"/>
      <c r="W716" s="40"/>
      <c r="X716" s="40"/>
      <c r="Y716" s="40">
        <f t="shared" si="167"/>
        <v>70.9582865825152</v>
      </c>
      <c r="Z716" s="40"/>
      <c r="AA716" s="40"/>
      <c r="AB716" s="40"/>
      <c r="AC716" s="40">
        <v>0.27</v>
      </c>
      <c r="AD716" s="40">
        <f>O716*AC716</f>
        <v>62302.950082756273</v>
      </c>
      <c r="AE716" s="40">
        <v>0.67</v>
      </c>
      <c r="AF716" s="40">
        <f t="shared" si="162"/>
        <v>154603.61687202484</v>
      </c>
      <c r="AG716" s="24"/>
      <c r="AH716" s="24"/>
      <c r="AI716" s="15"/>
      <c r="AJ716" s="15"/>
      <c r="AK716" s="15"/>
      <c r="AL716" s="15"/>
      <c r="AM716" s="15"/>
      <c r="AN716" s="23"/>
      <c r="AO716" s="23"/>
      <c r="AP716" s="23"/>
      <c r="AQ716" s="23"/>
      <c r="AR716" s="23"/>
      <c r="AS716" s="23"/>
      <c r="AT716" s="23"/>
      <c r="AU716" s="23"/>
      <c r="AV716" s="23"/>
      <c r="BG716">
        <f>IF(E716&lt;1,1,0)</f>
        <v>0</v>
      </c>
      <c r="BH716">
        <f>IF(BG716=1,"",E716)</f>
        <v>21.8</v>
      </c>
      <c r="BI716">
        <f>E716/3.6</f>
        <v>6.0555555555555554</v>
      </c>
    </row>
    <row r="717" spans="1:61" x14ac:dyDescent="0.25">
      <c r="A717" s="37" t="s">
        <v>64</v>
      </c>
      <c r="B717" s="37">
        <v>714</v>
      </c>
      <c r="C717" s="37">
        <v>125</v>
      </c>
      <c r="D717" s="37">
        <f t="shared" si="154"/>
        <v>5.8888888888888884</v>
      </c>
      <c r="E717" s="38">
        <v>21.2</v>
      </c>
      <c r="F717" s="39">
        <f t="shared" si="163"/>
        <v>-0.45833333333333343</v>
      </c>
      <c r="G717" s="39">
        <f t="shared" si="164"/>
        <v>-1.6500000000000004</v>
      </c>
      <c r="H717" s="39">
        <f>$AJ$3*F717</f>
        <v>-1264.7250000000004</v>
      </c>
      <c r="I717" s="39">
        <f>1/2*$AJ$1*$AJ$2*$AJ$5*D717^2</f>
        <v>21.113449691358017</v>
      </c>
      <c r="J717" s="39">
        <f>$AJ$4*$AJ$3*9.81</f>
        <v>406.04570999999999</v>
      </c>
      <c r="K717" s="39">
        <f t="shared" si="155"/>
        <v>-837.56584030864235</v>
      </c>
      <c r="L717" s="39">
        <f t="shared" si="156"/>
        <v>-4.9323321707064487</v>
      </c>
      <c r="M717" s="40">
        <f t="shared" si="157"/>
        <v>-3521.6851698844043</v>
      </c>
      <c r="N717" s="40">
        <f t="shared" si="158"/>
        <v>1</v>
      </c>
      <c r="O717" s="40">
        <f t="shared" si="165"/>
        <v>231589.23281348002</v>
      </c>
      <c r="P717" s="40">
        <f t="shared" si="166"/>
        <v>561879.82088080817</v>
      </c>
      <c r="Q717" s="40">
        <f t="shared" si="159"/>
        <v>330290.58806732815</v>
      </c>
      <c r="R717" s="40">
        <f>1/2*$AJ$3*D717^2</f>
        <v>47846.633333333324</v>
      </c>
      <c r="S717" s="40">
        <f t="shared" si="160"/>
        <v>2375.6013304128137</v>
      </c>
      <c r="T717" s="40">
        <f t="shared" si="161"/>
        <v>2375.6013304128137</v>
      </c>
      <c r="U717" s="40"/>
      <c r="V717" s="40"/>
      <c r="W717" s="40"/>
      <c r="X717" s="40"/>
      <c r="Y717" s="40">
        <f t="shared" si="167"/>
        <v>67.012091503267968</v>
      </c>
      <c r="Z717" s="40"/>
      <c r="AA717" s="40"/>
      <c r="AB717" s="40"/>
      <c r="AC717" s="40">
        <v>0.27</v>
      </c>
      <c r="AD717" s="40">
        <f>O717*AC717</f>
        <v>62529.092859639612</v>
      </c>
      <c r="AE717" s="40">
        <v>0.67</v>
      </c>
      <c r="AF717" s="40">
        <f t="shared" si="162"/>
        <v>155164.78598503163</v>
      </c>
      <c r="AG717" s="24"/>
      <c r="AH717" s="24"/>
      <c r="AI717" s="15"/>
      <c r="AJ717" s="15"/>
      <c r="AK717" s="15"/>
      <c r="AL717" s="15"/>
      <c r="AM717" s="15"/>
      <c r="AN717" s="23"/>
      <c r="AO717" s="23"/>
      <c r="AP717" s="23"/>
      <c r="AQ717" s="23"/>
      <c r="AR717" s="23"/>
      <c r="AS717" s="23"/>
      <c r="AT717" s="23"/>
      <c r="AU717" s="23"/>
      <c r="AV717" s="23"/>
      <c r="BG717">
        <f>IF(E717&lt;1,1,0)</f>
        <v>0</v>
      </c>
      <c r="BH717">
        <f>IF(BG717=1,"",E717)</f>
        <v>21.2</v>
      </c>
      <c r="BI717">
        <f>E717/3.6</f>
        <v>5.8888888888888884</v>
      </c>
    </row>
    <row r="718" spans="1:61" x14ac:dyDescent="0.25">
      <c r="A718" s="37" t="s">
        <v>64</v>
      </c>
      <c r="B718" s="37">
        <v>715</v>
      </c>
      <c r="C718" s="37">
        <v>126</v>
      </c>
      <c r="D718" s="37">
        <f t="shared" si="154"/>
        <v>5.1388888888888884</v>
      </c>
      <c r="E718" s="38">
        <v>18.5</v>
      </c>
      <c r="F718" s="39">
        <f t="shared" si="163"/>
        <v>-1.0138888888888886</v>
      </c>
      <c r="G718" s="39">
        <f t="shared" si="164"/>
        <v>-3.6499999999999995</v>
      </c>
      <c r="H718" s="39">
        <f>$AJ$3*F718</f>
        <v>-2797.7249999999995</v>
      </c>
      <c r="I718" s="39">
        <f>1/2*$AJ$1*$AJ$2*$AJ$5*D718^2</f>
        <v>16.077959587191355</v>
      </c>
      <c r="J718" s="39">
        <f>$AJ$4*$AJ$3*9.81</f>
        <v>406.04570999999999</v>
      </c>
      <c r="K718" s="39">
        <f t="shared" si="155"/>
        <v>-2375.6013304128082</v>
      </c>
      <c r="L718" s="39">
        <f t="shared" si="156"/>
        <v>-12.20795128128804</v>
      </c>
      <c r="M718" s="40">
        <f t="shared" si="157"/>
        <v>-8728.6851661209475</v>
      </c>
      <c r="N718" s="40">
        <f t="shared" si="158"/>
        <v>1</v>
      </c>
      <c r="O718" s="40">
        <f t="shared" si="165"/>
        <v>233964.83414389283</v>
      </c>
      <c r="P718" s="40">
        <f t="shared" si="166"/>
        <v>561879.82088080817</v>
      </c>
      <c r="Q718" s="40">
        <f t="shared" si="159"/>
        <v>327914.98673691531</v>
      </c>
      <c r="R718" s="40">
        <f>1/2*$AJ$3*D718^2</f>
        <v>36435.364583333328</v>
      </c>
      <c r="S718" s="40">
        <f t="shared" si="160"/>
        <v>2076.002817912813</v>
      </c>
      <c r="T718" s="40">
        <f t="shared" si="161"/>
        <v>2076.002817912813</v>
      </c>
      <c r="U718" s="40"/>
      <c r="V718" s="40"/>
      <c r="W718" s="40"/>
      <c r="X718" s="40"/>
      <c r="Y718" s="40">
        <f t="shared" si="167"/>
        <v>50.958551864801855</v>
      </c>
      <c r="Z718" s="40"/>
      <c r="AA718" s="40"/>
      <c r="AB718" s="40"/>
      <c r="AC718" s="40">
        <v>0.27</v>
      </c>
      <c r="AD718" s="40">
        <f>O718*AC718</f>
        <v>63170.505218851067</v>
      </c>
      <c r="AE718" s="40">
        <v>0.67</v>
      </c>
      <c r="AF718" s="40">
        <f t="shared" si="162"/>
        <v>156756.43887640821</v>
      </c>
      <c r="AG718" s="24"/>
      <c r="AH718" s="24"/>
      <c r="AI718" s="15"/>
      <c r="AJ718" s="15"/>
      <c r="AK718" s="15"/>
      <c r="AL718" s="15"/>
      <c r="AM718" s="15"/>
      <c r="AN718" s="23"/>
      <c r="AO718" s="23"/>
      <c r="AP718" s="23"/>
      <c r="AQ718" s="23"/>
      <c r="AR718" s="23"/>
      <c r="AS718" s="23"/>
      <c r="AT718" s="23"/>
      <c r="AU718" s="23"/>
      <c r="AV718" s="23"/>
      <c r="BG718">
        <f>IF(E718&lt;1,1,0)</f>
        <v>0</v>
      </c>
      <c r="BH718">
        <f>IF(BG718=1,"",E718)</f>
        <v>18.5</v>
      </c>
      <c r="BI718">
        <f>E718/3.6</f>
        <v>5.1388888888888884</v>
      </c>
    </row>
    <row r="719" spans="1:61" x14ac:dyDescent="0.25">
      <c r="A719" s="37" t="s">
        <v>64</v>
      </c>
      <c r="B719" s="37">
        <v>716</v>
      </c>
      <c r="C719" s="37">
        <v>127</v>
      </c>
      <c r="D719" s="37">
        <f t="shared" si="154"/>
        <v>3.8611111111111112</v>
      </c>
      <c r="E719" s="38">
        <v>13.9</v>
      </c>
      <c r="F719" s="39">
        <f t="shared" si="163"/>
        <v>-0.90277777777777779</v>
      </c>
      <c r="G719" s="39">
        <f t="shared" si="164"/>
        <v>-3.25</v>
      </c>
      <c r="H719" s="39">
        <f>$AJ$3*F719</f>
        <v>-2491.125</v>
      </c>
      <c r="I719" s="39">
        <f>1/2*$AJ$1*$AJ$2*$AJ$5*D719^2</f>
        <v>9.0764720871913571</v>
      </c>
      <c r="J719" s="39">
        <f>$AJ$4*$AJ$3*9.81</f>
        <v>406.04570999999999</v>
      </c>
      <c r="K719" s="39">
        <f t="shared" si="155"/>
        <v>-2076.002817912809</v>
      </c>
      <c r="L719" s="39">
        <f t="shared" si="156"/>
        <v>-8.0156775469411237</v>
      </c>
      <c r="M719" s="40">
        <f t="shared" si="157"/>
        <v>-5739.2251236098446</v>
      </c>
      <c r="N719" s="40">
        <f t="shared" si="158"/>
        <v>1</v>
      </c>
      <c r="O719" s="40">
        <f t="shared" si="165"/>
        <v>236040.83696180565</v>
      </c>
      <c r="P719" s="40">
        <f t="shared" si="166"/>
        <v>561879.82088080817</v>
      </c>
      <c r="Q719" s="40">
        <f t="shared" si="159"/>
        <v>325838.98391900252</v>
      </c>
      <c r="R719" s="40">
        <f>1/2*$AJ$3*D719^2</f>
        <v>20568.814583333333</v>
      </c>
      <c r="S719" s="40">
        <f t="shared" si="160"/>
        <v>315.36456777778221</v>
      </c>
      <c r="T719" s="40">
        <f t="shared" si="161"/>
        <v>315.36456777778221</v>
      </c>
      <c r="U719" s="40"/>
      <c r="V719" s="40"/>
      <c r="W719" s="40"/>
      <c r="X719" s="40"/>
      <c r="Y719" s="40">
        <f t="shared" si="167"/>
        <v>28.727394669459962</v>
      </c>
      <c r="Z719" s="40"/>
      <c r="AA719" s="40"/>
      <c r="AB719" s="40"/>
      <c r="AC719" s="40">
        <v>0.27</v>
      </c>
      <c r="AD719" s="40">
        <f>O719*AC719</f>
        <v>63731.025979687525</v>
      </c>
      <c r="AE719" s="40">
        <v>0.67</v>
      </c>
      <c r="AF719" s="40">
        <f t="shared" si="162"/>
        <v>158147.36076440979</v>
      </c>
      <c r="AG719" s="24"/>
      <c r="AH719" s="24"/>
      <c r="AI719" s="15"/>
      <c r="AJ719" s="15"/>
      <c r="AK719" s="15"/>
      <c r="AL719" s="15"/>
      <c r="AM719" s="15"/>
      <c r="AN719" s="23"/>
      <c r="AO719" s="23"/>
      <c r="AP719" s="23"/>
      <c r="AQ719" s="23"/>
      <c r="AR719" s="23"/>
      <c r="AS719" s="23"/>
      <c r="AT719" s="23"/>
      <c r="AU719" s="23"/>
      <c r="AV719" s="23"/>
      <c r="BG719">
        <f>IF(E719&lt;1,1,0)</f>
        <v>0</v>
      </c>
      <c r="BH719">
        <f>IF(BG719=1,"",E719)</f>
        <v>13.9</v>
      </c>
      <c r="BI719">
        <f>E719/3.6</f>
        <v>3.8611111111111112</v>
      </c>
    </row>
    <row r="720" spans="1:61" x14ac:dyDescent="0.25">
      <c r="A720" s="37" t="s">
        <v>64</v>
      </c>
      <c r="B720" s="37">
        <v>717</v>
      </c>
      <c r="C720" s="37">
        <v>128</v>
      </c>
      <c r="D720" s="37">
        <f t="shared" si="154"/>
        <v>3.333333333333333</v>
      </c>
      <c r="E720" s="38">
        <v>12</v>
      </c>
      <c r="F720" s="39">
        <f t="shared" si="163"/>
        <v>-0.26388888888888895</v>
      </c>
      <c r="G720" s="39">
        <f t="shared" si="164"/>
        <v>-0.95000000000000018</v>
      </c>
      <c r="H720" s="39">
        <f>$AJ$3*F720</f>
        <v>-728.17500000000018</v>
      </c>
      <c r="I720" s="39">
        <f>1/2*$AJ$1*$AJ$2*$AJ$5*D720^2</f>
        <v>6.7647222222222201</v>
      </c>
      <c r="J720" s="39">
        <f>$AJ$4*$AJ$3*9.81</f>
        <v>406.04570999999999</v>
      </c>
      <c r="K720" s="39">
        <f t="shared" si="155"/>
        <v>-315.36456777777801</v>
      </c>
      <c r="L720" s="39">
        <f t="shared" si="156"/>
        <v>-1.0512152259259266</v>
      </c>
      <c r="M720" s="40">
        <f t="shared" si="157"/>
        <v>-753.72131698888938</v>
      </c>
      <c r="N720" s="40">
        <f t="shared" si="158"/>
        <v>1</v>
      </c>
      <c r="O720" s="40">
        <f t="shared" si="165"/>
        <v>236356.20152958343</v>
      </c>
      <c r="P720" s="40">
        <f t="shared" si="166"/>
        <v>561879.82088080817</v>
      </c>
      <c r="Q720" s="40">
        <f t="shared" si="159"/>
        <v>325523.61935122474</v>
      </c>
      <c r="R720" s="40">
        <f>1/2*$AJ$3*D720^2</f>
        <v>15329.999999999998</v>
      </c>
      <c r="S720" s="40">
        <f t="shared" si="160"/>
        <v>0</v>
      </c>
      <c r="T720" s="40">
        <f t="shared" si="161"/>
        <v>0</v>
      </c>
      <c r="U720" s="40"/>
      <c r="V720" s="40"/>
      <c r="W720" s="40"/>
      <c r="X720" s="40"/>
      <c r="Y720" s="40">
        <f t="shared" si="167"/>
        <v>21.38075313807531</v>
      </c>
      <c r="Z720" s="40"/>
      <c r="AA720" s="40"/>
      <c r="AB720" s="40"/>
      <c r="AC720" s="40">
        <v>0.27</v>
      </c>
      <c r="AD720" s="40">
        <f>O720*AC720</f>
        <v>63816.17441298753</v>
      </c>
      <c r="AE720" s="40">
        <v>0.67</v>
      </c>
      <c r="AF720" s="40">
        <f t="shared" si="162"/>
        <v>158358.65502482091</v>
      </c>
      <c r="AG720" s="24"/>
      <c r="AH720" s="24"/>
      <c r="AI720" s="15"/>
      <c r="AJ720" s="15"/>
      <c r="AK720" s="15"/>
      <c r="AL720" s="15"/>
      <c r="AM720" s="15"/>
      <c r="AN720" s="23"/>
      <c r="AO720" s="23"/>
      <c r="AP720" s="23"/>
      <c r="AQ720" s="23"/>
      <c r="AR720" s="23"/>
      <c r="AS720" s="23"/>
      <c r="AT720" s="23"/>
      <c r="AU720" s="23"/>
      <c r="AV720" s="23"/>
      <c r="BG720">
        <f>IF(E720&lt;1,1,0)</f>
        <v>0</v>
      </c>
      <c r="BH720">
        <f>IF(BG720=1,"",E720)</f>
        <v>12</v>
      </c>
      <c r="BI720">
        <f>E720/3.6</f>
        <v>3.333333333333333</v>
      </c>
    </row>
    <row r="721" spans="1:61" x14ac:dyDescent="0.25">
      <c r="A721" s="37" t="s">
        <v>64</v>
      </c>
      <c r="B721" s="37">
        <v>718</v>
      </c>
      <c r="C721" s="37">
        <v>129</v>
      </c>
      <c r="D721" s="37">
        <f t="shared" si="154"/>
        <v>3.333333333333333</v>
      </c>
      <c r="E721" s="38">
        <v>12</v>
      </c>
      <c r="F721" s="39">
        <f t="shared" si="163"/>
        <v>0.1388888888888889</v>
      </c>
      <c r="G721" s="39">
        <f t="shared" si="164"/>
        <v>0.5</v>
      </c>
      <c r="H721" s="39">
        <f>$AJ$3*F721</f>
        <v>383.25000000000006</v>
      </c>
      <c r="I721" s="39">
        <f>1/2*$AJ$1*$AJ$2*$AJ$5*D721^2</f>
        <v>6.7647222222222201</v>
      </c>
      <c r="J721" s="39">
        <f>$AJ$4*$AJ$3*9.81</f>
        <v>406.04570999999999</v>
      </c>
      <c r="K721" s="39">
        <f t="shared" si="155"/>
        <v>796.06043222222229</v>
      </c>
      <c r="L721" s="39">
        <f t="shared" si="156"/>
        <v>2.6535347740740738</v>
      </c>
      <c r="M721" s="40">
        <f t="shared" si="157"/>
        <v>1905.237967785185</v>
      </c>
      <c r="N721" s="40">
        <f t="shared" si="158"/>
        <v>1</v>
      </c>
      <c r="O721" s="40">
        <f t="shared" si="165"/>
        <v>236356.20152958343</v>
      </c>
      <c r="P721" s="40">
        <f t="shared" si="166"/>
        <v>561879.82088080817</v>
      </c>
      <c r="Q721" s="40">
        <f t="shared" si="159"/>
        <v>325523.61935122474</v>
      </c>
      <c r="R721" s="40">
        <f>1/2*$AJ$3*D721^2</f>
        <v>15329.999999999998</v>
      </c>
      <c r="S721" s="40">
        <f t="shared" si="160"/>
        <v>0</v>
      </c>
      <c r="T721" s="40">
        <f t="shared" si="161"/>
        <v>0</v>
      </c>
      <c r="U721" s="40"/>
      <c r="V721" s="40"/>
      <c r="W721" s="40"/>
      <c r="X721" s="40"/>
      <c r="Y721" s="40">
        <f t="shared" si="167"/>
        <v>21.350974930362113</v>
      </c>
      <c r="Z721" s="40"/>
      <c r="AA721" s="40"/>
      <c r="AB721" s="40"/>
      <c r="AC721" s="40">
        <v>0.27</v>
      </c>
      <c r="AD721" s="40">
        <f>O721*AC721</f>
        <v>63816.17441298753</v>
      </c>
      <c r="AE721" s="40">
        <v>0.67</v>
      </c>
      <c r="AF721" s="40">
        <f t="shared" si="162"/>
        <v>158358.65502482091</v>
      </c>
      <c r="AG721" s="24"/>
      <c r="AH721" s="24"/>
      <c r="AI721" s="15"/>
      <c r="AJ721" s="15"/>
      <c r="AK721" s="15"/>
      <c r="AL721" s="15"/>
      <c r="AM721" s="15"/>
      <c r="AN721" s="23"/>
      <c r="AO721" s="23"/>
      <c r="AP721" s="23"/>
      <c r="AQ721" s="23"/>
      <c r="AR721" s="23"/>
      <c r="AS721" s="23"/>
      <c r="AT721" s="23"/>
      <c r="AU721" s="23"/>
      <c r="AV721" s="23"/>
      <c r="BG721">
        <f>IF(E721&lt;1,1,0)</f>
        <v>0</v>
      </c>
      <c r="BH721">
        <f>IF(BG721=1,"",E721)</f>
        <v>12</v>
      </c>
      <c r="BI721">
        <f>E721/3.6</f>
        <v>3.333333333333333</v>
      </c>
    </row>
    <row r="722" spans="1:61" x14ac:dyDescent="0.25">
      <c r="A722" s="37" t="s">
        <v>64</v>
      </c>
      <c r="B722" s="37">
        <v>719</v>
      </c>
      <c r="C722" s="37">
        <v>130</v>
      </c>
      <c r="D722" s="37">
        <f t="shared" si="154"/>
        <v>3.6111111111111112</v>
      </c>
      <c r="E722" s="38">
        <v>13</v>
      </c>
      <c r="F722" s="39">
        <f t="shared" si="163"/>
        <v>0.55555555555555558</v>
      </c>
      <c r="G722" s="39">
        <f t="shared" si="164"/>
        <v>2</v>
      </c>
      <c r="H722" s="39">
        <f>$AJ$3*F722</f>
        <v>1533.0000000000002</v>
      </c>
      <c r="I722" s="39">
        <f>1/2*$AJ$1*$AJ$2*$AJ$5*D722^2</f>
        <v>7.9391531635802464</v>
      </c>
      <c r="J722" s="39">
        <f>$AJ$4*$AJ$3*9.81</f>
        <v>406.04570999999999</v>
      </c>
      <c r="K722" s="39">
        <f t="shared" si="155"/>
        <v>1946.9848631635805</v>
      </c>
      <c r="L722" s="39">
        <f t="shared" si="156"/>
        <v>7.0307786725351518</v>
      </c>
      <c r="M722" s="40">
        <f t="shared" si="157"/>
        <v>5055.1298655527744</v>
      </c>
      <c r="N722" s="40">
        <f t="shared" si="158"/>
        <v>1</v>
      </c>
      <c r="O722" s="40">
        <f t="shared" si="165"/>
        <v>236356.20152958343</v>
      </c>
      <c r="P722" s="40">
        <f t="shared" si="166"/>
        <v>562675.88131303038</v>
      </c>
      <c r="Q722" s="40">
        <f t="shared" si="159"/>
        <v>326319.67978344695</v>
      </c>
      <c r="R722" s="40">
        <f>1/2*$AJ$3*D722^2</f>
        <v>17991.458333333332</v>
      </c>
      <c r="S722" s="40">
        <f t="shared" si="160"/>
        <v>0</v>
      </c>
      <c r="T722" s="40">
        <f t="shared" si="161"/>
        <v>0</v>
      </c>
      <c r="U722" s="40"/>
      <c r="V722" s="40"/>
      <c r="W722" s="40"/>
      <c r="X722" s="40"/>
      <c r="Y722" s="40">
        <f t="shared" si="167"/>
        <v>25.022890588780712</v>
      </c>
      <c r="Z722" s="40"/>
      <c r="AA722" s="40"/>
      <c r="AB722" s="40"/>
      <c r="AC722" s="40">
        <v>0.27</v>
      </c>
      <c r="AD722" s="40">
        <f>O722*AC722</f>
        <v>63816.17441298753</v>
      </c>
      <c r="AE722" s="40">
        <v>0.67</v>
      </c>
      <c r="AF722" s="40">
        <f t="shared" si="162"/>
        <v>158358.65502482091</v>
      </c>
      <c r="AG722" s="24"/>
      <c r="AH722" s="24"/>
      <c r="AI722" s="15"/>
      <c r="AJ722" s="15"/>
      <c r="AK722" s="15"/>
      <c r="AL722" s="15"/>
      <c r="AM722" s="15"/>
      <c r="AN722" s="23"/>
      <c r="AO722" s="23"/>
      <c r="AP722" s="23"/>
      <c r="AQ722" s="23"/>
      <c r="AR722" s="23"/>
      <c r="AS722" s="23"/>
      <c r="AT722" s="23"/>
      <c r="AU722" s="23"/>
      <c r="AV722" s="23"/>
      <c r="BG722">
        <f>IF(E722&lt;1,1,0)</f>
        <v>0</v>
      </c>
      <c r="BH722">
        <f>IF(BG722=1,"",E722)</f>
        <v>13</v>
      </c>
      <c r="BI722">
        <f>E722/3.6</f>
        <v>3.6111111111111112</v>
      </c>
    </row>
    <row r="723" spans="1:61" x14ac:dyDescent="0.25">
      <c r="A723" s="37" t="s">
        <v>64</v>
      </c>
      <c r="B723" s="37">
        <v>720</v>
      </c>
      <c r="C723" s="37">
        <v>131</v>
      </c>
      <c r="D723" s="37">
        <f t="shared" si="154"/>
        <v>4.4444444444444446</v>
      </c>
      <c r="E723" s="38">
        <v>16</v>
      </c>
      <c r="F723" s="39">
        <f t="shared" si="163"/>
        <v>0.76388888888888884</v>
      </c>
      <c r="G723" s="39">
        <f t="shared" si="164"/>
        <v>2.75</v>
      </c>
      <c r="H723" s="39">
        <f>$AJ$3*F723</f>
        <v>2107.875</v>
      </c>
      <c r="I723" s="39">
        <f>1/2*$AJ$1*$AJ$2*$AJ$5*D723^2</f>
        <v>12.026172839506174</v>
      </c>
      <c r="J723" s="39">
        <f>$AJ$4*$AJ$3*9.81</f>
        <v>406.04570999999999</v>
      </c>
      <c r="K723" s="39">
        <f t="shared" si="155"/>
        <v>2525.9468828395061</v>
      </c>
      <c r="L723" s="39">
        <f t="shared" si="156"/>
        <v>11.226430590397806</v>
      </c>
      <c r="M723" s="40">
        <f t="shared" si="157"/>
        <v>8083.0300250864202</v>
      </c>
      <c r="N723" s="40">
        <f t="shared" si="158"/>
        <v>1</v>
      </c>
      <c r="O723" s="40">
        <f t="shared" si="165"/>
        <v>236356.20152958343</v>
      </c>
      <c r="P723" s="40">
        <f t="shared" si="166"/>
        <v>564622.86617619393</v>
      </c>
      <c r="Q723" s="40">
        <f t="shared" si="159"/>
        <v>328266.6646466105</v>
      </c>
      <c r="R723" s="40">
        <f>1/2*$AJ$3*D723^2</f>
        <v>27253.333333333339</v>
      </c>
      <c r="S723" s="40">
        <f t="shared" si="160"/>
        <v>0</v>
      </c>
      <c r="T723" s="40">
        <f t="shared" si="161"/>
        <v>0</v>
      </c>
      <c r="U723" s="40"/>
      <c r="V723" s="40"/>
      <c r="W723" s="40"/>
      <c r="X723" s="40"/>
      <c r="Y723" s="40">
        <f t="shared" si="167"/>
        <v>37.851851851851862</v>
      </c>
      <c r="Z723" s="40"/>
      <c r="AA723" s="40"/>
      <c r="AB723" s="40"/>
      <c r="AC723" s="40">
        <v>0.27</v>
      </c>
      <c r="AD723" s="40">
        <f>O723*AC723</f>
        <v>63816.17441298753</v>
      </c>
      <c r="AE723" s="40">
        <v>0.67</v>
      </c>
      <c r="AF723" s="40">
        <f t="shared" si="162"/>
        <v>158358.65502482091</v>
      </c>
      <c r="AG723" s="24"/>
      <c r="AH723" s="24"/>
      <c r="AI723" s="15"/>
      <c r="AJ723" s="15"/>
      <c r="AK723" s="15"/>
      <c r="AL723" s="15"/>
      <c r="AM723" s="15"/>
      <c r="AN723" s="23"/>
      <c r="AO723" s="23"/>
      <c r="AP723" s="23"/>
      <c r="AQ723" s="23"/>
      <c r="AR723" s="23"/>
      <c r="AS723" s="23"/>
      <c r="AT723" s="23"/>
      <c r="AU723" s="23"/>
      <c r="AV723" s="23"/>
      <c r="BG723">
        <f>IF(E723&lt;1,1,0)</f>
        <v>0</v>
      </c>
      <c r="BH723">
        <f>IF(BG723=1,"",E723)</f>
        <v>16</v>
      </c>
      <c r="BI723">
        <f>E723/3.6</f>
        <v>4.4444444444444446</v>
      </c>
    </row>
    <row r="724" spans="1:61" x14ac:dyDescent="0.25">
      <c r="A724" s="37" t="s">
        <v>64</v>
      </c>
      <c r="B724" s="37">
        <v>721</v>
      </c>
      <c r="C724" s="37">
        <v>132</v>
      </c>
      <c r="D724" s="37">
        <f t="shared" si="154"/>
        <v>5.1388888888888884</v>
      </c>
      <c r="E724" s="38">
        <v>18.5</v>
      </c>
      <c r="F724" s="39">
        <f t="shared" si="163"/>
        <v>0.63888888888888906</v>
      </c>
      <c r="G724" s="39">
        <f t="shared" si="164"/>
        <v>2.3000000000000007</v>
      </c>
      <c r="H724" s="39">
        <f>$AJ$3*F724</f>
        <v>1762.9500000000005</v>
      </c>
      <c r="I724" s="39">
        <f>1/2*$AJ$1*$AJ$2*$AJ$5*D724^2</f>
        <v>16.077959587191355</v>
      </c>
      <c r="J724" s="39">
        <f>$AJ$4*$AJ$3*9.81</f>
        <v>406.04570999999999</v>
      </c>
      <c r="K724" s="39">
        <f t="shared" si="155"/>
        <v>2185.0736695871919</v>
      </c>
      <c r="L724" s="39">
        <f t="shared" si="156"/>
        <v>11.22885080204529</v>
      </c>
      <c r="M724" s="40">
        <f t="shared" si="157"/>
        <v>8096.0014282746542</v>
      </c>
      <c r="N724" s="40">
        <f t="shared" si="158"/>
        <v>1</v>
      </c>
      <c r="O724" s="40">
        <f t="shared" si="165"/>
        <v>236356.20152958343</v>
      </c>
      <c r="P724" s="40">
        <f t="shared" si="166"/>
        <v>567148.81305903348</v>
      </c>
      <c r="Q724" s="40">
        <f t="shared" si="159"/>
        <v>330792.61152945005</v>
      </c>
      <c r="R724" s="40">
        <f>1/2*$AJ$3*D724^2</f>
        <v>36435.364583333328</v>
      </c>
      <c r="S724" s="40">
        <f t="shared" si="160"/>
        <v>0</v>
      </c>
      <c r="T724" s="40">
        <f t="shared" si="161"/>
        <v>0</v>
      </c>
      <c r="U724" s="40"/>
      <c r="V724" s="40"/>
      <c r="W724" s="40"/>
      <c r="X724" s="40"/>
      <c r="Y724" s="40">
        <f t="shared" si="167"/>
        <v>50.534486245954689</v>
      </c>
      <c r="Z724" s="40"/>
      <c r="AA724" s="40"/>
      <c r="AB724" s="40"/>
      <c r="AC724" s="40">
        <v>0.27</v>
      </c>
      <c r="AD724" s="40">
        <f>O724*AC724</f>
        <v>63816.17441298753</v>
      </c>
      <c r="AE724" s="40">
        <v>0.67</v>
      </c>
      <c r="AF724" s="40">
        <f t="shared" si="162"/>
        <v>158358.65502482091</v>
      </c>
      <c r="AG724" s="24"/>
      <c r="AH724" s="24"/>
      <c r="AI724" s="15"/>
      <c r="AJ724" s="15"/>
      <c r="AK724" s="15"/>
      <c r="AL724" s="15"/>
      <c r="AM724" s="15"/>
      <c r="AN724" s="23"/>
      <c r="AO724" s="23"/>
      <c r="AP724" s="23"/>
      <c r="AQ724" s="23"/>
      <c r="AR724" s="23"/>
      <c r="AS724" s="23"/>
      <c r="AT724" s="23"/>
      <c r="AU724" s="23"/>
      <c r="AV724" s="23"/>
      <c r="BG724">
        <f>IF(E724&lt;1,1,0)</f>
        <v>0</v>
      </c>
      <c r="BH724">
        <f>IF(BG724=1,"",E724)</f>
        <v>18.5</v>
      </c>
      <c r="BI724">
        <f>E724/3.6</f>
        <v>5.1388888888888884</v>
      </c>
    </row>
    <row r="725" spans="1:61" x14ac:dyDescent="0.25">
      <c r="A725" s="37" t="s">
        <v>64</v>
      </c>
      <c r="B725" s="37">
        <v>722</v>
      </c>
      <c r="C725" s="37">
        <v>133</v>
      </c>
      <c r="D725" s="37">
        <f t="shared" si="154"/>
        <v>5.7222222222222223</v>
      </c>
      <c r="E725" s="38">
        <v>20.6</v>
      </c>
      <c r="F725" s="39">
        <f t="shared" si="163"/>
        <v>0.55555555555555558</v>
      </c>
      <c r="G725" s="39">
        <f t="shared" si="164"/>
        <v>2</v>
      </c>
      <c r="H725" s="39">
        <f>$AJ$3*F725</f>
        <v>1533.0000000000002</v>
      </c>
      <c r="I725" s="39">
        <f>1/2*$AJ$1*$AJ$2*$AJ$5*D725^2</f>
        <v>19.935260570987655</v>
      </c>
      <c r="J725" s="39">
        <f>$AJ$4*$AJ$3*9.81</f>
        <v>406.04570999999999</v>
      </c>
      <c r="K725" s="39">
        <f t="shared" si="155"/>
        <v>1958.9809705709877</v>
      </c>
      <c r="L725" s="39">
        <f t="shared" si="156"/>
        <v>11.209724442711762</v>
      </c>
      <c r="M725" s="40">
        <f t="shared" si="157"/>
        <v>8093.4210476378921</v>
      </c>
      <c r="N725" s="40">
        <f t="shared" si="158"/>
        <v>1</v>
      </c>
      <c r="O725" s="40">
        <f t="shared" si="165"/>
        <v>236356.20152958343</v>
      </c>
      <c r="P725" s="40">
        <f t="shared" si="166"/>
        <v>569333.88672862062</v>
      </c>
      <c r="Q725" s="40">
        <f t="shared" si="159"/>
        <v>332977.68519903719</v>
      </c>
      <c r="R725" s="40">
        <f>1/2*$AJ$3*D725^2</f>
        <v>45176.65833333334</v>
      </c>
      <c r="S725" s="40">
        <f t="shared" si="160"/>
        <v>0</v>
      </c>
      <c r="T725" s="40">
        <f t="shared" si="161"/>
        <v>0</v>
      </c>
      <c r="U725" s="40"/>
      <c r="V725" s="40"/>
      <c r="W725" s="40"/>
      <c r="X725" s="40"/>
      <c r="Y725" s="40">
        <f t="shared" si="167"/>
        <v>62.571548938134818</v>
      </c>
      <c r="Z725" s="40"/>
      <c r="AA725" s="40"/>
      <c r="AB725" s="40"/>
      <c r="AC725" s="40">
        <v>0.27</v>
      </c>
      <c r="AD725" s="40">
        <f>O725*AC725</f>
        <v>63816.17441298753</v>
      </c>
      <c r="AE725" s="40">
        <v>0.67</v>
      </c>
      <c r="AF725" s="40">
        <f t="shared" si="162"/>
        <v>158358.65502482091</v>
      </c>
      <c r="AG725" s="24"/>
      <c r="AH725" s="24"/>
      <c r="AI725" s="15"/>
      <c r="AJ725" s="15"/>
      <c r="AK725" s="15"/>
      <c r="AL725" s="15"/>
      <c r="AM725" s="15"/>
      <c r="AN725" s="23"/>
      <c r="AO725" s="23"/>
      <c r="AP725" s="23"/>
      <c r="AQ725" s="23"/>
      <c r="AR725" s="23"/>
      <c r="AS725" s="23"/>
      <c r="AT725" s="23"/>
      <c r="AU725" s="23"/>
      <c r="AV725" s="23"/>
      <c r="BG725">
        <f>IF(E725&lt;1,1,0)</f>
        <v>0</v>
      </c>
      <c r="BH725">
        <f>IF(BG725=1,"",E725)</f>
        <v>20.6</v>
      </c>
      <c r="BI725">
        <f>E725/3.6</f>
        <v>5.7222222222222223</v>
      </c>
    </row>
    <row r="726" spans="1:61" x14ac:dyDescent="0.25">
      <c r="A726" s="37" t="s">
        <v>64</v>
      </c>
      <c r="B726" s="37">
        <v>723</v>
      </c>
      <c r="C726" s="37">
        <v>134</v>
      </c>
      <c r="D726" s="37">
        <f t="shared" si="154"/>
        <v>6.25</v>
      </c>
      <c r="E726" s="38">
        <v>22.5</v>
      </c>
      <c r="F726" s="39">
        <f t="shared" si="163"/>
        <v>0.47222222222222199</v>
      </c>
      <c r="G726" s="39">
        <f t="shared" si="164"/>
        <v>1.6999999999999993</v>
      </c>
      <c r="H726" s="39">
        <f>$AJ$3*F726</f>
        <v>1303.0499999999995</v>
      </c>
      <c r="I726" s="39">
        <f>1/2*$AJ$1*$AJ$2*$AJ$5*D726^2</f>
        <v>23.782226562499996</v>
      </c>
      <c r="J726" s="39">
        <f>$AJ$4*$AJ$3*9.81</f>
        <v>406.04570999999999</v>
      </c>
      <c r="K726" s="39">
        <f t="shared" si="155"/>
        <v>1732.8779365624996</v>
      </c>
      <c r="L726" s="39">
        <f t="shared" si="156"/>
        <v>10.830487103515622</v>
      </c>
      <c r="M726" s="40">
        <f t="shared" si="157"/>
        <v>7830.4421758417948</v>
      </c>
      <c r="N726" s="40">
        <f t="shared" si="158"/>
        <v>1</v>
      </c>
      <c r="O726" s="40">
        <f t="shared" si="165"/>
        <v>236356.20152958343</v>
      </c>
      <c r="P726" s="40">
        <f t="shared" si="166"/>
        <v>571292.86769919156</v>
      </c>
      <c r="Q726" s="40">
        <f t="shared" si="159"/>
        <v>334936.66616960813</v>
      </c>
      <c r="R726" s="40">
        <f>1/2*$AJ$3*D726^2</f>
        <v>53894.53125</v>
      </c>
      <c r="S726" s="40">
        <f t="shared" si="160"/>
        <v>0</v>
      </c>
      <c r="T726" s="40">
        <f t="shared" si="161"/>
        <v>0</v>
      </c>
      <c r="U726" s="40"/>
      <c r="V726" s="40"/>
      <c r="W726" s="40"/>
      <c r="X726" s="40"/>
      <c r="Y726" s="40">
        <f t="shared" si="167"/>
        <v>74.542920124481327</v>
      </c>
      <c r="Z726" s="40"/>
      <c r="AA726" s="40"/>
      <c r="AB726" s="40"/>
      <c r="AC726" s="40">
        <v>0.27</v>
      </c>
      <c r="AD726" s="40">
        <f>O726*AC726</f>
        <v>63816.17441298753</v>
      </c>
      <c r="AE726" s="40">
        <v>0.67</v>
      </c>
      <c r="AF726" s="40">
        <f t="shared" si="162"/>
        <v>158358.65502482091</v>
      </c>
      <c r="AG726" s="24"/>
      <c r="AH726" s="24"/>
      <c r="AI726" s="15"/>
      <c r="AJ726" s="15"/>
      <c r="AK726" s="15"/>
      <c r="AL726" s="15"/>
      <c r="AM726" s="15"/>
      <c r="AN726" s="23"/>
      <c r="AO726" s="23"/>
      <c r="AP726" s="23"/>
      <c r="AQ726" s="23"/>
      <c r="AR726" s="23"/>
      <c r="AS726" s="23"/>
      <c r="AT726" s="23"/>
      <c r="AU726" s="23"/>
      <c r="AV726" s="23"/>
      <c r="BG726">
        <f>IF(E726&lt;1,1,0)</f>
        <v>0</v>
      </c>
      <c r="BH726">
        <f>IF(BG726=1,"",E726)</f>
        <v>22.5</v>
      </c>
      <c r="BI726">
        <f>E726/3.6</f>
        <v>6.25</v>
      </c>
    </row>
    <row r="727" spans="1:61" x14ac:dyDescent="0.25">
      <c r="A727" s="37" t="s">
        <v>64</v>
      </c>
      <c r="B727" s="37">
        <v>724</v>
      </c>
      <c r="C727" s="37">
        <v>135</v>
      </c>
      <c r="D727" s="37">
        <f t="shared" si="154"/>
        <v>6.6666666666666661</v>
      </c>
      <c r="E727" s="38">
        <v>24</v>
      </c>
      <c r="F727" s="39">
        <f t="shared" si="163"/>
        <v>0.56944444444444464</v>
      </c>
      <c r="G727" s="39">
        <f t="shared" si="164"/>
        <v>2.0500000000000007</v>
      </c>
      <c r="H727" s="39">
        <f>$AJ$3*F727</f>
        <v>1571.3250000000005</v>
      </c>
      <c r="I727" s="39">
        <f>1/2*$AJ$1*$AJ$2*$AJ$5*D727^2</f>
        <v>27.05888888888888</v>
      </c>
      <c r="J727" s="39">
        <f>$AJ$4*$AJ$3*9.81</f>
        <v>406.04570999999999</v>
      </c>
      <c r="K727" s="39">
        <f t="shared" si="155"/>
        <v>2004.4295988888894</v>
      </c>
      <c r="L727" s="39">
        <f t="shared" si="156"/>
        <v>13.362863992592594</v>
      </c>
      <c r="M727" s="40">
        <f t="shared" si="157"/>
        <v>9674.7135306370383</v>
      </c>
      <c r="N727" s="40">
        <f t="shared" si="158"/>
        <v>1</v>
      </c>
      <c r="O727" s="40">
        <f t="shared" si="165"/>
        <v>236356.20152958343</v>
      </c>
      <c r="P727" s="40">
        <f t="shared" si="166"/>
        <v>573025.74563575408</v>
      </c>
      <c r="Q727" s="40">
        <f t="shared" si="159"/>
        <v>336669.54410617065</v>
      </c>
      <c r="R727" s="40">
        <f>1/2*$AJ$3*D727^2</f>
        <v>61319.999999999993</v>
      </c>
      <c r="S727" s="40">
        <f t="shared" si="160"/>
        <v>0</v>
      </c>
      <c r="T727" s="40">
        <f t="shared" si="161"/>
        <v>0</v>
      </c>
      <c r="U727" s="40"/>
      <c r="V727" s="40"/>
      <c r="W727" s="40"/>
      <c r="X727" s="40"/>
      <c r="Y727" s="40">
        <f t="shared" si="167"/>
        <v>84.696132596685075</v>
      </c>
      <c r="Z727" s="40"/>
      <c r="AA727" s="40"/>
      <c r="AB727" s="40"/>
      <c r="AC727" s="40">
        <v>0.27</v>
      </c>
      <c r="AD727" s="40">
        <f>O727*AC727</f>
        <v>63816.17441298753</v>
      </c>
      <c r="AE727" s="40">
        <v>0.67</v>
      </c>
      <c r="AF727" s="40">
        <f t="shared" si="162"/>
        <v>158358.65502482091</v>
      </c>
      <c r="AG727" s="24"/>
      <c r="AH727" s="24"/>
      <c r="AI727" s="15"/>
      <c r="AJ727" s="15"/>
      <c r="AK727" s="15"/>
      <c r="AL727" s="15"/>
      <c r="AM727" s="15"/>
      <c r="AN727" s="23"/>
      <c r="AO727" s="23"/>
      <c r="AP727" s="23"/>
      <c r="AQ727" s="23"/>
      <c r="AR727" s="23"/>
      <c r="AS727" s="23"/>
      <c r="AT727" s="23"/>
      <c r="AU727" s="23"/>
      <c r="AV727" s="23"/>
      <c r="BG727">
        <f>IF(E727&lt;1,1,0)</f>
        <v>0</v>
      </c>
      <c r="BH727">
        <f>IF(BG727=1,"",E727)</f>
        <v>24</v>
      </c>
      <c r="BI727">
        <f>E727/3.6</f>
        <v>6.6666666666666661</v>
      </c>
    </row>
    <row r="728" spans="1:61" x14ac:dyDescent="0.25">
      <c r="A728" s="37" t="s">
        <v>64</v>
      </c>
      <c r="B728" s="37">
        <v>725</v>
      </c>
      <c r="C728" s="37">
        <v>136</v>
      </c>
      <c r="D728" s="37">
        <f t="shared" si="154"/>
        <v>7.3888888888888893</v>
      </c>
      <c r="E728" s="38">
        <v>26.6</v>
      </c>
      <c r="F728" s="39">
        <f t="shared" si="163"/>
        <v>0.8194444444444442</v>
      </c>
      <c r="G728" s="39">
        <f t="shared" si="164"/>
        <v>2.9499999999999993</v>
      </c>
      <c r="H728" s="39">
        <f>$AJ$3*F728</f>
        <v>2261.1749999999993</v>
      </c>
      <c r="I728" s="39">
        <f>1/2*$AJ$1*$AJ$2*$AJ$5*D728^2</f>
        <v>33.239214274691356</v>
      </c>
      <c r="J728" s="39">
        <f>$AJ$4*$AJ$3*9.81</f>
        <v>406.04570999999999</v>
      </c>
      <c r="K728" s="39">
        <f t="shared" si="155"/>
        <v>2700.4599242746904</v>
      </c>
      <c r="L728" s="39">
        <f t="shared" si="156"/>
        <v>19.95339832936299</v>
      </c>
      <c r="M728" s="40">
        <f t="shared" si="157"/>
        <v>14466.213788788167</v>
      </c>
      <c r="N728" s="40">
        <f t="shared" si="158"/>
        <v>1</v>
      </c>
      <c r="O728" s="40">
        <f t="shared" si="165"/>
        <v>236356.20152958343</v>
      </c>
      <c r="P728" s="40">
        <f t="shared" si="166"/>
        <v>575030.17523464293</v>
      </c>
      <c r="Q728" s="40">
        <f t="shared" si="159"/>
        <v>338673.9737050595</v>
      </c>
      <c r="R728" s="40">
        <f>1/2*$AJ$3*D728^2</f>
        <v>75325.65833333334</v>
      </c>
      <c r="S728" s="40">
        <f t="shared" si="160"/>
        <v>0</v>
      </c>
      <c r="T728" s="40">
        <f t="shared" si="161"/>
        <v>0</v>
      </c>
      <c r="U728" s="40"/>
      <c r="V728" s="40"/>
      <c r="W728" s="40"/>
      <c r="X728" s="40"/>
      <c r="Y728" s="40">
        <f t="shared" si="167"/>
        <v>103.89745977011495</v>
      </c>
      <c r="Z728" s="40"/>
      <c r="AA728" s="40"/>
      <c r="AB728" s="40"/>
      <c r="AC728" s="40">
        <v>0.27</v>
      </c>
      <c r="AD728" s="40">
        <f>O728*AC728</f>
        <v>63816.17441298753</v>
      </c>
      <c r="AE728" s="40">
        <v>0.67</v>
      </c>
      <c r="AF728" s="40">
        <f t="shared" si="162"/>
        <v>158358.65502482091</v>
      </c>
      <c r="AG728" s="24"/>
      <c r="AH728" s="24"/>
      <c r="AI728" s="15"/>
      <c r="AJ728" s="15"/>
      <c r="AK728" s="15"/>
      <c r="AL728" s="15"/>
      <c r="AM728" s="15"/>
      <c r="AN728" s="23"/>
      <c r="AO728" s="23"/>
      <c r="AP728" s="23"/>
      <c r="AQ728" s="23"/>
      <c r="AR728" s="23"/>
      <c r="AS728" s="23"/>
      <c r="AT728" s="23"/>
      <c r="AU728" s="23"/>
      <c r="AV728" s="23"/>
      <c r="BG728">
        <f>IF(E728&lt;1,1,0)</f>
        <v>0</v>
      </c>
      <c r="BH728">
        <f>IF(BG728=1,"",E728)</f>
        <v>26.6</v>
      </c>
      <c r="BI728">
        <f>E728/3.6</f>
        <v>7.3888888888888893</v>
      </c>
    </row>
    <row r="729" spans="1:61" x14ac:dyDescent="0.25">
      <c r="A729" s="37" t="s">
        <v>64</v>
      </c>
      <c r="B729" s="37">
        <v>726</v>
      </c>
      <c r="C729" s="37">
        <v>137</v>
      </c>
      <c r="D729" s="37">
        <f t="shared" si="154"/>
        <v>8.3055555555555554</v>
      </c>
      <c r="E729" s="38">
        <v>29.9</v>
      </c>
      <c r="F729" s="39">
        <f t="shared" si="163"/>
        <v>1.1388888888888882</v>
      </c>
      <c r="G729" s="39">
        <f t="shared" si="164"/>
        <v>4.0999999999999979</v>
      </c>
      <c r="H729" s="39">
        <f>$AJ$3*F729</f>
        <v>3142.6499999999983</v>
      </c>
      <c r="I729" s="39">
        <f>1/2*$AJ$1*$AJ$2*$AJ$5*D729^2</f>
        <v>41.998120235339499</v>
      </c>
      <c r="J729" s="39">
        <f>$AJ$4*$AJ$3*9.81</f>
        <v>406.04570999999999</v>
      </c>
      <c r="K729" s="39">
        <f t="shared" si="155"/>
        <v>3590.6938302353378</v>
      </c>
      <c r="L729" s="39">
        <f t="shared" si="156"/>
        <v>29.822707090010169</v>
      </c>
      <c r="M729" s="40">
        <f t="shared" si="157"/>
        <v>21651.285347347384</v>
      </c>
      <c r="N729" s="40">
        <f t="shared" si="158"/>
        <v>1</v>
      </c>
      <c r="O729" s="40">
        <f t="shared" si="165"/>
        <v>236356.20152958343</v>
      </c>
      <c r="P729" s="40">
        <f t="shared" si="166"/>
        <v>577730.63515891763</v>
      </c>
      <c r="Q729" s="40">
        <f t="shared" si="159"/>
        <v>341374.43362933421</v>
      </c>
      <c r="R729" s="40">
        <f>1/2*$AJ$3*D729^2</f>
        <v>95174.814583333326</v>
      </c>
      <c r="S729" s="40">
        <f t="shared" si="160"/>
        <v>0</v>
      </c>
      <c r="T729" s="40">
        <f t="shared" si="161"/>
        <v>0</v>
      </c>
      <c r="U729" s="40"/>
      <c r="V729" s="40"/>
      <c r="W729" s="40"/>
      <c r="X729" s="40"/>
      <c r="Y729" s="40">
        <f t="shared" si="167"/>
        <v>131.09478592745637</v>
      </c>
      <c r="Z729" s="40"/>
      <c r="AA729" s="40"/>
      <c r="AB729" s="40"/>
      <c r="AC729" s="40">
        <v>0.27</v>
      </c>
      <c r="AD729" s="40">
        <f>O729*AC729</f>
        <v>63816.17441298753</v>
      </c>
      <c r="AE729" s="40">
        <v>0.67</v>
      </c>
      <c r="AF729" s="40">
        <f t="shared" si="162"/>
        <v>158358.65502482091</v>
      </c>
      <c r="AG729" s="24"/>
      <c r="AH729" s="24"/>
      <c r="AI729" s="15"/>
      <c r="AJ729" s="15"/>
      <c r="AK729" s="15"/>
      <c r="AL729" s="15"/>
      <c r="AM729" s="15"/>
      <c r="AN729" s="23"/>
      <c r="AO729" s="23"/>
      <c r="AP729" s="23"/>
      <c r="AQ729" s="23"/>
      <c r="AR729" s="23"/>
      <c r="AS729" s="23"/>
      <c r="AT729" s="23"/>
      <c r="AU729" s="23"/>
      <c r="AV729" s="23"/>
      <c r="BG729">
        <f>IF(E729&lt;1,1,0)</f>
        <v>0</v>
      </c>
      <c r="BH729">
        <f>IF(BG729=1,"",E729)</f>
        <v>29.9</v>
      </c>
      <c r="BI729">
        <f>E729/3.6</f>
        <v>8.3055555555555554</v>
      </c>
    </row>
    <row r="730" spans="1:61" x14ac:dyDescent="0.25">
      <c r="A730" s="37" t="s">
        <v>64</v>
      </c>
      <c r="B730" s="37">
        <v>727</v>
      </c>
      <c r="C730" s="37">
        <v>138</v>
      </c>
      <c r="D730" s="37">
        <f t="shared" si="154"/>
        <v>9.6666666666666661</v>
      </c>
      <c r="E730" s="38">
        <v>34.799999999999997</v>
      </c>
      <c r="F730" s="39">
        <f t="shared" si="163"/>
        <v>1.0972222222222221</v>
      </c>
      <c r="G730" s="39">
        <f t="shared" si="164"/>
        <v>3.9499999999999993</v>
      </c>
      <c r="H730" s="39">
        <f>$AJ$3*F730</f>
        <v>3027.6749999999997</v>
      </c>
      <c r="I730" s="39">
        <f>1/2*$AJ$1*$AJ$2*$AJ$5*D730^2</f>
        <v>56.891313888888874</v>
      </c>
      <c r="J730" s="39">
        <f>$AJ$4*$AJ$3*9.81</f>
        <v>406.04570999999999</v>
      </c>
      <c r="K730" s="39">
        <f t="shared" si="155"/>
        <v>3490.6120238888884</v>
      </c>
      <c r="L730" s="39">
        <f t="shared" si="156"/>
        <v>33.742582897592584</v>
      </c>
      <c r="M730" s="40">
        <f t="shared" si="157"/>
        <v>24530.857766549809</v>
      </c>
      <c r="N730" s="40">
        <f t="shared" si="158"/>
        <v>1</v>
      </c>
      <c r="O730" s="40">
        <f t="shared" si="165"/>
        <v>236356.20152958343</v>
      </c>
      <c r="P730" s="40">
        <f t="shared" si="166"/>
        <v>581321.32898915303</v>
      </c>
      <c r="Q730" s="40">
        <f t="shared" si="159"/>
        <v>344965.1274595696</v>
      </c>
      <c r="R730" s="40">
        <f>1/2*$AJ$3*D730^2</f>
        <v>128925.29999999999</v>
      </c>
      <c r="S730" s="40">
        <f t="shared" si="160"/>
        <v>0</v>
      </c>
      <c r="T730" s="40">
        <f t="shared" si="161"/>
        <v>0</v>
      </c>
      <c r="U730" s="40"/>
      <c r="V730" s="40"/>
      <c r="W730" s="40"/>
      <c r="X730" s="40"/>
      <c r="Y730" s="40">
        <f t="shared" si="167"/>
        <v>177.33878954607977</v>
      </c>
      <c r="Z730" s="40"/>
      <c r="AA730" s="40"/>
      <c r="AB730" s="40"/>
      <c r="AC730" s="40">
        <v>0.27</v>
      </c>
      <c r="AD730" s="40">
        <f>O730*AC730</f>
        <v>63816.17441298753</v>
      </c>
      <c r="AE730" s="40">
        <v>0.67</v>
      </c>
      <c r="AF730" s="40">
        <f t="shared" si="162"/>
        <v>158358.65502482091</v>
      </c>
      <c r="AG730" s="24"/>
      <c r="AH730" s="24"/>
      <c r="AI730" s="15"/>
      <c r="AJ730" s="15"/>
      <c r="AK730" s="15"/>
      <c r="AL730" s="15"/>
      <c r="AM730" s="15"/>
      <c r="AN730" s="23"/>
      <c r="AO730" s="23"/>
      <c r="AP730" s="23"/>
      <c r="AQ730" s="23"/>
      <c r="AR730" s="23"/>
      <c r="AS730" s="23"/>
      <c r="AT730" s="23"/>
      <c r="AU730" s="23"/>
      <c r="AV730" s="23"/>
      <c r="BG730">
        <f>IF(E730&lt;1,1,0)</f>
        <v>0</v>
      </c>
      <c r="BH730">
        <f>IF(BG730=1,"",E730)</f>
        <v>34.799999999999997</v>
      </c>
      <c r="BI730">
        <f>E730/3.6</f>
        <v>9.6666666666666661</v>
      </c>
    </row>
    <row r="731" spans="1:61" x14ac:dyDescent="0.25">
      <c r="A731" s="37" t="s">
        <v>64</v>
      </c>
      <c r="B731" s="37">
        <v>728</v>
      </c>
      <c r="C731" s="37">
        <v>139</v>
      </c>
      <c r="D731" s="37">
        <f t="shared" si="154"/>
        <v>10.499999999999998</v>
      </c>
      <c r="E731" s="38">
        <v>37.799999999999997</v>
      </c>
      <c r="F731" s="39">
        <f t="shared" si="163"/>
        <v>0.75000000000000078</v>
      </c>
      <c r="G731" s="39">
        <f t="shared" si="164"/>
        <v>2.7000000000000028</v>
      </c>
      <c r="H731" s="39">
        <f>$AJ$3*F731</f>
        <v>2069.550000000002</v>
      </c>
      <c r="I731" s="39">
        <f>1/2*$AJ$1*$AJ$2*$AJ$5*D731^2</f>
        <v>67.122956249999973</v>
      </c>
      <c r="J731" s="39">
        <f>$AJ$4*$AJ$3*9.81</f>
        <v>406.04570999999999</v>
      </c>
      <c r="K731" s="39">
        <f t="shared" si="155"/>
        <v>2542.7186662500017</v>
      </c>
      <c r="L731" s="39">
        <f t="shared" si="156"/>
        <v>26.698545995625011</v>
      </c>
      <c r="M731" s="40">
        <f t="shared" si="157"/>
        <v>19436.541484815007</v>
      </c>
      <c r="N731" s="40">
        <f t="shared" si="158"/>
        <v>1</v>
      </c>
      <c r="O731" s="40">
        <f t="shared" si="165"/>
        <v>236356.20152958343</v>
      </c>
      <c r="P731" s="40">
        <f t="shared" si="166"/>
        <v>584811.94101304188</v>
      </c>
      <c r="Q731" s="40">
        <f t="shared" si="159"/>
        <v>348455.73948345846</v>
      </c>
      <c r="R731" s="40">
        <f>1/2*$AJ$3*D731^2</f>
        <v>152111.92499999996</v>
      </c>
      <c r="S731" s="40">
        <f t="shared" si="160"/>
        <v>0</v>
      </c>
      <c r="T731" s="40">
        <f t="shared" si="161"/>
        <v>0</v>
      </c>
      <c r="U731" s="40"/>
      <c r="V731" s="40"/>
      <c r="W731" s="40"/>
      <c r="X731" s="40"/>
      <c r="Y731" s="40">
        <f t="shared" si="167"/>
        <v>208.94495192307687</v>
      </c>
      <c r="Z731" s="40"/>
      <c r="AA731" s="40"/>
      <c r="AB731" s="40"/>
      <c r="AC731" s="40">
        <v>0.27</v>
      </c>
      <c r="AD731" s="40">
        <f>O731*AC731</f>
        <v>63816.17441298753</v>
      </c>
      <c r="AE731" s="40">
        <v>0.67</v>
      </c>
      <c r="AF731" s="40">
        <f t="shared" si="162"/>
        <v>158358.65502482091</v>
      </c>
      <c r="AG731" s="24"/>
      <c r="AH731" s="24"/>
      <c r="AI731" s="15"/>
      <c r="AJ731" s="15"/>
      <c r="AK731" s="15"/>
      <c r="AL731" s="15"/>
      <c r="AM731" s="15"/>
      <c r="AN731" s="23"/>
      <c r="AO731" s="23"/>
      <c r="AP731" s="23"/>
      <c r="AQ731" s="23"/>
      <c r="AR731" s="23"/>
      <c r="AS731" s="23"/>
      <c r="AT731" s="23"/>
      <c r="AU731" s="23"/>
      <c r="AV731" s="23"/>
      <c r="BG731">
        <f>IF(E731&lt;1,1,0)</f>
        <v>0</v>
      </c>
      <c r="BH731">
        <f>IF(BG731=1,"",E731)</f>
        <v>37.799999999999997</v>
      </c>
      <c r="BI731">
        <f>E731/3.6</f>
        <v>10.499999999999998</v>
      </c>
    </row>
    <row r="732" spans="1:61" x14ac:dyDescent="0.25">
      <c r="A732" s="37" t="s">
        <v>64</v>
      </c>
      <c r="B732" s="37">
        <v>729</v>
      </c>
      <c r="C732" s="37">
        <v>140</v>
      </c>
      <c r="D732" s="37">
        <f t="shared" si="154"/>
        <v>11.166666666666668</v>
      </c>
      <c r="E732" s="38">
        <v>40.200000000000003</v>
      </c>
      <c r="F732" s="39">
        <f t="shared" si="163"/>
        <v>0.52777777777777835</v>
      </c>
      <c r="G732" s="39">
        <f t="shared" si="164"/>
        <v>1.9000000000000021</v>
      </c>
      <c r="H732" s="39">
        <f>$AJ$3*F732</f>
        <v>1456.3500000000015</v>
      </c>
      <c r="I732" s="39">
        <f>1/2*$AJ$1*$AJ$2*$AJ$5*D732^2</f>
        <v>75.917095138888897</v>
      </c>
      <c r="J732" s="39">
        <f>$AJ$4*$AJ$3*9.81</f>
        <v>406.04570999999999</v>
      </c>
      <c r="K732" s="39">
        <f t="shared" si="155"/>
        <v>1938.3128051388903</v>
      </c>
      <c r="L732" s="39">
        <f t="shared" si="156"/>
        <v>21.644492990717612</v>
      </c>
      <c r="M732" s="40">
        <f t="shared" si="157"/>
        <v>15778.83539023314</v>
      </c>
      <c r="N732" s="40">
        <f t="shared" si="158"/>
        <v>1</v>
      </c>
      <c r="O732" s="40">
        <f t="shared" si="165"/>
        <v>236356.20152958343</v>
      </c>
      <c r="P732" s="40">
        <f t="shared" si="166"/>
        <v>587354.65967929189</v>
      </c>
      <c r="Q732" s="40">
        <f t="shared" si="159"/>
        <v>350998.45814970846</v>
      </c>
      <c r="R732" s="40">
        <f>1/2*$AJ$3*D732^2</f>
        <v>172040.92500000005</v>
      </c>
      <c r="S732" s="40">
        <f t="shared" si="160"/>
        <v>0</v>
      </c>
      <c r="T732" s="40">
        <f t="shared" si="161"/>
        <v>0</v>
      </c>
      <c r="U732" s="40"/>
      <c r="V732" s="40"/>
      <c r="W732" s="40"/>
      <c r="X732" s="40"/>
      <c r="Y732" s="40">
        <f t="shared" si="167"/>
        <v>235.99578189300419</v>
      </c>
      <c r="Z732" s="40"/>
      <c r="AA732" s="40"/>
      <c r="AB732" s="40"/>
      <c r="AC732" s="40">
        <v>0.27</v>
      </c>
      <c r="AD732" s="40">
        <f>O732*AC732</f>
        <v>63816.17441298753</v>
      </c>
      <c r="AE732" s="40">
        <v>0.67</v>
      </c>
      <c r="AF732" s="40">
        <f t="shared" si="162"/>
        <v>158358.65502482091</v>
      </c>
      <c r="AG732" s="24"/>
      <c r="AH732" s="24"/>
      <c r="AI732" s="15"/>
      <c r="AJ732" s="15"/>
      <c r="AK732" s="15"/>
      <c r="AL732" s="15"/>
      <c r="AM732" s="15"/>
      <c r="AN732" s="23"/>
      <c r="AO732" s="23"/>
      <c r="AP732" s="23"/>
      <c r="AQ732" s="23"/>
      <c r="AR732" s="23"/>
      <c r="AS732" s="23"/>
      <c r="AT732" s="23"/>
      <c r="AU732" s="23"/>
      <c r="AV732" s="23"/>
      <c r="BG732">
        <f>IF(E732&lt;1,1,0)</f>
        <v>0</v>
      </c>
      <c r="BH732">
        <f>IF(BG732=1,"",E732)</f>
        <v>40.200000000000003</v>
      </c>
      <c r="BI732">
        <f>E732/3.6</f>
        <v>11.166666666666668</v>
      </c>
    </row>
    <row r="733" spans="1:61" x14ac:dyDescent="0.25">
      <c r="A733" s="37" t="s">
        <v>64</v>
      </c>
      <c r="B733" s="37">
        <v>730</v>
      </c>
      <c r="C733" s="37">
        <v>141</v>
      </c>
      <c r="D733" s="37">
        <f t="shared" si="154"/>
        <v>11.555555555555555</v>
      </c>
      <c r="E733" s="38">
        <v>41.6</v>
      </c>
      <c r="F733" s="39">
        <f t="shared" si="163"/>
        <v>0.23611111111111052</v>
      </c>
      <c r="G733" s="39">
        <f t="shared" si="164"/>
        <v>0.84999999999999787</v>
      </c>
      <c r="H733" s="39">
        <f>$AJ$3*F733</f>
        <v>651.52499999999839</v>
      </c>
      <c r="I733" s="39">
        <f>1/2*$AJ$1*$AJ$2*$AJ$5*D733^2</f>
        <v>81.296928395061713</v>
      </c>
      <c r="J733" s="39">
        <f>$AJ$4*$AJ$3*9.81</f>
        <v>406.04570999999999</v>
      </c>
      <c r="K733" s="39">
        <f t="shared" si="155"/>
        <v>1138.8676383950601</v>
      </c>
      <c r="L733" s="39">
        <f t="shared" si="156"/>
        <v>13.160248265898472</v>
      </c>
      <c r="M733" s="40">
        <f t="shared" si="157"/>
        <v>9606.9812341058841</v>
      </c>
      <c r="N733" s="40">
        <f t="shared" si="158"/>
        <v>1</v>
      </c>
      <c r="O733" s="40">
        <f t="shared" si="165"/>
        <v>236356.20152958343</v>
      </c>
      <c r="P733" s="40">
        <f t="shared" si="166"/>
        <v>589292.97248443076</v>
      </c>
      <c r="Q733" s="40">
        <f t="shared" si="159"/>
        <v>352936.77095484734</v>
      </c>
      <c r="R733" s="40">
        <f>1/2*$AJ$3*D733^2</f>
        <v>184232.53333333333</v>
      </c>
      <c r="S733" s="40">
        <f t="shared" si="160"/>
        <v>0</v>
      </c>
      <c r="T733" s="40">
        <f t="shared" si="161"/>
        <v>0</v>
      </c>
      <c r="U733" s="40"/>
      <c r="V733" s="40"/>
      <c r="W733" s="40"/>
      <c r="X733" s="40"/>
      <c r="Y733" s="40">
        <f t="shared" si="167"/>
        <v>252.37333333333333</v>
      </c>
      <c r="Z733" s="40"/>
      <c r="AA733" s="40"/>
      <c r="AB733" s="40"/>
      <c r="AC733" s="40">
        <v>0.27</v>
      </c>
      <c r="AD733" s="40">
        <f>O733*AC733</f>
        <v>63816.17441298753</v>
      </c>
      <c r="AE733" s="40">
        <v>0.67</v>
      </c>
      <c r="AF733" s="40">
        <f t="shared" si="162"/>
        <v>158358.65502482091</v>
      </c>
      <c r="AG733" s="24"/>
      <c r="AH733" s="24"/>
      <c r="AI733" s="15"/>
      <c r="AJ733" s="15"/>
      <c r="AK733" s="15"/>
      <c r="AL733" s="15"/>
      <c r="AM733" s="15"/>
      <c r="AN733" s="23"/>
      <c r="AO733" s="23"/>
      <c r="AP733" s="23"/>
      <c r="AQ733" s="23"/>
      <c r="AR733" s="23"/>
      <c r="AS733" s="23"/>
      <c r="AT733" s="23"/>
      <c r="AU733" s="23"/>
      <c r="AV733" s="23"/>
      <c r="BG733">
        <f>IF(E733&lt;1,1,0)</f>
        <v>0</v>
      </c>
      <c r="BH733">
        <f>IF(BG733=1,"",E733)</f>
        <v>41.6</v>
      </c>
      <c r="BI733">
        <f>E733/3.6</f>
        <v>11.555555555555555</v>
      </c>
    </row>
    <row r="734" spans="1:61" x14ac:dyDescent="0.25">
      <c r="A734" s="37" t="s">
        <v>64</v>
      </c>
      <c r="B734" s="37">
        <v>731</v>
      </c>
      <c r="C734" s="37">
        <v>142</v>
      </c>
      <c r="D734" s="37">
        <f t="shared" si="154"/>
        <v>11.638888888888888</v>
      </c>
      <c r="E734" s="38">
        <v>41.9</v>
      </c>
      <c r="F734" s="39">
        <f t="shared" si="163"/>
        <v>5.5555555555555358E-2</v>
      </c>
      <c r="G734" s="39">
        <f t="shared" si="164"/>
        <v>0.19999999999999929</v>
      </c>
      <c r="H734" s="39">
        <f>$AJ$3*F734</f>
        <v>153.29999999999947</v>
      </c>
      <c r="I734" s="39">
        <f>1/2*$AJ$1*$AJ$2*$AJ$5*D734^2</f>
        <v>82.473708198302447</v>
      </c>
      <c r="J734" s="39">
        <f>$AJ$4*$AJ$3*9.81</f>
        <v>406.04570999999999</v>
      </c>
      <c r="K734" s="39">
        <f t="shared" si="155"/>
        <v>641.81941819830195</v>
      </c>
      <c r="L734" s="39">
        <f t="shared" si="156"/>
        <v>7.4700648951413466</v>
      </c>
      <c r="M734" s="40">
        <f t="shared" si="157"/>
        <v>5460.617438348324</v>
      </c>
      <c r="N734" s="40">
        <f t="shared" si="158"/>
        <v>1</v>
      </c>
      <c r="O734" s="40">
        <f t="shared" si="165"/>
        <v>236356.20152958343</v>
      </c>
      <c r="P734" s="40">
        <f t="shared" si="166"/>
        <v>590431.84012282582</v>
      </c>
      <c r="Q734" s="40">
        <f t="shared" si="159"/>
        <v>354075.63859324239</v>
      </c>
      <c r="R734" s="40">
        <f>1/2*$AJ$3*D734^2</f>
        <v>186899.3145833333</v>
      </c>
      <c r="S734" s="40">
        <f t="shared" si="160"/>
        <v>0</v>
      </c>
      <c r="T734" s="40">
        <f t="shared" si="161"/>
        <v>0</v>
      </c>
      <c r="U734" s="40"/>
      <c r="V734" s="40"/>
      <c r="W734" s="40"/>
      <c r="X734" s="40"/>
      <c r="Y734" s="40">
        <f t="shared" si="167"/>
        <v>255.67621694026442</v>
      </c>
      <c r="Z734" s="40"/>
      <c r="AA734" s="40"/>
      <c r="AB734" s="40"/>
      <c r="AC734" s="40">
        <v>0.27</v>
      </c>
      <c r="AD734" s="40">
        <f>O734*AC734</f>
        <v>63816.17441298753</v>
      </c>
      <c r="AE734" s="40">
        <v>0.67</v>
      </c>
      <c r="AF734" s="40">
        <f t="shared" si="162"/>
        <v>158358.65502482091</v>
      </c>
      <c r="AG734" s="24"/>
      <c r="AH734" s="24"/>
      <c r="AI734" s="15"/>
      <c r="AJ734" s="15"/>
      <c r="AK734" s="15"/>
      <c r="AL734" s="15"/>
      <c r="AM734" s="15"/>
      <c r="AN734" s="23"/>
      <c r="AO734" s="23"/>
      <c r="AP734" s="23"/>
      <c r="AQ734" s="23"/>
      <c r="AR734" s="23"/>
      <c r="AS734" s="23"/>
      <c r="AT734" s="23"/>
      <c r="AU734" s="23"/>
      <c r="AV734" s="23"/>
      <c r="BG734">
        <f>IF(E734&lt;1,1,0)</f>
        <v>0</v>
      </c>
      <c r="BH734">
        <f>IF(BG734=1,"",E734)</f>
        <v>41.9</v>
      </c>
      <c r="BI734">
        <f>E734/3.6</f>
        <v>11.638888888888888</v>
      </c>
    </row>
    <row r="735" spans="1:61" x14ac:dyDescent="0.25">
      <c r="A735" s="37" t="s">
        <v>64</v>
      </c>
      <c r="B735" s="37">
        <v>732</v>
      </c>
      <c r="C735" s="37">
        <v>143</v>
      </c>
      <c r="D735" s="37">
        <f t="shared" si="154"/>
        <v>11.666666666666666</v>
      </c>
      <c r="E735" s="38">
        <v>42</v>
      </c>
      <c r="F735" s="39">
        <f t="shared" si="163"/>
        <v>4.1666666666667261E-2</v>
      </c>
      <c r="G735" s="39">
        <f t="shared" si="164"/>
        <v>0.15000000000000213</v>
      </c>
      <c r="H735" s="39">
        <f>$AJ$3*F735</f>
        <v>114.97500000000164</v>
      </c>
      <c r="I735" s="39">
        <f>1/2*$AJ$1*$AJ$2*$AJ$5*D735^2</f>
        <v>82.867847222222196</v>
      </c>
      <c r="J735" s="39">
        <f>$AJ$4*$AJ$3*9.81</f>
        <v>406.04570999999999</v>
      </c>
      <c r="K735" s="39">
        <f t="shared" si="155"/>
        <v>603.88855722222388</v>
      </c>
      <c r="L735" s="39">
        <f t="shared" si="156"/>
        <v>7.0453665009259447</v>
      </c>
      <c r="M735" s="40">
        <f t="shared" si="157"/>
        <v>5157.2082786777919</v>
      </c>
      <c r="N735" s="40">
        <f t="shared" si="158"/>
        <v>1</v>
      </c>
      <c r="O735" s="40">
        <f t="shared" si="165"/>
        <v>236356.20152958343</v>
      </c>
      <c r="P735" s="40">
        <f t="shared" si="166"/>
        <v>591073.65954102413</v>
      </c>
      <c r="Q735" s="40">
        <f t="shared" si="159"/>
        <v>354717.4580114407</v>
      </c>
      <c r="R735" s="40">
        <f>1/2*$AJ$3*D735^2</f>
        <v>187792.49999999997</v>
      </c>
      <c r="S735" s="40">
        <f t="shared" si="160"/>
        <v>0</v>
      </c>
      <c r="T735" s="40">
        <f t="shared" si="161"/>
        <v>0</v>
      </c>
      <c r="U735" s="40"/>
      <c r="V735" s="40"/>
      <c r="W735" s="40"/>
      <c r="X735" s="40"/>
      <c r="Y735" s="40">
        <f t="shared" si="167"/>
        <v>256.54713114754094</v>
      </c>
      <c r="Z735" s="40"/>
      <c r="AA735" s="40"/>
      <c r="AB735" s="40"/>
      <c r="AC735" s="40">
        <v>0.27</v>
      </c>
      <c r="AD735" s="40">
        <f>O735*AC735</f>
        <v>63816.17441298753</v>
      </c>
      <c r="AE735" s="40">
        <v>0.67</v>
      </c>
      <c r="AF735" s="40">
        <f t="shared" si="162"/>
        <v>158358.65502482091</v>
      </c>
      <c r="AG735" s="24"/>
      <c r="AH735" s="24"/>
      <c r="AI735" s="15"/>
      <c r="AJ735" s="15"/>
      <c r="AK735" s="15"/>
      <c r="AL735" s="15"/>
      <c r="AM735" s="15"/>
      <c r="AN735" s="23"/>
      <c r="AO735" s="23"/>
      <c r="AP735" s="23"/>
      <c r="AQ735" s="23"/>
      <c r="AR735" s="23"/>
      <c r="AS735" s="23"/>
      <c r="AT735" s="23"/>
      <c r="AU735" s="23"/>
      <c r="AV735" s="23"/>
      <c r="BG735">
        <f>IF(E735&lt;1,1,0)</f>
        <v>0</v>
      </c>
      <c r="BH735">
        <f>IF(BG735=1,"",E735)</f>
        <v>42</v>
      </c>
      <c r="BI735">
        <f>E735/3.6</f>
        <v>11.666666666666666</v>
      </c>
    </row>
    <row r="736" spans="1:61" x14ac:dyDescent="0.25">
      <c r="A736" s="37" t="s">
        <v>64</v>
      </c>
      <c r="B736" s="37">
        <v>733</v>
      </c>
      <c r="C736" s="37">
        <v>144</v>
      </c>
      <c r="D736" s="37">
        <f t="shared" si="154"/>
        <v>11.722222222222223</v>
      </c>
      <c r="E736" s="38">
        <v>42.2</v>
      </c>
      <c r="F736" s="39">
        <f t="shared" si="163"/>
        <v>5.5555555555555358E-2</v>
      </c>
      <c r="G736" s="39">
        <f t="shared" si="164"/>
        <v>0.19999999999999929</v>
      </c>
      <c r="H736" s="39">
        <f>$AJ$3*F736</f>
        <v>153.29999999999947</v>
      </c>
      <c r="I736" s="39">
        <f>1/2*$AJ$1*$AJ$2*$AJ$5*D736^2</f>
        <v>83.658943904320992</v>
      </c>
      <c r="J736" s="39">
        <f>$AJ$4*$AJ$3*9.81</f>
        <v>406.04570999999999</v>
      </c>
      <c r="K736" s="39">
        <f t="shared" si="155"/>
        <v>643.00465390432043</v>
      </c>
      <c r="L736" s="39">
        <f t="shared" si="156"/>
        <v>7.5374434429895345</v>
      </c>
      <c r="M736" s="40">
        <f t="shared" si="157"/>
        <v>5524.9460437113285</v>
      </c>
      <c r="N736" s="40">
        <f t="shared" si="158"/>
        <v>1</v>
      </c>
      <c r="O736" s="40">
        <f t="shared" si="165"/>
        <v>236356.20152958343</v>
      </c>
      <c r="P736" s="40">
        <f t="shared" si="166"/>
        <v>591677.54809824633</v>
      </c>
      <c r="Q736" s="40">
        <f t="shared" si="159"/>
        <v>355321.34656866291</v>
      </c>
      <c r="R736" s="40">
        <f>1/2*$AJ$3*D736^2</f>
        <v>189585.25833333336</v>
      </c>
      <c r="S736" s="40">
        <f t="shared" si="160"/>
        <v>0</v>
      </c>
      <c r="T736" s="40">
        <f t="shared" si="161"/>
        <v>0</v>
      </c>
      <c r="U736" s="40"/>
      <c r="V736" s="40"/>
      <c r="W736" s="40"/>
      <c r="X736" s="40"/>
      <c r="Y736" s="40">
        <f t="shared" si="167"/>
        <v>258.64291723510689</v>
      </c>
      <c r="Z736" s="40"/>
      <c r="AA736" s="40"/>
      <c r="AB736" s="40"/>
      <c r="AC736" s="40">
        <v>0.27</v>
      </c>
      <c r="AD736" s="40">
        <f>O736*AC736</f>
        <v>63816.17441298753</v>
      </c>
      <c r="AE736" s="40">
        <v>0.67</v>
      </c>
      <c r="AF736" s="40">
        <f t="shared" si="162"/>
        <v>158358.65502482091</v>
      </c>
      <c r="AG736" s="24"/>
      <c r="AH736" s="24"/>
      <c r="AI736" s="15"/>
      <c r="AJ736" s="15"/>
      <c r="AK736" s="15"/>
      <c r="AL736" s="15"/>
      <c r="AM736" s="15"/>
      <c r="AN736" s="23"/>
      <c r="AO736" s="23"/>
      <c r="AP736" s="23"/>
      <c r="AQ736" s="23"/>
      <c r="AR736" s="23"/>
      <c r="AS736" s="23"/>
      <c r="AT736" s="23"/>
      <c r="AU736" s="23"/>
      <c r="AV736" s="23"/>
      <c r="BG736">
        <f>IF(E736&lt;1,1,0)</f>
        <v>0</v>
      </c>
      <c r="BH736">
        <f>IF(BG736=1,"",E736)</f>
        <v>42.2</v>
      </c>
      <c r="BI736">
        <f>E736/3.6</f>
        <v>11.722222222222223</v>
      </c>
    </row>
    <row r="737" spans="1:61" x14ac:dyDescent="0.25">
      <c r="A737" s="37" t="s">
        <v>64</v>
      </c>
      <c r="B737" s="37">
        <v>734</v>
      </c>
      <c r="C737" s="37">
        <v>145</v>
      </c>
      <c r="D737" s="37">
        <f t="shared" si="154"/>
        <v>11.777777777777777</v>
      </c>
      <c r="E737" s="38">
        <v>42.4</v>
      </c>
      <c r="F737" s="39">
        <f t="shared" si="163"/>
        <v>6.9444444444444448E-2</v>
      </c>
      <c r="G737" s="39">
        <f t="shared" si="164"/>
        <v>0.25</v>
      </c>
      <c r="H737" s="39">
        <f>$AJ$3*F737</f>
        <v>191.62500000000003</v>
      </c>
      <c r="I737" s="39">
        <f>1/2*$AJ$1*$AJ$2*$AJ$5*D737^2</f>
        <v>84.453798765432069</v>
      </c>
      <c r="J737" s="39">
        <f>$AJ$4*$AJ$3*9.81</f>
        <v>406.04570999999999</v>
      </c>
      <c r="K737" s="39">
        <f t="shared" si="155"/>
        <v>682.1245087654321</v>
      </c>
      <c r="L737" s="39">
        <f t="shared" si="156"/>
        <v>8.033910881015089</v>
      </c>
      <c r="M737" s="40">
        <f t="shared" si="157"/>
        <v>5896.8905866650757</v>
      </c>
      <c r="N737" s="40">
        <f t="shared" si="158"/>
        <v>1</v>
      </c>
      <c r="O737" s="40">
        <f t="shared" si="165"/>
        <v>236356.20152958343</v>
      </c>
      <c r="P737" s="40">
        <f t="shared" si="166"/>
        <v>592320.55275215069</v>
      </c>
      <c r="Q737" s="40">
        <f t="shared" si="159"/>
        <v>355964.35122256726</v>
      </c>
      <c r="R737" s="40">
        <f>1/2*$AJ$3*D737^2</f>
        <v>191386.5333333333</v>
      </c>
      <c r="S737" s="40">
        <f t="shared" si="160"/>
        <v>0</v>
      </c>
      <c r="T737" s="40">
        <f t="shared" si="161"/>
        <v>0</v>
      </c>
      <c r="U737" s="40"/>
      <c r="V737" s="40"/>
      <c r="W737" s="40"/>
      <c r="X737" s="40"/>
      <c r="Y737" s="40">
        <f t="shared" si="167"/>
        <v>260.74459582197994</v>
      </c>
      <c r="Z737" s="40"/>
      <c r="AA737" s="40"/>
      <c r="AB737" s="40"/>
      <c r="AC737" s="40">
        <v>0.27</v>
      </c>
      <c r="AD737" s="40">
        <f>O737*AC737</f>
        <v>63816.17441298753</v>
      </c>
      <c r="AE737" s="40">
        <v>0.67</v>
      </c>
      <c r="AF737" s="40">
        <f t="shared" si="162"/>
        <v>158358.65502482091</v>
      </c>
      <c r="AG737" s="24"/>
      <c r="AH737" s="24"/>
      <c r="AI737" s="15"/>
      <c r="AJ737" s="15"/>
      <c r="AK737" s="15"/>
      <c r="AL737" s="15"/>
      <c r="AM737" s="15"/>
      <c r="AN737" s="23"/>
      <c r="AO737" s="23"/>
      <c r="AP737" s="23"/>
      <c r="AQ737" s="23"/>
      <c r="AR737" s="23"/>
      <c r="AS737" s="23"/>
      <c r="AT737" s="23"/>
      <c r="AU737" s="23"/>
      <c r="AV737" s="23"/>
      <c r="BG737">
        <f>IF(E737&lt;1,1,0)</f>
        <v>0</v>
      </c>
      <c r="BH737">
        <f>IF(BG737=1,"",E737)</f>
        <v>42.4</v>
      </c>
      <c r="BI737">
        <f>E737/3.6</f>
        <v>11.777777777777777</v>
      </c>
    </row>
    <row r="738" spans="1:61" x14ac:dyDescent="0.25">
      <c r="A738" s="37" t="s">
        <v>64</v>
      </c>
      <c r="B738" s="37">
        <v>735</v>
      </c>
      <c r="C738" s="37">
        <v>146</v>
      </c>
      <c r="D738" s="37">
        <f t="shared" si="154"/>
        <v>11.861111111111112</v>
      </c>
      <c r="E738" s="38">
        <v>42.7</v>
      </c>
      <c r="F738" s="39">
        <f t="shared" si="163"/>
        <v>9.7222222222222612E-2</v>
      </c>
      <c r="G738" s="39">
        <f t="shared" si="164"/>
        <v>0.35000000000000142</v>
      </c>
      <c r="H738" s="39">
        <f>$AJ$3*F738</f>
        <v>268.27500000000106</v>
      </c>
      <c r="I738" s="39">
        <f>1/2*$AJ$1*$AJ$2*$AJ$5*D738^2</f>
        <v>85.653127642746938</v>
      </c>
      <c r="J738" s="39">
        <f>$AJ$4*$AJ$3*9.81</f>
        <v>406.04570999999999</v>
      </c>
      <c r="K738" s="39">
        <f t="shared" si="155"/>
        <v>759.97383764274798</v>
      </c>
      <c r="L738" s="39">
        <f t="shared" si="156"/>
        <v>9.0141341298181512</v>
      </c>
      <c r="M738" s="40">
        <f t="shared" si="157"/>
        <v>6625.3885854163409</v>
      </c>
      <c r="N738" s="40">
        <f t="shared" si="158"/>
        <v>1</v>
      </c>
      <c r="O738" s="40">
        <f t="shared" si="165"/>
        <v>236356.20152958343</v>
      </c>
      <c r="P738" s="40">
        <f t="shared" si="166"/>
        <v>593002.6772609161</v>
      </c>
      <c r="Q738" s="40">
        <f t="shared" si="159"/>
        <v>356646.47573133267</v>
      </c>
      <c r="R738" s="40">
        <f>1/2*$AJ$3*D738^2</f>
        <v>194104.41458333339</v>
      </c>
      <c r="S738" s="40">
        <f t="shared" si="160"/>
        <v>0</v>
      </c>
      <c r="T738" s="40">
        <f t="shared" si="161"/>
        <v>0</v>
      </c>
      <c r="U738" s="40"/>
      <c r="V738" s="40"/>
      <c r="W738" s="40"/>
      <c r="X738" s="40"/>
      <c r="Y738" s="40">
        <f t="shared" si="167"/>
        <v>264.08763888888899</v>
      </c>
      <c r="Z738" s="40"/>
      <c r="AA738" s="40"/>
      <c r="AB738" s="40"/>
      <c r="AC738" s="40">
        <v>0.27</v>
      </c>
      <c r="AD738" s="40">
        <f>O738*AC738</f>
        <v>63816.17441298753</v>
      </c>
      <c r="AE738" s="40">
        <v>0.67</v>
      </c>
      <c r="AF738" s="40">
        <f t="shared" si="162"/>
        <v>158358.65502482091</v>
      </c>
      <c r="AG738" s="24"/>
      <c r="AH738" s="24"/>
      <c r="AI738" s="15"/>
      <c r="AJ738" s="15"/>
      <c r="AK738" s="15"/>
      <c r="AL738" s="15"/>
      <c r="AM738" s="15"/>
      <c r="AN738" s="23"/>
      <c r="AO738" s="23"/>
      <c r="AP738" s="23"/>
      <c r="AQ738" s="23"/>
      <c r="AR738" s="23"/>
      <c r="AS738" s="23"/>
      <c r="AT738" s="23"/>
      <c r="AU738" s="23"/>
      <c r="AV738" s="23"/>
      <c r="BG738">
        <f>IF(E738&lt;1,1,0)</f>
        <v>0</v>
      </c>
      <c r="BH738">
        <f>IF(BG738=1,"",E738)</f>
        <v>42.7</v>
      </c>
      <c r="BI738">
        <f>E738/3.6</f>
        <v>11.861111111111112</v>
      </c>
    </row>
    <row r="739" spans="1:61" x14ac:dyDescent="0.25">
      <c r="A739" s="37" t="s">
        <v>64</v>
      </c>
      <c r="B739" s="37">
        <v>736</v>
      </c>
      <c r="C739" s="37">
        <v>147</v>
      </c>
      <c r="D739" s="37">
        <f t="shared" si="154"/>
        <v>11.972222222222223</v>
      </c>
      <c r="E739" s="38">
        <v>43.1</v>
      </c>
      <c r="F739" s="39">
        <f t="shared" si="163"/>
        <v>0.1388888888888889</v>
      </c>
      <c r="G739" s="39">
        <f t="shared" si="164"/>
        <v>0.5</v>
      </c>
      <c r="H739" s="39">
        <f>$AJ$3*F739</f>
        <v>383.25000000000006</v>
      </c>
      <c r="I739" s="39">
        <f>1/2*$AJ$1*$AJ$2*$AJ$5*D739^2</f>
        <v>87.265386439043212</v>
      </c>
      <c r="J739" s="39">
        <f>$AJ$4*$AJ$3*9.81</f>
        <v>406.04570999999999</v>
      </c>
      <c r="K739" s="39">
        <f t="shared" si="155"/>
        <v>876.56109643904324</v>
      </c>
      <c r="L739" s="39">
        <f t="shared" si="156"/>
        <v>10.49438423792299</v>
      </c>
      <c r="M739" s="40">
        <f t="shared" si="157"/>
        <v>7723.8667991113207</v>
      </c>
      <c r="N739" s="40">
        <f t="shared" si="158"/>
        <v>1</v>
      </c>
      <c r="O739" s="40">
        <f t="shared" si="165"/>
        <v>236356.20152958343</v>
      </c>
      <c r="P739" s="40">
        <f t="shared" si="166"/>
        <v>593762.6510985588</v>
      </c>
      <c r="Q739" s="40">
        <f t="shared" si="159"/>
        <v>357406.44956897537</v>
      </c>
      <c r="R739" s="40">
        <f>1/2*$AJ$3*D739^2</f>
        <v>197758.06458333335</v>
      </c>
      <c r="S739" s="40">
        <f t="shared" si="160"/>
        <v>0</v>
      </c>
      <c r="T739" s="40">
        <f t="shared" si="161"/>
        <v>0</v>
      </c>
      <c r="U739" s="40"/>
      <c r="V739" s="40"/>
      <c r="W739" s="40"/>
      <c r="X739" s="40"/>
      <c r="Y739" s="40">
        <f t="shared" si="167"/>
        <v>268.69302253170292</v>
      </c>
      <c r="Z739" s="40"/>
      <c r="AA739" s="40"/>
      <c r="AB739" s="40"/>
      <c r="AC739" s="40">
        <v>0.27</v>
      </c>
      <c r="AD739" s="40">
        <f>O739*AC739</f>
        <v>63816.17441298753</v>
      </c>
      <c r="AE739" s="40">
        <v>0.67</v>
      </c>
      <c r="AF739" s="40">
        <f t="shared" si="162"/>
        <v>158358.65502482091</v>
      </c>
      <c r="AG739" s="24"/>
      <c r="AH739" s="24"/>
      <c r="AI739" s="15"/>
      <c r="AJ739" s="15"/>
      <c r="AK739" s="15"/>
      <c r="AL739" s="15"/>
      <c r="AM739" s="15"/>
      <c r="AN739" s="23"/>
      <c r="AO739" s="23"/>
      <c r="AP739" s="23"/>
      <c r="AQ739" s="23"/>
      <c r="AR739" s="23"/>
      <c r="AS739" s="23"/>
      <c r="AT739" s="23"/>
      <c r="AU739" s="23"/>
      <c r="AV739" s="23"/>
      <c r="BG739">
        <f>IF(E739&lt;1,1,0)</f>
        <v>0</v>
      </c>
      <c r="BH739">
        <f>IF(BG739=1,"",E739)</f>
        <v>43.1</v>
      </c>
      <c r="BI739">
        <f>E739/3.6</f>
        <v>11.972222222222223</v>
      </c>
    </row>
    <row r="740" spans="1:61" x14ac:dyDescent="0.25">
      <c r="A740" s="37" t="s">
        <v>64</v>
      </c>
      <c r="B740" s="37">
        <v>737</v>
      </c>
      <c r="C740" s="37">
        <v>148</v>
      </c>
      <c r="D740" s="37">
        <f t="shared" si="154"/>
        <v>12.138888888888889</v>
      </c>
      <c r="E740" s="38">
        <v>43.7</v>
      </c>
      <c r="F740" s="39">
        <f t="shared" si="163"/>
        <v>0.12499999999999981</v>
      </c>
      <c r="G740" s="39">
        <f t="shared" si="164"/>
        <v>0.44999999999999929</v>
      </c>
      <c r="H740" s="39">
        <f>$AJ$3*F740</f>
        <v>344.9249999999995</v>
      </c>
      <c r="I740" s="39">
        <f>1/2*$AJ$1*$AJ$2*$AJ$5*D740^2</f>
        <v>89.711960976080235</v>
      </c>
      <c r="J740" s="39">
        <f>$AJ$4*$AJ$3*9.81</f>
        <v>406.04570999999999</v>
      </c>
      <c r="K740" s="39">
        <f t="shared" si="155"/>
        <v>840.68267097607975</v>
      </c>
      <c r="L740" s="39">
        <f t="shared" si="156"/>
        <v>10.204953533792969</v>
      </c>
      <c r="M740" s="40">
        <f t="shared" si="157"/>
        <v>7521.050754405418</v>
      </c>
      <c r="N740" s="40">
        <f t="shared" si="158"/>
        <v>1</v>
      </c>
      <c r="O740" s="40">
        <f t="shared" si="165"/>
        <v>236356.20152958343</v>
      </c>
      <c r="P740" s="40">
        <f t="shared" si="166"/>
        <v>594639.21219499782</v>
      </c>
      <c r="Q740" s="40">
        <f t="shared" si="159"/>
        <v>358283.01066541439</v>
      </c>
      <c r="R740" s="40">
        <f>1/2*$AJ$3*D740^2</f>
        <v>203302.41458333333</v>
      </c>
      <c r="S740" s="40">
        <f t="shared" si="160"/>
        <v>0</v>
      </c>
      <c r="T740" s="40">
        <f t="shared" si="161"/>
        <v>0</v>
      </c>
      <c r="U740" s="40"/>
      <c r="V740" s="40"/>
      <c r="W740" s="40"/>
      <c r="X740" s="40"/>
      <c r="Y740" s="40">
        <f t="shared" si="167"/>
        <v>275.85130879692446</v>
      </c>
      <c r="Z740" s="40"/>
      <c r="AA740" s="40"/>
      <c r="AB740" s="40"/>
      <c r="AC740" s="40">
        <v>0.27</v>
      </c>
      <c r="AD740" s="40">
        <f>O740*AC740</f>
        <v>63816.17441298753</v>
      </c>
      <c r="AE740" s="40">
        <v>0.67</v>
      </c>
      <c r="AF740" s="40">
        <f t="shared" si="162"/>
        <v>158358.65502482091</v>
      </c>
      <c r="AG740" s="24"/>
      <c r="AH740" s="24"/>
      <c r="AI740" s="15"/>
      <c r="AJ740" s="15"/>
      <c r="AK740" s="15"/>
      <c r="AL740" s="15"/>
      <c r="AM740" s="15"/>
      <c r="AN740" s="23"/>
      <c r="AO740" s="23"/>
      <c r="AP740" s="23"/>
      <c r="AQ740" s="23"/>
      <c r="AR740" s="23"/>
      <c r="AS740" s="23"/>
      <c r="AT740" s="23"/>
      <c r="AU740" s="23"/>
      <c r="AV740" s="23"/>
      <c r="BG740">
        <f>IF(E740&lt;1,1,0)</f>
        <v>0</v>
      </c>
      <c r="BH740">
        <f>IF(BG740=1,"",E740)</f>
        <v>43.7</v>
      </c>
      <c r="BI740">
        <f>E740/3.6</f>
        <v>12.138888888888889</v>
      </c>
    </row>
    <row r="741" spans="1:61" x14ac:dyDescent="0.25">
      <c r="A741" s="37" t="s">
        <v>64</v>
      </c>
      <c r="B741" s="37">
        <v>738</v>
      </c>
      <c r="C741" s="37">
        <v>149</v>
      </c>
      <c r="D741" s="37">
        <f t="shared" si="154"/>
        <v>12.222222222222221</v>
      </c>
      <c r="E741" s="38">
        <v>44</v>
      </c>
      <c r="F741" s="39">
        <f t="shared" si="163"/>
        <v>5.5555555555555358E-2</v>
      </c>
      <c r="G741" s="39">
        <f t="shared" si="164"/>
        <v>0.19999999999999929</v>
      </c>
      <c r="H741" s="39">
        <f>$AJ$3*F741</f>
        <v>153.29999999999947</v>
      </c>
      <c r="I741" s="39">
        <f>1/2*$AJ$1*$AJ$2*$AJ$5*D741^2</f>
        <v>90.947932098765421</v>
      </c>
      <c r="J741" s="39">
        <f>$AJ$4*$AJ$3*9.81</f>
        <v>406.04570999999999</v>
      </c>
      <c r="K741" s="39">
        <f t="shared" si="155"/>
        <v>650.29364209876485</v>
      </c>
      <c r="L741" s="39">
        <f t="shared" si="156"/>
        <v>7.9480334034293474</v>
      </c>
      <c r="M741" s="40">
        <f t="shared" si="157"/>
        <v>5865.6486517308585</v>
      </c>
      <c r="N741" s="40">
        <f t="shared" si="158"/>
        <v>1</v>
      </c>
      <c r="O741" s="40">
        <f t="shared" si="165"/>
        <v>236356.20152958343</v>
      </c>
      <c r="P741" s="40">
        <f t="shared" si="166"/>
        <v>595479.89486597385</v>
      </c>
      <c r="Q741" s="40">
        <f t="shared" si="159"/>
        <v>359123.69333639042</v>
      </c>
      <c r="R741" s="40">
        <f>1/2*$AJ$3*D741^2</f>
        <v>206103.33333333334</v>
      </c>
      <c r="S741" s="40">
        <f t="shared" si="160"/>
        <v>0</v>
      </c>
      <c r="T741" s="40">
        <f t="shared" si="161"/>
        <v>0</v>
      </c>
      <c r="U741" s="40"/>
      <c r="V741" s="40"/>
      <c r="W741" s="40"/>
      <c r="X741" s="40"/>
      <c r="Y741" s="40">
        <f t="shared" si="167"/>
        <v>279.2728093947606</v>
      </c>
      <c r="Z741" s="40"/>
      <c r="AA741" s="40"/>
      <c r="AB741" s="40"/>
      <c r="AC741" s="40">
        <v>0.27</v>
      </c>
      <c r="AD741" s="40">
        <f>O741*AC741</f>
        <v>63816.17441298753</v>
      </c>
      <c r="AE741" s="40">
        <v>0.67</v>
      </c>
      <c r="AF741" s="40">
        <f t="shared" si="162"/>
        <v>158358.65502482091</v>
      </c>
      <c r="AG741" s="24"/>
      <c r="AH741" s="24"/>
      <c r="AI741" s="15"/>
      <c r="AJ741" s="15"/>
      <c r="AK741" s="15"/>
      <c r="AL741" s="15"/>
      <c r="AM741" s="15"/>
      <c r="AN741" s="23"/>
      <c r="AO741" s="23"/>
      <c r="AP741" s="23"/>
      <c r="AQ741" s="23"/>
      <c r="AR741" s="23"/>
      <c r="AS741" s="23"/>
      <c r="AT741" s="23"/>
      <c r="AU741" s="23"/>
      <c r="AV741" s="23"/>
      <c r="BG741">
        <f>IF(E741&lt;1,1,0)</f>
        <v>0</v>
      </c>
      <c r="BH741">
        <f>IF(BG741=1,"",E741)</f>
        <v>44</v>
      </c>
      <c r="BI741">
        <f>E741/3.6</f>
        <v>12.222222222222221</v>
      </c>
    </row>
    <row r="742" spans="1:61" x14ac:dyDescent="0.25">
      <c r="A742" s="37" t="s">
        <v>64</v>
      </c>
      <c r="B742" s="37">
        <v>739</v>
      </c>
      <c r="C742" s="37">
        <v>150</v>
      </c>
      <c r="D742" s="37">
        <f t="shared" si="154"/>
        <v>12.25</v>
      </c>
      <c r="E742" s="38">
        <v>44.1</v>
      </c>
      <c r="F742" s="39">
        <f t="shared" si="163"/>
        <v>0.18055555555555516</v>
      </c>
      <c r="G742" s="39">
        <f t="shared" si="164"/>
        <v>0.64999999999999858</v>
      </c>
      <c r="H742" s="39">
        <f>$AJ$3*F742</f>
        <v>498.22499999999894</v>
      </c>
      <c r="I742" s="39">
        <f>1/2*$AJ$1*$AJ$2*$AJ$5*D742^2</f>
        <v>91.361801562499991</v>
      </c>
      <c r="J742" s="39">
        <f>$AJ$4*$AJ$3*9.81</f>
        <v>406.04570999999999</v>
      </c>
      <c r="K742" s="39">
        <f t="shared" si="155"/>
        <v>995.63251156249896</v>
      </c>
      <c r="L742" s="39">
        <f t="shared" si="156"/>
        <v>12.196498266640612</v>
      </c>
      <c r="M742" s="40">
        <f t="shared" si="157"/>
        <v>9013.2122190474129</v>
      </c>
      <c r="N742" s="40">
        <f t="shared" si="158"/>
        <v>1</v>
      </c>
      <c r="O742" s="40">
        <f t="shared" si="165"/>
        <v>236356.20152958343</v>
      </c>
      <c r="P742" s="40">
        <f t="shared" si="166"/>
        <v>596130.18850807264</v>
      </c>
      <c r="Q742" s="40">
        <f t="shared" si="159"/>
        <v>359773.98697848921</v>
      </c>
      <c r="R742" s="40">
        <f>1/2*$AJ$3*D742^2</f>
        <v>207041.23125000001</v>
      </c>
      <c r="S742" s="40">
        <f t="shared" si="160"/>
        <v>0</v>
      </c>
      <c r="T742" s="40">
        <f t="shared" si="161"/>
        <v>0</v>
      </c>
      <c r="U742" s="40"/>
      <c r="V742" s="40"/>
      <c r="W742" s="40"/>
      <c r="X742" s="40"/>
      <c r="Y742" s="40">
        <f t="shared" si="167"/>
        <v>280.16404769959405</v>
      </c>
      <c r="Z742" s="40"/>
      <c r="AA742" s="40"/>
      <c r="AB742" s="40"/>
      <c r="AC742" s="40">
        <v>0.27</v>
      </c>
      <c r="AD742" s="40">
        <f>O742*AC742</f>
        <v>63816.17441298753</v>
      </c>
      <c r="AE742" s="40">
        <v>0.67</v>
      </c>
      <c r="AF742" s="40">
        <f t="shared" si="162"/>
        <v>158358.65502482091</v>
      </c>
      <c r="AG742" s="24"/>
      <c r="AH742" s="24"/>
      <c r="AI742" s="15"/>
      <c r="AJ742" s="15"/>
      <c r="AK742" s="15"/>
      <c r="AL742" s="15"/>
      <c r="AM742" s="15"/>
      <c r="AN742" s="23"/>
      <c r="AO742" s="23"/>
      <c r="AP742" s="23"/>
      <c r="AQ742" s="23"/>
      <c r="AR742" s="23"/>
      <c r="AS742" s="23"/>
      <c r="AT742" s="23"/>
      <c r="AU742" s="23"/>
      <c r="AV742" s="23"/>
      <c r="BG742">
        <f>IF(E742&lt;1,1,0)</f>
        <v>0</v>
      </c>
      <c r="BH742">
        <f>IF(BG742=1,"",E742)</f>
        <v>44.1</v>
      </c>
      <c r="BI742">
        <f>E742/3.6</f>
        <v>12.25</v>
      </c>
    </row>
    <row r="743" spans="1:61" x14ac:dyDescent="0.25">
      <c r="A743" s="37" t="s">
        <v>64</v>
      </c>
      <c r="B743" s="37">
        <v>740</v>
      </c>
      <c r="C743" s="37">
        <v>151</v>
      </c>
      <c r="D743" s="37">
        <f t="shared" si="154"/>
        <v>12.583333333333332</v>
      </c>
      <c r="E743" s="38">
        <v>45.3</v>
      </c>
      <c r="F743" s="39">
        <f t="shared" si="163"/>
        <v>0.31944444444444403</v>
      </c>
      <c r="G743" s="39">
        <f t="shared" si="164"/>
        <v>1.1499999999999986</v>
      </c>
      <c r="H743" s="39">
        <f>$AJ$3*F743</f>
        <v>881.47499999999889</v>
      </c>
      <c r="I743" s="39">
        <f>1/2*$AJ$1*$AJ$2*$AJ$5*D743^2</f>
        <v>96.401519618055531</v>
      </c>
      <c r="J743" s="39">
        <f>$AJ$4*$AJ$3*9.81</f>
        <v>406.04570999999999</v>
      </c>
      <c r="K743" s="39">
        <f t="shared" si="155"/>
        <v>1383.9222296180544</v>
      </c>
      <c r="L743" s="39">
        <f t="shared" si="156"/>
        <v>17.414354722693851</v>
      </c>
      <c r="M743" s="40">
        <f t="shared" si="157"/>
        <v>12886.62249479345</v>
      </c>
      <c r="N743" s="40">
        <f t="shared" si="158"/>
        <v>1</v>
      </c>
      <c r="O743" s="40">
        <f t="shared" si="165"/>
        <v>236356.20152958343</v>
      </c>
      <c r="P743" s="40">
        <f t="shared" si="166"/>
        <v>597125.82101963519</v>
      </c>
      <c r="Q743" s="40">
        <f t="shared" si="159"/>
        <v>360769.61949005176</v>
      </c>
      <c r="R743" s="40">
        <f>1/2*$AJ$3*D743^2</f>
        <v>218462.08124999996</v>
      </c>
      <c r="S743" s="40">
        <f t="shared" si="160"/>
        <v>0</v>
      </c>
      <c r="T743" s="40">
        <f t="shared" si="161"/>
        <v>0</v>
      </c>
      <c r="U743" s="40"/>
      <c r="V743" s="40"/>
      <c r="W743" s="40"/>
      <c r="X743" s="40"/>
      <c r="Y743" s="40">
        <f t="shared" si="167"/>
        <v>295.21902871621614</v>
      </c>
      <c r="Z743" s="40"/>
      <c r="AA743" s="40"/>
      <c r="AB743" s="40"/>
      <c r="AC743" s="40">
        <v>0.27</v>
      </c>
      <c r="AD743" s="40">
        <f>O743*AC743</f>
        <v>63816.17441298753</v>
      </c>
      <c r="AE743" s="40">
        <v>0.67</v>
      </c>
      <c r="AF743" s="40">
        <f t="shared" si="162"/>
        <v>158358.65502482091</v>
      </c>
      <c r="AG743" s="24"/>
      <c r="AH743" s="24"/>
      <c r="AI743" s="15"/>
      <c r="AJ743" s="15"/>
      <c r="AK743" s="15"/>
      <c r="AL743" s="15"/>
      <c r="AM743" s="15"/>
      <c r="AN743" s="23"/>
      <c r="AO743" s="23"/>
      <c r="AP743" s="23"/>
      <c r="AQ743" s="23"/>
      <c r="AR743" s="23"/>
      <c r="AS743" s="23"/>
      <c r="AT743" s="23"/>
      <c r="AU743" s="23"/>
      <c r="AV743" s="23"/>
      <c r="BG743">
        <f>IF(E743&lt;1,1,0)</f>
        <v>0</v>
      </c>
      <c r="BH743">
        <f>IF(BG743=1,"",E743)</f>
        <v>45.3</v>
      </c>
      <c r="BI743">
        <f>E743/3.6</f>
        <v>12.583333333333332</v>
      </c>
    </row>
    <row r="744" spans="1:61" x14ac:dyDescent="0.25">
      <c r="A744" s="37" t="s">
        <v>64</v>
      </c>
      <c r="B744" s="37">
        <v>741</v>
      </c>
      <c r="C744" s="37">
        <v>152</v>
      </c>
      <c r="D744" s="37">
        <f t="shared" si="154"/>
        <v>12.888888888888888</v>
      </c>
      <c r="E744" s="38">
        <v>46.4</v>
      </c>
      <c r="F744" s="39">
        <f t="shared" si="163"/>
        <v>0.26388888888888967</v>
      </c>
      <c r="G744" s="39">
        <f t="shared" si="164"/>
        <v>0.95000000000000284</v>
      </c>
      <c r="H744" s="39">
        <f>$AJ$3*F744</f>
        <v>728.17500000000223</v>
      </c>
      <c r="I744" s="39">
        <f>1/2*$AJ$1*$AJ$2*$AJ$5*D744^2</f>
        <v>101.14011358024688</v>
      </c>
      <c r="J744" s="39">
        <f>$AJ$4*$AJ$3*9.81</f>
        <v>406.04570999999999</v>
      </c>
      <c r="K744" s="39">
        <f t="shared" si="155"/>
        <v>1235.360823580249</v>
      </c>
      <c r="L744" s="39">
        <f t="shared" si="156"/>
        <v>15.922428392812098</v>
      </c>
      <c r="M744" s="40">
        <f t="shared" si="157"/>
        <v>11798.519439073765</v>
      </c>
      <c r="N744" s="40">
        <f t="shared" si="158"/>
        <v>1</v>
      </c>
      <c r="O744" s="40">
        <f t="shared" si="165"/>
        <v>236356.20152958343</v>
      </c>
      <c r="P744" s="40">
        <f t="shared" si="166"/>
        <v>598509.74324925325</v>
      </c>
      <c r="Q744" s="40">
        <f t="shared" si="159"/>
        <v>362153.54171966983</v>
      </c>
      <c r="R744" s="40">
        <f>1/2*$AJ$3*D744^2</f>
        <v>229200.53333333327</v>
      </c>
      <c r="S744" s="40">
        <f t="shared" si="160"/>
        <v>0</v>
      </c>
      <c r="T744" s="40">
        <f t="shared" si="161"/>
        <v>0</v>
      </c>
      <c r="U744" s="40"/>
      <c r="V744" s="40"/>
      <c r="W744" s="40"/>
      <c r="X744" s="40"/>
      <c r="Y744" s="40">
        <f t="shared" si="167"/>
        <v>309.31246063877632</v>
      </c>
      <c r="Z744" s="40"/>
      <c r="AA744" s="40"/>
      <c r="AB744" s="40"/>
      <c r="AC744" s="40">
        <v>0.27</v>
      </c>
      <c r="AD744" s="40">
        <f>O744*AC744</f>
        <v>63816.17441298753</v>
      </c>
      <c r="AE744" s="40">
        <v>0.67</v>
      </c>
      <c r="AF744" s="40">
        <f t="shared" si="162"/>
        <v>158358.65502482091</v>
      </c>
      <c r="AG744" s="24"/>
      <c r="AH744" s="24"/>
      <c r="AI744" s="15"/>
      <c r="AJ744" s="15"/>
      <c r="AK744" s="15"/>
      <c r="AL744" s="15"/>
      <c r="AM744" s="15"/>
      <c r="AN744" s="23"/>
      <c r="AO744" s="23"/>
      <c r="AP744" s="23"/>
      <c r="AQ744" s="23"/>
      <c r="AR744" s="23"/>
      <c r="AS744" s="23"/>
      <c r="AT744" s="23"/>
      <c r="AU744" s="23"/>
      <c r="AV744" s="23"/>
      <c r="BG744">
        <f>IF(E744&lt;1,1,0)</f>
        <v>0</v>
      </c>
      <c r="BH744">
        <f>IF(BG744=1,"",E744)</f>
        <v>46.4</v>
      </c>
      <c r="BI744">
        <f>E744/3.6</f>
        <v>12.888888888888888</v>
      </c>
    </row>
    <row r="745" spans="1:61" x14ac:dyDescent="0.25">
      <c r="A745" s="37" t="s">
        <v>64</v>
      </c>
      <c r="B745" s="37">
        <v>742</v>
      </c>
      <c r="C745" s="37">
        <v>153</v>
      </c>
      <c r="D745" s="37">
        <f t="shared" si="154"/>
        <v>13.111111111111111</v>
      </c>
      <c r="E745" s="38">
        <v>47.2</v>
      </c>
      <c r="F745" s="39">
        <f t="shared" si="163"/>
        <v>0.12499999999999981</v>
      </c>
      <c r="G745" s="39">
        <f t="shared" si="164"/>
        <v>0.44999999999999929</v>
      </c>
      <c r="H745" s="39">
        <f>$AJ$3*F745</f>
        <v>344.9249999999995</v>
      </c>
      <c r="I745" s="39">
        <f>1/2*$AJ$1*$AJ$2*$AJ$5*D745^2</f>
        <v>104.65776913580245</v>
      </c>
      <c r="J745" s="39">
        <f>$AJ$4*$AJ$3*9.81</f>
        <v>406.04570999999999</v>
      </c>
      <c r="K745" s="39">
        <f t="shared" si="155"/>
        <v>855.62847913580197</v>
      </c>
      <c r="L745" s="39">
        <f t="shared" si="156"/>
        <v>11.218240059780513</v>
      </c>
      <c r="M745" s="40">
        <f t="shared" si="157"/>
        <v>8323.9341243571398</v>
      </c>
      <c r="N745" s="40">
        <f t="shared" si="158"/>
        <v>1</v>
      </c>
      <c r="O745" s="40">
        <f t="shared" si="165"/>
        <v>236356.20152958343</v>
      </c>
      <c r="P745" s="40">
        <f t="shared" si="166"/>
        <v>599745.10407283355</v>
      </c>
      <c r="Q745" s="40">
        <f t="shared" si="159"/>
        <v>363388.90254325012</v>
      </c>
      <c r="R745" s="40">
        <f>1/2*$AJ$3*D745^2</f>
        <v>237172.1333333333</v>
      </c>
      <c r="S745" s="40">
        <f t="shared" si="160"/>
        <v>0</v>
      </c>
      <c r="T745" s="40">
        <f t="shared" si="161"/>
        <v>0</v>
      </c>
      <c r="U745" s="40"/>
      <c r="V745" s="40"/>
      <c r="W745" s="40"/>
      <c r="X745" s="40"/>
      <c r="Y745" s="40">
        <f t="shared" si="167"/>
        <v>319.63899371069181</v>
      </c>
      <c r="Z745" s="40"/>
      <c r="AA745" s="40"/>
      <c r="AB745" s="40"/>
      <c r="AC745" s="40">
        <v>0.27</v>
      </c>
      <c r="AD745" s="40">
        <f>O745*AC745</f>
        <v>63816.17441298753</v>
      </c>
      <c r="AE745" s="40">
        <v>0.67</v>
      </c>
      <c r="AF745" s="40">
        <f t="shared" si="162"/>
        <v>158358.65502482091</v>
      </c>
      <c r="AG745" s="24"/>
      <c r="AH745" s="24"/>
      <c r="AI745" s="15"/>
      <c r="AJ745" s="15"/>
      <c r="AK745" s="15"/>
      <c r="AL745" s="15"/>
      <c r="AM745" s="15"/>
      <c r="AN745" s="23"/>
      <c r="AO745" s="23"/>
      <c r="AP745" s="23"/>
      <c r="AQ745" s="23"/>
      <c r="AR745" s="23"/>
      <c r="AS745" s="23"/>
      <c r="AT745" s="23"/>
      <c r="AU745" s="23"/>
      <c r="AV745" s="23"/>
      <c r="BG745">
        <f>IF(E745&lt;1,1,0)</f>
        <v>0</v>
      </c>
      <c r="BH745">
        <f>IF(BG745=1,"",E745)</f>
        <v>47.2</v>
      </c>
      <c r="BI745">
        <f>E745/3.6</f>
        <v>13.111111111111111</v>
      </c>
    </row>
    <row r="746" spans="1:61" x14ac:dyDescent="0.25">
      <c r="A746" s="37" t="s">
        <v>64</v>
      </c>
      <c r="B746" s="37">
        <v>743</v>
      </c>
      <c r="C746" s="37">
        <v>154</v>
      </c>
      <c r="D746" s="37">
        <f t="shared" si="154"/>
        <v>13.138888888888888</v>
      </c>
      <c r="E746" s="38">
        <v>47.3</v>
      </c>
      <c r="F746" s="39">
        <f t="shared" si="163"/>
        <v>2.7777777777777186E-2</v>
      </c>
      <c r="G746" s="39">
        <f t="shared" si="164"/>
        <v>9.9999999999997868E-2</v>
      </c>
      <c r="H746" s="39">
        <f>$AJ$3*F746</f>
        <v>76.649999999998371</v>
      </c>
      <c r="I746" s="39">
        <f>1/2*$AJ$1*$AJ$2*$AJ$5*D746^2</f>
        <v>105.10170403163578</v>
      </c>
      <c r="J746" s="39">
        <f>$AJ$4*$AJ$3*9.81</f>
        <v>406.04570999999999</v>
      </c>
      <c r="K746" s="39">
        <f t="shared" si="155"/>
        <v>587.79741403163416</v>
      </c>
      <c r="L746" s="39">
        <f t="shared" si="156"/>
        <v>7.723004912137859</v>
      </c>
      <c r="M746" s="40">
        <f t="shared" si="157"/>
        <v>5738.1926497184295</v>
      </c>
      <c r="N746" s="40">
        <f t="shared" si="158"/>
        <v>1</v>
      </c>
      <c r="O746" s="40">
        <f t="shared" si="165"/>
        <v>236356.20152958343</v>
      </c>
      <c r="P746" s="40">
        <f t="shared" si="166"/>
        <v>600600.73255196935</v>
      </c>
      <c r="Q746" s="40">
        <f t="shared" si="159"/>
        <v>364244.53102238593</v>
      </c>
      <c r="R746" s="40">
        <f>1/2*$AJ$3*D746^2</f>
        <v>238178.1645833333</v>
      </c>
      <c r="S746" s="40">
        <f t="shared" si="160"/>
        <v>0</v>
      </c>
      <c r="T746" s="40">
        <f t="shared" si="161"/>
        <v>0</v>
      </c>
      <c r="U746" s="40"/>
      <c r="V746" s="40"/>
      <c r="W746" s="40"/>
      <c r="X746" s="40"/>
      <c r="Y746" s="40">
        <f t="shared" si="167"/>
        <v>320.56280563032743</v>
      </c>
      <c r="Z746" s="40"/>
      <c r="AA746" s="40"/>
      <c r="AB746" s="40"/>
      <c r="AC746" s="40">
        <v>0.27</v>
      </c>
      <c r="AD746" s="40">
        <f>O746*AC746</f>
        <v>63816.17441298753</v>
      </c>
      <c r="AE746" s="40">
        <v>0.67</v>
      </c>
      <c r="AF746" s="40">
        <f t="shared" si="162"/>
        <v>158358.65502482091</v>
      </c>
      <c r="AG746" s="24"/>
      <c r="AH746" s="24"/>
      <c r="AI746" s="15"/>
      <c r="AJ746" s="15"/>
      <c r="AK746" s="15"/>
      <c r="AL746" s="15"/>
      <c r="AM746" s="15"/>
      <c r="AN746" s="23"/>
      <c r="AO746" s="23"/>
      <c r="AP746" s="23"/>
      <c r="AQ746" s="23"/>
      <c r="AR746" s="23"/>
      <c r="AS746" s="23"/>
      <c r="AT746" s="23"/>
      <c r="AU746" s="23"/>
      <c r="AV746" s="23"/>
      <c r="BG746">
        <f>IF(E746&lt;1,1,0)</f>
        <v>0</v>
      </c>
      <c r="BH746">
        <f>IF(BG746=1,"",E746)</f>
        <v>47.3</v>
      </c>
      <c r="BI746">
        <f>E746/3.6</f>
        <v>13.138888888888888</v>
      </c>
    </row>
    <row r="747" spans="1:61" x14ac:dyDescent="0.25">
      <c r="A747" s="37" t="s">
        <v>64</v>
      </c>
      <c r="B747" s="37">
        <v>744</v>
      </c>
      <c r="C747" s="37">
        <v>155</v>
      </c>
      <c r="D747" s="37">
        <f t="shared" si="154"/>
        <v>13.166666666666666</v>
      </c>
      <c r="E747" s="38">
        <v>47.4</v>
      </c>
      <c r="F747" s="39">
        <f t="shared" si="163"/>
        <v>1.3888888888889086E-2</v>
      </c>
      <c r="G747" s="39">
        <f t="shared" si="164"/>
        <v>5.0000000000000711E-2</v>
      </c>
      <c r="H747" s="39">
        <f>$AJ$3*F747</f>
        <v>38.325000000000543</v>
      </c>
      <c r="I747" s="39">
        <f>1/2*$AJ$1*$AJ$2*$AJ$5*D747^2</f>
        <v>105.54657847222219</v>
      </c>
      <c r="J747" s="39">
        <f>$AJ$4*$AJ$3*9.81</f>
        <v>406.04570999999999</v>
      </c>
      <c r="K747" s="39">
        <f t="shared" si="155"/>
        <v>549.91728847222271</v>
      </c>
      <c r="L747" s="39">
        <f t="shared" si="156"/>
        <v>7.2405776315509316</v>
      </c>
      <c r="M747" s="40">
        <f t="shared" si="157"/>
        <v>5386.9897578738928</v>
      </c>
      <c r="N747" s="40">
        <f t="shared" si="158"/>
        <v>1</v>
      </c>
      <c r="O747" s="40">
        <f t="shared" si="165"/>
        <v>236356.20152958343</v>
      </c>
      <c r="P747" s="40">
        <f t="shared" si="166"/>
        <v>601188.52996600093</v>
      </c>
      <c r="Q747" s="40">
        <f t="shared" si="159"/>
        <v>364832.32843641751</v>
      </c>
      <c r="R747" s="40">
        <f>1/2*$AJ$3*D747^2</f>
        <v>239186.32499999998</v>
      </c>
      <c r="S747" s="40">
        <f t="shared" si="160"/>
        <v>0</v>
      </c>
      <c r="T747" s="40">
        <f t="shared" si="161"/>
        <v>0</v>
      </c>
      <c r="U747" s="40"/>
      <c r="V747" s="40"/>
      <c r="W747" s="40"/>
      <c r="X747" s="40"/>
      <c r="Y747" s="40">
        <f t="shared" si="167"/>
        <v>321.4869959677419</v>
      </c>
      <c r="Z747" s="40"/>
      <c r="AA747" s="40"/>
      <c r="AB747" s="40"/>
      <c r="AC747" s="40">
        <v>0.27</v>
      </c>
      <c r="AD747" s="40">
        <f>O747*AC747</f>
        <v>63816.17441298753</v>
      </c>
      <c r="AE747" s="40">
        <v>0.67</v>
      </c>
      <c r="AF747" s="40">
        <f t="shared" si="162"/>
        <v>158358.65502482091</v>
      </c>
      <c r="AG747" s="24"/>
      <c r="AH747" s="24"/>
      <c r="AI747" s="15"/>
      <c r="AJ747" s="15"/>
      <c r="AK747" s="15"/>
      <c r="AL747" s="15"/>
      <c r="AM747" s="15"/>
      <c r="AN747" s="23"/>
      <c r="AO747" s="23"/>
      <c r="AP747" s="23"/>
      <c r="AQ747" s="23"/>
      <c r="AR747" s="23"/>
      <c r="AS747" s="23"/>
      <c r="AT747" s="23"/>
      <c r="AU747" s="23"/>
      <c r="AV747" s="23"/>
      <c r="BG747">
        <f>IF(E747&lt;1,1,0)</f>
        <v>0</v>
      </c>
      <c r="BH747">
        <f>IF(BG747=1,"",E747)</f>
        <v>47.4</v>
      </c>
      <c r="BI747">
        <f>E747/3.6</f>
        <v>13.166666666666666</v>
      </c>
    </row>
    <row r="748" spans="1:61" x14ac:dyDescent="0.25">
      <c r="A748" s="37" t="s">
        <v>64</v>
      </c>
      <c r="B748" s="37">
        <v>745</v>
      </c>
      <c r="C748" s="37">
        <v>156</v>
      </c>
      <c r="D748" s="37">
        <f t="shared" si="154"/>
        <v>13.166666666666666</v>
      </c>
      <c r="E748" s="38">
        <v>47.4</v>
      </c>
      <c r="F748" s="39">
        <f t="shared" si="163"/>
        <v>1.3888888888889086E-2</v>
      </c>
      <c r="G748" s="39">
        <f t="shared" si="164"/>
        <v>5.0000000000000711E-2</v>
      </c>
      <c r="H748" s="39">
        <f>$AJ$3*F748</f>
        <v>38.325000000000543</v>
      </c>
      <c r="I748" s="39">
        <f>1/2*$AJ$1*$AJ$2*$AJ$5*D748^2</f>
        <v>105.54657847222219</v>
      </c>
      <c r="J748" s="39">
        <f>$AJ$4*$AJ$3*9.81</f>
        <v>406.04570999999999</v>
      </c>
      <c r="K748" s="39">
        <f t="shared" si="155"/>
        <v>549.91728847222271</v>
      </c>
      <c r="L748" s="39">
        <f t="shared" si="156"/>
        <v>7.2405776315509316</v>
      </c>
      <c r="M748" s="40">
        <f t="shared" si="157"/>
        <v>5394.2303355054437</v>
      </c>
      <c r="N748" s="40">
        <f t="shared" si="158"/>
        <v>1</v>
      </c>
      <c r="O748" s="40">
        <f t="shared" si="165"/>
        <v>236356.20152958343</v>
      </c>
      <c r="P748" s="40">
        <f t="shared" si="166"/>
        <v>601738.44725447311</v>
      </c>
      <c r="Q748" s="40">
        <f t="shared" si="159"/>
        <v>365382.24572488968</v>
      </c>
      <c r="R748" s="40">
        <f>1/2*$AJ$3*D748^2</f>
        <v>239186.32499999998</v>
      </c>
      <c r="S748" s="40">
        <f t="shared" si="160"/>
        <v>0</v>
      </c>
      <c r="T748" s="40">
        <f t="shared" si="161"/>
        <v>0</v>
      </c>
      <c r="U748" s="40"/>
      <c r="V748" s="40"/>
      <c r="W748" s="40"/>
      <c r="X748" s="40"/>
      <c r="Y748" s="40">
        <f t="shared" si="167"/>
        <v>321.05546979865767</v>
      </c>
      <c r="Z748" s="40"/>
      <c r="AA748" s="40"/>
      <c r="AB748" s="40"/>
      <c r="AC748" s="40">
        <v>0.27</v>
      </c>
      <c r="AD748" s="40">
        <f>O748*AC748</f>
        <v>63816.17441298753</v>
      </c>
      <c r="AE748" s="40">
        <v>0.67</v>
      </c>
      <c r="AF748" s="40">
        <f t="shared" si="162"/>
        <v>158358.65502482091</v>
      </c>
      <c r="AG748" s="24"/>
      <c r="AH748" s="24"/>
      <c r="AI748" s="15"/>
      <c r="AJ748" s="15"/>
      <c r="AK748" s="15"/>
      <c r="AL748" s="15"/>
      <c r="AM748" s="15"/>
      <c r="AN748" s="23"/>
      <c r="AO748" s="23"/>
      <c r="AP748" s="23"/>
      <c r="AQ748" s="23"/>
      <c r="AR748" s="23"/>
      <c r="AS748" s="23"/>
      <c r="AT748" s="23"/>
      <c r="AU748" s="23"/>
      <c r="AV748" s="23"/>
      <c r="BG748">
        <f>IF(E748&lt;1,1,0)</f>
        <v>0</v>
      </c>
      <c r="BH748">
        <f>IF(BG748=1,"",E748)</f>
        <v>47.4</v>
      </c>
      <c r="BI748">
        <f>E748/3.6</f>
        <v>13.166666666666666</v>
      </c>
    </row>
    <row r="749" spans="1:61" x14ac:dyDescent="0.25">
      <c r="A749" s="37" t="s">
        <v>64</v>
      </c>
      <c r="B749" s="37">
        <v>746</v>
      </c>
      <c r="C749" s="37">
        <v>157</v>
      </c>
      <c r="D749" s="37">
        <f t="shared" si="154"/>
        <v>13.194444444444445</v>
      </c>
      <c r="E749" s="38">
        <v>47.5</v>
      </c>
      <c r="F749" s="39">
        <f t="shared" si="163"/>
        <v>6.9444444444444448E-2</v>
      </c>
      <c r="G749" s="39">
        <f t="shared" si="164"/>
        <v>0.25</v>
      </c>
      <c r="H749" s="39">
        <f>$AJ$3*F749</f>
        <v>191.62500000000003</v>
      </c>
      <c r="I749" s="39">
        <f>1/2*$AJ$1*$AJ$2*$AJ$5*D749^2</f>
        <v>105.99239245756172</v>
      </c>
      <c r="J749" s="39">
        <f>$AJ$4*$AJ$3*9.81</f>
        <v>406.04570999999999</v>
      </c>
      <c r="K749" s="39">
        <f t="shared" si="155"/>
        <v>703.66310245756176</v>
      </c>
      <c r="L749" s="39">
        <f t="shared" si="156"/>
        <v>9.2844437129817177</v>
      </c>
      <c r="M749" s="40">
        <f t="shared" si="157"/>
        <v>6926.1950098843618</v>
      </c>
      <c r="N749" s="40">
        <f t="shared" si="158"/>
        <v>1</v>
      </c>
      <c r="O749" s="40">
        <f t="shared" si="165"/>
        <v>236356.20152958343</v>
      </c>
      <c r="P749" s="40">
        <f t="shared" si="166"/>
        <v>602288.36454294529</v>
      </c>
      <c r="Q749" s="40">
        <f t="shared" si="159"/>
        <v>365932.16301336186</v>
      </c>
      <c r="R749" s="40">
        <f>1/2*$AJ$3*D749^2</f>
        <v>240196.61458333334</v>
      </c>
      <c r="S749" s="40">
        <f t="shared" si="160"/>
        <v>0</v>
      </c>
      <c r="T749" s="40">
        <f t="shared" si="161"/>
        <v>0</v>
      </c>
      <c r="U749" s="40"/>
      <c r="V749" s="40"/>
      <c r="W749" s="40"/>
      <c r="X749" s="40"/>
      <c r="Y749" s="40">
        <f t="shared" si="167"/>
        <v>321.97937611706885</v>
      </c>
      <c r="Z749" s="40"/>
      <c r="AA749" s="40"/>
      <c r="AB749" s="40"/>
      <c r="AC749" s="40">
        <v>0.27</v>
      </c>
      <c r="AD749" s="40">
        <f>O749*AC749</f>
        <v>63816.17441298753</v>
      </c>
      <c r="AE749" s="40">
        <v>0.67</v>
      </c>
      <c r="AF749" s="40">
        <f t="shared" si="162"/>
        <v>158358.65502482091</v>
      </c>
      <c r="AG749" s="24"/>
      <c r="AH749" s="24"/>
      <c r="AI749" s="15"/>
      <c r="AJ749" s="15"/>
      <c r="AK749" s="15"/>
      <c r="AL749" s="15"/>
      <c r="AM749" s="15"/>
      <c r="AN749" s="23"/>
      <c r="AO749" s="23"/>
      <c r="AP749" s="23"/>
      <c r="AQ749" s="23"/>
      <c r="AR749" s="23"/>
      <c r="AS749" s="23"/>
      <c r="AT749" s="23"/>
      <c r="AU749" s="23"/>
      <c r="AV749" s="23"/>
      <c r="BG749">
        <f>IF(E749&lt;1,1,0)</f>
        <v>0</v>
      </c>
      <c r="BH749">
        <f>IF(BG749=1,"",E749)</f>
        <v>47.5</v>
      </c>
      <c r="BI749">
        <f>E749/3.6</f>
        <v>13.194444444444445</v>
      </c>
    </row>
    <row r="750" spans="1:61" x14ac:dyDescent="0.25">
      <c r="A750" s="37" t="s">
        <v>64</v>
      </c>
      <c r="B750" s="37">
        <v>747</v>
      </c>
      <c r="C750" s="37">
        <v>158</v>
      </c>
      <c r="D750" s="37">
        <f t="shared" si="154"/>
        <v>13.305555555555555</v>
      </c>
      <c r="E750" s="38">
        <v>47.9</v>
      </c>
      <c r="F750" s="39">
        <f t="shared" si="163"/>
        <v>0.15277777777777798</v>
      </c>
      <c r="G750" s="39">
        <f t="shared" si="164"/>
        <v>0.55000000000000071</v>
      </c>
      <c r="H750" s="39">
        <f>$AJ$3*F750</f>
        <v>421.57500000000056</v>
      </c>
      <c r="I750" s="39">
        <f>1/2*$AJ$1*$AJ$2*$AJ$5*D750^2</f>
        <v>107.78504384645062</v>
      </c>
      <c r="J750" s="39">
        <f>$AJ$4*$AJ$3*9.81</f>
        <v>406.04570999999999</v>
      </c>
      <c r="K750" s="39">
        <f t="shared" si="155"/>
        <v>935.40575384645115</v>
      </c>
      <c r="L750" s="39">
        <f t="shared" si="156"/>
        <v>12.44609322479028</v>
      </c>
      <c r="M750" s="40">
        <f t="shared" si="157"/>
        <v>9297.2316389183397</v>
      </c>
      <c r="N750" s="40">
        <f t="shared" si="158"/>
        <v>1</v>
      </c>
      <c r="O750" s="40">
        <f t="shared" si="165"/>
        <v>236356.20152958343</v>
      </c>
      <c r="P750" s="40">
        <f t="shared" si="166"/>
        <v>602992.02764540282</v>
      </c>
      <c r="Q750" s="40">
        <f t="shared" si="159"/>
        <v>366635.82611581939</v>
      </c>
      <c r="R750" s="40">
        <f>1/2*$AJ$3*D750^2</f>
        <v>244259.06458333335</v>
      </c>
      <c r="S750" s="40">
        <f t="shared" si="160"/>
        <v>0</v>
      </c>
      <c r="T750" s="40">
        <f t="shared" si="161"/>
        <v>0</v>
      </c>
      <c r="U750" s="40"/>
      <c r="V750" s="40"/>
      <c r="W750" s="40"/>
      <c r="X750" s="40"/>
      <c r="Y750" s="40">
        <f t="shared" si="167"/>
        <v>326.98669957608212</v>
      </c>
      <c r="Z750" s="40"/>
      <c r="AA750" s="40"/>
      <c r="AB750" s="40"/>
      <c r="AC750" s="40">
        <v>0.27</v>
      </c>
      <c r="AD750" s="40">
        <f>O750*AC750</f>
        <v>63816.17441298753</v>
      </c>
      <c r="AE750" s="40">
        <v>0.67</v>
      </c>
      <c r="AF750" s="40">
        <f t="shared" si="162"/>
        <v>158358.65502482091</v>
      </c>
      <c r="AG750" s="24"/>
      <c r="AH750" s="24"/>
      <c r="AI750" s="15"/>
      <c r="AJ750" s="15"/>
      <c r="AK750" s="15"/>
      <c r="AL750" s="15"/>
      <c r="AM750" s="15"/>
      <c r="AN750" s="23"/>
      <c r="AO750" s="23"/>
      <c r="AP750" s="23"/>
      <c r="AQ750" s="23"/>
      <c r="AR750" s="23"/>
      <c r="AS750" s="23"/>
      <c r="AT750" s="23"/>
      <c r="AU750" s="23"/>
      <c r="AV750" s="23"/>
      <c r="BG750">
        <f>IF(E750&lt;1,1,0)</f>
        <v>0</v>
      </c>
      <c r="BH750">
        <f>IF(BG750=1,"",E750)</f>
        <v>47.9</v>
      </c>
      <c r="BI750">
        <f>E750/3.6</f>
        <v>13.305555555555555</v>
      </c>
    </row>
    <row r="751" spans="1:61" x14ac:dyDescent="0.25">
      <c r="A751" s="37" t="s">
        <v>64</v>
      </c>
      <c r="B751" s="37">
        <v>748</v>
      </c>
      <c r="C751" s="37">
        <v>159</v>
      </c>
      <c r="D751" s="37">
        <f t="shared" si="154"/>
        <v>13.5</v>
      </c>
      <c r="E751" s="38">
        <v>48.6</v>
      </c>
      <c r="F751" s="39">
        <f t="shared" si="163"/>
        <v>0.20833333333333331</v>
      </c>
      <c r="G751" s="39">
        <f t="shared" si="164"/>
        <v>0.75</v>
      </c>
      <c r="H751" s="39">
        <f>$AJ$3*F751</f>
        <v>574.875</v>
      </c>
      <c r="I751" s="39">
        <f>1/2*$AJ$1*$AJ$2*$AJ$5*D751^2</f>
        <v>110.95835624999999</v>
      </c>
      <c r="J751" s="39">
        <f>$AJ$4*$AJ$3*9.81</f>
        <v>406.04570999999999</v>
      </c>
      <c r="K751" s="39">
        <f t="shared" si="155"/>
        <v>1091.8790662500001</v>
      </c>
      <c r="L751" s="39">
        <f t="shared" si="156"/>
        <v>14.740367394374999</v>
      </c>
      <c r="M751" s="40">
        <f t="shared" si="157"/>
        <v>11025.7948109925</v>
      </c>
      <c r="N751" s="40">
        <f t="shared" si="158"/>
        <v>1</v>
      </c>
      <c r="O751" s="40">
        <f t="shared" si="165"/>
        <v>236356.20152958343</v>
      </c>
      <c r="P751" s="40">
        <f t="shared" si="166"/>
        <v>603927.43339924922</v>
      </c>
      <c r="Q751" s="40">
        <f t="shared" si="159"/>
        <v>367571.23186966579</v>
      </c>
      <c r="R751" s="40">
        <f>1/2*$AJ$3*D751^2</f>
        <v>251450.32500000001</v>
      </c>
      <c r="S751" s="40">
        <f t="shared" si="160"/>
        <v>0</v>
      </c>
      <c r="T751" s="40">
        <f t="shared" si="161"/>
        <v>0</v>
      </c>
      <c r="U751" s="40"/>
      <c r="V751" s="40"/>
      <c r="W751" s="40"/>
      <c r="X751" s="40"/>
      <c r="Y751" s="40">
        <f t="shared" si="167"/>
        <v>336.16353609625668</v>
      </c>
      <c r="Z751" s="40"/>
      <c r="AA751" s="40"/>
      <c r="AB751" s="40"/>
      <c r="AC751" s="40">
        <v>0.27</v>
      </c>
      <c r="AD751" s="40">
        <f>O751*AC751</f>
        <v>63816.17441298753</v>
      </c>
      <c r="AE751" s="40">
        <v>0.67</v>
      </c>
      <c r="AF751" s="40">
        <f t="shared" si="162"/>
        <v>158358.65502482091</v>
      </c>
      <c r="AG751" s="24"/>
      <c r="AH751" s="24"/>
      <c r="AI751" s="15"/>
      <c r="AJ751" s="15"/>
      <c r="AK751" s="15"/>
      <c r="AL751" s="15"/>
      <c r="AM751" s="15"/>
      <c r="AN751" s="23"/>
      <c r="AO751" s="23"/>
      <c r="AP751" s="23"/>
      <c r="AQ751" s="23"/>
      <c r="AR751" s="23"/>
      <c r="AS751" s="23"/>
      <c r="AT751" s="23"/>
      <c r="AU751" s="23"/>
      <c r="AV751" s="23"/>
      <c r="BG751">
        <f>IF(E751&lt;1,1,0)</f>
        <v>0</v>
      </c>
      <c r="BH751">
        <f>IF(BG751=1,"",E751)</f>
        <v>48.6</v>
      </c>
      <c r="BI751">
        <f>E751/3.6</f>
        <v>13.5</v>
      </c>
    </row>
    <row r="752" spans="1:61" x14ac:dyDescent="0.25">
      <c r="A752" s="37" t="s">
        <v>64</v>
      </c>
      <c r="B752" s="37">
        <v>749</v>
      </c>
      <c r="C752" s="37">
        <v>160</v>
      </c>
      <c r="D752" s="37">
        <f t="shared" si="154"/>
        <v>13.722222222222221</v>
      </c>
      <c r="E752" s="38">
        <v>49.4</v>
      </c>
      <c r="F752" s="39">
        <f t="shared" si="163"/>
        <v>0.16666666666666607</v>
      </c>
      <c r="G752" s="39">
        <f t="shared" si="164"/>
        <v>0.59999999999999787</v>
      </c>
      <c r="H752" s="39">
        <f>$AJ$3*F752</f>
        <v>459.89999999999839</v>
      </c>
      <c r="I752" s="39">
        <f>1/2*$AJ$1*$AJ$2*$AJ$5*D752^2</f>
        <v>114.64137168209875</v>
      </c>
      <c r="J752" s="39">
        <f>$AJ$4*$AJ$3*9.81</f>
        <v>406.04570999999999</v>
      </c>
      <c r="K752" s="39">
        <f t="shared" si="155"/>
        <v>980.58708168209716</v>
      </c>
      <c r="L752" s="39">
        <f t="shared" si="156"/>
        <v>13.455833843082109</v>
      </c>
      <c r="M752" s="40">
        <f t="shared" si="157"/>
        <v>10078.419548468501</v>
      </c>
      <c r="N752" s="40">
        <f t="shared" si="158"/>
        <v>1</v>
      </c>
      <c r="O752" s="40">
        <f t="shared" si="165"/>
        <v>236356.20152958343</v>
      </c>
      <c r="P752" s="40">
        <f t="shared" si="166"/>
        <v>605019.31246549927</v>
      </c>
      <c r="Q752" s="40">
        <f t="shared" si="159"/>
        <v>368663.11093591584</v>
      </c>
      <c r="R752" s="40">
        <f>1/2*$AJ$3*D752^2</f>
        <v>259796.65833333333</v>
      </c>
      <c r="S752" s="40">
        <f t="shared" si="160"/>
        <v>0</v>
      </c>
      <c r="T752" s="40">
        <f t="shared" si="161"/>
        <v>0</v>
      </c>
      <c r="U752" s="40"/>
      <c r="V752" s="40"/>
      <c r="W752" s="40"/>
      <c r="X752" s="40"/>
      <c r="Y752" s="40">
        <f t="shared" si="167"/>
        <v>346.85802180685357</v>
      </c>
      <c r="Z752" s="40"/>
      <c r="AA752" s="40"/>
      <c r="AB752" s="40"/>
      <c r="AC752" s="40">
        <v>0.27</v>
      </c>
      <c r="AD752" s="40">
        <f>O752*AC752</f>
        <v>63816.17441298753</v>
      </c>
      <c r="AE752" s="40">
        <v>0.67</v>
      </c>
      <c r="AF752" s="40">
        <f t="shared" si="162"/>
        <v>158358.65502482091</v>
      </c>
      <c r="AG752" s="24"/>
      <c r="AH752" s="24"/>
      <c r="AI752" s="15"/>
      <c r="AJ752" s="15"/>
      <c r="AK752" s="15"/>
      <c r="AL752" s="15"/>
      <c r="AM752" s="15"/>
      <c r="AN752" s="23"/>
      <c r="AO752" s="23"/>
      <c r="AP752" s="23"/>
      <c r="AQ752" s="23"/>
      <c r="AR752" s="23"/>
      <c r="AS752" s="23"/>
      <c r="AT752" s="23"/>
      <c r="AU752" s="23"/>
      <c r="AV752" s="23"/>
      <c r="BG752">
        <f>IF(E752&lt;1,1,0)</f>
        <v>0</v>
      </c>
      <c r="BH752">
        <f>IF(BG752=1,"",E752)</f>
        <v>49.4</v>
      </c>
      <c r="BI752">
        <f>E752/3.6</f>
        <v>13.722222222222221</v>
      </c>
    </row>
    <row r="753" spans="1:61" x14ac:dyDescent="0.25">
      <c r="A753" s="37" t="s">
        <v>64</v>
      </c>
      <c r="B753" s="37">
        <v>750</v>
      </c>
      <c r="C753" s="37">
        <v>161</v>
      </c>
      <c r="D753" s="37">
        <f t="shared" si="154"/>
        <v>13.833333333333332</v>
      </c>
      <c r="E753" s="38">
        <v>49.8</v>
      </c>
      <c r="F753" s="39">
        <f t="shared" si="163"/>
        <v>5.5555555555555358E-2</v>
      </c>
      <c r="G753" s="39">
        <f t="shared" si="164"/>
        <v>0.19999999999999929</v>
      </c>
      <c r="H753" s="39">
        <f>$AJ$3*F753</f>
        <v>153.29999999999947</v>
      </c>
      <c r="I753" s="39">
        <f>1/2*$AJ$1*$AJ$2*$AJ$5*D753^2</f>
        <v>116.50542847222219</v>
      </c>
      <c r="J753" s="39">
        <f>$AJ$4*$AJ$3*9.81</f>
        <v>406.04570999999999</v>
      </c>
      <c r="K753" s="39">
        <f t="shared" si="155"/>
        <v>675.85113847222169</v>
      </c>
      <c r="L753" s="39">
        <f t="shared" si="156"/>
        <v>9.3492740821990665</v>
      </c>
      <c r="M753" s="40">
        <f t="shared" si="157"/>
        <v>7011.9555616492999</v>
      </c>
      <c r="N753" s="40">
        <f t="shared" si="158"/>
        <v>1</v>
      </c>
      <c r="O753" s="40">
        <f t="shared" si="165"/>
        <v>236356.20152958343</v>
      </c>
      <c r="P753" s="40">
        <f t="shared" si="166"/>
        <v>605999.89954718133</v>
      </c>
      <c r="Q753" s="40">
        <f t="shared" si="159"/>
        <v>369643.6980175979</v>
      </c>
      <c r="R753" s="40">
        <f>1/2*$AJ$3*D753^2</f>
        <v>264020.92499999999</v>
      </c>
      <c r="S753" s="40">
        <f t="shared" si="160"/>
        <v>0</v>
      </c>
      <c r="T753" s="40">
        <f t="shared" si="161"/>
        <v>0</v>
      </c>
      <c r="U753" s="40"/>
      <c r="V753" s="40"/>
      <c r="W753" s="40"/>
      <c r="X753" s="40"/>
      <c r="Y753" s="40">
        <f t="shared" si="167"/>
        <v>352.02789999999999</v>
      </c>
      <c r="Z753" s="40"/>
      <c r="AA753" s="40"/>
      <c r="AB753" s="40"/>
      <c r="AC753" s="40">
        <v>0.27</v>
      </c>
      <c r="AD753" s="40">
        <f>O753*AC753</f>
        <v>63816.17441298753</v>
      </c>
      <c r="AE753" s="40">
        <v>0.67</v>
      </c>
      <c r="AF753" s="40">
        <f t="shared" si="162"/>
        <v>158358.65502482091</v>
      </c>
      <c r="AG753" s="24"/>
      <c r="AH753" s="24"/>
      <c r="AI753" s="15"/>
      <c r="AJ753" s="15"/>
      <c r="AK753" s="15"/>
      <c r="AL753" s="15"/>
      <c r="AM753" s="15"/>
      <c r="AN753" s="23"/>
      <c r="AO753" s="23"/>
      <c r="AP753" s="23"/>
      <c r="AQ753" s="23"/>
      <c r="AR753" s="23"/>
      <c r="AS753" s="23"/>
      <c r="AT753" s="23"/>
      <c r="AU753" s="23"/>
      <c r="AV753" s="23"/>
      <c r="BG753">
        <f>IF(E753&lt;1,1,0)</f>
        <v>0</v>
      </c>
      <c r="BH753">
        <f>IF(BG753=1,"",E753)</f>
        <v>49.8</v>
      </c>
      <c r="BI753">
        <f>E753/3.6</f>
        <v>13.833333333333332</v>
      </c>
    </row>
    <row r="754" spans="1:61" x14ac:dyDescent="0.25">
      <c r="A754" s="37" t="s">
        <v>64</v>
      </c>
      <c r="B754" s="37">
        <v>751</v>
      </c>
      <c r="C754" s="37">
        <v>162</v>
      </c>
      <c r="D754" s="37">
        <f t="shared" si="154"/>
        <v>13.833333333333332</v>
      </c>
      <c r="E754" s="38">
        <v>49.8</v>
      </c>
      <c r="F754" s="39">
        <f t="shared" si="163"/>
        <v>-1.3888888888888099E-2</v>
      </c>
      <c r="G754" s="39">
        <f t="shared" si="164"/>
        <v>-4.9999999999997158E-2</v>
      </c>
      <c r="H754" s="39">
        <f>$AJ$3*F754</f>
        <v>-38.324999999997821</v>
      </c>
      <c r="I754" s="39">
        <f>1/2*$AJ$1*$AJ$2*$AJ$5*D754^2</f>
        <v>116.50542847222219</v>
      </c>
      <c r="J754" s="39">
        <f>$AJ$4*$AJ$3*9.81</f>
        <v>406.04570999999999</v>
      </c>
      <c r="K754" s="39">
        <f t="shared" si="155"/>
        <v>484.22613847222436</v>
      </c>
      <c r="L754" s="39">
        <f t="shared" si="156"/>
        <v>6.6984615821991031</v>
      </c>
      <c r="M754" s="40">
        <f t="shared" si="157"/>
        <v>5030.5446482315265</v>
      </c>
      <c r="N754" s="40">
        <f t="shared" si="158"/>
        <v>1</v>
      </c>
      <c r="O754" s="40">
        <f t="shared" si="165"/>
        <v>236356.20152958343</v>
      </c>
      <c r="P754" s="40">
        <f t="shared" si="166"/>
        <v>606675.75068565353</v>
      </c>
      <c r="Q754" s="40">
        <f t="shared" si="159"/>
        <v>370319.5491560701</v>
      </c>
      <c r="R754" s="40">
        <f>1/2*$AJ$3*D754^2</f>
        <v>264020.92499999999</v>
      </c>
      <c r="S754" s="40">
        <f t="shared" si="160"/>
        <v>0</v>
      </c>
      <c r="T754" s="40">
        <f t="shared" si="161"/>
        <v>0</v>
      </c>
      <c r="U754" s="40"/>
      <c r="V754" s="40"/>
      <c r="W754" s="40"/>
      <c r="X754" s="40"/>
      <c r="Y754" s="40">
        <f t="shared" si="167"/>
        <v>351.55915446071901</v>
      </c>
      <c r="Z754" s="40"/>
      <c r="AA754" s="40"/>
      <c r="AB754" s="40"/>
      <c r="AC754" s="40">
        <v>0.27</v>
      </c>
      <c r="AD754" s="40">
        <f>O754*AC754</f>
        <v>63816.17441298753</v>
      </c>
      <c r="AE754" s="40">
        <v>0.67</v>
      </c>
      <c r="AF754" s="40">
        <f t="shared" si="162"/>
        <v>158358.65502482091</v>
      </c>
      <c r="AG754" s="24"/>
      <c r="AH754" s="24"/>
      <c r="AI754" s="15"/>
      <c r="AJ754" s="15"/>
      <c r="AK754" s="15"/>
      <c r="AL754" s="15"/>
      <c r="AM754" s="15"/>
      <c r="AN754" s="23"/>
      <c r="AO754" s="23"/>
      <c r="AP754" s="23"/>
      <c r="AQ754" s="23"/>
      <c r="AR754" s="23"/>
      <c r="AS754" s="23"/>
      <c r="AT754" s="23"/>
      <c r="AU754" s="23"/>
      <c r="AV754" s="23"/>
      <c r="BG754">
        <f>IF(E754&lt;1,1,0)</f>
        <v>0</v>
      </c>
      <c r="BH754">
        <f>IF(BG754=1,"",E754)</f>
        <v>49.8</v>
      </c>
      <c r="BI754">
        <f>E754/3.6</f>
        <v>13.833333333333332</v>
      </c>
    </row>
    <row r="755" spans="1:61" x14ac:dyDescent="0.25">
      <c r="A755" s="37" t="s">
        <v>64</v>
      </c>
      <c r="B755" s="37">
        <v>752</v>
      </c>
      <c r="C755" s="37">
        <v>163</v>
      </c>
      <c r="D755" s="37">
        <f t="shared" si="154"/>
        <v>13.805555555555555</v>
      </c>
      <c r="E755" s="38">
        <v>49.7</v>
      </c>
      <c r="F755" s="39">
        <f t="shared" si="163"/>
        <v>-6.9444444444444448E-2</v>
      </c>
      <c r="G755" s="39">
        <f t="shared" si="164"/>
        <v>-0.25</v>
      </c>
      <c r="H755" s="39">
        <f>$AJ$3*F755</f>
        <v>-191.62500000000003</v>
      </c>
      <c r="I755" s="39">
        <f>1/2*$AJ$1*$AJ$2*$AJ$5*D755^2</f>
        <v>116.03800495756171</v>
      </c>
      <c r="J755" s="39">
        <f>$AJ$4*$AJ$3*9.81</f>
        <v>406.04570999999999</v>
      </c>
      <c r="K755" s="39">
        <f t="shared" si="155"/>
        <v>330.45871495756165</v>
      </c>
      <c r="L755" s="39">
        <f t="shared" si="156"/>
        <v>4.5621661481641151</v>
      </c>
      <c r="M755" s="40">
        <f t="shared" si="157"/>
        <v>3430.7489434194144</v>
      </c>
      <c r="N755" s="40">
        <f t="shared" si="158"/>
        <v>1</v>
      </c>
      <c r="O755" s="40">
        <f t="shared" si="165"/>
        <v>236356.20152958343</v>
      </c>
      <c r="P755" s="40">
        <f t="shared" si="166"/>
        <v>607159.97682412574</v>
      </c>
      <c r="Q755" s="40">
        <f t="shared" si="159"/>
        <v>370803.77529454231</v>
      </c>
      <c r="R755" s="40">
        <f>1/2*$AJ$3*D755^2</f>
        <v>262961.66458333336</v>
      </c>
      <c r="S755" s="40">
        <f t="shared" si="160"/>
        <v>0</v>
      </c>
      <c r="T755" s="40">
        <f t="shared" si="161"/>
        <v>0</v>
      </c>
      <c r="U755" s="40"/>
      <c r="V755" s="40"/>
      <c r="W755" s="40"/>
      <c r="X755" s="40"/>
      <c r="Y755" s="40">
        <f t="shared" si="167"/>
        <v>349.6830646054965</v>
      </c>
      <c r="Z755" s="40"/>
      <c r="AA755" s="40"/>
      <c r="AB755" s="40"/>
      <c r="AC755" s="40">
        <v>0.27</v>
      </c>
      <c r="AD755" s="40">
        <f>O755*AC755</f>
        <v>63816.17441298753</v>
      </c>
      <c r="AE755" s="40">
        <v>0.67</v>
      </c>
      <c r="AF755" s="40">
        <f t="shared" si="162"/>
        <v>158358.65502482091</v>
      </c>
      <c r="AG755" s="24"/>
      <c r="AH755" s="24"/>
      <c r="AI755" s="15"/>
      <c r="AJ755" s="15"/>
      <c r="AK755" s="15"/>
      <c r="AL755" s="15"/>
      <c r="AM755" s="15"/>
      <c r="AN755" s="23"/>
      <c r="AO755" s="23"/>
      <c r="AP755" s="23"/>
      <c r="AQ755" s="23"/>
      <c r="AR755" s="23"/>
      <c r="AS755" s="23"/>
      <c r="AT755" s="23"/>
      <c r="AU755" s="23"/>
      <c r="AV755" s="23"/>
      <c r="BG755">
        <f>IF(E755&lt;1,1,0)</f>
        <v>0</v>
      </c>
      <c r="BH755">
        <f>IF(BG755=1,"",E755)</f>
        <v>49.7</v>
      </c>
      <c r="BI755">
        <f>E755/3.6</f>
        <v>13.805555555555555</v>
      </c>
    </row>
    <row r="756" spans="1:61" x14ac:dyDescent="0.25">
      <c r="A756" s="37" t="s">
        <v>64</v>
      </c>
      <c r="B756" s="37">
        <v>753</v>
      </c>
      <c r="C756" s="37">
        <v>164</v>
      </c>
      <c r="D756" s="37">
        <f t="shared" si="154"/>
        <v>13.694444444444443</v>
      </c>
      <c r="E756" s="38">
        <v>49.3</v>
      </c>
      <c r="F756" s="39">
        <f t="shared" si="163"/>
        <v>-0.16666666666666705</v>
      </c>
      <c r="G756" s="39">
        <f t="shared" si="164"/>
        <v>-0.60000000000000142</v>
      </c>
      <c r="H756" s="39">
        <f>$AJ$3*F756</f>
        <v>-459.90000000000106</v>
      </c>
      <c r="I756" s="39">
        <f>1/2*$AJ$1*$AJ$2*$AJ$5*D756^2</f>
        <v>114.17770634645058</v>
      </c>
      <c r="J756" s="39">
        <f>$AJ$4*$AJ$3*9.81</f>
        <v>406.04570999999999</v>
      </c>
      <c r="K756" s="39">
        <f t="shared" si="155"/>
        <v>60.323416346449505</v>
      </c>
      <c r="L756" s="39">
        <f t="shared" si="156"/>
        <v>0.8260956738555445</v>
      </c>
      <c r="M756" s="40">
        <f t="shared" si="157"/>
        <v>622.05004241322501</v>
      </c>
      <c r="N756" s="40">
        <f t="shared" si="158"/>
        <v>1</v>
      </c>
      <c r="O756" s="40">
        <f t="shared" si="165"/>
        <v>236356.20152958343</v>
      </c>
      <c r="P756" s="40">
        <f t="shared" si="166"/>
        <v>607490.43553908332</v>
      </c>
      <c r="Q756" s="40">
        <f t="shared" si="159"/>
        <v>371134.23400949989</v>
      </c>
      <c r="R756" s="40">
        <f>1/2*$AJ$3*D756^2</f>
        <v>258745.91458333327</v>
      </c>
      <c r="S756" s="40">
        <f t="shared" si="160"/>
        <v>134.97708272762247</v>
      </c>
      <c r="T756" s="40">
        <f t="shared" si="161"/>
        <v>134.97708272762247</v>
      </c>
      <c r="U756" s="40"/>
      <c r="V756" s="40"/>
      <c r="W756" s="40"/>
      <c r="X756" s="40"/>
      <c r="Y756" s="40">
        <f t="shared" si="167"/>
        <v>343.62007248782641</v>
      </c>
      <c r="Z756" s="40"/>
      <c r="AA756" s="40"/>
      <c r="AB756" s="40"/>
      <c r="AC756" s="40">
        <v>0.27</v>
      </c>
      <c r="AD756" s="40">
        <f>O756*AC756</f>
        <v>63816.17441298753</v>
      </c>
      <c r="AE756" s="40">
        <v>0.67</v>
      </c>
      <c r="AF756" s="40">
        <f t="shared" si="162"/>
        <v>158358.65502482091</v>
      </c>
      <c r="AG756" s="24"/>
      <c r="AH756" s="24"/>
      <c r="AI756" s="15"/>
      <c r="AJ756" s="15"/>
      <c r="AK756" s="15"/>
      <c r="AL756" s="15"/>
      <c r="AM756" s="15"/>
      <c r="AN756" s="23"/>
      <c r="AO756" s="23"/>
      <c r="AP756" s="23"/>
      <c r="AQ756" s="23"/>
      <c r="AR756" s="23"/>
      <c r="AS756" s="23"/>
      <c r="AT756" s="23"/>
      <c r="AU756" s="23"/>
      <c r="AV756" s="23"/>
      <c r="BG756">
        <f>IF(E756&lt;1,1,0)</f>
        <v>0</v>
      </c>
      <c r="BH756">
        <f>IF(BG756=1,"",E756)</f>
        <v>49.3</v>
      </c>
      <c r="BI756">
        <f>E756/3.6</f>
        <v>13.694444444444443</v>
      </c>
    </row>
    <row r="757" spans="1:61" x14ac:dyDescent="0.25">
      <c r="A757" s="37" t="s">
        <v>64</v>
      </c>
      <c r="B757" s="37">
        <v>754</v>
      </c>
      <c r="C757" s="37">
        <v>165</v>
      </c>
      <c r="D757" s="37">
        <f t="shared" si="154"/>
        <v>13.472222222222221</v>
      </c>
      <c r="E757" s="38">
        <v>48.5</v>
      </c>
      <c r="F757" s="39">
        <f t="shared" si="163"/>
        <v>-0.23611111111111052</v>
      </c>
      <c r="G757" s="39">
        <f t="shared" si="164"/>
        <v>-0.84999999999999787</v>
      </c>
      <c r="H757" s="39">
        <f>$AJ$3*F757</f>
        <v>-651.52499999999839</v>
      </c>
      <c r="I757" s="39">
        <f>1/2*$AJ$1*$AJ$2*$AJ$5*D757^2</f>
        <v>110.50220727237652</v>
      </c>
      <c r="J757" s="39">
        <f>$AJ$4*$AJ$3*9.81</f>
        <v>406.04570999999999</v>
      </c>
      <c r="K757" s="39">
        <f t="shared" si="155"/>
        <v>-134.97708272762191</v>
      </c>
      <c r="L757" s="39">
        <f t="shared" si="156"/>
        <v>-1.818441253413795</v>
      </c>
      <c r="M757" s="40">
        <f t="shared" si="157"/>
        <v>-1371.1047050740015</v>
      </c>
      <c r="N757" s="40">
        <f t="shared" si="158"/>
        <v>1</v>
      </c>
      <c r="O757" s="40">
        <f t="shared" si="165"/>
        <v>236491.17861231105</v>
      </c>
      <c r="P757" s="40">
        <f t="shared" si="166"/>
        <v>607550.75895542977</v>
      </c>
      <c r="Q757" s="40">
        <f t="shared" si="159"/>
        <v>371059.58034311875</v>
      </c>
      <c r="R757" s="40">
        <f>1/2*$AJ$3*D757^2</f>
        <v>250416.61458333331</v>
      </c>
      <c r="S757" s="40">
        <f t="shared" si="160"/>
        <v>330.66514401233871</v>
      </c>
      <c r="T757" s="40">
        <f t="shared" si="161"/>
        <v>330.66514401233871</v>
      </c>
      <c r="U757" s="40"/>
      <c r="V757" s="40"/>
      <c r="W757" s="40"/>
      <c r="X757" s="40"/>
      <c r="Y757" s="40">
        <f t="shared" si="167"/>
        <v>332.11752597259061</v>
      </c>
      <c r="Z757" s="40"/>
      <c r="AA757" s="40"/>
      <c r="AB757" s="40"/>
      <c r="AC757" s="40">
        <v>0.27</v>
      </c>
      <c r="AD757" s="40">
        <f>O757*AC757</f>
        <v>63852.618225323989</v>
      </c>
      <c r="AE757" s="40">
        <v>0.67</v>
      </c>
      <c r="AF757" s="40">
        <f t="shared" si="162"/>
        <v>158449.08967024842</v>
      </c>
      <c r="AG757" s="24"/>
      <c r="AH757" s="24"/>
      <c r="AI757" s="15"/>
      <c r="AJ757" s="15"/>
      <c r="AK757" s="15"/>
      <c r="AL757" s="15"/>
      <c r="AM757" s="15"/>
      <c r="AN757" s="23"/>
      <c r="AO757" s="23"/>
      <c r="AP757" s="23"/>
      <c r="AQ757" s="23"/>
      <c r="AR757" s="23"/>
      <c r="AS757" s="23"/>
      <c r="AT757" s="23"/>
      <c r="AU757" s="23"/>
      <c r="AV757" s="23"/>
      <c r="BG757">
        <f>IF(E757&lt;1,1,0)</f>
        <v>0</v>
      </c>
      <c r="BH757">
        <f>IF(BG757=1,"",E757)</f>
        <v>48.5</v>
      </c>
      <c r="BI757">
        <f>E757/3.6</f>
        <v>13.472222222222221</v>
      </c>
    </row>
    <row r="758" spans="1:61" x14ac:dyDescent="0.25">
      <c r="A758" s="37" t="s">
        <v>64</v>
      </c>
      <c r="B758" s="37">
        <v>755</v>
      </c>
      <c r="C758" s="37">
        <v>166</v>
      </c>
      <c r="D758" s="37">
        <f t="shared" si="154"/>
        <v>13.222222222222221</v>
      </c>
      <c r="E758" s="38">
        <v>47.6</v>
      </c>
      <c r="F758" s="39">
        <f t="shared" si="163"/>
        <v>-0.30555555555555597</v>
      </c>
      <c r="G758" s="39">
        <f t="shared" si="164"/>
        <v>-1.1000000000000014</v>
      </c>
      <c r="H758" s="39">
        <f>$AJ$3*F758</f>
        <v>-843.15000000000111</v>
      </c>
      <c r="I758" s="39">
        <f>1/2*$AJ$1*$AJ$2*$AJ$5*D758^2</f>
        <v>106.4391459876543</v>
      </c>
      <c r="J758" s="39">
        <f>$AJ$4*$AJ$3*9.81</f>
        <v>406.04570999999999</v>
      </c>
      <c r="K758" s="39">
        <f t="shared" si="155"/>
        <v>-330.66514401234679</v>
      </c>
      <c r="L758" s="39">
        <f t="shared" si="156"/>
        <v>-4.3721280152743631</v>
      </c>
      <c r="M758" s="40">
        <f t="shared" si="157"/>
        <v>-3300.956651532144</v>
      </c>
      <c r="N758" s="40">
        <f t="shared" si="158"/>
        <v>1</v>
      </c>
      <c r="O758" s="40">
        <f t="shared" si="165"/>
        <v>236821.84375632339</v>
      </c>
      <c r="P758" s="40">
        <f t="shared" si="166"/>
        <v>607550.75895542977</v>
      </c>
      <c r="Q758" s="40">
        <f t="shared" si="159"/>
        <v>370728.91519910638</v>
      </c>
      <c r="R758" s="40">
        <f>1/2*$AJ$3*D758^2</f>
        <v>241209.0333333333</v>
      </c>
      <c r="S758" s="40">
        <f t="shared" si="160"/>
        <v>987.92465541281854</v>
      </c>
      <c r="T758" s="40">
        <f t="shared" si="161"/>
        <v>987.92465541281854</v>
      </c>
      <c r="U758" s="40"/>
      <c r="V758" s="40"/>
      <c r="W758" s="40"/>
      <c r="X758" s="40"/>
      <c r="Y758" s="40">
        <f t="shared" si="167"/>
        <v>319.48216335540832</v>
      </c>
      <c r="Z758" s="40"/>
      <c r="AA758" s="40"/>
      <c r="AB758" s="40"/>
      <c r="AC758" s="40">
        <v>0.27</v>
      </c>
      <c r="AD758" s="40">
        <f>O758*AC758</f>
        <v>63941.897814207317</v>
      </c>
      <c r="AE758" s="40">
        <v>0.67</v>
      </c>
      <c r="AF758" s="40">
        <f t="shared" si="162"/>
        <v>158670.63531673668</v>
      </c>
      <c r="AG758" s="24"/>
      <c r="AH758" s="24"/>
      <c r="AI758" s="15"/>
      <c r="AJ758" s="15"/>
      <c r="AK758" s="15"/>
      <c r="AL758" s="15"/>
      <c r="AM758" s="15"/>
      <c r="AN758" s="23"/>
      <c r="AO758" s="23"/>
      <c r="AP758" s="23"/>
      <c r="AQ758" s="23"/>
      <c r="AR758" s="23"/>
      <c r="AS758" s="23"/>
      <c r="AT758" s="23"/>
      <c r="AU758" s="23"/>
      <c r="AV758" s="23"/>
      <c r="BG758">
        <f>IF(E758&lt;1,1,0)</f>
        <v>0</v>
      </c>
      <c r="BH758">
        <f>IF(BG758=1,"",E758)</f>
        <v>47.6</v>
      </c>
      <c r="BI758">
        <f>E758/3.6</f>
        <v>13.222222222222221</v>
      </c>
    </row>
    <row r="759" spans="1:61" x14ac:dyDescent="0.25">
      <c r="A759" s="37" t="s">
        <v>64</v>
      </c>
      <c r="B759" s="37">
        <v>756</v>
      </c>
      <c r="C759" s="37">
        <v>167</v>
      </c>
      <c r="D759" s="37">
        <f t="shared" si="154"/>
        <v>12.861111111111111</v>
      </c>
      <c r="E759" s="38">
        <v>46.3</v>
      </c>
      <c r="F759" s="39">
        <f t="shared" si="163"/>
        <v>-0.54166666666666641</v>
      </c>
      <c r="G759" s="39">
        <f t="shared" si="164"/>
        <v>-1.9499999999999993</v>
      </c>
      <c r="H759" s="39">
        <f>$AJ$3*F759</f>
        <v>-1494.6749999999993</v>
      </c>
      <c r="I759" s="39">
        <f>1/2*$AJ$1*$AJ$2*$AJ$5*D759^2</f>
        <v>100.70463458719135</v>
      </c>
      <c r="J759" s="39">
        <f>$AJ$4*$AJ$3*9.81</f>
        <v>406.04570999999999</v>
      </c>
      <c r="K759" s="39">
        <f t="shared" si="155"/>
        <v>-987.92465541280797</v>
      </c>
      <c r="L759" s="39">
        <f t="shared" si="156"/>
        <v>-12.70580876267028</v>
      </c>
      <c r="M759" s="40">
        <f t="shared" si="157"/>
        <v>-9605.5914245787317</v>
      </c>
      <c r="N759" s="40">
        <f t="shared" si="158"/>
        <v>1</v>
      </c>
      <c r="O759" s="40">
        <f t="shared" si="165"/>
        <v>237809.76841173621</v>
      </c>
      <c r="P759" s="40">
        <f t="shared" si="166"/>
        <v>607550.75895542977</v>
      </c>
      <c r="Q759" s="40">
        <f t="shared" si="159"/>
        <v>369740.99054369354</v>
      </c>
      <c r="R759" s="40">
        <f>1/2*$AJ$3*D759^2</f>
        <v>228213.66458333333</v>
      </c>
      <c r="S759" s="40">
        <f t="shared" si="160"/>
        <v>2186.992329023924</v>
      </c>
      <c r="T759" s="40">
        <f t="shared" si="161"/>
        <v>2186.992329023924</v>
      </c>
      <c r="U759" s="40"/>
      <c r="V759" s="40"/>
      <c r="W759" s="40"/>
      <c r="X759" s="40"/>
      <c r="Y759" s="40">
        <f t="shared" si="167"/>
        <v>301.86992669753084</v>
      </c>
      <c r="Z759" s="40"/>
      <c r="AA759" s="40"/>
      <c r="AB759" s="40"/>
      <c r="AC759" s="40">
        <v>0.27</v>
      </c>
      <c r="AD759" s="40">
        <f>O759*AC759</f>
        <v>64208.637471168782</v>
      </c>
      <c r="AE759" s="40">
        <v>0.67</v>
      </c>
      <c r="AF759" s="40">
        <f t="shared" si="162"/>
        <v>159332.54483586326</v>
      </c>
      <c r="AG759" s="24"/>
      <c r="AH759" s="24"/>
      <c r="AI759" s="15"/>
      <c r="AJ759" s="15"/>
      <c r="AK759" s="15"/>
      <c r="AL759" s="15"/>
      <c r="AM759" s="15"/>
      <c r="AN759" s="23"/>
      <c r="AO759" s="23"/>
      <c r="AP759" s="23"/>
      <c r="AQ759" s="23"/>
      <c r="AR759" s="23"/>
      <c r="AS759" s="23"/>
      <c r="AT759" s="23"/>
      <c r="AU759" s="23"/>
      <c r="AV759" s="23"/>
      <c r="BG759">
        <f>IF(E759&lt;1,1,0)</f>
        <v>0</v>
      </c>
      <c r="BH759">
        <f>IF(BG759=1,"",E759)</f>
        <v>46.3</v>
      </c>
      <c r="BI759">
        <f>E759/3.6</f>
        <v>12.861111111111111</v>
      </c>
    </row>
    <row r="760" spans="1:61" x14ac:dyDescent="0.25">
      <c r="A760" s="37" t="s">
        <v>64</v>
      </c>
      <c r="B760" s="37">
        <v>757</v>
      </c>
      <c r="C760" s="37">
        <v>168</v>
      </c>
      <c r="D760" s="37">
        <f t="shared" si="154"/>
        <v>12.138888888888889</v>
      </c>
      <c r="E760" s="38">
        <v>43.7</v>
      </c>
      <c r="F760" s="39">
        <f t="shared" si="163"/>
        <v>-0.97222222222222221</v>
      </c>
      <c r="G760" s="39">
        <f t="shared" si="164"/>
        <v>-3.5</v>
      </c>
      <c r="H760" s="39">
        <f>$AJ$3*F760</f>
        <v>-2682.75</v>
      </c>
      <c r="I760" s="39">
        <f>1/2*$AJ$1*$AJ$2*$AJ$5*D760^2</f>
        <v>89.711960976080235</v>
      </c>
      <c r="J760" s="39">
        <f>$AJ$4*$AJ$3*9.81</f>
        <v>406.04570999999999</v>
      </c>
      <c r="K760" s="39">
        <f t="shared" si="155"/>
        <v>-2186.9923290239199</v>
      </c>
      <c r="L760" s="39">
        <f t="shared" si="156"/>
        <v>-26.547656882873696</v>
      </c>
      <c r="M760" s="40">
        <f t="shared" si="157"/>
        <v>-20096.576260335387</v>
      </c>
      <c r="N760" s="40">
        <f t="shared" si="158"/>
        <v>1</v>
      </c>
      <c r="O760" s="40">
        <f t="shared" si="165"/>
        <v>239996.76074076013</v>
      </c>
      <c r="P760" s="40">
        <f t="shared" si="166"/>
        <v>607550.75895542977</v>
      </c>
      <c r="Q760" s="40">
        <f t="shared" si="159"/>
        <v>367553.99821466964</v>
      </c>
      <c r="R760" s="40">
        <f>1/2*$AJ$3*D760^2</f>
        <v>203302.41458333333</v>
      </c>
      <c r="S760" s="40">
        <f t="shared" si="160"/>
        <v>3200.5984162152745</v>
      </c>
      <c r="T760" s="40">
        <f t="shared" si="161"/>
        <v>3200.5984162152745</v>
      </c>
      <c r="U760" s="40"/>
      <c r="V760" s="40"/>
      <c r="W760" s="40"/>
      <c r="X760" s="40"/>
      <c r="Y760" s="40">
        <f t="shared" si="167"/>
        <v>268.5632953544694</v>
      </c>
      <c r="Z760" s="40"/>
      <c r="AA760" s="40"/>
      <c r="AB760" s="40"/>
      <c r="AC760" s="40">
        <v>0.27</v>
      </c>
      <c r="AD760" s="40">
        <f>O760*AC760</f>
        <v>64799.125400005243</v>
      </c>
      <c r="AE760" s="40">
        <v>0.67</v>
      </c>
      <c r="AF760" s="40">
        <f t="shared" si="162"/>
        <v>160797.82969630929</v>
      </c>
      <c r="AG760" s="24"/>
      <c r="AH760" s="24"/>
      <c r="AI760" s="15"/>
      <c r="AJ760" s="15"/>
      <c r="AK760" s="15"/>
      <c r="AL760" s="15"/>
      <c r="AM760" s="15"/>
      <c r="AN760" s="23"/>
      <c r="AO760" s="23"/>
      <c r="AP760" s="23"/>
      <c r="AQ760" s="23"/>
      <c r="AR760" s="23"/>
      <c r="AS760" s="23"/>
      <c r="AT760" s="23"/>
      <c r="AU760" s="23"/>
      <c r="AV760" s="23"/>
      <c r="BG760">
        <f>IF(E760&lt;1,1,0)</f>
        <v>0</v>
      </c>
      <c r="BH760">
        <f>IF(BG760=1,"",E760)</f>
        <v>43.7</v>
      </c>
      <c r="BI760">
        <f>E760/3.6</f>
        <v>12.138888888888889</v>
      </c>
    </row>
    <row r="761" spans="1:61" x14ac:dyDescent="0.25">
      <c r="A761" s="37" t="s">
        <v>64</v>
      </c>
      <c r="B761" s="37">
        <v>758</v>
      </c>
      <c r="C761" s="37">
        <v>169</v>
      </c>
      <c r="D761" s="37">
        <f t="shared" si="154"/>
        <v>10.916666666666666</v>
      </c>
      <c r="E761" s="38">
        <v>39.299999999999997</v>
      </c>
      <c r="F761" s="39">
        <f t="shared" si="163"/>
        <v>-1.3333333333333335</v>
      </c>
      <c r="G761" s="39">
        <f t="shared" si="164"/>
        <v>-4.8000000000000007</v>
      </c>
      <c r="H761" s="39">
        <f>$AJ$3*F761</f>
        <v>-3679.2000000000007</v>
      </c>
      <c r="I761" s="39">
        <f>1/2*$AJ$1*$AJ$2*$AJ$5*D761^2</f>
        <v>72.555873784722209</v>
      </c>
      <c r="J761" s="39">
        <f>$AJ$4*$AJ$3*9.81</f>
        <v>406.04570999999999</v>
      </c>
      <c r="K761" s="39">
        <f t="shared" si="155"/>
        <v>-3200.5984162152786</v>
      </c>
      <c r="L761" s="39">
        <f t="shared" si="156"/>
        <v>-34.939866043683452</v>
      </c>
      <c r="M761" s="40">
        <f t="shared" si="157"/>
        <v>-26484.418461112058</v>
      </c>
      <c r="N761" s="40">
        <f t="shared" si="158"/>
        <v>1</v>
      </c>
      <c r="O761" s="40">
        <f t="shared" si="165"/>
        <v>243197.35915697541</v>
      </c>
      <c r="P761" s="40">
        <f t="shared" si="166"/>
        <v>607550.75895542977</v>
      </c>
      <c r="Q761" s="40">
        <f t="shared" si="159"/>
        <v>364353.39979845437</v>
      </c>
      <c r="R761" s="40">
        <f>1/2*$AJ$3*D761^2</f>
        <v>164423.83124999999</v>
      </c>
      <c r="S761" s="40">
        <f t="shared" si="160"/>
        <v>3486.8036882831657</v>
      </c>
      <c r="T761" s="40">
        <f t="shared" si="161"/>
        <v>3486.8036882831657</v>
      </c>
      <c r="U761" s="40"/>
      <c r="V761" s="40"/>
      <c r="W761" s="40"/>
      <c r="X761" s="40"/>
      <c r="Y761" s="40">
        <f t="shared" si="167"/>
        <v>216.91798317941951</v>
      </c>
      <c r="Z761" s="40"/>
      <c r="AA761" s="40"/>
      <c r="AB761" s="40"/>
      <c r="AC761" s="40">
        <v>0.27</v>
      </c>
      <c r="AD761" s="40">
        <f>O761*AC761</f>
        <v>65663.286972383357</v>
      </c>
      <c r="AE761" s="40">
        <v>0.67</v>
      </c>
      <c r="AF761" s="40">
        <f t="shared" si="162"/>
        <v>162942.23063517353</v>
      </c>
      <c r="AG761" s="24"/>
      <c r="AH761" s="24"/>
      <c r="AI761" s="15"/>
      <c r="AJ761" s="15"/>
      <c r="AK761" s="15"/>
      <c r="AL761" s="15"/>
      <c r="AM761" s="15"/>
      <c r="AN761" s="23"/>
      <c r="AO761" s="23"/>
      <c r="AP761" s="23"/>
      <c r="AQ761" s="23"/>
      <c r="AR761" s="23"/>
      <c r="AS761" s="23"/>
      <c r="AT761" s="23"/>
      <c r="AU761" s="23"/>
      <c r="AV761" s="23"/>
      <c r="BG761">
        <f>IF(E761&lt;1,1,0)</f>
        <v>0</v>
      </c>
      <c r="BH761">
        <f>IF(BG761=1,"",E761)</f>
        <v>39.299999999999997</v>
      </c>
      <c r="BI761">
        <f>E761/3.6</f>
        <v>10.916666666666666</v>
      </c>
    </row>
    <row r="762" spans="1:61" x14ac:dyDescent="0.25">
      <c r="A762" s="37" t="s">
        <v>64</v>
      </c>
      <c r="B762" s="37">
        <v>759</v>
      </c>
      <c r="C762" s="37">
        <v>170</v>
      </c>
      <c r="D762" s="37">
        <f t="shared" si="154"/>
        <v>9.4722222222222232</v>
      </c>
      <c r="E762" s="38">
        <v>34.1</v>
      </c>
      <c r="F762" s="39">
        <f t="shared" si="163"/>
        <v>-1.4305555555555551</v>
      </c>
      <c r="G762" s="39">
        <f t="shared" si="164"/>
        <v>-5.1499999999999986</v>
      </c>
      <c r="H762" s="39">
        <f>$AJ$3*F762</f>
        <v>-3947.474999999999</v>
      </c>
      <c r="I762" s="39">
        <f>1/2*$AJ$1*$AJ$2*$AJ$5*D762^2</f>
        <v>54.625601716820995</v>
      </c>
      <c r="J762" s="39">
        <f>$AJ$4*$AJ$3*9.81</f>
        <v>406.04570999999999</v>
      </c>
      <c r="K762" s="39">
        <f t="shared" si="155"/>
        <v>-3486.803688283178</v>
      </c>
      <c r="L762" s="39">
        <f t="shared" si="156"/>
        <v>-33.027779380682325</v>
      </c>
      <c r="M762" s="40">
        <f t="shared" si="157"/>
        <v>-25068.084549937885</v>
      </c>
      <c r="N762" s="40">
        <f t="shared" si="158"/>
        <v>1</v>
      </c>
      <c r="O762" s="40">
        <f t="shared" si="165"/>
        <v>246684.16284525857</v>
      </c>
      <c r="P762" s="40">
        <f t="shared" si="166"/>
        <v>607550.75895542977</v>
      </c>
      <c r="Q762" s="40">
        <f t="shared" si="159"/>
        <v>360866.59611017117</v>
      </c>
      <c r="R762" s="40">
        <f>1/2*$AJ$3*D762^2</f>
        <v>123790.81458333335</v>
      </c>
      <c r="S762" s="40">
        <f t="shared" si="160"/>
        <v>3540.2464331327064</v>
      </c>
      <c r="T762" s="40">
        <f t="shared" si="161"/>
        <v>3540.2464331327064</v>
      </c>
      <c r="U762" s="40"/>
      <c r="V762" s="40"/>
      <c r="W762" s="40"/>
      <c r="X762" s="40"/>
      <c r="Y762" s="40">
        <f t="shared" si="167"/>
        <v>163.09725241545897</v>
      </c>
      <c r="Z762" s="40"/>
      <c r="AA762" s="40"/>
      <c r="AB762" s="40"/>
      <c r="AC762" s="40">
        <v>0.27</v>
      </c>
      <c r="AD762" s="40">
        <f>O762*AC762</f>
        <v>66604.723968219812</v>
      </c>
      <c r="AE762" s="40">
        <v>0.67</v>
      </c>
      <c r="AF762" s="40">
        <f t="shared" si="162"/>
        <v>165278.38910632324</v>
      </c>
      <c r="AG762" s="24"/>
      <c r="AH762" s="24"/>
      <c r="AI762" s="15"/>
      <c r="AJ762" s="15"/>
      <c r="AK762" s="15"/>
      <c r="AL762" s="15"/>
      <c r="AM762" s="15"/>
      <c r="AN762" s="23"/>
      <c r="AO762" s="23"/>
      <c r="AP762" s="23"/>
      <c r="AQ762" s="23"/>
      <c r="AR762" s="23"/>
      <c r="AS762" s="23"/>
      <c r="AT762" s="23"/>
      <c r="AU762" s="23"/>
      <c r="AV762" s="23"/>
      <c r="BG762">
        <f>IF(E762&lt;1,1,0)</f>
        <v>0</v>
      </c>
      <c r="BH762">
        <f>IF(BG762=1,"",E762)</f>
        <v>34.1</v>
      </c>
      <c r="BI762">
        <f>E762/3.6</f>
        <v>9.4722222222222232</v>
      </c>
    </row>
    <row r="763" spans="1:61" x14ac:dyDescent="0.25">
      <c r="A763" s="37" t="s">
        <v>64</v>
      </c>
      <c r="B763" s="37">
        <v>760</v>
      </c>
      <c r="C763" s="37">
        <v>171</v>
      </c>
      <c r="D763" s="37">
        <f t="shared" si="154"/>
        <v>8.0555555555555554</v>
      </c>
      <c r="E763" s="38">
        <v>29</v>
      </c>
      <c r="F763" s="39">
        <f t="shared" si="163"/>
        <v>-1.4444444444444446</v>
      </c>
      <c r="G763" s="39">
        <f t="shared" si="164"/>
        <v>-5.2000000000000011</v>
      </c>
      <c r="H763" s="39">
        <f>$AJ$3*F763</f>
        <v>-3985.8000000000006</v>
      </c>
      <c r="I763" s="39">
        <f>1/2*$AJ$1*$AJ$2*$AJ$5*D763^2</f>
        <v>39.507856867283948</v>
      </c>
      <c r="J763" s="39">
        <f>$AJ$4*$AJ$3*9.81</f>
        <v>406.04570999999999</v>
      </c>
      <c r="K763" s="39">
        <f t="shared" si="155"/>
        <v>-3540.2464331327169</v>
      </c>
      <c r="L763" s="39">
        <f t="shared" si="156"/>
        <v>-28.518651822457997</v>
      </c>
      <c r="M763" s="40">
        <f t="shared" si="157"/>
        <v>-21674.175385068076</v>
      </c>
      <c r="N763" s="40">
        <f t="shared" si="158"/>
        <v>1</v>
      </c>
      <c r="O763" s="40">
        <f t="shared" si="165"/>
        <v>250224.40927839128</v>
      </c>
      <c r="P763" s="40">
        <f t="shared" si="166"/>
        <v>607550.75895542977</v>
      </c>
      <c r="Q763" s="40">
        <f t="shared" si="159"/>
        <v>357326.3496770385</v>
      </c>
      <c r="R763" s="40">
        <f>1/2*$AJ$3*D763^2</f>
        <v>89531.458333333328</v>
      </c>
      <c r="S763" s="40">
        <f t="shared" si="160"/>
        <v>3630.017645381944</v>
      </c>
      <c r="T763" s="40">
        <f t="shared" si="161"/>
        <v>3630.017645381944</v>
      </c>
      <c r="U763" s="40"/>
      <c r="V763" s="40"/>
      <c r="W763" s="40"/>
      <c r="X763" s="40"/>
      <c r="Y763" s="40">
        <f t="shared" si="167"/>
        <v>117.80455043859648</v>
      </c>
      <c r="Z763" s="40"/>
      <c r="AA763" s="40"/>
      <c r="AB763" s="40"/>
      <c r="AC763" s="40">
        <v>0.27</v>
      </c>
      <c r="AD763" s="40">
        <f>O763*AC763</f>
        <v>67560.590505165645</v>
      </c>
      <c r="AE763" s="40">
        <v>0.67</v>
      </c>
      <c r="AF763" s="40">
        <f t="shared" si="162"/>
        <v>167650.35421652216</v>
      </c>
      <c r="AG763" s="24"/>
      <c r="AH763" s="24"/>
      <c r="AI763" s="15"/>
      <c r="AJ763" s="15"/>
      <c r="AK763" s="15"/>
      <c r="AL763" s="15"/>
      <c r="AM763" s="15"/>
      <c r="AN763" s="23"/>
      <c r="AO763" s="23"/>
      <c r="AP763" s="23"/>
      <c r="AQ763" s="23"/>
      <c r="AR763" s="23"/>
      <c r="AS763" s="23"/>
      <c r="AT763" s="23"/>
      <c r="AU763" s="23"/>
      <c r="AV763" s="23"/>
      <c r="BG763">
        <f>IF(E763&lt;1,1,0)</f>
        <v>0</v>
      </c>
      <c r="BH763">
        <f>IF(BG763=1,"",E763)</f>
        <v>29</v>
      </c>
      <c r="BI763">
        <f>E763/3.6</f>
        <v>8.0555555555555554</v>
      </c>
    </row>
    <row r="764" spans="1:61" x14ac:dyDescent="0.25">
      <c r="A764" s="37" t="s">
        <v>64</v>
      </c>
      <c r="B764" s="37">
        <v>761</v>
      </c>
      <c r="C764" s="37">
        <v>172</v>
      </c>
      <c r="D764" s="37">
        <f t="shared" si="154"/>
        <v>6.583333333333333</v>
      </c>
      <c r="E764" s="38">
        <v>23.7</v>
      </c>
      <c r="F764" s="39">
        <f t="shared" si="163"/>
        <v>-1.4722222222222223</v>
      </c>
      <c r="G764" s="39">
        <f t="shared" si="164"/>
        <v>-5.3000000000000007</v>
      </c>
      <c r="H764" s="39">
        <f>$AJ$3*F764</f>
        <v>-4062.4500000000003</v>
      </c>
      <c r="I764" s="39">
        <f>1/2*$AJ$1*$AJ$2*$AJ$5*D764^2</f>
        <v>26.386644618055549</v>
      </c>
      <c r="J764" s="39">
        <f>$AJ$4*$AJ$3*9.81</f>
        <v>406.04570999999999</v>
      </c>
      <c r="K764" s="39">
        <f t="shared" si="155"/>
        <v>-3630.0176453819449</v>
      </c>
      <c r="L764" s="39">
        <f t="shared" si="156"/>
        <v>-23.897616165431135</v>
      </c>
      <c r="M764" s="40">
        <f t="shared" si="157"/>
        <v>-18186.085901893093</v>
      </c>
      <c r="N764" s="40">
        <f t="shared" si="158"/>
        <v>1</v>
      </c>
      <c r="O764" s="40">
        <f t="shared" si="165"/>
        <v>253854.42692377322</v>
      </c>
      <c r="P764" s="40">
        <f t="shared" si="166"/>
        <v>607550.75895542977</v>
      </c>
      <c r="Q764" s="40">
        <f t="shared" si="159"/>
        <v>353696.33203165652</v>
      </c>
      <c r="R764" s="40">
        <f>1/2*$AJ$3*D764^2</f>
        <v>59796.581249999996</v>
      </c>
      <c r="S764" s="40">
        <f t="shared" si="160"/>
        <v>3180.599676419748</v>
      </c>
      <c r="T764" s="40">
        <f t="shared" si="161"/>
        <v>3180.599676419748</v>
      </c>
      <c r="U764" s="40"/>
      <c r="V764" s="40"/>
      <c r="W764" s="40"/>
      <c r="X764" s="40"/>
      <c r="Y764" s="40">
        <f t="shared" si="167"/>
        <v>78.576322273324564</v>
      </c>
      <c r="Z764" s="40"/>
      <c r="AA764" s="40"/>
      <c r="AB764" s="40"/>
      <c r="AC764" s="40">
        <v>0.27</v>
      </c>
      <c r="AD764" s="40">
        <f>O764*AC764</f>
        <v>68540.695269418778</v>
      </c>
      <c r="AE764" s="40">
        <v>0.67</v>
      </c>
      <c r="AF764" s="40">
        <f t="shared" si="162"/>
        <v>170082.46603892808</v>
      </c>
      <c r="AG764" s="24"/>
      <c r="AH764" s="24"/>
      <c r="AI764" s="15"/>
      <c r="AJ764" s="15"/>
      <c r="AK764" s="15"/>
      <c r="AL764" s="15"/>
      <c r="AM764" s="15"/>
      <c r="AN764" s="23"/>
      <c r="AO764" s="23"/>
      <c r="AP764" s="23"/>
      <c r="AQ764" s="23"/>
      <c r="AR764" s="23"/>
      <c r="AS764" s="23"/>
      <c r="AT764" s="23"/>
      <c r="AU764" s="23"/>
      <c r="AV764" s="23"/>
      <c r="BG764">
        <f>IF(E764&lt;1,1,0)</f>
        <v>0</v>
      </c>
      <c r="BH764">
        <f>IF(BG764=1,"",E764)</f>
        <v>23.7</v>
      </c>
      <c r="BI764">
        <f>E764/3.6</f>
        <v>6.583333333333333</v>
      </c>
    </row>
    <row r="765" spans="1:61" x14ac:dyDescent="0.25">
      <c r="A765" s="37" t="s">
        <v>64</v>
      </c>
      <c r="B765" s="37">
        <v>762</v>
      </c>
      <c r="C765" s="37">
        <v>173</v>
      </c>
      <c r="D765" s="37">
        <f t="shared" si="154"/>
        <v>5.1111111111111107</v>
      </c>
      <c r="E765" s="38">
        <v>18.399999999999999</v>
      </c>
      <c r="F765" s="39">
        <f t="shared" si="163"/>
        <v>-1.3055555555555554</v>
      </c>
      <c r="G765" s="39">
        <f t="shared" si="164"/>
        <v>-4.6999999999999993</v>
      </c>
      <c r="H765" s="39">
        <f>$AJ$3*F765</f>
        <v>-3602.5499999999997</v>
      </c>
      <c r="I765" s="39">
        <f>1/2*$AJ$1*$AJ$2*$AJ$5*D765^2</f>
        <v>15.90461358024691</v>
      </c>
      <c r="J765" s="39">
        <f>$AJ$4*$AJ$3*9.81</f>
        <v>406.04570999999999</v>
      </c>
      <c r="K765" s="39">
        <f t="shared" si="155"/>
        <v>-3180.599676419753</v>
      </c>
      <c r="L765" s="39">
        <f t="shared" si="156"/>
        <v>-16.256398346145403</v>
      </c>
      <c r="M765" s="40">
        <f t="shared" si="157"/>
        <v>-12387.375539762797</v>
      </c>
      <c r="N765" s="40">
        <f t="shared" si="158"/>
        <v>1</v>
      </c>
      <c r="O765" s="40">
        <f t="shared" si="165"/>
        <v>257035.02660019297</v>
      </c>
      <c r="P765" s="40">
        <f t="shared" si="166"/>
        <v>607550.75895542977</v>
      </c>
      <c r="Q765" s="40">
        <f t="shared" si="159"/>
        <v>350515.73235523677</v>
      </c>
      <c r="R765" s="40">
        <f>1/2*$AJ$3*D765^2</f>
        <v>36042.533333333326</v>
      </c>
      <c r="S765" s="40">
        <f t="shared" si="160"/>
        <v>2037.1479146720667</v>
      </c>
      <c r="T765" s="40">
        <f t="shared" si="161"/>
        <v>2037.1479146720667</v>
      </c>
      <c r="U765" s="40"/>
      <c r="V765" s="40"/>
      <c r="W765" s="40"/>
      <c r="X765" s="40"/>
      <c r="Y765" s="40">
        <f t="shared" si="167"/>
        <v>47.299912510936124</v>
      </c>
      <c r="Z765" s="40"/>
      <c r="AA765" s="40"/>
      <c r="AB765" s="40"/>
      <c r="AC765" s="40">
        <v>0.27</v>
      </c>
      <c r="AD765" s="40">
        <f>O765*AC765</f>
        <v>69399.457182052109</v>
      </c>
      <c r="AE765" s="40">
        <v>0.67</v>
      </c>
      <c r="AF765" s="40">
        <f t="shared" si="162"/>
        <v>172213.46782212931</v>
      </c>
      <c r="AG765" s="24"/>
      <c r="AH765" s="24"/>
      <c r="AI765" s="15"/>
      <c r="AJ765" s="15"/>
      <c r="AK765" s="15"/>
      <c r="AL765" s="15"/>
      <c r="AM765" s="15"/>
      <c r="AN765" s="23"/>
      <c r="AO765" s="23"/>
      <c r="AP765" s="23"/>
      <c r="AQ765" s="23"/>
      <c r="AR765" s="23"/>
      <c r="AS765" s="23"/>
      <c r="AT765" s="23"/>
      <c r="AU765" s="23"/>
      <c r="AV765" s="23"/>
      <c r="BG765">
        <f>IF(E765&lt;1,1,0)</f>
        <v>0</v>
      </c>
      <c r="BH765">
        <f>IF(BG765=1,"",E765)</f>
        <v>18.399999999999999</v>
      </c>
      <c r="BI765">
        <f>E765/3.6</f>
        <v>5.1111111111111107</v>
      </c>
    </row>
    <row r="766" spans="1:61" x14ac:dyDescent="0.25">
      <c r="A766" s="37" t="s">
        <v>64</v>
      </c>
      <c r="B766" s="37">
        <v>763</v>
      </c>
      <c r="C766" s="37">
        <v>174</v>
      </c>
      <c r="D766" s="37">
        <f t="shared" si="154"/>
        <v>3.9722222222222223</v>
      </c>
      <c r="E766" s="38">
        <v>14.3</v>
      </c>
      <c r="F766" s="39">
        <f t="shared" si="163"/>
        <v>-0.88888888888888862</v>
      </c>
      <c r="G766" s="39">
        <f t="shared" si="164"/>
        <v>-3.1999999999999993</v>
      </c>
      <c r="H766" s="39">
        <f>$AJ$3*F766</f>
        <v>-2452.7999999999993</v>
      </c>
      <c r="I766" s="39">
        <f>1/2*$AJ$1*$AJ$2*$AJ$5*D766^2</f>
        <v>9.6063753279320991</v>
      </c>
      <c r="J766" s="39">
        <f>$AJ$4*$AJ$3*9.81</f>
        <v>406.04570999999999</v>
      </c>
      <c r="K766" s="39">
        <f t="shared" si="155"/>
        <v>-2037.1479146720671</v>
      </c>
      <c r="L766" s="39">
        <f t="shared" si="156"/>
        <v>-8.0920042166140451</v>
      </c>
      <c r="M766" s="40">
        <f t="shared" si="157"/>
        <v>-6174.1992172765167</v>
      </c>
      <c r="N766" s="40">
        <f t="shared" si="158"/>
        <v>1</v>
      </c>
      <c r="O766" s="40">
        <f t="shared" si="165"/>
        <v>259072.17451486504</v>
      </c>
      <c r="P766" s="40">
        <f t="shared" si="166"/>
        <v>607550.75895542977</v>
      </c>
      <c r="Q766" s="40">
        <f t="shared" si="159"/>
        <v>348478.58444056474</v>
      </c>
      <c r="R766" s="40">
        <f>1/2*$AJ$3*D766^2</f>
        <v>21769.664583333335</v>
      </c>
      <c r="S766" s="40">
        <f t="shared" si="160"/>
        <v>162.06456777776475</v>
      </c>
      <c r="T766" s="40">
        <f t="shared" si="161"/>
        <v>162.06456777776475</v>
      </c>
      <c r="U766" s="40"/>
      <c r="V766" s="40"/>
      <c r="W766" s="40"/>
      <c r="X766" s="40"/>
      <c r="Y766" s="40">
        <f t="shared" si="167"/>
        <v>28.531670489296637</v>
      </c>
      <c r="Z766" s="40"/>
      <c r="AA766" s="40"/>
      <c r="AB766" s="40"/>
      <c r="AC766" s="40">
        <v>0.27</v>
      </c>
      <c r="AD766" s="40">
        <f>O766*AC766</f>
        <v>69949.48711901356</v>
      </c>
      <c r="AE766" s="40">
        <v>0.67</v>
      </c>
      <c r="AF766" s="40">
        <f t="shared" si="162"/>
        <v>173578.35692495957</v>
      </c>
      <c r="AG766" s="24"/>
      <c r="AH766" s="24"/>
      <c r="AI766" s="15"/>
      <c r="AJ766" s="15"/>
      <c r="AK766" s="15"/>
      <c r="AL766" s="15"/>
      <c r="AM766" s="15"/>
      <c r="AN766" s="23"/>
      <c r="AO766" s="23"/>
      <c r="AP766" s="23"/>
      <c r="AQ766" s="23"/>
      <c r="AR766" s="23"/>
      <c r="AS766" s="23"/>
      <c r="AT766" s="23"/>
      <c r="AU766" s="23"/>
      <c r="AV766" s="23"/>
      <c r="BG766">
        <f>IF(E766&lt;1,1,0)</f>
        <v>0</v>
      </c>
      <c r="BH766">
        <f>IF(BG766=1,"",E766)</f>
        <v>14.3</v>
      </c>
      <c r="BI766">
        <f>E766/3.6</f>
        <v>3.9722222222222223</v>
      </c>
    </row>
    <row r="767" spans="1:61" x14ac:dyDescent="0.25">
      <c r="A767" s="37" t="s">
        <v>64</v>
      </c>
      <c r="B767" s="37">
        <v>764</v>
      </c>
      <c r="C767" s="37">
        <v>175</v>
      </c>
      <c r="D767" s="37">
        <f t="shared" si="154"/>
        <v>3.333333333333333</v>
      </c>
      <c r="E767" s="38">
        <v>12</v>
      </c>
      <c r="F767" s="39">
        <f t="shared" si="163"/>
        <v>-0.20833333333333331</v>
      </c>
      <c r="G767" s="39">
        <f t="shared" si="164"/>
        <v>-0.75</v>
      </c>
      <c r="H767" s="39">
        <f>$AJ$3*F767</f>
        <v>-574.875</v>
      </c>
      <c r="I767" s="39">
        <f>1/2*$AJ$1*$AJ$2*$AJ$5*D767^2</f>
        <v>6.7647222222222201</v>
      </c>
      <c r="J767" s="39">
        <f>$AJ$4*$AJ$3*9.81</f>
        <v>406.04570999999999</v>
      </c>
      <c r="K767" s="39">
        <f t="shared" si="155"/>
        <v>-162.06456777777782</v>
      </c>
      <c r="L767" s="39">
        <f t="shared" si="156"/>
        <v>-0.54021522592592597</v>
      </c>
      <c r="M767" s="40">
        <f t="shared" si="157"/>
        <v>-412.72443260740744</v>
      </c>
      <c r="N767" s="40">
        <f t="shared" si="158"/>
        <v>1</v>
      </c>
      <c r="O767" s="40">
        <f t="shared" si="165"/>
        <v>259234.2390826428</v>
      </c>
      <c r="P767" s="40">
        <f t="shared" si="166"/>
        <v>607550.75895542977</v>
      </c>
      <c r="Q767" s="40">
        <f t="shared" si="159"/>
        <v>348316.51987278694</v>
      </c>
      <c r="R767" s="40">
        <f>1/2*$AJ$3*D767^2</f>
        <v>15329.999999999998</v>
      </c>
      <c r="S767" s="40">
        <f t="shared" si="160"/>
        <v>0</v>
      </c>
      <c r="T767" s="40">
        <f t="shared" si="161"/>
        <v>0</v>
      </c>
      <c r="U767" s="40"/>
      <c r="V767" s="40"/>
      <c r="W767" s="40"/>
      <c r="X767" s="40"/>
      <c r="Y767" s="40">
        <f t="shared" si="167"/>
        <v>20.065445026178008</v>
      </c>
      <c r="Z767" s="40"/>
      <c r="AA767" s="40"/>
      <c r="AB767" s="40"/>
      <c r="AC767" s="40">
        <v>0.27</v>
      </c>
      <c r="AD767" s="40">
        <f>O767*AC767</f>
        <v>69993.244552313554</v>
      </c>
      <c r="AE767" s="40">
        <v>0.67</v>
      </c>
      <c r="AF767" s="40">
        <f t="shared" si="162"/>
        <v>173686.94018537068</v>
      </c>
      <c r="AG767" s="24"/>
      <c r="AH767" s="24"/>
      <c r="AI767" s="15"/>
      <c r="AJ767" s="15"/>
      <c r="AK767" s="15"/>
      <c r="AL767" s="15"/>
      <c r="AM767" s="15"/>
      <c r="AN767" s="23"/>
      <c r="AO767" s="23"/>
      <c r="AP767" s="23"/>
      <c r="AQ767" s="23"/>
      <c r="AR767" s="23"/>
      <c r="AS767" s="23"/>
      <c r="AT767" s="23"/>
      <c r="AU767" s="23"/>
      <c r="AV767" s="23"/>
      <c r="BG767">
        <f>IF(E767&lt;1,1,0)</f>
        <v>0</v>
      </c>
      <c r="BH767">
        <f>IF(BG767=1,"",E767)</f>
        <v>12</v>
      </c>
      <c r="BI767">
        <f>E767/3.6</f>
        <v>3.333333333333333</v>
      </c>
    </row>
    <row r="768" spans="1:61" x14ac:dyDescent="0.25">
      <c r="A768" s="37" t="s">
        <v>64</v>
      </c>
      <c r="B768" s="37">
        <v>765</v>
      </c>
      <c r="C768" s="37">
        <v>176</v>
      </c>
      <c r="D768" s="37">
        <f t="shared" si="154"/>
        <v>3.5555555555555558</v>
      </c>
      <c r="E768" s="38">
        <v>12.8</v>
      </c>
      <c r="F768" s="39">
        <f t="shared" si="163"/>
        <v>0.55555555555555558</v>
      </c>
      <c r="G768" s="39">
        <f t="shared" si="164"/>
        <v>2</v>
      </c>
      <c r="H768" s="39">
        <f>$AJ$3*F768</f>
        <v>1533.0000000000002</v>
      </c>
      <c r="I768" s="39">
        <f>1/2*$AJ$1*$AJ$2*$AJ$5*D768^2</f>
        <v>7.6967506172839508</v>
      </c>
      <c r="J768" s="39">
        <f>$AJ$4*$AJ$3*9.81</f>
        <v>406.04570999999999</v>
      </c>
      <c r="K768" s="39">
        <f t="shared" si="155"/>
        <v>1946.742460617284</v>
      </c>
      <c r="L768" s="39">
        <f t="shared" si="156"/>
        <v>6.9217509710836769</v>
      </c>
      <c r="M768" s="40">
        <f t="shared" si="157"/>
        <v>5295.1394928790132</v>
      </c>
      <c r="N768" s="40">
        <f t="shared" si="158"/>
        <v>1</v>
      </c>
      <c r="O768" s="40">
        <f t="shared" si="165"/>
        <v>259234.2390826428</v>
      </c>
      <c r="P768" s="40">
        <f t="shared" si="166"/>
        <v>607550.75895542977</v>
      </c>
      <c r="Q768" s="40">
        <f t="shared" si="159"/>
        <v>348316.51987278694</v>
      </c>
      <c r="R768" s="40">
        <f>1/2*$AJ$3*D768^2</f>
        <v>17442.133333333335</v>
      </c>
      <c r="S768" s="40">
        <f t="shared" si="160"/>
        <v>0</v>
      </c>
      <c r="T768" s="40">
        <f t="shared" si="161"/>
        <v>0</v>
      </c>
      <c r="U768" s="40"/>
      <c r="V768" s="40"/>
      <c r="W768" s="40"/>
      <c r="X768" s="40"/>
      <c r="Y768" s="40">
        <f t="shared" si="167"/>
        <v>22.800174291939001</v>
      </c>
      <c r="Z768" s="40"/>
      <c r="AA768" s="40"/>
      <c r="AB768" s="40"/>
      <c r="AC768" s="40">
        <v>0.27</v>
      </c>
      <c r="AD768" s="40">
        <f>O768*AC768</f>
        <v>69993.244552313554</v>
      </c>
      <c r="AE768" s="40">
        <v>0.67</v>
      </c>
      <c r="AF768" s="40">
        <f t="shared" si="162"/>
        <v>173686.94018537068</v>
      </c>
      <c r="AG768" s="24"/>
      <c r="AH768" s="24"/>
      <c r="AI768" s="15"/>
      <c r="AJ768" s="15"/>
      <c r="AK768" s="15"/>
      <c r="AL768" s="15"/>
      <c r="AM768" s="15"/>
      <c r="AN768" s="23"/>
      <c r="AO768" s="23"/>
      <c r="AP768" s="23"/>
      <c r="AQ768" s="23"/>
      <c r="AR768" s="23"/>
      <c r="AS768" s="23"/>
      <c r="AT768" s="23"/>
      <c r="AU768" s="23"/>
      <c r="AV768" s="23"/>
      <c r="BG768">
        <f>IF(E768&lt;1,1,0)</f>
        <v>0</v>
      </c>
      <c r="BH768">
        <f>IF(BG768=1,"",E768)</f>
        <v>12.8</v>
      </c>
      <c r="BI768">
        <f>E768/3.6</f>
        <v>3.5555555555555558</v>
      </c>
    </row>
    <row r="769" spans="1:61" x14ac:dyDescent="0.25">
      <c r="A769" s="37" t="s">
        <v>64</v>
      </c>
      <c r="B769" s="37">
        <v>766</v>
      </c>
      <c r="C769" s="37">
        <v>177</v>
      </c>
      <c r="D769" s="37">
        <f t="shared" si="154"/>
        <v>4.4444444444444446</v>
      </c>
      <c r="E769" s="38">
        <v>16</v>
      </c>
      <c r="F769" s="39">
        <f t="shared" si="163"/>
        <v>0.87500000000000011</v>
      </c>
      <c r="G769" s="39">
        <f t="shared" si="164"/>
        <v>3.1500000000000004</v>
      </c>
      <c r="H769" s="39">
        <f>$AJ$3*F769</f>
        <v>2414.4750000000004</v>
      </c>
      <c r="I769" s="39">
        <f>1/2*$AJ$1*$AJ$2*$AJ$5*D769^2</f>
        <v>12.026172839506174</v>
      </c>
      <c r="J769" s="39">
        <f>$AJ$4*$AJ$3*9.81</f>
        <v>406.04570999999999</v>
      </c>
      <c r="K769" s="39">
        <f t="shared" si="155"/>
        <v>2832.5468828395065</v>
      </c>
      <c r="L769" s="39">
        <f t="shared" si="156"/>
        <v>12.589097257064473</v>
      </c>
      <c r="M769" s="40">
        <f t="shared" si="157"/>
        <v>9643.2484989113873</v>
      </c>
      <c r="N769" s="40">
        <f t="shared" si="158"/>
        <v>1</v>
      </c>
      <c r="O769" s="40">
        <f t="shared" si="165"/>
        <v>259234.2390826428</v>
      </c>
      <c r="P769" s="40">
        <f t="shared" si="166"/>
        <v>609497.5014160471</v>
      </c>
      <c r="Q769" s="40">
        <f t="shared" si="159"/>
        <v>350263.26233340427</v>
      </c>
      <c r="R769" s="40">
        <f>1/2*$AJ$3*D769^2</f>
        <v>27253.333333333339</v>
      </c>
      <c r="S769" s="40">
        <f t="shared" si="160"/>
        <v>0</v>
      </c>
      <c r="T769" s="40">
        <f t="shared" si="161"/>
        <v>0</v>
      </c>
      <c r="U769" s="40"/>
      <c r="V769" s="40"/>
      <c r="W769" s="40"/>
      <c r="X769" s="40"/>
      <c r="Y769" s="40">
        <f t="shared" si="167"/>
        <v>35.578764142732823</v>
      </c>
      <c r="Z769" s="40"/>
      <c r="AA769" s="40"/>
      <c r="AB769" s="40"/>
      <c r="AC769" s="40">
        <v>0.27</v>
      </c>
      <c r="AD769" s="40">
        <f>O769*AC769</f>
        <v>69993.244552313554</v>
      </c>
      <c r="AE769" s="40">
        <v>0.67</v>
      </c>
      <c r="AF769" s="40">
        <f t="shared" si="162"/>
        <v>173686.94018537068</v>
      </c>
      <c r="AG769" s="24"/>
      <c r="AH769" s="24"/>
      <c r="AI769" s="15"/>
      <c r="AJ769" s="15"/>
      <c r="AK769" s="15"/>
      <c r="AL769" s="15"/>
      <c r="AM769" s="15"/>
      <c r="AN769" s="23"/>
      <c r="AO769" s="23"/>
      <c r="AP769" s="23"/>
      <c r="AQ769" s="23"/>
      <c r="AR769" s="23"/>
      <c r="AS769" s="23"/>
      <c r="AT769" s="23"/>
      <c r="AU769" s="23"/>
      <c r="AV769" s="23"/>
      <c r="BG769">
        <f>IF(E769&lt;1,1,0)</f>
        <v>0</v>
      </c>
      <c r="BH769">
        <f>IF(BG769=1,"",E769)</f>
        <v>16</v>
      </c>
      <c r="BI769">
        <f>E769/3.6</f>
        <v>4.4444444444444446</v>
      </c>
    </row>
    <row r="770" spans="1:61" x14ac:dyDescent="0.25">
      <c r="A770" s="37" t="s">
        <v>64</v>
      </c>
      <c r="B770" s="37">
        <v>767</v>
      </c>
      <c r="C770" s="37">
        <v>178</v>
      </c>
      <c r="D770" s="37">
        <f t="shared" si="154"/>
        <v>5.3055555555555562</v>
      </c>
      <c r="E770" s="38">
        <v>19.100000000000001</v>
      </c>
      <c r="F770" s="39">
        <f t="shared" si="163"/>
        <v>0.88888888888888862</v>
      </c>
      <c r="G770" s="39">
        <f t="shared" si="164"/>
        <v>3.1999999999999993</v>
      </c>
      <c r="H770" s="39">
        <f>$AJ$3*F770</f>
        <v>2452.7999999999993</v>
      </c>
      <c r="I770" s="39">
        <f>1/2*$AJ$1*$AJ$2*$AJ$5*D770^2</f>
        <v>17.137766068672843</v>
      </c>
      <c r="J770" s="39">
        <f>$AJ$4*$AJ$3*9.81</f>
        <v>406.04570999999999</v>
      </c>
      <c r="K770" s="39">
        <f t="shared" si="155"/>
        <v>2875.9834760686722</v>
      </c>
      <c r="L770" s="39">
        <f t="shared" si="156"/>
        <v>15.258690109142124</v>
      </c>
      <c r="M770" s="40">
        <f t="shared" si="157"/>
        <v>11703.41531371201</v>
      </c>
      <c r="N770" s="40">
        <f t="shared" si="158"/>
        <v>1</v>
      </c>
      <c r="O770" s="40">
        <f t="shared" si="165"/>
        <v>259234.2390826428</v>
      </c>
      <c r="P770" s="40">
        <f t="shared" si="166"/>
        <v>612330.04829888663</v>
      </c>
      <c r="Q770" s="40">
        <f t="shared" si="159"/>
        <v>353095.8092162438</v>
      </c>
      <c r="R770" s="40">
        <f>1/2*$AJ$3*D770^2</f>
        <v>38837.064583333347</v>
      </c>
      <c r="S770" s="40">
        <f t="shared" si="160"/>
        <v>0</v>
      </c>
      <c r="T770" s="40">
        <f t="shared" si="161"/>
        <v>0</v>
      </c>
      <c r="U770" s="40"/>
      <c r="V770" s="40"/>
      <c r="W770" s="40"/>
      <c r="X770" s="40"/>
      <c r="Y770" s="40">
        <f t="shared" si="167"/>
        <v>50.635025532377249</v>
      </c>
      <c r="Z770" s="40"/>
      <c r="AA770" s="40"/>
      <c r="AB770" s="40"/>
      <c r="AC770" s="40">
        <v>0.27</v>
      </c>
      <c r="AD770" s="40">
        <f>O770*AC770</f>
        <v>69993.244552313554</v>
      </c>
      <c r="AE770" s="40">
        <v>0.67</v>
      </c>
      <c r="AF770" s="40">
        <f t="shared" si="162"/>
        <v>173686.94018537068</v>
      </c>
      <c r="AG770" s="24"/>
      <c r="AH770" s="24"/>
      <c r="AI770" s="15"/>
      <c r="AJ770" s="15"/>
      <c r="AK770" s="15"/>
      <c r="AL770" s="15"/>
      <c r="AM770" s="15"/>
      <c r="AN770" s="23"/>
      <c r="AO770" s="23"/>
      <c r="AP770" s="23"/>
      <c r="AQ770" s="23"/>
      <c r="AR770" s="23"/>
      <c r="AS770" s="23"/>
      <c r="AT770" s="23"/>
      <c r="AU770" s="23"/>
      <c r="AV770" s="23"/>
      <c r="BG770">
        <f>IF(E770&lt;1,1,0)</f>
        <v>0</v>
      </c>
      <c r="BH770">
        <f>IF(BG770=1,"",E770)</f>
        <v>19.100000000000001</v>
      </c>
      <c r="BI770">
        <f>E770/3.6</f>
        <v>5.3055555555555562</v>
      </c>
    </row>
    <row r="771" spans="1:61" x14ac:dyDescent="0.25">
      <c r="A771" s="37" t="s">
        <v>64</v>
      </c>
      <c r="B771" s="37">
        <v>768</v>
      </c>
      <c r="C771" s="37">
        <v>179</v>
      </c>
      <c r="D771" s="37">
        <f t="shared" si="154"/>
        <v>6.2222222222222214</v>
      </c>
      <c r="E771" s="38">
        <v>22.4</v>
      </c>
      <c r="F771" s="39">
        <f t="shared" si="163"/>
        <v>0.90277777777777779</v>
      </c>
      <c r="G771" s="39">
        <f t="shared" si="164"/>
        <v>3.25</v>
      </c>
      <c r="H771" s="39">
        <f>$AJ$3*F771</f>
        <v>2491.125</v>
      </c>
      <c r="I771" s="39">
        <f>1/2*$AJ$1*$AJ$2*$AJ$5*D771^2</f>
        <v>23.57129876543209</v>
      </c>
      <c r="J771" s="39">
        <f>$AJ$4*$AJ$3*9.81</f>
        <v>406.04570999999999</v>
      </c>
      <c r="K771" s="39">
        <f t="shared" si="155"/>
        <v>2920.7420087654318</v>
      </c>
      <c r="L771" s="39">
        <f t="shared" si="156"/>
        <v>18.173505832318238</v>
      </c>
      <c r="M771" s="40">
        <f t="shared" si="157"/>
        <v>13957.252479220406</v>
      </c>
      <c r="N771" s="40">
        <f t="shared" si="158"/>
        <v>1</v>
      </c>
      <c r="O771" s="40">
        <f t="shared" si="165"/>
        <v>259234.2390826428</v>
      </c>
      <c r="P771" s="40">
        <f t="shared" si="166"/>
        <v>615206.03177495534</v>
      </c>
      <c r="Q771" s="40">
        <f t="shared" si="159"/>
        <v>355971.79269231251</v>
      </c>
      <c r="R771" s="40">
        <f>1/2*$AJ$3*D771^2</f>
        <v>53416.533333333318</v>
      </c>
      <c r="S771" s="40">
        <f t="shared" si="160"/>
        <v>0</v>
      </c>
      <c r="T771" s="40">
        <f t="shared" si="161"/>
        <v>0</v>
      </c>
      <c r="U771" s="40"/>
      <c r="V771" s="40"/>
      <c r="W771" s="40"/>
      <c r="X771" s="40"/>
      <c r="Y771" s="40">
        <f t="shared" si="167"/>
        <v>69.552777777777763</v>
      </c>
      <c r="Z771" s="40"/>
      <c r="AA771" s="40"/>
      <c r="AB771" s="40"/>
      <c r="AC771" s="40">
        <v>0.27</v>
      </c>
      <c r="AD771" s="40">
        <f>O771*AC771</f>
        <v>69993.244552313554</v>
      </c>
      <c r="AE771" s="40">
        <v>0.67</v>
      </c>
      <c r="AF771" s="40">
        <f t="shared" si="162"/>
        <v>173686.94018537068</v>
      </c>
      <c r="AG771" s="24"/>
      <c r="AH771" s="24"/>
      <c r="AI771" s="15"/>
      <c r="AJ771" s="15"/>
      <c r="AK771" s="15"/>
      <c r="AL771" s="15"/>
      <c r="AM771" s="15"/>
      <c r="AN771" s="23"/>
      <c r="AO771" s="23"/>
      <c r="AP771" s="23"/>
      <c r="AQ771" s="23"/>
      <c r="AR771" s="23"/>
      <c r="AS771" s="23"/>
      <c r="AT771" s="23"/>
      <c r="AU771" s="23"/>
      <c r="AV771" s="23"/>
      <c r="BG771">
        <f>IF(E771&lt;1,1,0)</f>
        <v>0</v>
      </c>
      <c r="BH771">
        <f>IF(BG771=1,"",E771)</f>
        <v>22.4</v>
      </c>
      <c r="BI771">
        <f>E771/3.6</f>
        <v>6.2222222222222214</v>
      </c>
    </row>
    <row r="772" spans="1:61" x14ac:dyDescent="0.25">
      <c r="A772" s="37" t="s">
        <v>64</v>
      </c>
      <c r="B772" s="37">
        <v>769</v>
      </c>
      <c r="C772" s="37">
        <v>180</v>
      </c>
      <c r="D772" s="37">
        <f t="shared" ref="D772:D835" si="168">E772/3.6</f>
        <v>7.1111111111111116</v>
      </c>
      <c r="E772" s="38">
        <v>25.6</v>
      </c>
      <c r="F772" s="39">
        <f t="shared" si="163"/>
        <v>1.0694444444444449</v>
      </c>
      <c r="G772" s="39">
        <f t="shared" si="164"/>
        <v>3.8500000000000014</v>
      </c>
      <c r="H772" s="39">
        <f>$AJ$3*F772</f>
        <v>2951.0250000000015</v>
      </c>
      <c r="I772" s="39">
        <f>1/2*$AJ$1*$AJ$2*$AJ$5*D772^2</f>
        <v>30.787002469135803</v>
      </c>
      <c r="J772" s="39">
        <f>$AJ$4*$AJ$3*9.81</f>
        <v>406.04570999999999</v>
      </c>
      <c r="K772" s="39">
        <f t="shared" ref="K772:K835" si="169">H772+I772+J772</f>
        <v>3387.8577124691369</v>
      </c>
      <c r="L772" s="39">
        <f t="shared" ref="L772:L835" si="170">K772*D772/1000</f>
        <v>24.091432622002753</v>
      </c>
      <c r="M772" s="40">
        <f t="shared" ref="M772:M835" si="171">L772*B772</f>
        <v>18526.311686320118</v>
      </c>
      <c r="N772" s="40">
        <f t="shared" ref="N772:N835" si="172">B773-B772</f>
        <v>1</v>
      </c>
      <c r="O772" s="40">
        <f t="shared" si="165"/>
        <v>259234.2390826428</v>
      </c>
      <c r="P772" s="40">
        <f t="shared" si="166"/>
        <v>618126.7737837208</v>
      </c>
      <c r="Q772" s="40">
        <f t="shared" ref="Q772:Q835" si="173">P772-O772</f>
        <v>358892.53470107797</v>
      </c>
      <c r="R772" s="40">
        <f>1/2*$AJ$3*D772^2</f>
        <v>69768.53333333334</v>
      </c>
      <c r="S772" s="40">
        <f t="shared" ref="S772:S835" si="174">O773-O772</f>
        <v>0</v>
      </c>
      <c r="T772" s="40">
        <f t="shared" ref="T772:T835" si="175">S772/N772</f>
        <v>0</v>
      </c>
      <c r="U772" s="40"/>
      <c r="V772" s="40"/>
      <c r="W772" s="40"/>
      <c r="X772" s="40"/>
      <c r="Y772" s="40">
        <f t="shared" si="167"/>
        <v>90.726311226701355</v>
      </c>
      <c r="Z772" s="40"/>
      <c r="AA772" s="40"/>
      <c r="AB772" s="40"/>
      <c r="AC772" s="40">
        <v>0.27</v>
      </c>
      <c r="AD772" s="40">
        <f>O772*AC772</f>
        <v>69993.244552313554</v>
      </c>
      <c r="AE772" s="40">
        <v>0.67</v>
      </c>
      <c r="AF772" s="40">
        <f t="shared" ref="AF772:AF835" si="176">O772*AE772</f>
        <v>173686.94018537068</v>
      </c>
      <c r="AG772" s="24"/>
      <c r="AH772" s="24"/>
      <c r="AI772" s="15"/>
      <c r="AJ772" s="15"/>
      <c r="AK772" s="15"/>
      <c r="AL772" s="15"/>
      <c r="AM772" s="15"/>
      <c r="AN772" s="23"/>
      <c r="AO772" s="23"/>
      <c r="AP772" s="23"/>
      <c r="AQ772" s="23"/>
      <c r="AR772" s="23"/>
      <c r="AS772" s="23"/>
      <c r="AT772" s="23"/>
      <c r="AU772" s="23"/>
      <c r="AV772" s="23"/>
      <c r="BG772">
        <f>IF(E772&lt;1,1,0)</f>
        <v>0</v>
      </c>
      <c r="BH772">
        <f>IF(BG772=1,"",E772)</f>
        <v>25.6</v>
      </c>
      <c r="BI772">
        <f>E772/3.6</f>
        <v>7.1111111111111116</v>
      </c>
    </row>
    <row r="773" spans="1:61" x14ac:dyDescent="0.25">
      <c r="A773" s="37" t="s">
        <v>64</v>
      </c>
      <c r="B773" s="37">
        <v>770</v>
      </c>
      <c r="C773" s="37">
        <v>181</v>
      </c>
      <c r="D773" s="37">
        <f t="shared" si="168"/>
        <v>8.3611111111111107</v>
      </c>
      <c r="E773" s="38">
        <v>30.1</v>
      </c>
      <c r="F773" s="39">
        <f t="shared" ref="F773:F836" si="177">($E774-$E772)/2/3.6</f>
        <v>1.3472222222222217</v>
      </c>
      <c r="G773" s="39">
        <f t="shared" ref="G773:G836" si="178">($E774-$E772)/2</f>
        <v>4.8499999999999979</v>
      </c>
      <c r="H773" s="39">
        <f>$AJ$3*F773</f>
        <v>3717.5249999999987</v>
      </c>
      <c r="I773" s="39">
        <f>1/2*$AJ$1*$AJ$2*$AJ$5*D773^2</f>
        <v>42.561847087191346</v>
      </c>
      <c r="J773" s="39">
        <f>$AJ$4*$AJ$3*9.81</f>
        <v>406.04570999999999</v>
      </c>
      <c r="K773" s="39">
        <f t="shared" si="169"/>
        <v>4166.1325570871904</v>
      </c>
      <c r="L773" s="39">
        <f t="shared" si="170"/>
        <v>34.833497213423449</v>
      </c>
      <c r="M773" s="40">
        <f t="shared" si="171"/>
        <v>26821.792854336054</v>
      </c>
      <c r="N773" s="40">
        <f t="shared" si="172"/>
        <v>1</v>
      </c>
      <c r="O773" s="40">
        <f t="shared" ref="O773:O836" si="179">O772+IF(K773&lt;0,ABS(K773)*N773,0)</f>
        <v>259234.2390826428</v>
      </c>
      <c r="P773" s="40">
        <f t="shared" ref="P773:P836" si="180">P772+IF(K772&gt;0,K772*N772,0)</f>
        <v>621514.63149618998</v>
      </c>
      <c r="Q773" s="40">
        <f t="shared" si="173"/>
        <v>362280.39241354715</v>
      </c>
      <c r="R773" s="40">
        <f>1/2*$AJ$3*D773^2</f>
        <v>96452.314583333326</v>
      </c>
      <c r="S773" s="40">
        <f t="shared" si="174"/>
        <v>0</v>
      </c>
      <c r="T773" s="40">
        <f t="shared" si="175"/>
        <v>0</v>
      </c>
      <c r="U773" s="40"/>
      <c r="V773" s="40"/>
      <c r="W773" s="40"/>
      <c r="X773" s="40"/>
      <c r="Y773" s="40">
        <f t="shared" ref="Y773:Y836" si="181">R773/B773</f>
        <v>125.2627462121212</v>
      </c>
      <c r="Z773" s="40"/>
      <c r="AA773" s="40"/>
      <c r="AB773" s="40"/>
      <c r="AC773" s="40">
        <v>0.27</v>
      </c>
      <c r="AD773" s="40">
        <f>O773*AC773</f>
        <v>69993.244552313554</v>
      </c>
      <c r="AE773" s="40">
        <v>0.67</v>
      </c>
      <c r="AF773" s="40">
        <f t="shared" si="176"/>
        <v>173686.94018537068</v>
      </c>
      <c r="AG773" s="24"/>
      <c r="AH773" s="24"/>
      <c r="AI773" s="15"/>
      <c r="AJ773" s="15"/>
      <c r="AK773" s="15"/>
      <c r="AL773" s="15"/>
      <c r="AM773" s="15"/>
      <c r="AN773" s="23"/>
      <c r="AO773" s="23"/>
      <c r="AP773" s="23"/>
      <c r="AQ773" s="23"/>
      <c r="AR773" s="23"/>
      <c r="AS773" s="23"/>
      <c r="AT773" s="23"/>
      <c r="AU773" s="23"/>
      <c r="AV773" s="23"/>
      <c r="BG773">
        <f>IF(E773&lt;1,1,0)</f>
        <v>0</v>
      </c>
      <c r="BH773">
        <f>IF(BG773=1,"",E773)</f>
        <v>30.1</v>
      </c>
      <c r="BI773">
        <f>E773/3.6</f>
        <v>8.3611111111111107</v>
      </c>
    </row>
    <row r="774" spans="1:61" x14ac:dyDescent="0.25">
      <c r="A774" s="37" t="s">
        <v>64</v>
      </c>
      <c r="B774" s="37">
        <v>771</v>
      </c>
      <c r="C774" s="37">
        <v>182</v>
      </c>
      <c r="D774" s="37">
        <f t="shared" si="168"/>
        <v>9.8055555555555554</v>
      </c>
      <c r="E774" s="38">
        <v>35.299999999999997</v>
      </c>
      <c r="F774" s="39">
        <f t="shared" si="177"/>
        <v>1.3611111111111107</v>
      </c>
      <c r="G774" s="39">
        <f t="shared" si="178"/>
        <v>4.8999999999999986</v>
      </c>
      <c r="H774" s="39">
        <f>$AJ$3*F774</f>
        <v>3755.849999999999</v>
      </c>
      <c r="I774" s="39">
        <f>1/2*$AJ$1*$AJ$2*$AJ$5*D774^2</f>
        <v>58.537866068672834</v>
      </c>
      <c r="J774" s="39">
        <f>$AJ$4*$AJ$3*9.81</f>
        <v>406.04570999999999</v>
      </c>
      <c r="K774" s="39">
        <f t="shared" si="169"/>
        <v>4220.4335760686718</v>
      </c>
      <c r="L774" s="39">
        <f t="shared" si="170"/>
        <v>41.383695898673366</v>
      </c>
      <c r="M774" s="40">
        <f t="shared" si="171"/>
        <v>31906.829537877165</v>
      </c>
      <c r="N774" s="40">
        <f t="shared" si="172"/>
        <v>1</v>
      </c>
      <c r="O774" s="40">
        <f t="shared" si="179"/>
        <v>259234.2390826428</v>
      </c>
      <c r="P774" s="40">
        <f t="shared" si="180"/>
        <v>625680.76405327721</v>
      </c>
      <c r="Q774" s="40">
        <f t="shared" si="173"/>
        <v>366446.52497063437</v>
      </c>
      <c r="R774" s="40">
        <f>1/2*$AJ$3*D774^2</f>
        <v>132656.66458333333</v>
      </c>
      <c r="S774" s="40">
        <f t="shared" si="174"/>
        <v>0</v>
      </c>
      <c r="T774" s="40">
        <f t="shared" si="175"/>
        <v>0</v>
      </c>
      <c r="U774" s="40"/>
      <c r="V774" s="40"/>
      <c r="W774" s="40"/>
      <c r="X774" s="40"/>
      <c r="Y774" s="40">
        <f t="shared" si="181"/>
        <v>172.05793071768267</v>
      </c>
      <c r="Z774" s="40"/>
      <c r="AA774" s="40"/>
      <c r="AB774" s="40"/>
      <c r="AC774" s="40">
        <v>0.27</v>
      </c>
      <c r="AD774" s="40">
        <f>O774*AC774</f>
        <v>69993.244552313554</v>
      </c>
      <c r="AE774" s="40">
        <v>0.67</v>
      </c>
      <c r="AF774" s="40">
        <f t="shared" si="176"/>
        <v>173686.94018537068</v>
      </c>
      <c r="AG774" s="24"/>
      <c r="AH774" s="24"/>
      <c r="AI774" s="15"/>
      <c r="AJ774" s="15"/>
      <c r="AK774" s="15"/>
      <c r="AL774" s="15"/>
      <c r="AM774" s="15"/>
      <c r="AN774" s="23"/>
      <c r="AO774" s="23"/>
      <c r="AP774" s="23"/>
      <c r="AQ774" s="23"/>
      <c r="AR774" s="23"/>
      <c r="AS774" s="23"/>
      <c r="AT774" s="23"/>
      <c r="AU774" s="23"/>
      <c r="AV774" s="23"/>
      <c r="BG774">
        <f>IF(E774&lt;1,1,0)</f>
        <v>0</v>
      </c>
      <c r="BH774">
        <f>IF(BG774=1,"",E774)</f>
        <v>35.299999999999997</v>
      </c>
      <c r="BI774">
        <f>E774/3.6</f>
        <v>9.8055555555555554</v>
      </c>
    </row>
    <row r="775" spans="1:61" x14ac:dyDescent="0.25">
      <c r="A775" s="37" t="s">
        <v>64</v>
      </c>
      <c r="B775" s="37">
        <v>772</v>
      </c>
      <c r="C775" s="37">
        <v>183</v>
      </c>
      <c r="D775" s="37">
        <f t="shared" si="168"/>
        <v>11.083333333333332</v>
      </c>
      <c r="E775" s="38">
        <v>39.9</v>
      </c>
      <c r="F775" s="39">
        <f t="shared" si="177"/>
        <v>1.2777777777777781</v>
      </c>
      <c r="G775" s="39">
        <f t="shared" si="178"/>
        <v>4.6000000000000014</v>
      </c>
      <c r="H775" s="39">
        <f>$AJ$3*F775</f>
        <v>3525.900000000001</v>
      </c>
      <c r="I775" s="39">
        <f>1/2*$AJ$1*$AJ$2*$AJ$5*D775^2</f>
        <v>74.788232118055532</v>
      </c>
      <c r="J775" s="39">
        <f>$AJ$4*$AJ$3*9.81</f>
        <v>406.04570999999999</v>
      </c>
      <c r="K775" s="39">
        <f t="shared" si="169"/>
        <v>4006.7339421180563</v>
      </c>
      <c r="L775" s="39">
        <f t="shared" si="170"/>
        <v>44.407967858475118</v>
      </c>
      <c r="M775" s="40">
        <f t="shared" si="171"/>
        <v>34282.951186742794</v>
      </c>
      <c r="N775" s="40">
        <f t="shared" si="172"/>
        <v>1</v>
      </c>
      <c r="O775" s="40">
        <f t="shared" si="179"/>
        <v>259234.2390826428</v>
      </c>
      <c r="P775" s="40">
        <f t="shared" si="180"/>
        <v>629901.19762934593</v>
      </c>
      <c r="Q775" s="40">
        <f t="shared" si="173"/>
        <v>370666.9585467031</v>
      </c>
      <c r="R775" s="40">
        <f>1/2*$AJ$3*D775^2</f>
        <v>169482.73124999998</v>
      </c>
      <c r="S775" s="40">
        <f t="shared" si="174"/>
        <v>0</v>
      </c>
      <c r="T775" s="40">
        <f t="shared" si="175"/>
        <v>0</v>
      </c>
      <c r="U775" s="40"/>
      <c r="V775" s="40"/>
      <c r="W775" s="40"/>
      <c r="X775" s="40"/>
      <c r="Y775" s="40">
        <f t="shared" si="181"/>
        <v>219.53721664507771</v>
      </c>
      <c r="Z775" s="40"/>
      <c r="AA775" s="40"/>
      <c r="AB775" s="40"/>
      <c r="AC775" s="40">
        <v>0.27</v>
      </c>
      <c r="AD775" s="40">
        <f>O775*AC775</f>
        <v>69993.244552313554</v>
      </c>
      <c r="AE775" s="40">
        <v>0.67</v>
      </c>
      <c r="AF775" s="40">
        <f t="shared" si="176"/>
        <v>173686.94018537068</v>
      </c>
      <c r="AG775" s="24"/>
      <c r="AH775" s="24"/>
      <c r="AI775" s="15"/>
      <c r="AJ775" s="15"/>
      <c r="AK775" s="15"/>
      <c r="AL775" s="15"/>
      <c r="AM775" s="15"/>
      <c r="AN775" s="23"/>
      <c r="AO775" s="23"/>
      <c r="AP775" s="23"/>
      <c r="AQ775" s="23"/>
      <c r="AR775" s="23"/>
      <c r="AS775" s="23"/>
      <c r="AT775" s="23"/>
      <c r="AU775" s="23"/>
      <c r="AV775" s="23"/>
      <c r="BG775">
        <f>IF(E775&lt;1,1,0)</f>
        <v>0</v>
      </c>
      <c r="BH775">
        <f>IF(BG775=1,"",E775)</f>
        <v>39.9</v>
      </c>
      <c r="BI775">
        <f>E775/3.6</f>
        <v>11.083333333333332</v>
      </c>
    </row>
    <row r="776" spans="1:61" x14ac:dyDescent="0.25">
      <c r="A776" s="37" t="s">
        <v>64</v>
      </c>
      <c r="B776" s="37">
        <v>773</v>
      </c>
      <c r="C776" s="37">
        <v>184</v>
      </c>
      <c r="D776" s="37">
        <f t="shared" si="168"/>
        <v>12.361111111111111</v>
      </c>
      <c r="E776" s="38">
        <v>44.5</v>
      </c>
      <c r="F776" s="39">
        <f t="shared" si="177"/>
        <v>1.0555555555555558</v>
      </c>
      <c r="G776" s="39">
        <f t="shared" si="178"/>
        <v>3.8000000000000007</v>
      </c>
      <c r="H776" s="39">
        <f>$AJ$3*F776</f>
        <v>2912.7000000000007</v>
      </c>
      <c r="I776" s="39">
        <f>1/2*$AJ$1*$AJ$2*$AJ$5*D776^2</f>
        <v>93.026674864969124</v>
      </c>
      <c r="J776" s="39">
        <f>$AJ$4*$AJ$3*9.81</f>
        <v>406.04570999999999</v>
      </c>
      <c r="K776" s="39">
        <f t="shared" si="169"/>
        <v>3411.7723848649698</v>
      </c>
      <c r="L776" s="39">
        <f t="shared" si="170"/>
        <v>42.173297535136427</v>
      </c>
      <c r="M776" s="40">
        <f t="shared" si="171"/>
        <v>32599.958994660457</v>
      </c>
      <c r="N776" s="40">
        <f t="shared" si="172"/>
        <v>1</v>
      </c>
      <c r="O776" s="40">
        <f t="shared" si="179"/>
        <v>259234.2390826428</v>
      </c>
      <c r="P776" s="40">
        <f t="shared" si="180"/>
        <v>633907.93157146394</v>
      </c>
      <c r="Q776" s="40">
        <f t="shared" si="173"/>
        <v>374673.69248882111</v>
      </c>
      <c r="R776" s="40">
        <f>1/2*$AJ$3*D776^2</f>
        <v>210814.11458333331</v>
      </c>
      <c r="S776" s="40">
        <f t="shared" si="174"/>
        <v>0</v>
      </c>
      <c r="T776" s="40">
        <f t="shared" si="175"/>
        <v>0</v>
      </c>
      <c r="U776" s="40"/>
      <c r="V776" s="40"/>
      <c r="W776" s="40"/>
      <c r="X776" s="40"/>
      <c r="Y776" s="40">
        <f t="shared" si="181"/>
        <v>272.7220111039241</v>
      </c>
      <c r="Z776" s="40"/>
      <c r="AA776" s="40"/>
      <c r="AB776" s="40"/>
      <c r="AC776" s="40">
        <v>0.27</v>
      </c>
      <c r="AD776" s="40">
        <f>O776*AC776</f>
        <v>69993.244552313554</v>
      </c>
      <c r="AE776" s="40">
        <v>0.67</v>
      </c>
      <c r="AF776" s="40">
        <f t="shared" si="176"/>
        <v>173686.94018537068</v>
      </c>
      <c r="AG776" s="24"/>
      <c r="AH776" s="24"/>
      <c r="AI776" s="15"/>
      <c r="AJ776" s="15"/>
      <c r="AK776" s="15"/>
      <c r="AL776" s="15"/>
      <c r="AM776" s="15"/>
      <c r="AN776" s="23"/>
      <c r="AO776" s="23"/>
      <c r="AP776" s="23"/>
      <c r="AQ776" s="23"/>
      <c r="AR776" s="23"/>
      <c r="AS776" s="23"/>
      <c r="AT776" s="23"/>
      <c r="AU776" s="23"/>
      <c r="AV776" s="23"/>
      <c r="BG776">
        <f>IF(E776&lt;1,1,0)</f>
        <v>0</v>
      </c>
      <c r="BH776">
        <f>IF(BG776=1,"",E776)</f>
        <v>44.5</v>
      </c>
      <c r="BI776">
        <f>E776/3.6</f>
        <v>12.361111111111111</v>
      </c>
    </row>
    <row r="777" spans="1:61" x14ac:dyDescent="0.25">
      <c r="A777" s="37" t="s">
        <v>64</v>
      </c>
      <c r="B777" s="37">
        <v>774</v>
      </c>
      <c r="C777" s="37">
        <v>185</v>
      </c>
      <c r="D777" s="37">
        <f t="shared" si="168"/>
        <v>13.194444444444445</v>
      </c>
      <c r="E777" s="38">
        <v>47.5</v>
      </c>
      <c r="F777" s="39">
        <f t="shared" si="177"/>
        <v>0.88888888888888862</v>
      </c>
      <c r="G777" s="39">
        <f t="shared" si="178"/>
        <v>3.1999999999999993</v>
      </c>
      <c r="H777" s="39">
        <f>$AJ$3*F777</f>
        <v>2452.7999999999993</v>
      </c>
      <c r="I777" s="39">
        <f>1/2*$AJ$1*$AJ$2*$AJ$5*D777^2</f>
        <v>105.99239245756172</v>
      </c>
      <c r="J777" s="39">
        <f>$AJ$4*$AJ$3*9.81</f>
        <v>406.04570999999999</v>
      </c>
      <c r="K777" s="39">
        <f t="shared" si="169"/>
        <v>2964.838102457561</v>
      </c>
      <c r="L777" s="39">
        <f t="shared" si="170"/>
        <v>39.119391629648376</v>
      </c>
      <c r="M777" s="40">
        <f t="shared" si="171"/>
        <v>30278.409121347842</v>
      </c>
      <c r="N777" s="40">
        <f t="shared" si="172"/>
        <v>1</v>
      </c>
      <c r="O777" s="40">
        <f t="shared" si="179"/>
        <v>259234.2390826428</v>
      </c>
      <c r="P777" s="40">
        <f t="shared" si="180"/>
        <v>637319.70395632891</v>
      </c>
      <c r="Q777" s="40">
        <f t="shared" si="173"/>
        <v>378085.46487368608</v>
      </c>
      <c r="R777" s="40">
        <f>1/2*$AJ$3*D777^2</f>
        <v>240196.61458333334</v>
      </c>
      <c r="S777" s="40">
        <f t="shared" si="174"/>
        <v>0</v>
      </c>
      <c r="T777" s="40">
        <f t="shared" si="175"/>
        <v>0</v>
      </c>
      <c r="U777" s="40"/>
      <c r="V777" s="40"/>
      <c r="W777" s="40"/>
      <c r="X777" s="40"/>
      <c r="Y777" s="40">
        <f t="shared" si="181"/>
        <v>310.33154338931956</v>
      </c>
      <c r="Z777" s="40"/>
      <c r="AA777" s="40"/>
      <c r="AB777" s="40"/>
      <c r="AC777" s="40">
        <v>0.27</v>
      </c>
      <c r="AD777" s="40">
        <f>O777*AC777</f>
        <v>69993.244552313554</v>
      </c>
      <c r="AE777" s="40">
        <v>0.67</v>
      </c>
      <c r="AF777" s="40">
        <f t="shared" si="176"/>
        <v>173686.94018537068</v>
      </c>
      <c r="AG777" s="24"/>
      <c r="AH777" s="24"/>
      <c r="AI777" s="15"/>
      <c r="AJ777" s="15"/>
      <c r="AK777" s="15"/>
      <c r="AL777" s="15"/>
      <c r="AM777" s="15"/>
      <c r="AN777" s="23"/>
      <c r="AO777" s="23"/>
      <c r="AP777" s="23"/>
      <c r="AQ777" s="23"/>
      <c r="AR777" s="23"/>
      <c r="AS777" s="23"/>
      <c r="AT777" s="23"/>
      <c r="AU777" s="23"/>
      <c r="AV777" s="23"/>
      <c r="BG777">
        <f>IF(E777&lt;1,1,0)</f>
        <v>0</v>
      </c>
      <c r="BH777">
        <f>IF(BG777=1,"",E777)</f>
        <v>47.5</v>
      </c>
      <c r="BI777">
        <f>E777/3.6</f>
        <v>13.194444444444445</v>
      </c>
    </row>
    <row r="778" spans="1:61" x14ac:dyDescent="0.25">
      <c r="A778" s="37" t="s">
        <v>64</v>
      </c>
      <c r="B778" s="37">
        <v>775</v>
      </c>
      <c r="C778" s="37">
        <v>186</v>
      </c>
      <c r="D778" s="37">
        <f t="shared" si="168"/>
        <v>14.138888888888888</v>
      </c>
      <c r="E778" s="38">
        <v>50.9</v>
      </c>
      <c r="F778" s="39">
        <f t="shared" si="177"/>
        <v>0.91666666666666685</v>
      </c>
      <c r="G778" s="39">
        <f t="shared" si="178"/>
        <v>3.3000000000000007</v>
      </c>
      <c r="H778" s="39">
        <f>$AJ$3*F778</f>
        <v>2529.4500000000007</v>
      </c>
      <c r="I778" s="39">
        <f>1/2*$AJ$1*$AJ$2*$AJ$5*D778^2</f>
        <v>121.70909708719132</v>
      </c>
      <c r="J778" s="39">
        <f>$AJ$4*$AJ$3*9.81</f>
        <v>406.04570999999999</v>
      </c>
      <c r="K778" s="39">
        <f t="shared" si="169"/>
        <v>3057.204807087192</v>
      </c>
      <c r="L778" s="39">
        <f t="shared" si="170"/>
        <v>43.225479077982797</v>
      </c>
      <c r="M778" s="40">
        <f t="shared" si="171"/>
        <v>33499.746285436668</v>
      </c>
      <c r="N778" s="40">
        <f t="shared" si="172"/>
        <v>1</v>
      </c>
      <c r="O778" s="40">
        <f t="shared" si="179"/>
        <v>259234.2390826428</v>
      </c>
      <c r="P778" s="40">
        <f t="shared" si="180"/>
        <v>640284.54205878649</v>
      </c>
      <c r="Q778" s="40">
        <f t="shared" si="173"/>
        <v>381050.30297614366</v>
      </c>
      <c r="R778" s="40">
        <f>1/2*$AJ$3*D778^2</f>
        <v>275813.31458333327</v>
      </c>
      <c r="S778" s="40">
        <f t="shared" si="174"/>
        <v>0</v>
      </c>
      <c r="T778" s="40">
        <f t="shared" si="175"/>
        <v>0</v>
      </c>
      <c r="U778" s="40"/>
      <c r="V778" s="40"/>
      <c r="W778" s="40"/>
      <c r="X778" s="40"/>
      <c r="Y778" s="40">
        <f t="shared" si="181"/>
        <v>355.88814784946226</v>
      </c>
      <c r="Z778" s="40"/>
      <c r="AA778" s="40"/>
      <c r="AB778" s="40"/>
      <c r="AC778" s="40">
        <v>0.27</v>
      </c>
      <c r="AD778" s="40">
        <f>O778*AC778</f>
        <v>69993.244552313554</v>
      </c>
      <c r="AE778" s="40">
        <v>0.67</v>
      </c>
      <c r="AF778" s="40">
        <f t="shared" si="176"/>
        <v>173686.94018537068</v>
      </c>
      <c r="AG778" s="24"/>
      <c r="AH778" s="24"/>
      <c r="AI778" s="15"/>
      <c r="AJ778" s="15"/>
      <c r="AK778" s="15"/>
      <c r="AL778" s="15"/>
      <c r="AM778" s="15"/>
      <c r="AN778" s="23"/>
      <c r="AO778" s="23"/>
      <c r="AP778" s="23"/>
      <c r="AQ778" s="23"/>
      <c r="AR778" s="23"/>
      <c r="AS778" s="23"/>
      <c r="AT778" s="23"/>
      <c r="AU778" s="23"/>
      <c r="AV778" s="23"/>
      <c r="BG778">
        <f>IF(E778&lt;1,1,0)</f>
        <v>0</v>
      </c>
      <c r="BH778">
        <f>IF(BG778=1,"",E778)</f>
        <v>50.9</v>
      </c>
      <c r="BI778">
        <f>E778/3.6</f>
        <v>14.138888888888888</v>
      </c>
    </row>
    <row r="779" spans="1:61" x14ac:dyDescent="0.25">
      <c r="A779" s="37" t="s">
        <v>64</v>
      </c>
      <c r="B779" s="37">
        <v>776</v>
      </c>
      <c r="C779" s="37">
        <v>187</v>
      </c>
      <c r="D779" s="37">
        <f t="shared" si="168"/>
        <v>15.027777777777779</v>
      </c>
      <c r="E779" s="38">
        <v>54.1</v>
      </c>
      <c r="F779" s="39">
        <f t="shared" si="177"/>
        <v>0.74999999999999978</v>
      </c>
      <c r="G779" s="39">
        <f t="shared" si="178"/>
        <v>2.6999999999999993</v>
      </c>
      <c r="H779" s="39">
        <f>$AJ$3*F779</f>
        <v>2069.5499999999993</v>
      </c>
      <c r="I779" s="39">
        <f>1/2*$AJ$1*$AJ$2*$AJ$5*D779^2</f>
        <v>137.49344893904322</v>
      </c>
      <c r="J779" s="39">
        <f>$AJ$4*$AJ$3*9.81</f>
        <v>406.04570999999999</v>
      </c>
      <c r="K779" s="39">
        <f t="shared" si="169"/>
        <v>2613.0891589390426</v>
      </c>
      <c r="L779" s="39">
        <f t="shared" si="170"/>
        <v>39.268923194056171</v>
      </c>
      <c r="M779" s="40">
        <f t="shared" si="171"/>
        <v>30472.684398587589</v>
      </c>
      <c r="N779" s="40">
        <f t="shared" si="172"/>
        <v>1</v>
      </c>
      <c r="O779" s="40">
        <f t="shared" si="179"/>
        <v>259234.2390826428</v>
      </c>
      <c r="P779" s="40">
        <f t="shared" si="180"/>
        <v>643341.74686587369</v>
      </c>
      <c r="Q779" s="40">
        <f t="shared" si="173"/>
        <v>384107.50778323086</v>
      </c>
      <c r="R779" s="40">
        <f>1/2*$AJ$3*D779^2</f>
        <v>311583.31458333338</v>
      </c>
      <c r="S779" s="40">
        <f t="shared" si="174"/>
        <v>0</v>
      </c>
      <c r="T779" s="40">
        <f t="shared" si="175"/>
        <v>0</v>
      </c>
      <c r="U779" s="40"/>
      <c r="V779" s="40"/>
      <c r="W779" s="40"/>
      <c r="X779" s="40"/>
      <c r="Y779" s="40">
        <f t="shared" si="181"/>
        <v>401.52488992697602</v>
      </c>
      <c r="Z779" s="40"/>
      <c r="AA779" s="40"/>
      <c r="AB779" s="40"/>
      <c r="AC779" s="40">
        <v>0.27</v>
      </c>
      <c r="AD779" s="40">
        <f>O779*AC779</f>
        <v>69993.244552313554</v>
      </c>
      <c r="AE779" s="40">
        <v>0.67</v>
      </c>
      <c r="AF779" s="40">
        <f t="shared" si="176"/>
        <v>173686.94018537068</v>
      </c>
      <c r="AG779" s="24"/>
      <c r="AH779" s="24"/>
      <c r="AI779" s="15"/>
      <c r="AJ779" s="15"/>
      <c r="AK779" s="15"/>
      <c r="AL779" s="15"/>
      <c r="AM779" s="15"/>
      <c r="AN779" s="23"/>
      <c r="AO779" s="23"/>
      <c r="AP779" s="23"/>
      <c r="AQ779" s="23"/>
      <c r="AR779" s="23"/>
      <c r="AS779" s="23"/>
      <c r="AT779" s="23"/>
      <c r="AU779" s="23"/>
      <c r="AV779" s="23"/>
      <c r="BG779">
        <f>IF(E779&lt;1,1,0)</f>
        <v>0</v>
      </c>
      <c r="BH779">
        <f>IF(BG779=1,"",E779)</f>
        <v>54.1</v>
      </c>
      <c r="BI779">
        <f>E779/3.6</f>
        <v>15.027777777777779</v>
      </c>
    </row>
    <row r="780" spans="1:61" x14ac:dyDescent="0.25">
      <c r="A780" s="37" t="s">
        <v>64</v>
      </c>
      <c r="B780" s="37">
        <v>777</v>
      </c>
      <c r="C780" s="37">
        <v>188</v>
      </c>
      <c r="D780" s="37">
        <f t="shared" si="168"/>
        <v>15.638888888888888</v>
      </c>
      <c r="E780" s="38">
        <v>56.3</v>
      </c>
      <c r="F780" s="39">
        <f t="shared" si="177"/>
        <v>0.55555555555555558</v>
      </c>
      <c r="G780" s="39">
        <f t="shared" si="178"/>
        <v>2</v>
      </c>
      <c r="H780" s="39">
        <f>$AJ$3*F780</f>
        <v>1533.0000000000002</v>
      </c>
      <c r="I780" s="39">
        <f>1/2*$AJ$1*$AJ$2*$AJ$5*D780^2</f>
        <v>148.90328042052465</v>
      </c>
      <c r="J780" s="39">
        <f>$AJ$4*$AJ$3*9.81</f>
        <v>406.04570999999999</v>
      </c>
      <c r="K780" s="39">
        <f t="shared" si="169"/>
        <v>2087.9489904205248</v>
      </c>
      <c r="L780" s="39">
        <f t="shared" si="170"/>
        <v>32.653202266854315</v>
      </c>
      <c r="M780" s="40">
        <f t="shared" si="171"/>
        <v>25371.538161345801</v>
      </c>
      <c r="N780" s="40">
        <f t="shared" si="172"/>
        <v>1</v>
      </c>
      <c r="O780" s="40">
        <f t="shared" si="179"/>
        <v>259234.2390826428</v>
      </c>
      <c r="P780" s="40">
        <f t="shared" si="180"/>
        <v>645954.83602481277</v>
      </c>
      <c r="Q780" s="40">
        <f t="shared" si="173"/>
        <v>386720.59694216994</v>
      </c>
      <c r="R780" s="40">
        <f>1/2*$AJ$3*D780^2</f>
        <v>337439.9145833333</v>
      </c>
      <c r="S780" s="40">
        <f t="shared" si="174"/>
        <v>0</v>
      </c>
      <c r="T780" s="40">
        <f t="shared" si="175"/>
        <v>0</v>
      </c>
      <c r="U780" s="40"/>
      <c r="V780" s="40"/>
      <c r="W780" s="40"/>
      <c r="X780" s="40"/>
      <c r="Y780" s="40">
        <f t="shared" si="181"/>
        <v>434.28560435435429</v>
      </c>
      <c r="Z780" s="40"/>
      <c r="AA780" s="40"/>
      <c r="AB780" s="40"/>
      <c r="AC780" s="40">
        <v>0.27</v>
      </c>
      <c r="AD780" s="40">
        <f>O780*AC780</f>
        <v>69993.244552313554</v>
      </c>
      <c r="AE780" s="40">
        <v>0.67</v>
      </c>
      <c r="AF780" s="40">
        <f t="shared" si="176"/>
        <v>173686.94018537068</v>
      </c>
      <c r="AG780" s="24"/>
      <c r="AH780" s="24"/>
      <c r="AI780" s="15"/>
      <c r="AJ780" s="15"/>
      <c r="AK780" s="15"/>
      <c r="AL780" s="15"/>
      <c r="AM780" s="15"/>
      <c r="AN780" s="23"/>
      <c r="AO780" s="23"/>
      <c r="AP780" s="23"/>
      <c r="AQ780" s="23"/>
      <c r="AR780" s="23"/>
      <c r="AS780" s="23"/>
      <c r="AT780" s="23"/>
      <c r="AU780" s="23"/>
      <c r="AV780" s="23"/>
      <c r="BG780">
        <f>IF(E780&lt;1,1,0)</f>
        <v>0</v>
      </c>
      <c r="BH780">
        <f>IF(BG780=1,"",E780)</f>
        <v>56.3</v>
      </c>
      <c r="BI780">
        <f>E780/3.6</f>
        <v>15.638888888888888</v>
      </c>
    </row>
    <row r="781" spans="1:61" x14ac:dyDescent="0.25">
      <c r="A781" s="37" t="s">
        <v>64</v>
      </c>
      <c r="B781" s="37">
        <v>778</v>
      </c>
      <c r="C781" s="37">
        <v>189</v>
      </c>
      <c r="D781" s="37">
        <f t="shared" si="168"/>
        <v>16.138888888888889</v>
      </c>
      <c r="E781" s="38">
        <v>58.1</v>
      </c>
      <c r="F781" s="39">
        <f t="shared" si="177"/>
        <v>0.4861111111111111</v>
      </c>
      <c r="G781" s="39">
        <f t="shared" si="178"/>
        <v>1.75</v>
      </c>
      <c r="H781" s="39">
        <f>$AJ$3*F781</f>
        <v>1341.375</v>
      </c>
      <c r="I781" s="39">
        <f>1/2*$AJ$1*$AJ$2*$AJ$5*D781^2</f>
        <v>158.57683319830247</v>
      </c>
      <c r="J781" s="39">
        <f>$AJ$4*$AJ$3*9.81</f>
        <v>406.04570999999999</v>
      </c>
      <c r="K781" s="39">
        <f t="shared" si="169"/>
        <v>1905.9975431983025</v>
      </c>
      <c r="L781" s="39">
        <f t="shared" si="170"/>
        <v>30.760682572172605</v>
      </c>
      <c r="M781" s="40">
        <f t="shared" si="171"/>
        <v>23931.811041150286</v>
      </c>
      <c r="N781" s="40">
        <f t="shared" si="172"/>
        <v>1</v>
      </c>
      <c r="O781" s="40">
        <f t="shared" si="179"/>
        <v>259234.2390826428</v>
      </c>
      <c r="P781" s="40">
        <f t="shared" si="180"/>
        <v>648042.78501523333</v>
      </c>
      <c r="Q781" s="40">
        <f t="shared" si="173"/>
        <v>388808.5459325905</v>
      </c>
      <c r="R781" s="40">
        <f>1/2*$AJ$3*D781^2</f>
        <v>359361.81458333338</v>
      </c>
      <c r="S781" s="40">
        <f t="shared" si="174"/>
        <v>0</v>
      </c>
      <c r="T781" s="40">
        <f t="shared" si="175"/>
        <v>0</v>
      </c>
      <c r="U781" s="40"/>
      <c r="V781" s="40"/>
      <c r="W781" s="40"/>
      <c r="X781" s="40"/>
      <c r="Y781" s="40">
        <f t="shared" si="181"/>
        <v>461.90464599400178</v>
      </c>
      <c r="Z781" s="40"/>
      <c r="AA781" s="40"/>
      <c r="AB781" s="40"/>
      <c r="AC781" s="40">
        <v>0.27</v>
      </c>
      <c r="AD781" s="40">
        <f>O781*AC781</f>
        <v>69993.244552313554</v>
      </c>
      <c r="AE781" s="40">
        <v>0.67</v>
      </c>
      <c r="AF781" s="40">
        <f t="shared" si="176"/>
        <v>173686.94018537068</v>
      </c>
      <c r="AG781" s="24"/>
      <c r="AH781" s="24"/>
      <c r="AI781" s="15"/>
      <c r="AJ781" s="15"/>
      <c r="AK781" s="15"/>
      <c r="AL781" s="15"/>
      <c r="AM781" s="15"/>
      <c r="AN781" s="23"/>
      <c r="AO781" s="23"/>
      <c r="AP781" s="23"/>
      <c r="AQ781" s="23"/>
      <c r="AR781" s="23"/>
      <c r="AS781" s="23"/>
      <c r="AT781" s="23"/>
      <c r="AU781" s="23"/>
      <c r="AV781" s="23"/>
      <c r="BG781">
        <f>IF(E781&lt;1,1,0)</f>
        <v>0</v>
      </c>
      <c r="BH781">
        <f>IF(BG781=1,"",E781)</f>
        <v>58.1</v>
      </c>
      <c r="BI781">
        <f>E781/3.6</f>
        <v>16.138888888888889</v>
      </c>
    </row>
    <row r="782" spans="1:61" x14ac:dyDescent="0.25">
      <c r="A782" s="37" t="s">
        <v>64</v>
      </c>
      <c r="B782" s="37">
        <v>779</v>
      </c>
      <c r="C782" s="37">
        <v>190</v>
      </c>
      <c r="D782" s="37">
        <f t="shared" si="168"/>
        <v>16.611111111111111</v>
      </c>
      <c r="E782" s="38">
        <v>59.8</v>
      </c>
      <c r="F782" s="39">
        <f t="shared" si="177"/>
        <v>0.41666666666666663</v>
      </c>
      <c r="G782" s="39">
        <f t="shared" si="178"/>
        <v>1.5</v>
      </c>
      <c r="H782" s="39">
        <f>$AJ$3*F782</f>
        <v>1149.75</v>
      </c>
      <c r="I782" s="39">
        <f>1/2*$AJ$1*$AJ$2*$AJ$5*D782^2</f>
        <v>167.992480941358</v>
      </c>
      <c r="J782" s="39">
        <f>$AJ$4*$AJ$3*9.81</f>
        <v>406.04570999999999</v>
      </c>
      <c r="K782" s="39">
        <f t="shared" si="169"/>
        <v>1723.7881909413582</v>
      </c>
      <c r="L782" s="39">
        <f t="shared" si="170"/>
        <v>28.634037171748115</v>
      </c>
      <c r="M782" s="40">
        <f t="shared" si="171"/>
        <v>22305.914956791781</v>
      </c>
      <c r="N782" s="40">
        <f t="shared" si="172"/>
        <v>1</v>
      </c>
      <c r="O782" s="40">
        <f t="shared" si="179"/>
        <v>259234.2390826428</v>
      </c>
      <c r="P782" s="40">
        <f t="shared" si="180"/>
        <v>649948.78255843162</v>
      </c>
      <c r="Q782" s="40">
        <f t="shared" si="173"/>
        <v>390714.54347578879</v>
      </c>
      <c r="R782" s="40">
        <f>1/2*$AJ$3*D782^2</f>
        <v>380699.2583333333</v>
      </c>
      <c r="S782" s="40">
        <f t="shared" si="174"/>
        <v>0</v>
      </c>
      <c r="T782" s="40">
        <f t="shared" si="175"/>
        <v>0</v>
      </c>
      <c r="U782" s="40"/>
      <c r="V782" s="40"/>
      <c r="W782" s="40"/>
      <c r="X782" s="40"/>
      <c r="Y782" s="40">
        <f t="shared" si="181"/>
        <v>488.70251390671797</v>
      </c>
      <c r="Z782" s="40"/>
      <c r="AA782" s="40"/>
      <c r="AB782" s="40"/>
      <c r="AC782" s="40">
        <v>0.27</v>
      </c>
      <c r="AD782" s="40">
        <f>O782*AC782</f>
        <v>69993.244552313554</v>
      </c>
      <c r="AE782" s="40">
        <v>0.67</v>
      </c>
      <c r="AF782" s="40">
        <f t="shared" si="176"/>
        <v>173686.94018537068</v>
      </c>
      <c r="AG782" s="24"/>
      <c r="AH782" s="24"/>
      <c r="AI782" s="15"/>
      <c r="AJ782" s="15"/>
      <c r="AK782" s="15"/>
      <c r="AL782" s="15"/>
      <c r="AM782" s="15"/>
      <c r="AN782" s="23"/>
      <c r="AO782" s="23"/>
      <c r="AP782" s="23"/>
      <c r="AQ782" s="23"/>
      <c r="AR782" s="23"/>
      <c r="AS782" s="23"/>
      <c r="AT782" s="23"/>
      <c r="AU782" s="23"/>
      <c r="AV782" s="23"/>
      <c r="BG782">
        <f>IF(E782&lt;1,1,0)</f>
        <v>0</v>
      </c>
      <c r="BH782">
        <f>IF(BG782=1,"",E782)</f>
        <v>59.8</v>
      </c>
      <c r="BI782">
        <f>E782/3.6</f>
        <v>16.611111111111111</v>
      </c>
    </row>
    <row r="783" spans="1:61" x14ac:dyDescent="0.25">
      <c r="A783" s="37" t="s">
        <v>64</v>
      </c>
      <c r="B783" s="37">
        <v>780</v>
      </c>
      <c r="C783" s="37">
        <v>191</v>
      </c>
      <c r="D783" s="37">
        <f t="shared" si="168"/>
        <v>16.972222222222221</v>
      </c>
      <c r="E783" s="38">
        <v>61.1</v>
      </c>
      <c r="F783" s="39">
        <f t="shared" si="177"/>
        <v>0.31944444444444503</v>
      </c>
      <c r="G783" s="39">
        <f t="shared" si="178"/>
        <v>1.1500000000000021</v>
      </c>
      <c r="H783" s="39">
        <f>$AJ$3*F783</f>
        <v>881.47500000000161</v>
      </c>
      <c r="I783" s="39">
        <f>1/2*$AJ$1*$AJ$2*$AJ$5*D783^2</f>
        <v>175.37589338348764</v>
      </c>
      <c r="J783" s="39">
        <f>$AJ$4*$AJ$3*9.81</f>
        <v>406.04570999999999</v>
      </c>
      <c r="K783" s="39">
        <f t="shared" si="169"/>
        <v>1462.896603383489</v>
      </c>
      <c r="L783" s="39">
        <f t="shared" si="170"/>
        <v>24.82860624075866</v>
      </c>
      <c r="M783" s="40">
        <f t="shared" si="171"/>
        <v>19366.312867791756</v>
      </c>
      <c r="N783" s="40">
        <f t="shared" si="172"/>
        <v>1</v>
      </c>
      <c r="O783" s="40">
        <f t="shared" si="179"/>
        <v>259234.2390826428</v>
      </c>
      <c r="P783" s="40">
        <f t="shared" si="180"/>
        <v>651672.57074937294</v>
      </c>
      <c r="Q783" s="40">
        <f t="shared" si="173"/>
        <v>392438.33166673011</v>
      </c>
      <c r="R783" s="40">
        <f>1/2*$AJ$3*D783^2</f>
        <v>397431.31458333333</v>
      </c>
      <c r="S783" s="40">
        <f t="shared" si="174"/>
        <v>0</v>
      </c>
      <c r="T783" s="40">
        <f t="shared" si="175"/>
        <v>0</v>
      </c>
      <c r="U783" s="40"/>
      <c r="V783" s="40"/>
      <c r="W783" s="40"/>
      <c r="X783" s="40"/>
      <c r="Y783" s="40">
        <f t="shared" si="181"/>
        <v>509.52732638888887</v>
      </c>
      <c r="Z783" s="40"/>
      <c r="AA783" s="40"/>
      <c r="AB783" s="40"/>
      <c r="AC783" s="40">
        <v>0.27</v>
      </c>
      <c r="AD783" s="40">
        <f>O783*AC783</f>
        <v>69993.244552313554</v>
      </c>
      <c r="AE783" s="40">
        <v>0.67</v>
      </c>
      <c r="AF783" s="40">
        <f t="shared" si="176"/>
        <v>173686.94018537068</v>
      </c>
      <c r="AG783" s="24"/>
      <c r="AH783" s="24"/>
      <c r="AI783" s="15"/>
      <c r="AJ783" s="15"/>
      <c r="AK783" s="15"/>
      <c r="AL783" s="15"/>
      <c r="AM783" s="15"/>
      <c r="AN783" s="23"/>
      <c r="AO783" s="23"/>
      <c r="AP783" s="23"/>
      <c r="AQ783" s="23"/>
      <c r="AR783" s="23"/>
      <c r="AS783" s="23"/>
      <c r="AT783" s="23"/>
      <c r="AU783" s="23"/>
      <c r="AV783" s="23"/>
      <c r="BG783">
        <f>IF(E783&lt;1,1,0)</f>
        <v>0</v>
      </c>
      <c r="BH783">
        <f>IF(BG783=1,"",E783)</f>
        <v>61.1</v>
      </c>
      <c r="BI783">
        <f>E783/3.6</f>
        <v>16.972222222222221</v>
      </c>
    </row>
    <row r="784" spans="1:61" x14ac:dyDescent="0.25">
      <c r="A784" s="37" t="s">
        <v>64</v>
      </c>
      <c r="B784" s="37">
        <v>781</v>
      </c>
      <c r="C784" s="37">
        <v>192</v>
      </c>
      <c r="D784" s="37">
        <f t="shared" si="168"/>
        <v>17.25</v>
      </c>
      <c r="E784" s="38">
        <v>62.1</v>
      </c>
      <c r="F784" s="39">
        <f t="shared" si="177"/>
        <v>0.23611111111111052</v>
      </c>
      <c r="G784" s="39">
        <f t="shared" si="178"/>
        <v>0.84999999999999787</v>
      </c>
      <c r="H784" s="39">
        <f>$AJ$3*F784</f>
        <v>651.52499999999839</v>
      </c>
      <c r="I784" s="39">
        <f>1/2*$AJ$1*$AJ$2*$AJ$5*D784^2</f>
        <v>181.16348906249999</v>
      </c>
      <c r="J784" s="39">
        <f>$AJ$4*$AJ$3*9.81</f>
        <v>406.04570999999999</v>
      </c>
      <c r="K784" s="39">
        <f t="shared" si="169"/>
        <v>1238.7341990624982</v>
      </c>
      <c r="L784" s="39">
        <f t="shared" si="170"/>
        <v>21.368164933828094</v>
      </c>
      <c r="M784" s="40">
        <f t="shared" si="171"/>
        <v>16688.536813319741</v>
      </c>
      <c r="N784" s="40">
        <f t="shared" si="172"/>
        <v>1</v>
      </c>
      <c r="O784" s="40">
        <f t="shared" si="179"/>
        <v>259234.2390826428</v>
      </c>
      <c r="P784" s="40">
        <f t="shared" si="180"/>
        <v>653135.46735275642</v>
      </c>
      <c r="Q784" s="40">
        <f t="shared" si="173"/>
        <v>393901.22827011358</v>
      </c>
      <c r="R784" s="40">
        <f>1/2*$AJ$3*D784^2</f>
        <v>410546.98125000001</v>
      </c>
      <c r="S784" s="40">
        <f t="shared" si="174"/>
        <v>0</v>
      </c>
      <c r="T784" s="40">
        <f t="shared" si="175"/>
        <v>0</v>
      </c>
      <c r="U784" s="40"/>
      <c r="V784" s="40"/>
      <c r="W784" s="40"/>
      <c r="X784" s="40"/>
      <c r="Y784" s="40">
        <f t="shared" si="181"/>
        <v>525.66834987195909</v>
      </c>
      <c r="Z784" s="40"/>
      <c r="AA784" s="40"/>
      <c r="AB784" s="40"/>
      <c r="AC784" s="40">
        <v>0.27</v>
      </c>
      <c r="AD784" s="40">
        <f>O784*AC784</f>
        <v>69993.244552313554</v>
      </c>
      <c r="AE784" s="40">
        <v>0.67</v>
      </c>
      <c r="AF784" s="40">
        <f t="shared" si="176"/>
        <v>173686.94018537068</v>
      </c>
      <c r="AG784" s="24"/>
      <c r="AH784" s="24"/>
      <c r="AI784" s="15"/>
      <c r="AJ784" s="15"/>
      <c r="AK784" s="15"/>
      <c r="AL784" s="15"/>
      <c r="AM784" s="15"/>
      <c r="AN784" s="23"/>
      <c r="AO784" s="23"/>
      <c r="AP784" s="23"/>
      <c r="AQ784" s="23"/>
      <c r="AR784" s="23"/>
      <c r="AS784" s="23"/>
      <c r="AT784" s="23"/>
      <c r="AU784" s="23"/>
      <c r="AV784" s="23"/>
      <c r="BG784">
        <f>IF(E784&lt;1,1,0)</f>
        <v>0</v>
      </c>
      <c r="BH784">
        <f>IF(BG784=1,"",E784)</f>
        <v>62.1</v>
      </c>
      <c r="BI784">
        <f>E784/3.6</f>
        <v>17.25</v>
      </c>
    </row>
    <row r="785" spans="1:61" x14ac:dyDescent="0.25">
      <c r="A785" s="37" t="s">
        <v>64</v>
      </c>
      <c r="B785" s="37">
        <v>782</v>
      </c>
      <c r="C785" s="37">
        <v>193</v>
      </c>
      <c r="D785" s="37">
        <f t="shared" si="168"/>
        <v>17.444444444444443</v>
      </c>
      <c r="E785" s="38">
        <v>62.8</v>
      </c>
      <c r="F785" s="39">
        <f t="shared" si="177"/>
        <v>0.16666666666666607</v>
      </c>
      <c r="G785" s="39">
        <f t="shared" si="178"/>
        <v>0.59999999999999787</v>
      </c>
      <c r="H785" s="39">
        <f>$AJ$3*F785</f>
        <v>459.89999999999839</v>
      </c>
      <c r="I785" s="39">
        <f>1/2*$AJ$1*$AJ$2*$AJ$5*D785^2</f>
        <v>185.27070895061723</v>
      </c>
      <c r="J785" s="39">
        <f>$AJ$4*$AJ$3*9.81</f>
        <v>406.04570999999999</v>
      </c>
      <c r="K785" s="39">
        <f t="shared" si="169"/>
        <v>1051.2164189506157</v>
      </c>
      <c r="L785" s="39">
        <f t="shared" si="170"/>
        <v>18.337886419471847</v>
      </c>
      <c r="M785" s="40">
        <f t="shared" si="171"/>
        <v>14340.227180026985</v>
      </c>
      <c r="N785" s="40">
        <f t="shared" si="172"/>
        <v>1</v>
      </c>
      <c r="O785" s="40">
        <f t="shared" si="179"/>
        <v>259234.2390826428</v>
      </c>
      <c r="P785" s="40">
        <f t="shared" si="180"/>
        <v>654374.20155181887</v>
      </c>
      <c r="Q785" s="40">
        <f t="shared" si="173"/>
        <v>395139.96246917604</v>
      </c>
      <c r="R785" s="40">
        <f>1/2*$AJ$3*D785^2</f>
        <v>419854.6333333333</v>
      </c>
      <c r="S785" s="40">
        <f t="shared" si="174"/>
        <v>0</v>
      </c>
      <c r="T785" s="40">
        <f t="shared" si="175"/>
        <v>0</v>
      </c>
      <c r="U785" s="40"/>
      <c r="V785" s="40"/>
      <c r="W785" s="40"/>
      <c r="X785" s="40"/>
      <c r="Y785" s="40">
        <f t="shared" si="181"/>
        <v>536.89850809889174</v>
      </c>
      <c r="Z785" s="40"/>
      <c r="AA785" s="40"/>
      <c r="AB785" s="40"/>
      <c r="AC785" s="40">
        <v>0.27</v>
      </c>
      <c r="AD785" s="40">
        <f>O785*AC785</f>
        <v>69993.244552313554</v>
      </c>
      <c r="AE785" s="40">
        <v>0.67</v>
      </c>
      <c r="AF785" s="40">
        <f t="shared" si="176"/>
        <v>173686.94018537068</v>
      </c>
      <c r="AG785" s="24"/>
      <c r="AH785" s="24"/>
      <c r="AI785" s="15"/>
      <c r="AJ785" s="15"/>
      <c r="AK785" s="15"/>
      <c r="AL785" s="15"/>
      <c r="AM785" s="15"/>
      <c r="AN785" s="23"/>
      <c r="AO785" s="23"/>
      <c r="AP785" s="23"/>
      <c r="AQ785" s="23"/>
      <c r="AR785" s="23"/>
      <c r="AS785" s="23"/>
      <c r="AT785" s="23"/>
      <c r="AU785" s="23"/>
      <c r="AV785" s="23"/>
      <c r="BG785">
        <f>IF(E785&lt;1,1,0)</f>
        <v>0</v>
      </c>
      <c r="BH785">
        <f>IF(BG785=1,"",E785)</f>
        <v>62.8</v>
      </c>
      <c r="BI785">
        <f>E785/3.6</f>
        <v>17.444444444444443</v>
      </c>
    </row>
    <row r="786" spans="1:61" x14ac:dyDescent="0.25">
      <c r="A786" s="37" t="s">
        <v>64</v>
      </c>
      <c r="B786" s="37">
        <v>783</v>
      </c>
      <c r="C786" s="37">
        <v>194</v>
      </c>
      <c r="D786" s="37">
        <f t="shared" si="168"/>
        <v>17.583333333333332</v>
      </c>
      <c r="E786" s="38">
        <v>63.3</v>
      </c>
      <c r="F786" s="39">
        <f t="shared" si="177"/>
        <v>0.1111111111111117</v>
      </c>
      <c r="G786" s="39">
        <f t="shared" si="178"/>
        <v>0.40000000000000213</v>
      </c>
      <c r="H786" s="39">
        <f>$AJ$3*F786</f>
        <v>306.60000000000161</v>
      </c>
      <c r="I786" s="39">
        <f>1/2*$AJ$1*$AJ$2*$AJ$5*D786^2</f>
        <v>188.23262378472219</v>
      </c>
      <c r="J786" s="39">
        <f>$AJ$4*$AJ$3*9.81</f>
        <v>406.04570999999999</v>
      </c>
      <c r="K786" s="39">
        <f t="shared" si="169"/>
        <v>900.87833378472374</v>
      </c>
      <c r="L786" s="39">
        <f t="shared" si="170"/>
        <v>15.840444035714725</v>
      </c>
      <c r="M786" s="40">
        <f t="shared" si="171"/>
        <v>12403.06767996463</v>
      </c>
      <c r="N786" s="40">
        <f t="shared" si="172"/>
        <v>1</v>
      </c>
      <c r="O786" s="40">
        <f t="shared" si="179"/>
        <v>259234.2390826428</v>
      </c>
      <c r="P786" s="40">
        <f t="shared" si="180"/>
        <v>655425.41797076946</v>
      </c>
      <c r="Q786" s="40">
        <f t="shared" si="173"/>
        <v>396191.17888812663</v>
      </c>
      <c r="R786" s="40">
        <f>1/2*$AJ$3*D786^2</f>
        <v>426566.83124999999</v>
      </c>
      <c r="S786" s="40">
        <f t="shared" si="174"/>
        <v>0</v>
      </c>
      <c r="T786" s="40">
        <f t="shared" si="175"/>
        <v>0</v>
      </c>
      <c r="U786" s="40"/>
      <c r="V786" s="40"/>
      <c r="W786" s="40"/>
      <c r="X786" s="40"/>
      <c r="Y786" s="40">
        <f t="shared" si="181"/>
        <v>544.78522509578545</v>
      </c>
      <c r="Z786" s="40"/>
      <c r="AA786" s="40"/>
      <c r="AB786" s="40"/>
      <c r="AC786" s="40">
        <v>0.27</v>
      </c>
      <c r="AD786" s="40">
        <f>O786*AC786</f>
        <v>69993.244552313554</v>
      </c>
      <c r="AE786" s="40">
        <v>0.67</v>
      </c>
      <c r="AF786" s="40">
        <f t="shared" si="176"/>
        <v>173686.94018537068</v>
      </c>
      <c r="AG786" s="24"/>
      <c r="AH786" s="24"/>
      <c r="AI786" s="15"/>
      <c r="AJ786" s="15"/>
      <c r="AK786" s="15"/>
      <c r="AL786" s="15"/>
      <c r="AM786" s="15"/>
      <c r="AN786" s="23"/>
      <c r="AO786" s="23"/>
      <c r="AP786" s="23"/>
      <c r="AQ786" s="23"/>
      <c r="AR786" s="23"/>
      <c r="AS786" s="23"/>
      <c r="AT786" s="23"/>
      <c r="AU786" s="23"/>
      <c r="AV786" s="23"/>
      <c r="BG786">
        <f>IF(E786&lt;1,1,0)</f>
        <v>0</v>
      </c>
      <c r="BH786">
        <f>IF(BG786=1,"",E786)</f>
        <v>63.3</v>
      </c>
      <c r="BI786">
        <f>E786/3.6</f>
        <v>17.583333333333332</v>
      </c>
    </row>
    <row r="787" spans="1:61" x14ac:dyDescent="0.25">
      <c r="A787" s="37" t="s">
        <v>64</v>
      </c>
      <c r="B787" s="37">
        <v>784</v>
      </c>
      <c r="C787" s="37">
        <v>195</v>
      </c>
      <c r="D787" s="37">
        <f t="shared" si="168"/>
        <v>17.666666666666668</v>
      </c>
      <c r="E787" s="38">
        <v>63.6</v>
      </c>
      <c r="F787" s="39">
        <f t="shared" si="177"/>
        <v>9.7222222222222612E-2</v>
      </c>
      <c r="G787" s="39">
        <f t="shared" si="178"/>
        <v>0.35000000000000142</v>
      </c>
      <c r="H787" s="39">
        <f>$AJ$3*F787</f>
        <v>268.27500000000106</v>
      </c>
      <c r="I787" s="39">
        <f>1/2*$AJ$1*$AJ$2*$AJ$5*D787^2</f>
        <v>190.02104722222222</v>
      </c>
      <c r="J787" s="39">
        <f>$AJ$4*$AJ$3*9.81</f>
        <v>406.04570999999999</v>
      </c>
      <c r="K787" s="39">
        <f t="shared" si="169"/>
        <v>864.34175722222324</v>
      </c>
      <c r="L787" s="39">
        <f t="shared" si="170"/>
        <v>15.270037710925944</v>
      </c>
      <c r="M787" s="40">
        <f t="shared" si="171"/>
        <v>11971.70956536594</v>
      </c>
      <c r="N787" s="40">
        <f t="shared" si="172"/>
        <v>1</v>
      </c>
      <c r="O787" s="40">
        <f t="shared" si="179"/>
        <v>259234.2390826428</v>
      </c>
      <c r="P787" s="40">
        <f t="shared" si="180"/>
        <v>656326.29630455421</v>
      </c>
      <c r="Q787" s="40">
        <f t="shared" si="173"/>
        <v>397092.05722191138</v>
      </c>
      <c r="R787" s="40">
        <f>1/2*$AJ$3*D787^2</f>
        <v>430619.70000000007</v>
      </c>
      <c r="S787" s="40">
        <f t="shared" si="174"/>
        <v>0</v>
      </c>
      <c r="T787" s="40">
        <f t="shared" si="175"/>
        <v>0</v>
      </c>
      <c r="U787" s="40"/>
      <c r="V787" s="40"/>
      <c r="W787" s="40"/>
      <c r="X787" s="40"/>
      <c r="Y787" s="40">
        <f t="shared" si="181"/>
        <v>549.25982142857151</v>
      </c>
      <c r="Z787" s="40"/>
      <c r="AA787" s="40"/>
      <c r="AB787" s="40"/>
      <c r="AC787" s="40">
        <v>0.27</v>
      </c>
      <c r="AD787" s="40">
        <f>O787*AC787</f>
        <v>69993.244552313554</v>
      </c>
      <c r="AE787" s="40">
        <v>0.67</v>
      </c>
      <c r="AF787" s="40">
        <f t="shared" si="176"/>
        <v>173686.94018537068</v>
      </c>
      <c r="AG787" s="24"/>
      <c r="AH787" s="24"/>
      <c r="AI787" s="15"/>
      <c r="AJ787" s="15"/>
      <c r="AK787" s="15"/>
      <c r="AL787" s="15"/>
      <c r="AM787" s="15"/>
      <c r="AN787" s="23"/>
      <c r="AO787" s="23"/>
      <c r="AP787" s="23"/>
      <c r="AQ787" s="23"/>
      <c r="AR787" s="23"/>
      <c r="AS787" s="23"/>
      <c r="AT787" s="23"/>
      <c r="AU787" s="23"/>
      <c r="AV787" s="23"/>
      <c r="BG787">
        <f>IF(E787&lt;1,1,0)</f>
        <v>0</v>
      </c>
      <c r="BH787">
        <f>IF(BG787=1,"",E787)</f>
        <v>63.6</v>
      </c>
      <c r="BI787">
        <f>E787/3.6</f>
        <v>17.666666666666668</v>
      </c>
    </row>
    <row r="788" spans="1:61" x14ac:dyDescent="0.25">
      <c r="A788" s="37" t="s">
        <v>64</v>
      </c>
      <c r="B788" s="37">
        <v>785</v>
      </c>
      <c r="C788" s="37">
        <v>196</v>
      </c>
      <c r="D788" s="37">
        <f t="shared" si="168"/>
        <v>17.777777777777779</v>
      </c>
      <c r="E788" s="38">
        <v>64</v>
      </c>
      <c r="F788" s="39">
        <f t="shared" si="177"/>
        <v>0.15277777777777798</v>
      </c>
      <c r="G788" s="39">
        <f t="shared" si="178"/>
        <v>0.55000000000000071</v>
      </c>
      <c r="H788" s="39">
        <f>$AJ$3*F788</f>
        <v>421.57500000000056</v>
      </c>
      <c r="I788" s="39">
        <f>1/2*$AJ$1*$AJ$2*$AJ$5*D788^2</f>
        <v>192.41876543209878</v>
      </c>
      <c r="J788" s="39">
        <f>$AJ$4*$AJ$3*9.81</f>
        <v>406.04570999999999</v>
      </c>
      <c r="K788" s="39">
        <f t="shared" si="169"/>
        <v>1020.0394754320993</v>
      </c>
      <c r="L788" s="39">
        <f t="shared" si="170"/>
        <v>18.134035118792877</v>
      </c>
      <c r="M788" s="40">
        <f t="shared" si="171"/>
        <v>14235.217568252408</v>
      </c>
      <c r="N788" s="40">
        <f t="shared" si="172"/>
        <v>1</v>
      </c>
      <c r="O788" s="40">
        <f t="shared" si="179"/>
        <v>259234.2390826428</v>
      </c>
      <c r="P788" s="40">
        <f t="shared" si="180"/>
        <v>657190.63806177641</v>
      </c>
      <c r="Q788" s="40">
        <f t="shared" si="173"/>
        <v>397956.39897913358</v>
      </c>
      <c r="R788" s="40">
        <f>1/2*$AJ$3*D788^2</f>
        <v>436053.33333333343</v>
      </c>
      <c r="S788" s="40">
        <f t="shared" si="174"/>
        <v>0</v>
      </c>
      <c r="T788" s="40">
        <f t="shared" si="175"/>
        <v>0</v>
      </c>
      <c r="U788" s="40"/>
      <c r="V788" s="40"/>
      <c r="W788" s="40"/>
      <c r="X788" s="40"/>
      <c r="Y788" s="40">
        <f t="shared" si="181"/>
        <v>555.48195329087059</v>
      </c>
      <c r="Z788" s="40"/>
      <c r="AA788" s="40"/>
      <c r="AB788" s="40"/>
      <c r="AC788" s="40">
        <v>0.27</v>
      </c>
      <c r="AD788" s="40">
        <f>O788*AC788</f>
        <v>69993.244552313554</v>
      </c>
      <c r="AE788" s="40">
        <v>0.67</v>
      </c>
      <c r="AF788" s="40">
        <f t="shared" si="176"/>
        <v>173686.94018537068</v>
      </c>
      <c r="AG788" s="24"/>
      <c r="AH788" s="24"/>
      <c r="AI788" s="15"/>
      <c r="AJ788" s="15"/>
      <c r="AK788" s="15"/>
      <c r="AL788" s="15"/>
      <c r="AM788" s="15"/>
      <c r="AN788" s="23"/>
      <c r="AO788" s="23"/>
      <c r="AP788" s="23"/>
      <c r="AQ788" s="23"/>
      <c r="AR788" s="23"/>
      <c r="AS788" s="23"/>
      <c r="AT788" s="23"/>
      <c r="AU788" s="23"/>
      <c r="AV788" s="23"/>
      <c r="BG788">
        <f>IF(E788&lt;1,1,0)</f>
        <v>0</v>
      </c>
      <c r="BH788">
        <f>IF(BG788=1,"",E788)</f>
        <v>64</v>
      </c>
      <c r="BI788">
        <f>E788/3.6</f>
        <v>17.777777777777779</v>
      </c>
    </row>
    <row r="789" spans="1:61" x14ac:dyDescent="0.25">
      <c r="A789" s="37" t="s">
        <v>64</v>
      </c>
      <c r="B789" s="37">
        <v>786</v>
      </c>
      <c r="C789" s="37">
        <v>197</v>
      </c>
      <c r="D789" s="37">
        <f t="shared" si="168"/>
        <v>17.972222222222221</v>
      </c>
      <c r="E789" s="38">
        <v>64.7</v>
      </c>
      <c r="F789" s="39">
        <f t="shared" si="177"/>
        <v>0.16666666666666705</v>
      </c>
      <c r="G789" s="39">
        <f t="shared" si="178"/>
        <v>0.60000000000000142</v>
      </c>
      <c r="H789" s="39">
        <f>$AJ$3*F789</f>
        <v>459.90000000000106</v>
      </c>
      <c r="I789" s="39">
        <f>1/2*$AJ$1*$AJ$2*$AJ$5*D789^2</f>
        <v>196.6509447723765</v>
      </c>
      <c r="J789" s="39">
        <f>$AJ$4*$AJ$3*9.81</f>
        <v>406.04570999999999</v>
      </c>
      <c r="K789" s="39">
        <f t="shared" si="169"/>
        <v>1062.5966547723774</v>
      </c>
      <c r="L789" s="39">
        <f t="shared" si="170"/>
        <v>19.097223212159115</v>
      </c>
      <c r="M789" s="40">
        <f t="shared" si="171"/>
        <v>15010.417444757064</v>
      </c>
      <c r="N789" s="40">
        <f t="shared" si="172"/>
        <v>1</v>
      </c>
      <c r="O789" s="40">
        <f t="shared" si="179"/>
        <v>259234.2390826428</v>
      </c>
      <c r="P789" s="40">
        <f t="shared" si="180"/>
        <v>658210.67753720854</v>
      </c>
      <c r="Q789" s="40">
        <f t="shared" si="173"/>
        <v>398976.43845456571</v>
      </c>
      <c r="R789" s="40">
        <f>1/2*$AJ$3*D789^2</f>
        <v>445644.1645833333</v>
      </c>
      <c r="S789" s="40">
        <f t="shared" si="174"/>
        <v>0</v>
      </c>
      <c r="T789" s="40">
        <f t="shared" si="175"/>
        <v>0</v>
      </c>
      <c r="U789" s="40"/>
      <c r="V789" s="40"/>
      <c r="W789" s="40"/>
      <c r="X789" s="40"/>
      <c r="Y789" s="40">
        <f t="shared" si="181"/>
        <v>566.97730863019501</v>
      </c>
      <c r="Z789" s="40"/>
      <c r="AA789" s="40"/>
      <c r="AB789" s="40"/>
      <c r="AC789" s="40">
        <v>0.27</v>
      </c>
      <c r="AD789" s="40">
        <f>O789*AC789</f>
        <v>69993.244552313554</v>
      </c>
      <c r="AE789" s="40">
        <v>0.67</v>
      </c>
      <c r="AF789" s="40">
        <f t="shared" si="176"/>
        <v>173686.94018537068</v>
      </c>
      <c r="AG789" s="24"/>
      <c r="AH789" s="24"/>
      <c r="AI789" s="15"/>
      <c r="AJ789" s="15"/>
      <c r="AK789" s="15"/>
      <c r="AL789" s="15"/>
      <c r="AM789" s="15"/>
      <c r="AN789" s="23"/>
      <c r="AO789" s="23"/>
      <c r="AP789" s="23"/>
      <c r="AQ789" s="23"/>
      <c r="AR789" s="23"/>
      <c r="AS789" s="23"/>
      <c r="AT789" s="23"/>
      <c r="AU789" s="23"/>
      <c r="AV789" s="23"/>
      <c r="BG789">
        <f>IF(E789&lt;1,1,0)</f>
        <v>0</v>
      </c>
      <c r="BH789">
        <f>IF(BG789=1,"",E789)</f>
        <v>64.7</v>
      </c>
      <c r="BI789">
        <f>E789/3.6</f>
        <v>17.972222222222221</v>
      </c>
    </row>
    <row r="790" spans="1:61" x14ac:dyDescent="0.25">
      <c r="A790" s="37" t="s">
        <v>64</v>
      </c>
      <c r="B790" s="37">
        <v>787</v>
      </c>
      <c r="C790" s="37">
        <v>198</v>
      </c>
      <c r="D790" s="37">
        <f t="shared" si="168"/>
        <v>18.111111111111111</v>
      </c>
      <c r="E790" s="38">
        <v>65.2</v>
      </c>
      <c r="F790" s="39">
        <f t="shared" si="177"/>
        <v>8.3333333333332538E-2</v>
      </c>
      <c r="G790" s="39">
        <f t="shared" si="178"/>
        <v>0.29999999999999716</v>
      </c>
      <c r="H790" s="39">
        <f>$AJ$3*F790</f>
        <v>229.9499999999978</v>
      </c>
      <c r="I790" s="39">
        <f>1/2*$AJ$1*$AJ$2*$AJ$5*D790^2</f>
        <v>199.70211635802468</v>
      </c>
      <c r="J790" s="39">
        <f>$AJ$4*$AJ$3*9.81</f>
        <v>406.04570999999999</v>
      </c>
      <c r="K790" s="39">
        <f t="shared" si="169"/>
        <v>835.69782635802244</v>
      </c>
      <c r="L790" s="39">
        <f t="shared" si="170"/>
        <v>15.135416188484184</v>
      </c>
      <c r="M790" s="40">
        <f t="shared" si="171"/>
        <v>11911.572540337052</v>
      </c>
      <c r="N790" s="40">
        <f t="shared" si="172"/>
        <v>1</v>
      </c>
      <c r="O790" s="40">
        <f t="shared" si="179"/>
        <v>259234.2390826428</v>
      </c>
      <c r="P790" s="40">
        <f t="shared" si="180"/>
        <v>659273.27419198095</v>
      </c>
      <c r="Q790" s="40">
        <f t="shared" si="173"/>
        <v>400039.03510933812</v>
      </c>
      <c r="R790" s="40">
        <f>1/2*$AJ$3*D790^2</f>
        <v>452558.63333333336</v>
      </c>
      <c r="S790" s="40">
        <f t="shared" si="174"/>
        <v>0</v>
      </c>
      <c r="T790" s="40">
        <f t="shared" si="175"/>
        <v>0</v>
      </c>
      <c r="U790" s="40"/>
      <c r="V790" s="40"/>
      <c r="W790" s="40"/>
      <c r="X790" s="40"/>
      <c r="Y790" s="40">
        <f t="shared" si="181"/>
        <v>575.04273612875909</v>
      </c>
      <c r="Z790" s="40"/>
      <c r="AA790" s="40"/>
      <c r="AB790" s="40"/>
      <c r="AC790" s="40">
        <v>0.27</v>
      </c>
      <c r="AD790" s="40">
        <f>O790*AC790</f>
        <v>69993.244552313554</v>
      </c>
      <c r="AE790" s="40">
        <v>0.67</v>
      </c>
      <c r="AF790" s="40">
        <f t="shared" si="176"/>
        <v>173686.94018537068</v>
      </c>
      <c r="AG790" s="24"/>
      <c r="AH790" s="24"/>
      <c r="AI790" s="15"/>
      <c r="AJ790" s="15"/>
      <c r="AK790" s="15"/>
      <c r="AL790" s="15"/>
      <c r="AM790" s="15"/>
      <c r="AN790" s="23"/>
      <c r="AO790" s="23"/>
      <c r="AP790" s="23"/>
      <c r="AQ790" s="23"/>
      <c r="AR790" s="23"/>
      <c r="AS790" s="23"/>
      <c r="AT790" s="23"/>
      <c r="AU790" s="23"/>
      <c r="AV790" s="23"/>
      <c r="BG790">
        <f>IF(E790&lt;1,1,0)</f>
        <v>0</v>
      </c>
      <c r="BH790">
        <f>IF(BG790=1,"",E790)</f>
        <v>65.2</v>
      </c>
      <c r="BI790">
        <f>E790/3.6</f>
        <v>18.111111111111111</v>
      </c>
    </row>
    <row r="791" spans="1:61" x14ac:dyDescent="0.25">
      <c r="A791" s="37" t="s">
        <v>64</v>
      </c>
      <c r="B791" s="37">
        <v>788</v>
      </c>
      <c r="C791" s="37">
        <v>199</v>
      </c>
      <c r="D791" s="37">
        <f t="shared" si="168"/>
        <v>18.138888888888889</v>
      </c>
      <c r="E791" s="38">
        <v>65.3</v>
      </c>
      <c r="F791" s="39">
        <f t="shared" si="177"/>
        <v>1.3888888888888099E-2</v>
      </c>
      <c r="G791" s="39">
        <f t="shared" si="178"/>
        <v>4.9999999999997158E-2</v>
      </c>
      <c r="H791" s="39">
        <f>$AJ$3*F791</f>
        <v>38.324999999997821</v>
      </c>
      <c r="I791" s="39">
        <f>1/2*$AJ$1*$AJ$2*$AJ$5*D791^2</f>
        <v>200.31516930941359</v>
      </c>
      <c r="J791" s="39">
        <f>$AJ$4*$AJ$3*9.81</f>
        <v>406.04570999999999</v>
      </c>
      <c r="K791" s="39">
        <f t="shared" si="169"/>
        <v>644.68587930941135</v>
      </c>
      <c r="L791" s="39">
        <f t="shared" si="170"/>
        <v>11.693885533029045</v>
      </c>
      <c r="M791" s="40">
        <f t="shared" si="171"/>
        <v>9214.7818000268871</v>
      </c>
      <c r="N791" s="40">
        <f t="shared" si="172"/>
        <v>1</v>
      </c>
      <c r="O791" s="40">
        <f t="shared" si="179"/>
        <v>259234.2390826428</v>
      </c>
      <c r="P791" s="40">
        <f t="shared" si="180"/>
        <v>660108.97201833897</v>
      </c>
      <c r="Q791" s="40">
        <f t="shared" si="173"/>
        <v>400874.73293569614</v>
      </c>
      <c r="R791" s="40">
        <f>1/2*$AJ$3*D791^2</f>
        <v>453947.91458333336</v>
      </c>
      <c r="S791" s="40">
        <f t="shared" si="174"/>
        <v>0</v>
      </c>
      <c r="T791" s="40">
        <f t="shared" si="175"/>
        <v>0</v>
      </c>
      <c r="U791" s="40"/>
      <c r="V791" s="40"/>
      <c r="W791" s="40"/>
      <c r="X791" s="40"/>
      <c r="Y791" s="40">
        <f t="shared" si="181"/>
        <v>576.07603373519464</v>
      </c>
      <c r="Z791" s="40"/>
      <c r="AA791" s="40"/>
      <c r="AB791" s="40"/>
      <c r="AC791" s="40">
        <v>0.27</v>
      </c>
      <c r="AD791" s="40">
        <f>O791*AC791</f>
        <v>69993.244552313554</v>
      </c>
      <c r="AE791" s="40">
        <v>0.67</v>
      </c>
      <c r="AF791" s="40">
        <f t="shared" si="176"/>
        <v>173686.94018537068</v>
      </c>
      <c r="AG791" s="24"/>
      <c r="AH791" s="24"/>
      <c r="AI791" s="15"/>
      <c r="AJ791" s="15"/>
      <c r="AK791" s="15"/>
      <c r="AL791" s="15"/>
      <c r="AM791" s="15"/>
      <c r="AN791" s="23"/>
      <c r="AO791" s="23"/>
      <c r="AP791" s="23"/>
      <c r="AQ791" s="23"/>
      <c r="AR791" s="23"/>
      <c r="AS791" s="23"/>
      <c r="AT791" s="23"/>
      <c r="AU791" s="23"/>
      <c r="AV791" s="23"/>
      <c r="BG791">
        <f>IF(E791&lt;1,1,0)</f>
        <v>0</v>
      </c>
      <c r="BH791">
        <f>IF(BG791=1,"",E791)</f>
        <v>65.3</v>
      </c>
      <c r="BI791">
        <f>E791/3.6</f>
        <v>18.138888888888889</v>
      </c>
    </row>
    <row r="792" spans="1:61" x14ac:dyDescent="0.25">
      <c r="A792" s="37" t="s">
        <v>64</v>
      </c>
      <c r="B792" s="37">
        <v>789</v>
      </c>
      <c r="C792" s="37">
        <v>200</v>
      </c>
      <c r="D792" s="37">
        <f t="shared" si="168"/>
        <v>18.138888888888889</v>
      </c>
      <c r="E792" s="38">
        <v>65.3</v>
      </c>
      <c r="F792" s="39">
        <f t="shared" si="177"/>
        <v>1.3888888888890073E-2</v>
      </c>
      <c r="G792" s="39">
        <f t="shared" si="178"/>
        <v>5.0000000000004263E-2</v>
      </c>
      <c r="H792" s="39">
        <f>$AJ$3*F792</f>
        <v>38.325000000003271</v>
      </c>
      <c r="I792" s="39">
        <f>1/2*$AJ$1*$AJ$2*$AJ$5*D792^2</f>
        <v>200.31516930941359</v>
      </c>
      <c r="J792" s="39">
        <f>$AJ$4*$AJ$3*9.81</f>
        <v>406.04570999999999</v>
      </c>
      <c r="K792" s="39">
        <f t="shared" si="169"/>
        <v>644.6858793094168</v>
      </c>
      <c r="L792" s="39">
        <f t="shared" si="170"/>
        <v>11.693885533029144</v>
      </c>
      <c r="M792" s="40">
        <f t="shared" si="171"/>
        <v>9226.4756855599953</v>
      </c>
      <c r="N792" s="40">
        <f t="shared" si="172"/>
        <v>1</v>
      </c>
      <c r="O792" s="40">
        <f t="shared" si="179"/>
        <v>259234.2390826428</v>
      </c>
      <c r="P792" s="40">
        <f t="shared" si="180"/>
        <v>660753.6578976484</v>
      </c>
      <c r="Q792" s="40">
        <f t="shared" si="173"/>
        <v>401519.41881500557</v>
      </c>
      <c r="R792" s="40">
        <f>1/2*$AJ$3*D792^2</f>
        <v>453947.91458333336</v>
      </c>
      <c r="S792" s="40">
        <f t="shared" si="174"/>
        <v>0</v>
      </c>
      <c r="T792" s="40">
        <f t="shared" si="175"/>
        <v>0</v>
      </c>
      <c r="U792" s="40"/>
      <c r="V792" s="40"/>
      <c r="W792" s="40"/>
      <c r="X792" s="40"/>
      <c r="Y792" s="40">
        <f t="shared" si="181"/>
        <v>575.34589934516271</v>
      </c>
      <c r="Z792" s="40"/>
      <c r="AA792" s="40"/>
      <c r="AB792" s="40"/>
      <c r="AC792" s="40">
        <v>0.27</v>
      </c>
      <c r="AD792" s="40">
        <f>O792*AC792</f>
        <v>69993.244552313554</v>
      </c>
      <c r="AE792" s="40">
        <v>0.67</v>
      </c>
      <c r="AF792" s="40">
        <f t="shared" si="176"/>
        <v>173686.94018537068</v>
      </c>
      <c r="AG792" s="24"/>
      <c r="AH792" s="24"/>
      <c r="AI792" s="15"/>
      <c r="AJ792" s="15"/>
      <c r="AK792" s="15"/>
      <c r="AL792" s="15"/>
      <c r="AM792" s="15"/>
      <c r="AN792" s="23"/>
      <c r="AO792" s="23"/>
      <c r="AP792" s="23"/>
      <c r="AQ792" s="23"/>
      <c r="AR792" s="23"/>
      <c r="AS792" s="23"/>
      <c r="AT792" s="23"/>
      <c r="AU792" s="23"/>
      <c r="AV792" s="23"/>
      <c r="BG792">
        <f>IF(E792&lt;1,1,0)</f>
        <v>0</v>
      </c>
      <c r="BH792">
        <f>IF(BG792=1,"",E792)</f>
        <v>65.3</v>
      </c>
      <c r="BI792">
        <f>E792/3.6</f>
        <v>18.138888888888889</v>
      </c>
    </row>
    <row r="793" spans="1:61" x14ac:dyDescent="0.25">
      <c r="A793" s="37" t="s">
        <v>64</v>
      </c>
      <c r="B793" s="37">
        <v>790</v>
      </c>
      <c r="C793" s="37">
        <v>201</v>
      </c>
      <c r="D793" s="37">
        <f t="shared" si="168"/>
        <v>18.166666666666668</v>
      </c>
      <c r="E793" s="38">
        <v>65.400000000000006</v>
      </c>
      <c r="F793" s="39">
        <f t="shared" si="177"/>
        <v>5.5555555555556344E-2</v>
      </c>
      <c r="G793" s="39">
        <f t="shared" si="178"/>
        <v>0.20000000000000284</v>
      </c>
      <c r="H793" s="39">
        <f>$AJ$3*F793</f>
        <v>153.30000000000217</v>
      </c>
      <c r="I793" s="39">
        <f>1/2*$AJ$1*$AJ$2*$AJ$5*D793^2</f>
        <v>200.92916180555557</v>
      </c>
      <c r="J793" s="39">
        <f>$AJ$4*$AJ$3*9.81</f>
        <v>406.04570999999999</v>
      </c>
      <c r="K793" s="39">
        <f t="shared" si="169"/>
        <v>760.27487180555772</v>
      </c>
      <c r="L793" s="39">
        <f t="shared" si="170"/>
        <v>13.811660171134299</v>
      </c>
      <c r="M793" s="40">
        <f t="shared" si="171"/>
        <v>10911.211535196097</v>
      </c>
      <c r="N793" s="40">
        <f t="shared" si="172"/>
        <v>1</v>
      </c>
      <c r="O793" s="40">
        <f t="shared" si="179"/>
        <v>259234.2390826428</v>
      </c>
      <c r="P793" s="40">
        <f t="shared" si="180"/>
        <v>661398.34377695783</v>
      </c>
      <c r="Q793" s="40">
        <f t="shared" si="173"/>
        <v>402164.104694315</v>
      </c>
      <c r="R793" s="40">
        <f>1/2*$AJ$3*D793^2</f>
        <v>455339.32500000007</v>
      </c>
      <c r="S793" s="40">
        <f t="shared" si="174"/>
        <v>0</v>
      </c>
      <c r="T793" s="40">
        <f t="shared" si="175"/>
        <v>0</v>
      </c>
      <c r="U793" s="40"/>
      <c r="V793" s="40"/>
      <c r="W793" s="40"/>
      <c r="X793" s="40"/>
      <c r="Y793" s="40">
        <f t="shared" si="181"/>
        <v>576.37889240506343</v>
      </c>
      <c r="Z793" s="40"/>
      <c r="AA793" s="40"/>
      <c r="AB793" s="40"/>
      <c r="AC793" s="40">
        <v>0.27</v>
      </c>
      <c r="AD793" s="40">
        <f>O793*AC793</f>
        <v>69993.244552313554</v>
      </c>
      <c r="AE793" s="40">
        <v>0.67</v>
      </c>
      <c r="AF793" s="40">
        <f t="shared" si="176"/>
        <v>173686.94018537068</v>
      </c>
      <c r="AG793" s="24"/>
      <c r="AH793" s="24"/>
      <c r="AI793" s="15"/>
      <c r="AJ793" s="15"/>
      <c r="AK793" s="15"/>
      <c r="AL793" s="15"/>
      <c r="AM793" s="15"/>
      <c r="AN793" s="23"/>
      <c r="AO793" s="23"/>
      <c r="AP793" s="23"/>
      <c r="AQ793" s="23"/>
      <c r="AR793" s="23"/>
      <c r="AS793" s="23"/>
      <c r="AT793" s="23"/>
      <c r="AU793" s="23"/>
      <c r="AV793" s="23"/>
      <c r="BG793">
        <f>IF(E793&lt;1,1,0)</f>
        <v>0</v>
      </c>
      <c r="BH793">
        <f>IF(BG793=1,"",E793)</f>
        <v>65.400000000000006</v>
      </c>
      <c r="BI793">
        <f>E793/3.6</f>
        <v>18.166666666666668</v>
      </c>
    </row>
    <row r="794" spans="1:61" x14ac:dyDescent="0.25">
      <c r="A794" s="37" t="s">
        <v>64</v>
      </c>
      <c r="B794" s="37">
        <v>791</v>
      </c>
      <c r="C794" s="37">
        <v>202</v>
      </c>
      <c r="D794" s="37">
        <f t="shared" si="168"/>
        <v>18.25</v>
      </c>
      <c r="E794" s="38">
        <v>65.7</v>
      </c>
      <c r="F794" s="39">
        <f t="shared" si="177"/>
        <v>8.3333333333332538E-2</v>
      </c>
      <c r="G794" s="39">
        <f t="shared" si="178"/>
        <v>0.29999999999999716</v>
      </c>
      <c r="H794" s="39">
        <f>$AJ$3*F794</f>
        <v>229.9499999999978</v>
      </c>
      <c r="I794" s="39">
        <f>1/2*$AJ$1*$AJ$2*$AJ$5*D794^2</f>
        <v>202.77677656249998</v>
      </c>
      <c r="J794" s="39">
        <f>$AJ$4*$AJ$3*9.81</f>
        <v>406.04570999999999</v>
      </c>
      <c r="K794" s="39">
        <f t="shared" si="169"/>
        <v>838.77248656249776</v>
      </c>
      <c r="L794" s="39">
        <f t="shared" si="170"/>
        <v>15.307597879765584</v>
      </c>
      <c r="M794" s="40">
        <f t="shared" si="171"/>
        <v>12108.309922894578</v>
      </c>
      <c r="N794" s="40">
        <f t="shared" si="172"/>
        <v>1</v>
      </c>
      <c r="O794" s="40">
        <f t="shared" si="179"/>
        <v>259234.2390826428</v>
      </c>
      <c r="P794" s="40">
        <f t="shared" si="180"/>
        <v>662158.6186487634</v>
      </c>
      <c r="Q794" s="40">
        <f t="shared" si="173"/>
        <v>402924.37956612057</v>
      </c>
      <c r="R794" s="40">
        <f>1/2*$AJ$3*D794^2</f>
        <v>459526.33124999999</v>
      </c>
      <c r="S794" s="40">
        <f t="shared" si="174"/>
        <v>0</v>
      </c>
      <c r="T794" s="40">
        <f t="shared" si="175"/>
        <v>0</v>
      </c>
      <c r="U794" s="40"/>
      <c r="V794" s="40"/>
      <c r="W794" s="40"/>
      <c r="X794" s="40"/>
      <c r="Y794" s="40">
        <f t="shared" si="181"/>
        <v>580.94352876106188</v>
      </c>
      <c r="Z794" s="40"/>
      <c r="AA794" s="40"/>
      <c r="AB794" s="40"/>
      <c r="AC794" s="40">
        <v>0.27</v>
      </c>
      <c r="AD794" s="40">
        <f>O794*AC794</f>
        <v>69993.244552313554</v>
      </c>
      <c r="AE794" s="40">
        <v>0.67</v>
      </c>
      <c r="AF794" s="40">
        <f t="shared" si="176"/>
        <v>173686.94018537068</v>
      </c>
      <c r="AG794" s="24"/>
      <c r="AH794" s="24"/>
      <c r="AI794" s="15"/>
      <c r="AJ794" s="15"/>
      <c r="AK794" s="15"/>
      <c r="AL794" s="15"/>
      <c r="AM794" s="15"/>
      <c r="AN794" s="23"/>
      <c r="AO794" s="23"/>
      <c r="AP794" s="23"/>
      <c r="AQ794" s="23"/>
      <c r="AR794" s="23"/>
      <c r="AS794" s="23"/>
      <c r="AT794" s="23"/>
      <c r="AU794" s="23"/>
      <c r="AV794" s="23"/>
      <c r="BG794">
        <f>IF(E794&lt;1,1,0)</f>
        <v>0</v>
      </c>
      <c r="BH794">
        <f>IF(BG794=1,"",E794)</f>
        <v>65.7</v>
      </c>
      <c r="BI794">
        <f>E794/3.6</f>
        <v>18.25</v>
      </c>
    </row>
    <row r="795" spans="1:61" x14ac:dyDescent="0.25">
      <c r="A795" s="37" t="s">
        <v>64</v>
      </c>
      <c r="B795" s="37">
        <v>792</v>
      </c>
      <c r="C795" s="37">
        <v>203</v>
      </c>
      <c r="D795" s="37">
        <f t="shared" si="168"/>
        <v>18.333333333333332</v>
      </c>
      <c r="E795" s="38">
        <v>66</v>
      </c>
      <c r="F795" s="39">
        <f t="shared" si="177"/>
        <v>-1.3888888888890073E-2</v>
      </c>
      <c r="G795" s="39">
        <f t="shared" si="178"/>
        <v>-5.0000000000004263E-2</v>
      </c>
      <c r="H795" s="39">
        <f>$AJ$3*F795</f>
        <v>-38.325000000003271</v>
      </c>
      <c r="I795" s="39">
        <f>1/2*$AJ$1*$AJ$2*$AJ$5*D795^2</f>
        <v>204.63284722222218</v>
      </c>
      <c r="J795" s="39">
        <f>$AJ$4*$AJ$3*9.81</f>
        <v>406.04570999999999</v>
      </c>
      <c r="K795" s="39">
        <f t="shared" si="169"/>
        <v>572.35355722221891</v>
      </c>
      <c r="L795" s="39">
        <f t="shared" si="170"/>
        <v>10.493148549074013</v>
      </c>
      <c r="M795" s="40">
        <f t="shared" si="171"/>
        <v>8310.5736508666178</v>
      </c>
      <c r="N795" s="40">
        <f t="shared" si="172"/>
        <v>1</v>
      </c>
      <c r="O795" s="40">
        <f t="shared" si="179"/>
        <v>259234.2390826428</v>
      </c>
      <c r="P795" s="40">
        <f t="shared" si="180"/>
        <v>662997.39113532589</v>
      </c>
      <c r="Q795" s="40">
        <f t="shared" si="173"/>
        <v>403763.15205268306</v>
      </c>
      <c r="R795" s="40">
        <f>1/2*$AJ$3*D795^2</f>
        <v>463732.5</v>
      </c>
      <c r="S795" s="40">
        <f t="shared" si="174"/>
        <v>349.91932456789073</v>
      </c>
      <c r="T795" s="40">
        <f t="shared" si="175"/>
        <v>349.91932456789073</v>
      </c>
      <c r="U795" s="40"/>
      <c r="V795" s="40"/>
      <c r="W795" s="40"/>
      <c r="X795" s="40"/>
      <c r="Y795" s="40">
        <f t="shared" si="181"/>
        <v>585.52083333333337</v>
      </c>
      <c r="Z795" s="40"/>
      <c r="AA795" s="40"/>
      <c r="AB795" s="40"/>
      <c r="AC795" s="40">
        <v>0.27</v>
      </c>
      <c r="AD795" s="40">
        <f>O795*AC795</f>
        <v>69993.244552313554</v>
      </c>
      <c r="AE795" s="40">
        <v>0.67</v>
      </c>
      <c r="AF795" s="40">
        <f t="shared" si="176"/>
        <v>173686.94018537068</v>
      </c>
      <c r="AG795" s="24"/>
      <c r="AH795" s="24"/>
      <c r="AI795" s="15"/>
      <c r="AJ795" s="15"/>
      <c r="AK795" s="15"/>
      <c r="AL795" s="15"/>
      <c r="AM795" s="15"/>
      <c r="AN795" s="23"/>
      <c r="AO795" s="23"/>
      <c r="AP795" s="23"/>
      <c r="AQ795" s="23"/>
      <c r="AR795" s="23"/>
      <c r="AS795" s="23"/>
      <c r="AT795" s="23"/>
      <c r="AU795" s="23"/>
      <c r="AV795" s="23"/>
      <c r="BG795">
        <f>IF(E795&lt;1,1,0)</f>
        <v>0</v>
      </c>
      <c r="BH795">
        <f>IF(BG795=1,"",E795)</f>
        <v>66</v>
      </c>
      <c r="BI795">
        <f>E795/3.6</f>
        <v>18.333333333333332</v>
      </c>
    </row>
    <row r="796" spans="1:61" x14ac:dyDescent="0.25">
      <c r="A796" s="37" t="s">
        <v>64</v>
      </c>
      <c r="B796" s="37">
        <v>793</v>
      </c>
      <c r="C796" s="37">
        <v>204</v>
      </c>
      <c r="D796" s="37">
        <f t="shared" si="168"/>
        <v>18.222222222222221</v>
      </c>
      <c r="E796" s="38">
        <v>65.599999999999994</v>
      </c>
      <c r="F796" s="39">
        <f t="shared" si="177"/>
        <v>-0.34722222222222221</v>
      </c>
      <c r="G796" s="39">
        <f t="shared" si="178"/>
        <v>-1.25</v>
      </c>
      <c r="H796" s="39">
        <f>$AJ$3*F796</f>
        <v>-958.125</v>
      </c>
      <c r="I796" s="39">
        <f>1/2*$AJ$1*$AJ$2*$AJ$5*D796^2</f>
        <v>202.15996543209874</v>
      </c>
      <c r="J796" s="39">
        <f>$AJ$4*$AJ$3*9.81</f>
        <v>406.04570999999999</v>
      </c>
      <c r="K796" s="39">
        <f t="shared" si="169"/>
        <v>-349.9193245679013</v>
      </c>
      <c r="L796" s="39">
        <f t="shared" si="170"/>
        <v>-6.3763076921262005</v>
      </c>
      <c r="M796" s="40">
        <f t="shared" si="171"/>
        <v>-5056.4119998560773</v>
      </c>
      <c r="N796" s="40">
        <f t="shared" si="172"/>
        <v>1</v>
      </c>
      <c r="O796" s="40">
        <f t="shared" si="179"/>
        <v>259584.15840721069</v>
      </c>
      <c r="P796" s="40">
        <f t="shared" si="180"/>
        <v>663569.74469254806</v>
      </c>
      <c r="Q796" s="40">
        <f t="shared" si="173"/>
        <v>403985.58628533734</v>
      </c>
      <c r="R796" s="40">
        <f>1/2*$AJ$3*D796^2</f>
        <v>458128.53333333333</v>
      </c>
      <c r="S796" s="40">
        <f t="shared" si="174"/>
        <v>1665.7053234683699</v>
      </c>
      <c r="T796" s="40">
        <f t="shared" si="175"/>
        <v>1665.7053234683699</v>
      </c>
      <c r="U796" s="40"/>
      <c r="V796" s="40"/>
      <c r="W796" s="40"/>
      <c r="X796" s="40"/>
      <c r="Y796" s="40">
        <f t="shared" si="181"/>
        <v>577.71567885666241</v>
      </c>
      <c r="Z796" s="40"/>
      <c r="AA796" s="40"/>
      <c r="AB796" s="40"/>
      <c r="AC796" s="40">
        <v>0.27</v>
      </c>
      <c r="AD796" s="40">
        <f>O796*AC796</f>
        <v>70087.722769946893</v>
      </c>
      <c r="AE796" s="40">
        <v>0.67</v>
      </c>
      <c r="AF796" s="40">
        <f t="shared" si="176"/>
        <v>173921.38613283116</v>
      </c>
      <c r="AG796" s="24"/>
      <c r="AH796" s="24"/>
      <c r="AI796" s="15"/>
      <c r="AJ796" s="15"/>
      <c r="AK796" s="15"/>
      <c r="AL796" s="15"/>
      <c r="AM796" s="15"/>
      <c r="AN796" s="23"/>
      <c r="AO796" s="23"/>
      <c r="AP796" s="23"/>
      <c r="AQ796" s="23"/>
      <c r="AR796" s="23"/>
      <c r="AS796" s="23"/>
      <c r="AT796" s="23"/>
      <c r="AU796" s="23"/>
      <c r="AV796" s="23"/>
      <c r="BG796">
        <f>IF(E796&lt;1,1,0)</f>
        <v>0</v>
      </c>
      <c r="BH796">
        <f>IF(BG796=1,"",E796)</f>
        <v>65.599999999999994</v>
      </c>
      <c r="BI796">
        <f>E796/3.6</f>
        <v>18.222222222222221</v>
      </c>
    </row>
    <row r="797" spans="1:61" x14ac:dyDescent="0.25">
      <c r="A797" s="37" t="s">
        <v>64</v>
      </c>
      <c r="B797" s="37">
        <v>794</v>
      </c>
      <c r="C797" s="37">
        <v>205</v>
      </c>
      <c r="D797" s="37">
        <f t="shared" si="168"/>
        <v>17.638888888888889</v>
      </c>
      <c r="E797" s="38">
        <v>63.5</v>
      </c>
      <c r="F797" s="39">
        <f t="shared" si="177"/>
        <v>-0.8194444444444432</v>
      </c>
      <c r="G797" s="39">
        <f t="shared" si="178"/>
        <v>-2.9499999999999957</v>
      </c>
      <c r="H797" s="39">
        <f>$AJ$3*F797</f>
        <v>-2261.1749999999965</v>
      </c>
      <c r="I797" s="39">
        <f>1/2*$AJ$1*$AJ$2*$AJ$5*D797^2</f>
        <v>189.42396653163578</v>
      </c>
      <c r="J797" s="39">
        <f>$AJ$4*$AJ$3*9.81</f>
        <v>406.04570999999999</v>
      </c>
      <c r="K797" s="39">
        <f t="shared" si="169"/>
        <v>-1665.7053234683608</v>
      </c>
      <c r="L797" s="39">
        <f t="shared" si="170"/>
        <v>-29.381191122289142</v>
      </c>
      <c r="M797" s="40">
        <f t="shared" si="171"/>
        <v>-23328.665751097578</v>
      </c>
      <c r="N797" s="40">
        <f t="shared" si="172"/>
        <v>1</v>
      </c>
      <c r="O797" s="40">
        <f t="shared" si="179"/>
        <v>261249.86373067906</v>
      </c>
      <c r="P797" s="40">
        <f t="shared" si="180"/>
        <v>663569.74469254806</v>
      </c>
      <c r="Q797" s="40">
        <f t="shared" si="173"/>
        <v>402319.88096186903</v>
      </c>
      <c r="R797" s="40">
        <f>1/2*$AJ$3*D797^2</f>
        <v>429266.61458333337</v>
      </c>
      <c r="S797" s="40">
        <f t="shared" si="174"/>
        <v>2837.4481870486343</v>
      </c>
      <c r="T797" s="40">
        <f t="shared" si="175"/>
        <v>2837.4481870486343</v>
      </c>
      <c r="U797" s="40"/>
      <c r="V797" s="40"/>
      <c r="W797" s="40"/>
      <c r="X797" s="40"/>
      <c r="Y797" s="40">
        <f t="shared" si="181"/>
        <v>540.63805363140227</v>
      </c>
      <c r="Z797" s="40"/>
      <c r="AA797" s="40"/>
      <c r="AB797" s="40"/>
      <c r="AC797" s="40">
        <v>0.27</v>
      </c>
      <c r="AD797" s="40">
        <f>O797*AC797</f>
        <v>70537.463207283348</v>
      </c>
      <c r="AE797" s="40">
        <v>0.67</v>
      </c>
      <c r="AF797" s="40">
        <f t="shared" si="176"/>
        <v>175037.40869955497</v>
      </c>
      <c r="AG797" s="24"/>
      <c r="AH797" s="24"/>
      <c r="AI797" s="15"/>
      <c r="AJ797" s="15"/>
      <c r="AK797" s="15"/>
      <c r="AL797" s="15"/>
      <c r="AM797" s="15"/>
      <c r="AN797" s="23"/>
      <c r="AO797" s="23"/>
      <c r="AP797" s="23"/>
      <c r="AQ797" s="23"/>
      <c r="AR797" s="23"/>
      <c r="AS797" s="23"/>
      <c r="AT797" s="23"/>
      <c r="AU797" s="23"/>
      <c r="AV797" s="23"/>
      <c r="BG797">
        <f>IF(E797&lt;1,1,0)</f>
        <v>0</v>
      </c>
      <c r="BH797">
        <f>IF(BG797=1,"",E797)</f>
        <v>63.5</v>
      </c>
      <c r="BI797">
        <f>E797/3.6</f>
        <v>17.638888888888889</v>
      </c>
    </row>
    <row r="798" spans="1:61" x14ac:dyDescent="0.25">
      <c r="A798" s="37" t="s">
        <v>64</v>
      </c>
      <c r="B798" s="37">
        <v>795</v>
      </c>
      <c r="C798" s="37">
        <v>206</v>
      </c>
      <c r="D798" s="37">
        <f t="shared" si="168"/>
        <v>16.583333333333332</v>
      </c>
      <c r="E798" s="38">
        <v>59.7</v>
      </c>
      <c r="F798" s="39">
        <f t="shared" si="177"/>
        <v>-1.2361111111111109</v>
      </c>
      <c r="G798" s="39">
        <f t="shared" si="178"/>
        <v>-4.4499999999999993</v>
      </c>
      <c r="H798" s="39">
        <f>$AJ$3*F798</f>
        <v>-3410.9249999999997</v>
      </c>
      <c r="I798" s="39">
        <f>1/2*$AJ$1*$AJ$2*$AJ$5*D798^2</f>
        <v>167.43110295138885</v>
      </c>
      <c r="J798" s="39">
        <f>$AJ$4*$AJ$3*9.81</f>
        <v>406.04570999999999</v>
      </c>
      <c r="K798" s="39">
        <f t="shared" si="169"/>
        <v>-2837.4481870486111</v>
      </c>
      <c r="L798" s="39">
        <f t="shared" si="170"/>
        <v>-47.054349101889464</v>
      </c>
      <c r="M798" s="40">
        <f t="shared" si="171"/>
        <v>-37408.207536002126</v>
      </c>
      <c r="N798" s="40">
        <f t="shared" si="172"/>
        <v>1</v>
      </c>
      <c r="O798" s="40">
        <f t="shared" si="179"/>
        <v>264087.3119177277</v>
      </c>
      <c r="P798" s="40">
        <f t="shared" si="180"/>
        <v>663569.74469254806</v>
      </c>
      <c r="Q798" s="40">
        <f t="shared" si="173"/>
        <v>399482.43277482037</v>
      </c>
      <c r="R798" s="40">
        <f>1/2*$AJ$3*D798^2</f>
        <v>379427.08124999993</v>
      </c>
      <c r="S798" s="40">
        <f t="shared" si="174"/>
        <v>3439.7076281944755</v>
      </c>
      <c r="T798" s="40">
        <f t="shared" si="175"/>
        <v>3439.7076281944755</v>
      </c>
      <c r="U798" s="40"/>
      <c r="V798" s="40"/>
      <c r="W798" s="40"/>
      <c r="X798" s="40"/>
      <c r="Y798" s="40">
        <f t="shared" si="181"/>
        <v>477.26676886792444</v>
      </c>
      <c r="Z798" s="40"/>
      <c r="AA798" s="40"/>
      <c r="AB798" s="40"/>
      <c r="AC798" s="40">
        <v>0.27</v>
      </c>
      <c r="AD798" s="40">
        <f>O798*AC798</f>
        <v>71303.574217786489</v>
      </c>
      <c r="AE798" s="40">
        <v>0.67</v>
      </c>
      <c r="AF798" s="40">
        <f t="shared" si="176"/>
        <v>176938.49898487757</v>
      </c>
      <c r="AG798" s="24"/>
      <c r="AH798" s="24"/>
      <c r="AI798" s="15"/>
      <c r="AJ798" s="15"/>
      <c r="AK798" s="15"/>
      <c r="AL798" s="15"/>
      <c r="AM798" s="15"/>
      <c r="AN798" s="23"/>
      <c r="AO798" s="23"/>
      <c r="AP798" s="23"/>
      <c r="AQ798" s="23"/>
      <c r="AR798" s="23"/>
      <c r="AS798" s="23"/>
      <c r="AT798" s="23"/>
      <c r="AU798" s="23"/>
      <c r="AV798" s="23"/>
      <c r="BG798">
        <f>IF(E798&lt;1,1,0)</f>
        <v>0</v>
      </c>
      <c r="BH798">
        <f>IF(BG798=1,"",E798)</f>
        <v>59.7</v>
      </c>
      <c r="BI798">
        <f>E798/3.6</f>
        <v>16.583333333333332</v>
      </c>
    </row>
    <row r="799" spans="1:61" x14ac:dyDescent="0.25">
      <c r="A799" s="37" t="s">
        <v>64</v>
      </c>
      <c r="B799" s="37">
        <v>796</v>
      </c>
      <c r="C799" s="37">
        <v>207</v>
      </c>
      <c r="D799" s="37">
        <f t="shared" si="168"/>
        <v>15.166666666666666</v>
      </c>
      <c r="E799" s="38">
        <v>54.6</v>
      </c>
      <c r="F799" s="39">
        <f t="shared" si="177"/>
        <v>-1.4444444444444453</v>
      </c>
      <c r="G799" s="39">
        <f t="shared" si="178"/>
        <v>-5.2000000000000028</v>
      </c>
      <c r="H799" s="39">
        <f>$AJ$3*F799</f>
        <v>-3985.8000000000025</v>
      </c>
      <c r="I799" s="39">
        <f>1/2*$AJ$1*$AJ$2*$AJ$5*D799^2</f>
        <v>140.04666180555554</v>
      </c>
      <c r="J799" s="39">
        <f>$AJ$4*$AJ$3*9.81</f>
        <v>406.04570999999999</v>
      </c>
      <c r="K799" s="39">
        <f t="shared" si="169"/>
        <v>-3439.7076281944469</v>
      </c>
      <c r="L799" s="39">
        <f t="shared" si="170"/>
        <v>-52.16889902761578</v>
      </c>
      <c r="M799" s="40">
        <f t="shared" si="171"/>
        <v>-41526.44362598216</v>
      </c>
      <c r="N799" s="40">
        <f t="shared" si="172"/>
        <v>1</v>
      </c>
      <c r="O799" s="40">
        <f t="shared" si="179"/>
        <v>267527.01954592217</v>
      </c>
      <c r="P799" s="40">
        <f t="shared" si="180"/>
        <v>663569.74469254806</v>
      </c>
      <c r="Q799" s="40">
        <f t="shared" si="173"/>
        <v>396042.72514662589</v>
      </c>
      <c r="R799" s="40">
        <f>1/2*$AJ$3*D799^2</f>
        <v>317369.32500000001</v>
      </c>
      <c r="S799" s="40">
        <f t="shared" si="174"/>
        <v>3197.3015836535487</v>
      </c>
      <c r="T799" s="40">
        <f t="shared" si="175"/>
        <v>3197.3015836535487</v>
      </c>
      <c r="U799" s="40"/>
      <c r="V799" s="40"/>
      <c r="W799" s="40"/>
      <c r="X799" s="40"/>
      <c r="Y799" s="40">
        <f t="shared" si="181"/>
        <v>398.70518216080404</v>
      </c>
      <c r="Z799" s="40"/>
      <c r="AA799" s="40"/>
      <c r="AB799" s="40"/>
      <c r="AC799" s="40">
        <v>0.27</v>
      </c>
      <c r="AD799" s="40">
        <f>O799*AC799</f>
        <v>72232.295277398996</v>
      </c>
      <c r="AE799" s="40">
        <v>0.67</v>
      </c>
      <c r="AF799" s="40">
        <f t="shared" si="176"/>
        <v>179243.10309576787</v>
      </c>
      <c r="AG799" s="24"/>
      <c r="AH799" s="24"/>
      <c r="AI799" s="15"/>
      <c r="AJ799" s="15"/>
      <c r="AK799" s="15"/>
      <c r="AL799" s="15"/>
      <c r="AM799" s="15"/>
      <c r="AN799" s="23"/>
      <c r="AO799" s="23"/>
      <c r="AP799" s="23"/>
      <c r="AQ799" s="23"/>
      <c r="AR799" s="23"/>
      <c r="AS799" s="23"/>
      <c r="AT799" s="23"/>
      <c r="AU799" s="23"/>
      <c r="AV799" s="23"/>
      <c r="BG799">
        <f>IF(E799&lt;1,1,0)</f>
        <v>0</v>
      </c>
      <c r="BH799">
        <f>IF(BG799=1,"",E799)</f>
        <v>54.6</v>
      </c>
      <c r="BI799">
        <f>E799/3.6</f>
        <v>15.166666666666666</v>
      </c>
    </row>
    <row r="800" spans="1:61" x14ac:dyDescent="0.25">
      <c r="A800" s="37" t="s">
        <v>64</v>
      </c>
      <c r="B800" s="37">
        <v>797</v>
      </c>
      <c r="C800" s="37">
        <v>208</v>
      </c>
      <c r="D800" s="37">
        <f t="shared" si="168"/>
        <v>13.694444444444443</v>
      </c>
      <c r="E800" s="38">
        <v>49.3</v>
      </c>
      <c r="F800" s="39">
        <f t="shared" si="177"/>
        <v>-1.3472222222222225</v>
      </c>
      <c r="G800" s="39">
        <f t="shared" si="178"/>
        <v>-4.8500000000000014</v>
      </c>
      <c r="H800" s="39">
        <f>$AJ$3*F800</f>
        <v>-3717.525000000001</v>
      </c>
      <c r="I800" s="39">
        <f>1/2*$AJ$1*$AJ$2*$AJ$5*D800^2</f>
        <v>114.17770634645058</v>
      </c>
      <c r="J800" s="39">
        <f>$AJ$4*$AJ$3*9.81</f>
        <v>406.04570999999999</v>
      </c>
      <c r="K800" s="39">
        <f t="shared" si="169"/>
        <v>-3197.3015836535506</v>
      </c>
      <c r="L800" s="39">
        <f t="shared" si="170"/>
        <v>-43.785268909477779</v>
      </c>
      <c r="M800" s="40">
        <f t="shared" si="171"/>
        <v>-34896.859320853793</v>
      </c>
      <c r="N800" s="40">
        <f t="shared" si="172"/>
        <v>1</v>
      </c>
      <c r="O800" s="40">
        <f t="shared" si="179"/>
        <v>270724.32112957572</v>
      </c>
      <c r="P800" s="40">
        <f t="shared" si="180"/>
        <v>663569.74469254806</v>
      </c>
      <c r="Q800" s="40">
        <f t="shared" si="173"/>
        <v>392845.42356297234</v>
      </c>
      <c r="R800" s="40">
        <f>1/2*$AJ$3*D800^2</f>
        <v>258745.91458333327</v>
      </c>
      <c r="S800" s="40">
        <f t="shared" si="174"/>
        <v>2181.997709116491</v>
      </c>
      <c r="T800" s="40">
        <f t="shared" si="175"/>
        <v>2181.997709116491</v>
      </c>
      <c r="U800" s="40"/>
      <c r="V800" s="40"/>
      <c r="W800" s="40"/>
      <c r="X800" s="40"/>
      <c r="Y800" s="40">
        <f t="shared" si="181"/>
        <v>324.64983009201165</v>
      </c>
      <c r="Z800" s="40"/>
      <c r="AA800" s="40"/>
      <c r="AB800" s="40"/>
      <c r="AC800" s="40">
        <v>0.27</v>
      </c>
      <c r="AD800" s="40">
        <f>O800*AC800</f>
        <v>73095.566704985453</v>
      </c>
      <c r="AE800" s="40">
        <v>0.67</v>
      </c>
      <c r="AF800" s="40">
        <f t="shared" si="176"/>
        <v>181385.29515681573</v>
      </c>
      <c r="AG800" s="24"/>
      <c r="AH800" s="24"/>
      <c r="AI800" s="15"/>
      <c r="AJ800" s="15"/>
      <c r="AK800" s="15"/>
      <c r="AL800" s="15"/>
      <c r="AM800" s="15"/>
      <c r="AN800" s="23"/>
      <c r="AO800" s="23"/>
      <c r="AP800" s="23"/>
      <c r="AQ800" s="23"/>
      <c r="AR800" s="23"/>
      <c r="AS800" s="23"/>
      <c r="AT800" s="23"/>
      <c r="AU800" s="23"/>
      <c r="AV800" s="23"/>
      <c r="BG800">
        <f>IF(E800&lt;1,1,0)</f>
        <v>0</v>
      </c>
      <c r="BH800">
        <f>IF(BG800=1,"",E800)</f>
        <v>49.3</v>
      </c>
      <c r="BI800">
        <f>E800/3.6</f>
        <v>13.694444444444443</v>
      </c>
    </row>
    <row r="801" spans="1:61" x14ac:dyDescent="0.25">
      <c r="A801" s="37" t="s">
        <v>64</v>
      </c>
      <c r="B801" s="37">
        <v>798</v>
      </c>
      <c r="C801" s="37">
        <v>209</v>
      </c>
      <c r="D801" s="37">
        <f t="shared" si="168"/>
        <v>12.472222222222221</v>
      </c>
      <c r="E801" s="38">
        <v>44.9</v>
      </c>
      <c r="F801" s="39">
        <f t="shared" si="177"/>
        <v>-0.97222222222222221</v>
      </c>
      <c r="G801" s="39">
        <f t="shared" si="178"/>
        <v>-3.5</v>
      </c>
      <c r="H801" s="39">
        <f>$AJ$3*F801</f>
        <v>-2682.75</v>
      </c>
      <c r="I801" s="39">
        <f>1/2*$AJ$1*$AJ$2*$AJ$5*D801^2</f>
        <v>94.706580883487632</v>
      </c>
      <c r="J801" s="39">
        <f>$AJ$4*$AJ$3*9.81</f>
        <v>406.04570999999999</v>
      </c>
      <c r="K801" s="39">
        <f t="shared" si="169"/>
        <v>-2181.9977091165124</v>
      </c>
      <c r="L801" s="39">
        <f t="shared" si="170"/>
        <v>-27.214360316480942</v>
      </c>
      <c r="M801" s="40">
        <f t="shared" si="171"/>
        <v>-21717.059532551793</v>
      </c>
      <c r="N801" s="40">
        <f t="shared" si="172"/>
        <v>1</v>
      </c>
      <c r="O801" s="40">
        <f t="shared" si="179"/>
        <v>272906.31883869221</v>
      </c>
      <c r="P801" s="40">
        <f t="shared" si="180"/>
        <v>663569.74469254806</v>
      </c>
      <c r="Q801" s="40">
        <f t="shared" si="173"/>
        <v>390663.42585385585</v>
      </c>
      <c r="R801" s="40">
        <f>1/2*$AJ$3*D801^2</f>
        <v>214621.0645833333</v>
      </c>
      <c r="S801" s="40">
        <f t="shared" si="174"/>
        <v>851.27338843751932</v>
      </c>
      <c r="T801" s="40">
        <f t="shared" si="175"/>
        <v>851.27338843751932</v>
      </c>
      <c r="U801" s="40"/>
      <c r="V801" s="40"/>
      <c r="W801" s="40"/>
      <c r="X801" s="40"/>
      <c r="Y801" s="40">
        <f t="shared" si="181"/>
        <v>268.94870248538007</v>
      </c>
      <c r="Z801" s="40"/>
      <c r="AA801" s="40"/>
      <c r="AB801" s="40"/>
      <c r="AC801" s="40">
        <v>0.27</v>
      </c>
      <c r="AD801" s="40">
        <f>O801*AC801</f>
        <v>73684.706086446895</v>
      </c>
      <c r="AE801" s="40">
        <v>0.67</v>
      </c>
      <c r="AF801" s="40">
        <f t="shared" si="176"/>
        <v>182847.23362192381</v>
      </c>
      <c r="AG801" s="24"/>
      <c r="AH801" s="24"/>
      <c r="AI801" s="15"/>
      <c r="AJ801" s="15"/>
      <c r="AK801" s="15"/>
      <c r="AL801" s="15"/>
      <c r="AM801" s="15"/>
      <c r="AN801" s="23"/>
      <c r="AO801" s="23"/>
      <c r="AP801" s="23"/>
      <c r="AQ801" s="23"/>
      <c r="AR801" s="23"/>
      <c r="AS801" s="23"/>
      <c r="AT801" s="23"/>
      <c r="AU801" s="23"/>
      <c r="AV801" s="23"/>
      <c r="BG801">
        <f>IF(E801&lt;1,1,0)</f>
        <v>0</v>
      </c>
      <c r="BH801">
        <f>IF(BG801=1,"",E801)</f>
        <v>44.9</v>
      </c>
      <c r="BI801">
        <f>E801/3.6</f>
        <v>12.472222222222221</v>
      </c>
    </row>
    <row r="802" spans="1:61" x14ac:dyDescent="0.25">
      <c r="A802" s="37" t="s">
        <v>64</v>
      </c>
      <c r="B802" s="37">
        <v>799</v>
      </c>
      <c r="C802" s="37">
        <v>210</v>
      </c>
      <c r="D802" s="37">
        <f t="shared" si="168"/>
        <v>11.749999999999998</v>
      </c>
      <c r="E802" s="38">
        <v>42.3</v>
      </c>
      <c r="F802" s="39">
        <f t="shared" si="177"/>
        <v>-0.4861111111111111</v>
      </c>
      <c r="G802" s="39">
        <f t="shared" si="178"/>
        <v>-1.75</v>
      </c>
      <c r="H802" s="39">
        <f>$AJ$3*F802</f>
        <v>-1341.375</v>
      </c>
      <c r="I802" s="39">
        <f>1/2*$AJ$1*$AJ$2*$AJ$5*D802^2</f>
        <v>84.055901562499969</v>
      </c>
      <c r="J802" s="39">
        <f>$AJ$4*$AJ$3*9.81</f>
        <v>406.04570999999999</v>
      </c>
      <c r="K802" s="39">
        <f t="shared" si="169"/>
        <v>-851.2733884375001</v>
      </c>
      <c r="L802" s="39">
        <f t="shared" si="170"/>
        <v>-10.002462314140624</v>
      </c>
      <c r="M802" s="40">
        <f t="shared" si="171"/>
        <v>-7991.9673889983587</v>
      </c>
      <c r="N802" s="40">
        <f t="shared" si="172"/>
        <v>1</v>
      </c>
      <c r="O802" s="40">
        <f t="shared" si="179"/>
        <v>273757.59222712973</v>
      </c>
      <c r="P802" s="40">
        <f t="shared" si="180"/>
        <v>663569.74469254806</v>
      </c>
      <c r="Q802" s="40">
        <f t="shared" si="173"/>
        <v>389812.15246541833</v>
      </c>
      <c r="R802" s="40">
        <f>1/2*$AJ$3*D802^2</f>
        <v>190484.83124999996</v>
      </c>
      <c r="S802" s="40">
        <f t="shared" si="174"/>
        <v>0</v>
      </c>
      <c r="T802" s="40">
        <f t="shared" si="175"/>
        <v>0</v>
      </c>
      <c r="U802" s="40"/>
      <c r="V802" s="40"/>
      <c r="W802" s="40"/>
      <c r="X802" s="40"/>
      <c r="Y802" s="40">
        <f t="shared" si="181"/>
        <v>238.404044117647</v>
      </c>
      <c r="Z802" s="40"/>
      <c r="AA802" s="40"/>
      <c r="AB802" s="40"/>
      <c r="AC802" s="40">
        <v>0.27</v>
      </c>
      <c r="AD802" s="40">
        <f>O802*AC802</f>
        <v>73914.549901325037</v>
      </c>
      <c r="AE802" s="40">
        <v>0.67</v>
      </c>
      <c r="AF802" s="40">
        <f t="shared" si="176"/>
        <v>183417.58679217694</v>
      </c>
      <c r="AG802" s="24"/>
      <c r="AH802" s="24"/>
      <c r="AI802" s="15"/>
      <c r="AJ802" s="15"/>
      <c r="AK802" s="15"/>
      <c r="AL802" s="15"/>
      <c r="AM802" s="15"/>
      <c r="AN802" s="23"/>
      <c r="AO802" s="23"/>
      <c r="AP802" s="23"/>
      <c r="AQ802" s="23"/>
      <c r="AR802" s="23"/>
      <c r="AS802" s="23"/>
      <c r="AT802" s="23"/>
      <c r="AU802" s="23"/>
      <c r="AV802" s="23"/>
      <c r="BG802">
        <f>IF(E802&lt;1,1,0)</f>
        <v>0</v>
      </c>
      <c r="BH802">
        <f>IF(BG802=1,"",E802)</f>
        <v>42.3</v>
      </c>
      <c r="BI802">
        <f>E802/3.6</f>
        <v>11.749999999999998</v>
      </c>
    </row>
    <row r="803" spans="1:61" x14ac:dyDescent="0.25">
      <c r="A803" s="37" t="s">
        <v>64</v>
      </c>
      <c r="B803" s="37">
        <v>800</v>
      </c>
      <c r="C803" s="37">
        <v>211</v>
      </c>
      <c r="D803" s="37">
        <f t="shared" si="168"/>
        <v>11.5</v>
      </c>
      <c r="E803" s="38">
        <v>41.4</v>
      </c>
      <c r="F803" s="39">
        <f t="shared" si="177"/>
        <v>-0.1388888888888889</v>
      </c>
      <c r="G803" s="39">
        <f t="shared" si="178"/>
        <v>-0.5</v>
      </c>
      <c r="H803" s="39">
        <f>$AJ$3*F803</f>
        <v>-383.25000000000006</v>
      </c>
      <c r="I803" s="39">
        <f>1/2*$AJ$1*$AJ$2*$AJ$5*D803^2</f>
        <v>80.517106249999998</v>
      </c>
      <c r="J803" s="39">
        <f>$AJ$4*$AJ$3*9.81</f>
        <v>406.04570999999999</v>
      </c>
      <c r="K803" s="39">
        <f t="shared" si="169"/>
        <v>103.31281624999991</v>
      </c>
      <c r="L803" s="39">
        <f t="shared" si="170"/>
        <v>1.1880973868749991</v>
      </c>
      <c r="M803" s="40">
        <f t="shared" si="171"/>
        <v>950.47790949999933</v>
      </c>
      <c r="N803" s="40">
        <f t="shared" si="172"/>
        <v>1</v>
      </c>
      <c r="O803" s="40">
        <f t="shared" si="179"/>
        <v>273757.59222712973</v>
      </c>
      <c r="P803" s="40">
        <f t="shared" si="180"/>
        <v>663569.74469254806</v>
      </c>
      <c r="Q803" s="40">
        <f t="shared" si="173"/>
        <v>389812.15246541833</v>
      </c>
      <c r="R803" s="40">
        <f>1/2*$AJ$3*D803^2</f>
        <v>182465.32500000001</v>
      </c>
      <c r="S803" s="40">
        <f t="shared" si="174"/>
        <v>0</v>
      </c>
      <c r="T803" s="40">
        <f t="shared" si="175"/>
        <v>0</v>
      </c>
      <c r="U803" s="40"/>
      <c r="V803" s="40"/>
      <c r="W803" s="40"/>
      <c r="X803" s="40"/>
      <c r="Y803" s="40">
        <f t="shared" si="181"/>
        <v>228.08165625000001</v>
      </c>
      <c r="Z803" s="40"/>
      <c r="AA803" s="40"/>
      <c r="AB803" s="40"/>
      <c r="AC803" s="40">
        <v>0.27</v>
      </c>
      <c r="AD803" s="40">
        <f>O803*AC803</f>
        <v>73914.549901325037</v>
      </c>
      <c r="AE803" s="40">
        <v>0.67</v>
      </c>
      <c r="AF803" s="40">
        <f t="shared" si="176"/>
        <v>183417.58679217694</v>
      </c>
      <c r="AG803" s="24"/>
      <c r="AH803" s="24"/>
      <c r="AI803" s="15"/>
      <c r="AJ803" s="15"/>
      <c r="AK803" s="15"/>
      <c r="AL803" s="15"/>
      <c r="AM803" s="15"/>
      <c r="AN803" s="23"/>
      <c r="AO803" s="23"/>
      <c r="AP803" s="23"/>
      <c r="AQ803" s="23"/>
      <c r="AR803" s="23"/>
      <c r="AS803" s="23"/>
      <c r="AT803" s="23"/>
      <c r="AU803" s="23"/>
      <c r="AV803" s="23"/>
      <c r="BG803">
        <f>IF(E803&lt;1,1,0)</f>
        <v>0</v>
      </c>
      <c r="BH803">
        <f>IF(BG803=1,"",E803)</f>
        <v>41.4</v>
      </c>
      <c r="BI803">
        <f>E803/3.6</f>
        <v>11.5</v>
      </c>
    </row>
    <row r="804" spans="1:61" x14ac:dyDescent="0.25">
      <c r="A804" s="37" t="s">
        <v>64</v>
      </c>
      <c r="B804" s="37">
        <v>801</v>
      </c>
      <c r="C804" s="37">
        <v>212</v>
      </c>
      <c r="D804" s="37">
        <f t="shared" si="168"/>
        <v>11.472222222222221</v>
      </c>
      <c r="E804" s="38">
        <v>41.3</v>
      </c>
      <c r="F804" s="39">
        <f t="shared" si="177"/>
        <v>9.7222222222222612E-2</v>
      </c>
      <c r="G804" s="39">
        <f t="shared" si="178"/>
        <v>0.35000000000000142</v>
      </c>
      <c r="H804" s="39">
        <f>$AJ$3*F804</f>
        <v>268.27500000000106</v>
      </c>
      <c r="I804" s="39">
        <f>1/2*$AJ$1*$AJ$2*$AJ$5*D804^2</f>
        <v>80.128604494598747</v>
      </c>
      <c r="J804" s="39">
        <f>$AJ$4*$AJ$3*9.81</f>
        <v>406.04570999999999</v>
      </c>
      <c r="K804" s="39">
        <f t="shared" si="169"/>
        <v>754.44931449459978</v>
      </c>
      <c r="L804" s="39">
        <f t="shared" si="170"/>
        <v>8.6552101912852688</v>
      </c>
      <c r="M804" s="40">
        <f t="shared" si="171"/>
        <v>6932.8233632195006</v>
      </c>
      <c r="N804" s="40">
        <f t="shared" si="172"/>
        <v>1</v>
      </c>
      <c r="O804" s="40">
        <f t="shared" si="179"/>
        <v>273757.59222712973</v>
      </c>
      <c r="P804" s="40">
        <f t="shared" si="180"/>
        <v>663673.05750879808</v>
      </c>
      <c r="Q804" s="40">
        <f t="shared" si="173"/>
        <v>389915.46528166835</v>
      </c>
      <c r="R804" s="40">
        <f>1/2*$AJ$3*D804^2</f>
        <v>181584.9145833333</v>
      </c>
      <c r="S804" s="40">
        <f t="shared" si="174"/>
        <v>0</v>
      </c>
      <c r="T804" s="40">
        <f t="shared" si="175"/>
        <v>0</v>
      </c>
      <c r="U804" s="40"/>
      <c r="V804" s="40"/>
      <c r="W804" s="40"/>
      <c r="X804" s="40"/>
      <c r="Y804" s="40">
        <f t="shared" si="181"/>
        <v>226.69777101539739</v>
      </c>
      <c r="Z804" s="40"/>
      <c r="AA804" s="40"/>
      <c r="AB804" s="40"/>
      <c r="AC804" s="40">
        <v>0.27</v>
      </c>
      <c r="AD804" s="40">
        <f>O804*AC804</f>
        <v>73914.549901325037</v>
      </c>
      <c r="AE804" s="40">
        <v>0.67</v>
      </c>
      <c r="AF804" s="40">
        <f t="shared" si="176"/>
        <v>183417.58679217694</v>
      </c>
      <c r="AG804" s="24"/>
      <c r="AH804" s="24"/>
      <c r="AI804" s="15"/>
      <c r="AJ804" s="15"/>
      <c r="AK804" s="15"/>
      <c r="AL804" s="15"/>
      <c r="AM804" s="15"/>
      <c r="AN804" s="23"/>
      <c r="AO804" s="23"/>
      <c r="AP804" s="23"/>
      <c r="AQ804" s="23"/>
      <c r="AR804" s="23"/>
      <c r="AS804" s="23"/>
      <c r="AT804" s="23"/>
      <c r="AU804" s="23"/>
      <c r="AV804" s="23"/>
      <c r="BG804">
        <f>IF(E804&lt;1,1,0)</f>
        <v>0</v>
      </c>
      <c r="BH804">
        <f>IF(BG804=1,"",E804)</f>
        <v>41.3</v>
      </c>
      <c r="BI804">
        <f>E804/3.6</f>
        <v>11.472222222222221</v>
      </c>
    </row>
    <row r="805" spans="1:61" x14ac:dyDescent="0.25">
      <c r="A805" s="37" t="s">
        <v>64</v>
      </c>
      <c r="B805" s="37">
        <v>802</v>
      </c>
      <c r="C805" s="37">
        <v>213</v>
      </c>
      <c r="D805" s="37">
        <f t="shared" si="168"/>
        <v>11.694444444444445</v>
      </c>
      <c r="E805" s="38">
        <v>42.1</v>
      </c>
      <c r="F805" s="39">
        <f t="shared" si="177"/>
        <v>0.47222222222222299</v>
      </c>
      <c r="G805" s="39">
        <f t="shared" si="178"/>
        <v>1.7000000000000028</v>
      </c>
      <c r="H805" s="39">
        <f>$AJ$3*F805</f>
        <v>1303.0500000000022</v>
      </c>
      <c r="I805" s="39">
        <f>1/2*$AJ$1*$AJ$2*$AJ$5*D805^2</f>
        <v>83.262925790895068</v>
      </c>
      <c r="J805" s="39">
        <f>$AJ$4*$AJ$3*9.81</f>
        <v>406.04570999999999</v>
      </c>
      <c r="K805" s="39">
        <f t="shared" si="169"/>
        <v>1792.3586357908971</v>
      </c>
      <c r="L805" s="39">
        <f t="shared" si="170"/>
        <v>20.96063849077688</v>
      </c>
      <c r="M805" s="40">
        <f t="shared" si="171"/>
        <v>16810.432069603059</v>
      </c>
      <c r="N805" s="40">
        <f t="shared" si="172"/>
        <v>1</v>
      </c>
      <c r="O805" s="40">
        <f t="shared" si="179"/>
        <v>273757.59222712973</v>
      </c>
      <c r="P805" s="40">
        <f t="shared" si="180"/>
        <v>664427.5068232927</v>
      </c>
      <c r="Q805" s="40">
        <f t="shared" si="173"/>
        <v>390669.91459616297</v>
      </c>
      <c r="R805" s="40">
        <f>1/2*$AJ$3*D805^2</f>
        <v>188687.81458333335</v>
      </c>
      <c r="S805" s="40">
        <f t="shared" si="174"/>
        <v>0</v>
      </c>
      <c r="T805" s="40">
        <f t="shared" si="175"/>
        <v>0</v>
      </c>
      <c r="U805" s="40"/>
      <c r="V805" s="40"/>
      <c r="W805" s="40"/>
      <c r="X805" s="40"/>
      <c r="Y805" s="40">
        <f t="shared" si="181"/>
        <v>235.27158925602663</v>
      </c>
      <c r="Z805" s="40"/>
      <c r="AA805" s="40"/>
      <c r="AB805" s="40"/>
      <c r="AC805" s="40">
        <v>0.27</v>
      </c>
      <c r="AD805" s="40">
        <f>O805*AC805</f>
        <v>73914.549901325037</v>
      </c>
      <c r="AE805" s="40">
        <v>0.67</v>
      </c>
      <c r="AF805" s="40">
        <f t="shared" si="176"/>
        <v>183417.58679217694</v>
      </c>
      <c r="AG805" s="24"/>
      <c r="AH805" s="24"/>
      <c r="AI805" s="15"/>
      <c r="AJ805" s="15"/>
      <c r="AK805" s="15"/>
      <c r="AL805" s="15"/>
      <c r="AM805" s="15"/>
      <c r="AN805" s="23"/>
      <c r="AO805" s="23"/>
      <c r="AP805" s="23"/>
      <c r="AQ805" s="23"/>
      <c r="AR805" s="23"/>
      <c r="AS805" s="23"/>
      <c r="AT805" s="23"/>
      <c r="AU805" s="23"/>
      <c r="AV805" s="23"/>
      <c r="BG805">
        <f>IF(E805&lt;1,1,0)</f>
        <v>0</v>
      </c>
      <c r="BH805">
        <f>IF(BG805=1,"",E805)</f>
        <v>42.1</v>
      </c>
      <c r="BI805">
        <f>E805/3.6</f>
        <v>11.694444444444445</v>
      </c>
    </row>
    <row r="806" spans="1:61" x14ac:dyDescent="0.25">
      <c r="A806" s="37" t="s">
        <v>64</v>
      </c>
      <c r="B806" s="37">
        <v>803</v>
      </c>
      <c r="C806" s="37">
        <v>214</v>
      </c>
      <c r="D806" s="37">
        <f t="shared" si="168"/>
        <v>12.416666666666668</v>
      </c>
      <c r="E806" s="38">
        <v>44.7</v>
      </c>
      <c r="F806" s="39">
        <f t="shared" si="177"/>
        <v>0.87499999999999956</v>
      </c>
      <c r="G806" s="39">
        <f t="shared" si="178"/>
        <v>3.1499999999999986</v>
      </c>
      <c r="H806" s="39">
        <f>$AJ$3*F806</f>
        <v>2414.474999999999</v>
      </c>
      <c r="I806" s="39">
        <f>1/2*$AJ$1*$AJ$2*$AJ$5*D806^2</f>
        <v>93.864748784722238</v>
      </c>
      <c r="J806" s="39">
        <f>$AJ$4*$AJ$3*9.81</f>
        <v>406.04570999999999</v>
      </c>
      <c r="K806" s="39">
        <f t="shared" si="169"/>
        <v>2914.3854587847213</v>
      </c>
      <c r="L806" s="39">
        <f t="shared" si="170"/>
        <v>36.186952779910293</v>
      </c>
      <c r="M806" s="40">
        <f t="shared" si="171"/>
        <v>29058.123082267964</v>
      </c>
      <c r="N806" s="40">
        <f t="shared" si="172"/>
        <v>1</v>
      </c>
      <c r="O806" s="40">
        <f t="shared" si="179"/>
        <v>273757.59222712973</v>
      </c>
      <c r="P806" s="40">
        <f t="shared" si="180"/>
        <v>666219.86545908358</v>
      </c>
      <c r="Q806" s="40">
        <f t="shared" si="173"/>
        <v>392462.27323195385</v>
      </c>
      <c r="R806" s="40">
        <f>1/2*$AJ$3*D806^2</f>
        <v>212713.33125000005</v>
      </c>
      <c r="S806" s="40">
        <f t="shared" si="174"/>
        <v>0</v>
      </c>
      <c r="T806" s="40">
        <f t="shared" si="175"/>
        <v>0</v>
      </c>
      <c r="U806" s="40"/>
      <c r="V806" s="40"/>
      <c r="W806" s="40"/>
      <c r="X806" s="40"/>
      <c r="Y806" s="40">
        <f t="shared" si="181"/>
        <v>264.89829545454552</v>
      </c>
      <c r="Z806" s="40"/>
      <c r="AA806" s="40"/>
      <c r="AB806" s="40"/>
      <c r="AC806" s="40">
        <v>0.27</v>
      </c>
      <c r="AD806" s="40">
        <f>O806*AC806</f>
        <v>73914.549901325037</v>
      </c>
      <c r="AE806" s="40">
        <v>0.67</v>
      </c>
      <c r="AF806" s="40">
        <f t="shared" si="176"/>
        <v>183417.58679217694</v>
      </c>
      <c r="AG806" s="24"/>
      <c r="AH806" s="24"/>
      <c r="AI806" s="15"/>
      <c r="AJ806" s="15"/>
      <c r="AK806" s="15"/>
      <c r="AL806" s="15"/>
      <c r="AM806" s="15"/>
      <c r="AN806" s="23"/>
      <c r="AO806" s="23"/>
      <c r="AP806" s="23"/>
      <c r="AQ806" s="23"/>
      <c r="AR806" s="23"/>
      <c r="AS806" s="23"/>
      <c r="AT806" s="23"/>
      <c r="AU806" s="23"/>
      <c r="AV806" s="23"/>
      <c r="BG806">
        <f>IF(E806&lt;1,1,0)</f>
        <v>0</v>
      </c>
      <c r="BH806">
        <f>IF(BG806=1,"",E806)</f>
        <v>44.7</v>
      </c>
      <c r="BI806">
        <f>E806/3.6</f>
        <v>12.416666666666668</v>
      </c>
    </row>
    <row r="807" spans="1:61" x14ac:dyDescent="0.25">
      <c r="A807" s="37" t="s">
        <v>64</v>
      </c>
      <c r="B807" s="37">
        <v>804</v>
      </c>
      <c r="C807" s="37">
        <v>215</v>
      </c>
      <c r="D807" s="37">
        <f t="shared" si="168"/>
        <v>13.444444444444443</v>
      </c>
      <c r="E807" s="38">
        <v>48.4</v>
      </c>
      <c r="F807" s="39">
        <f t="shared" si="177"/>
        <v>0.93055555555555491</v>
      </c>
      <c r="G807" s="39">
        <f t="shared" si="178"/>
        <v>3.3499999999999979</v>
      </c>
      <c r="H807" s="39">
        <f>$AJ$3*F807</f>
        <v>2567.7749999999983</v>
      </c>
      <c r="I807" s="39">
        <f>1/2*$AJ$1*$AJ$2*$AJ$5*D807^2</f>
        <v>110.04699783950613</v>
      </c>
      <c r="J807" s="39">
        <f>$AJ$4*$AJ$3*9.81</f>
        <v>406.04570999999999</v>
      </c>
      <c r="K807" s="39">
        <f t="shared" si="169"/>
        <v>3083.8677078395044</v>
      </c>
      <c r="L807" s="39">
        <f t="shared" si="170"/>
        <v>41.460888072064442</v>
      </c>
      <c r="M807" s="40">
        <f t="shared" si="171"/>
        <v>33334.554009939813</v>
      </c>
      <c r="N807" s="40">
        <f t="shared" si="172"/>
        <v>1</v>
      </c>
      <c r="O807" s="40">
        <f t="shared" si="179"/>
        <v>273757.59222712973</v>
      </c>
      <c r="P807" s="40">
        <f t="shared" si="180"/>
        <v>669134.25091786834</v>
      </c>
      <c r="Q807" s="40">
        <f t="shared" si="173"/>
        <v>395376.65869073861</v>
      </c>
      <c r="R807" s="40">
        <f>1/2*$AJ$3*D807^2</f>
        <v>249385.03333333327</v>
      </c>
      <c r="S807" s="40">
        <f t="shared" si="174"/>
        <v>0</v>
      </c>
      <c r="T807" s="40">
        <f t="shared" si="175"/>
        <v>0</v>
      </c>
      <c r="U807" s="40"/>
      <c r="V807" s="40"/>
      <c r="W807" s="40"/>
      <c r="X807" s="40"/>
      <c r="Y807" s="40">
        <f t="shared" si="181"/>
        <v>310.18038971807619</v>
      </c>
      <c r="Z807" s="40"/>
      <c r="AA807" s="40"/>
      <c r="AB807" s="40"/>
      <c r="AC807" s="40">
        <v>0.27</v>
      </c>
      <c r="AD807" s="40">
        <f>O807*AC807</f>
        <v>73914.549901325037</v>
      </c>
      <c r="AE807" s="40">
        <v>0.67</v>
      </c>
      <c r="AF807" s="40">
        <f t="shared" si="176"/>
        <v>183417.58679217694</v>
      </c>
      <c r="AG807" s="24"/>
      <c r="AH807" s="24"/>
      <c r="AI807" s="15"/>
      <c r="AJ807" s="15"/>
      <c r="AK807" s="15"/>
      <c r="AL807" s="15"/>
      <c r="AM807" s="15"/>
      <c r="AN807" s="23"/>
      <c r="AO807" s="23"/>
      <c r="AP807" s="23"/>
      <c r="AQ807" s="23"/>
      <c r="AR807" s="23"/>
      <c r="AS807" s="23"/>
      <c r="AT807" s="23"/>
      <c r="AU807" s="23"/>
      <c r="AV807" s="23"/>
      <c r="BG807">
        <f>IF(E807&lt;1,1,0)</f>
        <v>0</v>
      </c>
      <c r="BH807">
        <f>IF(BG807=1,"",E807)</f>
        <v>48.4</v>
      </c>
      <c r="BI807">
        <f>E807/3.6</f>
        <v>13.444444444444443</v>
      </c>
    </row>
    <row r="808" spans="1:61" x14ac:dyDescent="0.25">
      <c r="A808" s="37" t="s">
        <v>64</v>
      </c>
      <c r="B808" s="37">
        <v>805</v>
      </c>
      <c r="C808" s="37">
        <v>216</v>
      </c>
      <c r="D808" s="37">
        <f t="shared" si="168"/>
        <v>14.277777777777777</v>
      </c>
      <c r="E808" s="38">
        <v>51.4</v>
      </c>
      <c r="F808" s="39">
        <f t="shared" si="177"/>
        <v>0.59722222222222276</v>
      </c>
      <c r="G808" s="39">
        <f t="shared" si="178"/>
        <v>2.1500000000000021</v>
      </c>
      <c r="H808" s="39">
        <f>$AJ$3*F808</f>
        <v>1647.9750000000015</v>
      </c>
      <c r="I808" s="39">
        <f>1/2*$AJ$1*$AJ$2*$AJ$5*D808^2</f>
        <v>124.11198279320985</v>
      </c>
      <c r="J808" s="39">
        <f>$AJ$4*$AJ$3*9.81</f>
        <v>406.04570999999999</v>
      </c>
      <c r="K808" s="39">
        <f t="shared" si="169"/>
        <v>2178.1326927932114</v>
      </c>
      <c r="L808" s="39">
        <f t="shared" si="170"/>
        <v>31.098894558214184</v>
      </c>
      <c r="M808" s="40">
        <f t="shared" si="171"/>
        <v>25034.610119362416</v>
      </c>
      <c r="N808" s="40">
        <f t="shared" si="172"/>
        <v>1</v>
      </c>
      <c r="O808" s="40">
        <f t="shared" si="179"/>
        <v>273757.59222712973</v>
      </c>
      <c r="P808" s="40">
        <f t="shared" si="180"/>
        <v>672218.11862570781</v>
      </c>
      <c r="Q808" s="40">
        <f t="shared" si="173"/>
        <v>398460.52639857808</v>
      </c>
      <c r="R808" s="40">
        <f>1/2*$AJ$3*D808^2</f>
        <v>281258.65833333333</v>
      </c>
      <c r="S808" s="40">
        <f t="shared" si="174"/>
        <v>0</v>
      </c>
      <c r="T808" s="40">
        <f t="shared" si="175"/>
        <v>0</v>
      </c>
      <c r="U808" s="40"/>
      <c r="V808" s="40"/>
      <c r="W808" s="40"/>
      <c r="X808" s="40"/>
      <c r="Y808" s="40">
        <f t="shared" si="181"/>
        <v>349.3896376811594</v>
      </c>
      <c r="Z808" s="40"/>
      <c r="AA808" s="40"/>
      <c r="AB808" s="40"/>
      <c r="AC808" s="40">
        <v>0.27</v>
      </c>
      <c r="AD808" s="40">
        <f>O808*AC808</f>
        <v>73914.549901325037</v>
      </c>
      <c r="AE808" s="40">
        <v>0.67</v>
      </c>
      <c r="AF808" s="40">
        <f t="shared" si="176"/>
        <v>183417.58679217694</v>
      </c>
      <c r="AG808" s="24"/>
      <c r="AH808" s="24"/>
      <c r="AI808" s="15"/>
      <c r="AJ808" s="15"/>
      <c r="AK808" s="15"/>
      <c r="AL808" s="15"/>
      <c r="AM808" s="15"/>
      <c r="AN808" s="23"/>
      <c r="AO808" s="23"/>
      <c r="AP808" s="23"/>
      <c r="AQ808" s="23"/>
      <c r="AR808" s="23"/>
      <c r="AS808" s="23"/>
      <c r="AT808" s="23"/>
      <c r="AU808" s="23"/>
      <c r="AV808" s="23"/>
      <c r="BG808">
        <f>IF(E808&lt;1,1,0)</f>
        <v>0</v>
      </c>
      <c r="BH808">
        <f>IF(BG808=1,"",E808)</f>
        <v>51.4</v>
      </c>
      <c r="BI808">
        <f>E808/3.6</f>
        <v>14.277777777777777</v>
      </c>
    </row>
    <row r="809" spans="1:61" x14ac:dyDescent="0.25">
      <c r="A809" s="37" t="s">
        <v>64</v>
      </c>
      <c r="B809" s="37">
        <v>806</v>
      </c>
      <c r="C809" s="37">
        <v>217</v>
      </c>
      <c r="D809" s="37">
        <f t="shared" si="168"/>
        <v>14.638888888888889</v>
      </c>
      <c r="E809" s="38">
        <v>52.7</v>
      </c>
      <c r="F809" s="39">
        <f t="shared" si="177"/>
        <v>0.2222222222222224</v>
      </c>
      <c r="G809" s="39">
        <f t="shared" si="178"/>
        <v>0.80000000000000071</v>
      </c>
      <c r="H809" s="39">
        <f>$AJ$3*F809</f>
        <v>613.2000000000005</v>
      </c>
      <c r="I809" s="39">
        <f>1/2*$AJ$1*$AJ$2*$AJ$5*D809^2</f>
        <v>130.46941236496914</v>
      </c>
      <c r="J809" s="39">
        <f>$AJ$4*$AJ$3*9.81</f>
        <v>406.04570999999999</v>
      </c>
      <c r="K809" s="39">
        <f t="shared" si="169"/>
        <v>1149.7151223649696</v>
      </c>
      <c r="L809" s="39">
        <f t="shared" si="170"/>
        <v>16.830551930176082</v>
      </c>
      <c r="M809" s="40">
        <f t="shared" si="171"/>
        <v>13565.424855721922</v>
      </c>
      <c r="N809" s="40">
        <f t="shared" si="172"/>
        <v>1</v>
      </c>
      <c r="O809" s="40">
        <f t="shared" si="179"/>
        <v>273757.59222712973</v>
      </c>
      <c r="P809" s="40">
        <f t="shared" si="180"/>
        <v>674396.25131850108</v>
      </c>
      <c r="Q809" s="40">
        <f t="shared" si="173"/>
        <v>400638.65909137134</v>
      </c>
      <c r="R809" s="40">
        <f>1/2*$AJ$3*D809^2</f>
        <v>295665.66458333336</v>
      </c>
      <c r="S809" s="40">
        <f t="shared" si="174"/>
        <v>0</v>
      </c>
      <c r="T809" s="40">
        <f t="shared" si="175"/>
        <v>0</v>
      </c>
      <c r="U809" s="40"/>
      <c r="V809" s="40"/>
      <c r="W809" s="40"/>
      <c r="X809" s="40"/>
      <c r="Y809" s="40">
        <f t="shared" si="181"/>
        <v>366.83084935897438</v>
      </c>
      <c r="Z809" s="40"/>
      <c r="AA809" s="40"/>
      <c r="AB809" s="40"/>
      <c r="AC809" s="40">
        <v>0.27</v>
      </c>
      <c r="AD809" s="40">
        <f>O809*AC809</f>
        <v>73914.549901325037</v>
      </c>
      <c r="AE809" s="40">
        <v>0.67</v>
      </c>
      <c r="AF809" s="40">
        <f t="shared" si="176"/>
        <v>183417.58679217694</v>
      </c>
      <c r="AG809" s="24"/>
      <c r="AH809" s="24"/>
      <c r="AI809" s="15"/>
      <c r="AJ809" s="15"/>
      <c r="AK809" s="15"/>
      <c r="AL809" s="15"/>
      <c r="AM809" s="15"/>
      <c r="AN809" s="23"/>
      <c r="AO809" s="23"/>
      <c r="AP809" s="23"/>
      <c r="AQ809" s="23"/>
      <c r="AR809" s="23"/>
      <c r="AS809" s="23"/>
      <c r="AT809" s="23"/>
      <c r="AU809" s="23"/>
      <c r="AV809" s="23"/>
      <c r="BG809">
        <f>IF(E809&lt;1,1,0)</f>
        <v>0</v>
      </c>
      <c r="BH809">
        <f>IF(BG809=1,"",E809)</f>
        <v>52.7</v>
      </c>
      <c r="BI809">
        <f>E809/3.6</f>
        <v>14.638888888888889</v>
      </c>
    </row>
    <row r="810" spans="1:61" x14ac:dyDescent="0.25">
      <c r="A810" s="37" t="s">
        <v>64</v>
      </c>
      <c r="B810" s="37">
        <v>807</v>
      </c>
      <c r="C810" s="37">
        <v>218</v>
      </c>
      <c r="D810" s="37">
        <f t="shared" si="168"/>
        <v>14.722222222222221</v>
      </c>
      <c r="E810" s="38">
        <v>53</v>
      </c>
      <c r="F810" s="39">
        <f t="shared" si="177"/>
        <v>-2.7777777777778172E-2</v>
      </c>
      <c r="G810" s="39">
        <f t="shared" si="178"/>
        <v>-0.10000000000000142</v>
      </c>
      <c r="H810" s="39">
        <f>$AJ$3*F810</f>
        <v>-76.650000000001086</v>
      </c>
      <c r="I810" s="39">
        <f>1/2*$AJ$1*$AJ$2*$AJ$5*D810^2</f>
        <v>131.95906057098762</v>
      </c>
      <c r="J810" s="39">
        <f>$AJ$4*$AJ$3*9.81</f>
        <v>406.04570999999999</v>
      </c>
      <c r="K810" s="39">
        <f t="shared" si="169"/>
        <v>461.35477057098649</v>
      </c>
      <c r="L810" s="39">
        <f t="shared" si="170"/>
        <v>6.7921674556284115</v>
      </c>
      <c r="M810" s="40">
        <f t="shared" si="171"/>
        <v>5481.2791366921283</v>
      </c>
      <c r="N810" s="40">
        <f t="shared" si="172"/>
        <v>1</v>
      </c>
      <c r="O810" s="40">
        <f t="shared" si="179"/>
        <v>273757.59222712973</v>
      </c>
      <c r="P810" s="40">
        <f t="shared" si="180"/>
        <v>675545.966440866</v>
      </c>
      <c r="Q810" s="40">
        <f t="shared" si="173"/>
        <v>401788.37421373627</v>
      </c>
      <c r="R810" s="40">
        <f>1/2*$AJ$3*D810^2</f>
        <v>299041.45833333331</v>
      </c>
      <c r="S810" s="40">
        <f t="shared" si="174"/>
        <v>115.99827871529851</v>
      </c>
      <c r="T810" s="40">
        <f t="shared" si="175"/>
        <v>115.99827871529851</v>
      </c>
      <c r="U810" s="40"/>
      <c r="V810" s="40"/>
      <c r="W810" s="40"/>
      <c r="X810" s="40"/>
      <c r="Y810" s="40">
        <f t="shared" si="181"/>
        <v>370.55942792234612</v>
      </c>
      <c r="Z810" s="40"/>
      <c r="AA810" s="40"/>
      <c r="AB810" s="40"/>
      <c r="AC810" s="40">
        <v>0.27</v>
      </c>
      <c r="AD810" s="40">
        <f>O810*AC810</f>
        <v>73914.549901325037</v>
      </c>
      <c r="AE810" s="40">
        <v>0.67</v>
      </c>
      <c r="AF810" s="40">
        <f t="shared" si="176"/>
        <v>183417.58679217694</v>
      </c>
      <c r="AG810" s="24"/>
      <c r="AH810" s="24"/>
      <c r="AI810" s="15"/>
      <c r="AJ810" s="15"/>
      <c r="AK810" s="15"/>
      <c r="AL810" s="15"/>
      <c r="AM810" s="15"/>
      <c r="AN810" s="23"/>
      <c r="AO810" s="23"/>
      <c r="AP810" s="23"/>
      <c r="AQ810" s="23"/>
      <c r="AR810" s="23"/>
      <c r="AS810" s="23"/>
      <c r="AT810" s="23"/>
      <c r="AU810" s="23"/>
      <c r="AV810" s="23"/>
      <c r="BG810">
        <f>IF(E810&lt;1,1,0)</f>
        <v>0</v>
      </c>
      <c r="BH810">
        <f>IF(BG810=1,"",E810)</f>
        <v>53</v>
      </c>
      <c r="BI810">
        <f>E810/3.6</f>
        <v>14.722222222222221</v>
      </c>
    </row>
    <row r="811" spans="1:61" x14ac:dyDescent="0.25">
      <c r="A811" s="37" t="s">
        <v>64</v>
      </c>
      <c r="B811" s="37">
        <v>808</v>
      </c>
      <c r="C811" s="37">
        <v>219</v>
      </c>
      <c r="D811" s="37">
        <f t="shared" si="168"/>
        <v>14.583333333333332</v>
      </c>
      <c r="E811" s="38">
        <v>52.5</v>
      </c>
      <c r="F811" s="39">
        <f t="shared" si="177"/>
        <v>-0.23611111111111149</v>
      </c>
      <c r="G811" s="39">
        <f t="shared" si="178"/>
        <v>-0.85000000000000142</v>
      </c>
      <c r="H811" s="39">
        <f>$AJ$3*F811</f>
        <v>-651.52500000000111</v>
      </c>
      <c r="I811" s="39">
        <f>1/2*$AJ$1*$AJ$2*$AJ$5*D811^2</f>
        <v>129.4810112847222</v>
      </c>
      <c r="J811" s="39">
        <f>$AJ$4*$AJ$3*9.81</f>
        <v>406.04570999999999</v>
      </c>
      <c r="K811" s="39">
        <f t="shared" si="169"/>
        <v>-115.99827871527896</v>
      </c>
      <c r="L811" s="39">
        <f t="shared" si="170"/>
        <v>-1.691641564597818</v>
      </c>
      <c r="M811" s="40">
        <f t="shared" si="171"/>
        <v>-1366.846384195037</v>
      </c>
      <c r="N811" s="40">
        <f t="shared" si="172"/>
        <v>1</v>
      </c>
      <c r="O811" s="40">
        <f t="shared" si="179"/>
        <v>273873.59050584503</v>
      </c>
      <c r="P811" s="40">
        <f t="shared" si="180"/>
        <v>676007.321211437</v>
      </c>
      <c r="Q811" s="40">
        <f t="shared" si="173"/>
        <v>402133.73070559197</v>
      </c>
      <c r="R811" s="40">
        <f>1/2*$AJ$3*D811^2</f>
        <v>293425.78125</v>
      </c>
      <c r="S811" s="40">
        <f t="shared" si="174"/>
        <v>543.42476343747694</v>
      </c>
      <c r="T811" s="40">
        <f t="shared" si="175"/>
        <v>543.42476343747694</v>
      </c>
      <c r="U811" s="40"/>
      <c r="V811" s="40"/>
      <c r="W811" s="40"/>
      <c r="X811" s="40"/>
      <c r="Y811" s="40">
        <f t="shared" si="181"/>
        <v>363.15071936881191</v>
      </c>
      <c r="Z811" s="40"/>
      <c r="AA811" s="40"/>
      <c r="AB811" s="40"/>
      <c r="AC811" s="40">
        <v>0.27</v>
      </c>
      <c r="AD811" s="40">
        <f>O811*AC811</f>
        <v>73945.869436578156</v>
      </c>
      <c r="AE811" s="40">
        <v>0.67</v>
      </c>
      <c r="AF811" s="40">
        <f t="shared" si="176"/>
        <v>183495.30563891618</v>
      </c>
      <c r="AG811" s="24"/>
      <c r="AH811" s="24"/>
      <c r="AI811" s="15"/>
      <c r="AJ811" s="15"/>
      <c r="AK811" s="15"/>
      <c r="AL811" s="15"/>
      <c r="AM811" s="15"/>
      <c r="AN811" s="23"/>
      <c r="AO811" s="23"/>
      <c r="AP811" s="23"/>
      <c r="AQ811" s="23"/>
      <c r="AR811" s="23"/>
      <c r="AS811" s="23"/>
      <c r="AT811" s="23"/>
      <c r="AU811" s="23"/>
      <c r="AV811" s="23"/>
      <c r="BG811">
        <f>IF(E811&lt;1,1,0)</f>
        <v>0</v>
      </c>
      <c r="BH811">
        <f>IF(BG811=1,"",E811)</f>
        <v>52.5</v>
      </c>
      <c r="BI811">
        <f>E811/3.6</f>
        <v>14.583333333333332</v>
      </c>
    </row>
    <row r="812" spans="1:61" x14ac:dyDescent="0.25">
      <c r="A812" s="37" t="s">
        <v>64</v>
      </c>
      <c r="B812" s="37">
        <v>809</v>
      </c>
      <c r="C812" s="37">
        <v>220</v>
      </c>
      <c r="D812" s="37">
        <f t="shared" si="168"/>
        <v>14.249999999999998</v>
      </c>
      <c r="E812" s="38">
        <v>51.3</v>
      </c>
      <c r="F812" s="39">
        <f t="shared" si="177"/>
        <v>-0.38888888888888851</v>
      </c>
      <c r="G812" s="39">
        <f t="shared" si="178"/>
        <v>-1.3999999999999986</v>
      </c>
      <c r="H812" s="39">
        <f>$AJ$3*F812</f>
        <v>-1073.099999999999</v>
      </c>
      <c r="I812" s="39">
        <f>1/2*$AJ$1*$AJ$2*$AJ$5*D812^2</f>
        <v>123.62952656249996</v>
      </c>
      <c r="J812" s="39">
        <f>$AJ$4*$AJ$3*9.81</f>
        <v>406.04570999999999</v>
      </c>
      <c r="K812" s="39">
        <f t="shared" si="169"/>
        <v>-543.42476343749911</v>
      </c>
      <c r="L812" s="39">
        <f t="shared" si="170"/>
        <v>-7.7438028789843614</v>
      </c>
      <c r="M812" s="40">
        <f t="shared" si="171"/>
        <v>-6264.736529098348</v>
      </c>
      <c r="N812" s="40">
        <f t="shared" si="172"/>
        <v>1</v>
      </c>
      <c r="O812" s="40">
        <f t="shared" si="179"/>
        <v>274417.01526928251</v>
      </c>
      <c r="P812" s="40">
        <f t="shared" si="180"/>
        <v>676007.321211437</v>
      </c>
      <c r="Q812" s="40">
        <f t="shared" si="173"/>
        <v>401590.30594215449</v>
      </c>
      <c r="R812" s="40">
        <f>1/2*$AJ$3*D812^2</f>
        <v>280165.33124999993</v>
      </c>
      <c r="S812" s="40">
        <f t="shared" si="174"/>
        <v>972.59128504246473</v>
      </c>
      <c r="T812" s="40">
        <f t="shared" si="175"/>
        <v>972.59128504246473</v>
      </c>
      <c r="U812" s="40"/>
      <c r="V812" s="40"/>
      <c r="W812" s="40"/>
      <c r="X812" s="40"/>
      <c r="Y812" s="40">
        <f t="shared" si="181"/>
        <v>346.31066903584662</v>
      </c>
      <c r="Z812" s="40"/>
      <c r="AA812" s="40"/>
      <c r="AB812" s="40"/>
      <c r="AC812" s="40">
        <v>0.27</v>
      </c>
      <c r="AD812" s="40">
        <f>O812*AC812</f>
        <v>74092.594122706287</v>
      </c>
      <c r="AE812" s="40">
        <v>0.67</v>
      </c>
      <c r="AF812" s="40">
        <f t="shared" si="176"/>
        <v>183859.4002304193</v>
      </c>
      <c r="AG812" s="24"/>
      <c r="AH812" s="24"/>
      <c r="AI812" s="15"/>
      <c r="AJ812" s="15"/>
      <c r="AK812" s="15"/>
      <c r="AL812" s="15"/>
      <c r="AM812" s="15"/>
      <c r="AN812" s="23"/>
      <c r="AO812" s="23"/>
      <c r="AP812" s="23"/>
      <c r="AQ812" s="23"/>
      <c r="AR812" s="23"/>
      <c r="AS812" s="23"/>
      <c r="AT812" s="23"/>
      <c r="AU812" s="23"/>
      <c r="AV812" s="23"/>
      <c r="BG812">
        <f>IF(E812&lt;1,1,0)</f>
        <v>0</v>
      </c>
      <c r="BH812">
        <f>IF(BG812=1,"",E812)</f>
        <v>51.3</v>
      </c>
      <c r="BI812">
        <f>E812/3.6</f>
        <v>14.249999999999998</v>
      </c>
    </row>
    <row r="813" spans="1:61" x14ac:dyDescent="0.25">
      <c r="A813" s="37" t="s">
        <v>64</v>
      </c>
      <c r="B813" s="37">
        <v>810</v>
      </c>
      <c r="C813" s="37">
        <v>221</v>
      </c>
      <c r="D813" s="37">
        <f t="shared" si="168"/>
        <v>13.805555555555555</v>
      </c>
      <c r="E813" s="38">
        <v>49.7</v>
      </c>
      <c r="F813" s="39">
        <f t="shared" si="177"/>
        <v>-0.54166666666666641</v>
      </c>
      <c r="G813" s="39">
        <f t="shared" si="178"/>
        <v>-1.9499999999999993</v>
      </c>
      <c r="H813" s="39">
        <f>$AJ$3*F813</f>
        <v>-1494.6749999999993</v>
      </c>
      <c r="I813" s="39">
        <f>1/2*$AJ$1*$AJ$2*$AJ$5*D813^2</f>
        <v>116.03800495756171</v>
      </c>
      <c r="J813" s="39">
        <f>$AJ$4*$AJ$3*9.81</f>
        <v>406.04570999999999</v>
      </c>
      <c r="K813" s="39">
        <f t="shared" si="169"/>
        <v>-972.59128504243756</v>
      </c>
      <c r="L813" s="39">
        <f t="shared" si="170"/>
        <v>-13.42716301850254</v>
      </c>
      <c r="M813" s="40">
        <f t="shared" si="171"/>
        <v>-10876.002044987057</v>
      </c>
      <c r="N813" s="40">
        <f t="shared" si="172"/>
        <v>1</v>
      </c>
      <c r="O813" s="40">
        <f t="shared" si="179"/>
        <v>275389.60655432497</v>
      </c>
      <c r="P813" s="40">
        <f t="shared" si="180"/>
        <v>676007.321211437</v>
      </c>
      <c r="Q813" s="40">
        <f t="shared" si="173"/>
        <v>400617.71465711202</v>
      </c>
      <c r="R813" s="40">
        <f>1/2*$AJ$3*D813^2</f>
        <v>262961.66458333336</v>
      </c>
      <c r="S813" s="40">
        <f t="shared" si="174"/>
        <v>1787.907711527776</v>
      </c>
      <c r="T813" s="40">
        <f t="shared" si="175"/>
        <v>1787.907711527776</v>
      </c>
      <c r="U813" s="40"/>
      <c r="V813" s="40"/>
      <c r="W813" s="40"/>
      <c r="X813" s="40"/>
      <c r="Y813" s="40">
        <f t="shared" si="181"/>
        <v>324.64403034979426</v>
      </c>
      <c r="Z813" s="40"/>
      <c r="AA813" s="40"/>
      <c r="AB813" s="40"/>
      <c r="AC813" s="40">
        <v>0.27</v>
      </c>
      <c r="AD813" s="40">
        <f>O813*AC813</f>
        <v>74355.193769667749</v>
      </c>
      <c r="AE813" s="40">
        <v>0.67</v>
      </c>
      <c r="AF813" s="40">
        <f t="shared" si="176"/>
        <v>184511.03639139773</v>
      </c>
      <c r="AG813" s="24"/>
      <c r="AH813" s="24"/>
      <c r="AI813" s="15"/>
      <c r="AJ813" s="15"/>
      <c r="AK813" s="15"/>
      <c r="AL813" s="15"/>
      <c r="AM813" s="15"/>
      <c r="AN813" s="23"/>
      <c r="AO813" s="23"/>
      <c r="AP813" s="23"/>
      <c r="AQ813" s="23"/>
      <c r="AR813" s="23"/>
      <c r="AS813" s="23"/>
      <c r="AT813" s="23"/>
      <c r="AU813" s="23"/>
      <c r="AV813" s="23"/>
      <c r="BG813">
        <f>IF(E813&lt;1,1,0)</f>
        <v>0</v>
      </c>
      <c r="BH813">
        <f>IF(BG813=1,"",E813)</f>
        <v>49.7</v>
      </c>
      <c r="BI813">
        <f>E813/3.6</f>
        <v>13.805555555555555</v>
      </c>
    </row>
    <row r="814" spans="1:61" x14ac:dyDescent="0.25">
      <c r="A814" s="37" t="s">
        <v>64</v>
      </c>
      <c r="B814" s="37">
        <v>811</v>
      </c>
      <c r="C814" s="37">
        <v>222</v>
      </c>
      <c r="D814" s="37">
        <f t="shared" si="168"/>
        <v>13.166666666666666</v>
      </c>
      <c r="E814" s="38">
        <v>47.4</v>
      </c>
      <c r="F814" s="39">
        <f t="shared" si="177"/>
        <v>-0.83333333333333326</v>
      </c>
      <c r="G814" s="39">
        <f t="shared" si="178"/>
        <v>-3</v>
      </c>
      <c r="H814" s="39">
        <f>$AJ$3*F814</f>
        <v>-2299.5</v>
      </c>
      <c r="I814" s="39">
        <f>1/2*$AJ$1*$AJ$2*$AJ$5*D814^2</f>
        <v>105.54657847222219</v>
      </c>
      <c r="J814" s="39">
        <f>$AJ$4*$AJ$3*9.81</f>
        <v>406.04570999999999</v>
      </c>
      <c r="K814" s="39">
        <f t="shared" si="169"/>
        <v>-1787.9077115277778</v>
      </c>
      <c r="L814" s="39">
        <f t="shared" si="170"/>
        <v>-23.540784868449073</v>
      </c>
      <c r="M814" s="40">
        <f t="shared" si="171"/>
        <v>-19091.576528312198</v>
      </c>
      <c r="N814" s="40">
        <f t="shared" si="172"/>
        <v>1</v>
      </c>
      <c r="O814" s="40">
        <f t="shared" si="179"/>
        <v>277177.51426585275</v>
      </c>
      <c r="P814" s="40">
        <f t="shared" si="180"/>
        <v>676007.321211437</v>
      </c>
      <c r="Q814" s="40">
        <f t="shared" si="173"/>
        <v>398829.80694558425</v>
      </c>
      <c r="R814" s="40">
        <f>1/2*$AJ$3*D814^2</f>
        <v>239186.32499999998</v>
      </c>
      <c r="S814" s="40">
        <f t="shared" si="174"/>
        <v>2455.2673290239181</v>
      </c>
      <c r="T814" s="40">
        <f t="shared" si="175"/>
        <v>2455.2673290239181</v>
      </c>
      <c r="U814" s="40"/>
      <c r="V814" s="40"/>
      <c r="W814" s="40"/>
      <c r="X814" s="40"/>
      <c r="Y814" s="40">
        <f t="shared" si="181"/>
        <v>294.92765104808876</v>
      </c>
      <c r="Z814" s="40"/>
      <c r="AA814" s="40"/>
      <c r="AB814" s="40"/>
      <c r="AC814" s="40">
        <v>0.27</v>
      </c>
      <c r="AD814" s="40">
        <f>O814*AC814</f>
        <v>74837.928851780249</v>
      </c>
      <c r="AE814" s="40">
        <v>0.67</v>
      </c>
      <c r="AF814" s="40">
        <f t="shared" si="176"/>
        <v>185708.93455812134</v>
      </c>
      <c r="AG814" s="24"/>
      <c r="AH814" s="24"/>
      <c r="AI814" s="15"/>
      <c r="AJ814" s="15"/>
      <c r="AK814" s="15"/>
      <c r="AL814" s="15"/>
      <c r="AM814" s="15"/>
      <c r="AN814" s="23"/>
      <c r="AO814" s="23"/>
      <c r="AP814" s="23"/>
      <c r="AQ814" s="23"/>
      <c r="AR814" s="23"/>
      <c r="AS814" s="23"/>
      <c r="AT814" s="23"/>
      <c r="AU814" s="23"/>
      <c r="AV814" s="23"/>
      <c r="BG814">
        <f>IF(E814&lt;1,1,0)</f>
        <v>0</v>
      </c>
      <c r="BH814">
        <f>IF(BG814=1,"",E814)</f>
        <v>47.4</v>
      </c>
      <c r="BI814">
        <f>E814/3.6</f>
        <v>13.166666666666666</v>
      </c>
    </row>
    <row r="815" spans="1:61" x14ac:dyDescent="0.25">
      <c r="A815" s="37" t="s">
        <v>64</v>
      </c>
      <c r="B815" s="37">
        <v>812</v>
      </c>
      <c r="C815" s="37">
        <v>223</v>
      </c>
      <c r="D815" s="37">
        <f t="shared" si="168"/>
        <v>12.138888888888889</v>
      </c>
      <c r="E815" s="38">
        <v>43.7</v>
      </c>
      <c r="F815" s="39">
        <f t="shared" si="177"/>
        <v>-1.0694444444444438</v>
      </c>
      <c r="G815" s="39">
        <f t="shared" si="178"/>
        <v>-3.8499999999999979</v>
      </c>
      <c r="H815" s="39">
        <f>$AJ$3*F815</f>
        <v>-2951.0249999999983</v>
      </c>
      <c r="I815" s="39">
        <f>1/2*$AJ$1*$AJ$2*$AJ$5*D815^2</f>
        <v>89.711960976080235</v>
      </c>
      <c r="J815" s="39">
        <f>$AJ$4*$AJ$3*9.81</f>
        <v>406.04570999999999</v>
      </c>
      <c r="K815" s="39">
        <f t="shared" si="169"/>
        <v>-2455.2673290239181</v>
      </c>
      <c r="L815" s="39">
        <f t="shared" si="170"/>
        <v>-29.80421729954034</v>
      </c>
      <c r="M815" s="40">
        <f t="shared" si="171"/>
        <v>-24201.024447226755</v>
      </c>
      <c r="N815" s="40">
        <f t="shared" si="172"/>
        <v>1</v>
      </c>
      <c r="O815" s="40">
        <f t="shared" si="179"/>
        <v>279632.78159487667</v>
      </c>
      <c r="P815" s="40">
        <f t="shared" si="180"/>
        <v>676007.321211437</v>
      </c>
      <c r="Q815" s="40">
        <f t="shared" si="173"/>
        <v>396374.53961656033</v>
      </c>
      <c r="R815" s="40">
        <f>1/2*$AJ$3*D815^2</f>
        <v>203302.41458333333</v>
      </c>
      <c r="S815" s="40">
        <f t="shared" si="174"/>
        <v>2662.5639355054009</v>
      </c>
      <c r="T815" s="40">
        <f t="shared" si="175"/>
        <v>2662.5639355054009</v>
      </c>
      <c r="U815" s="40"/>
      <c r="V815" s="40"/>
      <c r="W815" s="40"/>
      <c r="X815" s="40"/>
      <c r="Y815" s="40">
        <f t="shared" si="181"/>
        <v>250.37243175287355</v>
      </c>
      <c r="Z815" s="40"/>
      <c r="AA815" s="40"/>
      <c r="AB815" s="40"/>
      <c r="AC815" s="40">
        <v>0.27</v>
      </c>
      <c r="AD815" s="40">
        <f>O815*AC815</f>
        <v>75500.851030616701</v>
      </c>
      <c r="AE815" s="40">
        <v>0.67</v>
      </c>
      <c r="AF815" s="40">
        <f t="shared" si="176"/>
        <v>187353.96366856739</v>
      </c>
      <c r="AG815" s="24"/>
      <c r="AH815" s="24"/>
      <c r="AI815" s="15"/>
      <c r="AJ815" s="15"/>
      <c r="AK815" s="15"/>
      <c r="AL815" s="15"/>
      <c r="AM815" s="15"/>
      <c r="AN815" s="23"/>
      <c r="AO815" s="23"/>
      <c r="AP815" s="23"/>
      <c r="AQ815" s="23"/>
      <c r="AR815" s="23"/>
      <c r="AS815" s="23"/>
      <c r="AT815" s="23"/>
      <c r="AU815" s="23"/>
      <c r="AV815" s="23"/>
      <c r="BG815">
        <f>IF(E815&lt;1,1,0)</f>
        <v>0</v>
      </c>
      <c r="BH815">
        <f>IF(BG815=1,"",E815)</f>
        <v>43.7</v>
      </c>
      <c r="BI815">
        <f>E815/3.6</f>
        <v>12.138888888888889</v>
      </c>
    </row>
    <row r="816" spans="1:61" x14ac:dyDescent="0.25">
      <c r="A816" s="37" t="s">
        <v>64</v>
      </c>
      <c r="B816" s="37">
        <v>813</v>
      </c>
      <c r="C816" s="37">
        <v>224</v>
      </c>
      <c r="D816" s="37">
        <f t="shared" si="168"/>
        <v>11.027777777777779</v>
      </c>
      <c r="E816" s="38">
        <v>39.700000000000003</v>
      </c>
      <c r="F816" s="39">
        <f t="shared" si="177"/>
        <v>-1.1388888888888893</v>
      </c>
      <c r="G816" s="39">
        <f t="shared" si="178"/>
        <v>-4.1000000000000014</v>
      </c>
      <c r="H816" s="39">
        <f>$AJ$3*F816</f>
        <v>-3142.650000000001</v>
      </c>
      <c r="I816" s="39">
        <f>1/2*$AJ$1*$AJ$2*$AJ$5*D816^2</f>
        <v>74.040354494598759</v>
      </c>
      <c r="J816" s="39">
        <f>$AJ$4*$AJ$3*9.81</f>
        <v>406.04570999999999</v>
      </c>
      <c r="K816" s="39">
        <f t="shared" si="169"/>
        <v>-2662.5639355054022</v>
      </c>
      <c r="L816" s="39">
        <f t="shared" si="170"/>
        <v>-29.362163399879019</v>
      </c>
      <c r="M816" s="40">
        <f t="shared" si="171"/>
        <v>-23871.438844101642</v>
      </c>
      <c r="N816" s="40">
        <f t="shared" si="172"/>
        <v>1</v>
      </c>
      <c r="O816" s="40">
        <f t="shared" si="179"/>
        <v>282295.34553038207</v>
      </c>
      <c r="P816" s="40">
        <f t="shared" si="180"/>
        <v>676007.321211437</v>
      </c>
      <c r="Q816" s="40">
        <f t="shared" si="173"/>
        <v>393711.97568105493</v>
      </c>
      <c r="R816" s="40">
        <f>1/2*$AJ$3*D816^2</f>
        <v>167787.91458333336</v>
      </c>
      <c r="S816" s="40">
        <f t="shared" si="174"/>
        <v>2830.7012262461358</v>
      </c>
      <c r="T816" s="40">
        <f t="shared" si="175"/>
        <v>2830.7012262461358</v>
      </c>
      <c r="U816" s="40"/>
      <c r="V816" s="40"/>
      <c r="W816" s="40"/>
      <c r="X816" s="40"/>
      <c r="Y816" s="40">
        <f t="shared" si="181"/>
        <v>206.38119874948754</v>
      </c>
      <c r="Z816" s="40"/>
      <c r="AA816" s="40"/>
      <c r="AB816" s="40"/>
      <c r="AC816" s="40">
        <v>0.27</v>
      </c>
      <c r="AD816" s="40">
        <f>O816*AC816</f>
        <v>76219.743293203166</v>
      </c>
      <c r="AE816" s="40">
        <v>0.67</v>
      </c>
      <c r="AF816" s="40">
        <f t="shared" si="176"/>
        <v>189137.881505356</v>
      </c>
      <c r="AG816" s="24"/>
      <c r="AH816" s="24"/>
      <c r="AI816" s="15"/>
      <c r="AJ816" s="15"/>
      <c r="AK816" s="15"/>
      <c r="AL816" s="15"/>
      <c r="AM816" s="15"/>
      <c r="AN816" s="23"/>
      <c r="AO816" s="23"/>
      <c r="AP816" s="23"/>
      <c r="AQ816" s="23"/>
      <c r="AR816" s="23"/>
      <c r="AS816" s="23"/>
      <c r="AT816" s="23"/>
      <c r="AU816" s="23"/>
      <c r="AV816" s="23"/>
      <c r="BG816">
        <f>IF(E816&lt;1,1,0)</f>
        <v>0</v>
      </c>
      <c r="BH816">
        <f>IF(BG816=1,"",E816)</f>
        <v>39.700000000000003</v>
      </c>
      <c r="BI816">
        <f>E816/3.6</f>
        <v>11.027777777777779</v>
      </c>
    </row>
    <row r="817" spans="1:61" x14ac:dyDescent="0.25">
      <c r="A817" s="37" t="s">
        <v>64</v>
      </c>
      <c r="B817" s="37">
        <v>814</v>
      </c>
      <c r="C817" s="37">
        <v>225</v>
      </c>
      <c r="D817" s="37">
        <f t="shared" si="168"/>
        <v>9.8611111111111107</v>
      </c>
      <c r="E817" s="38">
        <v>35.5</v>
      </c>
      <c r="F817" s="39">
        <f t="shared" si="177"/>
        <v>-1.1944444444444446</v>
      </c>
      <c r="G817" s="39">
        <f t="shared" si="178"/>
        <v>-4.3000000000000007</v>
      </c>
      <c r="H817" s="39">
        <f>$AJ$3*F817</f>
        <v>-3295.9500000000007</v>
      </c>
      <c r="I817" s="39">
        <f>1/2*$AJ$1*$AJ$2*$AJ$5*D817^2</f>
        <v>59.203063753858011</v>
      </c>
      <c r="J817" s="39">
        <f>$AJ$4*$AJ$3*9.81</f>
        <v>406.04570999999999</v>
      </c>
      <c r="K817" s="39">
        <f t="shared" si="169"/>
        <v>-2830.7012262461431</v>
      </c>
      <c r="L817" s="39">
        <f t="shared" si="170"/>
        <v>-27.913859314371685</v>
      </c>
      <c r="M817" s="40">
        <f t="shared" si="171"/>
        <v>-22721.881481898552</v>
      </c>
      <c r="N817" s="40">
        <f t="shared" si="172"/>
        <v>1</v>
      </c>
      <c r="O817" s="40">
        <f t="shared" si="179"/>
        <v>285126.0467566282</v>
      </c>
      <c r="P817" s="40">
        <f t="shared" si="180"/>
        <v>676007.321211437</v>
      </c>
      <c r="Q817" s="40">
        <f t="shared" si="173"/>
        <v>390881.27445480879</v>
      </c>
      <c r="R817" s="40">
        <f>1/2*$AJ$3*D817^2</f>
        <v>134164.11458333331</v>
      </c>
      <c r="S817" s="40">
        <f t="shared" si="174"/>
        <v>3074.4174359683529</v>
      </c>
      <c r="T817" s="40">
        <f t="shared" si="175"/>
        <v>3074.4174359683529</v>
      </c>
      <c r="U817" s="40"/>
      <c r="V817" s="40"/>
      <c r="W817" s="40"/>
      <c r="X817" s="40"/>
      <c r="Y817" s="40">
        <f t="shared" si="181"/>
        <v>164.82077958640457</v>
      </c>
      <c r="Z817" s="40"/>
      <c r="AA817" s="40"/>
      <c r="AB817" s="40"/>
      <c r="AC817" s="40">
        <v>0.27</v>
      </c>
      <c r="AD817" s="40">
        <f>O817*AC817</f>
        <v>76984.032624289626</v>
      </c>
      <c r="AE817" s="40">
        <v>0.67</v>
      </c>
      <c r="AF817" s="40">
        <f t="shared" si="176"/>
        <v>191034.45132694091</v>
      </c>
      <c r="AG817" s="24"/>
      <c r="AH817" s="24"/>
      <c r="AI817" s="15"/>
      <c r="AJ817" s="15"/>
      <c r="AK817" s="15"/>
      <c r="AL817" s="15"/>
      <c r="AM817" s="15"/>
      <c r="AN817" s="23"/>
      <c r="AO817" s="23"/>
      <c r="AP817" s="23"/>
      <c r="AQ817" s="23"/>
      <c r="AR817" s="23"/>
      <c r="AS817" s="23"/>
      <c r="AT817" s="23"/>
      <c r="AU817" s="23"/>
      <c r="AV817" s="23"/>
      <c r="BG817">
        <f>IF(E817&lt;1,1,0)</f>
        <v>0</v>
      </c>
      <c r="BH817">
        <f>IF(BG817=1,"",E817)</f>
        <v>35.5</v>
      </c>
      <c r="BI817">
        <f>E817/3.6</f>
        <v>9.8611111111111107</v>
      </c>
    </row>
    <row r="818" spans="1:61" x14ac:dyDescent="0.25">
      <c r="A818" s="37" t="s">
        <v>64</v>
      </c>
      <c r="B818" s="37">
        <v>815</v>
      </c>
      <c r="C818" s="37">
        <v>226</v>
      </c>
      <c r="D818" s="37">
        <f t="shared" si="168"/>
        <v>8.6388888888888893</v>
      </c>
      <c r="E818" s="38">
        <v>31.1</v>
      </c>
      <c r="F818" s="39">
        <f t="shared" si="177"/>
        <v>-1.2777777777777777</v>
      </c>
      <c r="G818" s="39">
        <f t="shared" si="178"/>
        <v>-4.5999999999999996</v>
      </c>
      <c r="H818" s="39">
        <f>$AJ$3*F818</f>
        <v>-3525.8999999999996</v>
      </c>
      <c r="I818" s="39">
        <f>1/2*$AJ$1*$AJ$2*$AJ$5*D818^2</f>
        <v>45.436854031635804</v>
      </c>
      <c r="J818" s="39">
        <f>$AJ$4*$AJ$3*9.81</f>
        <v>406.04570999999999</v>
      </c>
      <c r="K818" s="39">
        <f t="shared" si="169"/>
        <v>-3074.4174359683639</v>
      </c>
      <c r="L818" s="39">
        <f t="shared" si="170"/>
        <v>-26.559550627393367</v>
      </c>
      <c r="M818" s="40">
        <f t="shared" si="171"/>
        <v>-21646.033761325594</v>
      </c>
      <c r="N818" s="40">
        <f t="shared" si="172"/>
        <v>1</v>
      </c>
      <c r="O818" s="40">
        <f t="shared" si="179"/>
        <v>288200.46419259656</v>
      </c>
      <c r="P818" s="40">
        <f t="shared" si="180"/>
        <v>676007.321211437</v>
      </c>
      <c r="Q818" s="40">
        <f t="shared" si="173"/>
        <v>387806.85701884044</v>
      </c>
      <c r="R818" s="40">
        <f>1/2*$AJ$3*D818^2</f>
        <v>102967.56458333335</v>
      </c>
      <c r="S818" s="40">
        <f t="shared" si="174"/>
        <v>3087.3606044868939</v>
      </c>
      <c r="T818" s="40">
        <f t="shared" si="175"/>
        <v>3087.3606044868939</v>
      </c>
      <c r="U818" s="40"/>
      <c r="V818" s="40"/>
      <c r="W818" s="40"/>
      <c r="X818" s="40"/>
      <c r="Y818" s="40">
        <f t="shared" si="181"/>
        <v>126.34057004089982</v>
      </c>
      <c r="Z818" s="40"/>
      <c r="AA818" s="40"/>
      <c r="AB818" s="40"/>
      <c r="AC818" s="40">
        <v>0.27</v>
      </c>
      <c r="AD818" s="40">
        <f>O818*AC818</f>
        <v>77814.125332001073</v>
      </c>
      <c r="AE818" s="40">
        <v>0.67</v>
      </c>
      <c r="AF818" s="40">
        <f t="shared" si="176"/>
        <v>193094.31100903969</v>
      </c>
      <c r="AG818" s="24"/>
      <c r="AH818" s="24"/>
      <c r="AI818" s="15"/>
      <c r="AJ818" s="15"/>
      <c r="AK818" s="15"/>
      <c r="AL818" s="15"/>
      <c r="AM818" s="15"/>
      <c r="AN818" s="23"/>
      <c r="AO818" s="23"/>
      <c r="AP818" s="23"/>
      <c r="AQ818" s="23"/>
      <c r="AR818" s="23"/>
      <c r="AS818" s="23"/>
      <c r="AT818" s="23"/>
      <c r="AU818" s="23"/>
      <c r="AV818" s="23"/>
      <c r="BG818">
        <f>IF(E818&lt;1,1,0)</f>
        <v>0</v>
      </c>
      <c r="BH818">
        <f>IF(BG818=1,"",E818)</f>
        <v>31.1</v>
      </c>
      <c r="BI818">
        <f>E818/3.6</f>
        <v>8.6388888888888893</v>
      </c>
    </row>
    <row r="819" spans="1:61" x14ac:dyDescent="0.25">
      <c r="A819" s="37" t="s">
        <v>64</v>
      </c>
      <c r="B819" s="37">
        <v>816</v>
      </c>
      <c r="C819" s="37">
        <v>227</v>
      </c>
      <c r="D819" s="37">
        <f t="shared" si="168"/>
        <v>7.3055555555555554</v>
      </c>
      <c r="E819" s="38">
        <v>26.3</v>
      </c>
      <c r="F819" s="39">
        <f t="shared" si="177"/>
        <v>-1.2777777777777781</v>
      </c>
      <c r="G819" s="39">
        <f t="shared" si="178"/>
        <v>-4.6000000000000014</v>
      </c>
      <c r="H819" s="39">
        <f>$AJ$3*F819</f>
        <v>-3525.900000000001</v>
      </c>
      <c r="I819" s="39">
        <f>1/2*$AJ$1*$AJ$2*$AJ$5*D819^2</f>
        <v>32.493685513117278</v>
      </c>
      <c r="J819" s="39">
        <f>$AJ$4*$AJ$3*9.81</f>
        <v>406.04570999999999</v>
      </c>
      <c r="K819" s="39">
        <f t="shared" si="169"/>
        <v>-3087.3606044868839</v>
      </c>
      <c r="L819" s="39">
        <f t="shared" si="170"/>
        <v>-22.554884416112511</v>
      </c>
      <c r="M819" s="40">
        <f t="shared" si="171"/>
        <v>-18404.785683547809</v>
      </c>
      <c r="N819" s="40">
        <f t="shared" si="172"/>
        <v>1</v>
      </c>
      <c r="O819" s="40">
        <f t="shared" si="179"/>
        <v>291287.82479708345</v>
      </c>
      <c r="P819" s="40">
        <f t="shared" si="180"/>
        <v>676007.321211437</v>
      </c>
      <c r="Q819" s="40">
        <f t="shared" si="173"/>
        <v>384719.49641435355</v>
      </c>
      <c r="R819" s="40">
        <f>1/2*$AJ$3*D819^2</f>
        <v>73636.164583333331</v>
      </c>
      <c r="S819" s="40">
        <f t="shared" si="174"/>
        <v>2752.3985370486043</v>
      </c>
      <c r="T819" s="40">
        <f t="shared" si="175"/>
        <v>2752.3985370486043</v>
      </c>
      <c r="U819" s="40"/>
      <c r="V819" s="40"/>
      <c r="W819" s="40"/>
      <c r="X819" s="40"/>
      <c r="Y819" s="40">
        <f t="shared" si="181"/>
        <v>90.240397773692806</v>
      </c>
      <c r="Z819" s="40"/>
      <c r="AA819" s="40"/>
      <c r="AB819" s="40"/>
      <c r="AC819" s="40">
        <v>0.27</v>
      </c>
      <c r="AD819" s="40">
        <f>O819*AC819</f>
        <v>78647.71269521254</v>
      </c>
      <c r="AE819" s="40">
        <v>0.67</v>
      </c>
      <c r="AF819" s="40">
        <f t="shared" si="176"/>
        <v>195162.84261404592</v>
      </c>
      <c r="AG819" s="24"/>
      <c r="AH819" s="24"/>
      <c r="AI819" s="15"/>
      <c r="AJ819" s="15"/>
      <c r="AK819" s="15"/>
      <c r="AL819" s="15"/>
      <c r="AM819" s="15"/>
      <c r="AN819" s="23"/>
      <c r="AO819" s="23"/>
      <c r="AP819" s="23"/>
      <c r="AQ819" s="23"/>
      <c r="AR819" s="23"/>
      <c r="AS819" s="23"/>
      <c r="AT819" s="23"/>
      <c r="AU819" s="23"/>
      <c r="AV819" s="23"/>
      <c r="BG819">
        <f>IF(E819&lt;1,1,0)</f>
        <v>0</v>
      </c>
      <c r="BH819">
        <f>IF(BG819=1,"",E819)</f>
        <v>26.3</v>
      </c>
      <c r="BI819">
        <f>E819/3.6</f>
        <v>7.3055555555555554</v>
      </c>
    </row>
    <row r="820" spans="1:61" x14ac:dyDescent="0.25">
      <c r="A820" s="37" t="s">
        <v>64</v>
      </c>
      <c r="B820" s="37">
        <v>817</v>
      </c>
      <c r="C820" s="37">
        <v>228</v>
      </c>
      <c r="D820" s="37">
        <f t="shared" si="168"/>
        <v>6.083333333333333</v>
      </c>
      <c r="E820" s="38">
        <v>21.9</v>
      </c>
      <c r="F820" s="39">
        <f t="shared" si="177"/>
        <v>-1.1527777777777779</v>
      </c>
      <c r="G820" s="39">
        <f t="shared" si="178"/>
        <v>-4.1500000000000004</v>
      </c>
      <c r="H820" s="39">
        <f>$AJ$3*F820</f>
        <v>-3180.9750000000004</v>
      </c>
      <c r="I820" s="39">
        <f>1/2*$AJ$1*$AJ$2*$AJ$5*D820^2</f>
        <v>22.530752951388887</v>
      </c>
      <c r="J820" s="39">
        <f>$AJ$4*$AJ$3*9.81</f>
        <v>406.04570999999999</v>
      </c>
      <c r="K820" s="39">
        <f t="shared" si="169"/>
        <v>-2752.3985370486116</v>
      </c>
      <c r="L820" s="39">
        <f t="shared" si="170"/>
        <v>-16.743757767045722</v>
      </c>
      <c r="M820" s="40">
        <f t="shared" si="171"/>
        <v>-13679.650095676354</v>
      </c>
      <c r="N820" s="40">
        <f t="shared" si="172"/>
        <v>1</v>
      </c>
      <c r="O820" s="40">
        <f t="shared" si="179"/>
        <v>294040.22333413205</v>
      </c>
      <c r="P820" s="40">
        <f t="shared" si="180"/>
        <v>676007.321211437</v>
      </c>
      <c r="Q820" s="40">
        <f t="shared" si="173"/>
        <v>381967.09787730494</v>
      </c>
      <c r="R820" s="40">
        <f>1/2*$AJ$3*D820^2</f>
        <v>51058.481249999997</v>
      </c>
      <c r="S820" s="40">
        <f t="shared" si="174"/>
        <v>1456.6586649999954</v>
      </c>
      <c r="T820" s="40">
        <f t="shared" si="175"/>
        <v>1456.6586649999954</v>
      </c>
      <c r="U820" s="40"/>
      <c r="V820" s="40"/>
      <c r="W820" s="40"/>
      <c r="X820" s="40"/>
      <c r="Y820" s="40">
        <f t="shared" si="181"/>
        <v>62.495081089351281</v>
      </c>
      <c r="Z820" s="40"/>
      <c r="AA820" s="40"/>
      <c r="AB820" s="40"/>
      <c r="AC820" s="40">
        <v>0.27</v>
      </c>
      <c r="AD820" s="40">
        <f>O820*AC820</f>
        <v>79390.86030021566</v>
      </c>
      <c r="AE820" s="40">
        <v>0.67</v>
      </c>
      <c r="AF820" s="40">
        <f t="shared" si="176"/>
        <v>197006.9496338685</v>
      </c>
      <c r="AG820" s="24"/>
      <c r="AH820" s="24"/>
      <c r="AI820" s="15"/>
      <c r="AJ820" s="15"/>
      <c r="AK820" s="15"/>
      <c r="AL820" s="15"/>
      <c r="AM820" s="15"/>
      <c r="AN820" s="23"/>
      <c r="AO820" s="23"/>
      <c r="AP820" s="23"/>
      <c r="AQ820" s="23"/>
      <c r="AR820" s="23"/>
      <c r="AS820" s="23"/>
      <c r="AT820" s="23"/>
      <c r="AU820" s="23"/>
      <c r="AV820" s="23"/>
      <c r="BG820">
        <f>IF(E820&lt;1,1,0)</f>
        <v>0</v>
      </c>
      <c r="BH820">
        <f>IF(BG820=1,"",E820)</f>
        <v>21.9</v>
      </c>
      <c r="BI820">
        <f>E820/3.6</f>
        <v>6.083333333333333</v>
      </c>
    </row>
    <row r="821" spans="1:61" x14ac:dyDescent="0.25">
      <c r="A821" s="37" t="s">
        <v>64</v>
      </c>
      <c r="B821" s="37">
        <v>818</v>
      </c>
      <c r="C821" s="37">
        <v>229</v>
      </c>
      <c r="D821" s="37">
        <f t="shared" si="168"/>
        <v>5</v>
      </c>
      <c r="E821" s="38">
        <v>18</v>
      </c>
      <c r="F821" s="39">
        <f t="shared" si="177"/>
        <v>-0.68055555555555536</v>
      </c>
      <c r="G821" s="39">
        <f t="shared" si="178"/>
        <v>-2.4499999999999993</v>
      </c>
      <c r="H821" s="39">
        <f>$AJ$3*F821</f>
        <v>-1877.9249999999995</v>
      </c>
      <c r="I821" s="39">
        <f>1/2*$AJ$1*$AJ$2*$AJ$5*D821^2</f>
        <v>15.220624999999998</v>
      </c>
      <c r="J821" s="39">
        <f>$AJ$4*$AJ$3*9.81</f>
        <v>406.04570999999999</v>
      </c>
      <c r="K821" s="39">
        <f t="shared" si="169"/>
        <v>-1456.6586649999995</v>
      </c>
      <c r="L821" s="39">
        <f t="shared" si="170"/>
        <v>-7.2832933249999972</v>
      </c>
      <c r="M821" s="40">
        <f t="shared" si="171"/>
        <v>-5957.733939849998</v>
      </c>
      <c r="N821" s="40">
        <f t="shared" si="172"/>
        <v>1</v>
      </c>
      <c r="O821" s="40">
        <f t="shared" si="179"/>
        <v>295496.88199913205</v>
      </c>
      <c r="P821" s="40">
        <f t="shared" si="180"/>
        <v>676007.321211437</v>
      </c>
      <c r="Q821" s="40">
        <f t="shared" si="173"/>
        <v>380510.43921230495</v>
      </c>
      <c r="R821" s="40">
        <f>1/2*$AJ$3*D821^2</f>
        <v>34492.5</v>
      </c>
      <c r="S821" s="40">
        <f t="shared" si="174"/>
        <v>0</v>
      </c>
      <c r="T821" s="40">
        <f t="shared" si="175"/>
        <v>0</v>
      </c>
      <c r="U821" s="40"/>
      <c r="V821" s="40"/>
      <c r="W821" s="40"/>
      <c r="X821" s="40"/>
      <c r="Y821" s="40">
        <f t="shared" si="181"/>
        <v>42.166870415647921</v>
      </c>
      <c r="Z821" s="40"/>
      <c r="AA821" s="40"/>
      <c r="AB821" s="40"/>
      <c r="AC821" s="40">
        <v>0.27</v>
      </c>
      <c r="AD821" s="40">
        <f>O821*AC821</f>
        <v>79784.158139765656</v>
      </c>
      <c r="AE821" s="40">
        <v>0.67</v>
      </c>
      <c r="AF821" s="40">
        <f t="shared" si="176"/>
        <v>197982.91093941848</v>
      </c>
      <c r="AG821" s="24"/>
      <c r="AH821" s="24"/>
      <c r="AI821" s="15"/>
      <c r="AJ821" s="15"/>
      <c r="AK821" s="15"/>
      <c r="AL821" s="15"/>
      <c r="AM821" s="15"/>
      <c r="AN821" s="23"/>
      <c r="AO821" s="23"/>
      <c r="AP821" s="23"/>
      <c r="AQ821" s="23"/>
      <c r="AR821" s="23"/>
      <c r="AS821" s="23"/>
      <c r="AT821" s="23"/>
      <c r="AU821" s="23"/>
      <c r="AV821" s="23"/>
      <c r="BG821">
        <f>IF(E821&lt;1,1,0)</f>
        <v>0</v>
      </c>
      <c r="BH821">
        <f>IF(BG821=1,"",E821)</f>
        <v>18</v>
      </c>
      <c r="BI821">
        <f>E821/3.6</f>
        <v>5</v>
      </c>
    </row>
    <row r="822" spans="1:61" x14ac:dyDescent="0.25">
      <c r="A822" s="37" t="s">
        <v>64</v>
      </c>
      <c r="B822" s="37">
        <v>819</v>
      </c>
      <c r="C822" s="37">
        <v>230</v>
      </c>
      <c r="D822" s="37">
        <f t="shared" si="168"/>
        <v>4.7222222222222223</v>
      </c>
      <c r="E822" s="38">
        <v>17</v>
      </c>
      <c r="F822" s="39">
        <f t="shared" si="177"/>
        <v>0</v>
      </c>
      <c r="G822" s="39">
        <f t="shared" si="178"/>
        <v>0</v>
      </c>
      <c r="H822" s="39">
        <f>$AJ$3*F822</f>
        <v>0</v>
      </c>
      <c r="I822" s="39">
        <f>1/2*$AJ$1*$AJ$2*$AJ$5*D822^2</f>
        <v>13.576421682098765</v>
      </c>
      <c r="J822" s="39">
        <f>$AJ$4*$AJ$3*9.81</f>
        <v>406.04570999999999</v>
      </c>
      <c r="K822" s="39">
        <f t="shared" si="169"/>
        <v>419.62213168209877</v>
      </c>
      <c r="L822" s="39">
        <f t="shared" si="170"/>
        <v>1.9815489551654664</v>
      </c>
      <c r="M822" s="40">
        <f t="shared" si="171"/>
        <v>1622.8885942805171</v>
      </c>
      <c r="N822" s="40">
        <f t="shared" si="172"/>
        <v>1</v>
      </c>
      <c r="O822" s="40">
        <f t="shared" si="179"/>
        <v>295496.88199913205</v>
      </c>
      <c r="P822" s="40">
        <f t="shared" si="180"/>
        <v>676007.321211437</v>
      </c>
      <c r="Q822" s="40">
        <f t="shared" si="173"/>
        <v>380510.43921230495</v>
      </c>
      <c r="R822" s="40">
        <f>1/2*$AJ$3*D822^2</f>
        <v>30766.458333333336</v>
      </c>
      <c r="S822" s="40">
        <f t="shared" si="174"/>
        <v>0</v>
      </c>
      <c r="T822" s="40">
        <f t="shared" si="175"/>
        <v>0</v>
      </c>
      <c r="U822" s="40"/>
      <c r="V822" s="40"/>
      <c r="W822" s="40"/>
      <c r="X822" s="40"/>
      <c r="Y822" s="40">
        <f t="shared" si="181"/>
        <v>37.565883190883191</v>
      </c>
      <c r="Z822" s="40"/>
      <c r="AA822" s="40"/>
      <c r="AB822" s="40"/>
      <c r="AC822" s="40">
        <v>0.27</v>
      </c>
      <c r="AD822" s="40">
        <f>O822*AC822</f>
        <v>79784.158139765656</v>
      </c>
      <c r="AE822" s="40">
        <v>0.67</v>
      </c>
      <c r="AF822" s="40">
        <f t="shared" si="176"/>
        <v>197982.91093941848</v>
      </c>
      <c r="AG822" s="24"/>
      <c r="AH822" s="24"/>
      <c r="AI822" s="15"/>
      <c r="AJ822" s="15"/>
      <c r="AK822" s="15"/>
      <c r="AL822" s="15"/>
      <c r="AM822" s="15"/>
      <c r="AN822" s="23"/>
      <c r="AO822" s="23"/>
      <c r="AP822" s="23"/>
      <c r="AQ822" s="23"/>
      <c r="AR822" s="23"/>
      <c r="AS822" s="23"/>
      <c r="AT822" s="23"/>
      <c r="AU822" s="23"/>
      <c r="AV822" s="23"/>
      <c r="BG822">
        <f>IF(E822&lt;1,1,0)</f>
        <v>0</v>
      </c>
      <c r="BH822">
        <f>IF(BG822=1,"",E822)</f>
        <v>17</v>
      </c>
      <c r="BI822">
        <f>E822/3.6</f>
        <v>4.7222222222222223</v>
      </c>
    </row>
    <row r="823" spans="1:61" x14ac:dyDescent="0.25">
      <c r="A823" s="37" t="s">
        <v>64</v>
      </c>
      <c r="B823" s="37">
        <v>820</v>
      </c>
      <c r="C823" s="37">
        <v>231</v>
      </c>
      <c r="D823" s="37">
        <f t="shared" si="168"/>
        <v>5</v>
      </c>
      <c r="E823" s="38">
        <v>18</v>
      </c>
      <c r="F823" s="39">
        <f t="shared" si="177"/>
        <v>0.61111111111111094</v>
      </c>
      <c r="G823" s="39">
        <f t="shared" si="178"/>
        <v>2.1999999999999993</v>
      </c>
      <c r="H823" s="39">
        <f>$AJ$3*F823</f>
        <v>1686.2999999999995</v>
      </c>
      <c r="I823" s="39">
        <f>1/2*$AJ$1*$AJ$2*$AJ$5*D823^2</f>
        <v>15.220624999999998</v>
      </c>
      <c r="J823" s="39">
        <f>$AJ$4*$AJ$3*9.81</f>
        <v>406.04570999999999</v>
      </c>
      <c r="K823" s="39">
        <f t="shared" si="169"/>
        <v>2107.5663349999995</v>
      </c>
      <c r="L823" s="39">
        <f t="shared" si="170"/>
        <v>10.537831674999998</v>
      </c>
      <c r="M823" s="40">
        <f t="shared" si="171"/>
        <v>8641.0219734999973</v>
      </c>
      <c r="N823" s="40">
        <f t="shared" si="172"/>
        <v>1</v>
      </c>
      <c r="O823" s="40">
        <f t="shared" si="179"/>
        <v>295496.88199913205</v>
      </c>
      <c r="P823" s="40">
        <f t="shared" si="180"/>
        <v>676426.94334311911</v>
      </c>
      <c r="Q823" s="40">
        <f t="shared" si="173"/>
        <v>380930.06134398706</v>
      </c>
      <c r="R823" s="40">
        <f>1/2*$AJ$3*D823^2</f>
        <v>34492.5</v>
      </c>
      <c r="S823" s="40">
        <f t="shared" si="174"/>
        <v>0</v>
      </c>
      <c r="T823" s="40">
        <f t="shared" si="175"/>
        <v>0</v>
      </c>
      <c r="U823" s="40"/>
      <c r="V823" s="40"/>
      <c r="W823" s="40"/>
      <c r="X823" s="40"/>
      <c r="Y823" s="40">
        <f t="shared" si="181"/>
        <v>42.064024390243901</v>
      </c>
      <c r="Z823" s="40"/>
      <c r="AA823" s="40"/>
      <c r="AB823" s="40"/>
      <c r="AC823" s="40">
        <v>0.27</v>
      </c>
      <c r="AD823" s="40">
        <f>O823*AC823</f>
        <v>79784.158139765656</v>
      </c>
      <c r="AE823" s="40">
        <v>0.67</v>
      </c>
      <c r="AF823" s="40">
        <f t="shared" si="176"/>
        <v>197982.91093941848</v>
      </c>
      <c r="AG823" s="24"/>
      <c r="AH823" s="24"/>
      <c r="AI823" s="15"/>
      <c r="AJ823" s="15"/>
      <c r="AK823" s="15"/>
      <c r="AL823" s="15"/>
      <c r="AM823" s="15"/>
      <c r="AN823" s="23"/>
      <c r="AO823" s="23"/>
      <c r="AP823" s="23"/>
      <c r="AQ823" s="23"/>
      <c r="AR823" s="23"/>
      <c r="AS823" s="23"/>
      <c r="AT823" s="23"/>
      <c r="AU823" s="23"/>
      <c r="AV823" s="23"/>
      <c r="BG823">
        <f>IF(E823&lt;1,1,0)</f>
        <v>0</v>
      </c>
      <c r="BH823">
        <f>IF(BG823=1,"",E823)</f>
        <v>18</v>
      </c>
      <c r="BI823">
        <f>E823/3.6</f>
        <v>5</v>
      </c>
    </row>
    <row r="824" spans="1:61" x14ac:dyDescent="0.25">
      <c r="A824" s="37" t="s">
        <v>64</v>
      </c>
      <c r="B824" s="37">
        <v>821</v>
      </c>
      <c r="C824" s="37">
        <v>232</v>
      </c>
      <c r="D824" s="37">
        <f t="shared" si="168"/>
        <v>5.9444444444444438</v>
      </c>
      <c r="E824" s="38">
        <v>21.4</v>
      </c>
      <c r="F824" s="39">
        <f t="shared" si="177"/>
        <v>0.94444444444444453</v>
      </c>
      <c r="G824" s="39">
        <f t="shared" si="178"/>
        <v>3.4000000000000004</v>
      </c>
      <c r="H824" s="39">
        <f>$AJ$3*F824</f>
        <v>2606.1000000000004</v>
      </c>
      <c r="I824" s="39">
        <f>1/2*$AJ$1*$AJ$2*$AJ$5*D824^2</f>
        <v>21.513695756172833</v>
      </c>
      <c r="J824" s="39">
        <f>$AJ$4*$AJ$3*9.81</f>
        <v>406.04570999999999</v>
      </c>
      <c r="K824" s="39">
        <f t="shared" si="169"/>
        <v>3033.6594057561729</v>
      </c>
      <c r="L824" s="39">
        <f t="shared" si="170"/>
        <v>18.033419800883916</v>
      </c>
      <c r="M824" s="40">
        <f t="shared" si="171"/>
        <v>14805.437656525695</v>
      </c>
      <c r="N824" s="40">
        <f t="shared" si="172"/>
        <v>1</v>
      </c>
      <c r="O824" s="40">
        <f t="shared" si="179"/>
        <v>295496.88199913205</v>
      </c>
      <c r="P824" s="40">
        <f t="shared" si="180"/>
        <v>678534.5096781191</v>
      </c>
      <c r="Q824" s="40">
        <f t="shared" si="173"/>
        <v>383037.62767898705</v>
      </c>
      <c r="R824" s="40">
        <f>1/2*$AJ$3*D824^2</f>
        <v>48753.658333333326</v>
      </c>
      <c r="S824" s="40">
        <f t="shared" si="174"/>
        <v>0</v>
      </c>
      <c r="T824" s="40">
        <f t="shared" si="175"/>
        <v>0</v>
      </c>
      <c r="U824" s="40"/>
      <c r="V824" s="40"/>
      <c r="W824" s="40"/>
      <c r="X824" s="40"/>
      <c r="Y824" s="40">
        <f t="shared" si="181"/>
        <v>59.383262281770186</v>
      </c>
      <c r="Z824" s="40"/>
      <c r="AA824" s="40"/>
      <c r="AB824" s="40"/>
      <c r="AC824" s="40">
        <v>0.27</v>
      </c>
      <c r="AD824" s="40">
        <f>O824*AC824</f>
        <v>79784.158139765656</v>
      </c>
      <c r="AE824" s="40">
        <v>0.67</v>
      </c>
      <c r="AF824" s="40">
        <f t="shared" si="176"/>
        <v>197982.91093941848</v>
      </c>
      <c r="AG824" s="24"/>
      <c r="AH824" s="24"/>
      <c r="AI824" s="15"/>
      <c r="AJ824" s="15"/>
      <c r="AK824" s="15"/>
      <c r="AL824" s="15"/>
      <c r="AM824" s="15"/>
      <c r="AN824" s="23"/>
      <c r="AO824" s="23"/>
      <c r="AP824" s="23"/>
      <c r="AQ824" s="23"/>
      <c r="AR824" s="23"/>
      <c r="AS824" s="23"/>
      <c r="AT824" s="23"/>
      <c r="AU824" s="23"/>
      <c r="AV824" s="23"/>
      <c r="BG824">
        <f>IF(E824&lt;1,1,0)</f>
        <v>0</v>
      </c>
      <c r="BH824">
        <f>IF(BG824=1,"",E824)</f>
        <v>21.4</v>
      </c>
      <c r="BI824">
        <f>E824/3.6</f>
        <v>5.9444444444444438</v>
      </c>
    </row>
    <row r="825" spans="1:61" x14ac:dyDescent="0.25">
      <c r="A825" s="37" t="s">
        <v>64</v>
      </c>
      <c r="B825" s="37">
        <v>822</v>
      </c>
      <c r="C825" s="37">
        <v>233</v>
      </c>
      <c r="D825" s="37">
        <f t="shared" si="168"/>
        <v>6.8888888888888893</v>
      </c>
      <c r="E825" s="38">
        <v>24.8</v>
      </c>
      <c r="F825" s="39">
        <f t="shared" si="177"/>
        <v>0.90277777777777779</v>
      </c>
      <c r="G825" s="39">
        <f t="shared" si="178"/>
        <v>3.25</v>
      </c>
      <c r="H825" s="39">
        <f>$AJ$3*F825</f>
        <v>2491.125</v>
      </c>
      <c r="I825" s="39">
        <f>1/2*$AJ$1*$AJ$2*$AJ$5*D825^2</f>
        <v>28.892880246913585</v>
      </c>
      <c r="J825" s="39">
        <f>$AJ$4*$AJ$3*9.81</f>
        <v>406.04570999999999</v>
      </c>
      <c r="K825" s="39">
        <f t="shared" si="169"/>
        <v>2926.0635902469135</v>
      </c>
      <c r="L825" s="39">
        <f t="shared" si="170"/>
        <v>20.157326955034296</v>
      </c>
      <c r="M825" s="40">
        <f t="shared" si="171"/>
        <v>16569.322757038193</v>
      </c>
      <c r="N825" s="40">
        <f t="shared" si="172"/>
        <v>1</v>
      </c>
      <c r="O825" s="40">
        <f t="shared" si="179"/>
        <v>295496.88199913205</v>
      </c>
      <c r="P825" s="40">
        <f t="shared" si="180"/>
        <v>681568.16908387525</v>
      </c>
      <c r="Q825" s="40">
        <f t="shared" si="173"/>
        <v>386071.28708474321</v>
      </c>
      <c r="R825" s="40">
        <f>1/2*$AJ$3*D825^2</f>
        <v>65476.133333333346</v>
      </c>
      <c r="S825" s="40">
        <f t="shared" si="174"/>
        <v>0</v>
      </c>
      <c r="T825" s="40">
        <f t="shared" si="175"/>
        <v>0</v>
      </c>
      <c r="U825" s="40"/>
      <c r="V825" s="40"/>
      <c r="W825" s="40"/>
      <c r="X825" s="40"/>
      <c r="Y825" s="40">
        <f t="shared" si="181"/>
        <v>79.654663422546648</v>
      </c>
      <c r="Z825" s="40"/>
      <c r="AA825" s="40"/>
      <c r="AB825" s="40"/>
      <c r="AC825" s="40">
        <v>0.27</v>
      </c>
      <c r="AD825" s="40">
        <f>O825*AC825</f>
        <v>79784.158139765656</v>
      </c>
      <c r="AE825" s="40">
        <v>0.67</v>
      </c>
      <c r="AF825" s="40">
        <f t="shared" si="176"/>
        <v>197982.91093941848</v>
      </c>
      <c r="AG825" s="24"/>
      <c r="AH825" s="24"/>
      <c r="AI825" s="15"/>
      <c r="AJ825" s="15"/>
      <c r="AK825" s="15"/>
      <c r="AL825" s="15"/>
      <c r="AM825" s="15"/>
      <c r="AN825" s="23"/>
      <c r="AO825" s="23"/>
      <c r="AP825" s="23"/>
      <c r="AQ825" s="23"/>
      <c r="AR825" s="23"/>
      <c r="AS825" s="23"/>
      <c r="AT825" s="23"/>
      <c r="AU825" s="23"/>
      <c r="AV825" s="23"/>
      <c r="BG825">
        <f>IF(E825&lt;1,1,0)</f>
        <v>0</v>
      </c>
      <c r="BH825">
        <f>IF(BG825=1,"",E825)</f>
        <v>24.8</v>
      </c>
      <c r="BI825">
        <f>E825/3.6</f>
        <v>6.8888888888888893</v>
      </c>
    </row>
    <row r="826" spans="1:61" x14ac:dyDescent="0.25">
      <c r="A826" s="37" t="s">
        <v>64</v>
      </c>
      <c r="B826" s="37">
        <v>823</v>
      </c>
      <c r="C826" s="37">
        <v>234</v>
      </c>
      <c r="D826" s="37">
        <f t="shared" si="168"/>
        <v>7.7499999999999991</v>
      </c>
      <c r="E826" s="38">
        <v>27.9</v>
      </c>
      <c r="F826" s="39">
        <f t="shared" si="177"/>
        <v>0.83333333333333326</v>
      </c>
      <c r="G826" s="39">
        <f t="shared" si="178"/>
        <v>3</v>
      </c>
      <c r="H826" s="39">
        <f>$AJ$3*F826</f>
        <v>2299.5</v>
      </c>
      <c r="I826" s="39">
        <f>1/2*$AJ$1*$AJ$2*$AJ$5*D826^2</f>
        <v>36.567551562499986</v>
      </c>
      <c r="J826" s="39">
        <f>$AJ$4*$AJ$3*9.81</f>
        <v>406.04570999999999</v>
      </c>
      <c r="K826" s="39">
        <f t="shared" si="169"/>
        <v>2742.1132615624997</v>
      </c>
      <c r="L826" s="39">
        <f t="shared" si="170"/>
        <v>21.251377777109369</v>
      </c>
      <c r="M826" s="40">
        <f t="shared" si="171"/>
        <v>17489.88391056101</v>
      </c>
      <c r="N826" s="40">
        <f t="shared" si="172"/>
        <v>1</v>
      </c>
      <c r="O826" s="40">
        <f t="shared" si="179"/>
        <v>295496.88199913205</v>
      </c>
      <c r="P826" s="40">
        <f t="shared" si="180"/>
        <v>684494.23267412221</v>
      </c>
      <c r="Q826" s="40">
        <f t="shared" si="173"/>
        <v>388997.35067499016</v>
      </c>
      <c r="R826" s="40">
        <f>1/2*$AJ$3*D826^2</f>
        <v>82868.231249999983</v>
      </c>
      <c r="S826" s="40">
        <f t="shared" si="174"/>
        <v>0</v>
      </c>
      <c r="T826" s="40">
        <f t="shared" si="175"/>
        <v>0</v>
      </c>
      <c r="U826" s="40"/>
      <c r="V826" s="40"/>
      <c r="W826" s="40"/>
      <c r="X826" s="40"/>
      <c r="Y826" s="40">
        <f t="shared" si="181"/>
        <v>100.69043894289184</v>
      </c>
      <c r="Z826" s="40"/>
      <c r="AA826" s="40"/>
      <c r="AB826" s="40"/>
      <c r="AC826" s="40">
        <v>0.27</v>
      </c>
      <c r="AD826" s="40">
        <f>O826*AC826</f>
        <v>79784.158139765656</v>
      </c>
      <c r="AE826" s="40">
        <v>0.67</v>
      </c>
      <c r="AF826" s="40">
        <f t="shared" si="176"/>
        <v>197982.91093941848</v>
      </c>
      <c r="AG826" s="24"/>
      <c r="AH826" s="24"/>
      <c r="AI826" s="15"/>
      <c r="AJ826" s="15"/>
      <c r="AK826" s="15"/>
      <c r="AL826" s="15"/>
      <c r="AM826" s="15"/>
      <c r="AN826" s="23"/>
      <c r="AO826" s="23"/>
      <c r="AP826" s="23"/>
      <c r="AQ826" s="23"/>
      <c r="AR826" s="23"/>
      <c r="AS826" s="23"/>
      <c r="AT826" s="23"/>
      <c r="AU826" s="23"/>
      <c r="AV826" s="23"/>
      <c r="BG826">
        <f>IF(E826&lt;1,1,0)</f>
        <v>0</v>
      </c>
      <c r="BH826">
        <f>IF(BG826=1,"",E826)</f>
        <v>27.9</v>
      </c>
      <c r="BI826">
        <f>E826/3.6</f>
        <v>7.7499999999999991</v>
      </c>
    </row>
    <row r="827" spans="1:61" x14ac:dyDescent="0.25">
      <c r="A827" s="37" t="s">
        <v>64</v>
      </c>
      <c r="B827" s="37">
        <v>824</v>
      </c>
      <c r="C827" s="37">
        <v>235</v>
      </c>
      <c r="D827" s="37">
        <f t="shared" si="168"/>
        <v>8.5555555555555554</v>
      </c>
      <c r="E827" s="38">
        <v>30.8</v>
      </c>
      <c r="F827" s="39">
        <f t="shared" si="177"/>
        <v>0.70833333333333348</v>
      </c>
      <c r="G827" s="39">
        <f t="shared" si="178"/>
        <v>2.5500000000000007</v>
      </c>
      <c r="H827" s="39">
        <f>$AJ$3*F827</f>
        <v>1954.5750000000005</v>
      </c>
      <c r="I827" s="39">
        <f>1/2*$AJ$1*$AJ$2*$AJ$5*D827^2</f>
        <v>44.56448672839506</v>
      </c>
      <c r="J827" s="39">
        <f>$AJ$4*$AJ$3*9.81</f>
        <v>406.04570999999999</v>
      </c>
      <c r="K827" s="39">
        <f t="shared" si="169"/>
        <v>2405.1851967283956</v>
      </c>
      <c r="L827" s="39">
        <f t="shared" si="170"/>
        <v>20.577695572009606</v>
      </c>
      <c r="M827" s="40">
        <f t="shared" si="171"/>
        <v>16956.021151335917</v>
      </c>
      <c r="N827" s="40">
        <f t="shared" si="172"/>
        <v>1</v>
      </c>
      <c r="O827" s="40">
        <f t="shared" si="179"/>
        <v>295496.88199913205</v>
      </c>
      <c r="P827" s="40">
        <f t="shared" si="180"/>
        <v>687236.34593568475</v>
      </c>
      <c r="Q827" s="40">
        <f t="shared" si="173"/>
        <v>391739.4639365527</v>
      </c>
      <c r="R827" s="40">
        <f>1/2*$AJ$3*D827^2</f>
        <v>100990.63333333333</v>
      </c>
      <c r="S827" s="40">
        <f t="shared" si="174"/>
        <v>0</v>
      </c>
      <c r="T827" s="40">
        <f t="shared" si="175"/>
        <v>0</v>
      </c>
      <c r="U827" s="40"/>
      <c r="V827" s="40"/>
      <c r="W827" s="40"/>
      <c r="X827" s="40"/>
      <c r="Y827" s="40">
        <f t="shared" si="181"/>
        <v>122.56144822006472</v>
      </c>
      <c r="Z827" s="40"/>
      <c r="AA827" s="40"/>
      <c r="AB827" s="40"/>
      <c r="AC827" s="40">
        <v>0.27</v>
      </c>
      <c r="AD827" s="40">
        <f>O827*AC827</f>
        <v>79784.158139765656</v>
      </c>
      <c r="AE827" s="40">
        <v>0.67</v>
      </c>
      <c r="AF827" s="40">
        <f t="shared" si="176"/>
        <v>197982.91093941848</v>
      </c>
      <c r="AG827" s="24"/>
      <c r="AH827" s="24"/>
      <c r="AI827" s="15"/>
      <c r="AJ827" s="15"/>
      <c r="AK827" s="15"/>
      <c r="AL827" s="15"/>
      <c r="AM827" s="15"/>
      <c r="AN827" s="23"/>
      <c r="AO827" s="23"/>
      <c r="AP827" s="23"/>
      <c r="AQ827" s="23"/>
      <c r="AR827" s="23"/>
      <c r="AS827" s="23"/>
      <c r="AT827" s="23"/>
      <c r="AU827" s="23"/>
      <c r="AV827" s="23"/>
      <c r="BG827">
        <f>IF(E827&lt;1,1,0)</f>
        <v>0</v>
      </c>
      <c r="BH827">
        <f>IF(BG827=1,"",E827)</f>
        <v>30.8</v>
      </c>
      <c r="BI827">
        <f>E827/3.6</f>
        <v>8.5555555555555554</v>
      </c>
    </row>
    <row r="828" spans="1:61" x14ac:dyDescent="0.25">
      <c r="A828" s="37" t="s">
        <v>64</v>
      </c>
      <c r="B828" s="37">
        <v>825</v>
      </c>
      <c r="C828" s="37">
        <v>236</v>
      </c>
      <c r="D828" s="37">
        <f t="shared" si="168"/>
        <v>9.1666666666666661</v>
      </c>
      <c r="E828" s="38">
        <v>33</v>
      </c>
      <c r="F828" s="39">
        <f t="shared" si="177"/>
        <v>0.59722222222222232</v>
      </c>
      <c r="G828" s="39">
        <f t="shared" si="178"/>
        <v>2.1500000000000004</v>
      </c>
      <c r="H828" s="39">
        <f>$AJ$3*F828</f>
        <v>1647.9750000000004</v>
      </c>
      <c r="I828" s="39">
        <f>1/2*$AJ$1*$AJ$2*$AJ$5*D828^2</f>
        <v>51.158211805555545</v>
      </c>
      <c r="J828" s="39">
        <f>$AJ$4*$AJ$3*9.81</f>
        <v>406.04570999999999</v>
      </c>
      <c r="K828" s="39">
        <f t="shared" si="169"/>
        <v>2105.178921805556</v>
      </c>
      <c r="L828" s="39">
        <f t="shared" si="170"/>
        <v>19.297473449884261</v>
      </c>
      <c r="M828" s="40">
        <f t="shared" si="171"/>
        <v>15920.415596154517</v>
      </c>
      <c r="N828" s="40">
        <f t="shared" si="172"/>
        <v>1</v>
      </c>
      <c r="O828" s="40">
        <f t="shared" si="179"/>
        <v>295496.88199913205</v>
      </c>
      <c r="P828" s="40">
        <f t="shared" si="180"/>
        <v>689641.53113241319</v>
      </c>
      <c r="Q828" s="40">
        <f t="shared" si="173"/>
        <v>394144.64913328114</v>
      </c>
      <c r="R828" s="40">
        <f>1/2*$AJ$3*D828^2</f>
        <v>115933.125</v>
      </c>
      <c r="S828" s="40">
        <f t="shared" si="174"/>
        <v>0</v>
      </c>
      <c r="T828" s="40">
        <f t="shared" si="175"/>
        <v>0</v>
      </c>
      <c r="U828" s="40"/>
      <c r="V828" s="40"/>
      <c r="W828" s="40"/>
      <c r="X828" s="40"/>
      <c r="Y828" s="40">
        <f t="shared" si="181"/>
        <v>140.52500000000001</v>
      </c>
      <c r="Z828" s="40"/>
      <c r="AA828" s="40"/>
      <c r="AB828" s="40"/>
      <c r="AC828" s="40">
        <v>0.27</v>
      </c>
      <c r="AD828" s="40">
        <f>O828*AC828</f>
        <v>79784.158139765656</v>
      </c>
      <c r="AE828" s="40">
        <v>0.67</v>
      </c>
      <c r="AF828" s="40">
        <f t="shared" si="176"/>
        <v>197982.91093941848</v>
      </c>
      <c r="AG828" s="24"/>
      <c r="AH828" s="24"/>
      <c r="AI828" s="15"/>
      <c r="AJ828" s="15"/>
      <c r="AK828" s="15"/>
      <c r="AL828" s="15"/>
      <c r="AM828" s="15"/>
      <c r="AN828" s="23"/>
      <c r="AO828" s="23"/>
      <c r="AP828" s="23"/>
      <c r="AQ828" s="23"/>
      <c r="AR828" s="23"/>
      <c r="AS828" s="23"/>
      <c r="AT828" s="23"/>
      <c r="AU828" s="23"/>
      <c r="AV828" s="23"/>
      <c r="BG828">
        <f>IF(E828&lt;1,1,0)</f>
        <v>0</v>
      </c>
      <c r="BH828">
        <f>IF(BG828=1,"",E828)</f>
        <v>33</v>
      </c>
      <c r="BI828">
        <f>E828/3.6</f>
        <v>9.1666666666666661</v>
      </c>
    </row>
    <row r="829" spans="1:61" x14ac:dyDescent="0.25">
      <c r="A829" s="37" t="s">
        <v>64</v>
      </c>
      <c r="B829" s="37">
        <v>826</v>
      </c>
      <c r="C829" s="37">
        <v>237</v>
      </c>
      <c r="D829" s="37">
        <f t="shared" si="168"/>
        <v>9.75</v>
      </c>
      <c r="E829" s="38">
        <v>35.1</v>
      </c>
      <c r="F829" s="39">
        <f t="shared" si="177"/>
        <v>0.56944444444444464</v>
      </c>
      <c r="G829" s="39">
        <f t="shared" si="178"/>
        <v>2.0500000000000007</v>
      </c>
      <c r="H829" s="39">
        <f>$AJ$3*F829</f>
        <v>1571.3250000000005</v>
      </c>
      <c r="I829" s="39">
        <f>1/2*$AJ$1*$AJ$2*$AJ$5*D829^2</f>
        <v>57.876426562499994</v>
      </c>
      <c r="J829" s="39">
        <f>$AJ$4*$AJ$3*9.81</f>
        <v>406.04570999999999</v>
      </c>
      <c r="K829" s="39">
        <f t="shared" si="169"/>
        <v>2035.2471365625006</v>
      </c>
      <c r="L829" s="39">
        <f t="shared" si="170"/>
        <v>19.843659581484381</v>
      </c>
      <c r="M829" s="40">
        <f t="shared" si="171"/>
        <v>16390.8628143061</v>
      </c>
      <c r="N829" s="40">
        <f t="shared" si="172"/>
        <v>1</v>
      </c>
      <c r="O829" s="40">
        <f t="shared" si="179"/>
        <v>295496.88199913205</v>
      </c>
      <c r="P829" s="40">
        <f t="shared" si="180"/>
        <v>691746.71005421877</v>
      </c>
      <c r="Q829" s="40">
        <f t="shared" si="173"/>
        <v>396249.82805508672</v>
      </c>
      <c r="R829" s="40">
        <f>1/2*$AJ$3*D829^2</f>
        <v>131157.73125000001</v>
      </c>
      <c r="S829" s="40">
        <f t="shared" si="174"/>
        <v>0</v>
      </c>
      <c r="T829" s="40">
        <f t="shared" si="175"/>
        <v>0</v>
      </c>
      <c r="U829" s="40"/>
      <c r="V829" s="40"/>
      <c r="W829" s="40"/>
      <c r="X829" s="40"/>
      <c r="Y829" s="40">
        <f t="shared" si="181"/>
        <v>158.78659957627121</v>
      </c>
      <c r="Z829" s="40"/>
      <c r="AA829" s="40"/>
      <c r="AB829" s="40"/>
      <c r="AC829" s="40">
        <v>0.27</v>
      </c>
      <c r="AD829" s="40">
        <f>O829*AC829</f>
        <v>79784.158139765656</v>
      </c>
      <c r="AE829" s="40">
        <v>0.67</v>
      </c>
      <c r="AF829" s="40">
        <f t="shared" si="176"/>
        <v>197982.91093941848</v>
      </c>
      <c r="AG829" s="24"/>
      <c r="AH829" s="24"/>
      <c r="AI829" s="15"/>
      <c r="AJ829" s="15"/>
      <c r="AK829" s="15"/>
      <c r="AL829" s="15"/>
      <c r="AM829" s="15"/>
      <c r="AN829" s="23"/>
      <c r="AO829" s="23"/>
      <c r="AP829" s="23"/>
      <c r="AQ829" s="23"/>
      <c r="AR829" s="23"/>
      <c r="AS829" s="23"/>
      <c r="AT829" s="23"/>
      <c r="AU829" s="23"/>
      <c r="AV829" s="23"/>
      <c r="BG829">
        <f>IF(E829&lt;1,1,0)</f>
        <v>0</v>
      </c>
      <c r="BH829">
        <f>IF(BG829=1,"",E829)</f>
        <v>35.1</v>
      </c>
      <c r="BI829">
        <f>E829/3.6</f>
        <v>9.75</v>
      </c>
    </row>
    <row r="830" spans="1:61" x14ac:dyDescent="0.25">
      <c r="A830" s="37" t="s">
        <v>64</v>
      </c>
      <c r="B830" s="37">
        <v>827</v>
      </c>
      <c r="C830" s="37">
        <v>238</v>
      </c>
      <c r="D830" s="37">
        <f t="shared" si="168"/>
        <v>10.305555555555555</v>
      </c>
      <c r="E830" s="38">
        <v>37.1</v>
      </c>
      <c r="F830" s="39">
        <f t="shared" si="177"/>
        <v>0.52777777777777735</v>
      </c>
      <c r="G830" s="39">
        <f t="shared" si="178"/>
        <v>1.8999999999999986</v>
      </c>
      <c r="H830" s="39">
        <f>$AJ$3*F830</f>
        <v>1456.3499999999988</v>
      </c>
      <c r="I830" s="39">
        <f>1/2*$AJ$1*$AJ$2*$AJ$5*D830^2</f>
        <v>64.659939679783946</v>
      </c>
      <c r="J830" s="39">
        <f>$AJ$4*$AJ$3*9.81</f>
        <v>406.04570999999999</v>
      </c>
      <c r="K830" s="39">
        <f t="shared" si="169"/>
        <v>1927.0556496797826</v>
      </c>
      <c r="L830" s="39">
        <f t="shared" si="170"/>
        <v>19.859379056422203</v>
      </c>
      <c r="M830" s="40">
        <f t="shared" si="171"/>
        <v>16423.706479661163</v>
      </c>
      <c r="N830" s="40">
        <f t="shared" si="172"/>
        <v>1</v>
      </c>
      <c r="O830" s="40">
        <f t="shared" si="179"/>
        <v>295496.88199913205</v>
      </c>
      <c r="P830" s="40">
        <f t="shared" si="180"/>
        <v>693781.95719078125</v>
      </c>
      <c r="Q830" s="40">
        <f t="shared" si="173"/>
        <v>398285.0751916492</v>
      </c>
      <c r="R830" s="40">
        <f>1/2*$AJ$3*D830^2</f>
        <v>146530.31458333333</v>
      </c>
      <c r="S830" s="40">
        <f t="shared" si="174"/>
        <v>0</v>
      </c>
      <c r="T830" s="40">
        <f t="shared" si="175"/>
        <v>0</v>
      </c>
      <c r="U830" s="40"/>
      <c r="V830" s="40"/>
      <c r="W830" s="40"/>
      <c r="X830" s="40"/>
      <c r="Y830" s="40">
        <f t="shared" si="181"/>
        <v>177.18296805723497</v>
      </c>
      <c r="Z830" s="40"/>
      <c r="AA830" s="40"/>
      <c r="AB830" s="40"/>
      <c r="AC830" s="40">
        <v>0.27</v>
      </c>
      <c r="AD830" s="40">
        <f>O830*AC830</f>
        <v>79784.158139765656</v>
      </c>
      <c r="AE830" s="40">
        <v>0.67</v>
      </c>
      <c r="AF830" s="40">
        <f t="shared" si="176"/>
        <v>197982.91093941848</v>
      </c>
      <c r="AG830" s="24"/>
      <c r="AH830" s="24"/>
      <c r="AI830" s="15"/>
      <c r="AJ830" s="15"/>
      <c r="AK830" s="15"/>
      <c r="AL830" s="15"/>
      <c r="AM830" s="15"/>
      <c r="AN830" s="23"/>
      <c r="AO830" s="23"/>
      <c r="AP830" s="23"/>
      <c r="AQ830" s="23"/>
      <c r="AR830" s="23"/>
      <c r="AS830" s="23"/>
      <c r="AT830" s="23"/>
      <c r="AU830" s="23"/>
      <c r="AV830" s="23"/>
      <c r="BG830">
        <f>IF(E830&lt;1,1,0)</f>
        <v>0</v>
      </c>
      <c r="BH830">
        <f>IF(BG830=1,"",E830)</f>
        <v>37.1</v>
      </c>
      <c r="BI830">
        <f>E830/3.6</f>
        <v>10.305555555555555</v>
      </c>
    </row>
    <row r="831" spans="1:61" x14ac:dyDescent="0.25">
      <c r="A831" s="37" t="s">
        <v>64</v>
      </c>
      <c r="B831" s="37">
        <v>828</v>
      </c>
      <c r="C831" s="37">
        <v>239</v>
      </c>
      <c r="D831" s="37">
        <f t="shared" si="168"/>
        <v>10.805555555555555</v>
      </c>
      <c r="E831" s="38">
        <v>38.9</v>
      </c>
      <c r="F831" s="39">
        <f t="shared" si="177"/>
        <v>0.59722222222222177</v>
      </c>
      <c r="G831" s="39">
        <f t="shared" si="178"/>
        <v>2.1499999999999986</v>
      </c>
      <c r="H831" s="39">
        <f>$AJ$3*F831</f>
        <v>1647.9749999999988</v>
      </c>
      <c r="I831" s="39">
        <f>1/2*$AJ$1*$AJ$2*$AJ$5*D831^2</f>
        <v>71.086425790895063</v>
      </c>
      <c r="J831" s="39">
        <f>$AJ$4*$AJ$3*9.81</f>
        <v>406.04570999999999</v>
      </c>
      <c r="K831" s="39">
        <f t="shared" si="169"/>
        <v>2125.1071357908936</v>
      </c>
      <c r="L831" s="39">
        <f t="shared" si="170"/>
        <v>22.962963217296046</v>
      </c>
      <c r="M831" s="40">
        <f t="shared" si="171"/>
        <v>19013.333543921126</v>
      </c>
      <c r="N831" s="40">
        <f t="shared" si="172"/>
        <v>1</v>
      </c>
      <c r="O831" s="40">
        <f t="shared" si="179"/>
        <v>295496.88199913205</v>
      </c>
      <c r="P831" s="40">
        <f t="shared" si="180"/>
        <v>695709.01284046099</v>
      </c>
      <c r="Q831" s="40">
        <f t="shared" si="173"/>
        <v>400212.13084132894</v>
      </c>
      <c r="R831" s="40">
        <f>1/2*$AJ$3*D831^2</f>
        <v>161093.81458333333</v>
      </c>
      <c r="S831" s="40">
        <f t="shared" si="174"/>
        <v>0</v>
      </c>
      <c r="T831" s="40">
        <f t="shared" si="175"/>
        <v>0</v>
      </c>
      <c r="U831" s="40"/>
      <c r="V831" s="40"/>
      <c r="W831" s="40"/>
      <c r="X831" s="40"/>
      <c r="Y831" s="40">
        <f t="shared" si="181"/>
        <v>194.55774708132043</v>
      </c>
      <c r="Z831" s="40"/>
      <c r="AA831" s="40"/>
      <c r="AB831" s="40"/>
      <c r="AC831" s="40">
        <v>0.27</v>
      </c>
      <c r="AD831" s="40">
        <f>O831*AC831</f>
        <v>79784.158139765656</v>
      </c>
      <c r="AE831" s="40">
        <v>0.67</v>
      </c>
      <c r="AF831" s="40">
        <f t="shared" si="176"/>
        <v>197982.91093941848</v>
      </c>
      <c r="AG831" s="24"/>
      <c r="AH831" s="24"/>
      <c r="AI831" s="15"/>
      <c r="AJ831" s="15"/>
      <c r="AK831" s="15"/>
      <c r="AL831" s="15"/>
      <c r="AM831" s="15"/>
      <c r="AN831" s="23"/>
      <c r="AO831" s="23"/>
      <c r="AP831" s="23"/>
      <c r="AQ831" s="23"/>
      <c r="AR831" s="23"/>
      <c r="AS831" s="23"/>
      <c r="AT831" s="23"/>
      <c r="AU831" s="23"/>
      <c r="AV831" s="23"/>
      <c r="BG831">
        <f>IF(E831&lt;1,1,0)</f>
        <v>0</v>
      </c>
      <c r="BH831">
        <f>IF(BG831=1,"",E831)</f>
        <v>38.9</v>
      </c>
      <c r="BI831">
        <f>E831/3.6</f>
        <v>10.805555555555555</v>
      </c>
    </row>
    <row r="832" spans="1:61" x14ac:dyDescent="0.25">
      <c r="A832" s="37" t="s">
        <v>64</v>
      </c>
      <c r="B832" s="37">
        <v>829</v>
      </c>
      <c r="C832" s="37">
        <v>240</v>
      </c>
      <c r="D832" s="37">
        <f t="shared" si="168"/>
        <v>11.5</v>
      </c>
      <c r="E832" s="38">
        <v>41.4</v>
      </c>
      <c r="F832" s="39">
        <f t="shared" si="177"/>
        <v>0.70833333333333348</v>
      </c>
      <c r="G832" s="39">
        <f t="shared" si="178"/>
        <v>2.5500000000000007</v>
      </c>
      <c r="H832" s="39">
        <f>$AJ$3*F832</f>
        <v>1954.5750000000005</v>
      </c>
      <c r="I832" s="39">
        <f>1/2*$AJ$1*$AJ$2*$AJ$5*D832^2</f>
        <v>80.517106249999998</v>
      </c>
      <c r="J832" s="39">
        <f>$AJ$4*$AJ$3*9.81</f>
        <v>406.04570999999999</v>
      </c>
      <c r="K832" s="39">
        <f t="shared" si="169"/>
        <v>2441.1378162500005</v>
      </c>
      <c r="L832" s="39">
        <f t="shared" si="170"/>
        <v>28.073084886875005</v>
      </c>
      <c r="M832" s="40">
        <f t="shared" si="171"/>
        <v>23272.587371219379</v>
      </c>
      <c r="N832" s="40">
        <f t="shared" si="172"/>
        <v>1</v>
      </c>
      <c r="O832" s="40">
        <f t="shared" si="179"/>
        <v>295496.88199913205</v>
      </c>
      <c r="P832" s="40">
        <f t="shared" si="180"/>
        <v>697834.11997625185</v>
      </c>
      <c r="Q832" s="40">
        <f t="shared" si="173"/>
        <v>402337.2379771198</v>
      </c>
      <c r="R832" s="40">
        <f>1/2*$AJ$3*D832^2</f>
        <v>182465.32500000001</v>
      </c>
      <c r="S832" s="40">
        <f t="shared" si="174"/>
        <v>0</v>
      </c>
      <c r="T832" s="40">
        <f t="shared" si="175"/>
        <v>0</v>
      </c>
      <c r="U832" s="40"/>
      <c r="V832" s="40"/>
      <c r="W832" s="40"/>
      <c r="X832" s="40"/>
      <c r="Y832" s="40">
        <f t="shared" si="181"/>
        <v>220.10292521109773</v>
      </c>
      <c r="Z832" s="40"/>
      <c r="AA832" s="40"/>
      <c r="AB832" s="40"/>
      <c r="AC832" s="40">
        <v>0.27</v>
      </c>
      <c r="AD832" s="40">
        <f>O832*AC832</f>
        <v>79784.158139765656</v>
      </c>
      <c r="AE832" s="40">
        <v>0.67</v>
      </c>
      <c r="AF832" s="40">
        <f t="shared" si="176"/>
        <v>197982.91093941848</v>
      </c>
      <c r="AG832" s="24"/>
      <c r="AH832" s="24"/>
      <c r="AI832" s="15"/>
      <c r="AJ832" s="15"/>
      <c r="AK832" s="15"/>
      <c r="AL832" s="15"/>
      <c r="AM832" s="15"/>
      <c r="AN832" s="23"/>
      <c r="AO832" s="23"/>
      <c r="AP832" s="23"/>
      <c r="AQ832" s="23"/>
      <c r="AR832" s="23"/>
      <c r="AS832" s="23"/>
      <c r="AT832" s="23"/>
      <c r="AU832" s="23"/>
      <c r="AV832" s="23"/>
      <c r="BG832">
        <f>IF(E832&lt;1,1,0)</f>
        <v>0</v>
      </c>
      <c r="BH832">
        <f>IF(BG832=1,"",E832)</f>
        <v>41.4</v>
      </c>
      <c r="BI832">
        <f>E832/3.6</f>
        <v>11.5</v>
      </c>
    </row>
    <row r="833" spans="1:61" x14ac:dyDescent="0.25">
      <c r="A833" s="37" t="s">
        <v>64</v>
      </c>
      <c r="B833" s="37">
        <v>830</v>
      </c>
      <c r="C833" s="37">
        <v>241</v>
      </c>
      <c r="D833" s="37">
        <f t="shared" si="168"/>
        <v>12.222222222222221</v>
      </c>
      <c r="E833" s="38">
        <v>44</v>
      </c>
      <c r="F833" s="39">
        <f t="shared" si="177"/>
        <v>0.68055555555555536</v>
      </c>
      <c r="G833" s="39">
        <f t="shared" si="178"/>
        <v>2.4499999999999993</v>
      </c>
      <c r="H833" s="39">
        <f>$AJ$3*F833</f>
        <v>1877.9249999999995</v>
      </c>
      <c r="I833" s="39">
        <f>1/2*$AJ$1*$AJ$2*$AJ$5*D833^2</f>
        <v>90.947932098765421</v>
      </c>
      <c r="J833" s="39">
        <f>$AJ$4*$AJ$3*9.81</f>
        <v>406.04570999999999</v>
      </c>
      <c r="K833" s="39">
        <f t="shared" si="169"/>
        <v>2374.9186420987648</v>
      </c>
      <c r="L833" s="39">
        <f t="shared" si="170"/>
        <v>29.026783403429345</v>
      </c>
      <c r="M833" s="40">
        <f t="shared" si="171"/>
        <v>24092.230224846357</v>
      </c>
      <c r="N833" s="40">
        <f t="shared" si="172"/>
        <v>1</v>
      </c>
      <c r="O833" s="40">
        <f t="shared" si="179"/>
        <v>295496.88199913205</v>
      </c>
      <c r="P833" s="40">
        <f t="shared" si="180"/>
        <v>700275.25779250183</v>
      </c>
      <c r="Q833" s="40">
        <f t="shared" si="173"/>
        <v>404778.37579336978</v>
      </c>
      <c r="R833" s="40">
        <f>1/2*$AJ$3*D833^2</f>
        <v>206103.33333333334</v>
      </c>
      <c r="S833" s="40">
        <f t="shared" si="174"/>
        <v>0</v>
      </c>
      <c r="T833" s="40">
        <f t="shared" si="175"/>
        <v>0</v>
      </c>
      <c r="U833" s="40"/>
      <c r="V833" s="40"/>
      <c r="W833" s="40"/>
      <c r="X833" s="40"/>
      <c r="Y833" s="40">
        <f t="shared" si="181"/>
        <v>248.31726907630522</v>
      </c>
      <c r="Z833" s="40"/>
      <c r="AA833" s="40"/>
      <c r="AB833" s="40"/>
      <c r="AC833" s="40">
        <v>0.27</v>
      </c>
      <c r="AD833" s="40">
        <f>O833*AC833</f>
        <v>79784.158139765656</v>
      </c>
      <c r="AE833" s="40">
        <v>0.67</v>
      </c>
      <c r="AF833" s="40">
        <f t="shared" si="176"/>
        <v>197982.91093941848</v>
      </c>
      <c r="AG833" s="24"/>
      <c r="AH833" s="24"/>
      <c r="AI833" s="15"/>
      <c r="AJ833" s="15"/>
      <c r="AK833" s="15"/>
      <c r="AL833" s="15"/>
      <c r="AM833" s="15"/>
      <c r="AN833" s="23"/>
      <c r="AO833" s="23"/>
      <c r="AP833" s="23"/>
      <c r="AQ833" s="23"/>
      <c r="AR833" s="23"/>
      <c r="AS833" s="23"/>
      <c r="AT833" s="23"/>
      <c r="AU833" s="23"/>
      <c r="AV833" s="23"/>
      <c r="BG833">
        <f>IF(E833&lt;1,1,0)</f>
        <v>0</v>
      </c>
      <c r="BH833">
        <f>IF(BG833=1,"",E833)</f>
        <v>44</v>
      </c>
      <c r="BI833">
        <f>E833/3.6</f>
        <v>12.222222222222221</v>
      </c>
    </row>
    <row r="834" spans="1:61" x14ac:dyDescent="0.25">
      <c r="A834" s="37" t="s">
        <v>64</v>
      </c>
      <c r="B834" s="37">
        <v>831</v>
      </c>
      <c r="C834" s="37">
        <v>242</v>
      </c>
      <c r="D834" s="37">
        <f t="shared" si="168"/>
        <v>12.861111111111111</v>
      </c>
      <c r="E834" s="38">
        <v>46.3</v>
      </c>
      <c r="F834" s="39">
        <f t="shared" si="177"/>
        <v>0.51388888888888928</v>
      </c>
      <c r="G834" s="39">
        <f t="shared" si="178"/>
        <v>1.8500000000000014</v>
      </c>
      <c r="H834" s="39">
        <f>$AJ$3*F834</f>
        <v>1418.0250000000012</v>
      </c>
      <c r="I834" s="39">
        <f>1/2*$AJ$1*$AJ$2*$AJ$5*D834^2</f>
        <v>100.70463458719135</v>
      </c>
      <c r="J834" s="39">
        <f>$AJ$4*$AJ$3*9.81</f>
        <v>406.04570999999999</v>
      </c>
      <c r="K834" s="39">
        <f t="shared" si="169"/>
        <v>1924.7753445871926</v>
      </c>
      <c r="L834" s="39">
        <f t="shared" si="170"/>
        <v>24.754749570663062</v>
      </c>
      <c r="M834" s="40">
        <f t="shared" si="171"/>
        <v>20571.196893221004</v>
      </c>
      <c r="N834" s="40">
        <f t="shared" si="172"/>
        <v>1</v>
      </c>
      <c r="O834" s="40">
        <f t="shared" si="179"/>
        <v>295496.88199913205</v>
      </c>
      <c r="P834" s="40">
        <f t="shared" si="180"/>
        <v>702650.17643460061</v>
      </c>
      <c r="Q834" s="40">
        <f t="shared" si="173"/>
        <v>407153.29443546856</v>
      </c>
      <c r="R834" s="40">
        <f>1/2*$AJ$3*D834^2</f>
        <v>228213.66458333333</v>
      </c>
      <c r="S834" s="40">
        <f t="shared" si="174"/>
        <v>0</v>
      </c>
      <c r="T834" s="40">
        <f t="shared" si="175"/>
        <v>0</v>
      </c>
      <c r="U834" s="40"/>
      <c r="V834" s="40"/>
      <c r="W834" s="40"/>
      <c r="X834" s="40"/>
      <c r="Y834" s="40">
        <f t="shared" si="181"/>
        <v>274.62534847573204</v>
      </c>
      <c r="Z834" s="40"/>
      <c r="AA834" s="40"/>
      <c r="AB834" s="40"/>
      <c r="AC834" s="40">
        <v>0.27</v>
      </c>
      <c r="AD834" s="40">
        <f>O834*AC834</f>
        <v>79784.158139765656</v>
      </c>
      <c r="AE834" s="40">
        <v>0.67</v>
      </c>
      <c r="AF834" s="40">
        <f t="shared" si="176"/>
        <v>197982.91093941848</v>
      </c>
      <c r="AG834" s="24"/>
      <c r="AH834" s="24"/>
      <c r="AI834" s="15"/>
      <c r="AJ834" s="15"/>
      <c r="AK834" s="15"/>
      <c r="AL834" s="15"/>
      <c r="AM834" s="15"/>
      <c r="AN834" s="23"/>
      <c r="AO834" s="23"/>
      <c r="AP834" s="23"/>
      <c r="AQ834" s="23"/>
      <c r="AR834" s="23"/>
      <c r="AS834" s="23"/>
      <c r="AT834" s="23"/>
      <c r="AU834" s="23"/>
      <c r="AV834" s="23"/>
      <c r="BG834">
        <f>IF(E834&lt;1,1,0)</f>
        <v>0</v>
      </c>
      <c r="BH834">
        <f>IF(BG834=1,"",E834)</f>
        <v>46.3</v>
      </c>
      <c r="BI834">
        <f>E834/3.6</f>
        <v>12.861111111111111</v>
      </c>
    </row>
    <row r="835" spans="1:61" x14ac:dyDescent="0.25">
      <c r="A835" s="37" t="s">
        <v>64</v>
      </c>
      <c r="B835" s="37">
        <v>832</v>
      </c>
      <c r="C835" s="37">
        <v>243</v>
      </c>
      <c r="D835" s="37">
        <f t="shared" si="168"/>
        <v>13.25</v>
      </c>
      <c r="E835" s="38">
        <v>47.7</v>
      </c>
      <c r="F835" s="39">
        <f t="shared" si="177"/>
        <v>0.26388888888888967</v>
      </c>
      <c r="G835" s="39">
        <f t="shared" si="178"/>
        <v>0.95000000000000284</v>
      </c>
      <c r="H835" s="39">
        <f>$AJ$3*F835</f>
        <v>728.17500000000223</v>
      </c>
      <c r="I835" s="39">
        <f>1/2*$AJ$1*$AJ$2*$AJ$5*D835^2</f>
        <v>106.88683906249999</v>
      </c>
      <c r="J835" s="39">
        <f>$AJ$4*$AJ$3*9.81</f>
        <v>406.04570999999999</v>
      </c>
      <c r="K835" s="39">
        <f t="shared" si="169"/>
        <v>1241.1075490625021</v>
      </c>
      <c r="L835" s="39">
        <f t="shared" si="170"/>
        <v>16.444675025078151</v>
      </c>
      <c r="M835" s="40">
        <f t="shared" si="171"/>
        <v>13681.969620865022</v>
      </c>
      <c r="N835" s="40">
        <f t="shared" si="172"/>
        <v>1</v>
      </c>
      <c r="O835" s="40">
        <f t="shared" si="179"/>
        <v>295496.88199913205</v>
      </c>
      <c r="P835" s="40">
        <f t="shared" si="180"/>
        <v>704574.95177918777</v>
      </c>
      <c r="Q835" s="40">
        <f t="shared" si="173"/>
        <v>409078.06978005572</v>
      </c>
      <c r="R835" s="40">
        <f>1/2*$AJ$3*D835^2</f>
        <v>242223.58125000002</v>
      </c>
      <c r="S835" s="40">
        <f t="shared" si="174"/>
        <v>0</v>
      </c>
      <c r="T835" s="40">
        <f t="shared" si="175"/>
        <v>0</v>
      </c>
      <c r="U835" s="40"/>
      <c r="V835" s="40"/>
      <c r="W835" s="40"/>
      <c r="X835" s="40"/>
      <c r="Y835" s="40">
        <f t="shared" si="181"/>
        <v>291.13411207932694</v>
      </c>
      <c r="Z835" s="40"/>
      <c r="AA835" s="40"/>
      <c r="AB835" s="40"/>
      <c r="AC835" s="40">
        <v>0.27</v>
      </c>
      <c r="AD835" s="40">
        <f>O835*AC835</f>
        <v>79784.158139765656</v>
      </c>
      <c r="AE835" s="40">
        <v>0.67</v>
      </c>
      <c r="AF835" s="40">
        <f t="shared" si="176"/>
        <v>197982.91093941848</v>
      </c>
      <c r="AG835" s="24"/>
      <c r="AH835" s="24"/>
      <c r="AI835" s="15"/>
      <c r="AJ835" s="15"/>
      <c r="AK835" s="15"/>
      <c r="AL835" s="15"/>
      <c r="AM835" s="15"/>
      <c r="AN835" s="23"/>
      <c r="AO835" s="23"/>
      <c r="AP835" s="23"/>
      <c r="AQ835" s="23"/>
      <c r="AR835" s="23"/>
      <c r="AS835" s="23"/>
      <c r="AT835" s="23"/>
      <c r="AU835" s="23"/>
      <c r="AV835" s="23"/>
      <c r="BG835">
        <f>IF(E835&lt;1,1,0)</f>
        <v>0</v>
      </c>
      <c r="BH835">
        <f>IF(BG835=1,"",E835)</f>
        <v>47.7</v>
      </c>
      <c r="BI835">
        <f>E835/3.6</f>
        <v>13.25</v>
      </c>
    </row>
    <row r="836" spans="1:61" x14ac:dyDescent="0.25">
      <c r="A836" s="37" t="s">
        <v>64</v>
      </c>
      <c r="B836" s="37">
        <v>833</v>
      </c>
      <c r="C836" s="37">
        <v>244</v>
      </c>
      <c r="D836" s="37">
        <f t="shared" ref="D836:D899" si="182">E836/3.6</f>
        <v>13.388888888888889</v>
      </c>
      <c r="E836" s="38">
        <v>48.2</v>
      </c>
      <c r="F836" s="39">
        <f t="shared" si="177"/>
        <v>0.1388888888888889</v>
      </c>
      <c r="G836" s="39">
        <f t="shared" si="178"/>
        <v>0.5</v>
      </c>
      <c r="H836" s="39">
        <f>$AJ$3*F836</f>
        <v>383.25000000000006</v>
      </c>
      <c r="I836" s="39">
        <f>1/2*$AJ$1*$AJ$2*$AJ$5*D836^2</f>
        <v>109.13939760802469</v>
      </c>
      <c r="J836" s="39">
        <f>$AJ$4*$AJ$3*9.81</f>
        <v>406.04570999999999</v>
      </c>
      <c r="K836" s="39">
        <f t="shared" ref="K836:K899" si="183">H836+I836+J836</f>
        <v>898.43510760802474</v>
      </c>
      <c r="L836" s="39">
        <f t="shared" ref="L836:L899" si="184">K836*D836/1000</f>
        <v>12.029047829640776</v>
      </c>
      <c r="M836" s="40">
        <f t="shared" ref="M836:M899" si="185">L836*B836</f>
        <v>10020.196842090767</v>
      </c>
      <c r="N836" s="40">
        <f t="shared" ref="N836:N899" si="186">B837-B836</f>
        <v>1</v>
      </c>
      <c r="O836" s="40">
        <f t="shared" si="179"/>
        <v>295496.88199913205</v>
      </c>
      <c r="P836" s="40">
        <f t="shared" si="180"/>
        <v>705816.05932825024</v>
      </c>
      <c r="Q836" s="40">
        <f t="shared" ref="Q836:Q899" si="187">P836-O836</f>
        <v>410319.17732911819</v>
      </c>
      <c r="R836" s="40">
        <f>1/2*$AJ$3*D836^2</f>
        <v>247328.25833333336</v>
      </c>
      <c r="S836" s="40">
        <f t="shared" ref="S836:S899" si="188">O837-O836</f>
        <v>0</v>
      </c>
      <c r="T836" s="40">
        <f t="shared" ref="T836:T899" si="189">S836/N836</f>
        <v>0</v>
      </c>
      <c r="U836" s="40"/>
      <c r="V836" s="40"/>
      <c r="W836" s="40"/>
      <c r="X836" s="40"/>
      <c r="Y836" s="40">
        <f t="shared" si="181"/>
        <v>296.91267507002806</v>
      </c>
      <c r="Z836" s="40"/>
      <c r="AA836" s="40"/>
      <c r="AB836" s="40"/>
      <c r="AC836" s="40">
        <v>0.27</v>
      </c>
      <c r="AD836" s="40">
        <f>O836*AC836</f>
        <v>79784.158139765656</v>
      </c>
      <c r="AE836" s="40">
        <v>0.67</v>
      </c>
      <c r="AF836" s="40">
        <f t="shared" ref="AF836:AF899" si="190">O836*AE836</f>
        <v>197982.91093941848</v>
      </c>
      <c r="AG836" s="24"/>
      <c r="AH836" s="24"/>
      <c r="AI836" s="15"/>
      <c r="AJ836" s="15"/>
      <c r="AK836" s="15"/>
      <c r="AL836" s="15"/>
      <c r="AM836" s="15"/>
      <c r="AN836" s="23"/>
      <c r="AO836" s="23"/>
      <c r="AP836" s="23"/>
      <c r="AQ836" s="23"/>
      <c r="AR836" s="23"/>
      <c r="AS836" s="23"/>
      <c r="AT836" s="23"/>
      <c r="AU836" s="23"/>
      <c r="AV836" s="23"/>
      <c r="BG836">
        <f>IF(E836&lt;1,1,0)</f>
        <v>0</v>
      </c>
      <c r="BH836">
        <f>IF(BG836=1,"",E836)</f>
        <v>48.2</v>
      </c>
      <c r="BI836">
        <f>E836/3.6</f>
        <v>13.388888888888889</v>
      </c>
    </row>
    <row r="837" spans="1:61" x14ac:dyDescent="0.25">
      <c r="A837" s="37" t="s">
        <v>64</v>
      </c>
      <c r="B837" s="37">
        <v>834</v>
      </c>
      <c r="C837" s="37">
        <v>245</v>
      </c>
      <c r="D837" s="37">
        <f t="shared" si="182"/>
        <v>13.527777777777779</v>
      </c>
      <c r="E837" s="38">
        <v>48.7</v>
      </c>
      <c r="F837" s="39">
        <f t="shared" ref="F837:F900" si="191">($E838-$E836)/2/3.6</f>
        <v>0.15277777777777699</v>
      </c>
      <c r="G837" s="39">
        <f t="shared" ref="G837:G900" si="192">($E838-$E836)/2</f>
        <v>0.54999999999999716</v>
      </c>
      <c r="H837" s="39">
        <f>$AJ$3*F837</f>
        <v>421.57499999999783</v>
      </c>
      <c r="I837" s="39">
        <f>1/2*$AJ$1*$AJ$2*$AJ$5*D837^2</f>
        <v>111.41544477237655</v>
      </c>
      <c r="J837" s="39">
        <f>$AJ$4*$AJ$3*9.81</f>
        <v>406.04570999999999</v>
      </c>
      <c r="K837" s="39">
        <f t="shared" si="183"/>
        <v>939.0361547723744</v>
      </c>
      <c r="L837" s="39">
        <f t="shared" si="184"/>
        <v>12.703072427059622</v>
      </c>
      <c r="M837" s="40">
        <f t="shared" si="185"/>
        <v>10594.362404167725</v>
      </c>
      <c r="N837" s="40">
        <f t="shared" si="186"/>
        <v>1</v>
      </c>
      <c r="O837" s="40">
        <f t="shared" ref="O837:O900" si="193">O836+IF(K837&lt;0,ABS(K837)*N837,0)</f>
        <v>295496.88199913205</v>
      </c>
      <c r="P837" s="40">
        <f t="shared" ref="P837:P900" si="194">P836+IF(K836&gt;0,K836*N836,0)</f>
        <v>706714.49443585821</v>
      </c>
      <c r="Q837" s="40">
        <f t="shared" si="187"/>
        <v>411217.61243672617</v>
      </c>
      <c r="R837" s="40">
        <f>1/2*$AJ$3*D837^2</f>
        <v>252486.16458333336</v>
      </c>
      <c r="S837" s="40">
        <f t="shared" si="188"/>
        <v>0</v>
      </c>
      <c r="T837" s="40">
        <f t="shared" si="189"/>
        <v>0</v>
      </c>
      <c r="U837" s="40"/>
      <c r="V837" s="40"/>
      <c r="W837" s="40"/>
      <c r="X837" s="40"/>
      <c r="Y837" s="40">
        <f t="shared" ref="Y837:Y900" si="195">R837/B837</f>
        <v>302.74120453637096</v>
      </c>
      <c r="Z837" s="40"/>
      <c r="AA837" s="40"/>
      <c r="AB837" s="40"/>
      <c r="AC837" s="40">
        <v>0.27</v>
      </c>
      <c r="AD837" s="40">
        <f>O837*AC837</f>
        <v>79784.158139765656</v>
      </c>
      <c r="AE837" s="40">
        <v>0.67</v>
      </c>
      <c r="AF837" s="40">
        <f t="shared" si="190"/>
        <v>197982.91093941848</v>
      </c>
      <c r="AG837" s="24"/>
      <c r="AH837" s="24"/>
      <c r="AI837" s="15"/>
      <c r="AJ837" s="15"/>
      <c r="AK837" s="15"/>
      <c r="AL837" s="15"/>
      <c r="AM837" s="15"/>
      <c r="AN837" s="23"/>
      <c r="AO837" s="23"/>
      <c r="AP837" s="23"/>
      <c r="AQ837" s="23"/>
      <c r="AR837" s="23"/>
      <c r="AS837" s="23"/>
      <c r="AT837" s="23"/>
      <c r="AU837" s="23"/>
      <c r="AV837" s="23"/>
      <c r="BG837">
        <f>IF(E837&lt;1,1,0)</f>
        <v>0</v>
      </c>
      <c r="BH837">
        <f>IF(BG837=1,"",E837)</f>
        <v>48.7</v>
      </c>
      <c r="BI837">
        <f>E837/3.6</f>
        <v>13.527777777777779</v>
      </c>
    </row>
    <row r="838" spans="1:61" x14ac:dyDescent="0.25">
      <c r="A838" s="37" t="s">
        <v>64</v>
      </c>
      <c r="B838" s="37">
        <v>835</v>
      </c>
      <c r="C838" s="37">
        <v>246</v>
      </c>
      <c r="D838" s="37">
        <f t="shared" si="182"/>
        <v>13.694444444444443</v>
      </c>
      <c r="E838" s="38">
        <v>49.3</v>
      </c>
      <c r="F838" s="39">
        <f t="shared" si="191"/>
        <v>0.15277777777777699</v>
      </c>
      <c r="G838" s="39">
        <f t="shared" si="192"/>
        <v>0.54999999999999716</v>
      </c>
      <c r="H838" s="39">
        <f>$AJ$3*F838</f>
        <v>421.57499999999783</v>
      </c>
      <c r="I838" s="39">
        <f>1/2*$AJ$1*$AJ$2*$AJ$5*D838^2</f>
        <v>114.17770634645058</v>
      </c>
      <c r="J838" s="39">
        <f>$AJ$4*$AJ$3*9.81</f>
        <v>406.04570999999999</v>
      </c>
      <c r="K838" s="39">
        <f t="shared" si="183"/>
        <v>941.79841634644833</v>
      </c>
      <c r="L838" s="39">
        <f t="shared" si="184"/>
        <v>12.897406090522194</v>
      </c>
      <c r="M838" s="40">
        <f t="shared" si="185"/>
        <v>10769.334085586032</v>
      </c>
      <c r="N838" s="40">
        <f t="shared" si="186"/>
        <v>1</v>
      </c>
      <c r="O838" s="40">
        <f t="shared" si="193"/>
        <v>295496.88199913205</v>
      </c>
      <c r="P838" s="40">
        <f t="shared" si="194"/>
        <v>707653.5305906306</v>
      </c>
      <c r="Q838" s="40">
        <f t="shared" si="187"/>
        <v>412156.64859149855</v>
      </c>
      <c r="R838" s="40">
        <f>1/2*$AJ$3*D838^2</f>
        <v>258745.91458333327</v>
      </c>
      <c r="S838" s="40">
        <f t="shared" si="188"/>
        <v>0</v>
      </c>
      <c r="T838" s="40">
        <f t="shared" si="189"/>
        <v>0</v>
      </c>
      <c r="U838" s="40"/>
      <c r="V838" s="40"/>
      <c r="W838" s="40"/>
      <c r="X838" s="40"/>
      <c r="Y838" s="40">
        <f t="shared" si="195"/>
        <v>309.87534680638714</v>
      </c>
      <c r="Z838" s="40"/>
      <c r="AA838" s="40"/>
      <c r="AB838" s="40"/>
      <c r="AC838" s="40">
        <v>0.27</v>
      </c>
      <c r="AD838" s="40">
        <f>O838*AC838</f>
        <v>79784.158139765656</v>
      </c>
      <c r="AE838" s="40">
        <v>0.67</v>
      </c>
      <c r="AF838" s="40">
        <f t="shared" si="190"/>
        <v>197982.91093941848</v>
      </c>
      <c r="AG838" s="24"/>
      <c r="AH838" s="24"/>
      <c r="AI838" s="15"/>
      <c r="AJ838" s="15"/>
      <c r="AK838" s="15"/>
      <c r="AL838" s="15"/>
      <c r="AM838" s="15"/>
      <c r="AN838" s="23"/>
      <c r="AO838" s="23"/>
      <c r="AP838" s="23"/>
      <c r="AQ838" s="23"/>
      <c r="AR838" s="23"/>
      <c r="AS838" s="23"/>
      <c r="AT838" s="23"/>
      <c r="AU838" s="23"/>
      <c r="AV838" s="23"/>
      <c r="BG838">
        <f>IF(E838&lt;1,1,0)</f>
        <v>0</v>
      </c>
      <c r="BH838">
        <f>IF(BG838=1,"",E838)</f>
        <v>49.3</v>
      </c>
      <c r="BI838">
        <f>E838/3.6</f>
        <v>13.694444444444443</v>
      </c>
    </row>
    <row r="839" spans="1:61" x14ac:dyDescent="0.25">
      <c r="A839" s="37" t="s">
        <v>64</v>
      </c>
      <c r="B839" s="37">
        <v>836</v>
      </c>
      <c r="C839" s="37">
        <v>247</v>
      </c>
      <c r="D839" s="37">
        <f t="shared" si="182"/>
        <v>13.833333333333332</v>
      </c>
      <c r="E839" s="38">
        <v>49.8</v>
      </c>
      <c r="F839" s="39">
        <f t="shared" si="191"/>
        <v>0.12500000000000078</v>
      </c>
      <c r="G839" s="39">
        <f t="shared" si="192"/>
        <v>0.45000000000000284</v>
      </c>
      <c r="H839" s="39">
        <f>$AJ$3*F839</f>
        <v>344.92500000000217</v>
      </c>
      <c r="I839" s="39">
        <f>1/2*$AJ$1*$AJ$2*$AJ$5*D839^2</f>
        <v>116.50542847222219</v>
      </c>
      <c r="J839" s="39">
        <f>$AJ$4*$AJ$3*9.81</f>
        <v>406.04570999999999</v>
      </c>
      <c r="K839" s="39">
        <f t="shared" si="183"/>
        <v>867.47613847222442</v>
      </c>
      <c r="L839" s="39">
        <f t="shared" si="184"/>
        <v>12.000086582199103</v>
      </c>
      <c r="M839" s="40">
        <f t="shared" si="185"/>
        <v>10032.07238271845</v>
      </c>
      <c r="N839" s="40">
        <f t="shared" si="186"/>
        <v>1</v>
      </c>
      <c r="O839" s="40">
        <f t="shared" si="193"/>
        <v>295496.88199913205</v>
      </c>
      <c r="P839" s="40">
        <f t="shared" si="194"/>
        <v>708595.32900697703</v>
      </c>
      <c r="Q839" s="40">
        <f t="shared" si="187"/>
        <v>413098.44700784498</v>
      </c>
      <c r="R839" s="40">
        <f>1/2*$AJ$3*D839^2</f>
        <v>264020.92499999999</v>
      </c>
      <c r="S839" s="40">
        <f t="shared" si="188"/>
        <v>0</v>
      </c>
      <c r="T839" s="40">
        <f t="shared" si="189"/>
        <v>0</v>
      </c>
      <c r="U839" s="40"/>
      <c r="V839" s="40"/>
      <c r="W839" s="40"/>
      <c r="X839" s="40"/>
      <c r="Y839" s="40">
        <f t="shared" si="195"/>
        <v>315.81450358851674</v>
      </c>
      <c r="Z839" s="40"/>
      <c r="AA839" s="40"/>
      <c r="AB839" s="40"/>
      <c r="AC839" s="40">
        <v>0.27</v>
      </c>
      <c r="AD839" s="40">
        <f>O839*AC839</f>
        <v>79784.158139765656</v>
      </c>
      <c r="AE839" s="40">
        <v>0.67</v>
      </c>
      <c r="AF839" s="40">
        <f t="shared" si="190"/>
        <v>197982.91093941848</v>
      </c>
      <c r="AG839" s="24"/>
      <c r="AH839" s="24"/>
      <c r="AI839" s="15"/>
      <c r="AJ839" s="15"/>
      <c r="AK839" s="15"/>
      <c r="AL839" s="15"/>
      <c r="AM839" s="15"/>
      <c r="AN839" s="23"/>
      <c r="AO839" s="23"/>
      <c r="AP839" s="23"/>
      <c r="AQ839" s="23"/>
      <c r="AR839" s="23"/>
      <c r="AS839" s="23"/>
      <c r="AT839" s="23"/>
      <c r="AU839" s="23"/>
      <c r="AV839" s="23"/>
      <c r="BG839">
        <f>IF(E839&lt;1,1,0)</f>
        <v>0</v>
      </c>
      <c r="BH839">
        <f>IF(BG839=1,"",E839)</f>
        <v>49.8</v>
      </c>
      <c r="BI839">
        <f>E839/3.6</f>
        <v>13.833333333333332</v>
      </c>
    </row>
    <row r="840" spans="1:61" x14ac:dyDescent="0.25">
      <c r="A840" s="37" t="s">
        <v>64</v>
      </c>
      <c r="B840" s="37">
        <v>837</v>
      </c>
      <c r="C840" s="37">
        <v>248</v>
      </c>
      <c r="D840" s="37">
        <f t="shared" si="182"/>
        <v>13.944444444444445</v>
      </c>
      <c r="E840" s="38">
        <v>50.2</v>
      </c>
      <c r="F840" s="39">
        <f t="shared" si="191"/>
        <v>0.15277777777777798</v>
      </c>
      <c r="G840" s="39">
        <f t="shared" si="192"/>
        <v>0.55000000000000071</v>
      </c>
      <c r="H840" s="39">
        <f>$AJ$3*F840</f>
        <v>421.57500000000056</v>
      </c>
      <c r="I840" s="39">
        <f>1/2*$AJ$1*$AJ$2*$AJ$5*D840^2</f>
        <v>118.38451797839507</v>
      </c>
      <c r="J840" s="39">
        <f>$AJ$4*$AJ$3*9.81</f>
        <v>406.04570999999999</v>
      </c>
      <c r="K840" s="39">
        <f t="shared" si="183"/>
        <v>946.00522797839562</v>
      </c>
      <c r="L840" s="39">
        <f t="shared" si="184"/>
        <v>13.19151734569874</v>
      </c>
      <c r="M840" s="40">
        <f t="shared" si="185"/>
        <v>11041.300018349846</v>
      </c>
      <c r="N840" s="40">
        <f t="shared" si="186"/>
        <v>1</v>
      </c>
      <c r="O840" s="40">
        <f t="shared" si="193"/>
        <v>295496.88199913205</v>
      </c>
      <c r="P840" s="40">
        <f t="shared" si="194"/>
        <v>709462.80514544924</v>
      </c>
      <c r="Q840" s="40">
        <f t="shared" si="187"/>
        <v>413965.92314631719</v>
      </c>
      <c r="R840" s="40">
        <f>1/2*$AJ$3*D840^2</f>
        <v>268279.25833333336</v>
      </c>
      <c r="S840" s="40">
        <f t="shared" si="188"/>
        <v>0</v>
      </c>
      <c r="T840" s="40">
        <f t="shared" si="189"/>
        <v>0</v>
      </c>
      <c r="U840" s="40"/>
      <c r="V840" s="40"/>
      <c r="W840" s="40"/>
      <c r="X840" s="40"/>
      <c r="Y840" s="40">
        <f t="shared" si="195"/>
        <v>320.52480087614498</v>
      </c>
      <c r="Z840" s="40"/>
      <c r="AA840" s="40"/>
      <c r="AB840" s="40"/>
      <c r="AC840" s="40">
        <v>0.27</v>
      </c>
      <c r="AD840" s="40">
        <f>O840*AC840</f>
        <v>79784.158139765656</v>
      </c>
      <c r="AE840" s="40">
        <v>0.67</v>
      </c>
      <c r="AF840" s="40">
        <f t="shared" si="190"/>
        <v>197982.91093941848</v>
      </c>
      <c r="AG840" s="24"/>
      <c r="AH840" s="24"/>
      <c r="AI840" s="15"/>
      <c r="AJ840" s="15"/>
      <c r="AK840" s="15"/>
      <c r="AL840" s="15"/>
      <c r="AM840" s="15"/>
      <c r="AN840" s="23"/>
      <c r="AO840" s="23"/>
      <c r="AP840" s="23"/>
      <c r="AQ840" s="23"/>
      <c r="AR840" s="23"/>
      <c r="AS840" s="23"/>
      <c r="AT840" s="23"/>
      <c r="AU840" s="23"/>
      <c r="AV840" s="23"/>
      <c r="BG840">
        <f>IF(E840&lt;1,1,0)</f>
        <v>0</v>
      </c>
      <c r="BH840">
        <f>IF(BG840=1,"",E840)</f>
        <v>50.2</v>
      </c>
      <c r="BI840">
        <f>E840/3.6</f>
        <v>13.944444444444445</v>
      </c>
    </row>
    <row r="841" spans="1:61" x14ac:dyDescent="0.25">
      <c r="A841" s="37" t="s">
        <v>64</v>
      </c>
      <c r="B841" s="37">
        <v>838</v>
      </c>
      <c r="C841" s="37">
        <v>249</v>
      </c>
      <c r="D841" s="37">
        <f t="shared" si="182"/>
        <v>14.138888888888888</v>
      </c>
      <c r="E841" s="38">
        <v>50.9</v>
      </c>
      <c r="F841" s="39">
        <f t="shared" si="191"/>
        <v>0.22222222222222143</v>
      </c>
      <c r="G841" s="39">
        <f t="shared" si="192"/>
        <v>0.79999999999999716</v>
      </c>
      <c r="H841" s="39">
        <f>$AJ$3*F841</f>
        <v>613.19999999999789</v>
      </c>
      <c r="I841" s="39">
        <f>1/2*$AJ$1*$AJ$2*$AJ$5*D841^2</f>
        <v>121.70909708719132</v>
      </c>
      <c r="J841" s="39">
        <f>$AJ$4*$AJ$3*9.81</f>
        <v>406.04570999999999</v>
      </c>
      <c r="K841" s="39">
        <f t="shared" si="183"/>
        <v>1140.9548070871892</v>
      </c>
      <c r="L841" s="39">
        <f t="shared" si="184"/>
        <v>16.131833244649425</v>
      </c>
      <c r="M841" s="40">
        <f t="shared" si="185"/>
        <v>13518.476259016217</v>
      </c>
      <c r="N841" s="40">
        <f t="shared" si="186"/>
        <v>1</v>
      </c>
      <c r="O841" s="40">
        <f t="shared" si="193"/>
        <v>295496.88199913205</v>
      </c>
      <c r="P841" s="40">
        <f t="shared" si="194"/>
        <v>710408.81037342758</v>
      </c>
      <c r="Q841" s="40">
        <f t="shared" si="187"/>
        <v>414911.92837429553</v>
      </c>
      <c r="R841" s="40">
        <f>1/2*$AJ$3*D841^2</f>
        <v>275813.31458333327</v>
      </c>
      <c r="S841" s="40">
        <f t="shared" si="188"/>
        <v>0</v>
      </c>
      <c r="T841" s="40">
        <f t="shared" si="189"/>
        <v>0</v>
      </c>
      <c r="U841" s="40"/>
      <c r="V841" s="40"/>
      <c r="W841" s="40"/>
      <c r="X841" s="40"/>
      <c r="Y841" s="40">
        <f t="shared" si="195"/>
        <v>329.13283363166261</v>
      </c>
      <c r="Z841" s="40"/>
      <c r="AA841" s="40"/>
      <c r="AB841" s="40"/>
      <c r="AC841" s="40">
        <v>0.27</v>
      </c>
      <c r="AD841" s="40">
        <f>O841*AC841</f>
        <v>79784.158139765656</v>
      </c>
      <c r="AE841" s="40">
        <v>0.67</v>
      </c>
      <c r="AF841" s="40">
        <f t="shared" si="190"/>
        <v>197982.91093941848</v>
      </c>
      <c r="AG841" s="24"/>
      <c r="AH841" s="24"/>
      <c r="AI841" s="15"/>
      <c r="AJ841" s="15"/>
      <c r="AK841" s="15"/>
      <c r="AL841" s="15"/>
      <c r="AM841" s="15"/>
      <c r="AN841" s="23"/>
      <c r="AO841" s="23"/>
      <c r="AP841" s="23"/>
      <c r="AQ841" s="23"/>
      <c r="AR841" s="23"/>
      <c r="AS841" s="23"/>
      <c r="AT841" s="23"/>
      <c r="AU841" s="23"/>
      <c r="AV841" s="23"/>
      <c r="BG841">
        <f>IF(E841&lt;1,1,0)</f>
        <v>0</v>
      </c>
      <c r="BH841">
        <f>IF(BG841=1,"",E841)</f>
        <v>50.9</v>
      </c>
      <c r="BI841">
        <f>E841/3.6</f>
        <v>14.138888888888888</v>
      </c>
    </row>
    <row r="842" spans="1:61" x14ac:dyDescent="0.25">
      <c r="A842" s="37" t="s">
        <v>64</v>
      </c>
      <c r="B842" s="37">
        <v>839</v>
      </c>
      <c r="C842" s="37">
        <v>250</v>
      </c>
      <c r="D842" s="37">
        <f t="shared" si="182"/>
        <v>14.388888888888888</v>
      </c>
      <c r="E842" s="38">
        <v>51.8</v>
      </c>
      <c r="F842" s="39">
        <f t="shared" si="191"/>
        <v>0.2222222222222224</v>
      </c>
      <c r="G842" s="39">
        <f t="shared" si="192"/>
        <v>0.80000000000000071</v>
      </c>
      <c r="H842" s="39">
        <f>$AJ$3*F842</f>
        <v>613.2000000000005</v>
      </c>
      <c r="I842" s="39">
        <f>1/2*$AJ$1*$AJ$2*$AJ$5*D842^2</f>
        <v>126.0512031635802</v>
      </c>
      <c r="J842" s="39">
        <f>$AJ$4*$AJ$3*9.81</f>
        <v>406.04570999999999</v>
      </c>
      <c r="K842" s="39">
        <f t="shared" si="183"/>
        <v>1145.2969131635807</v>
      </c>
      <c r="L842" s="39">
        <f t="shared" si="184"/>
        <v>16.479550028298188</v>
      </c>
      <c r="M842" s="40">
        <f t="shared" si="185"/>
        <v>13826.342473742179</v>
      </c>
      <c r="N842" s="40">
        <f t="shared" si="186"/>
        <v>1</v>
      </c>
      <c r="O842" s="40">
        <f t="shared" si="193"/>
        <v>295496.88199913205</v>
      </c>
      <c r="P842" s="40">
        <f t="shared" si="194"/>
        <v>711549.76518051478</v>
      </c>
      <c r="Q842" s="40">
        <f t="shared" si="187"/>
        <v>416052.88318138273</v>
      </c>
      <c r="R842" s="40">
        <f>1/2*$AJ$3*D842^2</f>
        <v>285653.25833333324</v>
      </c>
      <c r="S842" s="40">
        <f t="shared" si="188"/>
        <v>0</v>
      </c>
      <c r="T842" s="40">
        <f t="shared" si="189"/>
        <v>0</v>
      </c>
      <c r="U842" s="40"/>
      <c r="V842" s="40"/>
      <c r="W842" s="40"/>
      <c r="X842" s="40"/>
      <c r="Y842" s="40">
        <f t="shared" si="195"/>
        <v>340.46872268573691</v>
      </c>
      <c r="Z842" s="40"/>
      <c r="AA842" s="40"/>
      <c r="AB842" s="40"/>
      <c r="AC842" s="40">
        <v>0.27</v>
      </c>
      <c r="AD842" s="40">
        <f>O842*AC842</f>
        <v>79784.158139765656</v>
      </c>
      <c r="AE842" s="40">
        <v>0.67</v>
      </c>
      <c r="AF842" s="40">
        <f t="shared" si="190"/>
        <v>197982.91093941848</v>
      </c>
      <c r="AG842" s="24"/>
      <c r="AH842" s="24"/>
      <c r="AI842" s="15"/>
      <c r="AJ842" s="15"/>
      <c r="AK842" s="15"/>
      <c r="AL842" s="15"/>
      <c r="AM842" s="15"/>
      <c r="AN842" s="23"/>
      <c r="AO842" s="23"/>
      <c r="AP842" s="23"/>
      <c r="AQ842" s="23"/>
      <c r="AR842" s="23"/>
      <c r="AS842" s="23"/>
      <c r="AT842" s="23"/>
      <c r="AU842" s="23"/>
      <c r="AV842" s="23"/>
      <c r="BG842">
        <f>IF(E842&lt;1,1,0)</f>
        <v>0</v>
      </c>
      <c r="BH842">
        <f>IF(BG842=1,"",E842)</f>
        <v>51.8</v>
      </c>
      <c r="BI842">
        <f>E842/3.6</f>
        <v>14.388888888888888</v>
      </c>
    </row>
    <row r="843" spans="1:61" x14ac:dyDescent="0.25">
      <c r="A843" s="37" t="s">
        <v>64</v>
      </c>
      <c r="B843" s="37">
        <v>840</v>
      </c>
      <c r="C843" s="37">
        <v>251</v>
      </c>
      <c r="D843" s="37">
        <f t="shared" si="182"/>
        <v>14.583333333333332</v>
      </c>
      <c r="E843" s="38">
        <v>52.5</v>
      </c>
      <c r="F843" s="39">
        <f t="shared" si="191"/>
        <v>0.20833333333333331</v>
      </c>
      <c r="G843" s="39">
        <f t="shared" si="192"/>
        <v>0.75</v>
      </c>
      <c r="H843" s="39">
        <f>$AJ$3*F843</f>
        <v>574.875</v>
      </c>
      <c r="I843" s="39">
        <f>1/2*$AJ$1*$AJ$2*$AJ$5*D843^2</f>
        <v>129.4810112847222</v>
      </c>
      <c r="J843" s="39">
        <f>$AJ$4*$AJ$3*9.81</f>
        <v>406.04570999999999</v>
      </c>
      <c r="K843" s="39">
        <f t="shared" si="183"/>
        <v>1110.401721284722</v>
      </c>
      <c r="L843" s="39">
        <f t="shared" si="184"/>
        <v>16.193358435402196</v>
      </c>
      <c r="M843" s="40">
        <f t="shared" si="185"/>
        <v>13602.421085737844</v>
      </c>
      <c r="N843" s="40">
        <f t="shared" si="186"/>
        <v>1</v>
      </c>
      <c r="O843" s="40">
        <f t="shared" si="193"/>
        <v>295496.88199913205</v>
      </c>
      <c r="P843" s="40">
        <f t="shared" si="194"/>
        <v>712695.0620936784</v>
      </c>
      <c r="Q843" s="40">
        <f t="shared" si="187"/>
        <v>417198.18009454635</v>
      </c>
      <c r="R843" s="40">
        <f>1/2*$AJ$3*D843^2</f>
        <v>293425.78125</v>
      </c>
      <c r="S843" s="40">
        <f t="shared" si="188"/>
        <v>0</v>
      </c>
      <c r="T843" s="40">
        <f t="shared" si="189"/>
        <v>0</v>
      </c>
      <c r="U843" s="40"/>
      <c r="V843" s="40"/>
      <c r="W843" s="40"/>
      <c r="X843" s="40"/>
      <c r="Y843" s="40">
        <f t="shared" si="195"/>
        <v>349.31640625</v>
      </c>
      <c r="Z843" s="40"/>
      <c r="AA843" s="40"/>
      <c r="AB843" s="40"/>
      <c r="AC843" s="40">
        <v>0.27</v>
      </c>
      <c r="AD843" s="40">
        <f>O843*AC843</f>
        <v>79784.158139765656</v>
      </c>
      <c r="AE843" s="40">
        <v>0.67</v>
      </c>
      <c r="AF843" s="40">
        <f t="shared" si="190"/>
        <v>197982.91093941848</v>
      </c>
      <c r="AG843" s="24"/>
      <c r="AH843" s="24"/>
      <c r="AI843" s="15"/>
      <c r="AJ843" s="15"/>
      <c r="AK843" s="15"/>
      <c r="AL843" s="15"/>
      <c r="AM843" s="15"/>
      <c r="AN843" s="23"/>
      <c r="AO843" s="23"/>
      <c r="AP843" s="23"/>
      <c r="AQ843" s="23"/>
      <c r="AR843" s="23"/>
      <c r="AS843" s="23"/>
      <c r="AT843" s="23"/>
      <c r="AU843" s="23"/>
      <c r="AV843" s="23"/>
      <c r="BG843">
        <f>IF(E843&lt;1,1,0)</f>
        <v>0</v>
      </c>
      <c r="BH843">
        <f>IF(BG843=1,"",E843)</f>
        <v>52.5</v>
      </c>
      <c r="BI843">
        <f>E843/3.6</f>
        <v>14.583333333333332</v>
      </c>
    </row>
    <row r="844" spans="1:61" x14ac:dyDescent="0.25">
      <c r="A844" s="37" t="s">
        <v>64</v>
      </c>
      <c r="B844" s="37">
        <v>841</v>
      </c>
      <c r="C844" s="37">
        <v>252</v>
      </c>
      <c r="D844" s="37">
        <f t="shared" si="182"/>
        <v>14.805555555555554</v>
      </c>
      <c r="E844" s="38">
        <v>53.3</v>
      </c>
      <c r="F844" s="39">
        <f t="shared" si="191"/>
        <v>0.27777777777777779</v>
      </c>
      <c r="G844" s="39">
        <f t="shared" si="192"/>
        <v>1</v>
      </c>
      <c r="H844" s="39">
        <f>$AJ$3*F844</f>
        <v>766.50000000000011</v>
      </c>
      <c r="I844" s="39">
        <f>1/2*$AJ$1*$AJ$2*$AJ$5*D844^2</f>
        <v>133.45716467978392</v>
      </c>
      <c r="J844" s="39">
        <f>$AJ$4*$AJ$3*9.81</f>
        <v>406.04570999999999</v>
      </c>
      <c r="K844" s="39">
        <f t="shared" si="183"/>
        <v>1306.0028746797839</v>
      </c>
      <c r="L844" s="39">
        <f t="shared" si="184"/>
        <v>19.336098116786797</v>
      </c>
      <c r="M844" s="40">
        <f t="shared" si="185"/>
        <v>16261.658516217696</v>
      </c>
      <c r="N844" s="40">
        <f t="shared" si="186"/>
        <v>1</v>
      </c>
      <c r="O844" s="40">
        <f t="shared" si="193"/>
        <v>295496.88199913205</v>
      </c>
      <c r="P844" s="40">
        <f t="shared" si="194"/>
        <v>713805.46381496312</v>
      </c>
      <c r="Q844" s="40">
        <f t="shared" si="187"/>
        <v>418308.58181583107</v>
      </c>
      <c r="R844" s="40">
        <f>1/2*$AJ$3*D844^2</f>
        <v>302436.41458333324</v>
      </c>
      <c r="S844" s="40">
        <f t="shared" si="188"/>
        <v>0</v>
      </c>
      <c r="T844" s="40">
        <f t="shared" si="189"/>
        <v>0</v>
      </c>
      <c r="U844" s="40"/>
      <c r="V844" s="40"/>
      <c r="W844" s="40"/>
      <c r="X844" s="40"/>
      <c r="Y844" s="40">
        <f t="shared" si="195"/>
        <v>359.61523731668638</v>
      </c>
      <c r="Z844" s="40"/>
      <c r="AA844" s="40"/>
      <c r="AB844" s="40"/>
      <c r="AC844" s="40">
        <v>0.27</v>
      </c>
      <c r="AD844" s="40">
        <f>O844*AC844</f>
        <v>79784.158139765656</v>
      </c>
      <c r="AE844" s="40">
        <v>0.67</v>
      </c>
      <c r="AF844" s="40">
        <f t="shared" si="190"/>
        <v>197982.91093941848</v>
      </c>
      <c r="AG844" s="24"/>
      <c r="AH844" s="24"/>
      <c r="AI844" s="15"/>
      <c r="AJ844" s="15"/>
      <c r="AK844" s="15"/>
      <c r="AL844" s="15"/>
      <c r="AM844" s="15"/>
      <c r="AN844" s="23"/>
      <c r="AO844" s="23"/>
      <c r="AP844" s="23"/>
      <c r="AQ844" s="23"/>
      <c r="AR844" s="23"/>
      <c r="AS844" s="23"/>
      <c r="AT844" s="23"/>
      <c r="AU844" s="23"/>
      <c r="AV844" s="23"/>
      <c r="BG844">
        <f>IF(E844&lt;1,1,0)</f>
        <v>0</v>
      </c>
      <c r="BH844">
        <f>IF(BG844=1,"",E844)</f>
        <v>53.3</v>
      </c>
      <c r="BI844">
        <f>E844/3.6</f>
        <v>14.805555555555554</v>
      </c>
    </row>
    <row r="845" spans="1:61" x14ac:dyDescent="0.25">
      <c r="A845" s="37" t="s">
        <v>64</v>
      </c>
      <c r="B845" s="37">
        <v>842</v>
      </c>
      <c r="C845" s="37">
        <v>253</v>
      </c>
      <c r="D845" s="37">
        <f t="shared" si="182"/>
        <v>15.138888888888889</v>
      </c>
      <c r="E845" s="38">
        <v>54.5</v>
      </c>
      <c r="F845" s="39">
        <f t="shared" si="191"/>
        <v>0.33333333333333409</v>
      </c>
      <c r="G845" s="39">
        <f t="shared" si="192"/>
        <v>1.2000000000000028</v>
      </c>
      <c r="H845" s="39">
        <f>$AJ$3*F845</f>
        <v>919.80000000000211</v>
      </c>
      <c r="I845" s="39">
        <f>1/2*$AJ$1*$AJ$2*$AJ$5*D845^2</f>
        <v>139.53414014274691</v>
      </c>
      <c r="J845" s="39">
        <f>$AJ$4*$AJ$3*9.81</f>
        <v>406.04570999999999</v>
      </c>
      <c r="K845" s="39">
        <f t="shared" si="183"/>
        <v>1465.3798501427491</v>
      </c>
      <c r="L845" s="39">
        <f t="shared" si="184"/>
        <v>22.184222731327729</v>
      </c>
      <c r="M845" s="40">
        <f t="shared" si="185"/>
        <v>18679.115539777948</v>
      </c>
      <c r="N845" s="40">
        <f t="shared" si="186"/>
        <v>1</v>
      </c>
      <c r="O845" s="40">
        <f t="shared" si="193"/>
        <v>295496.88199913205</v>
      </c>
      <c r="P845" s="40">
        <f t="shared" si="194"/>
        <v>715111.46668964287</v>
      </c>
      <c r="Q845" s="40">
        <f t="shared" si="187"/>
        <v>419614.58469051082</v>
      </c>
      <c r="R845" s="40">
        <f>1/2*$AJ$3*D845^2</f>
        <v>316207.86458333337</v>
      </c>
      <c r="S845" s="40">
        <f t="shared" si="188"/>
        <v>0</v>
      </c>
      <c r="T845" s="40">
        <f t="shared" si="189"/>
        <v>0</v>
      </c>
      <c r="U845" s="40"/>
      <c r="V845" s="40"/>
      <c r="W845" s="40"/>
      <c r="X845" s="40"/>
      <c r="Y845" s="40">
        <f t="shared" si="195"/>
        <v>375.54378216547906</v>
      </c>
      <c r="Z845" s="40"/>
      <c r="AA845" s="40"/>
      <c r="AB845" s="40"/>
      <c r="AC845" s="40">
        <v>0.27</v>
      </c>
      <c r="AD845" s="40">
        <f>O845*AC845</f>
        <v>79784.158139765656</v>
      </c>
      <c r="AE845" s="40">
        <v>0.67</v>
      </c>
      <c r="AF845" s="40">
        <f t="shared" si="190"/>
        <v>197982.91093941848</v>
      </c>
      <c r="AG845" s="24"/>
      <c r="AH845" s="24"/>
      <c r="AI845" s="15"/>
      <c r="AJ845" s="15"/>
      <c r="AK845" s="15"/>
      <c r="AL845" s="15"/>
      <c r="AM845" s="15"/>
      <c r="AN845" s="23"/>
      <c r="AO845" s="23"/>
      <c r="AP845" s="23"/>
      <c r="AQ845" s="23"/>
      <c r="AR845" s="23"/>
      <c r="AS845" s="23"/>
      <c r="AT845" s="23"/>
      <c r="AU845" s="23"/>
      <c r="AV845" s="23"/>
      <c r="BG845">
        <f>IF(E845&lt;1,1,0)</f>
        <v>0</v>
      </c>
      <c r="BH845">
        <f>IF(BG845=1,"",E845)</f>
        <v>54.5</v>
      </c>
      <c r="BI845">
        <f>E845/3.6</f>
        <v>15.138888888888889</v>
      </c>
    </row>
    <row r="846" spans="1:61" x14ac:dyDescent="0.25">
      <c r="A846" s="37" t="s">
        <v>64</v>
      </c>
      <c r="B846" s="37">
        <v>843</v>
      </c>
      <c r="C846" s="37">
        <v>254</v>
      </c>
      <c r="D846" s="37">
        <f t="shared" si="182"/>
        <v>15.472222222222223</v>
      </c>
      <c r="E846" s="38">
        <v>55.7</v>
      </c>
      <c r="F846" s="39">
        <f t="shared" si="191"/>
        <v>0.27777777777777779</v>
      </c>
      <c r="G846" s="39">
        <f t="shared" si="192"/>
        <v>1</v>
      </c>
      <c r="H846" s="39">
        <f>$AJ$3*F846</f>
        <v>766.50000000000011</v>
      </c>
      <c r="I846" s="39">
        <f>1/2*$AJ$1*$AJ$2*$AJ$5*D846^2</f>
        <v>145.74641005015434</v>
      </c>
      <c r="J846" s="39">
        <f>$AJ$4*$AJ$3*9.81</f>
        <v>406.04570999999999</v>
      </c>
      <c r="K846" s="39">
        <f t="shared" si="183"/>
        <v>1318.2921200501546</v>
      </c>
      <c r="L846" s="39">
        <f t="shared" si="184"/>
        <v>20.396908635220452</v>
      </c>
      <c r="M846" s="40">
        <f t="shared" si="185"/>
        <v>17194.593979490841</v>
      </c>
      <c r="N846" s="40">
        <f t="shared" si="186"/>
        <v>1</v>
      </c>
      <c r="O846" s="40">
        <f t="shared" si="193"/>
        <v>295496.88199913205</v>
      </c>
      <c r="P846" s="40">
        <f t="shared" si="194"/>
        <v>716576.84653978562</v>
      </c>
      <c r="Q846" s="40">
        <f t="shared" si="187"/>
        <v>421079.96454065357</v>
      </c>
      <c r="R846" s="40">
        <f>1/2*$AJ$3*D846^2</f>
        <v>330285.91458333342</v>
      </c>
      <c r="S846" s="40">
        <f t="shared" si="188"/>
        <v>0</v>
      </c>
      <c r="T846" s="40">
        <f t="shared" si="189"/>
        <v>0</v>
      </c>
      <c r="U846" s="40"/>
      <c r="V846" s="40"/>
      <c r="W846" s="40"/>
      <c r="X846" s="40"/>
      <c r="Y846" s="40">
        <f t="shared" si="195"/>
        <v>391.79823793989732</v>
      </c>
      <c r="Z846" s="40"/>
      <c r="AA846" s="40"/>
      <c r="AB846" s="40"/>
      <c r="AC846" s="40">
        <v>0.27</v>
      </c>
      <c r="AD846" s="40">
        <f>O846*AC846</f>
        <v>79784.158139765656</v>
      </c>
      <c r="AE846" s="40">
        <v>0.67</v>
      </c>
      <c r="AF846" s="40">
        <f t="shared" si="190"/>
        <v>197982.91093941848</v>
      </c>
      <c r="AG846" s="24"/>
      <c r="AH846" s="24"/>
      <c r="AI846" s="15"/>
      <c r="AJ846" s="15"/>
      <c r="AK846" s="15"/>
      <c r="AL846" s="15"/>
      <c r="AM846" s="15"/>
      <c r="AN846" s="23"/>
      <c r="AO846" s="23"/>
      <c r="AP846" s="23"/>
      <c r="AQ846" s="23"/>
      <c r="AR846" s="23"/>
      <c r="AS846" s="23"/>
      <c r="AT846" s="23"/>
      <c r="AU846" s="23"/>
      <c r="AV846" s="23"/>
      <c r="BG846">
        <f>IF(E846&lt;1,1,0)</f>
        <v>0</v>
      </c>
      <c r="BH846">
        <f>IF(BG846=1,"",E846)</f>
        <v>55.7</v>
      </c>
      <c r="BI846">
        <f>E846/3.6</f>
        <v>15.472222222222223</v>
      </c>
    </row>
    <row r="847" spans="1:61" x14ac:dyDescent="0.25">
      <c r="A847" s="37" t="s">
        <v>64</v>
      </c>
      <c r="B847" s="37">
        <v>844</v>
      </c>
      <c r="C847" s="37">
        <v>255</v>
      </c>
      <c r="D847" s="37">
        <f t="shared" si="182"/>
        <v>15.694444444444445</v>
      </c>
      <c r="E847" s="38">
        <v>56.5</v>
      </c>
      <c r="F847" s="39">
        <f t="shared" si="191"/>
        <v>0.15277777777777699</v>
      </c>
      <c r="G847" s="39">
        <f t="shared" si="192"/>
        <v>0.54999999999999716</v>
      </c>
      <c r="H847" s="39">
        <f>$AJ$3*F847</f>
        <v>421.57499999999783</v>
      </c>
      <c r="I847" s="39">
        <f>1/2*$AJ$1*$AJ$2*$AJ$5*D847^2</f>
        <v>149.96308690200615</v>
      </c>
      <c r="J847" s="39">
        <f>$AJ$4*$AJ$3*9.81</f>
        <v>406.04570999999999</v>
      </c>
      <c r="K847" s="39">
        <f t="shared" si="183"/>
        <v>977.583796902004</v>
      </c>
      <c r="L847" s="39">
        <f t="shared" si="184"/>
        <v>15.342634590267561</v>
      </c>
      <c r="M847" s="40">
        <f t="shared" si="185"/>
        <v>12949.183594185823</v>
      </c>
      <c r="N847" s="40">
        <f t="shared" si="186"/>
        <v>1</v>
      </c>
      <c r="O847" s="40">
        <f t="shared" si="193"/>
        <v>295496.88199913205</v>
      </c>
      <c r="P847" s="40">
        <f t="shared" si="194"/>
        <v>717895.13865983579</v>
      </c>
      <c r="Q847" s="40">
        <f t="shared" si="187"/>
        <v>422398.25666070374</v>
      </c>
      <c r="R847" s="40">
        <f>1/2*$AJ$3*D847^2</f>
        <v>339841.61458333337</v>
      </c>
      <c r="S847" s="40">
        <f t="shared" si="188"/>
        <v>0</v>
      </c>
      <c r="T847" s="40">
        <f t="shared" si="189"/>
        <v>0</v>
      </c>
      <c r="U847" s="40"/>
      <c r="V847" s="40"/>
      <c r="W847" s="40"/>
      <c r="X847" s="40"/>
      <c r="Y847" s="40">
        <f t="shared" si="195"/>
        <v>402.65594144944714</v>
      </c>
      <c r="Z847" s="40"/>
      <c r="AA847" s="40"/>
      <c r="AB847" s="40"/>
      <c r="AC847" s="40">
        <v>0.27</v>
      </c>
      <c r="AD847" s="40">
        <f>O847*AC847</f>
        <v>79784.158139765656</v>
      </c>
      <c r="AE847" s="40">
        <v>0.67</v>
      </c>
      <c r="AF847" s="40">
        <f t="shared" si="190"/>
        <v>197982.91093941848</v>
      </c>
      <c r="AG847" s="24"/>
      <c r="AH847" s="24"/>
      <c r="AI847" s="15"/>
      <c r="AJ847" s="15"/>
      <c r="AK847" s="15"/>
      <c r="AL847" s="15"/>
      <c r="AM847" s="15"/>
      <c r="AN847" s="23"/>
      <c r="AO847" s="23"/>
      <c r="AP847" s="23"/>
      <c r="AQ847" s="23"/>
      <c r="AR847" s="23"/>
      <c r="AS847" s="23"/>
      <c r="AT847" s="23"/>
      <c r="AU847" s="23"/>
      <c r="AV847" s="23"/>
      <c r="BG847">
        <f>IF(E847&lt;1,1,0)</f>
        <v>0</v>
      </c>
      <c r="BH847">
        <f>IF(BG847=1,"",E847)</f>
        <v>56.5</v>
      </c>
      <c r="BI847">
        <f>E847/3.6</f>
        <v>15.694444444444445</v>
      </c>
    </row>
    <row r="848" spans="1:61" x14ac:dyDescent="0.25">
      <c r="A848" s="37" t="s">
        <v>64</v>
      </c>
      <c r="B848" s="37">
        <v>845</v>
      </c>
      <c r="C848" s="37">
        <v>256</v>
      </c>
      <c r="D848" s="37">
        <f t="shared" si="182"/>
        <v>15.777777777777777</v>
      </c>
      <c r="E848" s="38">
        <v>56.8</v>
      </c>
      <c r="F848" s="39">
        <f t="shared" si="191"/>
        <v>6.9444444444444448E-2</v>
      </c>
      <c r="G848" s="39">
        <f t="shared" si="192"/>
        <v>0.25</v>
      </c>
      <c r="H848" s="39">
        <f>$AJ$3*F848</f>
        <v>191.62500000000003</v>
      </c>
      <c r="I848" s="39">
        <f>1/2*$AJ$1*$AJ$2*$AJ$5*D848^2</f>
        <v>151.5598432098765</v>
      </c>
      <c r="J848" s="39">
        <f>$AJ$4*$AJ$3*9.81</f>
        <v>406.04570999999999</v>
      </c>
      <c r="K848" s="39">
        <f t="shared" si="183"/>
        <v>749.23055320987646</v>
      </c>
      <c r="L848" s="39">
        <f t="shared" si="184"/>
        <v>11.821193172866939</v>
      </c>
      <c r="M848" s="40">
        <f t="shared" si="185"/>
        <v>9988.9082310725644</v>
      </c>
      <c r="N848" s="40">
        <f t="shared" si="186"/>
        <v>1</v>
      </c>
      <c r="O848" s="40">
        <f t="shared" si="193"/>
        <v>295496.88199913205</v>
      </c>
      <c r="P848" s="40">
        <f t="shared" si="194"/>
        <v>718872.72245673777</v>
      </c>
      <c r="Q848" s="40">
        <f t="shared" si="187"/>
        <v>423375.84045760572</v>
      </c>
      <c r="R848" s="40">
        <f>1/2*$AJ$3*D848^2</f>
        <v>343460.1333333333</v>
      </c>
      <c r="S848" s="40">
        <f t="shared" si="188"/>
        <v>0</v>
      </c>
      <c r="T848" s="40">
        <f t="shared" si="189"/>
        <v>0</v>
      </c>
      <c r="U848" s="40"/>
      <c r="V848" s="40"/>
      <c r="W848" s="40"/>
      <c r="X848" s="40"/>
      <c r="Y848" s="40">
        <f t="shared" si="195"/>
        <v>406.46169625246546</v>
      </c>
      <c r="Z848" s="40"/>
      <c r="AA848" s="40"/>
      <c r="AB848" s="40"/>
      <c r="AC848" s="40">
        <v>0.27</v>
      </c>
      <c r="AD848" s="40">
        <f>O848*AC848</f>
        <v>79784.158139765656</v>
      </c>
      <c r="AE848" s="40">
        <v>0.67</v>
      </c>
      <c r="AF848" s="40">
        <f t="shared" si="190"/>
        <v>197982.91093941848</v>
      </c>
      <c r="AG848" s="24"/>
      <c r="AH848" s="24"/>
      <c r="AI848" s="15"/>
      <c r="AJ848" s="15"/>
      <c r="AK848" s="15"/>
      <c r="AL848" s="15"/>
      <c r="AM848" s="15"/>
      <c r="AN848" s="23"/>
      <c r="AO848" s="23"/>
      <c r="AP848" s="23"/>
      <c r="AQ848" s="23"/>
      <c r="AR848" s="23"/>
      <c r="AS848" s="23"/>
      <c r="AT848" s="23"/>
      <c r="AU848" s="23"/>
      <c r="AV848" s="23"/>
      <c r="BG848">
        <f>IF(E848&lt;1,1,0)</f>
        <v>0</v>
      </c>
      <c r="BH848">
        <f>IF(BG848=1,"",E848)</f>
        <v>56.8</v>
      </c>
      <c r="BI848">
        <f>E848/3.6</f>
        <v>15.777777777777777</v>
      </c>
    </row>
    <row r="849" spans="1:61" x14ac:dyDescent="0.25">
      <c r="A849" s="37" t="s">
        <v>64</v>
      </c>
      <c r="B849" s="37">
        <v>846</v>
      </c>
      <c r="C849" s="37">
        <v>257</v>
      </c>
      <c r="D849" s="37">
        <f t="shared" si="182"/>
        <v>15.833333333333332</v>
      </c>
      <c r="E849" s="38">
        <v>57</v>
      </c>
      <c r="F849" s="39">
        <f t="shared" si="191"/>
        <v>5.5555555555556344E-2</v>
      </c>
      <c r="G849" s="39">
        <f t="shared" si="192"/>
        <v>0.20000000000000284</v>
      </c>
      <c r="H849" s="39">
        <f>$AJ$3*F849</f>
        <v>153.30000000000217</v>
      </c>
      <c r="I849" s="39">
        <f>1/2*$AJ$1*$AJ$2*$AJ$5*D849^2</f>
        <v>152.62904513888884</v>
      </c>
      <c r="J849" s="39">
        <f>$AJ$4*$AJ$3*9.81</f>
        <v>406.04570999999999</v>
      </c>
      <c r="K849" s="39">
        <f t="shared" si="183"/>
        <v>711.97475513889094</v>
      </c>
      <c r="L849" s="39">
        <f t="shared" si="184"/>
        <v>11.272933623032438</v>
      </c>
      <c r="M849" s="40">
        <f t="shared" si="185"/>
        <v>9536.9018450854419</v>
      </c>
      <c r="N849" s="40">
        <f t="shared" si="186"/>
        <v>1</v>
      </c>
      <c r="O849" s="40">
        <f t="shared" si="193"/>
        <v>295496.88199913205</v>
      </c>
      <c r="P849" s="40">
        <f t="shared" si="194"/>
        <v>719621.95300994767</v>
      </c>
      <c r="Q849" s="40">
        <f t="shared" si="187"/>
        <v>424125.07101081562</v>
      </c>
      <c r="R849" s="40">
        <f>1/2*$AJ$3*D849^2</f>
        <v>345883.12499999994</v>
      </c>
      <c r="S849" s="40">
        <f t="shared" si="188"/>
        <v>0</v>
      </c>
      <c r="T849" s="40">
        <f t="shared" si="189"/>
        <v>0</v>
      </c>
      <c r="U849" s="40"/>
      <c r="V849" s="40"/>
      <c r="W849" s="40"/>
      <c r="X849" s="40"/>
      <c r="Y849" s="40">
        <f t="shared" si="195"/>
        <v>408.84530141843965</v>
      </c>
      <c r="Z849" s="40"/>
      <c r="AA849" s="40"/>
      <c r="AB849" s="40"/>
      <c r="AC849" s="40">
        <v>0.27</v>
      </c>
      <c r="AD849" s="40">
        <f>O849*AC849</f>
        <v>79784.158139765656</v>
      </c>
      <c r="AE849" s="40">
        <v>0.67</v>
      </c>
      <c r="AF849" s="40">
        <f t="shared" si="190"/>
        <v>197982.91093941848</v>
      </c>
      <c r="AG849" s="24"/>
      <c r="AH849" s="24"/>
      <c r="AI849" s="15"/>
      <c r="AJ849" s="15"/>
      <c r="AK849" s="15"/>
      <c r="AL849" s="15"/>
      <c r="AM849" s="15"/>
      <c r="AN849" s="23"/>
      <c r="AO849" s="23"/>
      <c r="AP849" s="23"/>
      <c r="AQ849" s="23"/>
      <c r="AR849" s="23"/>
      <c r="AS849" s="23"/>
      <c r="AT849" s="23"/>
      <c r="AU849" s="23"/>
      <c r="AV849" s="23"/>
      <c r="BG849">
        <f>IF(E849&lt;1,1,0)</f>
        <v>0</v>
      </c>
      <c r="BH849">
        <f>IF(BG849=1,"",E849)</f>
        <v>57</v>
      </c>
      <c r="BI849">
        <f>E849/3.6</f>
        <v>15.833333333333332</v>
      </c>
    </row>
    <row r="850" spans="1:61" x14ac:dyDescent="0.25">
      <c r="A850" s="37" t="s">
        <v>64</v>
      </c>
      <c r="B850" s="37">
        <v>847</v>
      </c>
      <c r="C850" s="37">
        <v>258</v>
      </c>
      <c r="D850" s="37">
        <f t="shared" si="182"/>
        <v>15.888888888888889</v>
      </c>
      <c r="E850" s="38">
        <v>57.2</v>
      </c>
      <c r="F850" s="39">
        <f t="shared" si="191"/>
        <v>9.7222222222222612E-2</v>
      </c>
      <c r="G850" s="39">
        <f t="shared" si="192"/>
        <v>0.35000000000000142</v>
      </c>
      <c r="H850" s="39">
        <f>$AJ$3*F850</f>
        <v>268.27500000000106</v>
      </c>
      <c r="I850" s="39">
        <f>1/2*$AJ$1*$AJ$2*$AJ$5*D850^2</f>
        <v>153.70200524691359</v>
      </c>
      <c r="J850" s="39">
        <f>$AJ$4*$AJ$3*9.81</f>
        <v>406.04570999999999</v>
      </c>
      <c r="K850" s="39">
        <f t="shared" si="183"/>
        <v>828.02271524691469</v>
      </c>
      <c r="L850" s="39">
        <f t="shared" si="184"/>
        <v>13.156360920034311</v>
      </c>
      <c r="M850" s="40">
        <f t="shared" si="185"/>
        <v>11143.437699269061</v>
      </c>
      <c r="N850" s="40">
        <f t="shared" si="186"/>
        <v>1</v>
      </c>
      <c r="O850" s="40">
        <f t="shared" si="193"/>
        <v>295496.88199913205</v>
      </c>
      <c r="P850" s="40">
        <f t="shared" si="194"/>
        <v>720333.92776508653</v>
      </c>
      <c r="Q850" s="40">
        <f t="shared" si="187"/>
        <v>424837.04576595448</v>
      </c>
      <c r="R850" s="40">
        <f>1/2*$AJ$3*D850^2</f>
        <v>348314.63333333336</v>
      </c>
      <c r="S850" s="40">
        <f t="shared" si="188"/>
        <v>0</v>
      </c>
      <c r="T850" s="40">
        <f t="shared" si="189"/>
        <v>0</v>
      </c>
      <c r="U850" s="40"/>
      <c r="V850" s="40"/>
      <c r="W850" s="40"/>
      <c r="X850" s="40"/>
      <c r="Y850" s="40">
        <f t="shared" si="195"/>
        <v>411.23333333333335</v>
      </c>
      <c r="Z850" s="40"/>
      <c r="AA850" s="40"/>
      <c r="AB850" s="40"/>
      <c r="AC850" s="40">
        <v>0.27</v>
      </c>
      <c r="AD850" s="40">
        <f>O850*AC850</f>
        <v>79784.158139765656</v>
      </c>
      <c r="AE850" s="40">
        <v>0.67</v>
      </c>
      <c r="AF850" s="40">
        <f t="shared" si="190"/>
        <v>197982.91093941848</v>
      </c>
      <c r="AG850" s="24"/>
      <c r="AH850" s="24"/>
      <c r="AI850" s="15"/>
      <c r="AJ850" s="15"/>
      <c r="AK850" s="15"/>
      <c r="AL850" s="15"/>
      <c r="AM850" s="15"/>
      <c r="AN850" s="23"/>
      <c r="AO850" s="23"/>
      <c r="AP850" s="23"/>
      <c r="AQ850" s="23"/>
      <c r="AR850" s="23"/>
      <c r="AS850" s="23"/>
      <c r="AT850" s="23"/>
      <c r="AU850" s="23"/>
      <c r="AV850" s="23"/>
      <c r="BG850">
        <f>IF(E850&lt;1,1,0)</f>
        <v>0</v>
      </c>
      <c r="BH850">
        <f>IF(BG850=1,"",E850)</f>
        <v>57.2</v>
      </c>
      <c r="BI850">
        <f>E850/3.6</f>
        <v>15.888888888888889</v>
      </c>
    </row>
    <row r="851" spans="1:61" x14ac:dyDescent="0.25">
      <c r="A851" s="37" t="s">
        <v>64</v>
      </c>
      <c r="B851" s="37">
        <v>848</v>
      </c>
      <c r="C851" s="37">
        <v>259</v>
      </c>
      <c r="D851" s="37">
        <f t="shared" si="182"/>
        <v>16.027777777777779</v>
      </c>
      <c r="E851" s="38">
        <v>57.7</v>
      </c>
      <c r="F851" s="39">
        <f t="shared" si="191"/>
        <v>0.20833333333333331</v>
      </c>
      <c r="G851" s="39">
        <f t="shared" si="192"/>
        <v>0.75</v>
      </c>
      <c r="H851" s="39">
        <f>$AJ$3*F851</f>
        <v>574.875</v>
      </c>
      <c r="I851" s="39">
        <f>1/2*$AJ$1*$AJ$2*$AJ$5*D851^2</f>
        <v>156.40084755015434</v>
      </c>
      <c r="J851" s="39">
        <f>$AJ$4*$AJ$3*9.81</f>
        <v>406.04570999999999</v>
      </c>
      <c r="K851" s="39">
        <f t="shared" si="183"/>
        <v>1137.3215575501545</v>
      </c>
      <c r="L851" s="39">
        <f t="shared" si="184"/>
        <v>18.22873718628998</v>
      </c>
      <c r="M851" s="40">
        <f t="shared" si="185"/>
        <v>15457.969133973902</v>
      </c>
      <c r="N851" s="40">
        <f t="shared" si="186"/>
        <v>1</v>
      </c>
      <c r="O851" s="40">
        <f t="shared" si="193"/>
        <v>295496.88199913205</v>
      </c>
      <c r="P851" s="40">
        <f t="shared" si="194"/>
        <v>721161.95048033341</v>
      </c>
      <c r="Q851" s="40">
        <f t="shared" si="187"/>
        <v>425665.06848120136</v>
      </c>
      <c r="R851" s="40">
        <f>1/2*$AJ$3*D851^2</f>
        <v>354430.66458333342</v>
      </c>
      <c r="S851" s="40">
        <f t="shared" si="188"/>
        <v>0</v>
      </c>
      <c r="T851" s="40">
        <f t="shared" si="189"/>
        <v>0</v>
      </c>
      <c r="U851" s="40"/>
      <c r="V851" s="40"/>
      <c r="W851" s="40"/>
      <c r="X851" s="40"/>
      <c r="Y851" s="40">
        <f t="shared" si="195"/>
        <v>417.96068936713846</v>
      </c>
      <c r="Z851" s="40"/>
      <c r="AA851" s="40"/>
      <c r="AB851" s="40"/>
      <c r="AC851" s="40">
        <v>0.27</v>
      </c>
      <c r="AD851" s="40">
        <f>O851*AC851</f>
        <v>79784.158139765656</v>
      </c>
      <c r="AE851" s="40">
        <v>0.67</v>
      </c>
      <c r="AF851" s="40">
        <f t="shared" si="190"/>
        <v>197982.91093941848</v>
      </c>
      <c r="AG851" s="24"/>
      <c r="AH851" s="24"/>
      <c r="AI851" s="15"/>
      <c r="AJ851" s="15"/>
      <c r="AK851" s="15"/>
      <c r="AL851" s="15"/>
      <c r="AM851" s="15"/>
      <c r="AN851" s="23"/>
      <c r="AO851" s="23"/>
      <c r="AP851" s="23"/>
      <c r="AQ851" s="23"/>
      <c r="AR851" s="23"/>
      <c r="AS851" s="23"/>
      <c r="AT851" s="23"/>
      <c r="AU851" s="23"/>
      <c r="AV851" s="23"/>
      <c r="BG851">
        <f>IF(E851&lt;1,1,0)</f>
        <v>0</v>
      </c>
      <c r="BH851">
        <f>IF(BG851=1,"",E851)</f>
        <v>57.7</v>
      </c>
      <c r="BI851">
        <f>E851/3.6</f>
        <v>16.027777777777779</v>
      </c>
    </row>
    <row r="852" spans="1:61" x14ac:dyDescent="0.25">
      <c r="A852" s="37" t="s">
        <v>64</v>
      </c>
      <c r="B852" s="37">
        <v>849</v>
      </c>
      <c r="C852" s="37">
        <v>260</v>
      </c>
      <c r="D852" s="37">
        <f t="shared" si="182"/>
        <v>16.305555555555557</v>
      </c>
      <c r="E852" s="38">
        <v>58.7</v>
      </c>
      <c r="F852" s="39">
        <f t="shared" si="191"/>
        <v>0.33333333333333315</v>
      </c>
      <c r="G852" s="39">
        <f t="shared" si="192"/>
        <v>1.1999999999999993</v>
      </c>
      <c r="H852" s="39">
        <f>$AJ$3*F852</f>
        <v>919.7999999999995</v>
      </c>
      <c r="I852" s="39">
        <f>1/2*$AJ$1*$AJ$2*$AJ$5*D852^2</f>
        <v>161.86899801311731</v>
      </c>
      <c r="J852" s="39">
        <f>$AJ$4*$AJ$3*9.81</f>
        <v>406.04570999999999</v>
      </c>
      <c r="K852" s="39">
        <f t="shared" si="183"/>
        <v>1487.7147080131167</v>
      </c>
      <c r="L852" s="39">
        <f t="shared" si="184"/>
        <v>24.258014822324988</v>
      </c>
      <c r="M852" s="40">
        <f t="shared" si="185"/>
        <v>20595.054584153913</v>
      </c>
      <c r="N852" s="40">
        <f t="shared" si="186"/>
        <v>1</v>
      </c>
      <c r="O852" s="40">
        <f t="shared" si="193"/>
        <v>295496.88199913205</v>
      </c>
      <c r="P852" s="40">
        <f t="shared" si="194"/>
        <v>722299.27203788352</v>
      </c>
      <c r="Q852" s="40">
        <f t="shared" si="187"/>
        <v>426802.39003875147</v>
      </c>
      <c r="R852" s="40">
        <f>1/2*$AJ$3*D852^2</f>
        <v>366822.41458333348</v>
      </c>
      <c r="S852" s="40">
        <f t="shared" si="188"/>
        <v>0</v>
      </c>
      <c r="T852" s="40">
        <f t="shared" si="189"/>
        <v>0</v>
      </c>
      <c r="U852" s="40"/>
      <c r="V852" s="40"/>
      <c r="W852" s="40"/>
      <c r="X852" s="40"/>
      <c r="Y852" s="40">
        <f t="shared" si="195"/>
        <v>432.06409255987455</v>
      </c>
      <c r="Z852" s="40"/>
      <c r="AA852" s="40"/>
      <c r="AB852" s="40"/>
      <c r="AC852" s="40">
        <v>0.27</v>
      </c>
      <c r="AD852" s="40">
        <f>O852*AC852</f>
        <v>79784.158139765656</v>
      </c>
      <c r="AE852" s="40">
        <v>0.67</v>
      </c>
      <c r="AF852" s="40">
        <f t="shared" si="190"/>
        <v>197982.91093941848</v>
      </c>
      <c r="AG852" s="24"/>
      <c r="AH852" s="24"/>
      <c r="AI852" s="15"/>
      <c r="AJ852" s="15"/>
      <c r="AK852" s="15"/>
      <c r="AL852" s="15"/>
      <c r="AM852" s="15"/>
      <c r="AN852" s="23"/>
      <c r="AO852" s="23"/>
      <c r="AP852" s="23"/>
      <c r="AQ852" s="23"/>
      <c r="AR852" s="23"/>
      <c r="AS852" s="23"/>
      <c r="AT852" s="23"/>
      <c r="AU852" s="23"/>
      <c r="AV852" s="23"/>
      <c r="BG852">
        <f>IF(E852&lt;1,1,0)</f>
        <v>0</v>
      </c>
      <c r="BH852">
        <f>IF(BG852=1,"",E852)</f>
        <v>58.7</v>
      </c>
      <c r="BI852">
        <f>E852/3.6</f>
        <v>16.305555555555557</v>
      </c>
    </row>
    <row r="853" spans="1:61" x14ac:dyDescent="0.25">
      <c r="A853" s="37" t="s">
        <v>64</v>
      </c>
      <c r="B853" s="37">
        <v>850</v>
      </c>
      <c r="C853" s="37">
        <v>261</v>
      </c>
      <c r="D853" s="37">
        <f t="shared" si="182"/>
        <v>16.694444444444443</v>
      </c>
      <c r="E853" s="38">
        <v>60.1</v>
      </c>
      <c r="F853" s="39">
        <f t="shared" si="191"/>
        <v>0.33333333333333315</v>
      </c>
      <c r="G853" s="39">
        <f t="shared" si="192"/>
        <v>1.1999999999999993</v>
      </c>
      <c r="H853" s="39">
        <f>$AJ$3*F853</f>
        <v>919.7999999999995</v>
      </c>
      <c r="I853" s="39">
        <f>1/2*$AJ$1*$AJ$2*$AJ$5*D853^2</f>
        <v>169.68225217978389</v>
      </c>
      <c r="J853" s="39">
        <f>$AJ$4*$AJ$3*9.81</f>
        <v>406.04570999999999</v>
      </c>
      <c r="K853" s="39">
        <f t="shared" si="183"/>
        <v>1495.5279621797836</v>
      </c>
      <c r="L853" s="39">
        <f t="shared" si="184"/>
        <v>24.967008479723606</v>
      </c>
      <c r="M853" s="40">
        <f t="shared" si="185"/>
        <v>21221.957207765066</v>
      </c>
      <c r="N853" s="40">
        <f t="shared" si="186"/>
        <v>1</v>
      </c>
      <c r="O853" s="40">
        <f t="shared" si="193"/>
        <v>295496.88199913205</v>
      </c>
      <c r="P853" s="40">
        <f t="shared" si="194"/>
        <v>723786.98674589663</v>
      </c>
      <c r="Q853" s="40">
        <f t="shared" si="187"/>
        <v>428290.10474676458</v>
      </c>
      <c r="R853" s="40">
        <f>1/2*$AJ$3*D853^2</f>
        <v>384528.56458333327</v>
      </c>
      <c r="S853" s="40">
        <f t="shared" si="188"/>
        <v>0</v>
      </c>
      <c r="T853" s="40">
        <f t="shared" si="189"/>
        <v>0</v>
      </c>
      <c r="U853" s="40"/>
      <c r="V853" s="40"/>
      <c r="W853" s="40"/>
      <c r="X853" s="40"/>
      <c r="Y853" s="40">
        <f t="shared" si="195"/>
        <v>452.38654656862735</v>
      </c>
      <c r="Z853" s="40"/>
      <c r="AA853" s="40"/>
      <c r="AB853" s="40"/>
      <c r="AC853" s="40">
        <v>0.27</v>
      </c>
      <c r="AD853" s="40">
        <f>O853*AC853</f>
        <v>79784.158139765656</v>
      </c>
      <c r="AE853" s="40">
        <v>0.67</v>
      </c>
      <c r="AF853" s="40">
        <f t="shared" si="190"/>
        <v>197982.91093941848</v>
      </c>
      <c r="AG853" s="24"/>
      <c r="AH853" s="24"/>
      <c r="AI853" s="15"/>
      <c r="AJ853" s="15"/>
      <c r="AK853" s="15"/>
      <c r="AL853" s="15"/>
      <c r="AM853" s="15"/>
      <c r="AN853" s="23"/>
      <c r="AO853" s="23"/>
      <c r="AP853" s="23"/>
      <c r="AQ853" s="23"/>
      <c r="AR853" s="23"/>
      <c r="AS853" s="23"/>
      <c r="AT853" s="23"/>
      <c r="AU853" s="23"/>
      <c r="AV853" s="23"/>
      <c r="BG853">
        <f>IF(E853&lt;1,1,0)</f>
        <v>0</v>
      </c>
      <c r="BH853">
        <f>IF(BG853=1,"",E853)</f>
        <v>60.1</v>
      </c>
      <c r="BI853">
        <f>E853/3.6</f>
        <v>16.694444444444443</v>
      </c>
    </row>
    <row r="854" spans="1:61" x14ac:dyDescent="0.25">
      <c r="A854" s="37" t="s">
        <v>64</v>
      </c>
      <c r="B854" s="37">
        <v>851</v>
      </c>
      <c r="C854" s="37">
        <v>262</v>
      </c>
      <c r="D854" s="37">
        <f t="shared" si="182"/>
        <v>16.972222222222221</v>
      </c>
      <c r="E854" s="38">
        <v>61.1</v>
      </c>
      <c r="F854" s="39">
        <f t="shared" si="191"/>
        <v>0.2222222222222224</v>
      </c>
      <c r="G854" s="39">
        <f t="shared" si="192"/>
        <v>0.80000000000000071</v>
      </c>
      <c r="H854" s="39">
        <f>$AJ$3*F854</f>
        <v>613.2000000000005</v>
      </c>
      <c r="I854" s="39">
        <f>1/2*$AJ$1*$AJ$2*$AJ$5*D854^2</f>
        <v>175.37589338348764</v>
      </c>
      <c r="J854" s="39">
        <f>$AJ$4*$AJ$3*9.81</f>
        <v>406.04570999999999</v>
      </c>
      <c r="K854" s="39">
        <f t="shared" si="183"/>
        <v>1194.621603383488</v>
      </c>
      <c r="L854" s="39">
        <f t="shared" si="184"/>
        <v>20.275383324091976</v>
      </c>
      <c r="M854" s="40">
        <f t="shared" si="185"/>
        <v>17254.351208802273</v>
      </c>
      <c r="N854" s="40">
        <f t="shared" si="186"/>
        <v>1</v>
      </c>
      <c r="O854" s="40">
        <f t="shared" si="193"/>
        <v>295496.88199913205</v>
      </c>
      <c r="P854" s="40">
        <f t="shared" si="194"/>
        <v>725282.51470807637</v>
      </c>
      <c r="Q854" s="40">
        <f t="shared" si="187"/>
        <v>429785.63270894432</v>
      </c>
      <c r="R854" s="40">
        <f>1/2*$AJ$3*D854^2</f>
        <v>397431.31458333333</v>
      </c>
      <c r="S854" s="40">
        <f t="shared" si="188"/>
        <v>0</v>
      </c>
      <c r="T854" s="40">
        <f t="shared" si="189"/>
        <v>0</v>
      </c>
      <c r="U854" s="40"/>
      <c r="V854" s="40"/>
      <c r="W854" s="40"/>
      <c r="X854" s="40"/>
      <c r="Y854" s="40">
        <f t="shared" si="195"/>
        <v>467.01682089698392</v>
      </c>
      <c r="Z854" s="40"/>
      <c r="AA854" s="40"/>
      <c r="AB854" s="40"/>
      <c r="AC854" s="40">
        <v>0.27</v>
      </c>
      <c r="AD854" s="40">
        <f>O854*AC854</f>
        <v>79784.158139765656</v>
      </c>
      <c r="AE854" s="40">
        <v>0.67</v>
      </c>
      <c r="AF854" s="40">
        <f t="shared" si="190"/>
        <v>197982.91093941848</v>
      </c>
      <c r="AG854" s="24"/>
      <c r="AH854" s="24"/>
      <c r="AI854" s="15"/>
      <c r="AJ854" s="15"/>
      <c r="AK854" s="15"/>
      <c r="AL854" s="15"/>
      <c r="AM854" s="15"/>
      <c r="AN854" s="23"/>
      <c r="AO854" s="23"/>
      <c r="AP854" s="23"/>
      <c r="AQ854" s="23"/>
      <c r="AR854" s="23"/>
      <c r="AS854" s="23"/>
      <c r="AT854" s="23"/>
      <c r="AU854" s="23"/>
      <c r="AV854" s="23"/>
      <c r="BG854">
        <f>IF(E854&lt;1,1,0)</f>
        <v>0</v>
      </c>
      <c r="BH854">
        <f>IF(BG854=1,"",E854)</f>
        <v>61.1</v>
      </c>
      <c r="BI854">
        <f>E854/3.6</f>
        <v>16.972222222222221</v>
      </c>
    </row>
    <row r="855" spans="1:61" x14ac:dyDescent="0.25">
      <c r="A855" s="37" t="s">
        <v>64</v>
      </c>
      <c r="B855" s="37">
        <v>852</v>
      </c>
      <c r="C855" s="37">
        <v>263</v>
      </c>
      <c r="D855" s="37">
        <f t="shared" si="182"/>
        <v>17.138888888888889</v>
      </c>
      <c r="E855" s="38">
        <v>61.7</v>
      </c>
      <c r="F855" s="39">
        <f t="shared" si="191"/>
        <v>0.16666666666666607</v>
      </c>
      <c r="G855" s="39">
        <f t="shared" si="192"/>
        <v>0.59999999999999787</v>
      </c>
      <c r="H855" s="39">
        <f>$AJ$3*F855</f>
        <v>459.89999999999839</v>
      </c>
      <c r="I855" s="39">
        <f>1/2*$AJ$1*$AJ$2*$AJ$5*D855^2</f>
        <v>178.83717625385802</v>
      </c>
      <c r="J855" s="39">
        <f>$AJ$4*$AJ$3*9.81</f>
        <v>406.04570999999999</v>
      </c>
      <c r="K855" s="39">
        <f t="shared" si="183"/>
        <v>1044.7828862538563</v>
      </c>
      <c r="L855" s="39">
        <f t="shared" si="184"/>
        <v>17.906417800517485</v>
      </c>
      <c r="M855" s="40">
        <f t="shared" si="185"/>
        <v>15256.267966040898</v>
      </c>
      <c r="N855" s="40">
        <f t="shared" si="186"/>
        <v>1</v>
      </c>
      <c r="O855" s="40">
        <f t="shared" si="193"/>
        <v>295496.88199913205</v>
      </c>
      <c r="P855" s="40">
        <f t="shared" si="194"/>
        <v>726477.13631145982</v>
      </c>
      <c r="Q855" s="40">
        <f t="shared" si="187"/>
        <v>430980.25431232777</v>
      </c>
      <c r="R855" s="40">
        <f>1/2*$AJ$3*D855^2</f>
        <v>405275.16458333336</v>
      </c>
      <c r="S855" s="40">
        <f t="shared" si="188"/>
        <v>0</v>
      </c>
      <c r="T855" s="40">
        <f t="shared" si="189"/>
        <v>0</v>
      </c>
      <c r="U855" s="40"/>
      <c r="V855" s="40"/>
      <c r="W855" s="40"/>
      <c r="X855" s="40"/>
      <c r="Y855" s="40">
        <f t="shared" si="195"/>
        <v>475.67507580203448</v>
      </c>
      <c r="Z855" s="40"/>
      <c r="AA855" s="40"/>
      <c r="AB855" s="40"/>
      <c r="AC855" s="40">
        <v>0.27</v>
      </c>
      <c r="AD855" s="40">
        <f>O855*AC855</f>
        <v>79784.158139765656</v>
      </c>
      <c r="AE855" s="40">
        <v>0.67</v>
      </c>
      <c r="AF855" s="40">
        <f t="shared" si="190"/>
        <v>197982.91093941848</v>
      </c>
      <c r="AG855" s="24"/>
      <c r="AH855" s="24"/>
      <c r="AI855" s="15"/>
      <c r="AJ855" s="15"/>
      <c r="AK855" s="15"/>
      <c r="AL855" s="15"/>
      <c r="AM855" s="15"/>
      <c r="AN855" s="23"/>
      <c r="AO855" s="23"/>
      <c r="AP855" s="23"/>
      <c r="AQ855" s="23"/>
      <c r="AR855" s="23"/>
      <c r="AS855" s="23"/>
      <c r="AT855" s="23"/>
      <c r="AU855" s="23"/>
      <c r="AV855" s="23"/>
      <c r="BG855">
        <f>IF(E855&lt;1,1,0)</f>
        <v>0</v>
      </c>
      <c r="BH855">
        <f>IF(BG855=1,"",E855)</f>
        <v>61.7</v>
      </c>
      <c r="BI855">
        <f>E855/3.6</f>
        <v>17.138888888888889</v>
      </c>
    </row>
    <row r="856" spans="1:61" x14ac:dyDescent="0.25">
      <c r="A856" s="37" t="s">
        <v>64</v>
      </c>
      <c r="B856" s="37">
        <v>853</v>
      </c>
      <c r="C856" s="37">
        <v>264</v>
      </c>
      <c r="D856" s="37">
        <f t="shared" si="182"/>
        <v>17.305555555555554</v>
      </c>
      <c r="E856" s="38">
        <v>62.3</v>
      </c>
      <c r="F856" s="39">
        <f t="shared" si="191"/>
        <v>0.16666666666666607</v>
      </c>
      <c r="G856" s="39">
        <f t="shared" si="192"/>
        <v>0.59999999999999787</v>
      </c>
      <c r="H856" s="39">
        <f>$AJ$3*F856</f>
        <v>459.89999999999839</v>
      </c>
      <c r="I856" s="39">
        <f>1/2*$AJ$1*$AJ$2*$AJ$5*D856^2</f>
        <v>182.33228273533945</v>
      </c>
      <c r="J856" s="39">
        <f>$AJ$4*$AJ$3*9.81</f>
        <v>406.04570999999999</v>
      </c>
      <c r="K856" s="39">
        <f t="shared" si="183"/>
        <v>1048.2779927353376</v>
      </c>
      <c r="L856" s="39">
        <f t="shared" si="184"/>
        <v>18.141033040947647</v>
      </c>
      <c r="M856" s="40">
        <f t="shared" si="185"/>
        <v>15474.301183928343</v>
      </c>
      <c r="N856" s="40">
        <f t="shared" si="186"/>
        <v>1</v>
      </c>
      <c r="O856" s="40">
        <f t="shared" si="193"/>
        <v>295496.88199913205</v>
      </c>
      <c r="P856" s="40">
        <f t="shared" si="194"/>
        <v>727521.91919771372</v>
      </c>
      <c r="Q856" s="40">
        <f t="shared" si="187"/>
        <v>432025.03719858167</v>
      </c>
      <c r="R856" s="40">
        <f>1/2*$AJ$3*D856^2</f>
        <v>413195.66458333324</v>
      </c>
      <c r="S856" s="40">
        <f t="shared" si="188"/>
        <v>0</v>
      </c>
      <c r="T856" s="40">
        <f t="shared" si="189"/>
        <v>0</v>
      </c>
      <c r="U856" s="40"/>
      <c r="V856" s="40"/>
      <c r="W856" s="40"/>
      <c r="X856" s="40"/>
      <c r="Y856" s="40">
        <f t="shared" si="195"/>
        <v>484.40288931223125</v>
      </c>
      <c r="Z856" s="40"/>
      <c r="AA856" s="40"/>
      <c r="AB856" s="40"/>
      <c r="AC856" s="40">
        <v>0.27</v>
      </c>
      <c r="AD856" s="40">
        <f>O856*AC856</f>
        <v>79784.158139765656</v>
      </c>
      <c r="AE856" s="40">
        <v>0.67</v>
      </c>
      <c r="AF856" s="40">
        <f t="shared" si="190"/>
        <v>197982.91093941848</v>
      </c>
      <c r="AG856" s="24"/>
      <c r="AH856" s="24"/>
      <c r="AI856" s="15"/>
      <c r="AJ856" s="15"/>
      <c r="AK856" s="15"/>
      <c r="AL856" s="15"/>
      <c r="AM856" s="15"/>
      <c r="AN856" s="23"/>
      <c r="AO856" s="23"/>
      <c r="AP856" s="23"/>
      <c r="AQ856" s="23"/>
      <c r="AR856" s="23"/>
      <c r="AS856" s="23"/>
      <c r="AT856" s="23"/>
      <c r="AU856" s="23"/>
      <c r="AV856" s="23"/>
      <c r="BG856">
        <f>IF(E856&lt;1,1,0)</f>
        <v>0</v>
      </c>
      <c r="BH856">
        <f>IF(BG856=1,"",E856)</f>
        <v>62.3</v>
      </c>
      <c r="BI856">
        <f>E856/3.6</f>
        <v>17.305555555555554</v>
      </c>
    </row>
    <row r="857" spans="1:61" x14ac:dyDescent="0.25">
      <c r="A857" s="37" t="s">
        <v>64</v>
      </c>
      <c r="B857" s="37">
        <v>854</v>
      </c>
      <c r="C857" s="37">
        <v>265</v>
      </c>
      <c r="D857" s="37">
        <f t="shared" si="182"/>
        <v>17.472222222222221</v>
      </c>
      <c r="E857" s="38">
        <v>62.9</v>
      </c>
      <c r="F857" s="39">
        <f t="shared" si="191"/>
        <v>0.1388888888888889</v>
      </c>
      <c r="G857" s="39">
        <f t="shared" si="192"/>
        <v>0.5</v>
      </c>
      <c r="H857" s="39">
        <f>$AJ$3*F857</f>
        <v>383.25000000000006</v>
      </c>
      <c r="I857" s="39">
        <f>1/2*$AJ$1*$AJ$2*$AJ$5*D857^2</f>
        <v>185.86121282793204</v>
      </c>
      <c r="J857" s="39">
        <f>$AJ$4*$AJ$3*9.81</f>
        <v>406.04570999999999</v>
      </c>
      <c r="K857" s="39">
        <f t="shared" si="183"/>
        <v>975.15692282793214</v>
      </c>
      <c r="L857" s="39">
        <f t="shared" si="184"/>
        <v>17.038158457188032</v>
      </c>
      <c r="M857" s="40">
        <f t="shared" si="185"/>
        <v>14550.58732243858</v>
      </c>
      <c r="N857" s="40">
        <f t="shared" si="186"/>
        <v>1</v>
      </c>
      <c r="O857" s="40">
        <f t="shared" si="193"/>
        <v>295496.88199913205</v>
      </c>
      <c r="P857" s="40">
        <f t="shared" si="194"/>
        <v>728570.19719044911</v>
      </c>
      <c r="Q857" s="40">
        <f t="shared" si="187"/>
        <v>433073.31519131706</v>
      </c>
      <c r="R857" s="40">
        <f>1/2*$AJ$3*D857^2</f>
        <v>421192.81458333327</v>
      </c>
      <c r="S857" s="40">
        <f t="shared" si="188"/>
        <v>0</v>
      </c>
      <c r="T857" s="40">
        <f t="shared" si="189"/>
        <v>0</v>
      </c>
      <c r="U857" s="40"/>
      <c r="V857" s="40"/>
      <c r="W857" s="40"/>
      <c r="X857" s="40"/>
      <c r="Y857" s="40">
        <f t="shared" si="195"/>
        <v>493.20001707650266</v>
      </c>
      <c r="Z857" s="40"/>
      <c r="AA857" s="40"/>
      <c r="AB857" s="40"/>
      <c r="AC857" s="40">
        <v>0.27</v>
      </c>
      <c r="AD857" s="40">
        <f>O857*AC857</f>
        <v>79784.158139765656</v>
      </c>
      <c r="AE857" s="40">
        <v>0.67</v>
      </c>
      <c r="AF857" s="40">
        <f t="shared" si="190"/>
        <v>197982.91093941848</v>
      </c>
      <c r="AG857" s="24"/>
      <c r="AH857" s="24"/>
      <c r="AI857" s="15"/>
      <c r="AJ857" s="15"/>
      <c r="AK857" s="15"/>
      <c r="AL857" s="15"/>
      <c r="AM857" s="15"/>
      <c r="AN857" s="23"/>
      <c r="AO857" s="23"/>
      <c r="AP857" s="23"/>
      <c r="AQ857" s="23"/>
      <c r="AR857" s="23"/>
      <c r="AS857" s="23"/>
      <c r="AT857" s="23"/>
      <c r="AU857" s="23"/>
      <c r="AV857" s="23"/>
      <c r="BG857">
        <f>IF(E857&lt;1,1,0)</f>
        <v>0</v>
      </c>
      <c r="BH857">
        <f>IF(BG857=1,"",E857)</f>
        <v>62.9</v>
      </c>
      <c r="BI857">
        <f>E857/3.6</f>
        <v>17.472222222222221</v>
      </c>
    </row>
    <row r="858" spans="1:61" x14ac:dyDescent="0.25">
      <c r="A858" s="37" t="s">
        <v>64</v>
      </c>
      <c r="B858" s="37">
        <v>855</v>
      </c>
      <c r="C858" s="37">
        <v>266</v>
      </c>
      <c r="D858" s="37">
        <f t="shared" si="182"/>
        <v>17.583333333333332</v>
      </c>
      <c r="E858" s="38">
        <v>63.3</v>
      </c>
      <c r="F858" s="39">
        <f t="shared" si="191"/>
        <v>6.9444444444444448E-2</v>
      </c>
      <c r="G858" s="39">
        <f t="shared" si="192"/>
        <v>0.25</v>
      </c>
      <c r="H858" s="39">
        <f>$AJ$3*F858</f>
        <v>191.62500000000003</v>
      </c>
      <c r="I858" s="39">
        <f>1/2*$AJ$1*$AJ$2*$AJ$5*D858^2</f>
        <v>188.23262378472219</v>
      </c>
      <c r="J858" s="39">
        <f>$AJ$4*$AJ$3*9.81</f>
        <v>406.04570999999999</v>
      </c>
      <c r="K858" s="39">
        <f t="shared" si="183"/>
        <v>785.90333378472224</v>
      </c>
      <c r="L858" s="39">
        <f t="shared" si="184"/>
        <v>13.818800285714698</v>
      </c>
      <c r="M858" s="40">
        <f t="shared" si="185"/>
        <v>11815.074244286066</v>
      </c>
      <c r="N858" s="40">
        <f t="shared" si="186"/>
        <v>1</v>
      </c>
      <c r="O858" s="40">
        <f t="shared" si="193"/>
        <v>295496.88199913205</v>
      </c>
      <c r="P858" s="40">
        <f t="shared" si="194"/>
        <v>729545.35411327705</v>
      </c>
      <c r="Q858" s="40">
        <f t="shared" si="187"/>
        <v>434048.472114145</v>
      </c>
      <c r="R858" s="40">
        <f>1/2*$AJ$3*D858^2</f>
        <v>426566.83124999999</v>
      </c>
      <c r="S858" s="40">
        <f t="shared" si="188"/>
        <v>0</v>
      </c>
      <c r="T858" s="40">
        <f t="shared" si="189"/>
        <v>0</v>
      </c>
      <c r="U858" s="40"/>
      <c r="V858" s="40"/>
      <c r="W858" s="40"/>
      <c r="X858" s="40"/>
      <c r="Y858" s="40">
        <f t="shared" si="195"/>
        <v>498.9085745614035</v>
      </c>
      <c r="Z858" s="40"/>
      <c r="AA858" s="40"/>
      <c r="AB858" s="40"/>
      <c r="AC858" s="40">
        <v>0.27</v>
      </c>
      <c r="AD858" s="40">
        <f>O858*AC858</f>
        <v>79784.158139765656</v>
      </c>
      <c r="AE858" s="40">
        <v>0.67</v>
      </c>
      <c r="AF858" s="40">
        <f t="shared" si="190"/>
        <v>197982.91093941848</v>
      </c>
      <c r="AG858" s="24"/>
      <c r="AH858" s="24"/>
      <c r="AI858" s="15"/>
      <c r="AJ858" s="15"/>
      <c r="AK858" s="15"/>
      <c r="AL858" s="15"/>
      <c r="AM858" s="15"/>
      <c r="AN858" s="23"/>
      <c r="AO858" s="23"/>
      <c r="AP858" s="23"/>
      <c r="AQ858" s="23"/>
      <c r="AR858" s="23"/>
      <c r="AS858" s="23"/>
      <c r="AT858" s="23"/>
      <c r="AU858" s="23"/>
      <c r="AV858" s="23"/>
      <c r="BG858">
        <f>IF(E858&lt;1,1,0)</f>
        <v>0</v>
      </c>
      <c r="BH858">
        <f>IF(BG858=1,"",E858)</f>
        <v>63.3</v>
      </c>
      <c r="BI858">
        <f>E858/3.6</f>
        <v>17.583333333333332</v>
      </c>
    </row>
    <row r="859" spans="1:61" x14ac:dyDescent="0.25">
      <c r="A859" s="37" t="s">
        <v>64</v>
      </c>
      <c r="B859" s="37">
        <v>856</v>
      </c>
      <c r="C859" s="37">
        <v>267</v>
      </c>
      <c r="D859" s="37">
        <f t="shared" si="182"/>
        <v>17.611111111111111</v>
      </c>
      <c r="E859" s="38">
        <v>63.4</v>
      </c>
      <c r="F859" s="39">
        <f t="shared" si="191"/>
        <v>2.7777777777778172E-2</v>
      </c>
      <c r="G859" s="39">
        <f t="shared" si="192"/>
        <v>0.10000000000000142</v>
      </c>
      <c r="H859" s="39">
        <f>$AJ$3*F859</f>
        <v>76.650000000001086</v>
      </c>
      <c r="I859" s="39">
        <f>1/2*$AJ$1*$AJ$2*$AJ$5*D859^2</f>
        <v>188.82782538580244</v>
      </c>
      <c r="J859" s="39">
        <f>$AJ$4*$AJ$3*9.81</f>
        <v>406.04570999999999</v>
      </c>
      <c r="K859" s="39">
        <f t="shared" si="183"/>
        <v>671.52353538580348</v>
      </c>
      <c r="L859" s="39">
        <f t="shared" si="184"/>
        <v>11.826275595405539</v>
      </c>
      <c r="M859" s="40">
        <f t="shared" si="185"/>
        <v>10123.291909667141</v>
      </c>
      <c r="N859" s="40">
        <f t="shared" si="186"/>
        <v>1</v>
      </c>
      <c r="O859" s="40">
        <f t="shared" si="193"/>
        <v>295496.88199913205</v>
      </c>
      <c r="P859" s="40">
        <f t="shared" si="194"/>
        <v>730331.25744706183</v>
      </c>
      <c r="Q859" s="40">
        <f t="shared" si="187"/>
        <v>434834.37544792978</v>
      </c>
      <c r="R859" s="40">
        <f>1/2*$AJ$3*D859^2</f>
        <v>427915.65833333333</v>
      </c>
      <c r="S859" s="40">
        <f t="shared" si="188"/>
        <v>0</v>
      </c>
      <c r="T859" s="40">
        <f t="shared" si="189"/>
        <v>0</v>
      </c>
      <c r="U859" s="40"/>
      <c r="V859" s="40"/>
      <c r="W859" s="40"/>
      <c r="X859" s="40"/>
      <c r="Y859" s="40">
        <f t="shared" si="195"/>
        <v>499.90147001557631</v>
      </c>
      <c r="Z859" s="40"/>
      <c r="AA859" s="40"/>
      <c r="AB859" s="40"/>
      <c r="AC859" s="40">
        <v>0.27</v>
      </c>
      <c r="AD859" s="40">
        <f>O859*AC859</f>
        <v>79784.158139765656</v>
      </c>
      <c r="AE859" s="40">
        <v>0.67</v>
      </c>
      <c r="AF859" s="40">
        <f t="shared" si="190"/>
        <v>197982.91093941848</v>
      </c>
      <c r="AG859" s="24"/>
      <c r="AH859" s="24"/>
      <c r="AI859" s="15"/>
      <c r="AJ859" s="15"/>
      <c r="AK859" s="15"/>
      <c r="AL859" s="15"/>
      <c r="AM859" s="15"/>
      <c r="AN859" s="23"/>
      <c r="AO859" s="23"/>
      <c r="AP859" s="23"/>
      <c r="AQ859" s="23"/>
      <c r="AR859" s="23"/>
      <c r="AS859" s="23"/>
      <c r="AT859" s="23"/>
      <c r="AU859" s="23"/>
      <c r="AV859" s="23"/>
      <c r="BG859">
        <f>IF(E859&lt;1,1,0)</f>
        <v>0</v>
      </c>
      <c r="BH859">
        <f>IF(BG859=1,"",E859)</f>
        <v>63.4</v>
      </c>
      <c r="BI859">
        <f>E859/3.6</f>
        <v>17.611111111111111</v>
      </c>
    </row>
    <row r="860" spans="1:61" x14ac:dyDescent="0.25">
      <c r="A860" s="37" t="s">
        <v>64</v>
      </c>
      <c r="B860" s="37">
        <v>857</v>
      </c>
      <c r="C860" s="37">
        <v>268</v>
      </c>
      <c r="D860" s="37">
        <f t="shared" si="182"/>
        <v>17.638888888888889</v>
      </c>
      <c r="E860" s="38">
        <v>63.5</v>
      </c>
      <c r="F860" s="39">
        <f t="shared" si="191"/>
        <v>0.15277777777777798</v>
      </c>
      <c r="G860" s="39">
        <f t="shared" si="192"/>
        <v>0.55000000000000071</v>
      </c>
      <c r="H860" s="39">
        <f>$AJ$3*F860</f>
        <v>421.57500000000056</v>
      </c>
      <c r="I860" s="39">
        <f>1/2*$AJ$1*$AJ$2*$AJ$5*D860^2</f>
        <v>189.42396653163578</v>
      </c>
      <c r="J860" s="39">
        <f>$AJ$4*$AJ$3*9.81</f>
        <v>406.04570999999999</v>
      </c>
      <c r="K860" s="39">
        <f t="shared" si="183"/>
        <v>1017.0446765316364</v>
      </c>
      <c r="L860" s="39">
        <f t="shared" si="184"/>
        <v>17.939538044377475</v>
      </c>
      <c r="M860" s="40">
        <f t="shared" si="185"/>
        <v>15374.184104031496</v>
      </c>
      <c r="N860" s="40">
        <f t="shared" si="186"/>
        <v>1</v>
      </c>
      <c r="O860" s="40">
        <f t="shared" si="193"/>
        <v>295496.88199913205</v>
      </c>
      <c r="P860" s="40">
        <f t="shared" si="194"/>
        <v>731002.78098244767</v>
      </c>
      <c r="Q860" s="40">
        <f t="shared" si="187"/>
        <v>435505.89898331562</v>
      </c>
      <c r="R860" s="40">
        <f>1/2*$AJ$3*D860^2</f>
        <v>429266.61458333337</v>
      </c>
      <c r="S860" s="40">
        <f t="shared" si="188"/>
        <v>0</v>
      </c>
      <c r="T860" s="40">
        <f t="shared" si="189"/>
        <v>0</v>
      </c>
      <c r="U860" s="40"/>
      <c r="V860" s="40"/>
      <c r="W860" s="40"/>
      <c r="X860" s="40"/>
      <c r="Y860" s="40">
        <f t="shared" si="195"/>
        <v>500.89453276935052</v>
      </c>
      <c r="Z860" s="40"/>
      <c r="AA860" s="40"/>
      <c r="AB860" s="40"/>
      <c r="AC860" s="40">
        <v>0.27</v>
      </c>
      <c r="AD860" s="40">
        <f>O860*AC860</f>
        <v>79784.158139765656</v>
      </c>
      <c r="AE860" s="40">
        <v>0.67</v>
      </c>
      <c r="AF860" s="40">
        <f t="shared" si="190"/>
        <v>197982.91093941848</v>
      </c>
      <c r="AG860" s="24"/>
      <c r="AH860" s="24"/>
      <c r="AI860" s="15"/>
      <c r="AJ860" s="15"/>
      <c r="AK860" s="15"/>
      <c r="AL860" s="15"/>
      <c r="AM860" s="15"/>
      <c r="AN860" s="23"/>
      <c r="AO860" s="23"/>
      <c r="AP860" s="23"/>
      <c r="AQ860" s="23"/>
      <c r="AR860" s="23"/>
      <c r="AS860" s="23"/>
      <c r="AT860" s="23"/>
      <c r="AU860" s="23"/>
      <c r="AV860" s="23"/>
      <c r="BG860">
        <f>IF(E860&lt;1,1,0)</f>
        <v>0</v>
      </c>
      <c r="BH860">
        <f>IF(BG860=1,"",E860)</f>
        <v>63.5</v>
      </c>
      <c r="BI860">
        <f>E860/3.6</f>
        <v>17.638888888888889</v>
      </c>
    </row>
    <row r="861" spans="1:61" x14ac:dyDescent="0.25">
      <c r="A861" s="37" t="s">
        <v>64</v>
      </c>
      <c r="B861" s="37">
        <v>858</v>
      </c>
      <c r="C861" s="37">
        <v>269</v>
      </c>
      <c r="D861" s="37">
        <f t="shared" si="182"/>
        <v>17.916666666666668</v>
      </c>
      <c r="E861" s="38">
        <v>64.5</v>
      </c>
      <c r="F861" s="39">
        <f t="shared" si="191"/>
        <v>0.31944444444444403</v>
      </c>
      <c r="G861" s="39">
        <f t="shared" si="192"/>
        <v>1.1499999999999986</v>
      </c>
      <c r="H861" s="39">
        <f>$AJ$3*F861</f>
        <v>881.47499999999889</v>
      </c>
      <c r="I861" s="39">
        <f>1/2*$AJ$1*$AJ$2*$AJ$5*D861^2</f>
        <v>195.43705295138892</v>
      </c>
      <c r="J861" s="39">
        <f>$AJ$4*$AJ$3*9.81</f>
        <v>406.04570999999999</v>
      </c>
      <c r="K861" s="39">
        <f t="shared" si="183"/>
        <v>1482.9577629513878</v>
      </c>
      <c r="L861" s="39">
        <f t="shared" si="184"/>
        <v>26.569659919545703</v>
      </c>
      <c r="M861" s="40">
        <f t="shared" si="185"/>
        <v>22796.768210970215</v>
      </c>
      <c r="N861" s="40">
        <f t="shared" si="186"/>
        <v>1</v>
      </c>
      <c r="O861" s="40">
        <f t="shared" si="193"/>
        <v>295496.88199913205</v>
      </c>
      <c r="P861" s="40">
        <f t="shared" si="194"/>
        <v>732019.82565897936</v>
      </c>
      <c r="Q861" s="40">
        <f t="shared" si="187"/>
        <v>436522.94365984731</v>
      </c>
      <c r="R861" s="40">
        <f>1/2*$AJ$3*D861^2</f>
        <v>442893.28125000012</v>
      </c>
      <c r="S861" s="40">
        <f t="shared" si="188"/>
        <v>0</v>
      </c>
      <c r="T861" s="40">
        <f t="shared" si="189"/>
        <v>0</v>
      </c>
      <c r="U861" s="40"/>
      <c r="V861" s="40"/>
      <c r="W861" s="40"/>
      <c r="X861" s="40"/>
      <c r="Y861" s="40">
        <f t="shared" si="195"/>
        <v>516.19263548951062</v>
      </c>
      <c r="Z861" s="40"/>
      <c r="AA861" s="40"/>
      <c r="AB861" s="40"/>
      <c r="AC861" s="40">
        <v>0.27</v>
      </c>
      <c r="AD861" s="40">
        <f>O861*AC861</f>
        <v>79784.158139765656</v>
      </c>
      <c r="AE861" s="40">
        <v>0.67</v>
      </c>
      <c r="AF861" s="40">
        <f t="shared" si="190"/>
        <v>197982.91093941848</v>
      </c>
      <c r="AG861" s="24"/>
      <c r="AH861" s="24"/>
      <c r="AI861" s="15"/>
      <c r="AJ861" s="15"/>
      <c r="AK861" s="15"/>
      <c r="AL861" s="15"/>
      <c r="AM861" s="15"/>
      <c r="AN861" s="23"/>
      <c r="AO861" s="23"/>
      <c r="AP861" s="23"/>
      <c r="AQ861" s="23"/>
      <c r="AR861" s="23"/>
      <c r="AS861" s="23"/>
      <c r="AT861" s="23"/>
      <c r="AU861" s="23"/>
      <c r="AV861" s="23"/>
      <c r="BG861">
        <f>IF(E861&lt;1,1,0)</f>
        <v>0</v>
      </c>
      <c r="BH861">
        <f>IF(BG861=1,"",E861)</f>
        <v>64.5</v>
      </c>
      <c r="BI861">
        <f>E861/3.6</f>
        <v>17.916666666666668</v>
      </c>
    </row>
    <row r="862" spans="1:61" x14ac:dyDescent="0.25">
      <c r="A862" s="37" t="s">
        <v>64</v>
      </c>
      <c r="B862" s="37">
        <v>859</v>
      </c>
      <c r="C862" s="37">
        <v>270</v>
      </c>
      <c r="D862" s="37">
        <f t="shared" si="182"/>
        <v>18.277777777777775</v>
      </c>
      <c r="E862" s="38">
        <v>65.8</v>
      </c>
      <c r="F862" s="39">
        <f t="shared" si="191"/>
        <v>0.31944444444444403</v>
      </c>
      <c r="G862" s="39">
        <f t="shared" si="192"/>
        <v>1.1499999999999986</v>
      </c>
      <c r="H862" s="39">
        <f>$AJ$3*F862</f>
        <v>881.47499999999889</v>
      </c>
      <c r="I862" s="39">
        <f>1/2*$AJ$1*$AJ$2*$AJ$5*D862^2</f>
        <v>203.39452723765424</v>
      </c>
      <c r="J862" s="39">
        <f>$AJ$4*$AJ$3*9.81</f>
        <v>406.04570999999999</v>
      </c>
      <c r="K862" s="39">
        <f t="shared" si="183"/>
        <v>1490.9152372376529</v>
      </c>
      <c r="L862" s="39">
        <f t="shared" si="184"/>
        <v>27.250617391732654</v>
      </c>
      <c r="M862" s="40">
        <f t="shared" si="185"/>
        <v>23408.280339498349</v>
      </c>
      <c r="N862" s="40">
        <f t="shared" si="186"/>
        <v>1</v>
      </c>
      <c r="O862" s="40">
        <f t="shared" si="193"/>
        <v>295496.88199913205</v>
      </c>
      <c r="P862" s="40">
        <f t="shared" si="194"/>
        <v>733502.78342193074</v>
      </c>
      <c r="Q862" s="40">
        <f t="shared" si="187"/>
        <v>438005.90142279869</v>
      </c>
      <c r="R862" s="40">
        <f>1/2*$AJ$3*D862^2</f>
        <v>460926.25833333324</v>
      </c>
      <c r="S862" s="40">
        <f t="shared" si="188"/>
        <v>0</v>
      </c>
      <c r="T862" s="40">
        <f t="shared" si="189"/>
        <v>0</v>
      </c>
      <c r="U862" s="40"/>
      <c r="V862" s="40"/>
      <c r="W862" s="40"/>
      <c r="X862" s="40"/>
      <c r="Y862" s="40">
        <f t="shared" si="195"/>
        <v>536.58470120294908</v>
      </c>
      <c r="Z862" s="40"/>
      <c r="AA862" s="40"/>
      <c r="AB862" s="40"/>
      <c r="AC862" s="40">
        <v>0.27</v>
      </c>
      <c r="AD862" s="40">
        <f>O862*AC862</f>
        <v>79784.158139765656</v>
      </c>
      <c r="AE862" s="40">
        <v>0.67</v>
      </c>
      <c r="AF862" s="40">
        <f t="shared" si="190"/>
        <v>197982.91093941848</v>
      </c>
      <c r="AG862" s="24"/>
      <c r="AH862" s="24"/>
      <c r="AI862" s="15"/>
      <c r="AJ862" s="15"/>
      <c r="AK862" s="15"/>
      <c r="AL862" s="15"/>
      <c r="AM862" s="15"/>
      <c r="AN862" s="23"/>
      <c r="AO862" s="23"/>
      <c r="AP862" s="23"/>
      <c r="AQ862" s="23"/>
      <c r="AR862" s="23"/>
      <c r="AS862" s="23"/>
      <c r="AT862" s="23"/>
      <c r="AU862" s="23"/>
      <c r="AV862" s="23"/>
      <c r="BG862">
        <f>IF(E862&lt;1,1,0)</f>
        <v>0</v>
      </c>
      <c r="BH862">
        <f>IF(BG862=1,"",E862)</f>
        <v>65.8</v>
      </c>
      <c r="BI862">
        <f>E862/3.6</f>
        <v>18.277777777777775</v>
      </c>
    </row>
    <row r="863" spans="1:61" x14ac:dyDescent="0.25">
      <c r="A863" s="37" t="s">
        <v>64</v>
      </c>
      <c r="B863" s="37">
        <v>860</v>
      </c>
      <c r="C863" s="37">
        <v>271</v>
      </c>
      <c r="D863" s="37">
        <f t="shared" si="182"/>
        <v>18.555555555555554</v>
      </c>
      <c r="E863" s="38">
        <v>66.8</v>
      </c>
      <c r="F863" s="39">
        <f t="shared" si="191"/>
        <v>0.2222222222222234</v>
      </c>
      <c r="G863" s="39">
        <f t="shared" si="192"/>
        <v>0.80000000000000426</v>
      </c>
      <c r="H863" s="39">
        <f>$AJ$3*F863</f>
        <v>613.20000000000323</v>
      </c>
      <c r="I863" s="39">
        <f>1/2*$AJ$1*$AJ$2*$AJ$5*D863^2</f>
        <v>209.62370895061721</v>
      </c>
      <c r="J863" s="39">
        <f>$AJ$4*$AJ$3*9.81</f>
        <v>406.04570999999999</v>
      </c>
      <c r="K863" s="39">
        <f t="shared" si="183"/>
        <v>1228.8694189506205</v>
      </c>
      <c r="L863" s="39">
        <f t="shared" si="184"/>
        <v>22.802354773861509</v>
      </c>
      <c r="M863" s="40">
        <f t="shared" si="185"/>
        <v>19610.025105520897</v>
      </c>
      <c r="N863" s="40">
        <f t="shared" si="186"/>
        <v>1</v>
      </c>
      <c r="O863" s="40">
        <f t="shared" si="193"/>
        <v>295496.88199913205</v>
      </c>
      <c r="P863" s="40">
        <f t="shared" si="194"/>
        <v>734993.69865916844</v>
      </c>
      <c r="Q863" s="40">
        <f t="shared" si="187"/>
        <v>439496.81666003639</v>
      </c>
      <c r="R863" s="40">
        <f>1/2*$AJ$3*D863^2</f>
        <v>475042.63333333324</v>
      </c>
      <c r="S863" s="40">
        <f t="shared" si="188"/>
        <v>0</v>
      </c>
      <c r="T863" s="40">
        <f t="shared" si="189"/>
        <v>0</v>
      </c>
      <c r="U863" s="40"/>
      <c r="V863" s="40"/>
      <c r="W863" s="40"/>
      <c r="X863" s="40"/>
      <c r="Y863" s="40">
        <f t="shared" si="195"/>
        <v>552.37515503875954</v>
      </c>
      <c r="Z863" s="40"/>
      <c r="AA863" s="40"/>
      <c r="AB863" s="40"/>
      <c r="AC863" s="40">
        <v>0.27</v>
      </c>
      <c r="AD863" s="40">
        <f>O863*AC863</f>
        <v>79784.158139765656</v>
      </c>
      <c r="AE863" s="40">
        <v>0.67</v>
      </c>
      <c r="AF863" s="40">
        <f t="shared" si="190"/>
        <v>197982.91093941848</v>
      </c>
      <c r="AG863" s="24"/>
      <c r="AH863" s="24"/>
      <c r="AI863" s="15"/>
      <c r="AJ863" s="15"/>
      <c r="AK863" s="15"/>
      <c r="AL863" s="15"/>
      <c r="AM863" s="15"/>
      <c r="AN863" s="23"/>
      <c r="AO863" s="23"/>
      <c r="AP863" s="23"/>
      <c r="AQ863" s="23"/>
      <c r="AR863" s="23"/>
      <c r="AS863" s="23"/>
      <c r="AT863" s="23"/>
      <c r="AU863" s="23"/>
      <c r="AV863" s="23"/>
      <c r="BG863">
        <f>IF(E863&lt;1,1,0)</f>
        <v>0</v>
      </c>
      <c r="BH863">
        <f>IF(BG863=1,"",E863)</f>
        <v>66.8</v>
      </c>
      <c r="BI863">
        <f>E863/3.6</f>
        <v>18.555555555555554</v>
      </c>
    </row>
    <row r="864" spans="1:61" x14ac:dyDescent="0.25">
      <c r="A864" s="37" t="s">
        <v>64</v>
      </c>
      <c r="B864" s="37">
        <v>861</v>
      </c>
      <c r="C864" s="37">
        <v>272</v>
      </c>
      <c r="D864" s="37">
        <f t="shared" si="182"/>
        <v>18.722222222222225</v>
      </c>
      <c r="E864" s="38">
        <v>67.400000000000006</v>
      </c>
      <c r="F864" s="39">
        <f t="shared" si="191"/>
        <v>0.27777777777777779</v>
      </c>
      <c r="G864" s="39">
        <f t="shared" si="192"/>
        <v>1</v>
      </c>
      <c r="H864" s="39">
        <f>$AJ$3*F864</f>
        <v>766.50000000000011</v>
      </c>
      <c r="I864" s="39">
        <f>1/2*$AJ$1*$AJ$2*$AJ$5*D864^2</f>
        <v>213.40631612654326</v>
      </c>
      <c r="J864" s="39">
        <f>$AJ$4*$AJ$3*9.81</f>
        <v>406.04570999999999</v>
      </c>
      <c r="K864" s="39">
        <f t="shared" si="183"/>
        <v>1385.9520261265434</v>
      </c>
      <c r="L864" s="39">
        <f t="shared" si="184"/>
        <v>25.94810182248029</v>
      </c>
      <c r="M864" s="40">
        <f t="shared" si="185"/>
        <v>22341.31566915553</v>
      </c>
      <c r="N864" s="40">
        <f t="shared" si="186"/>
        <v>1</v>
      </c>
      <c r="O864" s="40">
        <f t="shared" si="193"/>
        <v>295496.88199913205</v>
      </c>
      <c r="P864" s="40">
        <f t="shared" si="194"/>
        <v>736222.56807811907</v>
      </c>
      <c r="Q864" s="40">
        <f t="shared" si="187"/>
        <v>440725.68607898703</v>
      </c>
      <c r="R864" s="40">
        <f>1/2*$AJ$3*D864^2</f>
        <v>483614.6583333335</v>
      </c>
      <c r="S864" s="40">
        <f t="shared" si="188"/>
        <v>0</v>
      </c>
      <c r="T864" s="40">
        <f t="shared" si="189"/>
        <v>0</v>
      </c>
      <c r="U864" s="40"/>
      <c r="V864" s="40"/>
      <c r="W864" s="40"/>
      <c r="X864" s="40"/>
      <c r="Y864" s="40">
        <f t="shared" si="195"/>
        <v>561.68949864498666</v>
      </c>
      <c r="Z864" s="40"/>
      <c r="AA864" s="40"/>
      <c r="AB864" s="40"/>
      <c r="AC864" s="40">
        <v>0.27</v>
      </c>
      <c r="AD864" s="40">
        <f>O864*AC864</f>
        <v>79784.158139765656</v>
      </c>
      <c r="AE864" s="40">
        <v>0.67</v>
      </c>
      <c r="AF864" s="40">
        <f t="shared" si="190"/>
        <v>197982.91093941848</v>
      </c>
      <c r="AG864" s="24"/>
      <c r="AH864" s="24"/>
      <c r="AI864" s="15"/>
      <c r="AJ864" s="15"/>
      <c r="AK864" s="15"/>
      <c r="AL864" s="15"/>
      <c r="AM864" s="15"/>
      <c r="AN864" s="23"/>
      <c r="AO864" s="23"/>
      <c r="AP864" s="23"/>
      <c r="AQ864" s="23"/>
      <c r="AR864" s="23"/>
      <c r="AS864" s="23"/>
      <c r="AT864" s="23"/>
      <c r="AU864" s="23"/>
      <c r="AV864" s="23"/>
      <c r="BG864">
        <f>IF(E864&lt;1,1,0)</f>
        <v>0</v>
      </c>
      <c r="BH864">
        <f>IF(BG864=1,"",E864)</f>
        <v>67.400000000000006</v>
      </c>
      <c r="BI864">
        <f>E864/3.6</f>
        <v>18.722222222222225</v>
      </c>
    </row>
    <row r="865" spans="1:61" x14ac:dyDescent="0.25">
      <c r="A865" s="37" t="s">
        <v>64</v>
      </c>
      <c r="B865" s="37">
        <v>862</v>
      </c>
      <c r="C865" s="37">
        <v>273</v>
      </c>
      <c r="D865" s="37">
        <f t="shared" si="182"/>
        <v>19.111111111111111</v>
      </c>
      <c r="E865" s="38">
        <v>68.8</v>
      </c>
      <c r="F865" s="39">
        <f t="shared" si="191"/>
        <v>0.51388888888888729</v>
      </c>
      <c r="G865" s="39">
        <f t="shared" si="192"/>
        <v>1.8499999999999943</v>
      </c>
      <c r="H865" s="39">
        <f>$AJ$3*F865</f>
        <v>1418.0249999999955</v>
      </c>
      <c r="I865" s="39">
        <f>1/2*$AJ$1*$AJ$2*$AJ$5*D865^2</f>
        <v>222.36393580246909</v>
      </c>
      <c r="J865" s="39">
        <f>$AJ$4*$AJ$3*9.81</f>
        <v>406.04570999999999</v>
      </c>
      <c r="K865" s="39">
        <f t="shared" si="183"/>
        <v>2046.4346458024647</v>
      </c>
      <c r="L865" s="39">
        <f t="shared" si="184"/>
        <v>39.10963989755821</v>
      </c>
      <c r="M865" s="40">
        <f t="shared" si="185"/>
        <v>33712.509591695176</v>
      </c>
      <c r="N865" s="40">
        <f t="shared" si="186"/>
        <v>1</v>
      </c>
      <c r="O865" s="40">
        <f t="shared" si="193"/>
        <v>295496.88199913205</v>
      </c>
      <c r="P865" s="40">
        <f t="shared" si="194"/>
        <v>737608.52010424563</v>
      </c>
      <c r="Q865" s="40">
        <f t="shared" si="187"/>
        <v>442111.63810511358</v>
      </c>
      <c r="R865" s="40">
        <f>1/2*$AJ$3*D865^2</f>
        <v>503914.1333333333</v>
      </c>
      <c r="S865" s="40">
        <f t="shared" si="188"/>
        <v>0</v>
      </c>
      <c r="T865" s="40">
        <f t="shared" si="189"/>
        <v>0</v>
      </c>
      <c r="U865" s="40"/>
      <c r="V865" s="40"/>
      <c r="W865" s="40"/>
      <c r="X865" s="40"/>
      <c r="Y865" s="40">
        <f t="shared" si="195"/>
        <v>584.58716163959775</v>
      </c>
      <c r="Z865" s="40"/>
      <c r="AA865" s="40"/>
      <c r="AB865" s="40"/>
      <c r="AC865" s="40">
        <v>0.27</v>
      </c>
      <c r="AD865" s="40">
        <f>O865*AC865</f>
        <v>79784.158139765656</v>
      </c>
      <c r="AE865" s="40">
        <v>0.67</v>
      </c>
      <c r="AF865" s="40">
        <f t="shared" si="190"/>
        <v>197982.91093941848</v>
      </c>
      <c r="AG865" s="24"/>
      <c r="AH865" s="24"/>
      <c r="AI865" s="15"/>
      <c r="AJ865" s="15"/>
      <c r="AK865" s="15"/>
      <c r="AL865" s="15"/>
      <c r="AM865" s="15"/>
      <c r="AN865" s="23"/>
      <c r="AO865" s="23"/>
      <c r="AP865" s="23"/>
      <c r="AQ865" s="23"/>
      <c r="AR865" s="23"/>
      <c r="AS865" s="23"/>
      <c r="AT865" s="23"/>
      <c r="AU865" s="23"/>
      <c r="AV865" s="23"/>
      <c r="BG865">
        <f>IF(E865&lt;1,1,0)</f>
        <v>0</v>
      </c>
      <c r="BH865">
        <f>IF(BG865=1,"",E865)</f>
        <v>68.8</v>
      </c>
      <c r="BI865">
        <f>E865/3.6</f>
        <v>19.111111111111111</v>
      </c>
    </row>
    <row r="866" spans="1:61" x14ac:dyDescent="0.25">
      <c r="A866" s="37" t="s">
        <v>64</v>
      </c>
      <c r="B866" s="37">
        <v>863</v>
      </c>
      <c r="C866" s="37">
        <v>274</v>
      </c>
      <c r="D866" s="37">
        <f t="shared" si="182"/>
        <v>19.749999999999996</v>
      </c>
      <c r="E866" s="38">
        <v>71.099999999999994</v>
      </c>
      <c r="F866" s="39">
        <f t="shared" si="191"/>
        <v>0.4861111111111111</v>
      </c>
      <c r="G866" s="39">
        <f t="shared" si="192"/>
        <v>1.75</v>
      </c>
      <c r="H866" s="39">
        <f>$AJ$3*F866</f>
        <v>1341.375</v>
      </c>
      <c r="I866" s="39">
        <f>1/2*$AJ$1*$AJ$2*$AJ$5*D866^2</f>
        <v>237.47980156249992</v>
      </c>
      <c r="J866" s="39">
        <f>$AJ$4*$AJ$3*9.81</f>
        <v>406.04570999999999</v>
      </c>
      <c r="K866" s="39">
        <f t="shared" si="183"/>
        <v>1984.9005115625</v>
      </c>
      <c r="L866" s="39">
        <f t="shared" si="184"/>
        <v>39.20178510335937</v>
      </c>
      <c r="M866" s="40">
        <f t="shared" si="185"/>
        <v>33831.140544199137</v>
      </c>
      <c r="N866" s="40">
        <f t="shared" si="186"/>
        <v>1</v>
      </c>
      <c r="O866" s="40">
        <f t="shared" si="193"/>
        <v>295496.88199913205</v>
      </c>
      <c r="P866" s="40">
        <f t="shared" si="194"/>
        <v>739654.95475004811</v>
      </c>
      <c r="Q866" s="40">
        <f t="shared" si="187"/>
        <v>444158.07275091606</v>
      </c>
      <c r="R866" s="40">
        <f>1/2*$AJ$3*D866^2</f>
        <v>538169.23124999984</v>
      </c>
      <c r="S866" s="40">
        <f t="shared" si="188"/>
        <v>0</v>
      </c>
      <c r="T866" s="40">
        <f t="shared" si="189"/>
        <v>0</v>
      </c>
      <c r="U866" s="40"/>
      <c r="V866" s="40"/>
      <c r="W866" s="40"/>
      <c r="X866" s="40"/>
      <c r="Y866" s="40">
        <f t="shared" si="195"/>
        <v>623.6028172074158</v>
      </c>
      <c r="Z866" s="40"/>
      <c r="AA866" s="40"/>
      <c r="AB866" s="40"/>
      <c r="AC866" s="40">
        <v>0.27</v>
      </c>
      <c r="AD866" s="40">
        <f>O866*AC866</f>
        <v>79784.158139765656</v>
      </c>
      <c r="AE866" s="40">
        <v>0.67</v>
      </c>
      <c r="AF866" s="40">
        <f t="shared" si="190"/>
        <v>197982.91093941848</v>
      </c>
      <c r="AG866" s="24"/>
      <c r="AH866" s="24"/>
      <c r="AI866" s="15"/>
      <c r="AJ866" s="15"/>
      <c r="AK866" s="15"/>
      <c r="AL866" s="15"/>
      <c r="AM866" s="15"/>
      <c r="AN866" s="23"/>
      <c r="AO866" s="23"/>
      <c r="AP866" s="23"/>
      <c r="AQ866" s="23"/>
      <c r="AR866" s="23"/>
      <c r="AS866" s="23"/>
      <c r="AT866" s="23"/>
      <c r="AU866" s="23"/>
      <c r="AV866" s="23"/>
      <c r="BG866">
        <f>IF(E866&lt;1,1,0)</f>
        <v>0</v>
      </c>
      <c r="BH866">
        <f>IF(BG866=1,"",E866)</f>
        <v>71.099999999999994</v>
      </c>
      <c r="BI866">
        <f>E866/3.6</f>
        <v>19.749999999999996</v>
      </c>
    </row>
    <row r="867" spans="1:61" x14ac:dyDescent="0.25">
      <c r="A867" s="37" t="s">
        <v>64</v>
      </c>
      <c r="B867" s="37">
        <v>864</v>
      </c>
      <c r="C867" s="37">
        <v>275</v>
      </c>
      <c r="D867" s="37">
        <f t="shared" si="182"/>
        <v>20.083333333333332</v>
      </c>
      <c r="E867" s="38">
        <v>72.3</v>
      </c>
      <c r="F867" s="39">
        <f t="shared" si="191"/>
        <v>0.23611111111111149</v>
      </c>
      <c r="G867" s="39">
        <f t="shared" si="192"/>
        <v>0.85000000000000142</v>
      </c>
      <c r="H867" s="39">
        <f>$AJ$3*F867</f>
        <v>651.52500000000111</v>
      </c>
      <c r="I867" s="39">
        <f>1/2*$AJ$1*$AJ$2*$AJ$5*D867^2</f>
        <v>245.56364461805549</v>
      </c>
      <c r="J867" s="39">
        <f>$AJ$4*$AJ$3*9.81</f>
        <v>406.04570999999999</v>
      </c>
      <c r="K867" s="39">
        <f t="shared" si="183"/>
        <v>1303.1343546180565</v>
      </c>
      <c r="L867" s="39">
        <f t="shared" si="184"/>
        <v>26.171281621912634</v>
      </c>
      <c r="M867" s="40">
        <f t="shared" si="185"/>
        <v>22611.987321332515</v>
      </c>
      <c r="N867" s="40">
        <f t="shared" si="186"/>
        <v>1</v>
      </c>
      <c r="O867" s="40">
        <f t="shared" si="193"/>
        <v>295496.88199913205</v>
      </c>
      <c r="P867" s="40">
        <f t="shared" si="194"/>
        <v>741639.85526161059</v>
      </c>
      <c r="Q867" s="40">
        <f t="shared" si="187"/>
        <v>446142.97326247854</v>
      </c>
      <c r="R867" s="40">
        <f>1/2*$AJ$3*D867^2</f>
        <v>556488.58124999993</v>
      </c>
      <c r="S867" s="40">
        <f t="shared" si="188"/>
        <v>0</v>
      </c>
      <c r="T867" s="40">
        <f t="shared" si="189"/>
        <v>0</v>
      </c>
      <c r="U867" s="40"/>
      <c r="V867" s="40"/>
      <c r="W867" s="40"/>
      <c r="X867" s="40"/>
      <c r="Y867" s="40">
        <f t="shared" si="195"/>
        <v>644.08400607638885</v>
      </c>
      <c r="Z867" s="40"/>
      <c r="AA867" s="40"/>
      <c r="AB867" s="40"/>
      <c r="AC867" s="40">
        <v>0.27</v>
      </c>
      <c r="AD867" s="40">
        <f>O867*AC867</f>
        <v>79784.158139765656</v>
      </c>
      <c r="AE867" s="40">
        <v>0.67</v>
      </c>
      <c r="AF867" s="40">
        <f t="shared" si="190"/>
        <v>197982.91093941848</v>
      </c>
      <c r="AG867" s="24"/>
      <c r="AH867" s="24"/>
      <c r="AI867" s="15"/>
      <c r="AJ867" s="15"/>
      <c r="AK867" s="15"/>
      <c r="AL867" s="15"/>
      <c r="AM867" s="15"/>
      <c r="AN867" s="23"/>
      <c r="AO867" s="23"/>
      <c r="AP867" s="23"/>
      <c r="AQ867" s="23"/>
      <c r="AR867" s="23"/>
      <c r="AS867" s="23"/>
      <c r="AT867" s="23"/>
      <c r="AU867" s="23"/>
      <c r="AV867" s="23"/>
      <c r="BG867">
        <f>IF(E867&lt;1,1,0)</f>
        <v>0</v>
      </c>
      <c r="BH867">
        <f>IF(BG867=1,"",E867)</f>
        <v>72.3</v>
      </c>
      <c r="BI867">
        <f>E867/3.6</f>
        <v>20.083333333333332</v>
      </c>
    </row>
    <row r="868" spans="1:61" x14ac:dyDescent="0.25">
      <c r="A868" s="37" t="s">
        <v>64</v>
      </c>
      <c r="B868" s="37">
        <v>865</v>
      </c>
      <c r="C868" s="37">
        <v>276</v>
      </c>
      <c r="D868" s="37">
        <f t="shared" si="182"/>
        <v>20.222222222222221</v>
      </c>
      <c r="E868" s="38">
        <v>72.8</v>
      </c>
      <c r="F868" s="39">
        <f t="shared" si="191"/>
        <v>0.15277777777777896</v>
      </c>
      <c r="G868" s="39">
        <f t="shared" si="192"/>
        <v>0.55000000000000426</v>
      </c>
      <c r="H868" s="39">
        <f>$AJ$3*F868</f>
        <v>421.57500000000329</v>
      </c>
      <c r="I868" s="39">
        <f>1/2*$AJ$1*$AJ$2*$AJ$5*D868^2</f>
        <v>248.97184320987648</v>
      </c>
      <c r="J868" s="39">
        <f>$AJ$4*$AJ$3*9.81</f>
        <v>406.04570999999999</v>
      </c>
      <c r="K868" s="39">
        <f t="shared" si="183"/>
        <v>1076.5925532098797</v>
      </c>
      <c r="L868" s="39">
        <f t="shared" si="184"/>
        <v>21.77109385379979</v>
      </c>
      <c r="M868" s="40">
        <f t="shared" si="185"/>
        <v>18831.996183536819</v>
      </c>
      <c r="N868" s="40">
        <f t="shared" si="186"/>
        <v>1</v>
      </c>
      <c r="O868" s="40">
        <f t="shared" si="193"/>
        <v>295496.88199913205</v>
      </c>
      <c r="P868" s="40">
        <f t="shared" si="194"/>
        <v>742942.98961622862</v>
      </c>
      <c r="Q868" s="40">
        <f t="shared" si="187"/>
        <v>447446.10761709657</v>
      </c>
      <c r="R868" s="40">
        <f>1/2*$AJ$3*D868^2</f>
        <v>564212.1333333333</v>
      </c>
      <c r="S868" s="40">
        <f t="shared" si="188"/>
        <v>0</v>
      </c>
      <c r="T868" s="40">
        <f t="shared" si="189"/>
        <v>0</v>
      </c>
      <c r="U868" s="40"/>
      <c r="V868" s="40"/>
      <c r="W868" s="40"/>
      <c r="X868" s="40"/>
      <c r="Y868" s="40">
        <f t="shared" si="195"/>
        <v>652.26836223506746</v>
      </c>
      <c r="Z868" s="40"/>
      <c r="AA868" s="40"/>
      <c r="AB868" s="40"/>
      <c r="AC868" s="40">
        <v>0.27</v>
      </c>
      <c r="AD868" s="40">
        <f>O868*AC868</f>
        <v>79784.158139765656</v>
      </c>
      <c r="AE868" s="40">
        <v>0.67</v>
      </c>
      <c r="AF868" s="40">
        <f t="shared" si="190"/>
        <v>197982.91093941848</v>
      </c>
      <c r="AG868" s="24"/>
      <c r="AH868" s="24"/>
      <c r="AI868" s="15"/>
      <c r="AJ868" s="15"/>
      <c r="AK868" s="15"/>
      <c r="AL868" s="15"/>
      <c r="AM868" s="15"/>
      <c r="AN868" s="23"/>
      <c r="AO868" s="23"/>
      <c r="AP868" s="23"/>
      <c r="AQ868" s="23"/>
      <c r="AR868" s="23"/>
      <c r="AS868" s="23"/>
      <c r="AT868" s="23"/>
      <c r="AU868" s="23"/>
      <c r="AV868" s="23"/>
      <c r="BG868">
        <f>IF(E868&lt;1,1,0)</f>
        <v>0</v>
      </c>
      <c r="BH868">
        <f>IF(BG868=1,"",E868)</f>
        <v>72.8</v>
      </c>
      <c r="BI868">
        <f>E868/3.6</f>
        <v>20.222222222222221</v>
      </c>
    </row>
    <row r="869" spans="1:61" x14ac:dyDescent="0.25">
      <c r="A869" s="37" t="s">
        <v>64</v>
      </c>
      <c r="B869" s="37">
        <v>866</v>
      </c>
      <c r="C869" s="37">
        <v>277</v>
      </c>
      <c r="D869" s="37">
        <f t="shared" si="182"/>
        <v>20.388888888888889</v>
      </c>
      <c r="E869" s="38">
        <v>73.400000000000006</v>
      </c>
      <c r="F869" s="39">
        <f t="shared" si="191"/>
        <v>0.24999999999999961</v>
      </c>
      <c r="G869" s="39">
        <f t="shared" si="192"/>
        <v>0.89999999999999858</v>
      </c>
      <c r="H869" s="39">
        <f>$AJ$3*F869</f>
        <v>689.849999999999</v>
      </c>
      <c r="I869" s="39">
        <f>1/2*$AJ$1*$AJ$2*$AJ$5*D869^2</f>
        <v>253.09268649691359</v>
      </c>
      <c r="J869" s="39">
        <f>$AJ$4*$AJ$3*9.81</f>
        <v>406.04570999999999</v>
      </c>
      <c r="K869" s="39">
        <f t="shared" si="183"/>
        <v>1348.9883964969126</v>
      </c>
      <c r="L869" s="39">
        <f t="shared" si="184"/>
        <v>27.504374528575941</v>
      </c>
      <c r="M869" s="40">
        <f t="shared" si="185"/>
        <v>23818.788341746764</v>
      </c>
      <c r="N869" s="40">
        <f t="shared" si="186"/>
        <v>1</v>
      </c>
      <c r="O869" s="40">
        <f t="shared" si="193"/>
        <v>295496.88199913205</v>
      </c>
      <c r="P869" s="40">
        <f t="shared" si="194"/>
        <v>744019.58216943848</v>
      </c>
      <c r="Q869" s="40">
        <f t="shared" si="187"/>
        <v>448522.70017030643</v>
      </c>
      <c r="R869" s="40">
        <f>1/2*$AJ$3*D869^2</f>
        <v>573550.65833333333</v>
      </c>
      <c r="S869" s="40">
        <f t="shared" si="188"/>
        <v>0</v>
      </c>
      <c r="T869" s="40">
        <f t="shared" si="189"/>
        <v>0</v>
      </c>
      <c r="U869" s="40"/>
      <c r="V869" s="40"/>
      <c r="W869" s="40"/>
      <c r="X869" s="40"/>
      <c r="Y869" s="40">
        <f t="shared" si="195"/>
        <v>662.29868167821405</v>
      </c>
      <c r="Z869" s="40"/>
      <c r="AA869" s="40"/>
      <c r="AB869" s="40"/>
      <c r="AC869" s="40">
        <v>0.27</v>
      </c>
      <c r="AD869" s="40">
        <f>O869*AC869</f>
        <v>79784.158139765656</v>
      </c>
      <c r="AE869" s="40">
        <v>0.67</v>
      </c>
      <c r="AF869" s="40">
        <f t="shared" si="190"/>
        <v>197982.91093941848</v>
      </c>
      <c r="AG869" s="24"/>
      <c r="AH869" s="24"/>
      <c r="AI869" s="15"/>
      <c r="AJ869" s="15"/>
      <c r="AK869" s="15"/>
      <c r="AL869" s="15"/>
      <c r="AM869" s="15"/>
      <c r="AN869" s="23"/>
      <c r="AO869" s="23"/>
      <c r="AP869" s="23"/>
      <c r="AQ869" s="23"/>
      <c r="AR869" s="23"/>
      <c r="AS869" s="23"/>
      <c r="AT869" s="23"/>
      <c r="AU869" s="23"/>
      <c r="AV869" s="23"/>
      <c r="BG869">
        <f>IF(E869&lt;1,1,0)</f>
        <v>0</v>
      </c>
      <c r="BH869">
        <f>IF(BG869=1,"",E869)</f>
        <v>73.400000000000006</v>
      </c>
      <c r="BI869">
        <f>E869/3.6</f>
        <v>20.388888888888889</v>
      </c>
    </row>
    <row r="870" spans="1:61" x14ac:dyDescent="0.25">
      <c r="A870" s="37" t="s">
        <v>64</v>
      </c>
      <c r="B870" s="37">
        <v>867</v>
      </c>
      <c r="C870" s="37">
        <v>278</v>
      </c>
      <c r="D870" s="37">
        <f t="shared" si="182"/>
        <v>20.722222222222221</v>
      </c>
      <c r="E870" s="38">
        <v>74.599999999999994</v>
      </c>
      <c r="F870" s="39">
        <f t="shared" si="191"/>
        <v>0.36111111111111033</v>
      </c>
      <c r="G870" s="39">
        <f t="shared" si="192"/>
        <v>1.2999999999999972</v>
      </c>
      <c r="H870" s="39">
        <f>$AJ$3*F870</f>
        <v>996.44999999999789</v>
      </c>
      <c r="I870" s="39">
        <f>1/2*$AJ$1*$AJ$2*$AJ$5*D870^2</f>
        <v>261.43584390432096</v>
      </c>
      <c r="J870" s="39">
        <f>$AJ$4*$AJ$3*9.81</f>
        <v>406.04570999999999</v>
      </c>
      <c r="K870" s="39">
        <f t="shared" si="183"/>
        <v>1663.9315539043187</v>
      </c>
      <c r="L870" s="39">
        <f t="shared" si="184"/>
        <v>34.480359422572825</v>
      </c>
      <c r="M870" s="40">
        <f t="shared" si="185"/>
        <v>29894.471619370641</v>
      </c>
      <c r="N870" s="40">
        <f t="shared" si="186"/>
        <v>1</v>
      </c>
      <c r="O870" s="40">
        <f t="shared" si="193"/>
        <v>295496.88199913205</v>
      </c>
      <c r="P870" s="40">
        <f t="shared" si="194"/>
        <v>745368.57056593534</v>
      </c>
      <c r="Q870" s="40">
        <f t="shared" si="187"/>
        <v>449871.68856680329</v>
      </c>
      <c r="R870" s="40">
        <f>1/2*$AJ$3*D870^2</f>
        <v>592457.65833333333</v>
      </c>
      <c r="S870" s="40">
        <f t="shared" si="188"/>
        <v>0</v>
      </c>
      <c r="T870" s="40">
        <f t="shared" si="189"/>
        <v>0</v>
      </c>
      <c r="U870" s="40"/>
      <c r="V870" s="40"/>
      <c r="W870" s="40"/>
      <c r="X870" s="40"/>
      <c r="Y870" s="40">
        <f t="shared" si="195"/>
        <v>683.34216647443293</v>
      </c>
      <c r="Z870" s="40"/>
      <c r="AA870" s="40"/>
      <c r="AB870" s="40"/>
      <c r="AC870" s="40">
        <v>0.27</v>
      </c>
      <c r="AD870" s="40">
        <f>O870*AC870</f>
        <v>79784.158139765656</v>
      </c>
      <c r="AE870" s="40">
        <v>0.67</v>
      </c>
      <c r="AF870" s="40">
        <f t="shared" si="190"/>
        <v>197982.91093941848</v>
      </c>
      <c r="AG870" s="24"/>
      <c r="AH870" s="24"/>
      <c r="AI870" s="15"/>
      <c r="AJ870" s="15"/>
      <c r="AK870" s="15"/>
      <c r="AL870" s="15"/>
      <c r="AM870" s="15"/>
      <c r="AN870" s="23"/>
      <c r="AO870" s="23"/>
      <c r="AP870" s="23"/>
      <c r="AQ870" s="23"/>
      <c r="AR870" s="23"/>
      <c r="AS870" s="23"/>
      <c r="AT870" s="23"/>
      <c r="AU870" s="23"/>
      <c r="AV870" s="23"/>
      <c r="BG870">
        <f>IF(E870&lt;1,1,0)</f>
        <v>0</v>
      </c>
      <c r="BH870">
        <f>IF(BG870=1,"",E870)</f>
        <v>74.599999999999994</v>
      </c>
      <c r="BI870">
        <f>E870/3.6</f>
        <v>20.722222222222221</v>
      </c>
    </row>
    <row r="871" spans="1:61" x14ac:dyDescent="0.25">
      <c r="A871" s="37" t="s">
        <v>64</v>
      </c>
      <c r="B871" s="37">
        <v>868</v>
      </c>
      <c r="C871" s="37">
        <v>279</v>
      </c>
      <c r="D871" s="37">
        <f t="shared" si="182"/>
        <v>21.111111111111111</v>
      </c>
      <c r="E871" s="38">
        <v>76</v>
      </c>
      <c r="F871" s="39">
        <f t="shared" si="191"/>
        <v>0.27777777777777779</v>
      </c>
      <c r="G871" s="39">
        <f t="shared" si="192"/>
        <v>1</v>
      </c>
      <c r="H871" s="39">
        <f>$AJ$3*F871</f>
        <v>766.50000000000011</v>
      </c>
      <c r="I871" s="39">
        <f>1/2*$AJ$1*$AJ$2*$AJ$5*D871^2</f>
        <v>271.34052469135798</v>
      </c>
      <c r="J871" s="39">
        <f>$AJ$4*$AJ$3*9.81</f>
        <v>406.04570999999999</v>
      </c>
      <c r="K871" s="39">
        <f t="shared" si="183"/>
        <v>1443.8862346913579</v>
      </c>
      <c r="L871" s="39">
        <f t="shared" si="184"/>
        <v>30.48204273237311</v>
      </c>
      <c r="M871" s="40">
        <f t="shared" si="185"/>
        <v>26458.413091699858</v>
      </c>
      <c r="N871" s="40">
        <f t="shared" si="186"/>
        <v>1</v>
      </c>
      <c r="O871" s="40">
        <f t="shared" si="193"/>
        <v>295496.88199913205</v>
      </c>
      <c r="P871" s="40">
        <f t="shared" si="194"/>
        <v>747032.50211983966</v>
      </c>
      <c r="Q871" s="40">
        <f t="shared" si="187"/>
        <v>451535.62012070761</v>
      </c>
      <c r="R871" s="40">
        <f>1/2*$AJ$3*D871^2</f>
        <v>614903.33333333337</v>
      </c>
      <c r="S871" s="40">
        <f t="shared" si="188"/>
        <v>0</v>
      </c>
      <c r="T871" s="40">
        <f t="shared" si="189"/>
        <v>0</v>
      </c>
      <c r="U871" s="40"/>
      <c r="V871" s="40"/>
      <c r="W871" s="40"/>
      <c r="X871" s="40"/>
      <c r="Y871" s="40">
        <f t="shared" si="195"/>
        <v>708.41397849462373</v>
      </c>
      <c r="Z871" s="40"/>
      <c r="AA871" s="40"/>
      <c r="AB871" s="40"/>
      <c r="AC871" s="40">
        <v>0.27</v>
      </c>
      <c r="AD871" s="40">
        <f>O871*AC871</f>
        <v>79784.158139765656</v>
      </c>
      <c r="AE871" s="40">
        <v>0.67</v>
      </c>
      <c r="AF871" s="40">
        <f t="shared" si="190"/>
        <v>197982.91093941848</v>
      </c>
      <c r="AG871" s="24"/>
      <c r="AH871" s="24"/>
      <c r="AI871" s="15"/>
      <c r="AJ871" s="15"/>
      <c r="AK871" s="15"/>
      <c r="AL871" s="15"/>
      <c r="AM871" s="15"/>
      <c r="AN871" s="23"/>
      <c r="AO871" s="23"/>
      <c r="AP871" s="23"/>
      <c r="AQ871" s="23"/>
      <c r="AR871" s="23"/>
      <c r="AS871" s="23"/>
      <c r="AT871" s="23"/>
      <c r="AU871" s="23"/>
      <c r="AV871" s="23"/>
      <c r="BG871">
        <f>IF(E871&lt;1,1,0)</f>
        <v>0</v>
      </c>
      <c r="BH871">
        <f>IF(BG871=1,"",E871)</f>
        <v>76</v>
      </c>
      <c r="BI871">
        <f>E871/3.6</f>
        <v>21.111111111111111</v>
      </c>
    </row>
    <row r="872" spans="1:61" x14ac:dyDescent="0.25">
      <c r="A872" s="37" t="s">
        <v>64</v>
      </c>
      <c r="B872" s="37">
        <v>869</v>
      </c>
      <c r="C872" s="37">
        <v>280</v>
      </c>
      <c r="D872" s="37">
        <f t="shared" si="182"/>
        <v>21.277777777777775</v>
      </c>
      <c r="E872" s="38">
        <v>76.599999999999994</v>
      </c>
      <c r="F872" s="39">
        <f t="shared" si="191"/>
        <v>6.9444444444444448E-2</v>
      </c>
      <c r="G872" s="39">
        <f t="shared" si="192"/>
        <v>0.25</v>
      </c>
      <c r="H872" s="39">
        <f>$AJ$3*F872</f>
        <v>191.62500000000003</v>
      </c>
      <c r="I872" s="39">
        <f>1/2*$AJ$1*$AJ$2*$AJ$5*D872^2</f>
        <v>275.64176057098757</v>
      </c>
      <c r="J872" s="39">
        <f>$AJ$4*$AJ$3*9.81</f>
        <v>406.04570999999999</v>
      </c>
      <c r="K872" s="39">
        <f t="shared" si="183"/>
        <v>873.31247057098756</v>
      </c>
      <c r="L872" s="39">
        <f t="shared" si="184"/>
        <v>18.582148679371567</v>
      </c>
      <c r="M872" s="40">
        <f t="shared" si="185"/>
        <v>16147.887202373891</v>
      </c>
      <c r="N872" s="40">
        <f t="shared" si="186"/>
        <v>1</v>
      </c>
      <c r="O872" s="40">
        <f t="shared" si="193"/>
        <v>295496.88199913205</v>
      </c>
      <c r="P872" s="40">
        <f t="shared" si="194"/>
        <v>748476.38835453102</v>
      </c>
      <c r="Q872" s="40">
        <f t="shared" si="187"/>
        <v>452979.50635539897</v>
      </c>
      <c r="R872" s="40">
        <f>1/2*$AJ$3*D872^2</f>
        <v>624650.65833333321</v>
      </c>
      <c r="S872" s="40">
        <f t="shared" si="188"/>
        <v>0</v>
      </c>
      <c r="T872" s="40">
        <f t="shared" si="189"/>
        <v>0</v>
      </c>
      <c r="U872" s="40"/>
      <c r="V872" s="40"/>
      <c r="W872" s="40"/>
      <c r="X872" s="40"/>
      <c r="Y872" s="40">
        <f t="shared" si="195"/>
        <v>718.81548714998064</v>
      </c>
      <c r="Z872" s="40"/>
      <c r="AA872" s="40"/>
      <c r="AB872" s="40"/>
      <c r="AC872" s="40">
        <v>0.27</v>
      </c>
      <c r="AD872" s="40">
        <f>O872*AC872</f>
        <v>79784.158139765656</v>
      </c>
      <c r="AE872" s="40">
        <v>0.67</v>
      </c>
      <c r="AF872" s="40">
        <f t="shared" si="190"/>
        <v>197982.91093941848</v>
      </c>
      <c r="AG872" s="24"/>
      <c r="AH872" s="24"/>
      <c r="AI872" s="15"/>
      <c r="AJ872" s="15"/>
      <c r="AK872" s="15"/>
      <c r="AL872" s="15"/>
      <c r="AM872" s="15"/>
      <c r="AN872" s="23"/>
      <c r="AO872" s="23"/>
      <c r="AP872" s="23"/>
      <c r="AQ872" s="23"/>
      <c r="AR872" s="23"/>
      <c r="AS872" s="23"/>
      <c r="AT872" s="23"/>
      <c r="AU872" s="23"/>
      <c r="AV872" s="23"/>
      <c r="BG872">
        <f>IF(E872&lt;1,1,0)</f>
        <v>0</v>
      </c>
      <c r="BH872">
        <f>IF(BG872=1,"",E872)</f>
        <v>76.599999999999994</v>
      </c>
      <c r="BI872">
        <f>E872/3.6</f>
        <v>21.277777777777775</v>
      </c>
    </row>
    <row r="873" spans="1:61" x14ac:dyDescent="0.25">
      <c r="A873" s="37" t="s">
        <v>64</v>
      </c>
      <c r="B873" s="37">
        <v>870</v>
      </c>
      <c r="C873" s="37">
        <v>281</v>
      </c>
      <c r="D873" s="37">
        <f t="shared" si="182"/>
        <v>21.25</v>
      </c>
      <c r="E873" s="38">
        <v>76.5</v>
      </c>
      <c r="F873" s="39">
        <f t="shared" si="191"/>
        <v>-5.5555555555554373E-2</v>
      </c>
      <c r="G873" s="39">
        <f t="shared" si="192"/>
        <v>-0.19999999999999574</v>
      </c>
      <c r="H873" s="39">
        <f>$AJ$3*F873</f>
        <v>-153.29999999999674</v>
      </c>
      <c r="I873" s="39">
        <f>1/2*$AJ$1*$AJ$2*$AJ$5*D873^2</f>
        <v>274.92253906249999</v>
      </c>
      <c r="J873" s="39">
        <f>$AJ$4*$AJ$3*9.81</f>
        <v>406.04570999999999</v>
      </c>
      <c r="K873" s="39">
        <f t="shared" si="183"/>
        <v>527.66824906250326</v>
      </c>
      <c r="L873" s="39">
        <f t="shared" si="184"/>
        <v>11.212950292578194</v>
      </c>
      <c r="M873" s="40">
        <f t="shared" si="185"/>
        <v>9755.2667545430286</v>
      </c>
      <c r="N873" s="40">
        <f t="shared" si="186"/>
        <v>1</v>
      </c>
      <c r="O873" s="40">
        <f t="shared" si="193"/>
        <v>295496.88199913205</v>
      </c>
      <c r="P873" s="40">
        <f t="shared" si="194"/>
        <v>749349.70082510205</v>
      </c>
      <c r="Q873" s="40">
        <f t="shared" si="187"/>
        <v>453852.81882597</v>
      </c>
      <c r="R873" s="40">
        <f>1/2*$AJ$3*D873^2</f>
        <v>623020.78125</v>
      </c>
      <c r="S873" s="40">
        <f t="shared" si="188"/>
        <v>0</v>
      </c>
      <c r="T873" s="40">
        <f t="shared" si="189"/>
        <v>0</v>
      </c>
      <c r="U873" s="40"/>
      <c r="V873" s="40"/>
      <c r="W873" s="40"/>
      <c r="X873" s="40"/>
      <c r="Y873" s="40">
        <f t="shared" si="195"/>
        <v>716.11584051724139</v>
      </c>
      <c r="Z873" s="40"/>
      <c r="AA873" s="40"/>
      <c r="AB873" s="40"/>
      <c r="AC873" s="40">
        <v>0.27</v>
      </c>
      <c r="AD873" s="40">
        <f>O873*AC873</f>
        <v>79784.158139765656</v>
      </c>
      <c r="AE873" s="40">
        <v>0.67</v>
      </c>
      <c r="AF873" s="40">
        <f t="shared" si="190"/>
        <v>197982.91093941848</v>
      </c>
      <c r="AG873" s="24"/>
      <c r="AH873" s="24"/>
      <c r="AI873" s="15"/>
      <c r="AJ873" s="15"/>
      <c r="AK873" s="15"/>
      <c r="AL873" s="15"/>
      <c r="AM873" s="15"/>
      <c r="AN873" s="23"/>
      <c r="AO873" s="23"/>
      <c r="AP873" s="23"/>
      <c r="AQ873" s="23"/>
      <c r="AR873" s="23"/>
      <c r="AS873" s="23"/>
      <c r="AT873" s="23"/>
      <c r="AU873" s="23"/>
      <c r="AV873" s="23"/>
      <c r="BG873">
        <f>IF(E873&lt;1,1,0)</f>
        <v>0</v>
      </c>
      <c r="BH873">
        <f>IF(BG873=1,"",E873)</f>
        <v>76.5</v>
      </c>
      <c r="BI873">
        <f>E873/3.6</f>
        <v>21.25</v>
      </c>
    </row>
    <row r="874" spans="1:61" x14ac:dyDescent="0.25">
      <c r="A874" s="37" t="s">
        <v>64</v>
      </c>
      <c r="B874" s="37">
        <v>871</v>
      </c>
      <c r="C874" s="37">
        <v>282</v>
      </c>
      <c r="D874" s="37">
        <f t="shared" si="182"/>
        <v>21.166666666666668</v>
      </c>
      <c r="E874" s="38">
        <v>76.2</v>
      </c>
      <c r="F874" s="39">
        <f t="shared" si="191"/>
        <v>-9.7222222222222612E-2</v>
      </c>
      <c r="G874" s="39">
        <f t="shared" si="192"/>
        <v>-0.35000000000000142</v>
      </c>
      <c r="H874" s="39">
        <f>$AJ$3*F874</f>
        <v>-268.27500000000106</v>
      </c>
      <c r="I874" s="39">
        <f>1/2*$AJ$1*$AJ$2*$AJ$5*D874^2</f>
        <v>272.77051180555554</v>
      </c>
      <c r="J874" s="39">
        <f>$AJ$4*$AJ$3*9.81</f>
        <v>406.04570999999999</v>
      </c>
      <c r="K874" s="39">
        <f t="shared" si="183"/>
        <v>410.54122180555447</v>
      </c>
      <c r="L874" s="39">
        <f t="shared" si="184"/>
        <v>8.6897891948842378</v>
      </c>
      <c r="M874" s="40">
        <f t="shared" si="185"/>
        <v>7568.8063887441713</v>
      </c>
      <c r="N874" s="40">
        <f t="shared" si="186"/>
        <v>1</v>
      </c>
      <c r="O874" s="40">
        <f t="shared" si="193"/>
        <v>295496.88199913205</v>
      </c>
      <c r="P874" s="40">
        <f t="shared" si="194"/>
        <v>749877.36907416454</v>
      </c>
      <c r="Q874" s="40">
        <f t="shared" si="187"/>
        <v>454380.48707503249</v>
      </c>
      <c r="R874" s="40">
        <f>1/2*$AJ$3*D874^2</f>
        <v>618143.92500000005</v>
      </c>
      <c r="S874" s="40">
        <f t="shared" si="188"/>
        <v>0</v>
      </c>
      <c r="T874" s="40">
        <f t="shared" si="189"/>
        <v>0</v>
      </c>
      <c r="U874" s="40"/>
      <c r="V874" s="40"/>
      <c r="W874" s="40"/>
      <c r="X874" s="40"/>
      <c r="Y874" s="40">
        <f t="shared" si="195"/>
        <v>709.69451779563724</v>
      </c>
      <c r="Z874" s="40"/>
      <c r="AA874" s="40"/>
      <c r="AB874" s="40"/>
      <c r="AC874" s="40">
        <v>0.27</v>
      </c>
      <c r="AD874" s="40">
        <f>O874*AC874</f>
        <v>79784.158139765656</v>
      </c>
      <c r="AE874" s="40">
        <v>0.67</v>
      </c>
      <c r="AF874" s="40">
        <f t="shared" si="190"/>
        <v>197982.91093941848</v>
      </c>
      <c r="AG874" s="24"/>
      <c r="AH874" s="24"/>
      <c r="AI874" s="15"/>
      <c r="AJ874" s="15"/>
      <c r="AK874" s="15"/>
      <c r="AL874" s="15"/>
      <c r="AM874" s="15"/>
      <c r="AN874" s="23"/>
      <c r="AO874" s="23"/>
      <c r="AP874" s="23"/>
      <c r="AQ874" s="23"/>
      <c r="AR874" s="23"/>
      <c r="AS874" s="23"/>
      <c r="AT874" s="23"/>
      <c r="AU874" s="23"/>
      <c r="AV874" s="23"/>
      <c r="BG874">
        <f>IF(E874&lt;1,1,0)</f>
        <v>0</v>
      </c>
      <c r="BH874">
        <f>IF(BG874=1,"",E874)</f>
        <v>76.2</v>
      </c>
      <c r="BI874">
        <f>E874/3.6</f>
        <v>21.166666666666668</v>
      </c>
    </row>
    <row r="875" spans="1:61" x14ac:dyDescent="0.25">
      <c r="A875" s="37" t="s">
        <v>64</v>
      </c>
      <c r="B875" s="37">
        <v>872</v>
      </c>
      <c r="C875" s="37">
        <v>283</v>
      </c>
      <c r="D875" s="37">
        <f t="shared" si="182"/>
        <v>21.055555555555554</v>
      </c>
      <c r="E875" s="38">
        <v>75.8</v>
      </c>
      <c r="F875" s="39">
        <f t="shared" si="191"/>
        <v>-0.11111111111111072</v>
      </c>
      <c r="G875" s="39">
        <f t="shared" si="192"/>
        <v>-0.39999999999999858</v>
      </c>
      <c r="H875" s="39">
        <f>$AJ$3*F875</f>
        <v>-306.59999999999894</v>
      </c>
      <c r="I875" s="39">
        <f>1/2*$AJ$1*$AJ$2*$AJ$5*D875^2</f>
        <v>269.91429575617275</v>
      </c>
      <c r="J875" s="39">
        <f>$AJ$4*$AJ$3*9.81</f>
        <v>406.04570999999999</v>
      </c>
      <c r="K875" s="39">
        <f t="shared" si="183"/>
        <v>369.36000575617379</v>
      </c>
      <c r="L875" s="39">
        <f t="shared" si="184"/>
        <v>7.7770801211994369</v>
      </c>
      <c r="M875" s="40">
        <f t="shared" si="185"/>
        <v>6781.6138656859093</v>
      </c>
      <c r="N875" s="40">
        <f t="shared" si="186"/>
        <v>1</v>
      </c>
      <c r="O875" s="40">
        <f t="shared" si="193"/>
        <v>295496.88199913205</v>
      </c>
      <c r="P875" s="40">
        <f t="shared" si="194"/>
        <v>750287.91029597004</v>
      </c>
      <c r="Q875" s="40">
        <f t="shared" si="187"/>
        <v>454791.02829683799</v>
      </c>
      <c r="R875" s="40">
        <f>1/2*$AJ$3*D875^2</f>
        <v>611671.25833333319</v>
      </c>
      <c r="S875" s="40">
        <f t="shared" si="188"/>
        <v>0</v>
      </c>
      <c r="T875" s="40">
        <f t="shared" si="189"/>
        <v>0</v>
      </c>
      <c r="U875" s="40"/>
      <c r="V875" s="40"/>
      <c r="W875" s="40"/>
      <c r="X875" s="40"/>
      <c r="Y875" s="40">
        <f t="shared" si="195"/>
        <v>701.4578650611619</v>
      </c>
      <c r="Z875" s="40"/>
      <c r="AA875" s="40"/>
      <c r="AB875" s="40"/>
      <c r="AC875" s="40">
        <v>0.27</v>
      </c>
      <c r="AD875" s="40">
        <f>O875*AC875</f>
        <v>79784.158139765656</v>
      </c>
      <c r="AE875" s="40">
        <v>0.67</v>
      </c>
      <c r="AF875" s="40">
        <f t="shared" si="190"/>
        <v>197982.91093941848</v>
      </c>
      <c r="AG875" s="24"/>
      <c r="AH875" s="24"/>
      <c r="AI875" s="15"/>
      <c r="AJ875" s="15"/>
      <c r="AK875" s="15"/>
      <c r="AL875" s="15"/>
      <c r="AM875" s="15"/>
      <c r="AN875" s="23"/>
      <c r="AO875" s="23"/>
      <c r="AP875" s="23"/>
      <c r="AQ875" s="23"/>
      <c r="AR875" s="23"/>
      <c r="AS875" s="23"/>
      <c r="AT875" s="23"/>
      <c r="AU875" s="23"/>
      <c r="AV875" s="23"/>
      <c r="BG875">
        <f>IF(E875&lt;1,1,0)</f>
        <v>0</v>
      </c>
      <c r="BH875">
        <f>IF(BG875=1,"",E875)</f>
        <v>75.8</v>
      </c>
      <c r="BI875">
        <f>E875/3.6</f>
        <v>21.055555555555554</v>
      </c>
    </row>
    <row r="876" spans="1:61" x14ac:dyDescent="0.25">
      <c r="A876" s="37" t="s">
        <v>64</v>
      </c>
      <c r="B876" s="37">
        <v>873</v>
      </c>
      <c r="C876" s="37">
        <v>284</v>
      </c>
      <c r="D876" s="37">
        <f t="shared" si="182"/>
        <v>20.944444444444446</v>
      </c>
      <c r="E876" s="38">
        <v>75.400000000000006</v>
      </c>
      <c r="F876" s="39">
        <f t="shared" si="191"/>
        <v>-0.1388888888888889</v>
      </c>
      <c r="G876" s="39">
        <f t="shared" si="192"/>
        <v>-0.5</v>
      </c>
      <c r="H876" s="39">
        <f>$AJ$3*F876</f>
        <v>-383.25000000000006</v>
      </c>
      <c r="I876" s="39">
        <f>1/2*$AJ$1*$AJ$2*$AJ$5*D876^2</f>
        <v>267.07311242283953</v>
      </c>
      <c r="J876" s="39">
        <f>$AJ$4*$AJ$3*9.81</f>
        <v>406.04570999999999</v>
      </c>
      <c r="K876" s="39">
        <f t="shared" si="183"/>
        <v>289.86882242283946</v>
      </c>
      <c r="L876" s="39">
        <f t="shared" si="184"/>
        <v>6.0711414474116934</v>
      </c>
      <c r="M876" s="40">
        <f t="shared" si="185"/>
        <v>5300.1064835904081</v>
      </c>
      <c r="N876" s="40">
        <f t="shared" si="186"/>
        <v>1</v>
      </c>
      <c r="O876" s="40">
        <f t="shared" si="193"/>
        <v>295496.88199913205</v>
      </c>
      <c r="P876" s="40">
        <f t="shared" si="194"/>
        <v>750657.27030172618</v>
      </c>
      <c r="Q876" s="40">
        <f t="shared" si="187"/>
        <v>455160.38830259413</v>
      </c>
      <c r="R876" s="40">
        <f>1/2*$AJ$3*D876^2</f>
        <v>605232.65833333356</v>
      </c>
      <c r="S876" s="40">
        <f t="shared" si="188"/>
        <v>0</v>
      </c>
      <c r="T876" s="40">
        <f t="shared" si="189"/>
        <v>0</v>
      </c>
      <c r="U876" s="40"/>
      <c r="V876" s="40"/>
      <c r="W876" s="40"/>
      <c r="X876" s="40"/>
      <c r="Y876" s="40">
        <f t="shared" si="195"/>
        <v>693.27910462008424</v>
      </c>
      <c r="Z876" s="40"/>
      <c r="AA876" s="40"/>
      <c r="AB876" s="40"/>
      <c r="AC876" s="40">
        <v>0.27</v>
      </c>
      <c r="AD876" s="40">
        <f>O876*AC876</f>
        <v>79784.158139765656</v>
      </c>
      <c r="AE876" s="40">
        <v>0.67</v>
      </c>
      <c r="AF876" s="40">
        <f t="shared" si="190"/>
        <v>197982.91093941848</v>
      </c>
      <c r="AG876" s="24"/>
      <c r="AH876" s="24"/>
      <c r="AI876" s="15"/>
      <c r="AJ876" s="15"/>
      <c r="AK876" s="15"/>
      <c r="AL876" s="15"/>
      <c r="AM876" s="15"/>
      <c r="AN876" s="23"/>
      <c r="AO876" s="23"/>
      <c r="AP876" s="23"/>
      <c r="AQ876" s="23"/>
      <c r="AR876" s="23"/>
      <c r="AS876" s="23"/>
      <c r="AT876" s="23"/>
      <c r="AU876" s="23"/>
      <c r="AV876" s="23"/>
      <c r="BG876">
        <f>IF(E876&lt;1,1,0)</f>
        <v>0</v>
      </c>
      <c r="BH876">
        <f>IF(BG876=1,"",E876)</f>
        <v>75.400000000000006</v>
      </c>
      <c r="BI876">
        <f>E876/3.6</f>
        <v>20.944444444444446</v>
      </c>
    </row>
    <row r="877" spans="1:61" x14ac:dyDescent="0.25">
      <c r="A877" s="37" t="s">
        <v>64</v>
      </c>
      <c r="B877" s="37">
        <v>874</v>
      </c>
      <c r="C877" s="37">
        <v>285</v>
      </c>
      <c r="D877" s="37">
        <f t="shared" si="182"/>
        <v>20.777777777777775</v>
      </c>
      <c r="E877" s="38">
        <v>74.8</v>
      </c>
      <c r="F877" s="39">
        <f t="shared" si="191"/>
        <v>-0.20833333333333331</v>
      </c>
      <c r="G877" s="39">
        <f t="shared" si="192"/>
        <v>-0.75</v>
      </c>
      <c r="H877" s="39">
        <f>$AJ$3*F877</f>
        <v>-574.875</v>
      </c>
      <c r="I877" s="39">
        <f>1/2*$AJ$1*$AJ$2*$AJ$5*D877^2</f>
        <v>262.83952376543203</v>
      </c>
      <c r="J877" s="39">
        <f>$AJ$4*$AJ$3*9.81</f>
        <v>406.04570999999999</v>
      </c>
      <c r="K877" s="39">
        <f t="shared" si="183"/>
        <v>94.010233765432019</v>
      </c>
      <c r="L877" s="39">
        <f t="shared" si="184"/>
        <v>1.9533237460150872</v>
      </c>
      <c r="M877" s="40">
        <f t="shared" si="185"/>
        <v>1707.2049540171861</v>
      </c>
      <c r="N877" s="40">
        <f t="shared" si="186"/>
        <v>1</v>
      </c>
      <c r="O877" s="40">
        <f t="shared" si="193"/>
        <v>295496.88199913205</v>
      </c>
      <c r="P877" s="40">
        <f t="shared" si="194"/>
        <v>750947.13912414899</v>
      </c>
      <c r="Q877" s="40">
        <f t="shared" si="187"/>
        <v>455450.25712501694</v>
      </c>
      <c r="R877" s="40">
        <f>1/2*$AJ$3*D877^2</f>
        <v>595638.63333333319</v>
      </c>
      <c r="S877" s="40">
        <f t="shared" si="188"/>
        <v>142.22672994981986</v>
      </c>
      <c r="T877" s="40">
        <f t="shared" si="189"/>
        <v>142.22672994981986</v>
      </c>
      <c r="U877" s="40"/>
      <c r="V877" s="40"/>
      <c r="W877" s="40"/>
      <c r="X877" s="40"/>
      <c r="Y877" s="40">
        <f t="shared" si="195"/>
        <v>681.50873379099903</v>
      </c>
      <c r="Z877" s="40"/>
      <c r="AA877" s="40"/>
      <c r="AB877" s="40"/>
      <c r="AC877" s="40">
        <v>0.27</v>
      </c>
      <c r="AD877" s="40">
        <f>O877*AC877</f>
        <v>79784.158139765656</v>
      </c>
      <c r="AE877" s="40">
        <v>0.67</v>
      </c>
      <c r="AF877" s="40">
        <f t="shared" si="190"/>
        <v>197982.91093941848</v>
      </c>
      <c r="AG877" s="24"/>
      <c r="AH877" s="24"/>
      <c r="AI877" s="15"/>
      <c r="AJ877" s="15"/>
      <c r="AK877" s="15"/>
      <c r="AL877" s="15"/>
      <c r="AM877" s="15"/>
      <c r="AN877" s="23"/>
      <c r="AO877" s="23"/>
      <c r="AP877" s="23"/>
      <c r="AQ877" s="23"/>
      <c r="AR877" s="23"/>
      <c r="AS877" s="23"/>
      <c r="AT877" s="23"/>
      <c r="AU877" s="23"/>
      <c r="AV877" s="23"/>
      <c r="BG877">
        <f>IF(E877&lt;1,1,0)</f>
        <v>0</v>
      </c>
      <c r="BH877">
        <f>IF(BG877=1,"",E877)</f>
        <v>74.8</v>
      </c>
      <c r="BI877">
        <f>E877/3.6</f>
        <v>20.777777777777775</v>
      </c>
    </row>
    <row r="878" spans="1:61" x14ac:dyDescent="0.25">
      <c r="A878" s="37" t="s">
        <v>64</v>
      </c>
      <c r="B878" s="37">
        <v>875</v>
      </c>
      <c r="C878" s="37">
        <v>286</v>
      </c>
      <c r="D878" s="37">
        <f t="shared" si="182"/>
        <v>20.527777777777779</v>
      </c>
      <c r="E878" s="38">
        <v>73.900000000000006</v>
      </c>
      <c r="F878" s="39">
        <f t="shared" si="191"/>
        <v>-0.29166666666666585</v>
      </c>
      <c r="G878" s="39">
        <f t="shared" si="192"/>
        <v>-1.0499999999999972</v>
      </c>
      <c r="H878" s="39">
        <f>$AJ$3*F878</f>
        <v>-804.82499999999777</v>
      </c>
      <c r="I878" s="39">
        <f>1/2*$AJ$1*$AJ$2*$AJ$5*D878^2</f>
        <v>256.55256005015434</v>
      </c>
      <c r="J878" s="39">
        <f>$AJ$4*$AJ$3*9.81</f>
        <v>406.04570999999999</v>
      </c>
      <c r="K878" s="39">
        <f t="shared" si="183"/>
        <v>-142.22672994984339</v>
      </c>
      <c r="L878" s="39">
        <f t="shared" si="184"/>
        <v>-2.9195987064703965</v>
      </c>
      <c r="M878" s="40">
        <f t="shared" si="185"/>
        <v>-2554.648868161597</v>
      </c>
      <c r="N878" s="40">
        <f t="shared" si="186"/>
        <v>1</v>
      </c>
      <c r="O878" s="40">
        <f t="shared" si="193"/>
        <v>295639.10872908187</v>
      </c>
      <c r="P878" s="40">
        <f t="shared" si="194"/>
        <v>751041.14935791446</v>
      </c>
      <c r="Q878" s="40">
        <f t="shared" si="187"/>
        <v>455402.04062883259</v>
      </c>
      <c r="R878" s="40">
        <f>1/2*$AJ$3*D878^2</f>
        <v>581391.31458333344</v>
      </c>
      <c r="S878" s="40">
        <f t="shared" si="188"/>
        <v>342.11596559797181</v>
      </c>
      <c r="T878" s="40">
        <f t="shared" si="189"/>
        <v>342.11596559797181</v>
      </c>
      <c r="U878" s="40"/>
      <c r="V878" s="40"/>
      <c r="W878" s="40"/>
      <c r="X878" s="40"/>
      <c r="Y878" s="40">
        <f t="shared" si="195"/>
        <v>664.4472166666668</v>
      </c>
      <c r="Z878" s="40"/>
      <c r="AA878" s="40"/>
      <c r="AB878" s="40"/>
      <c r="AC878" s="40">
        <v>0.27</v>
      </c>
      <c r="AD878" s="40">
        <f>O878*AC878</f>
        <v>79822.559356852114</v>
      </c>
      <c r="AE878" s="40">
        <v>0.67</v>
      </c>
      <c r="AF878" s="40">
        <f t="shared" si="190"/>
        <v>198078.20284848486</v>
      </c>
      <c r="AG878" s="24"/>
      <c r="AH878" s="24"/>
      <c r="AI878" s="15"/>
      <c r="AJ878" s="15"/>
      <c r="AK878" s="15"/>
      <c r="AL878" s="15"/>
      <c r="AM878" s="15"/>
      <c r="AN878" s="23"/>
      <c r="AO878" s="23"/>
      <c r="AP878" s="23"/>
      <c r="AQ878" s="23"/>
      <c r="AR878" s="23"/>
      <c r="AS878" s="23"/>
      <c r="AT878" s="23"/>
      <c r="AU878" s="23"/>
      <c r="AV878" s="23"/>
      <c r="BG878">
        <f>IF(E878&lt;1,1,0)</f>
        <v>0</v>
      </c>
      <c r="BH878">
        <f>IF(BG878=1,"",E878)</f>
        <v>73.900000000000006</v>
      </c>
      <c r="BI878">
        <f>E878/3.6</f>
        <v>20.527777777777779</v>
      </c>
    </row>
    <row r="879" spans="1:61" x14ac:dyDescent="0.25">
      <c r="A879" s="37" t="s">
        <v>64</v>
      </c>
      <c r="B879" s="37">
        <v>876</v>
      </c>
      <c r="C879" s="37">
        <v>287</v>
      </c>
      <c r="D879" s="37">
        <f t="shared" si="182"/>
        <v>20.194444444444446</v>
      </c>
      <c r="E879" s="38">
        <v>72.7</v>
      </c>
      <c r="F879" s="39">
        <f t="shared" si="191"/>
        <v>-0.36111111111111227</v>
      </c>
      <c r="G879" s="39">
        <f t="shared" si="192"/>
        <v>-1.3000000000000043</v>
      </c>
      <c r="H879" s="39">
        <f>$AJ$3*F879</f>
        <v>-996.45000000000323</v>
      </c>
      <c r="I879" s="39">
        <f>1/2*$AJ$1*$AJ$2*$AJ$5*D879^2</f>
        <v>248.2883244020062</v>
      </c>
      <c r="J879" s="39">
        <f>$AJ$4*$AJ$3*9.81</f>
        <v>406.04570999999999</v>
      </c>
      <c r="K879" s="39">
        <f t="shared" si="183"/>
        <v>-342.11596559799705</v>
      </c>
      <c r="L879" s="39">
        <f t="shared" si="184"/>
        <v>-6.908841860826219</v>
      </c>
      <c r="M879" s="40">
        <f t="shared" si="185"/>
        <v>-6052.1454700837676</v>
      </c>
      <c r="N879" s="40">
        <f t="shared" si="186"/>
        <v>1</v>
      </c>
      <c r="O879" s="40">
        <f t="shared" si="193"/>
        <v>295981.22469467984</v>
      </c>
      <c r="P879" s="40">
        <f t="shared" si="194"/>
        <v>751041.14935791446</v>
      </c>
      <c r="Q879" s="40">
        <f t="shared" si="187"/>
        <v>455059.92466323462</v>
      </c>
      <c r="R879" s="40">
        <f>1/2*$AJ$3*D879^2</f>
        <v>562663.16458333342</v>
      </c>
      <c r="S879" s="40">
        <f t="shared" si="188"/>
        <v>236.61157670908142</v>
      </c>
      <c r="T879" s="40">
        <f t="shared" si="189"/>
        <v>236.61157670908142</v>
      </c>
      <c r="U879" s="40"/>
      <c r="V879" s="40"/>
      <c r="W879" s="40"/>
      <c r="X879" s="40"/>
      <c r="Y879" s="40">
        <f t="shared" si="195"/>
        <v>642.30954861111115</v>
      </c>
      <c r="Z879" s="40"/>
      <c r="AA879" s="40"/>
      <c r="AB879" s="40"/>
      <c r="AC879" s="40">
        <v>0.27</v>
      </c>
      <c r="AD879" s="40">
        <f>O879*AC879</f>
        <v>79914.93066756356</v>
      </c>
      <c r="AE879" s="40">
        <v>0.67</v>
      </c>
      <c r="AF879" s="40">
        <f t="shared" si="190"/>
        <v>198307.42054543551</v>
      </c>
      <c r="AG879" s="24"/>
      <c r="AH879" s="24"/>
      <c r="AI879" s="15"/>
      <c r="AJ879" s="15"/>
      <c r="AK879" s="15"/>
      <c r="AL879" s="15"/>
      <c r="AM879" s="15"/>
      <c r="AN879" s="23"/>
      <c r="AO879" s="23"/>
      <c r="AP879" s="23"/>
      <c r="AQ879" s="23"/>
      <c r="AR879" s="23"/>
      <c r="AS879" s="23"/>
      <c r="AT879" s="23"/>
      <c r="AU879" s="23"/>
      <c r="AV879" s="23"/>
      <c r="BG879">
        <f>IF(E879&lt;1,1,0)</f>
        <v>0</v>
      </c>
      <c r="BH879">
        <f>IF(BG879=1,"",E879)</f>
        <v>72.7</v>
      </c>
      <c r="BI879">
        <f>E879/3.6</f>
        <v>20.194444444444446</v>
      </c>
    </row>
    <row r="880" spans="1:61" x14ac:dyDescent="0.25">
      <c r="A880" s="37" t="s">
        <v>64</v>
      </c>
      <c r="B880" s="37">
        <v>877</v>
      </c>
      <c r="C880" s="37">
        <v>288</v>
      </c>
      <c r="D880" s="37">
        <f t="shared" si="182"/>
        <v>19.805555555555554</v>
      </c>
      <c r="E880" s="38">
        <v>71.3</v>
      </c>
      <c r="F880" s="39">
        <f t="shared" si="191"/>
        <v>-0.31944444444444403</v>
      </c>
      <c r="G880" s="39">
        <f t="shared" si="192"/>
        <v>-1.1499999999999986</v>
      </c>
      <c r="H880" s="39">
        <f>$AJ$3*F880</f>
        <v>-881.47499999999889</v>
      </c>
      <c r="I880" s="39">
        <f>1/2*$AJ$1*$AJ$2*$AJ$5*D880^2</f>
        <v>238.817713290895</v>
      </c>
      <c r="J880" s="39">
        <f>$AJ$4*$AJ$3*9.81</f>
        <v>406.04570999999999</v>
      </c>
      <c r="K880" s="39">
        <f t="shared" si="183"/>
        <v>-236.61157670910393</v>
      </c>
      <c r="L880" s="39">
        <f t="shared" si="184"/>
        <v>-4.686223727599752</v>
      </c>
      <c r="M880" s="40">
        <f t="shared" si="185"/>
        <v>-4109.8182091049821</v>
      </c>
      <c r="N880" s="40">
        <f t="shared" si="186"/>
        <v>1</v>
      </c>
      <c r="O880" s="40">
        <f t="shared" si="193"/>
        <v>296217.83627138892</v>
      </c>
      <c r="P880" s="40">
        <f t="shared" si="194"/>
        <v>751041.14935791446</v>
      </c>
      <c r="Q880" s="40">
        <f t="shared" si="187"/>
        <v>454823.31308652554</v>
      </c>
      <c r="R880" s="40">
        <f>1/2*$AJ$3*D880^2</f>
        <v>541201.1645833333</v>
      </c>
      <c r="S880" s="40">
        <f t="shared" si="188"/>
        <v>0</v>
      </c>
      <c r="T880" s="40">
        <f t="shared" si="189"/>
        <v>0</v>
      </c>
      <c r="U880" s="40"/>
      <c r="V880" s="40"/>
      <c r="W880" s="40"/>
      <c r="X880" s="40"/>
      <c r="Y880" s="40">
        <f t="shared" si="195"/>
        <v>617.10509074496383</v>
      </c>
      <c r="Z880" s="40"/>
      <c r="AA880" s="40"/>
      <c r="AB880" s="40"/>
      <c r="AC880" s="40">
        <v>0.27</v>
      </c>
      <c r="AD880" s="40">
        <f>O880*AC880</f>
        <v>79978.815793275018</v>
      </c>
      <c r="AE880" s="40">
        <v>0.67</v>
      </c>
      <c r="AF880" s="40">
        <f t="shared" si="190"/>
        <v>198465.9503018306</v>
      </c>
      <c r="AG880" s="24"/>
      <c r="AH880" s="24"/>
      <c r="AI880" s="15"/>
      <c r="AJ880" s="15"/>
      <c r="AK880" s="15"/>
      <c r="AL880" s="15"/>
      <c r="AM880" s="15"/>
      <c r="AN880" s="23"/>
      <c r="AO880" s="23"/>
      <c r="AP880" s="23"/>
      <c r="AQ880" s="23"/>
      <c r="AR880" s="23"/>
      <c r="AS880" s="23"/>
      <c r="AT880" s="23"/>
      <c r="AU880" s="23"/>
      <c r="AV880" s="23"/>
      <c r="BG880">
        <f>IF(E880&lt;1,1,0)</f>
        <v>0</v>
      </c>
      <c r="BH880">
        <f>IF(BG880=1,"",E880)</f>
        <v>71.3</v>
      </c>
      <c r="BI880">
        <f>E880/3.6</f>
        <v>19.805555555555554</v>
      </c>
    </row>
    <row r="881" spans="1:61" x14ac:dyDescent="0.25">
      <c r="A881" s="37" t="s">
        <v>64</v>
      </c>
      <c r="B881" s="37">
        <v>878</v>
      </c>
      <c r="C881" s="37">
        <v>289</v>
      </c>
      <c r="D881" s="37">
        <f t="shared" si="182"/>
        <v>19.555555555555557</v>
      </c>
      <c r="E881" s="38">
        <v>70.400000000000006</v>
      </c>
      <c r="F881" s="39">
        <f t="shared" si="191"/>
        <v>-0.18055555555555516</v>
      </c>
      <c r="G881" s="39">
        <f t="shared" si="192"/>
        <v>-0.64999999999999858</v>
      </c>
      <c r="H881" s="39">
        <f>$AJ$3*F881</f>
        <v>-498.22499999999894</v>
      </c>
      <c r="I881" s="39">
        <f>1/2*$AJ$1*$AJ$2*$AJ$5*D881^2</f>
        <v>232.82670617283952</v>
      </c>
      <c r="J881" s="39">
        <f>$AJ$4*$AJ$3*9.81</f>
        <v>406.04570999999999</v>
      </c>
      <c r="K881" s="39">
        <f t="shared" si="183"/>
        <v>140.64741617284056</v>
      </c>
      <c r="L881" s="39">
        <f t="shared" si="184"/>
        <v>2.7504383607133267</v>
      </c>
      <c r="M881" s="40">
        <f t="shared" si="185"/>
        <v>2414.8848807063009</v>
      </c>
      <c r="N881" s="40">
        <f t="shared" si="186"/>
        <v>1</v>
      </c>
      <c r="O881" s="40">
        <f t="shared" si="193"/>
        <v>296217.83627138892</v>
      </c>
      <c r="P881" s="40">
        <f t="shared" si="194"/>
        <v>751041.14935791446</v>
      </c>
      <c r="Q881" s="40">
        <f t="shared" si="187"/>
        <v>454823.31308652554</v>
      </c>
      <c r="R881" s="40">
        <f>1/2*$AJ$3*D881^2</f>
        <v>527624.53333333344</v>
      </c>
      <c r="S881" s="40">
        <f t="shared" si="188"/>
        <v>0</v>
      </c>
      <c r="T881" s="40">
        <f t="shared" si="189"/>
        <v>0</v>
      </c>
      <c r="U881" s="40"/>
      <c r="V881" s="40"/>
      <c r="W881" s="40"/>
      <c r="X881" s="40"/>
      <c r="Y881" s="40">
        <f t="shared" si="195"/>
        <v>600.93910402429776</v>
      </c>
      <c r="Z881" s="40"/>
      <c r="AA881" s="40"/>
      <c r="AB881" s="40"/>
      <c r="AC881" s="40">
        <v>0.27</v>
      </c>
      <c r="AD881" s="40">
        <f>O881*AC881</f>
        <v>79978.815793275018</v>
      </c>
      <c r="AE881" s="40">
        <v>0.67</v>
      </c>
      <c r="AF881" s="40">
        <f t="shared" si="190"/>
        <v>198465.9503018306</v>
      </c>
      <c r="AG881" s="24"/>
      <c r="AH881" s="24"/>
      <c r="AI881" s="15"/>
      <c r="AJ881" s="15"/>
      <c r="AK881" s="15"/>
      <c r="AL881" s="15"/>
      <c r="AM881" s="15"/>
      <c r="AN881" s="23"/>
      <c r="AO881" s="23"/>
      <c r="AP881" s="23"/>
      <c r="AQ881" s="23"/>
      <c r="AR881" s="23"/>
      <c r="AS881" s="23"/>
      <c r="AT881" s="23"/>
      <c r="AU881" s="23"/>
      <c r="AV881" s="23"/>
      <c r="BG881">
        <f>IF(E881&lt;1,1,0)</f>
        <v>0</v>
      </c>
      <c r="BH881">
        <f>IF(BG881=1,"",E881)</f>
        <v>70.400000000000006</v>
      </c>
      <c r="BI881">
        <f>E881/3.6</f>
        <v>19.555555555555557</v>
      </c>
    </row>
    <row r="882" spans="1:61" x14ac:dyDescent="0.25">
      <c r="A882" s="37" t="s">
        <v>64</v>
      </c>
      <c r="B882" s="37">
        <v>879</v>
      </c>
      <c r="C882" s="37">
        <v>290</v>
      </c>
      <c r="D882" s="37">
        <f t="shared" si="182"/>
        <v>19.444444444444443</v>
      </c>
      <c r="E882" s="38">
        <v>70</v>
      </c>
      <c r="F882" s="39">
        <f t="shared" si="191"/>
        <v>-5.5555555555556344E-2</v>
      </c>
      <c r="G882" s="39">
        <f t="shared" si="192"/>
        <v>-0.20000000000000284</v>
      </c>
      <c r="H882" s="39">
        <f>$AJ$3*F882</f>
        <v>-153.30000000000217</v>
      </c>
      <c r="I882" s="39">
        <f>1/2*$AJ$1*$AJ$2*$AJ$5*D882^2</f>
        <v>230.18846450617281</v>
      </c>
      <c r="J882" s="39">
        <f>$AJ$4*$AJ$3*9.81</f>
        <v>406.04570999999999</v>
      </c>
      <c r="K882" s="39">
        <f t="shared" si="183"/>
        <v>482.93417450617062</v>
      </c>
      <c r="L882" s="39">
        <f t="shared" si="184"/>
        <v>9.3903867265088721</v>
      </c>
      <c r="M882" s="40">
        <f t="shared" si="185"/>
        <v>8254.1499326012981</v>
      </c>
      <c r="N882" s="40">
        <f t="shared" si="186"/>
        <v>1</v>
      </c>
      <c r="O882" s="40">
        <f t="shared" si="193"/>
        <v>296217.83627138892</v>
      </c>
      <c r="P882" s="40">
        <f t="shared" si="194"/>
        <v>751181.79677408736</v>
      </c>
      <c r="Q882" s="40">
        <f t="shared" si="187"/>
        <v>454963.96050269844</v>
      </c>
      <c r="R882" s="40">
        <f>1/2*$AJ$3*D882^2</f>
        <v>521645.83333333331</v>
      </c>
      <c r="S882" s="40">
        <f t="shared" si="188"/>
        <v>0</v>
      </c>
      <c r="T882" s="40">
        <f t="shared" si="189"/>
        <v>0</v>
      </c>
      <c r="U882" s="40"/>
      <c r="V882" s="40"/>
      <c r="W882" s="40"/>
      <c r="X882" s="40"/>
      <c r="Y882" s="40">
        <f t="shared" si="195"/>
        <v>593.45373530527115</v>
      </c>
      <c r="Z882" s="40"/>
      <c r="AA882" s="40"/>
      <c r="AB882" s="40"/>
      <c r="AC882" s="40">
        <v>0.27</v>
      </c>
      <c r="AD882" s="40">
        <f>O882*AC882</f>
        <v>79978.815793275018</v>
      </c>
      <c r="AE882" s="40">
        <v>0.67</v>
      </c>
      <c r="AF882" s="40">
        <f t="shared" si="190"/>
        <v>198465.9503018306</v>
      </c>
      <c r="AG882" s="24"/>
      <c r="AH882" s="24"/>
      <c r="AI882" s="15"/>
      <c r="AJ882" s="15"/>
      <c r="AK882" s="15"/>
      <c r="AL882" s="15"/>
      <c r="AM882" s="15"/>
      <c r="AN882" s="23"/>
      <c r="AO882" s="23"/>
      <c r="AP882" s="23"/>
      <c r="AQ882" s="23"/>
      <c r="AR882" s="23"/>
      <c r="AS882" s="23"/>
      <c r="AT882" s="23"/>
      <c r="AU882" s="23"/>
      <c r="AV882" s="23"/>
      <c r="BG882">
        <f>IF(E882&lt;1,1,0)</f>
        <v>0</v>
      </c>
      <c r="BH882">
        <f>IF(BG882=1,"",E882)</f>
        <v>70</v>
      </c>
      <c r="BI882">
        <f>E882/3.6</f>
        <v>19.444444444444443</v>
      </c>
    </row>
    <row r="883" spans="1:61" x14ac:dyDescent="0.25">
      <c r="A883" s="37" t="s">
        <v>64</v>
      </c>
      <c r="B883" s="37">
        <v>880</v>
      </c>
      <c r="C883" s="37">
        <v>291</v>
      </c>
      <c r="D883" s="37">
        <f t="shared" si="182"/>
        <v>19.444444444444443</v>
      </c>
      <c r="E883" s="38">
        <v>70</v>
      </c>
      <c r="F883" s="39">
        <f t="shared" si="191"/>
        <v>-0.1388888888888889</v>
      </c>
      <c r="G883" s="39">
        <f t="shared" si="192"/>
        <v>-0.5</v>
      </c>
      <c r="H883" s="39">
        <f>$AJ$3*F883</f>
        <v>-383.25000000000006</v>
      </c>
      <c r="I883" s="39">
        <f>1/2*$AJ$1*$AJ$2*$AJ$5*D883^2</f>
        <v>230.18846450617281</v>
      </c>
      <c r="J883" s="39">
        <f>$AJ$4*$AJ$3*9.81</f>
        <v>406.04570999999999</v>
      </c>
      <c r="K883" s="39">
        <f t="shared" si="183"/>
        <v>252.98417450617274</v>
      </c>
      <c r="L883" s="39">
        <f t="shared" si="184"/>
        <v>4.9191367265089134</v>
      </c>
      <c r="M883" s="40">
        <f t="shared" si="185"/>
        <v>4328.8403193278436</v>
      </c>
      <c r="N883" s="40">
        <f t="shared" si="186"/>
        <v>1</v>
      </c>
      <c r="O883" s="40">
        <f t="shared" si="193"/>
        <v>296217.83627138892</v>
      </c>
      <c r="P883" s="40">
        <f t="shared" si="194"/>
        <v>751664.73094859358</v>
      </c>
      <c r="Q883" s="40">
        <f t="shared" si="187"/>
        <v>455446.89467720466</v>
      </c>
      <c r="R883" s="40">
        <f>1/2*$AJ$3*D883^2</f>
        <v>521645.83333333331</v>
      </c>
      <c r="S883" s="40">
        <f t="shared" si="188"/>
        <v>136.79566152777988</v>
      </c>
      <c r="T883" s="40">
        <f t="shared" si="189"/>
        <v>136.79566152777988</v>
      </c>
      <c r="U883" s="40"/>
      <c r="V883" s="40"/>
      <c r="W883" s="40"/>
      <c r="X883" s="40"/>
      <c r="Y883" s="40">
        <f t="shared" si="195"/>
        <v>592.77935606060601</v>
      </c>
      <c r="Z883" s="40"/>
      <c r="AA883" s="40"/>
      <c r="AB883" s="40"/>
      <c r="AC883" s="40">
        <v>0.27</v>
      </c>
      <c r="AD883" s="40">
        <f>O883*AC883</f>
        <v>79978.815793275018</v>
      </c>
      <c r="AE883" s="40">
        <v>0.67</v>
      </c>
      <c r="AF883" s="40">
        <f t="shared" si="190"/>
        <v>198465.9503018306</v>
      </c>
      <c r="AG883" s="24"/>
      <c r="AH883" s="24"/>
      <c r="AI883" s="15"/>
      <c r="AJ883" s="15"/>
      <c r="AK883" s="15"/>
      <c r="AL883" s="15"/>
      <c r="AM883" s="15"/>
      <c r="AN883" s="23"/>
      <c r="AO883" s="23"/>
      <c r="AP883" s="23"/>
      <c r="AQ883" s="23"/>
      <c r="AR883" s="23"/>
      <c r="AS883" s="23"/>
      <c r="AT883" s="23"/>
      <c r="AU883" s="23"/>
      <c r="AV883" s="23"/>
      <c r="BG883">
        <f>IF(E883&lt;1,1,0)</f>
        <v>0</v>
      </c>
      <c r="BH883">
        <f>IF(BG883=1,"",E883)</f>
        <v>70</v>
      </c>
      <c r="BI883">
        <f>E883/3.6</f>
        <v>19.444444444444443</v>
      </c>
    </row>
    <row r="884" spans="1:61" x14ac:dyDescent="0.25">
      <c r="A884" s="37" t="s">
        <v>64</v>
      </c>
      <c r="B884" s="37">
        <v>881</v>
      </c>
      <c r="C884" s="37">
        <v>292</v>
      </c>
      <c r="D884" s="37">
        <f t="shared" si="182"/>
        <v>19.166666666666668</v>
      </c>
      <c r="E884" s="38">
        <v>69</v>
      </c>
      <c r="F884" s="39">
        <f t="shared" si="191"/>
        <v>-0.27777777777777779</v>
      </c>
      <c r="G884" s="39">
        <f t="shared" si="192"/>
        <v>-1</v>
      </c>
      <c r="H884" s="39">
        <f>$AJ$3*F884</f>
        <v>-766.50000000000011</v>
      </c>
      <c r="I884" s="39">
        <f>1/2*$AJ$1*$AJ$2*$AJ$5*D884^2</f>
        <v>223.65862847222223</v>
      </c>
      <c r="J884" s="39">
        <f>$AJ$4*$AJ$3*9.81</f>
        <v>406.04570999999999</v>
      </c>
      <c r="K884" s="39">
        <f t="shared" si="183"/>
        <v>-136.79566152777795</v>
      </c>
      <c r="L884" s="39">
        <f t="shared" si="184"/>
        <v>-2.6219168459490776</v>
      </c>
      <c r="M884" s="40">
        <f t="shared" si="185"/>
        <v>-2309.9087412811373</v>
      </c>
      <c r="N884" s="40">
        <f t="shared" si="186"/>
        <v>1</v>
      </c>
      <c r="O884" s="40">
        <f t="shared" si="193"/>
        <v>296354.6319329167</v>
      </c>
      <c r="P884" s="40">
        <f t="shared" si="194"/>
        <v>751917.71512309974</v>
      </c>
      <c r="Q884" s="40">
        <f t="shared" si="187"/>
        <v>455563.08319018304</v>
      </c>
      <c r="R884" s="40">
        <f>1/2*$AJ$3*D884^2</f>
        <v>506848.12500000006</v>
      </c>
      <c r="S884" s="40">
        <f t="shared" si="188"/>
        <v>0</v>
      </c>
      <c r="T884" s="40">
        <f t="shared" si="189"/>
        <v>0</v>
      </c>
      <c r="U884" s="40"/>
      <c r="V884" s="40"/>
      <c r="W884" s="40"/>
      <c r="X884" s="40"/>
      <c r="Y884" s="40">
        <f t="shared" si="195"/>
        <v>575.31001702610672</v>
      </c>
      <c r="Z884" s="40"/>
      <c r="AA884" s="40"/>
      <c r="AB884" s="40"/>
      <c r="AC884" s="40">
        <v>0.27</v>
      </c>
      <c r="AD884" s="40">
        <f>O884*AC884</f>
        <v>80015.750621887521</v>
      </c>
      <c r="AE884" s="40">
        <v>0.67</v>
      </c>
      <c r="AF884" s="40">
        <f t="shared" si="190"/>
        <v>198557.6033950542</v>
      </c>
      <c r="AG884" s="24"/>
      <c r="AH884" s="24"/>
      <c r="AI884" s="15"/>
      <c r="AJ884" s="15"/>
      <c r="AK884" s="15"/>
      <c r="AL884" s="15"/>
      <c r="AM884" s="15"/>
      <c r="AN884" s="23"/>
      <c r="AO884" s="23"/>
      <c r="AP884" s="23"/>
      <c r="AQ884" s="23"/>
      <c r="AR884" s="23"/>
      <c r="AS884" s="23"/>
      <c r="AT884" s="23"/>
      <c r="AU884" s="23"/>
      <c r="AV884" s="23"/>
      <c r="BG884">
        <f>IF(E884&lt;1,1,0)</f>
        <v>0</v>
      </c>
      <c r="BH884">
        <f>IF(BG884=1,"",E884)</f>
        <v>69</v>
      </c>
      <c r="BI884">
        <f>E884/3.6</f>
        <v>19.166666666666668</v>
      </c>
    </row>
    <row r="885" spans="1:61" x14ac:dyDescent="0.25">
      <c r="A885" s="37" t="s">
        <v>64</v>
      </c>
      <c r="B885" s="37">
        <v>882</v>
      </c>
      <c r="C885" s="37">
        <v>293</v>
      </c>
      <c r="D885" s="37">
        <f t="shared" si="182"/>
        <v>18.888888888888889</v>
      </c>
      <c r="E885" s="38">
        <v>68</v>
      </c>
      <c r="F885" s="39">
        <f t="shared" si="191"/>
        <v>-0.1388888888888889</v>
      </c>
      <c r="G885" s="39">
        <f t="shared" si="192"/>
        <v>-0.5</v>
      </c>
      <c r="H885" s="39">
        <f>$AJ$3*F885</f>
        <v>-383.25000000000006</v>
      </c>
      <c r="I885" s="39">
        <f>1/2*$AJ$1*$AJ$2*$AJ$5*D885^2</f>
        <v>217.22274691358024</v>
      </c>
      <c r="J885" s="39">
        <f>$AJ$4*$AJ$3*9.81</f>
        <v>406.04570999999999</v>
      </c>
      <c r="K885" s="39">
        <f t="shared" si="183"/>
        <v>240.01845691358017</v>
      </c>
      <c r="L885" s="39">
        <f t="shared" si="184"/>
        <v>4.5336819639231809</v>
      </c>
      <c r="M885" s="40">
        <f t="shared" si="185"/>
        <v>3998.7074921802455</v>
      </c>
      <c r="N885" s="40">
        <f t="shared" si="186"/>
        <v>1</v>
      </c>
      <c r="O885" s="40">
        <f t="shared" si="193"/>
        <v>296354.6319329167</v>
      </c>
      <c r="P885" s="40">
        <f t="shared" si="194"/>
        <v>751917.71512309974</v>
      </c>
      <c r="Q885" s="40">
        <f t="shared" si="187"/>
        <v>455563.08319018304</v>
      </c>
      <c r="R885" s="40">
        <f>1/2*$AJ$3*D885^2</f>
        <v>492263.33333333337</v>
      </c>
      <c r="S885" s="40">
        <f t="shared" si="188"/>
        <v>0</v>
      </c>
      <c r="T885" s="40">
        <f t="shared" si="189"/>
        <v>0</v>
      </c>
      <c r="U885" s="40"/>
      <c r="V885" s="40"/>
      <c r="W885" s="40"/>
      <c r="X885" s="40"/>
      <c r="Y885" s="40">
        <f t="shared" si="195"/>
        <v>558.12169312169317</v>
      </c>
      <c r="Z885" s="40"/>
      <c r="AA885" s="40"/>
      <c r="AB885" s="40"/>
      <c r="AC885" s="40">
        <v>0.27</v>
      </c>
      <c r="AD885" s="40">
        <f>O885*AC885</f>
        <v>80015.750621887521</v>
      </c>
      <c r="AE885" s="40">
        <v>0.67</v>
      </c>
      <c r="AF885" s="40">
        <f t="shared" si="190"/>
        <v>198557.6033950542</v>
      </c>
      <c r="AG885" s="24"/>
      <c r="AH885" s="24"/>
      <c r="AI885" s="15"/>
      <c r="AJ885" s="15"/>
      <c r="AK885" s="15"/>
      <c r="AL885" s="15"/>
      <c r="AM885" s="15"/>
      <c r="AN885" s="23"/>
      <c r="AO885" s="23"/>
      <c r="AP885" s="23"/>
      <c r="AQ885" s="23"/>
      <c r="AR885" s="23"/>
      <c r="AS885" s="23"/>
      <c r="AT885" s="23"/>
      <c r="AU885" s="23"/>
      <c r="AV885" s="23"/>
      <c r="BG885">
        <f>IF(E885&lt;1,1,0)</f>
        <v>0</v>
      </c>
      <c r="BH885">
        <f>IF(BG885=1,"",E885)</f>
        <v>68</v>
      </c>
      <c r="BI885">
        <f>E885/3.6</f>
        <v>18.888888888888889</v>
      </c>
    </row>
    <row r="886" spans="1:61" x14ac:dyDescent="0.25">
      <c r="A886" s="37" t="s">
        <v>64</v>
      </c>
      <c r="B886" s="37">
        <v>883</v>
      </c>
      <c r="C886" s="37">
        <v>294</v>
      </c>
      <c r="D886" s="37">
        <f t="shared" si="182"/>
        <v>18.888888888888889</v>
      </c>
      <c r="E886" s="38">
        <v>68</v>
      </c>
      <c r="F886" s="39">
        <f t="shared" si="191"/>
        <v>0</v>
      </c>
      <c r="G886" s="39">
        <f t="shared" si="192"/>
        <v>0</v>
      </c>
      <c r="H886" s="39">
        <f>$AJ$3*F886</f>
        <v>0</v>
      </c>
      <c r="I886" s="39">
        <f>1/2*$AJ$1*$AJ$2*$AJ$5*D886^2</f>
        <v>217.22274691358024</v>
      </c>
      <c r="J886" s="39">
        <f>$AJ$4*$AJ$3*9.81</f>
        <v>406.04570999999999</v>
      </c>
      <c r="K886" s="39">
        <f t="shared" si="183"/>
        <v>623.26845691358017</v>
      </c>
      <c r="L886" s="39">
        <f t="shared" si="184"/>
        <v>11.772848630589849</v>
      </c>
      <c r="M886" s="40">
        <f t="shared" si="185"/>
        <v>10395.425340810836</v>
      </c>
      <c r="N886" s="40">
        <f t="shared" si="186"/>
        <v>1</v>
      </c>
      <c r="O886" s="40">
        <f t="shared" si="193"/>
        <v>296354.6319329167</v>
      </c>
      <c r="P886" s="40">
        <f t="shared" si="194"/>
        <v>752157.73358001327</v>
      </c>
      <c r="Q886" s="40">
        <f t="shared" si="187"/>
        <v>455803.10164709657</v>
      </c>
      <c r="R886" s="40">
        <f>1/2*$AJ$3*D886^2</f>
        <v>492263.33333333337</v>
      </c>
      <c r="S886" s="40">
        <f t="shared" si="188"/>
        <v>0</v>
      </c>
      <c r="T886" s="40">
        <f t="shared" si="189"/>
        <v>0</v>
      </c>
      <c r="U886" s="40"/>
      <c r="V886" s="40"/>
      <c r="W886" s="40"/>
      <c r="X886" s="40"/>
      <c r="Y886" s="40">
        <f t="shared" si="195"/>
        <v>557.48961872404686</v>
      </c>
      <c r="Z886" s="40"/>
      <c r="AA886" s="40"/>
      <c r="AB886" s="40"/>
      <c r="AC886" s="40">
        <v>0.27</v>
      </c>
      <c r="AD886" s="40">
        <f>O886*AC886</f>
        <v>80015.750621887521</v>
      </c>
      <c r="AE886" s="40">
        <v>0.67</v>
      </c>
      <c r="AF886" s="40">
        <f t="shared" si="190"/>
        <v>198557.6033950542</v>
      </c>
      <c r="AG886" s="24"/>
      <c r="AH886" s="24"/>
      <c r="AI886" s="15"/>
      <c r="AJ886" s="15"/>
      <c r="AK886" s="15"/>
      <c r="AL886" s="15"/>
      <c r="AM886" s="15"/>
      <c r="AN886" s="23"/>
      <c r="AO886" s="23"/>
      <c r="AP886" s="23"/>
      <c r="AQ886" s="23"/>
      <c r="AR886" s="23"/>
      <c r="AS886" s="23"/>
      <c r="AT886" s="23"/>
      <c r="AU886" s="23"/>
      <c r="AV886" s="23"/>
      <c r="BG886">
        <f>IF(E886&lt;1,1,0)</f>
        <v>0</v>
      </c>
      <c r="BH886">
        <f>IF(BG886=1,"",E886)</f>
        <v>68</v>
      </c>
      <c r="BI886">
        <f>E886/3.6</f>
        <v>18.888888888888889</v>
      </c>
    </row>
    <row r="887" spans="1:61" x14ac:dyDescent="0.25">
      <c r="A887" s="37" t="s">
        <v>64</v>
      </c>
      <c r="B887" s="37">
        <v>884</v>
      </c>
      <c r="C887" s="37">
        <v>295</v>
      </c>
      <c r="D887" s="37">
        <f t="shared" si="182"/>
        <v>18.888888888888889</v>
      </c>
      <c r="E887" s="38">
        <v>68</v>
      </c>
      <c r="F887" s="39">
        <f t="shared" si="191"/>
        <v>1.3888888888888099E-2</v>
      </c>
      <c r="G887" s="39">
        <f t="shared" si="192"/>
        <v>4.9999999999997158E-2</v>
      </c>
      <c r="H887" s="39">
        <f>$AJ$3*F887</f>
        <v>38.324999999997821</v>
      </c>
      <c r="I887" s="39">
        <f>1/2*$AJ$1*$AJ$2*$AJ$5*D887^2</f>
        <v>217.22274691358024</v>
      </c>
      <c r="J887" s="39">
        <f>$AJ$4*$AJ$3*9.81</f>
        <v>406.04570999999999</v>
      </c>
      <c r="K887" s="39">
        <f t="shared" si="183"/>
        <v>661.59345691357805</v>
      </c>
      <c r="L887" s="39">
        <f t="shared" si="184"/>
        <v>12.496765297256474</v>
      </c>
      <c r="M887" s="40">
        <f t="shared" si="185"/>
        <v>11047.140522774722</v>
      </c>
      <c r="N887" s="40">
        <f t="shared" si="186"/>
        <v>1</v>
      </c>
      <c r="O887" s="40">
        <f t="shared" si="193"/>
        <v>296354.6319329167</v>
      </c>
      <c r="P887" s="40">
        <f t="shared" si="194"/>
        <v>752781.0020369268</v>
      </c>
      <c r="Q887" s="40">
        <f t="shared" si="187"/>
        <v>456426.3701040101</v>
      </c>
      <c r="R887" s="40">
        <f>1/2*$AJ$3*D887^2</f>
        <v>492263.33333333337</v>
      </c>
      <c r="S887" s="40">
        <f t="shared" si="188"/>
        <v>0</v>
      </c>
      <c r="T887" s="40">
        <f t="shared" si="189"/>
        <v>0</v>
      </c>
      <c r="U887" s="40"/>
      <c r="V887" s="40"/>
      <c r="W887" s="40"/>
      <c r="X887" s="40"/>
      <c r="Y887" s="40">
        <f t="shared" si="195"/>
        <v>556.85897435897436</v>
      </c>
      <c r="Z887" s="40"/>
      <c r="AA887" s="40"/>
      <c r="AB887" s="40"/>
      <c r="AC887" s="40">
        <v>0.27</v>
      </c>
      <c r="AD887" s="40">
        <f>O887*AC887</f>
        <v>80015.750621887521</v>
      </c>
      <c r="AE887" s="40">
        <v>0.67</v>
      </c>
      <c r="AF887" s="40">
        <f t="shared" si="190"/>
        <v>198557.6033950542</v>
      </c>
      <c r="AG887" s="24"/>
      <c r="AH887" s="24"/>
      <c r="AI887" s="15"/>
      <c r="AJ887" s="15"/>
      <c r="AK887" s="15"/>
      <c r="AL887" s="15"/>
      <c r="AM887" s="15"/>
      <c r="AN887" s="23"/>
      <c r="AO887" s="23"/>
      <c r="AP887" s="23"/>
      <c r="AQ887" s="23"/>
      <c r="AR887" s="23"/>
      <c r="AS887" s="23"/>
      <c r="AT887" s="23"/>
      <c r="AU887" s="23"/>
      <c r="AV887" s="23"/>
      <c r="BG887">
        <f>IF(E887&lt;1,1,0)</f>
        <v>0</v>
      </c>
      <c r="BH887">
        <f>IF(BG887=1,"",E887)</f>
        <v>68</v>
      </c>
      <c r="BI887">
        <f>E887/3.6</f>
        <v>18.888888888888889</v>
      </c>
    </row>
    <row r="888" spans="1:61" x14ac:dyDescent="0.25">
      <c r="A888" s="37" t="s">
        <v>64</v>
      </c>
      <c r="B888" s="37">
        <v>885</v>
      </c>
      <c r="C888" s="37">
        <v>296</v>
      </c>
      <c r="D888" s="37">
        <f t="shared" si="182"/>
        <v>18.916666666666664</v>
      </c>
      <c r="E888" s="38">
        <v>68.099999999999994</v>
      </c>
      <c r="F888" s="39">
        <f t="shared" si="191"/>
        <v>5.5555555555556344E-2</v>
      </c>
      <c r="G888" s="39">
        <f t="shared" si="192"/>
        <v>0.20000000000000284</v>
      </c>
      <c r="H888" s="39">
        <f>$AJ$3*F888</f>
        <v>153.30000000000217</v>
      </c>
      <c r="I888" s="39">
        <f>1/2*$AJ$1*$AJ$2*$AJ$5*D888^2</f>
        <v>217.86210711805549</v>
      </c>
      <c r="J888" s="39">
        <f>$AJ$4*$AJ$3*9.81</f>
        <v>406.04570999999999</v>
      </c>
      <c r="K888" s="39">
        <f t="shared" si="183"/>
        <v>777.20781711805762</v>
      </c>
      <c r="L888" s="39">
        <f t="shared" si="184"/>
        <v>14.702181207149922</v>
      </c>
      <c r="M888" s="40">
        <f t="shared" si="185"/>
        <v>13011.430368327681</v>
      </c>
      <c r="N888" s="40">
        <f t="shared" si="186"/>
        <v>1</v>
      </c>
      <c r="O888" s="40">
        <f t="shared" si="193"/>
        <v>296354.6319329167</v>
      </c>
      <c r="P888" s="40">
        <f t="shared" si="194"/>
        <v>753442.5954938404</v>
      </c>
      <c r="Q888" s="40">
        <f t="shared" si="187"/>
        <v>457087.9635609237</v>
      </c>
      <c r="R888" s="40">
        <f>1/2*$AJ$3*D888^2</f>
        <v>493712.23124999995</v>
      </c>
      <c r="S888" s="40">
        <f t="shared" si="188"/>
        <v>0</v>
      </c>
      <c r="T888" s="40">
        <f t="shared" si="189"/>
        <v>0</v>
      </c>
      <c r="U888" s="40"/>
      <c r="V888" s="40"/>
      <c r="W888" s="40"/>
      <c r="X888" s="40"/>
      <c r="Y888" s="40">
        <f t="shared" si="195"/>
        <v>557.86692796610168</v>
      </c>
      <c r="Z888" s="40"/>
      <c r="AA888" s="40"/>
      <c r="AB888" s="40"/>
      <c r="AC888" s="40">
        <v>0.27</v>
      </c>
      <c r="AD888" s="40">
        <f>O888*AC888</f>
        <v>80015.750621887521</v>
      </c>
      <c r="AE888" s="40">
        <v>0.67</v>
      </c>
      <c r="AF888" s="40">
        <f t="shared" si="190"/>
        <v>198557.6033950542</v>
      </c>
      <c r="AG888" s="24"/>
      <c r="AH888" s="24"/>
      <c r="AI888" s="15"/>
      <c r="AJ888" s="15"/>
      <c r="AK888" s="15"/>
      <c r="AL888" s="15"/>
      <c r="AM888" s="15"/>
      <c r="AN888" s="23"/>
      <c r="AO888" s="23"/>
      <c r="AP888" s="23"/>
      <c r="AQ888" s="23"/>
      <c r="AR888" s="23"/>
      <c r="AS888" s="23"/>
      <c r="AT888" s="23"/>
      <c r="AU888" s="23"/>
      <c r="AV888" s="23"/>
      <c r="BG888">
        <f>IF(E888&lt;1,1,0)</f>
        <v>0</v>
      </c>
      <c r="BH888">
        <f>IF(BG888=1,"",E888)</f>
        <v>68.099999999999994</v>
      </c>
      <c r="BI888">
        <f>E888/3.6</f>
        <v>18.916666666666664</v>
      </c>
    </row>
    <row r="889" spans="1:61" x14ac:dyDescent="0.25">
      <c r="A889" s="37" t="s">
        <v>64</v>
      </c>
      <c r="B889" s="37">
        <v>886</v>
      </c>
      <c r="C889" s="37">
        <v>297</v>
      </c>
      <c r="D889" s="37">
        <f t="shared" si="182"/>
        <v>19</v>
      </c>
      <c r="E889" s="38">
        <v>68.400000000000006</v>
      </c>
      <c r="F889" s="39">
        <f t="shared" si="191"/>
        <v>6.9444444444444448E-2</v>
      </c>
      <c r="G889" s="39">
        <f t="shared" si="192"/>
        <v>0.25</v>
      </c>
      <c r="H889" s="39">
        <f>$AJ$3*F889</f>
        <v>191.62500000000003</v>
      </c>
      <c r="I889" s="39">
        <f>1/2*$AJ$1*$AJ$2*$AJ$5*D889^2</f>
        <v>219.78582499999999</v>
      </c>
      <c r="J889" s="39">
        <f>$AJ$4*$AJ$3*9.81</f>
        <v>406.04570999999999</v>
      </c>
      <c r="K889" s="39">
        <f t="shared" si="183"/>
        <v>817.45653500000003</v>
      </c>
      <c r="L889" s="39">
        <f t="shared" si="184"/>
        <v>15.531674165</v>
      </c>
      <c r="M889" s="40">
        <f t="shared" si="185"/>
        <v>13761.06331019</v>
      </c>
      <c r="N889" s="40">
        <f t="shared" si="186"/>
        <v>1</v>
      </c>
      <c r="O889" s="40">
        <f t="shared" si="193"/>
        <v>296354.6319329167</v>
      </c>
      <c r="P889" s="40">
        <f t="shared" si="194"/>
        <v>754219.80331095844</v>
      </c>
      <c r="Q889" s="40">
        <f t="shared" si="187"/>
        <v>457865.17137804173</v>
      </c>
      <c r="R889" s="40">
        <f>1/2*$AJ$3*D889^2</f>
        <v>498071.7</v>
      </c>
      <c r="S889" s="40">
        <f t="shared" si="188"/>
        <v>0</v>
      </c>
      <c r="T889" s="40">
        <f t="shared" si="189"/>
        <v>0</v>
      </c>
      <c r="U889" s="40"/>
      <c r="V889" s="40"/>
      <c r="W889" s="40"/>
      <c r="X889" s="40"/>
      <c r="Y889" s="40">
        <f t="shared" si="195"/>
        <v>562.15767494356658</v>
      </c>
      <c r="Z889" s="40"/>
      <c r="AA889" s="40"/>
      <c r="AB889" s="40"/>
      <c r="AC889" s="40">
        <v>0.27</v>
      </c>
      <c r="AD889" s="40">
        <f>O889*AC889</f>
        <v>80015.750621887521</v>
      </c>
      <c r="AE889" s="40">
        <v>0.67</v>
      </c>
      <c r="AF889" s="40">
        <f t="shared" si="190"/>
        <v>198557.6033950542</v>
      </c>
      <c r="AG889" s="24"/>
      <c r="AH889" s="24"/>
      <c r="AI889" s="15"/>
      <c r="AJ889" s="15"/>
      <c r="AK889" s="15"/>
      <c r="AL889" s="15"/>
      <c r="AM889" s="15"/>
      <c r="AN889" s="23"/>
      <c r="AO889" s="23"/>
      <c r="AP889" s="23"/>
      <c r="AQ889" s="23"/>
      <c r="AR889" s="23"/>
      <c r="AS889" s="23"/>
      <c r="AT889" s="23"/>
      <c r="AU889" s="23"/>
      <c r="AV889" s="23"/>
      <c r="BG889">
        <f>IF(E889&lt;1,1,0)</f>
        <v>0</v>
      </c>
      <c r="BH889">
        <f>IF(BG889=1,"",E889)</f>
        <v>68.400000000000006</v>
      </c>
      <c r="BI889">
        <f>E889/3.6</f>
        <v>19</v>
      </c>
    </row>
    <row r="890" spans="1:61" x14ac:dyDescent="0.25">
      <c r="A890" s="37" t="s">
        <v>64</v>
      </c>
      <c r="B890" s="37">
        <v>887</v>
      </c>
      <c r="C890" s="37">
        <v>298</v>
      </c>
      <c r="D890" s="37">
        <f t="shared" si="182"/>
        <v>19.055555555555554</v>
      </c>
      <c r="E890" s="38">
        <v>68.599999999999994</v>
      </c>
      <c r="F890" s="39">
        <f t="shared" si="191"/>
        <v>4.1666666666666269E-2</v>
      </c>
      <c r="G890" s="39">
        <f t="shared" si="192"/>
        <v>0.14999999999999858</v>
      </c>
      <c r="H890" s="39">
        <f>$AJ$3*F890</f>
        <v>114.9749999999989</v>
      </c>
      <c r="I890" s="39">
        <f>1/2*$AJ$1*$AJ$2*$AJ$5*D890^2</f>
        <v>221.07300131172835</v>
      </c>
      <c r="J890" s="39">
        <f>$AJ$4*$AJ$3*9.81</f>
        <v>406.04570999999999</v>
      </c>
      <c r="K890" s="39">
        <f t="shared" si="183"/>
        <v>742.09371131172725</v>
      </c>
      <c r="L890" s="39">
        <f t="shared" si="184"/>
        <v>14.141007943329022</v>
      </c>
      <c r="M890" s="40">
        <f t="shared" si="185"/>
        <v>12543.074045732843</v>
      </c>
      <c r="N890" s="40">
        <f t="shared" si="186"/>
        <v>1</v>
      </c>
      <c r="O890" s="40">
        <f t="shared" si="193"/>
        <v>296354.6319329167</v>
      </c>
      <c r="P890" s="40">
        <f t="shared" si="194"/>
        <v>755037.25984595844</v>
      </c>
      <c r="Q890" s="40">
        <f t="shared" si="187"/>
        <v>458682.62791304174</v>
      </c>
      <c r="R890" s="40">
        <f>1/2*$AJ$3*D890^2</f>
        <v>500988.65833333327</v>
      </c>
      <c r="S890" s="40">
        <f t="shared" si="188"/>
        <v>0</v>
      </c>
      <c r="T890" s="40">
        <f t="shared" si="189"/>
        <v>0</v>
      </c>
      <c r="U890" s="40"/>
      <c r="V890" s="40"/>
      <c r="W890" s="40"/>
      <c r="X890" s="40"/>
      <c r="Y890" s="40">
        <f t="shared" si="195"/>
        <v>564.81246711762492</v>
      </c>
      <c r="Z890" s="40"/>
      <c r="AA890" s="40"/>
      <c r="AB890" s="40"/>
      <c r="AC890" s="40">
        <v>0.27</v>
      </c>
      <c r="AD890" s="40">
        <f>O890*AC890</f>
        <v>80015.750621887521</v>
      </c>
      <c r="AE890" s="40">
        <v>0.67</v>
      </c>
      <c r="AF890" s="40">
        <f t="shared" si="190"/>
        <v>198557.6033950542</v>
      </c>
      <c r="AG890" s="24"/>
      <c r="AH890" s="24"/>
      <c r="AI890" s="15"/>
      <c r="AJ890" s="15"/>
      <c r="AK890" s="15"/>
      <c r="AL890" s="15"/>
      <c r="AM890" s="15"/>
      <c r="AN890" s="23"/>
      <c r="AO890" s="23"/>
      <c r="AP890" s="23"/>
      <c r="AQ890" s="23"/>
      <c r="AR890" s="23"/>
      <c r="AS890" s="23"/>
      <c r="AT890" s="23"/>
      <c r="AU890" s="23"/>
      <c r="AV890" s="23"/>
      <c r="BG890">
        <f>IF(E890&lt;1,1,0)</f>
        <v>0</v>
      </c>
      <c r="BH890">
        <f>IF(BG890=1,"",E890)</f>
        <v>68.599999999999994</v>
      </c>
      <c r="BI890">
        <f>E890/3.6</f>
        <v>19.055555555555554</v>
      </c>
    </row>
    <row r="891" spans="1:61" x14ac:dyDescent="0.25">
      <c r="A891" s="37" t="s">
        <v>64</v>
      </c>
      <c r="B891" s="37">
        <v>888</v>
      </c>
      <c r="C891" s="37">
        <v>299</v>
      </c>
      <c r="D891" s="37">
        <f t="shared" si="182"/>
        <v>19.083333333333332</v>
      </c>
      <c r="E891" s="38">
        <v>68.7</v>
      </c>
      <c r="F891" s="39">
        <f t="shared" si="191"/>
        <v>-1.3888888888888099E-2</v>
      </c>
      <c r="G891" s="39">
        <f t="shared" si="192"/>
        <v>-4.9999999999997158E-2</v>
      </c>
      <c r="H891" s="39">
        <f>$AJ$3*F891</f>
        <v>-38.324999999997821</v>
      </c>
      <c r="I891" s="39">
        <f>1/2*$AJ$1*$AJ$2*$AJ$5*D891^2</f>
        <v>221.7179987847222</v>
      </c>
      <c r="J891" s="39">
        <f>$AJ$4*$AJ$3*9.81</f>
        <v>406.04570999999999</v>
      </c>
      <c r="K891" s="39">
        <f t="shared" si="183"/>
        <v>589.43870878472433</v>
      </c>
      <c r="L891" s="39">
        <f t="shared" si="184"/>
        <v>11.248455359308489</v>
      </c>
      <c r="M891" s="40">
        <f t="shared" si="185"/>
        <v>9988.6283590659386</v>
      </c>
      <c r="N891" s="40">
        <f t="shared" si="186"/>
        <v>1</v>
      </c>
      <c r="O891" s="40">
        <f t="shared" si="193"/>
        <v>296354.6319329167</v>
      </c>
      <c r="P891" s="40">
        <f t="shared" si="194"/>
        <v>755779.35355727014</v>
      </c>
      <c r="Q891" s="40">
        <f t="shared" si="187"/>
        <v>459424.72162435343</v>
      </c>
      <c r="R891" s="40">
        <f>1/2*$AJ$3*D891^2</f>
        <v>502450.33124999999</v>
      </c>
      <c r="S891" s="40">
        <f t="shared" si="188"/>
        <v>0</v>
      </c>
      <c r="T891" s="40">
        <f t="shared" si="189"/>
        <v>0</v>
      </c>
      <c r="U891" s="40"/>
      <c r="V891" s="40"/>
      <c r="W891" s="40"/>
      <c r="X891" s="40"/>
      <c r="Y891" s="40">
        <f t="shared" si="195"/>
        <v>565.82244510135138</v>
      </c>
      <c r="Z891" s="40"/>
      <c r="AA891" s="40"/>
      <c r="AB891" s="40"/>
      <c r="AC891" s="40">
        <v>0.27</v>
      </c>
      <c r="AD891" s="40">
        <f>O891*AC891</f>
        <v>80015.750621887521</v>
      </c>
      <c r="AE891" s="40">
        <v>0.67</v>
      </c>
      <c r="AF891" s="40">
        <f t="shared" si="190"/>
        <v>198557.6033950542</v>
      </c>
      <c r="AG891" s="24"/>
      <c r="AH891" s="24"/>
      <c r="AI891" s="15"/>
      <c r="AJ891" s="15"/>
      <c r="AK891" s="15"/>
      <c r="AL891" s="15"/>
      <c r="AM891" s="15"/>
      <c r="AN891" s="23"/>
      <c r="AO891" s="23"/>
      <c r="AP891" s="23"/>
      <c r="AQ891" s="23"/>
      <c r="AR891" s="23"/>
      <c r="AS891" s="23"/>
      <c r="AT891" s="23"/>
      <c r="AU891" s="23"/>
      <c r="AV891" s="23"/>
      <c r="BG891">
        <f>IF(E891&lt;1,1,0)</f>
        <v>0</v>
      </c>
      <c r="BH891">
        <f>IF(BG891=1,"",E891)</f>
        <v>68.7</v>
      </c>
      <c r="BI891">
        <f>E891/3.6</f>
        <v>19.083333333333332</v>
      </c>
    </row>
    <row r="892" spans="1:61" x14ac:dyDescent="0.25">
      <c r="A892" s="37" t="s">
        <v>64</v>
      </c>
      <c r="B892" s="37">
        <v>889</v>
      </c>
      <c r="C892" s="37">
        <v>300</v>
      </c>
      <c r="D892" s="37">
        <f t="shared" si="182"/>
        <v>19.027777777777779</v>
      </c>
      <c r="E892" s="38">
        <v>68.5</v>
      </c>
      <c r="F892" s="39">
        <f t="shared" si="191"/>
        <v>-8.3333333333334522E-2</v>
      </c>
      <c r="G892" s="39">
        <f t="shared" si="192"/>
        <v>-0.30000000000000426</v>
      </c>
      <c r="H892" s="39">
        <f>$AJ$3*F892</f>
        <v>-229.95000000000329</v>
      </c>
      <c r="I892" s="39">
        <f>1/2*$AJ$1*$AJ$2*$AJ$5*D892^2</f>
        <v>220.42894338348768</v>
      </c>
      <c r="J892" s="39">
        <f>$AJ$4*$AJ$3*9.81</f>
        <v>406.04570999999999</v>
      </c>
      <c r="K892" s="39">
        <f t="shared" si="183"/>
        <v>396.52465338348441</v>
      </c>
      <c r="L892" s="39">
        <f t="shared" si="184"/>
        <v>7.5449829879913004</v>
      </c>
      <c r="M892" s="40">
        <f t="shared" si="185"/>
        <v>6707.4898763242663</v>
      </c>
      <c r="N892" s="40">
        <f t="shared" si="186"/>
        <v>1</v>
      </c>
      <c r="O892" s="40">
        <f t="shared" si="193"/>
        <v>296354.6319329167</v>
      </c>
      <c r="P892" s="40">
        <f t="shared" si="194"/>
        <v>756368.79226605489</v>
      </c>
      <c r="Q892" s="40">
        <f t="shared" si="187"/>
        <v>460014.16033313819</v>
      </c>
      <c r="R892" s="40">
        <f>1/2*$AJ$3*D892^2</f>
        <v>499529.11458333343</v>
      </c>
      <c r="S892" s="40">
        <f t="shared" si="188"/>
        <v>0</v>
      </c>
      <c r="T892" s="40">
        <f t="shared" si="189"/>
        <v>0</v>
      </c>
      <c r="U892" s="40"/>
      <c r="V892" s="40"/>
      <c r="W892" s="40"/>
      <c r="X892" s="40"/>
      <c r="Y892" s="40">
        <f t="shared" si="195"/>
        <v>561.90001640419962</v>
      </c>
      <c r="Z892" s="40"/>
      <c r="AA892" s="40"/>
      <c r="AB892" s="40"/>
      <c r="AC892" s="40">
        <v>0.27</v>
      </c>
      <c r="AD892" s="40">
        <f>O892*AC892</f>
        <v>80015.750621887521</v>
      </c>
      <c r="AE892" s="40">
        <v>0.67</v>
      </c>
      <c r="AF892" s="40">
        <f t="shared" si="190"/>
        <v>198557.6033950542</v>
      </c>
      <c r="AG892" s="24"/>
      <c r="AH892" s="24"/>
      <c r="AI892" s="15"/>
      <c r="AJ892" s="15"/>
      <c r="AK892" s="15"/>
      <c r="AL892" s="15"/>
      <c r="AM892" s="15"/>
      <c r="AN892" s="23"/>
      <c r="AO892" s="23"/>
      <c r="AP892" s="23"/>
      <c r="AQ892" s="23"/>
      <c r="AR892" s="23"/>
      <c r="AS892" s="23"/>
      <c r="AT892" s="23"/>
      <c r="AU892" s="23"/>
      <c r="AV892" s="23"/>
      <c r="BG892">
        <f>IF(E892&lt;1,1,0)</f>
        <v>0</v>
      </c>
      <c r="BH892">
        <f>IF(BG892=1,"",E892)</f>
        <v>68.5</v>
      </c>
      <c r="BI892">
        <f>E892/3.6</f>
        <v>19.027777777777779</v>
      </c>
    </row>
    <row r="893" spans="1:61" x14ac:dyDescent="0.25">
      <c r="A893" s="37" t="s">
        <v>64</v>
      </c>
      <c r="B893" s="37">
        <v>890</v>
      </c>
      <c r="C893" s="37">
        <v>301</v>
      </c>
      <c r="D893" s="37">
        <f t="shared" si="182"/>
        <v>18.916666666666664</v>
      </c>
      <c r="E893" s="38">
        <v>68.099999999999994</v>
      </c>
      <c r="F893" s="39">
        <f t="shared" si="191"/>
        <v>-0.16666666666666705</v>
      </c>
      <c r="G893" s="39">
        <f t="shared" si="192"/>
        <v>-0.60000000000000142</v>
      </c>
      <c r="H893" s="39">
        <f>$AJ$3*F893</f>
        <v>-459.90000000000106</v>
      </c>
      <c r="I893" s="39">
        <f>1/2*$AJ$1*$AJ$2*$AJ$5*D893^2</f>
        <v>217.86210711805549</v>
      </c>
      <c r="J893" s="39">
        <f>$AJ$4*$AJ$3*9.81</f>
        <v>406.04570999999999</v>
      </c>
      <c r="K893" s="39">
        <f t="shared" si="183"/>
        <v>164.00781711805442</v>
      </c>
      <c r="L893" s="39">
        <f t="shared" si="184"/>
        <v>3.1024812071498622</v>
      </c>
      <c r="M893" s="40">
        <f t="shared" si="185"/>
        <v>2761.2082743633773</v>
      </c>
      <c r="N893" s="40">
        <f t="shared" si="186"/>
        <v>1</v>
      </c>
      <c r="O893" s="40">
        <f t="shared" si="193"/>
        <v>296354.6319329167</v>
      </c>
      <c r="P893" s="40">
        <f t="shared" si="194"/>
        <v>756765.31691943842</v>
      </c>
      <c r="Q893" s="40">
        <f t="shared" si="187"/>
        <v>460410.68498652172</v>
      </c>
      <c r="R893" s="40">
        <f>1/2*$AJ$3*D893^2</f>
        <v>493712.23124999995</v>
      </c>
      <c r="S893" s="40">
        <f t="shared" si="188"/>
        <v>109.35575726465322</v>
      </c>
      <c r="T893" s="40">
        <f t="shared" si="189"/>
        <v>109.35575726465322</v>
      </c>
      <c r="U893" s="40"/>
      <c r="V893" s="40"/>
      <c r="W893" s="40"/>
      <c r="X893" s="40"/>
      <c r="Y893" s="40">
        <f t="shared" si="195"/>
        <v>554.73284410112353</v>
      </c>
      <c r="Z893" s="40"/>
      <c r="AA893" s="40"/>
      <c r="AB893" s="40"/>
      <c r="AC893" s="40">
        <v>0.27</v>
      </c>
      <c r="AD893" s="40">
        <f>O893*AC893</f>
        <v>80015.750621887521</v>
      </c>
      <c r="AE893" s="40">
        <v>0.67</v>
      </c>
      <c r="AF893" s="40">
        <f t="shared" si="190"/>
        <v>198557.6033950542</v>
      </c>
      <c r="AG893" s="24"/>
      <c r="AH893" s="24"/>
      <c r="AI893" s="15"/>
      <c r="AJ893" s="15"/>
      <c r="AK893" s="15"/>
      <c r="AL893" s="15"/>
      <c r="AM893" s="15"/>
      <c r="AN893" s="23"/>
      <c r="AO893" s="23"/>
      <c r="AP893" s="23"/>
      <c r="AQ893" s="23"/>
      <c r="AR893" s="23"/>
      <c r="AS893" s="23"/>
      <c r="AT893" s="23"/>
      <c r="AU893" s="23"/>
      <c r="AV893" s="23"/>
      <c r="BG893">
        <f>IF(E893&lt;1,1,0)</f>
        <v>0</v>
      </c>
      <c r="BH893">
        <f>IF(BG893=1,"",E893)</f>
        <v>68.099999999999994</v>
      </c>
      <c r="BI893">
        <f>E893/3.6</f>
        <v>18.916666666666664</v>
      </c>
    </row>
    <row r="894" spans="1:61" x14ac:dyDescent="0.25">
      <c r="A894" s="37" t="s">
        <v>64</v>
      </c>
      <c r="B894" s="37">
        <v>891</v>
      </c>
      <c r="C894" s="37">
        <v>302</v>
      </c>
      <c r="D894" s="37">
        <f t="shared" si="182"/>
        <v>18.694444444444443</v>
      </c>
      <c r="E894" s="38">
        <v>67.3</v>
      </c>
      <c r="F894" s="39">
        <f t="shared" si="191"/>
        <v>-0.26388888888888767</v>
      </c>
      <c r="G894" s="39">
        <f t="shared" si="192"/>
        <v>-0.94999999999999574</v>
      </c>
      <c r="H894" s="39">
        <f>$AJ$3*F894</f>
        <v>-728.17499999999666</v>
      </c>
      <c r="I894" s="39">
        <f>1/2*$AJ$1*$AJ$2*$AJ$5*D894^2</f>
        <v>212.77353273533944</v>
      </c>
      <c r="J894" s="39">
        <f>$AJ$4*$AJ$3*9.81</f>
        <v>406.04570999999999</v>
      </c>
      <c r="K894" s="39">
        <f t="shared" si="183"/>
        <v>-109.3557572646572</v>
      </c>
      <c r="L894" s="39">
        <f t="shared" si="184"/>
        <v>-2.0443451288642858</v>
      </c>
      <c r="M894" s="40">
        <f t="shared" si="185"/>
        <v>-1821.5115098180786</v>
      </c>
      <c r="N894" s="40">
        <f t="shared" si="186"/>
        <v>1</v>
      </c>
      <c r="O894" s="40">
        <f t="shared" si="193"/>
        <v>296463.98769018135</v>
      </c>
      <c r="P894" s="40">
        <f t="shared" si="194"/>
        <v>756929.3247365565</v>
      </c>
      <c r="Q894" s="40">
        <f t="shared" si="187"/>
        <v>460465.33704637515</v>
      </c>
      <c r="R894" s="40">
        <f>1/2*$AJ$3*D894^2</f>
        <v>482180.66458333324</v>
      </c>
      <c r="S894" s="40">
        <f t="shared" si="188"/>
        <v>346.20436461421195</v>
      </c>
      <c r="T894" s="40">
        <f t="shared" si="189"/>
        <v>346.20436461421195</v>
      </c>
      <c r="U894" s="40"/>
      <c r="V894" s="40"/>
      <c r="W894" s="40"/>
      <c r="X894" s="40"/>
      <c r="Y894" s="40">
        <f t="shared" si="195"/>
        <v>541.16797371866801</v>
      </c>
      <c r="Z894" s="40"/>
      <c r="AA894" s="40"/>
      <c r="AB894" s="40"/>
      <c r="AC894" s="40">
        <v>0.27</v>
      </c>
      <c r="AD894" s="40">
        <f>O894*AC894</f>
        <v>80045.276676348978</v>
      </c>
      <c r="AE894" s="40">
        <v>0.67</v>
      </c>
      <c r="AF894" s="40">
        <f t="shared" si="190"/>
        <v>198630.87175242152</v>
      </c>
      <c r="AG894" s="24"/>
      <c r="AH894" s="24"/>
      <c r="AI894" s="15"/>
      <c r="AJ894" s="15"/>
      <c r="AK894" s="15"/>
      <c r="AL894" s="15"/>
      <c r="AM894" s="15"/>
      <c r="AN894" s="23"/>
      <c r="AO894" s="23"/>
      <c r="AP894" s="23"/>
      <c r="AQ894" s="23"/>
      <c r="AR894" s="23"/>
      <c r="AS894" s="23"/>
      <c r="AT894" s="23"/>
      <c r="AU894" s="23"/>
      <c r="AV894" s="23"/>
      <c r="BG894">
        <f>IF(E894&lt;1,1,0)</f>
        <v>0</v>
      </c>
      <c r="BH894">
        <f>IF(BG894=1,"",E894)</f>
        <v>67.3</v>
      </c>
      <c r="BI894">
        <f>E894/3.6</f>
        <v>18.694444444444443</v>
      </c>
    </row>
    <row r="895" spans="1:61" x14ac:dyDescent="0.25">
      <c r="A895" s="37" t="s">
        <v>64</v>
      </c>
      <c r="B895" s="37">
        <v>892</v>
      </c>
      <c r="C895" s="37">
        <v>303</v>
      </c>
      <c r="D895" s="37">
        <f t="shared" si="182"/>
        <v>18.388888888888889</v>
      </c>
      <c r="E895" s="38">
        <v>66.2</v>
      </c>
      <c r="F895" s="39">
        <f t="shared" si="191"/>
        <v>-0.34722222222222221</v>
      </c>
      <c r="G895" s="39">
        <f t="shared" si="192"/>
        <v>-1.25</v>
      </c>
      <c r="H895" s="39">
        <f>$AJ$3*F895</f>
        <v>-958.125</v>
      </c>
      <c r="I895" s="39">
        <f>1/2*$AJ$1*$AJ$2*$AJ$5*D895^2</f>
        <v>205.87492538580247</v>
      </c>
      <c r="J895" s="39">
        <f>$AJ$4*$AJ$3*9.81</f>
        <v>406.04570999999999</v>
      </c>
      <c r="K895" s="39">
        <f t="shared" si="183"/>
        <v>-346.20436461419752</v>
      </c>
      <c r="L895" s="39">
        <f t="shared" si="184"/>
        <v>-6.3663135937388544</v>
      </c>
      <c r="M895" s="40">
        <f t="shared" si="185"/>
        <v>-5678.7517256150577</v>
      </c>
      <c r="N895" s="40">
        <f t="shared" si="186"/>
        <v>1</v>
      </c>
      <c r="O895" s="40">
        <f t="shared" si="193"/>
        <v>296810.19205479557</v>
      </c>
      <c r="P895" s="40">
        <f t="shared" si="194"/>
        <v>756929.3247365565</v>
      </c>
      <c r="Q895" s="40">
        <f t="shared" si="187"/>
        <v>460119.13268176094</v>
      </c>
      <c r="R895" s="40">
        <f>1/2*$AJ$3*D895^2</f>
        <v>466547.25833333342</v>
      </c>
      <c r="S895" s="40">
        <f t="shared" si="188"/>
        <v>393.14499000000069</v>
      </c>
      <c r="T895" s="40">
        <f t="shared" si="189"/>
        <v>393.14499000000069</v>
      </c>
      <c r="U895" s="40"/>
      <c r="V895" s="40"/>
      <c r="W895" s="40"/>
      <c r="X895" s="40"/>
      <c r="Y895" s="40">
        <f t="shared" si="195"/>
        <v>523.03504297458903</v>
      </c>
      <c r="Z895" s="40"/>
      <c r="AA895" s="40"/>
      <c r="AB895" s="40"/>
      <c r="AC895" s="40">
        <v>0.27</v>
      </c>
      <c r="AD895" s="40">
        <f>O895*AC895</f>
        <v>80138.751854794813</v>
      </c>
      <c r="AE895" s="40">
        <v>0.67</v>
      </c>
      <c r="AF895" s="40">
        <f t="shared" si="190"/>
        <v>198862.82867671305</v>
      </c>
      <c r="AG895" s="24"/>
      <c r="AH895" s="24"/>
      <c r="AI895" s="15"/>
      <c r="AJ895" s="15"/>
      <c r="AK895" s="15"/>
      <c r="AL895" s="15"/>
      <c r="AM895" s="15"/>
      <c r="AN895" s="23"/>
      <c r="AO895" s="23"/>
      <c r="AP895" s="23"/>
      <c r="AQ895" s="23"/>
      <c r="AR895" s="23"/>
      <c r="AS895" s="23"/>
      <c r="AT895" s="23"/>
      <c r="AU895" s="23"/>
      <c r="AV895" s="23"/>
      <c r="BG895">
        <f>IF(E895&lt;1,1,0)</f>
        <v>0</v>
      </c>
      <c r="BH895">
        <f>IF(BG895=1,"",E895)</f>
        <v>66.2</v>
      </c>
      <c r="BI895">
        <f>E895/3.6</f>
        <v>18.388888888888889</v>
      </c>
    </row>
    <row r="896" spans="1:61" x14ac:dyDescent="0.25">
      <c r="A896" s="37" t="s">
        <v>64</v>
      </c>
      <c r="B896" s="37">
        <v>893</v>
      </c>
      <c r="C896" s="37">
        <v>304</v>
      </c>
      <c r="D896" s="37">
        <f t="shared" si="182"/>
        <v>18</v>
      </c>
      <c r="E896" s="38">
        <v>64.8</v>
      </c>
      <c r="F896" s="39">
        <f t="shared" si="191"/>
        <v>-0.36111111111111133</v>
      </c>
      <c r="G896" s="39">
        <f t="shared" si="192"/>
        <v>-1.3000000000000007</v>
      </c>
      <c r="H896" s="39">
        <f>$AJ$3*F896</f>
        <v>-996.45000000000061</v>
      </c>
      <c r="I896" s="39">
        <f>1/2*$AJ$1*$AJ$2*$AJ$5*D896^2</f>
        <v>197.2593</v>
      </c>
      <c r="J896" s="39">
        <f>$AJ$4*$AJ$3*9.81</f>
        <v>406.04570999999999</v>
      </c>
      <c r="K896" s="39">
        <f t="shared" si="183"/>
        <v>-393.14499000000058</v>
      </c>
      <c r="L896" s="39">
        <f t="shared" si="184"/>
        <v>-7.0766098200000105</v>
      </c>
      <c r="M896" s="40">
        <f t="shared" si="185"/>
        <v>-6319.4125692600091</v>
      </c>
      <c r="N896" s="40">
        <f t="shared" si="186"/>
        <v>1</v>
      </c>
      <c r="O896" s="40">
        <f t="shared" si="193"/>
        <v>297203.33704479557</v>
      </c>
      <c r="P896" s="40">
        <f t="shared" si="194"/>
        <v>756929.3247365565</v>
      </c>
      <c r="Q896" s="40">
        <f t="shared" si="187"/>
        <v>459725.98769176094</v>
      </c>
      <c r="R896" s="40">
        <f>1/2*$AJ$3*D896^2</f>
        <v>447022.8</v>
      </c>
      <c r="S896" s="40">
        <f t="shared" si="188"/>
        <v>247.0832427777932</v>
      </c>
      <c r="T896" s="40">
        <f t="shared" si="189"/>
        <v>247.0832427777932</v>
      </c>
      <c r="U896" s="40"/>
      <c r="V896" s="40"/>
      <c r="W896" s="40"/>
      <c r="X896" s="40"/>
      <c r="Y896" s="40">
        <f t="shared" si="195"/>
        <v>500.58544232922731</v>
      </c>
      <c r="Z896" s="40"/>
      <c r="AA896" s="40"/>
      <c r="AB896" s="40"/>
      <c r="AC896" s="40">
        <v>0.27</v>
      </c>
      <c r="AD896" s="40">
        <f>O896*AC896</f>
        <v>80244.901002094804</v>
      </c>
      <c r="AE896" s="40">
        <v>0.67</v>
      </c>
      <c r="AF896" s="40">
        <f t="shared" si="190"/>
        <v>199126.23582001304</v>
      </c>
      <c r="AG896" s="24"/>
      <c r="AH896" s="24"/>
      <c r="AI896" s="15"/>
      <c r="AJ896" s="15"/>
      <c r="AK896" s="15"/>
      <c r="AL896" s="15"/>
      <c r="AM896" s="15"/>
      <c r="AN896" s="23"/>
      <c r="AO896" s="23"/>
      <c r="AP896" s="23"/>
      <c r="AQ896" s="23"/>
      <c r="AR896" s="23"/>
      <c r="AS896" s="23"/>
      <c r="AT896" s="23"/>
      <c r="AU896" s="23"/>
      <c r="AV896" s="23"/>
      <c r="BG896">
        <f>IF(E896&lt;1,1,0)</f>
        <v>0</v>
      </c>
      <c r="BH896">
        <f>IF(BG896=1,"",E896)</f>
        <v>64.8</v>
      </c>
      <c r="BI896">
        <f>E896/3.6</f>
        <v>18</v>
      </c>
    </row>
    <row r="897" spans="1:61" x14ac:dyDescent="0.25">
      <c r="A897" s="37" t="s">
        <v>64</v>
      </c>
      <c r="B897" s="37">
        <v>894</v>
      </c>
      <c r="C897" s="37">
        <v>305</v>
      </c>
      <c r="D897" s="37">
        <f t="shared" si="182"/>
        <v>17.666666666666668</v>
      </c>
      <c r="E897" s="38">
        <v>63.6</v>
      </c>
      <c r="F897" s="39">
        <f t="shared" si="191"/>
        <v>-0.30555555555555497</v>
      </c>
      <c r="G897" s="39">
        <f t="shared" si="192"/>
        <v>-1.0999999999999979</v>
      </c>
      <c r="H897" s="39">
        <f>$AJ$3*F897</f>
        <v>-843.14999999999839</v>
      </c>
      <c r="I897" s="39">
        <f>1/2*$AJ$1*$AJ$2*$AJ$5*D897^2</f>
        <v>190.02104722222222</v>
      </c>
      <c r="J897" s="39">
        <f>$AJ$4*$AJ$3*9.81</f>
        <v>406.04570999999999</v>
      </c>
      <c r="K897" s="39">
        <f t="shared" si="183"/>
        <v>-247.08324277777615</v>
      </c>
      <c r="L897" s="39">
        <f t="shared" si="184"/>
        <v>-4.3651372890740454</v>
      </c>
      <c r="M897" s="40">
        <f t="shared" si="185"/>
        <v>-3902.4327364321966</v>
      </c>
      <c r="N897" s="40">
        <f t="shared" si="186"/>
        <v>1</v>
      </c>
      <c r="O897" s="40">
        <f t="shared" si="193"/>
        <v>297450.42028757336</v>
      </c>
      <c r="P897" s="40">
        <f t="shared" si="194"/>
        <v>756929.3247365565</v>
      </c>
      <c r="Q897" s="40">
        <f t="shared" si="187"/>
        <v>459478.90444898314</v>
      </c>
      <c r="R897" s="40">
        <f>1/2*$AJ$3*D897^2</f>
        <v>430619.70000000007</v>
      </c>
      <c r="S897" s="40">
        <f t="shared" si="188"/>
        <v>0</v>
      </c>
      <c r="T897" s="40">
        <f t="shared" si="189"/>
        <v>0</v>
      </c>
      <c r="U897" s="40"/>
      <c r="V897" s="40"/>
      <c r="W897" s="40"/>
      <c r="X897" s="40"/>
      <c r="Y897" s="40">
        <f t="shared" si="195"/>
        <v>481.67751677852357</v>
      </c>
      <c r="Z897" s="40"/>
      <c r="AA897" s="40"/>
      <c r="AB897" s="40"/>
      <c r="AC897" s="40">
        <v>0.27</v>
      </c>
      <c r="AD897" s="40">
        <f>O897*AC897</f>
        <v>80311.613477644816</v>
      </c>
      <c r="AE897" s="40">
        <v>0.67</v>
      </c>
      <c r="AF897" s="40">
        <f t="shared" si="190"/>
        <v>199291.78159267418</v>
      </c>
      <c r="AG897" s="24"/>
      <c r="AH897" s="24"/>
      <c r="AI897" s="15"/>
      <c r="AJ897" s="15"/>
      <c r="AK897" s="15"/>
      <c r="AL897" s="15"/>
      <c r="AM897" s="15"/>
      <c r="AN897" s="23"/>
      <c r="AO897" s="23"/>
      <c r="AP897" s="23"/>
      <c r="AQ897" s="23"/>
      <c r="AR897" s="23"/>
      <c r="AS897" s="23"/>
      <c r="AT897" s="23"/>
      <c r="AU897" s="23"/>
      <c r="AV897" s="23"/>
      <c r="BG897">
        <f>IF(E897&lt;1,1,0)</f>
        <v>0</v>
      </c>
      <c r="BH897">
        <f>IF(BG897=1,"",E897)</f>
        <v>63.6</v>
      </c>
      <c r="BI897">
        <f>E897/3.6</f>
        <v>17.666666666666668</v>
      </c>
    </row>
    <row r="898" spans="1:61" x14ac:dyDescent="0.25">
      <c r="A898" s="37" t="s">
        <v>64</v>
      </c>
      <c r="B898" s="37">
        <v>895</v>
      </c>
      <c r="C898" s="37">
        <v>306</v>
      </c>
      <c r="D898" s="37">
        <f t="shared" si="182"/>
        <v>17.388888888888889</v>
      </c>
      <c r="E898" s="38">
        <v>62.6</v>
      </c>
      <c r="F898" s="39">
        <f t="shared" si="191"/>
        <v>-0.20833333333333331</v>
      </c>
      <c r="G898" s="39">
        <f t="shared" si="192"/>
        <v>-0.75</v>
      </c>
      <c r="H898" s="39">
        <f>$AJ$3*F898</f>
        <v>-574.875</v>
      </c>
      <c r="I898" s="39">
        <f>1/2*$AJ$1*$AJ$2*$AJ$5*D898^2</f>
        <v>184.09251983024691</v>
      </c>
      <c r="J898" s="39">
        <f>$AJ$4*$AJ$3*9.81</f>
        <v>406.04570999999999</v>
      </c>
      <c r="K898" s="39">
        <f t="shared" si="183"/>
        <v>15.263229830246928</v>
      </c>
      <c r="L898" s="39">
        <f t="shared" si="184"/>
        <v>0.26541060760373825</v>
      </c>
      <c r="M898" s="40">
        <f t="shared" si="185"/>
        <v>237.54249380534574</v>
      </c>
      <c r="N898" s="40">
        <f t="shared" si="186"/>
        <v>1</v>
      </c>
      <c r="O898" s="40">
        <f t="shared" si="193"/>
        <v>297450.42028757336</v>
      </c>
      <c r="P898" s="40">
        <f t="shared" si="194"/>
        <v>756929.3247365565</v>
      </c>
      <c r="Q898" s="40">
        <f t="shared" si="187"/>
        <v>459478.90444898314</v>
      </c>
      <c r="R898" s="40">
        <f>1/2*$AJ$3*D898^2</f>
        <v>417184.65833333338</v>
      </c>
      <c r="S898" s="40">
        <f t="shared" si="188"/>
        <v>0</v>
      </c>
      <c r="T898" s="40">
        <f t="shared" si="189"/>
        <v>0</v>
      </c>
      <c r="U898" s="40"/>
      <c r="V898" s="40"/>
      <c r="W898" s="40"/>
      <c r="X898" s="40"/>
      <c r="Y898" s="40">
        <f t="shared" si="195"/>
        <v>466.12810986964627</v>
      </c>
      <c r="Z898" s="40"/>
      <c r="AA898" s="40"/>
      <c r="AB898" s="40"/>
      <c r="AC898" s="40">
        <v>0.27</v>
      </c>
      <c r="AD898" s="40">
        <f>O898*AC898</f>
        <v>80311.613477644816</v>
      </c>
      <c r="AE898" s="40">
        <v>0.67</v>
      </c>
      <c r="AF898" s="40">
        <f t="shared" si="190"/>
        <v>199291.78159267418</v>
      </c>
      <c r="AG898" s="24"/>
      <c r="AH898" s="24"/>
      <c r="AI898" s="15"/>
      <c r="AJ898" s="15"/>
      <c r="AK898" s="15"/>
      <c r="AL898" s="15"/>
      <c r="AM898" s="15"/>
      <c r="AN898" s="23"/>
      <c r="AO898" s="23"/>
      <c r="AP898" s="23"/>
      <c r="AQ898" s="23"/>
      <c r="AR898" s="23"/>
      <c r="AS898" s="23"/>
      <c r="AT898" s="23"/>
      <c r="AU898" s="23"/>
      <c r="AV898" s="23"/>
      <c r="BG898">
        <f>IF(E898&lt;1,1,0)</f>
        <v>0</v>
      </c>
      <c r="BH898">
        <f>IF(BG898=1,"",E898)</f>
        <v>62.6</v>
      </c>
      <c r="BI898">
        <f>E898/3.6</f>
        <v>17.388888888888889</v>
      </c>
    </row>
    <row r="899" spans="1:61" x14ac:dyDescent="0.25">
      <c r="A899" s="37" t="s">
        <v>64</v>
      </c>
      <c r="B899" s="37">
        <v>896</v>
      </c>
      <c r="C899" s="37">
        <v>307</v>
      </c>
      <c r="D899" s="37">
        <f t="shared" si="182"/>
        <v>17.25</v>
      </c>
      <c r="E899" s="38">
        <v>62.1</v>
      </c>
      <c r="F899" s="39">
        <f t="shared" si="191"/>
        <v>-9.7222222222222612E-2</v>
      </c>
      <c r="G899" s="39">
        <f t="shared" si="192"/>
        <v>-0.35000000000000142</v>
      </c>
      <c r="H899" s="39">
        <f>$AJ$3*F899</f>
        <v>-268.27500000000106</v>
      </c>
      <c r="I899" s="39">
        <f>1/2*$AJ$1*$AJ$2*$AJ$5*D899^2</f>
        <v>181.16348906249999</v>
      </c>
      <c r="J899" s="39">
        <f>$AJ$4*$AJ$3*9.81</f>
        <v>406.04570999999999</v>
      </c>
      <c r="K899" s="39">
        <f t="shared" si="183"/>
        <v>318.93419906249892</v>
      </c>
      <c r="L899" s="39">
        <f t="shared" si="184"/>
        <v>5.5016149338281064</v>
      </c>
      <c r="M899" s="40">
        <f t="shared" si="185"/>
        <v>4929.4469807099831</v>
      </c>
      <c r="N899" s="40">
        <f t="shared" si="186"/>
        <v>1</v>
      </c>
      <c r="O899" s="40">
        <f t="shared" si="193"/>
        <v>297450.42028757336</v>
      </c>
      <c r="P899" s="40">
        <f t="shared" si="194"/>
        <v>756944.58796638669</v>
      </c>
      <c r="Q899" s="40">
        <f t="shared" si="187"/>
        <v>459494.16767881333</v>
      </c>
      <c r="R899" s="40">
        <f>1/2*$AJ$3*D899^2</f>
        <v>410546.98125000001</v>
      </c>
      <c r="S899" s="40">
        <f t="shared" si="188"/>
        <v>0</v>
      </c>
      <c r="T899" s="40">
        <f t="shared" si="189"/>
        <v>0</v>
      </c>
      <c r="U899" s="40"/>
      <c r="V899" s="40"/>
      <c r="W899" s="40"/>
      <c r="X899" s="40"/>
      <c r="Y899" s="40">
        <f t="shared" si="195"/>
        <v>458.19975585937499</v>
      </c>
      <c r="Z899" s="40"/>
      <c r="AA899" s="40"/>
      <c r="AB899" s="40"/>
      <c r="AC899" s="40">
        <v>0.27</v>
      </c>
      <c r="AD899" s="40">
        <f>O899*AC899</f>
        <v>80311.613477644816</v>
      </c>
      <c r="AE899" s="40">
        <v>0.67</v>
      </c>
      <c r="AF899" s="40">
        <f t="shared" si="190"/>
        <v>199291.78159267418</v>
      </c>
      <c r="AG899" s="24"/>
      <c r="AH899" s="24"/>
      <c r="AI899" s="15"/>
      <c r="AJ899" s="15"/>
      <c r="AK899" s="15"/>
      <c r="AL899" s="15"/>
      <c r="AM899" s="15"/>
      <c r="AN899" s="23"/>
      <c r="AO899" s="23"/>
      <c r="AP899" s="23"/>
      <c r="AQ899" s="23"/>
      <c r="AR899" s="23"/>
      <c r="AS899" s="23"/>
      <c r="AT899" s="23"/>
      <c r="AU899" s="23"/>
      <c r="AV899" s="23"/>
      <c r="BG899">
        <f>IF(E899&lt;1,1,0)</f>
        <v>0</v>
      </c>
      <c r="BH899">
        <f>IF(BG899=1,"",E899)</f>
        <v>62.1</v>
      </c>
      <c r="BI899">
        <f>E899/3.6</f>
        <v>17.25</v>
      </c>
    </row>
    <row r="900" spans="1:61" x14ac:dyDescent="0.25">
      <c r="A900" s="37" t="s">
        <v>64</v>
      </c>
      <c r="B900" s="37">
        <v>897</v>
      </c>
      <c r="C900" s="37">
        <v>308</v>
      </c>
      <c r="D900" s="37">
        <f t="shared" ref="D900:D963" si="196">E900/3.6</f>
        <v>17.194444444444443</v>
      </c>
      <c r="E900" s="38">
        <v>61.9</v>
      </c>
      <c r="F900" s="39">
        <f t="shared" si="191"/>
        <v>-2.7777777777778172E-2</v>
      </c>
      <c r="G900" s="39">
        <f t="shared" si="192"/>
        <v>-0.10000000000000142</v>
      </c>
      <c r="H900" s="39">
        <f>$AJ$3*F900</f>
        <v>-76.650000000001086</v>
      </c>
      <c r="I900" s="39">
        <f>1/2*$AJ$1*$AJ$2*$AJ$5*D900^2</f>
        <v>179.9984535686728</v>
      </c>
      <c r="J900" s="39">
        <f>$AJ$4*$AJ$3*9.81</f>
        <v>406.04570999999999</v>
      </c>
      <c r="K900" s="39">
        <f t="shared" ref="K900:K963" si="197">H900+I900+J900</f>
        <v>509.39416356867173</v>
      </c>
      <c r="L900" s="39">
        <f t="shared" ref="L900:L963" si="198">K900*D900/1000</f>
        <v>8.7587496458057714</v>
      </c>
      <c r="M900" s="40">
        <f t="shared" ref="M900:M963" si="199">L900*B900</f>
        <v>7856.5984322877766</v>
      </c>
      <c r="N900" s="40">
        <f t="shared" ref="N900:N963" si="200">B901-B900</f>
        <v>1</v>
      </c>
      <c r="O900" s="40">
        <f t="shared" si="193"/>
        <v>297450.42028757336</v>
      </c>
      <c r="P900" s="40">
        <f t="shared" si="194"/>
        <v>757263.52216544922</v>
      </c>
      <c r="Q900" s="40">
        <f t="shared" ref="Q900:Q963" si="201">P900-O900</f>
        <v>459813.10187787586</v>
      </c>
      <c r="R900" s="40">
        <f>1/2*$AJ$3*D900^2</f>
        <v>407906.81458333327</v>
      </c>
      <c r="S900" s="40">
        <f t="shared" ref="S900:S963" si="202">O901-O900</f>
        <v>0</v>
      </c>
      <c r="T900" s="40">
        <f t="shared" ref="T900:T963" si="203">S900/N900</f>
        <v>0</v>
      </c>
      <c r="U900" s="40"/>
      <c r="V900" s="40"/>
      <c r="W900" s="40"/>
      <c r="X900" s="40"/>
      <c r="Y900" s="40">
        <f t="shared" si="195"/>
        <v>454.74561269044955</v>
      </c>
      <c r="Z900" s="40"/>
      <c r="AA900" s="40"/>
      <c r="AB900" s="40"/>
      <c r="AC900" s="40">
        <v>0.27</v>
      </c>
      <c r="AD900" s="40">
        <f>O900*AC900</f>
        <v>80311.613477644816</v>
      </c>
      <c r="AE900" s="40">
        <v>0.67</v>
      </c>
      <c r="AF900" s="40">
        <f t="shared" ref="AF900:AF963" si="204">O900*AE900</f>
        <v>199291.78159267418</v>
      </c>
      <c r="AG900" s="24"/>
      <c r="AH900" s="24"/>
      <c r="AI900" s="15"/>
      <c r="AJ900" s="15"/>
      <c r="AK900" s="15"/>
      <c r="AL900" s="15"/>
      <c r="AM900" s="15"/>
      <c r="AN900" s="23"/>
      <c r="AO900" s="23"/>
      <c r="AP900" s="23"/>
      <c r="AQ900" s="23"/>
      <c r="AR900" s="23"/>
      <c r="AS900" s="23"/>
      <c r="AT900" s="23"/>
      <c r="AU900" s="23"/>
      <c r="AV900" s="23"/>
      <c r="BG900">
        <f>IF(E900&lt;1,1,0)</f>
        <v>0</v>
      </c>
      <c r="BH900">
        <f>IF(BG900=1,"",E900)</f>
        <v>61.9</v>
      </c>
      <c r="BI900">
        <f>E900/3.6</f>
        <v>17.194444444444443</v>
      </c>
    </row>
    <row r="901" spans="1:61" x14ac:dyDescent="0.25">
      <c r="A901" s="37" t="s">
        <v>64</v>
      </c>
      <c r="B901" s="37">
        <v>898</v>
      </c>
      <c r="C901" s="37">
        <v>309</v>
      </c>
      <c r="D901" s="37">
        <f t="shared" si="196"/>
        <v>17.194444444444443</v>
      </c>
      <c r="E901" s="38">
        <v>61.9</v>
      </c>
      <c r="F901" s="39">
        <f t="shared" ref="F901:F964" si="205">($E902-$E900)/2/3.6</f>
        <v>-1.3888888888889086E-2</v>
      </c>
      <c r="G901" s="39">
        <f t="shared" ref="G901:G964" si="206">($E902-$E900)/2</f>
        <v>-5.0000000000000711E-2</v>
      </c>
      <c r="H901" s="39">
        <f>$AJ$3*F901</f>
        <v>-38.325000000000543</v>
      </c>
      <c r="I901" s="39">
        <f>1/2*$AJ$1*$AJ$2*$AJ$5*D901^2</f>
        <v>179.9984535686728</v>
      </c>
      <c r="J901" s="39">
        <f>$AJ$4*$AJ$3*9.81</f>
        <v>406.04570999999999</v>
      </c>
      <c r="K901" s="39">
        <f t="shared" si="197"/>
        <v>547.71916356867223</v>
      </c>
      <c r="L901" s="39">
        <f t="shared" si="198"/>
        <v>9.4177267291391118</v>
      </c>
      <c r="M901" s="40">
        <f t="shared" si="199"/>
        <v>8457.1186027669228</v>
      </c>
      <c r="N901" s="40">
        <f t="shared" si="200"/>
        <v>1</v>
      </c>
      <c r="O901" s="40">
        <f t="shared" ref="O901:O964" si="207">O900+IF(K901&lt;0,ABS(K901)*N901,0)</f>
        <v>297450.42028757336</v>
      </c>
      <c r="P901" s="40">
        <f t="shared" ref="P901:P964" si="208">P900+IF(K900&gt;0,K900*N900,0)</f>
        <v>757772.91632901784</v>
      </c>
      <c r="Q901" s="40">
        <f t="shared" si="201"/>
        <v>460322.49604144448</v>
      </c>
      <c r="R901" s="40">
        <f>1/2*$AJ$3*D901^2</f>
        <v>407906.81458333327</v>
      </c>
      <c r="S901" s="40">
        <f t="shared" si="202"/>
        <v>0</v>
      </c>
      <c r="T901" s="40">
        <f t="shared" si="203"/>
        <v>0</v>
      </c>
      <c r="U901" s="40"/>
      <c r="V901" s="40"/>
      <c r="W901" s="40"/>
      <c r="X901" s="40"/>
      <c r="Y901" s="40">
        <f t="shared" ref="Y901:Y964" si="209">R901/B901</f>
        <v>454.23921445805485</v>
      </c>
      <c r="Z901" s="40"/>
      <c r="AA901" s="40"/>
      <c r="AB901" s="40"/>
      <c r="AC901" s="40">
        <v>0.27</v>
      </c>
      <c r="AD901" s="40">
        <f>O901*AC901</f>
        <v>80311.613477644816</v>
      </c>
      <c r="AE901" s="40">
        <v>0.67</v>
      </c>
      <c r="AF901" s="40">
        <f t="shared" si="204"/>
        <v>199291.78159267418</v>
      </c>
      <c r="AG901" s="24"/>
      <c r="AH901" s="24"/>
      <c r="AI901" s="15"/>
      <c r="AJ901" s="15"/>
      <c r="AK901" s="15"/>
      <c r="AL901" s="15"/>
      <c r="AM901" s="15"/>
      <c r="AN901" s="23"/>
      <c r="AO901" s="23"/>
      <c r="AP901" s="23"/>
      <c r="AQ901" s="23"/>
      <c r="AR901" s="23"/>
      <c r="AS901" s="23"/>
      <c r="AT901" s="23"/>
      <c r="AU901" s="23"/>
      <c r="AV901" s="23"/>
      <c r="BG901">
        <f>IF(E901&lt;1,1,0)</f>
        <v>0</v>
      </c>
      <c r="BH901">
        <f>IF(BG901=1,"",E901)</f>
        <v>61.9</v>
      </c>
      <c r="BI901">
        <f>E901/3.6</f>
        <v>17.194444444444443</v>
      </c>
    </row>
    <row r="902" spans="1:61" x14ac:dyDescent="0.25">
      <c r="A902" s="37" t="s">
        <v>64</v>
      </c>
      <c r="B902" s="37">
        <v>899</v>
      </c>
      <c r="C902" s="37">
        <v>310</v>
      </c>
      <c r="D902" s="37">
        <f t="shared" si="196"/>
        <v>17.166666666666664</v>
      </c>
      <c r="E902" s="38">
        <v>61.8</v>
      </c>
      <c r="F902" s="39">
        <f t="shared" si="205"/>
        <v>-5.5555555555555358E-2</v>
      </c>
      <c r="G902" s="39">
        <f t="shared" si="206"/>
        <v>-0.19999999999999929</v>
      </c>
      <c r="H902" s="39">
        <f>$AJ$3*F902</f>
        <v>-153.29999999999947</v>
      </c>
      <c r="I902" s="39">
        <f>1/2*$AJ$1*$AJ$2*$AJ$5*D902^2</f>
        <v>179.41734513888881</v>
      </c>
      <c r="J902" s="39">
        <f>$AJ$4*$AJ$3*9.81</f>
        <v>406.04570999999999</v>
      </c>
      <c r="K902" s="39">
        <f t="shared" si="197"/>
        <v>432.16305513888932</v>
      </c>
      <c r="L902" s="39">
        <f t="shared" si="198"/>
        <v>7.4187991132175997</v>
      </c>
      <c r="M902" s="40">
        <f t="shared" si="199"/>
        <v>6669.5004027826217</v>
      </c>
      <c r="N902" s="40">
        <f t="shared" si="200"/>
        <v>1</v>
      </c>
      <c r="O902" s="40">
        <f t="shared" si="207"/>
        <v>297450.42028757336</v>
      </c>
      <c r="P902" s="40">
        <f t="shared" si="208"/>
        <v>758320.63549258653</v>
      </c>
      <c r="Q902" s="40">
        <f t="shared" si="201"/>
        <v>460870.21520501317</v>
      </c>
      <c r="R902" s="40">
        <f>1/2*$AJ$3*D902^2</f>
        <v>406589.92499999987</v>
      </c>
      <c r="S902" s="40">
        <f t="shared" si="202"/>
        <v>0</v>
      </c>
      <c r="T902" s="40">
        <f t="shared" si="203"/>
        <v>0</v>
      </c>
      <c r="U902" s="40"/>
      <c r="V902" s="40"/>
      <c r="W902" s="40"/>
      <c r="X902" s="40"/>
      <c r="Y902" s="40">
        <f t="shared" si="209"/>
        <v>452.26910456062279</v>
      </c>
      <c r="Z902" s="40"/>
      <c r="AA902" s="40"/>
      <c r="AB902" s="40"/>
      <c r="AC902" s="40">
        <v>0.27</v>
      </c>
      <c r="AD902" s="40">
        <f>O902*AC902</f>
        <v>80311.613477644816</v>
      </c>
      <c r="AE902" s="40">
        <v>0.67</v>
      </c>
      <c r="AF902" s="40">
        <f t="shared" si="204"/>
        <v>199291.78159267418</v>
      </c>
      <c r="AG902" s="24"/>
      <c r="AH902" s="24"/>
      <c r="AI902" s="15"/>
      <c r="AJ902" s="15"/>
      <c r="AK902" s="15"/>
      <c r="AL902" s="15"/>
      <c r="AM902" s="15"/>
      <c r="AN902" s="23"/>
      <c r="AO902" s="23"/>
      <c r="AP902" s="23"/>
      <c r="AQ902" s="23"/>
      <c r="AR902" s="23"/>
      <c r="AS902" s="23"/>
      <c r="AT902" s="23"/>
      <c r="AU902" s="23"/>
      <c r="AV902" s="23"/>
      <c r="BG902">
        <f>IF(E902&lt;1,1,0)</f>
        <v>0</v>
      </c>
      <c r="BH902">
        <f>IF(BG902=1,"",E902)</f>
        <v>61.8</v>
      </c>
      <c r="BI902">
        <f>E902/3.6</f>
        <v>17.166666666666664</v>
      </c>
    </row>
    <row r="903" spans="1:61" x14ac:dyDescent="0.25">
      <c r="A903" s="37" t="s">
        <v>64</v>
      </c>
      <c r="B903" s="37">
        <v>900</v>
      </c>
      <c r="C903" s="37">
        <v>311</v>
      </c>
      <c r="D903" s="37">
        <f t="shared" si="196"/>
        <v>17.083333333333332</v>
      </c>
      <c r="E903" s="38">
        <v>61.5</v>
      </c>
      <c r="F903" s="39">
        <f t="shared" si="205"/>
        <v>-0.12499999999999981</v>
      </c>
      <c r="G903" s="39">
        <f t="shared" si="206"/>
        <v>-0.44999999999999929</v>
      </c>
      <c r="H903" s="39">
        <f>$AJ$3*F903</f>
        <v>-344.9249999999995</v>
      </c>
      <c r="I903" s="39">
        <f>1/2*$AJ$1*$AJ$2*$AJ$5*D903^2</f>
        <v>177.6796571180555</v>
      </c>
      <c r="J903" s="39">
        <f>$AJ$4*$AJ$3*9.81</f>
        <v>406.04570999999999</v>
      </c>
      <c r="K903" s="39">
        <f t="shared" si="197"/>
        <v>238.80036711805599</v>
      </c>
      <c r="L903" s="39">
        <f t="shared" si="198"/>
        <v>4.0795062716001231</v>
      </c>
      <c r="M903" s="40">
        <f t="shared" si="199"/>
        <v>3671.5556444401109</v>
      </c>
      <c r="N903" s="40">
        <f t="shared" si="200"/>
        <v>1</v>
      </c>
      <c r="O903" s="40">
        <f t="shared" si="207"/>
        <v>297450.42028757336</v>
      </c>
      <c r="P903" s="40">
        <f t="shared" si="208"/>
        <v>758752.79854772543</v>
      </c>
      <c r="Q903" s="40">
        <f t="shared" si="201"/>
        <v>461302.37826015207</v>
      </c>
      <c r="R903" s="40">
        <f>1/2*$AJ$3*D903^2</f>
        <v>402652.03124999994</v>
      </c>
      <c r="S903" s="40">
        <f t="shared" si="202"/>
        <v>109.57464121526573</v>
      </c>
      <c r="T903" s="40">
        <f t="shared" si="203"/>
        <v>109.57464121526573</v>
      </c>
      <c r="U903" s="40"/>
      <c r="V903" s="40"/>
      <c r="W903" s="40"/>
      <c r="X903" s="40"/>
      <c r="Y903" s="40">
        <f t="shared" si="209"/>
        <v>447.39114583333327</v>
      </c>
      <c r="Z903" s="40"/>
      <c r="AA903" s="40"/>
      <c r="AB903" s="40"/>
      <c r="AC903" s="40">
        <v>0.27</v>
      </c>
      <c r="AD903" s="40">
        <f>O903*AC903</f>
        <v>80311.613477644816</v>
      </c>
      <c r="AE903" s="40">
        <v>0.67</v>
      </c>
      <c r="AF903" s="40">
        <f t="shared" si="204"/>
        <v>199291.78159267418</v>
      </c>
      <c r="AG903" s="24"/>
      <c r="AH903" s="24"/>
      <c r="AI903" s="15"/>
      <c r="AJ903" s="15"/>
      <c r="AK903" s="15"/>
      <c r="AL903" s="15"/>
      <c r="AM903" s="15"/>
      <c r="AN903" s="23"/>
      <c r="AO903" s="23"/>
      <c r="AP903" s="23"/>
      <c r="AQ903" s="23"/>
      <c r="AR903" s="23"/>
      <c r="AS903" s="23"/>
      <c r="AT903" s="23"/>
      <c r="AU903" s="23"/>
      <c r="AV903" s="23"/>
      <c r="BG903">
        <f>IF(E903&lt;1,1,0)</f>
        <v>0</v>
      </c>
      <c r="BH903">
        <f>IF(BG903=1,"",E903)</f>
        <v>61.5</v>
      </c>
      <c r="BI903">
        <f>E903/3.6</f>
        <v>17.083333333333332</v>
      </c>
    </row>
    <row r="904" spans="1:61" x14ac:dyDescent="0.25">
      <c r="A904" s="37" t="s">
        <v>64</v>
      </c>
      <c r="B904" s="37">
        <v>901</v>
      </c>
      <c r="C904" s="37">
        <v>312</v>
      </c>
      <c r="D904" s="37">
        <f t="shared" si="196"/>
        <v>16.916666666666664</v>
      </c>
      <c r="E904" s="38">
        <v>60.9</v>
      </c>
      <c r="F904" s="39">
        <f t="shared" si="205"/>
        <v>-0.24999999999999961</v>
      </c>
      <c r="G904" s="39">
        <f t="shared" si="206"/>
        <v>-0.89999999999999858</v>
      </c>
      <c r="H904" s="39">
        <f>$AJ$3*F904</f>
        <v>-689.849999999999</v>
      </c>
      <c r="I904" s="39">
        <f>1/2*$AJ$1*$AJ$2*$AJ$5*D904^2</f>
        <v>174.22964878472214</v>
      </c>
      <c r="J904" s="39">
        <f>$AJ$4*$AJ$3*9.81</f>
        <v>406.04570999999999</v>
      </c>
      <c r="K904" s="39">
        <f t="shared" si="197"/>
        <v>-109.57464121527687</v>
      </c>
      <c r="L904" s="39">
        <f t="shared" si="198"/>
        <v>-1.8536376805584334</v>
      </c>
      <c r="M904" s="40">
        <f t="shared" si="199"/>
        <v>-1670.1275501831485</v>
      </c>
      <c r="N904" s="40">
        <f t="shared" si="200"/>
        <v>1</v>
      </c>
      <c r="O904" s="40">
        <f t="shared" si="207"/>
        <v>297559.99492878863</v>
      </c>
      <c r="P904" s="40">
        <f t="shared" si="208"/>
        <v>758991.59891484352</v>
      </c>
      <c r="Q904" s="40">
        <f t="shared" si="201"/>
        <v>461431.60398605489</v>
      </c>
      <c r="R904" s="40">
        <f>1/2*$AJ$3*D904^2</f>
        <v>394833.7312499999</v>
      </c>
      <c r="S904" s="40">
        <f t="shared" si="202"/>
        <v>1840.9981870485935</v>
      </c>
      <c r="T904" s="40">
        <f t="shared" si="203"/>
        <v>1840.9981870485935</v>
      </c>
      <c r="U904" s="40"/>
      <c r="V904" s="40"/>
      <c r="W904" s="40"/>
      <c r="X904" s="40"/>
      <c r="Y904" s="40">
        <f t="shared" si="209"/>
        <v>438.21723779134282</v>
      </c>
      <c r="Z904" s="40"/>
      <c r="AA904" s="40"/>
      <c r="AB904" s="40"/>
      <c r="AC904" s="40">
        <v>0.27</v>
      </c>
      <c r="AD904" s="40">
        <f>O904*AC904</f>
        <v>80341.198630772938</v>
      </c>
      <c r="AE904" s="40">
        <v>0.67</v>
      </c>
      <c r="AF904" s="40">
        <f t="shared" si="204"/>
        <v>199365.1966022884</v>
      </c>
      <c r="AG904" s="24"/>
      <c r="AH904" s="24"/>
      <c r="AI904" s="15"/>
      <c r="AJ904" s="15"/>
      <c r="AK904" s="15"/>
      <c r="AL904" s="15"/>
      <c r="AM904" s="15"/>
      <c r="AN904" s="23"/>
      <c r="AO904" s="23"/>
      <c r="AP904" s="23"/>
      <c r="AQ904" s="23"/>
      <c r="AR904" s="23"/>
      <c r="AS904" s="23"/>
      <c r="AT904" s="23"/>
      <c r="AU904" s="23"/>
      <c r="AV904" s="23"/>
      <c r="BG904">
        <f>IF(E904&lt;1,1,0)</f>
        <v>0</v>
      </c>
      <c r="BH904">
        <f>IF(BG904=1,"",E904)</f>
        <v>60.9</v>
      </c>
      <c r="BI904">
        <f>E904/3.6</f>
        <v>16.916666666666664</v>
      </c>
    </row>
    <row r="905" spans="1:61" x14ac:dyDescent="0.25">
      <c r="A905" s="37" t="s">
        <v>64</v>
      </c>
      <c r="B905" s="37">
        <v>902</v>
      </c>
      <c r="C905" s="37">
        <v>313</v>
      </c>
      <c r="D905" s="37">
        <f t="shared" si="196"/>
        <v>16.583333333333332</v>
      </c>
      <c r="E905" s="38">
        <v>59.7</v>
      </c>
      <c r="F905" s="39">
        <f t="shared" si="205"/>
        <v>-0.87499999999999956</v>
      </c>
      <c r="G905" s="39">
        <f t="shared" si="206"/>
        <v>-3.1499999999999986</v>
      </c>
      <c r="H905" s="39">
        <f>$AJ$3*F905</f>
        <v>-2414.474999999999</v>
      </c>
      <c r="I905" s="39">
        <f>1/2*$AJ$1*$AJ$2*$AJ$5*D905^2</f>
        <v>167.43110295138885</v>
      </c>
      <c r="J905" s="39">
        <f>$AJ$4*$AJ$3*9.81</f>
        <v>406.04570999999999</v>
      </c>
      <c r="K905" s="39">
        <f t="shared" si="197"/>
        <v>-1840.9981870486104</v>
      </c>
      <c r="L905" s="39">
        <f t="shared" si="198"/>
        <v>-30.529886601889451</v>
      </c>
      <c r="M905" s="40">
        <f t="shared" si="199"/>
        <v>-27537.957714904285</v>
      </c>
      <c r="N905" s="40">
        <f t="shared" si="200"/>
        <v>1</v>
      </c>
      <c r="O905" s="40">
        <f t="shared" si="207"/>
        <v>299400.99311583722</v>
      </c>
      <c r="P905" s="40">
        <f t="shared" si="208"/>
        <v>758991.59891484352</v>
      </c>
      <c r="Q905" s="40">
        <f t="shared" si="201"/>
        <v>459590.6057990063</v>
      </c>
      <c r="R905" s="40">
        <f>1/2*$AJ$3*D905^2</f>
        <v>379427.08124999993</v>
      </c>
      <c r="S905" s="40">
        <f t="shared" si="202"/>
        <v>3439.7076281944755</v>
      </c>
      <c r="T905" s="40">
        <f t="shared" si="203"/>
        <v>3439.7076281944755</v>
      </c>
      <c r="U905" s="40"/>
      <c r="V905" s="40"/>
      <c r="W905" s="40"/>
      <c r="X905" s="40"/>
      <c r="Y905" s="40">
        <f t="shared" si="209"/>
        <v>420.6508661308203</v>
      </c>
      <c r="Z905" s="40"/>
      <c r="AA905" s="40"/>
      <c r="AB905" s="40"/>
      <c r="AC905" s="40">
        <v>0.27</v>
      </c>
      <c r="AD905" s="40">
        <f>O905*AC905</f>
        <v>80838.268141276058</v>
      </c>
      <c r="AE905" s="40">
        <v>0.67</v>
      </c>
      <c r="AF905" s="40">
        <f t="shared" si="204"/>
        <v>200598.66538761096</v>
      </c>
      <c r="AG905" s="24"/>
      <c r="AH905" s="24"/>
      <c r="AI905" s="15"/>
      <c r="AJ905" s="15"/>
      <c r="AK905" s="15"/>
      <c r="AL905" s="15"/>
      <c r="AM905" s="15"/>
      <c r="AN905" s="23"/>
      <c r="AO905" s="23"/>
      <c r="AP905" s="23"/>
      <c r="AQ905" s="23"/>
      <c r="AR905" s="23"/>
      <c r="AS905" s="23"/>
      <c r="AT905" s="23"/>
      <c r="AU905" s="23"/>
      <c r="AV905" s="23"/>
      <c r="BG905">
        <f>IF(E905&lt;1,1,0)</f>
        <v>0</v>
      </c>
      <c r="BH905">
        <f>IF(BG905=1,"",E905)</f>
        <v>59.7</v>
      </c>
      <c r="BI905">
        <f>E905/3.6</f>
        <v>16.583333333333332</v>
      </c>
    </row>
    <row r="906" spans="1:61" x14ac:dyDescent="0.25">
      <c r="A906" s="37" t="s">
        <v>64</v>
      </c>
      <c r="B906" s="37">
        <v>903</v>
      </c>
      <c r="C906" s="37">
        <v>314</v>
      </c>
      <c r="D906" s="37">
        <f t="shared" si="196"/>
        <v>15.166666666666666</v>
      </c>
      <c r="E906" s="38">
        <v>54.6</v>
      </c>
      <c r="F906" s="39">
        <f t="shared" si="205"/>
        <v>-1.4444444444444453</v>
      </c>
      <c r="G906" s="39">
        <f t="shared" si="206"/>
        <v>-5.2000000000000028</v>
      </c>
      <c r="H906" s="39">
        <f>$AJ$3*F906</f>
        <v>-3985.8000000000025</v>
      </c>
      <c r="I906" s="39">
        <f>1/2*$AJ$1*$AJ$2*$AJ$5*D906^2</f>
        <v>140.04666180555554</v>
      </c>
      <c r="J906" s="39">
        <f>$AJ$4*$AJ$3*9.81</f>
        <v>406.04570999999999</v>
      </c>
      <c r="K906" s="39">
        <f t="shared" si="197"/>
        <v>-3439.7076281944469</v>
      </c>
      <c r="L906" s="39">
        <f t="shared" si="198"/>
        <v>-52.16889902761578</v>
      </c>
      <c r="M906" s="40">
        <f t="shared" si="199"/>
        <v>-47108.51582193705</v>
      </c>
      <c r="N906" s="40">
        <f t="shared" si="200"/>
        <v>1</v>
      </c>
      <c r="O906" s="40">
        <f t="shared" si="207"/>
        <v>302840.7007440317</v>
      </c>
      <c r="P906" s="40">
        <f t="shared" si="208"/>
        <v>758991.59891484352</v>
      </c>
      <c r="Q906" s="40">
        <f t="shared" si="201"/>
        <v>456150.89817081182</v>
      </c>
      <c r="R906" s="40">
        <f>1/2*$AJ$3*D906^2</f>
        <v>317369.32500000001</v>
      </c>
      <c r="S906" s="40">
        <f t="shared" si="202"/>
        <v>3197.3015836535487</v>
      </c>
      <c r="T906" s="40">
        <f t="shared" si="203"/>
        <v>3197.3015836535487</v>
      </c>
      <c r="U906" s="40"/>
      <c r="V906" s="40"/>
      <c r="W906" s="40"/>
      <c r="X906" s="40"/>
      <c r="Y906" s="40">
        <f t="shared" si="209"/>
        <v>351.4610465116279</v>
      </c>
      <c r="Z906" s="40"/>
      <c r="AA906" s="40"/>
      <c r="AB906" s="40"/>
      <c r="AC906" s="40">
        <v>0.27</v>
      </c>
      <c r="AD906" s="40">
        <f>O906*AC906</f>
        <v>81766.989200888565</v>
      </c>
      <c r="AE906" s="40">
        <v>0.67</v>
      </c>
      <c r="AF906" s="40">
        <f t="shared" si="204"/>
        <v>202903.26949850123</v>
      </c>
      <c r="AG906" s="24"/>
      <c r="AH906" s="24"/>
      <c r="AI906" s="15"/>
      <c r="AJ906" s="15"/>
      <c r="AK906" s="15"/>
      <c r="AL906" s="15"/>
      <c r="AM906" s="15"/>
      <c r="AN906" s="23"/>
      <c r="AO906" s="23"/>
      <c r="AP906" s="23"/>
      <c r="AQ906" s="23"/>
      <c r="AR906" s="23"/>
      <c r="AS906" s="23"/>
      <c r="AT906" s="23"/>
      <c r="AU906" s="23"/>
      <c r="AV906" s="23"/>
      <c r="BG906">
        <f>IF(E906&lt;1,1,0)</f>
        <v>0</v>
      </c>
      <c r="BH906">
        <f>IF(BG906=1,"",E906)</f>
        <v>54.6</v>
      </c>
      <c r="BI906">
        <f>E906/3.6</f>
        <v>15.166666666666666</v>
      </c>
    </row>
    <row r="907" spans="1:61" x14ac:dyDescent="0.25">
      <c r="A907" s="37" t="s">
        <v>64</v>
      </c>
      <c r="B907" s="37">
        <v>904</v>
      </c>
      <c r="C907" s="37">
        <v>315</v>
      </c>
      <c r="D907" s="37">
        <f t="shared" si="196"/>
        <v>13.694444444444443</v>
      </c>
      <c r="E907" s="38">
        <v>49.3</v>
      </c>
      <c r="F907" s="39">
        <f t="shared" si="205"/>
        <v>-1.3472222222222225</v>
      </c>
      <c r="G907" s="39">
        <f t="shared" si="206"/>
        <v>-4.8500000000000014</v>
      </c>
      <c r="H907" s="39">
        <f>$AJ$3*F907</f>
        <v>-3717.525000000001</v>
      </c>
      <c r="I907" s="39">
        <f>1/2*$AJ$1*$AJ$2*$AJ$5*D907^2</f>
        <v>114.17770634645058</v>
      </c>
      <c r="J907" s="39">
        <f>$AJ$4*$AJ$3*9.81</f>
        <v>406.04570999999999</v>
      </c>
      <c r="K907" s="39">
        <f t="shared" si="197"/>
        <v>-3197.3015836535506</v>
      </c>
      <c r="L907" s="39">
        <f t="shared" si="198"/>
        <v>-43.785268909477779</v>
      </c>
      <c r="M907" s="40">
        <f t="shared" si="199"/>
        <v>-39581.883094167912</v>
      </c>
      <c r="N907" s="40">
        <f t="shared" si="200"/>
        <v>1</v>
      </c>
      <c r="O907" s="40">
        <f t="shared" si="207"/>
        <v>306038.00232768524</v>
      </c>
      <c r="P907" s="40">
        <f t="shared" si="208"/>
        <v>758991.59891484352</v>
      </c>
      <c r="Q907" s="40">
        <f t="shared" si="201"/>
        <v>452953.59658715827</v>
      </c>
      <c r="R907" s="40">
        <f>1/2*$AJ$3*D907^2</f>
        <v>258745.91458333327</v>
      </c>
      <c r="S907" s="40">
        <f t="shared" si="202"/>
        <v>2181.997709116491</v>
      </c>
      <c r="T907" s="40">
        <f t="shared" si="203"/>
        <v>2181.997709116491</v>
      </c>
      <c r="U907" s="40"/>
      <c r="V907" s="40"/>
      <c r="W907" s="40"/>
      <c r="X907" s="40"/>
      <c r="Y907" s="40">
        <f t="shared" si="209"/>
        <v>286.22335683997045</v>
      </c>
      <c r="Z907" s="40"/>
      <c r="AA907" s="40"/>
      <c r="AB907" s="40"/>
      <c r="AC907" s="40">
        <v>0.27</v>
      </c>
      <c r="AD907" s="40">
        <f>O907*AC907</f>
        <v>82630.260628475022</v>
      </c>
      <c r="AE907" s="40">
        <v>0.67</v>
      </c>
      <c r="AF907" s="40">
        <f t="shared" si="204"/>
        <v>205045.46155954912</v>
      </c>
      <c r="AG907" s="24"/>
      <c r="AH907" s="24"/>
      <c r="AI907" s="15"/>
      <c r="AJ907" s="15"/>
      <c r="AK907" s="15"/>
      <c r="AL907" s="15"/>
      <c r="AM907" s="15"/>
      <c r="AN907" s="23"/>
      <c r="AO907" s="23"/>
      <c r="AP907" s="23"/>
      <c r="AQ907" s="23"/>
      <c r="AR907" s="23"/>
      <c r="AS907" s="23"/>
      <c r="AT907" s="23"/>
      <c r="AU907" s="23"/>
      <c r="AV907" s="23"/>
      <c r="BG907">
        <f>IF(E907&lt;1,1,0)</f>
        <v>0</v>
      </c>
      <c r="BH907">
        <f>IF(BG907=1,"",E907)</f>
        <v>49.3</v>
      </c>
      <c r="BI907">
        <f>E907/3.6</f>
        <v>13.694444444444443</v>
      </c>
    </row>
    <row r="908" spans="1:61" x14ac:dyDescent="0.25">
      <c r="A908" s="37" t="s">
        <v>64</v>
      </c>
      <c r="B908" s="37">
        <v>905</v>
      </c>
      <c r="C908" s="37">
        <v>316</v>
      </c>
      <c r="D908" s="37">
        <f t="shared" si="196"/>
        <v>12.472222222222221</v>
      </c>
      <c r="E908" s="38">
        <v>44.9</v>
      </c>
      <c r="F908" s="39">
        <f t="shared" si="205"/>
        <v>-0.97222222222222221</v>
      </c>
      <c r="G908" s="39">
        <f t="shared" si="206"/>
        <v>-3.5</v>
      </c>
      <c r="H908" s="39">
        <f>$AJ$3*F908</f>
        <v>-2682.75</v>
      </c>
      <c r="I908" s="39">
        <f>1/2*$AJ$1*$AJ$2*$AJ$5*D908^2</f>
        <v>94.706580883487632</v>
      </c>
      <c r="J908" s="39">
        <f>$AJ$4*$AJ$3*9.81</f>
        <v>406.04570999999999</v>
      </c>
      <c r="K908" s="39">
        <f t="shared" si="197"/>
        <v>-2181.9977091165124</v>
      </c>
      <c r="L908" s="39">
        <f t="shared" si="198"/>
        <v>-27.214360316480942</v>
      </c>
      <c r="M908" s="40">
        <f t="shared" si="199"/>
        <v>-24628.996086415253</v>
      </c>
      <c r="N908" s="40">
        <f t="shared" si="200"/>
        <v>1</v>
      </c>
      <c r="O908" s="40">
        <f t="shared" si="207"/>
        <v>308220.00003680174</v>
      </c>
      <c r="P908" s="40">
        <f t="shared" si="208"/>
        <v>758991.59891484352</v>
      </c>
      <c r="Q908" s="40">
        <f t="shared" si="201"/>
        <v>450771.59887804178</v>
      </c>
      <c r="R908" s="40">
        <f>1/2*$AJ$3*D908^2</f>
        <v>214621.0645833333</v>
      </c>
      <c r="S908" s="40">
        <f t="shared" si="202"/>
        <v>851.27338843751932</v>
      </c>
      <c r="T908" s="40">
        <f t="shared" si="203"/>
        <v>851.27338843751932</v>
      </c>
      <c r="U908" s="40"/>
      <c r="V908" s="40"/>
      <c r="W908" s="40"/>
      <c r="X908" s="40"/>
      <c r="Y908" s="40">
        <f t="shared" si="209"/>
        <v>237.15034760589313</v>
      </c>
      <c r="Z908" s="40"/>
      <c r="AA908" s="40"/>
      <c r="AB908" s="40"/>
      <c r="AC908" s="40">
        <v>0.27</v>
      </c>
      <c r="AD908" s="40">
        <f>O908*AC908</f>
        <v>83219.400009936478</v>
      </c>
      <c r="AE908" s="40">
        <v>0.67</v>
      </c>
      <c r="AF908" s="40">
        <f t="shared" si="204"/>
        <v>206507.40002465717</v>
      </c>
      <c r="AG908" s="24"/>
      <c r="AH908" s="24"/>
      <c r="AI908" s="15"/>
      <c r="AJ908" s="15"/>
      <c r="AK908" s="15"/>
      <c r="AL908" s="15"/>
      <c r="AM908" s="15"/>
      <c r="AN908" s="23"/>
      <c r="AO908" s="23"/>
      <c r="AP908" s="23"/>
      <c r="AQ908" s="23"/>
      <c r="AR908" s="23"/>
      <c r="AS908" s="23"/>
      <c r="AT908" s="23"/>
      <c r="AU908" s="23"/>
      <c r="AV908" s="23"/>
      <c r="BG908">
        <f>IF(E908&lt;1,1,0)</f>
        <v>0</v>
      </c>
      <c r="BH908">
        <f>IF(BG908=1,"",E908)</f>
        <v>44.9</v>
      </c>
      <c r="BI908">
        <f>E908/3.6</f>
        <v>12.472222222222221</v>
      </c>
    </row>
    <row r="909" spans="1:61" x14ac:dyDescent="0.25">
      <c r="A909" s="37" t="s">
        <v>64</v>
      </c>
      <c r="B909" s="37">
        <v>906</v>
      </c>
      <c r="C909" s="37">
        <v>317</v>
      </c>
      <c r="D909" s="37">
        <f t="shared" si="196"/>
        <v>11.749999999999998</v>
      </c>
      <c r="E909" s="38">
        <v>42.3</v>
      </c>
      <c r="F909" s="39">
        <f t="shared" si="205"/>
        <v>-0.4861111111111111</v>
      </c>
      <c r="G909" s="39">
        <f t="shared" si="206"/>
        <v>-1.75</v>
      </c>
      <c r="H909" s="39">
        <f>$AJ$3*F909</f>
        <v>-1341.375</v>
      </c>
      <c r="I909" s="39">
        <f>1/2*$AJ$1*$AJ$2*$AJ$5*D909^2</f>
        <v>84.055901562499969</v>
      </c>
      <c r="J909" s="39">
        <f>$AJ$4*$AJ$3*9.81</f>
        <v>406.04570999999999</v>
      </c>
      <c r="K909" s="39">
        <f t="shared" si="197"/>
        <v>-851.2733884375001</v>
      </c>
      <c r="L909" s="39">
        <f t="shared" si="198"/>
        <v>-10.002462314140624</v>
      </c>
      <c r="M909" s="40">
        <f t="shared" si="199"/>
        <v>-9062.2308566114061</v>
      </c>
      <c r="N909" s="40">
        <f t="shared" si="200"/>
        <v>1</v>
      </c>
      <c r="O909" s="40">
        <f t="shared" si="207"/>
        <v>309071.27342523925</v>
      </c>
      <c r="P909" s="40">
        <f t="shared" si="208"/>
        <v>758991.59891484352</v>
      </c>
      <c r="Q909" s="40">
        <f t="shared" si="201"/>
        <v>449920.32548960426</v>
      </c>
      <c r="R909" s="40">
        <f>1/2*$AJ$3*D909^2</f>
        <v>190484.83124999996</v>
      </c>
      <c r="S909" s="40">
        <f t="shared" si="202"/>
        <v>0</v>
      </c>
      <c r="T909" s="40">
        <f t="shared" si="203"/>
        <v>0</v>
      </c>
      <c r="U909" s="40"/>
      <c r="V909" s="40"/>
      <c r="W909" s="40"/>
      <c r="X909" s="40"/>
      <c r="Y909" s="40">
        <f t="shared" si="209"/>
        <v>210.24815811258273</v>
      </c>
      <c r="Z909" s="40"/>
      <c r="AA909" s="40"/>
      <c r="AB909" s="40"/>
      <c r="AC909" s="40">
        <v>0.27</v>
      </c>
      <c r="AD909" s="40">
        <f>O909*AC909</f>
        <v>83449.243824814606</v>
      </c>
      <c r="AE909" s="40">
        <v>0.67</v>
      </c>
      <c r="AF909" s="40">
        <f t="shared" si="204"/>
        <v>207077.7531949103</v>
      </c>
      <c r="AG909" s="24"/>
      <c r="AH909" s="24"/>
      <c r="AI909" s="15"/>
      <c r="AJ909" s="15"/>
      <c r="AK909" s="15"/>
      <c r="AL909" s="15"/>
      <c r="AM909" s="15"/>
      <c r="AN909" s="23"/>
      <c r="AO909" s="23"/>
      <c r="AP909" s="23"/>
      <c r="AQ909" s="23"/>
      <c r="AR909" s="23"/>
      <c r="AS909" s="23"/>
      <c r="AT909" s="23"/>
      <c r="AU909" s="23"/>
      <c r="AV909" s="23"/>
      <c r="BG909">
        <f>IF(E909&lt;1,1,0)</f>
        <v>0</v>
      </c>
      <c r="BH909">
        <f>IF(BG909=1,"",E909)</f>
        <v>42.3</v>
      </c>
      <c r="BI909">
        <f>E909/3.6</f>
        <v>11.749999999999998</v>
      </c>
    </row>
    <row r="910" spans="1:61" x14ac:dyDescent="0.25">
      <c r="A910" s="37" t="s">
        <v>64</v>
      </c>
      <c r="B910" s="37">
        <v>907</v>
      </c>
      <c r="C910" s="37">
        <v>318</v>
      </c>
      <c r="D910" s="37">
        <f t="shared" si="196"/>
        <v>11.5</v>
      </c>
      <c r="E910" s="38">
        <v>41.4</v>
      </c>
      <c r="F910" s="39">
        <f t="shared" si="205"/>
        <v>-0.1388888888888889</v>
      </c>
      <c r="G910" s="39">
        <f t="shared" si="206"/>
        <v>-0.5</v>
      </c>
      <c r="H910" s="39">
        <f>$AJ$3*F910</f>
        <v>-383.25000000000006</v>
      </c>
      <c r="I910" s="39">
        <f>1/2*$AJ$1*$AJ$2*$AJ$5*D910^2</f>
        <v>80.517106249999998</v>
      </c>
      <c r="J910" s="39">
        <f>$AJ$4*$AJ$3*9.81</f>
        <v>406.04570999999999</v>
      </c>
      <c r="K910" s="39">
        <f t="shared" si="197"/>
        <v>103.31281624999991</v>
      </c>
      <c r="L910" s="39">
        <f t="shared" si="198"/>
        <v>1.1880973868749991</v>
      </c>
      <c r="M910" s="40">
        <f t="shared" si="199"/>
        <v>1077.6043298956242</v>
      </c>
      <c r="N910" s="40">
        <f t="shared" si="200"/>
        <v>1</v>
      </c>
      <c r="O910" s="40">
        <f t="shared" si="207"/>
        <v>309071.27342523925</v>
      </c>
      <c r="P910" s="40">
        <f t="shared" si="208"/>
        <v>758991.59891484352</v>
      </c>
      <c r="Q910" s="40">
        <f t="shared" si="201"/>
        <v>449920.32548960426</v>
      </c>
      <c r="R910" s="40">
        <f>1/2*$AJ$3*D910^2</f>
        <v>182465.32500000001</v>
      </c>
      <c r="S910" s="40">
        <f t="shared" si="202"/>
        <v>0</v>
      </c>
      <c r="T910" s="40">
        <f t="shared" si="203"/>
        <v>0</v>
      </c>
      <c r="U910" s="40"/>
      <c r="V910" s="40"/>
      <c r="W910" s="40"/>
      <c r="X910" s="40"/>
      <c r="Y910" s="40">
        <f t="shared" si="209"/>
        <v>201.17455898566703</v>
      </c>
      <c r="Z910" s="40"/>
      <c r="AA910" s="40"/>
      <c r="AB910" s="40"/>
      <c r="AC910" s="40">
        <v>0.27</v>
      </c>
      <c r="AD910" s="40">
        <f>O910*AC910</f>
        <v>83449.243824814606</v>
      </c>
      <c r="AE910" s="40">
        <v>0.67</v>
      </c>
      <c r="AF910" s="40">
        <f t="shared" si="204"/>
        <v>207077.7531949103</v>
      </c>
      <c r="AG910" s="24"/>
      <c r="AH910" s="24"/>
      <c r="AI910" s="15"/>
      <c r="AJ910" s="15"/>
      <c r="AK910" s="15"/>
      <c r="AL910" s="15"/>
      <c r="AM910" s="15"/>
      <c r="AN910" s="23"/>
      <c r="AO910" s="23"/>
      <c r="AP910" s="23"/>
      <c r="AQ910" s="23"/>
      <c r="AR910" s="23"/>
      <c r="AS910" s="23"/>
      <c r="AT910" s="23"/>
      <c r="AU910" s="23"/>
      <c r="AV910" s="23"/>
      <c r="BG910">
        <f>IF(E910&lt;1,1,0)</f>
        <v>0</v>
      </c>
      <c r="BH910">
        <f>IF(BG910=1,"",E910)</f>
        <v>41.4</v>
      </c>
      <c r="BI910">
        <f>E910/3.6</f>
        <v>11.5</v>
      </c>
    </row>
    <row r="911" spans="1:61" x14ac:dyDescent="0.25">
      <c r="A911" s="37" t="s">
        <v>64</v>
      </c>
      <c r="B911" s="37">
        <v>908</v>
      </c>
      <c r="C911" s="37">
        <v>319</v>
      </c>
      <c r="D911" s="37">
        <f t="shared" si="196"/>
        <v>11.472222222222221</v>
      </c>
      <c r="E911" s="38">
        <v>41.3</v>
      </c>
      <c r="F911" s="39">
        <f t="shared" si="205"/>
        <v>9.7222222222222612E-2</v>
      </c>
      <c r="G911" s="39">
        <f t="shared" si="206"/>
        <v>0.35000000000000142</v>
      </c>
      <c r="H911" s="39">
        <f>$AJ$3*F911</f>
        <v>268.27500000000106</v>
      </c>
      <c r="I911" s="39">
        <f>1/2*$AJ$1*$AJ$2*$AJ$5*D911^2</f>
        <v>80.128604494598747</v>
      </c>
      <c r="J911" s="39">
        <f>$AJ$4*$AJ$3*9.81</f>
        <v>406.04570999999999</v>
      </c>
      <c r="K911" s="39">
        <f t="shared" si="197"/>
        <v>754.44931449459978</v>
      </c>
      <c r="L911" s="39">
        <f t="shared" si="198"/>
        <v>8.6552101912852688</v>
      </c>
      <c r="M911" s="40">
        <f t="shared" si="199"/>
        <v>7858.930853687024</v>
      </c>
      <c r="N911" s="40">
        <f t="shared" si="200"/>
        <v>1</v>
      </c>
      <c r="O911" s="40">
        <f t="shared" si="207"/>
        <v>309071.27342523925</v>
      </c>
      <c r="P911" s="40">
        <f t="shared" si="208"/>
        <v>759094.91173109354</v>
      </c>
      <c r="Q911" s="40">
        <f t="shared" si="201"/>
        <v>450023.63830585429</v>
      </c>
      <c r="R911" s="40">
        <f>1/2*$AJ$3*D911^2</f>
        <v>181584.9145833333</v>
      </c>
      <c r="S911" s="40">
        <f t="shared" si="202"/>
        <v>0</v>
      </c>
      <c r="T911" s="40">
        <f t="shared" si="203"/>
        <v>0</v>
      </c>
      <c r="U911" s="40"/>
      <c r="V911" s="40"/>
      <c r="W911" s="40"/>
      <c r="X911" s="40"/>
      <c r="Y911" s="40">
        <f t="shared" si="209"/>
        <v>199.98338610499263</v>
      </c>
      <c r="Z911" s="40"/>
      <c r="AA911" s="40"/>
      <c r="AB911" s="40"/>
      <c r="AC911" s="40">
        <v>0.27</v>
      </c>
      <c r="AD911" s="40">
        <f>O911*AC911</f>
        <v>83449.243824814606</v>
      </c>
      <c r="AE911" s="40">
        <v>0.67</v>
      </c>
      <c r="AF911" s="40">
        <f t="shared" si="204"/>
        <v>207077.7531949103</v>
      </c>
      <c r="AG911" s="24"/>
      <c r="AH911" s="24"/>
      <c r="AI911" s="15"/>
      <c r="AJ911" s="15"/>
      <c r="AK911" s="15"/>
      <c r="AL911" s="15"/>
      <c r="AM911" s="15"/>
      <c r="AN911" s="23"/>
      <c r="AO911" s="23"/>
      <c r="AP911" s="23"/>
      <c r="AQ911" s="23"/>
      <c r="AR911" s="23"/>
      <c r="AS911" s="23"/>
      <c r="AT911" s="23"/>
      <c r="AU911" s="23"/>
      <c r="AV911" s="23"/>
      <c r="BG911">
        <f>IF(E911&lt;1,1,0)</f>
        <v>0</v>
      </c>
      <c r="BH911">
        <f>IF(BG911=1,"",E911)</f>
        <v>41.3</v>
      </c>
      <c r="BI911">
        <f>E911/3.6</f>
        <v>11.472222222222221</v>
      </c>
    </row>
    <row r="912" spans="1:61" x14ac:dyDescent="0.25">
      <c r="A912" s="37" t="s">
        <v>64</v>
      </c>
      <c r="B912" s="37">
        <v>909</v>
      </c>
      <c r="C912" s="37">
        <v>320</v>
      </c>
      <c r="D912" s="37">
        <f t="shared" si="196"/>
        <v>11.694444444444445</v>
      </c>
      <c r="E912" s="38">
        <v>42.1</v>
      </c>
      <c r="F912" s="39">
        <f t="shared" si="205"/>
        <v>0.47222222222222299</v>
      </c>
      <c r="G912" s="39">
        <f t="shared" si="206"/>
        <v>1.7000000000000028</v>
      </c>
      <c r="H912" s="39">
        <f>$AJ$3*F912</f>
        <v>1303.0500000000022</v>
      </c>
      <c r="I912" s="39">
        <f>1/2*$AJ$1*$AJ$2*$AJ$5*D912^2</f>
        <v>83.262925790895068</v>
      </c>
      <c r="J912" s="39">
        <f>$AJ$4*$AJ$3*9.81</f>
        <v>406.04570999999999</v>
      </c>
      <c r="K912" s="39">
        <f t="shared" si="197"/>
        <v>1792.3586357908971</v>
      </c>
      <c r="L912" s="39">
        <f t="shared" si="198"/>
        <v>20.96063849077688</v>
      </c>
      <c r="M912" s="40">
        <f t="shared" si="199"/>
        <v>19053.220388116184</v>
      </c>
      <c r="N912" s="40">
        <f t="shared" si="200"/>
        <v>1</v>
      </c>
      <c r="O912" s="40">
        <f t="shared" si="207"/>
        <v>309071.27342523925</v>
      </c>
      <c r="P912" s="40">
        <f t="shared" si="208"/>
        <v>759849.36104558816</v>
      </c>
      <c r="Q912" s="40">
        <f t="shared" si="201"/>
        <v>450778.0876203489</v>
      </c>
      <c r="R912" s="40">
        <f>1/2*$AJ$3*D912^2</f>
        <v>188687.81458333335</v>
      </c>
      <c r="S912" s="40">
        <f t="shared" si="202"/>
        <v>0</v>
      </c>
      <c r="T912" s="40">
        <f t="shared" si="203"/>
        <v>0</v>
      </c>
      <c r="U912" s="40"/>
      <c r="V912" s="40"/>
      <c r="W912" s="40"/>
      <c r="X912" s="40"/>
      <c r="Y912" s="40">
        <f t="shared" si="209"/>
        <v>207.57735377704441</v>
      </c>
      <c r="Z912" s="40"/>
      <c r="AA912" s="40"/>
      <c r="AB912" s="40"/>
      <c r="AC912" s="40">
        <v>0.27</v>
      </c>
      <c r="AD912" s="40">
        <f>O912*AC912</f>
        <v>83449.243824814606</v>
      </c>
      <c r="AE912" s="40">
        <v>0.67</v>
      </c>
      <c r="AF912" s="40">
        <f t="shared" si="204"/>
        <v>207077.7531949103</v>
      </c>
      <c r="AG912" s="24"/>
      <c r="AH912" s="24"/>
      <c r="AI912" s="15"/>
      <c r="AJ912" s="15"/>
      <c r="AK912" s="15"/>
      <c r="AL912" s="15"/>
      <c r="AM912" s="15"/>
      <c r="AN912" s="23"/>
      <c r="AO912" s="23"/>
      <c r="AP912" s="23"/>
      <c r="AQ912" s="23"/>
      <c r="AR912" s="23"/>
      <c r="AS912" s="23"/>
      <c r="AT912" s="23"/>
      <c r="AU912" s="23"/>
      <c r="AV912" s="23"/>
      <c r="BG912">
        <f>IF(E912&lt;1,1,0)</f>
        <v>0</v>
      </c>
      <c r="BH912">
        <f>IF(BG912=1,"",E912)</f>
        <v>42.1</v>
      </c>
      <c r="BI912">
        <f>E912/3.6</f>
        <v>11.694444444444445</v>
      </c>
    </row>
    <row r="913" spans="1:61" x14ac:dyDescent="0.25">
      <c r="A913" s="37" t="s">
        <v>64</v>
      </c>
      <c r="B913" s="37">
        <v>910</v>
      </c>
      <c r="C913" s="37">
        <v>321</v>
      </c>
      <c r="D913" s="37">
        <f t="shared" si="196"/>
        <v>12.416666666666668</v>
      </c>
      <c r="E913" s="38">
        <v>44.7</v>
      </c>
      <c r="F913" s="39">
        <f t="shared" si="205"/>
        <v>0.87499999999999956</v>
      </c>
      <c r="G913" s="39">
        <f t="shared" si="206"/>
        <v>3.1499999999999986</v>
      </c>
      <c r="H913" s="39">
        <f>$AJ$3*F913</f>
        <v>2414.474999999999</v>
      </c>
      <c r="I913" s="39">
        <f>1/2*$AJ$1*$AJ$2*$AJ$5*D913^2</f>
        <v>93.864748784722238</v>
      </c>
      <c r="J913" s="39">
        <f>$AJ$4*$AJ$3*9.81</f>
        <v>406.04570999999999</v>
      </c>
      <c r="K913" s="39">
        <f t="shared" si="197"/>
        <v>2914.3854587847213</v>
      </c>
      <c r="L913" s="39">
        <f t="shared" si="198"/>
        <v>36.186952779910293</v>
      </c>
      <c r="M913" s="40">
        <f t="shared" si="199"/>
        <v>32930.127029718366</v>
      </c>
      <c r="N913" s="40">
        <f t="shared" si="200"/>
        <v>1</v>
      </c>
      <c r="O913" s="40">
        <f t="shared" si="207"/>
        <v>309071.27342523925</v>
      </c>
      <c r="P913" s="40">
        <f t="shared" si="208"/>
        <v>761641.71968137904</v>
      </c>
      <c r="Q913" s="40">
        <f t="shared" si="201"/>
        <v>452570.44625613978</v>
      </c>
      <c r="R913" s="40">
        <f>1/2*$AJ$3*D913^2</f>
        <v>212713.33125000005</v>
      </c>
      <c r="S913" s="40">
        <f t="shared" si="202"/>
        <v>0</v>
      </c>
      <c r="T913" s="40">
        <f t="shared" si="203"/>
        <v>0</v>
      </c>
      <c r="U913" s="40"/>
      <c r="V913" s="40"/>
      <c r="W913" s="40"/>
      <c r="X913" s="40"/>
      <c r="Y913" s="40">
        <f t="shared" si="209"/>
        <v>233.75091346153852</v>
      </c>
      <c r="Z913" s="40"/>
      <c r="AA913" s="40"/>
      <c r="AB913" s="40"/>
      <c r="AC913" s="40">
        <v>0.27</v>
      </c>
      <c r="AD913" s="40">
        <f>O913*AC913</f>
        <v>83449.243824814606</v>
      </c>
      <c r="AE913" s="40">
        <v>0.67</v>
      </c>
      <c r="AF913" s="40">
        <f t="shared" si="204"/>
        <v>207077.7531949103</v>
      </c>
      <c r="AG913" s="24"/>
      <c r="AH913" s="24"/>
      <c r="AI913" s="15"/>
      <c r="AJ913" s="15"/>
      <c r="AK913" s="15"/>
      <c r="AL913" s="15"/>
      <c r="AM913" s="15"/>
      <c r="AN913" s="23"/>
      <c r="AO913" s="23"/>
      <c r="AP913" s="23"/>
      <c r="AQ913" s="23"/>
      <c r="AR913" s="23"/>
      <c r="AS913" s="23"/>
      <c r="AT913" s="23"/>
      <c r="AU913" s="23"/>
      <c r="AV913" s="23"/>
      <c r="BG913">
        <f>IF(E913&lt;1,1,0)</f>
        <v>0</v>
      </c>
      <c r="BH913">
        <f>IF(BG913=1,"",E913)</f>
        <v>44.7</v>
      </c>
      <c r="BI913">
        <f>E913/3.6</f>
        <v>12.416666666666668</v>
      </c>
    </row>
    <row r="914" spans="1:61" x14ac:dyDescent="0.25">
      <c r="A914" s="37" t="s">
        <v>64</v>
      </c>
      <c r="B914" s="37">
        <v>911</v>
      </c>
      <c r="C914" s="37">
        <v>322</v>
      </c>
      <c r="D914" s="37">
        <f t="shared" si="196"/>
        <v>13.444444444444443</v>
      </c>
      <c r="E914" s="38">
        <v>48.4</v>
      </c>
      <c r="F914" s="39">
        <f t="shared" si="205"/>
        <v>0.93055555555555491</v>
      </c>
      <c r="G914" s="39">
        <f t="shared" si="206"/>
        <v>3.3499999999999979</v>
      </c>
      <c r="H914" s="39">
        <f>$AJ$3*F914</f>
        <v>2567.7749999999983</v>
      </c>
      <c r="I914" s="39">
        <f>1/2*$AJ$1*$AJ$2*$AJ$5*D914^2</f>
        <v>110.04699783950613</v>
      </c>
      <c r="J914" s="39">
        <f>$AJ$4*$AJ$3*9.81</f>
        <v>406.04570999999999</v>
      </c>
      <c r="K914" s="39">
        <f t="shared" si="197"/>
        <v>3083.8677078395044</v>
      </c>
      <c r="L914" s="39">
        <f t="shared" si="198"/>
        <v>41.460888072064442</v>
      </c>
      <c r="M914" s="40">
        <f t="shared" si="199"/>
        <v>37770.869033650706</v>
      </c>
      <c r="N914" s="40">
        <f t="shared" si="200"/>
        <v>1</v>
      </c>
      <c r="O914" s="40">
        <f t="shared" si="207"/>
        <v>309071.27342523925</v>
      </c>
      <c r="P914" s="40">
        <f t="shared" si="208"/>
        <v>764556.1051401638</v>
      </c>
      <c r="Q914" s="40">
        <f t="shared" si="201"/>
        <v>455484.83171492454</v>
      </c>
      <c r="R914" s="40">
        <f>1/2*$AJ$3*D914^2</f>
        <v>249385.03333333327</v>
      </c>
      <c r="S914" s="40">
        <f t="shared" si="202"/>
        <v>0</v>
      </c>
      <c r="T914" s="40">
        <f t="shared" si="203"/>
        <v>0</v>
      </c>
      <c r="U914" s="40"/>
      <c r="V914" s="40"/>
      <c r="W914" s="40"/>
      <c r="X914" s="40"/>
      <c r="Y914" s="40">
        <f t="shared" si="209"/>
        <v>273.74866447127692</v>
      </c>
      <c r="Z914" s="40"/>
      <c r="AA914" s="40"/>
      <c r="AB914" s="40"/>
      <c r="AC914" s="40">
        <v>0.27</v>
      </c>
      <c r="AD914" s="40">
        <f>O914*AC914</f>
        <v>83449.243824814606</v>
      </c>
      <c r="AE914" s="40">
        <v>0.67</v>
      </c>
      <c r="AF914" s="40">
        <f t="shared" si="204"/>
        <v>207077.7531949103</v>
      </c>
      <c r="AG914" s="24"/>
      <c r="AH914" s="24"/>
      <c r="AI914" s="15"/>
      <c r="AJ914" s="15"/>
      <c r="AK914" s="15"/>
      <c r="AL914" s="15"/>
      <c r="AM914" s="15"/>
      <c r="AN914" s="23"/>
      <c r="AO914" s="23"/>
      <c r="AP914" s="23"/>
      <c r="AQ914" s="23"/>
      <c r="AR914" s="23"/>
      <c r="AS914" s="23"/>
      <c r="AT914" s="23"/>
      <c r="AU914" s="23"/>
      <c r="AV914" s="23"/>
      <c r="BG914">
        <f>IF(E914&lt;1,1,0)</f>
        <v>0</v>
      </c>
      <c r="BH914">
        <f>IF(BG914=1,"",E914)</f>
        <v>48.4</v>
      </c>
      <c r="BI914">
        <f>E914/3.6</f>
        <v>13.444444444444443</v>
      </c>
    </row>
    <row r="915" spans="1:61" x14ac:dyDescent="0.25">
      <c r="A915" s="37" t="s">
        <v>64</v>
      </c>
      <c r="B915" s="37">
        <v>912</v>
      </c>
      <c r="C915" s="37">
        <v>323</v>
      </c>
      <c r="D915" s="37">
        <f t="shared" si="196"/>
        <v>14.277777777777777</v>
      </c>
      <c r="E915" s="38">
        <v>51.4</v>
      </c>
      <c r="F915" s="39">
        <f t="shared" si="205"/>
        <v>0.59722222222222276</v>
      </c>
      <c r="G915" s="39">
        <f t="shared" si="206"/>
        <v>2.1500000000000021</v>
      </c>
      <c r="H915" s="39">
        <f>$AJ$3*F915</f>
        <v>1647.9750000000015</v>
      </c>
      <c r="I915" s="39">
        <f>1/2*$AJ$1*$AJ$2*$AJ$5*D915^2</f>
        <v>124.11198279320985</v>
      </c>
      <c r="J915" s="39">
        <f>$AJ$4*$AJ$3*9.81</f>
        <v>406.04570999999999</v>
      </c>
      <c r="K915" s="39">
        <f t="shared" si="197"/>
        <v>2178.1326927932114</v>
      </c>
      <c r="L915" s="39">
        <f t="shared" si="198"/>
        <v>31.098894558214184</v>
      </c>
      <c r="M915" s="40">
        <f t="shared" si="199"/>
        <v>28362.191837091337</v>
      </c>
      <c r="N915" s="40">
        <f t="shared" si="200"/>
        <v>1</v>
      </c>
      <c r="O915" s="40">
        <f t="shared" si="207"/>
        <v>309071.27342523925</v>
      </c>
      <c r="P915" s="40">
        <f t="shared" si="208"/>
        <v>767639.97284800326</v>
      </c>
      <c r="Q915" s="40">
        <f t="shared" si="201"/>
        <v>458568.69942276401</v>
      </c>
      <c r="R915" s="40">
        <f>1/2*$AJ$3*D915^2</f>
        <v>281258.65833333333</v>
      </c>
      <c r="S915" s="40">
        <f t="shared" si="202"/>
        <v>0</v>
      </c>
      <c r="T915" s="40">
        <f t="shared" si="203"/>
        <v>0</v>
      </c>
      <c r="U915" s="40"/>
      <c r="V915" s="40"/>
      <c r="W915" s="40"/>
      <c r="X915" s="40"/>
      <c r="Y915" s="40">
        <f t="shared" si="209"/>
        <v>308.39765168128656</v>
      </c>
      <c r="Z915" s="40"/>
      <c r="AA915" s="40"/>
      <c r="AB915" s="40"/>
      <c r="AC915" s="40">
        <v>0.27</v>
      </c>
      <c r="AD915" s="40">
        <f>O915*AC915</f>
        <v>83449.243824814606</v>
      </c>
      <c r="AE915" s="40">
        <v>0.67</v>
      </c>
      <c r="AF915" s="40">
        <f t="shared" si="204"/>
        <v>207077.7531949103</v>
      </c>
      <c r="AG915" s="24"/>
      <c r="AH915" s="24"/>
      <c r="AI915" s="15"/>
      <c r="AJ915" s="15"/>
      <c r="AK915" s="15"/>
      <c r="AL915" s="15"/>
      <c r="AM915" s="15"/>
      <c r="AN915" s="23"/>
      <c r="AO915" s="23"/>
      <c r="AP915" s="23"/>
      <c r="AQ915" s="23"/>
      <c r="AR915" s="23"/>
      <c r="AS915" s="23"/>
      <c r="AT915" s="23"/>
      <c r="AU915" s="23"/>
      <c r="AV915" s="23"/>
      <c r="BG915">
        <f>IF(E915&lt;1,1,0)</f>
        <v>0</v>
      </c>
      <c r="BH915">
        <f>IF(BG915=1,"",E915)</f>
        <v>51.4</v>
      </c>
      <c r="BI915">
        <f>E915/3.6</f>
        <v>14.277777777777777</v>
      </c>
    </row>
    <row r="916" spans="1:61" x14ac:dyDescent="0.25">
      <c r="A916" s="37" t="s">
        <v>64</v>
      </c>
      <c r="B916" s="37">
        <v>913</v>
      </c>
      <c r="C916" s="37">
        <v>324</v>
      </c>
      <c r="D916" s="37">
        <f t="shared" si="196"/>
        <v>14.638888888888889</v>
      </c>
      <c r="E916" s="38">
        <v>52.7</v>
      </c>
      <c r="F916" s="39">
        <f t="shared" si="205"/>
        <v>0.36111111111111133</v>
      </c>
      <c r="G916" s="39">
        <f t="shared" si="206"/>
        <v>1.3000000000000007</v>
      </c>
      <c r="H916" s="39">
        <f>$AJ$3*F916</f>
        <v>996.45000000000061</v>
      </c>
      <c r="I916" s="39">
        <f>1/2*$AJ$1*$AJ$2*$AJ$5*D916^2</f>
        <v>130.46941236496914</v>
      </c>
      <c r="J916" s="39">
        <f>$AJ$4*$AJ$3*9.81</f>
        <v>406.04570999999999</v>
      </c>
      <c r="K916" s="39">
        <f t="shared" si="197"/>
        <v>1532.9651223649698</v>
      </c>
      <c r="L916" s="39">
        <f t="shared" si="198"/>
        <v>22.440906096842756</v>
      </c>
      <c r="M916" s="40">
        <f t="shared" si="199"/>
        <v>20488.547266417438</v>
      </c>
      <c r="N916" s="40">
        <f t="shared" si="200"/>
        <v>1</v>
      </c>
      <c r="O916" s="40">
        <f t="shared" si="207"/>
        <v>309071.27342523925</v>
      </c>
      <c r="P916" s="40">
        <f t="shared" si="208"/>
        <v>769818.10554079653</v>
      </c>
      <c r="Q916" s="40">
        <f t="shared" si="201"/>
        <v>460746.83211555728</v>
      </c>
      <c r="R916" s="40">
        <f>1/2*$AJ$3*D916^2</f>
        <v>295665.66458333336</v>
      </c>
      <c r="S916" s="40">
        <f t="shared" si="202"/>
        <v>0</v>
      </c>
      <c r="T916" s="40">
        <f t="shared" si="203"/>
        <v>0</v>
      </c>
      <c r="U916" s="40"/>
      <c r="V916" s="40"/>
      <c r="W916" s="40"/>
      <c r="X916" s="40"/>
      <c r="Y916" s="40">
        <f t="shared" si="209"/>
        <v>323.83972024461485</v>
      </c>
      <c r="Z916" s="40"/>
      <c r="AA916" s="40"/>
      <c r="AB916" s="40"/>
      <c r="AC916" s="40">
        <v>0.27</v>
      </c>
      <c r="AD916" s="40">
        <f>O916*AC916</f>
        <v>83449.243824814606</v>
      </c>
      <c r="AE916" s="40">
        <v>0.67</v>
      </c>
      <c r="AF916" s="40">
        <f t="shared" si="204"/>
        <v>207077.7531949103</v>
      </c>
      <c r="AG916" s="24"/>
      <c r="AH916" s="24"/>
      <c r="AI916" s="15"/>
      <c r="AJ916" s="15"/>
      <c r="AK916" s="15"/>
      <c r="AL916" s="15"/>
      <c r="AM916" s="15"/>
      <c r="AN916" s="23"/>
      <c r="AO916" s="23"/>
      <c r="AP916" s="23"/>
      <c r="AQ916" s="23"/>
      <c r="AR916" s="23"/>
      <c r="AS916" s="23"/>
      <c r="AT916" s="23"/>
      <c r="AU916" s="23"/>
      <c r="AV916" s="23"/>
      <c r="BG916">
        <f>IF(E916&lt;1,1,0)</f>
        <v>0</v>
      </c>
      <c r="BH916">
        <f>IF(BG916=1,"",E916)</f>
        <v>52.7</v>
      </c>
      <c r="BI916">
        <f>E916/3.6</f>
        <v>14.638888888888889</v>
      </c>
    </row>
    <row r="917" spans="1:61" x14ac:dyDescent="0.25">
      <c r="A917" s="37" t="s">
        <v>64</v>
      </c>
      <c r="B917" s="37">
        <v>914</v>
      </c>
      <c r="C917" s="37">
        <v>325</v>
      </c>
      <c r="D917" s="37">
        <f t="shared" si="196"/>
        <v>15</v>
      </c>
      <c r="E917" s="38">
        <v>54</v>
      </c>
      <c r="F917" s="39">
        <f t="shared" si="205"/>
        <v>0.59722222222222177</v>
      </c>
      <c r="G917" s="39">
        <f t="shared" si="206"/>
        <v>2.1499999999999986</v>
      </c>
      <c r="H917" s="39">
        <f>$AJ$3*F917</f>
        <v>1647.9749999999988</v>
      </c>
      <c r="I917" s="39">
        <f>1/2*$AJ$1*$AJ$2*$AJ$5*D917^2</f>
        <v>136.985625</v>
      </c>
      <c r="J917" s="39">
        <f>$AJ$4*$AJ$3*9.81</f>
        <v>406.04570999999999</v>
      </c>
      <c r="K917" s="39">
        <f t="shared" si="197"/>
        <v>2191.0063349999987</v>
      </c>
      <c r="L917" s="39">
        <f t="shared" si="198"/>
        <v>32.865095024999981</v>
      </c>
      <c r="M917" s="40">
        <f t="shared" si="199"/>
        <v>30038.696852849982</v>
      </c>
      <c r="N917" s="40">
        <f t="shared" si="200"/>
        <v>1</v>
      </c>
      <c r="O917" s="40">
        <f t="shared" si="207"/>
        <v>309071.27342523925</v>
      </c>
      <c r="P917" s="40">
        <f t="shared" si="208"/>
        <v>771351.07066316146</v>
      </c>
      <c r="Q917" s="40">
        <f t="shared" si="201"/>
        <v>462279.7972379222</v>
      </c>
      <c r="R917" s="40">
        <f>1/2*$AJ$3*D917^2</f>
        <v>310432.5</v>
      </c>
      <c r="S917" s="40">
        <f t="shared" si="202"/>
        <v>0</v>
      </c>
      <c r="T917" s="40">
        <f t="shared" si="203"/>
        <v>0</v>
      </c>
      <c r="U917" s="40"/>
      <c r="V917" s="40"/>
      <c r="W917" s="40"/>
      <c r="X917" s="40"/>
      <c r="Y917" s="40">
        <f t="shared" si="209"/>
        <v>339.64168490153173</v>
      </c>
      <c r="Z917" s="40"/>
      <c r="AA917" s="40"/>
      <c r="AB917" s="40"/>
      <c r="AC917" s="40">
        <v>0.27</v>
      </c>
      <c r="AD917" s="40">
        <f>O917*AC917</f>
        <v>83449.243824814606</v>
      </c>
      <c r="AE917" s="40">
        <v>0.67</v>
      </c>
      <c r="AF917" s="40">
        <f t="shared" si="204"/>
        <v>207077.7531949103</v>
      </c>
      <c r="AG917" s="24"/>
      <c r="AH917" s="24"/>
      <c r="AI917" s="15"/>
      <c r="AJ917" s="15"/>
      <c r="AK917" s="15"/>
      <c r="AL917" s="15"/>
      <c r="AM917" s="15"/>
      <c r="AN917" s="23"/>
      <c r="AO917" s="23"/>
      <c r="AP917" s="23"/>
      <c r="AQ917" s="23"/>
      <c r="AR917" s="23"/>
      <c r="AS917" s="23"/>
      <c r="AT917" s="23"/>
      <c r="AU917" s="23"/>
      <c r="AV917" s="23"/>
      <c r="BG917">
        <f>IF(E917&lt;1,1,0)</f>
        <v>0</v>
      </c>
      <c r="BH917">
        <f>IF(BG917=1,"",E917)</f>
        <v>54</v>
      </c>
      <c r="BI917">
        <f>E917/3.6</f>
        <v>15</v>
      </c>
    </row>
    <row r="918" spans="1:61" x14ac:dyDescent="0.25">
      <c r="A918" s="37" t="s">
        <v>64</v>
      </c>
      <c r="B918" s="37">
        <v>915</v>
      </c>
      <c r="C918" s="37">
        <v>326</v>
      </c>
      <c r="D918" s="37">
        <f t="shared" si="196"/>
        <v>15.833333333333332</v>
      </c>
      <c r="E918" s="38">
        <v>57</v>
      </c>
      <c r="F918" s="39">
        <f t="shared" si="205"/>
        <v>0.56944444444444464</v>
      </c>
      <c r="G918" s="39">
        <f t="shared" si="206"/>
        <v>2.0500000000000007</v>
      </c>
      <c r="H918" s="39">
        <f>$AJ$3*F918</f>
        <v>1571.3250000000005</v>
      </c>
      <c r="I918" s="39">
        <f>1/2*$AJ$1*$AJ$2*$AJ$5*D918^2</f>
        <v>152.62904513888884</v>
      </c>
      <c r="J918" s="39">
        <f>$AJ$4*$AJ$3*9.81</f>
        <v>406.04570999999999</v>
      </c>
      <c r="K918" s="39">
        <f t="shared" si="197"/>
        <v>2129.9997551388892</v>
      </c>
      <c r="L918" s="39">
        <f t="shared" si="198"/>
        <v>33.724996123032412</v>
      </c>
      <c r="M918" s="40">
        <f t="shared" si="199"/>
        <v>30858.371452574658</v>
      </c>
      <c r="N918" s="40">
        <f t="shared" si="200"/>
        <v>1</v>
      </c>
      <c r="O918" s="40">
        <f t="shared" si="207"/>
        <v>309071.27342523925</v>
      </c>
      <c r="P918" s="40">
        <f t="shared" si="208"/>
        <v>773542.0769981615</v>
      </c>
      <c r="Q918" s="40">
        <f t="shared" si="201"/>
        <v>464470.80357292225</v>
      </c>
      <c r="R918" s="40">
        <f>1/2*$AJ$3*D918^2</f>
        <v>345883.12499999994</v>
      </c>
      <c r="S918" s="40">
        <f t="shared" si="202"/>
        <v>0</v>
      </c>
      <c r="T918" s="40">
        <f t="shared" si="203"/>
        <v>0</v>
      </c>
      <c r="U918" s="40"/>
      <c r="V918" s="40"/>
      <c r="W918" s="40"/>
      <c r="X918" s="40"/>
      <c r="Y918" s="40">
        <f t="shared" si="209"/>
        <v>378.01434426229503</v>
      </c>
      <c r="Z918" s="40"/>
      <c r="AA918" s="40"/>
      <c r="AB918" s="40"/>
      <c r="AC918" s="40">
        <v>0.27</v>
      </c>
      <c r="AD918" s="40">
        <f>O918*AC918</f>
        <v>83449.243824814606</v>
      </c>
      <c r="AE918" s="40">
        <v>0.67</v>
      </c>
      <c r="AF918" s="40">
        <f t="shared" si="204"/>
        <v>207077.7531949103</v>
      </c>
      <c r="AG918" s="24"/>
      <c r="AH918" s="24"/>
      <c r="AI918" s="15"/>
      <c r="AJ918" s="15"/>
      <c r="AK918" s="15"/>
      <c r="AL918" s="15"/>
      <c r="AM918" s="15"/>
      <c r="AN918" s="23"/>
      <c r="AO918" s="23"/>
      <c r="AP918" s="23"/>
      <c r="AQ918" s="23"/>
      <c r="AR918" s="23"/>
      <c r="AS918" s="23"/>
      <c r="AT918" s="23"/>
      <c r="AU918" s="23"/>
      <c r="AV918" s="23"/>
      <c r="BG918">
        <f>IF(E918&lt;1,1,0)</f>
        <v>0</v>
      </c>
      <c r="BH918">
        <f>IF(BG918=1,"",E918)</f>
        <v>57</v>
      </c>
      <c r="BI918">
        <f>E918/3.6</f>
        <v>15.833333333333332</v>
      </c>
    </row>
    <row r="919" spans="1:61" x14ac:dyDescent="0.25">
      <c r="A919" s="37" t="s">
        <v>64</v>
      </c>
      <c r="B919" s="37">
        <v>916</v>
      </c>
      <c r="C919" s="37">
        <v>327</v>
      </c>
      <c r="D919" s="37">
        <f t="shared" si="196"/>
        <v>16.138888888888889</v>
      </c>
      <c r="E919" s="38">
        <v>58.1</v>
      </c>
      <c r="F919" s="39">
        <f t="shared" si="205"/>
        <v>0.30555555555555597</v>
      </c>
      <c r="G919" s="39">
        <f t="shared" si="206"/>
        <v>1.1000000000000014</v>
      </c>
      <c r="H919" s="39">
        <f>$AJ$3*F919</f>
        <v>843.15000000000111</v>
      </c>
      <c r="I919" s="39">
        <f>1/2*$AJ$1*$AJ$2*$AJ$5*D919^2</f>
        <v>158.57683319830247</v>
      </c>
      <c r="J919" s="39">
        <f>$AJ$4*$AJ$3*9.81</f>
        <v>406.04570999999999</v>
      </c>
      <c r="K919" s="39">
        <f t="shared" si="197"/>
        <v>1407.7725431983035</v>
      </c>
      <c r="L919" s="39">
        <f t="shared" si="198"/>
        <v>22.719884655505954</v>
      </c>
      <c r="M919" s="40">
        <f t="shared" si="199"/>
        <v>20811.414344443452</v>
      </c>
      <c r="N919" s="40">
        <f t="shared" si="200"/>
        <v>1</v>
      </c>
      <c r="O919" s="40">
        <f t="shared" si="207"/>
        <v>309071.27342523925</v>
      </c>
      <c r="P919" s="40">
        <f t="shared" si="208"/>
        <v>775672.07675330038</v>
      </c>
      <c r="Q919" s="40">
        <f t="shared" si="201"/>
        <v>466600.80332806113</v>
      </c>
      <c r="R919" s="40">
        <f>1/2*$AJ$3*D919^2</f>
        <v>359361.81458333338</v>
      </c>
      <c r="S919" s="40">
        <f t="shared" si="202"/>
        <v>0</v>
      </c>
      <c r="T919" s="40">
        <f t="shared" si="203"/>
        <v>0</v>
      </c>
      <c r="U919" s="40"/>
      <c r="V919" s="40"/>
      <c r="W919" s="40"/>
      <c r="X919" s="40"/>
      <c r="Y919" s="40">
        <f t="shared" si="209"/>
        <v>392.31639146652117</v>
      </c>
      <c r="Z919" s="40"/>
      <c r="AA919" s="40"/>
      <c r="AB919" s="40"/>
      <c r="AC919" s="40">
        <v>0.27</v>
      </c>
      <c r="AD919" s="40">
        <f>O919*AC919</f>
        <v>83449.243824814606</v>
      </c>
      <c r="AE919" s="40">
        <v>0.67</v>
      </c>
      <c r="AF919" s="40">
        <f t="shared" si="204"/>
        <v>207077.7531949103</v>
      </c>
      <c r="AG919" s="24"/>
      <c r="AH919" s="24"/>
      <c r="AI919" s="15"/>
      <c r="AJ919" s="15"/>
      <c r="AK919" s="15"/>
      <c r="AL919" s="15"/>
      <c r="AM919" s="15"/>
      <c r="AN919" s="23"/>
      <c r="AO919" s="23"/>
      <c r="AP919" s="23"/>
      <c r="AQ919" s="23"/>
      <c r="AR919" s="23"/>
      <c r="AS919" s="23"/>
      <c r="AT919" s="23"/>
      <c r="AU919" s="23"/>
      <c r="AV919" s="23"/>
      <c r="BG919">
        <f>IF(E919&lt;1,1,0)</f>
        <v>0</v>
      </c>
      <c r="BH919">
        <f>IF(BG919=1,"",E919)</f>
        <v>58.1</v>
      </c>
      <c r="BI919">
        <f>E919/3.6</f>
        <v>16.138888888888889</v>
      </c>
    </row>
    <row r="920" spans="1:61" x14ac:dyDescent="0.25">
      <c r="A920" s="37" t="s">
        <v>64</v>
      </c>
      <c r="B920" s="37">
        <v>917</v>
      </c>
      <c r="C920" s="37">
        <v>328</v>
      </c>
      <c r="D920" s="37">
        <f t="shared" si="196"/>
        <v>16.444444444444446</v>
      </c>
      <c r="E920" s="38">
        <v>59.2</v>
      </c>
      <c r="F920" s="39">
        <f t="shared" si="205"/>
        <v>0.12499999999999981</v>
      </c>
      <c r="G920" s="39">
        <f t="shared" si="206"/>
        <v>0.44999999999999929</v>
      </c>
      <c r="H920" s="39">
        <f>$AJ$3*F920</f>
        <v>344.9249999999995</v>
      </c>
      <c r="I920" s="39">
        <f>1/2*$AJ$1*$AJ$2*$AJ$5*D920^2</f>
        <v>164.63830617283952</v>
      </c>
      <c r="J920" s="39">
        <f>$AJ$4*$AJ$3*9.81</f>
        <v>406.04570999999999</v>
      </c>
      <c r="K920" s="39">
        <f t="shared" si="197"/>
        <v>915.60901617283901</v>
      </c>
      <c r="L920" s="39">
        <f t="shared" si="198"/>
        <v>15.056681599286687</v>
      </c>
      <c r="M920" s="40">
        <f t="shared" si="199"/>
        <v>13806.977026545892</v>
      </c>
      <c r="N920" s="40">
        <f t="shared" si="200"/>
        <v>1</v>
      </c>
      <c r="O920" s="40">
        <f t="shared" si="207"/>
        <v>309071.27342523925</v>
      </c>
      <c r="P920" s="40">
        <f t="shared" si="208"/>
        <v>777079.84929649869</v>
      </c>
      <c r="Q920" s="40">
        <f t="shared" si="201"/>
        <v>468008.57587125944</v>
      </c>
      <c r="R920" s="40">
        <f>1/2*$AJ$3*D920^2</f>
        <v>373098.13333333342</v>
      </c>
      <c r="S920" s="40">
        <f t="shared" si="202"/>
        <v>0</v>
      </c>
      <c r="T920" s="40">
        <f t="shared" si="203"/>
        <v>0</v>
      </c>
      <c r="U920" s="40"/>
      <c r="V920" s="40"/>
      <c r="W920" s="40"/>
      <c r="X920" s="40"/>
      <c r="Y920" s="40">
        <f t="shared" si="209"/>
        <v>406.86819338422401</v>
      </c>
      <c r="Z920" s="40"/>
      <c r="AA920" s="40"/>
      <c r="AB920" s="40"/>
      <c r="AC920" s="40">
        <v>0.27</v>
      </c>
      <c r="AD920" s="40">
        <f>O920*AC920</f>
        <v>83449.243824814606</v>
      </c>
      <c r="AE920" s="40">
        <v>0.67</v>
      </c>
      <c r="AF920" s="40">
        <f t="shared" si="204"/>
        <v>207077.7531949103</v>
      </c>
      <c r="AG920" s="24"/>
      <c r="AH920" s="24"/>
      <c r="AI920" s="15"/>
      <c r="AJ920" s="15"/>
      <c r="AK920" s="15"/>
      <c r="AL920" s="15"/>
      <c r="AM920" s="15"/>
      <c r="AN920" s="23"/>
      <c r="AO920" s="23"/>
      <c r="AP920" s="23"/>
      <c r="AQ920" s="23"/>
      <c r="AR920" s="23"/>
      <c r="AS920" s="23"/>
      <c r="AT920" s="23"/>
      <c r="AU920" s="23"/>
      <c r="AV920" s="23"/>
      <c r="BG920">
        <f>IF(E920&lt;1,1,0)</f>
        <v>0</v>
      </c>
      <c r="BH920">
        <f>IF(BG920=1,"",E920)</f>
        <v>59.2</v>
      </c>
      <c r="BI920">
        <f>E920/3.6</f>
        <v>16.444444444444446</v>
      </c>
    </row>
    <row r="921" spans="1:61" x14ac:dyDescent="0.25">
      <c r="A921" s="37" t="s">
        <v>64</v>
      </c>
      <c r="B921" s="37">
        <v>918</v>
      </c>
      <c r="C921" s="37">
        <v>329</v>
      </c>
      <c r="D921" s="37">
        <f t="shared" si="196"/>
        <v>16.388888888888889</v>
      </c>
      <c r="E921" s="38">
        <v>59</v>
      </c>
      <c r="F921" s="39">
        <f t="shared" si="205"/>
        <v>-1.3888888888889086E-2</v>
      </c>
      <c r="G921" s="39">
        <f t="shared" si="206"/>
        <v>-5.0000000000000711E-2</v>
      </c>
      <c r="H921" s="39">
        <f>$AJ$3*F921</f>
        <v>-38.325000000000543</v>
      </c>
      <c r="I921" s="39">
        <f>1/2*$AJ$1*$AJ$2*$AJ$5*D921^2</f>
        <v>163.52776427469135</v>
      </c>
      <c r="J921" s="39">
        <f>$AJ$4*$AJ$3*9.81</f>
        <v>406.04570999999999</v>
      </c>
      <c r="K921" s="39">
        <f t="shared" si="197"/>
        <v>531.24847427469081</v>
      </c>
      <c r="L921" s="39">
        <f t="shared" si="198"/>
        <v>8.7065722172796551</v>
      </c>
      <c r="M921" s="40">
        <f t="shared" si="199"/>
        <v>7992.6332954627233</v>
      </c>
      <c r="N921" s="40">
        <f t="shared" si="200"/>
        <v>1</v>
      </c>
      <c r="O921" s="40">
        <f t="shared" si="207"/>
        <v>309071.27342523925</v>
      </c>
      <c r="P921" s="40">
        <f t="shared" si="208"/>
        <v>777995.45831267152</v>
      </c>
      <c r="Q921" s="40">
        <f t="shared" si="201"/>
        <v>468924.18488743226</v>
      </c>
      <c r="R921" s="40">
        <f>1/2*$AJ$3*D921^2</f>
        <v>370581.45833333331</v>
      </c>
      <c r="S921" s="40">
        <f t="shared" si="202"/>
        <v>0</v>
      </c>
      <c r="T921" s="40">
        <f t="shared" si="203"/>
        <v>0</v>
      </c>
      <c r="U921" s="40"/>
      <c r="V921" s="40"/>
      <c r="W921" s="40"/>
      <c r="X921" s="40"/>
      <c r="Y921" s="40">
        <f t="shared" si="209"/>
        <v>403.68350580973129</v>
      </c>
      <c r="Z921" s="40"/>
      <c r="AA921" s="40"/>
      <c r="AB921" s="40"/>
      <c r="AC921" s="40">
        <v>0.27</v>
      </c>
      <c r="AD921" s="40">
        <f>O921*AC921</f>
        <v>83449.243824814606</v>
      </c>
      <c r="AE921" s="40">
        <v>0.67</v>
      </c>
      <c r="AF921" s="40">
        <f t="shared" si="204"/>
        <v>207077.7531949103</v>
      </c>
      <c r="AG921" s="24"/>
      <c r="AH921" s="24"/>
      <c r="AI921" s="15"/>
      <c r="AJ921" s="15"/>
      <c r="AK921" s="15"/>
      <c r="AL921" s="15"/>
      <c r="AM921" s="15"/>
      <c r="AN921" s="23"/>
      <c r="AO921" s="23"/>
      <c r="AP921" s="23"/>
      <c r="AQ921" s="23"/>
      <c r="AR921" s="23"/>
      <c r="AS921" s="23"/>
      <c r="AT921" s="23"/>
      <c r="AU921" s="23"/>
      <c r="AV921" s="23"/>
      <c r="BG921">
        <f>IF(E921&lt;1,1,0)</f>
        <v>0</v>
      </c>
      <c r="BH921">
        <f>IF(BG921=1,"",E921)</f>
        <v>59</v>
      </c>
      <c r="BI921">
        <f>E921/3.6</f>
        <v>16.388888888888889</v>
      </c>
    </row>
    <row r="922" spans="1:61" x14ac:dyDescent="0.25">
      <c r="A922" s="37" t="s">
        <v>64</v>
      </c>
      <c r="B922" s="37">
        <v>919</v>
      </c>
      <c r="C922" s="37">
        <v>330</v>
      </c>
      <c r="D922" s="37">
        <f t="shared" si="196"/>
        <v>16.416666666666668</v>
      </c>
      <c r="E922" s="38">
        <v>59.1</v>
      </c>
      <c r="F922" s="39">
        <f t="shared" si="205"/>
        <v>6.9444444444444448E-2</v>
      </c>
      <c r="G922" s="39">
        <f t="shared" si="206"/>
        <v>0.25</v>
      </c>
      <c r="H922" s="39">
        <f>$AJ$3*F922</f>
        <v>191.62500000000003</v>
      </c>
      <c r="I922" s="39">
        <f>1/2*$AJ$1*$AJ$2*$AJ$5*D922^2</f>
        <v>164.08256545138889</v>
      </c>
      <c r="J922" s="39">
        <f>$AJ$4*$AJ$3*9.81</f>
        <v>406.04570999999999</v>
      </c>
      <c r="K922" s="39">
        <f t="shared" si="197"/>
        <v>761.75327545138884</v>
      </c>
      <c r="L922" s="39">
        <f t="shared" si="198"/>
        <v>12.505449605326969</v>
      </c>
      <c r="M922" s="40">
        <f t="shared" si="199"/>
        <v>11492.508187295485</v>
      </c>
      <c r="N922" s="40">
        <f t="shared" si="200"/>
        <v>1</v>
      </c>
      <c r="O922" s="40">
        <f t="shared" si="207"/>
        <v>309071.27342523925</v>
      </c>
      <c r="P922" s="40">
        <f t="shared" si="208"/>
        <v>778526.70678694616</v>
      </c>
      <c r="Q922" s="40">
        <f t="shared" si="201"/>
        <v>469455.43336170691</v>
      </c>
      <c r="R922" s="40">
        <f>1/2*$AJ$3*D922^2</f>
        <v>371838.73125000001</v>
      </c>
      <c r="S922" s="40">
        <f t="shared" si="202"/>
        <v>0</v>
      </c>
      <c r="T922" s="40">
        <f t="shared" si="203"/>
        <v>0</v>
      </c>
      <c r="U922" s="40"/>
      <c r="V922" s="40"/>
      <c r="W922" s="40"/>
      <c r="X922" s="40"/>
      <c r="Y922" s="40">
        <f t="shared" si="209"/>
        <v>404.6123299782372</v>
      </c>
      <c r="Z922" s="40"/>
      <c r="AA922" s="40"/>
      <c r="AB922" s="40"/>
      <c r="AC922" s="40">
        <v>0.27</v>
      </c>
      <c r="AD922" s="40">
        <f>O922*AC922</f>
        <v>83449.243824814606</v>
      </c>
      <c r="AE922" s="40">
        <v>0.67</v>
      </c>
      <c r="AF922" s="40">
        <f t="shared" si="204"/>
        <v>207077.7531949103</v>
      </c>
      <c r="AG922" s="24"/>
      <c r="AH922" s="24"/>
      <c r="AI922" s="15"/>
      <c r="AJ922" s="15"/>
      <c r="AK922" s="15"/>
      <c r="AL922" s="15"/>
      <c r="AM922" s="15"/>
      <c r="AN922" s="23"/>
      <c r="AO922" s="23"/>
      <c r="AP922" s="23"/>
      <c r="AQ922" s="23"/>
      <c r="AR922" s="23"/>
      <c r="AS922" s="23"/>
      <c r="AT922" s="23"/>
      <c r="AU922" s="23"/>
      <c r="AV922" s="23"/>
      <c r="BG922">
        <f>IF(E922&lt;1,1,0)</f>
        <v>0</v>
      </c>
      <c r="BH922">
        <f>IF(BG922=1,"",E922)</f>
        <v>59.1</v>
      </c>
      <c r="BI922">
        <f>E922/3.6</f>
        <v>16.416666666666668</v>
      </c>
    </row>
    <row r="923" spans="1:61" x14ac:dyDescent="0.25">
      <c r="A923" s="37" t="s">
        <v>64</v>
      </c>
      <c r="B923" s="37">
        <v>920</v>
      </c>
      <c r="C923" s="37">
        <v>331</v>
      </c>
      <c r="D923" s="37">
        <f t="shared" si="196"/>
        <v>16.527777777777779</v>
      </c>
      <c r="E923" s="38">
        <v>59.5</v>
      </c>
      <c r="F923" s="39">
        <f t="shared" si="205"/>
        <v>0.19444444444444425</v>
      </c>
      <c r="G923" s="39">
        <f t="shared" si="206"/>
        <v>0.69999999999999929</v>
      </c>
      <c r="H923" s="39">
        <f>$AJ$3*F923</f>
        <v>536.5499999999995</v>
      </c>
      <c r="I923" s="39">
        <f>1/2*$AJ$1*$AJ$2*$AJ$5*D923^2</f>
        <v>166.31116560570987</v>
      </c>
      <c r="J923" s="39">
        <f>$AJ$4*$AJ$3*9.81</f>
        <v>406.04570999999999</v>
      </c>
      <c r="K923" s="39">
        <f t="shared" si="197"/>
        <v>1108.9068756057095</v>
      </c>
      <c r="L923" s="39">
        <f t="shared" si="198"/>
        <v>18.327766416261035</v>
      </c>
      <c r="M923" s="40">
        <f t="shared" si="199"/>
        <v>16861.545102960154</v>
      </c>
      <c r="N923" s="40">
        <f t="shared" si="200"/>
        <v>1</v>
      </c>
      <c r="O923" s="40">
        <f t="shared" si="207"/>
        <v>309071.27342523925</v>
      </c>
      <c r="P923" s="40">
        <f t="shared" si="208"/>
        <v>779288.46006239753</v>
      </c>
      <c r="Q923" s="40">
        <f t="shared" si="201"/>
        <v>470217.18663715827</v>
      </c>
      <c r="R923" s="40">
        <f>1/2*$AJ$3*D923^2</f>
        <v>376889.11458333337</v>
      </c>
      <c r="S923" s="40">
        <f t="shared" si="202"/>
        <v>0</v>
      </c>
      <c r="T923" s="40">
        <f t="shared" si="203"/>
        <v>0</v>
      </c>
      <c r="U923" s="40"/>
      <c r="V923" s="40"/>
      <c r="W923" s="40"/>
      <c r="X923" s="40"/>
      <c r="Y923" s="40">
        <f t="shared" si="209"/>
        <v>409.66208106884062</v>
      </c>
      <c r="Z923" s="40"/>
      <c r="AA923" s="40"/>
      <c r="AB923" s="40"/>
      <c r="AC923" s="40">
        <v>0.27</v>
      </c>
      <c r="AD923" s="40">
        <f>O923*AC923</f>
        <v>83449.243824814606</v>
      </c>
      <c r="AE923" s="40">
        <v>0.67</v>
      </c>
      <c r="AF923" s="40">
        <f t="shared" si="204"/>
        <v>207077.7531949103</v>
      </c>
      <c r="AG923" s="24"/>
      <c r="AH923" s="24"/>
      <c r="AI923" s="15"/>
      <c r="AJ923" s="15"/>
      <c r="AK923" s="15"/>
      <c r="AL923" s="15"/>
      <c r="AM923" s="15"/>
      <c r="AN923" s="23"/>
      <c r="AO923" s="23"/>
      <c r="AP923" s="23"/>
      <c r="AQ923" s="23"/>
      <c r="AR923" s="23"/>
      <c r="AS923" s="23"/>
      <c r="AT923" s="23"/>
      <c r="AU923" s="23"/>
      <c r="AV923" s="23"/>
      <c r="BG923">
        <f>IF(E923&lt;1,1,0)</f>
        <v>0</v>
      </c>
      <c r="BH923">
        <f>IF(BG923=1,"",E923)</f>
        <v>59.5</v>
      </c>
      <c r="BI923">
        <f>E923/3.6</f>
        <v>16.527777777777779</v>
      </c>
    </row>
    <row r="924" spans="1:61" x14ac:dyDescent="0.25">
      <c r="A924" s="37" t="s">
        <v>64</v>
      </c>
      <c r="B924" s="37">
        <v>921</v>
      </c>
      <c r="C924" s="37">
        <v>332</v>
      </c>
      <c r="D924" s="37">
        <f t="shared" si="196"/>
        <v>16.805555555555554</v>
      </c>
      <c r="E924" s="38">
        <v>60.5</v>
      </c>
      <c r="F924" s="39">
        <f t="shared" si="205"/>
        <v>0.38888888888888851</v>
      </c>
      <c r="G924" s="39">
        <f t="shared" si="206"/>
        <v>1.3999999999999986</v>
      </c>
      <c r="H924" s="39">
        <f>$AJ$3*F924</f>
        <v>1073.099999999999</v>
      </c>
      <c r="I924" s="39">
        <f>1/2*$AJ$1*$AJ$2*$AJ$5*D924^2</f>
        <v>171.94843412422836</v>
      </c>
      <c r="J924" s="39">
        <f>$AJ$4*$AJ$3*9.81</f>
        <v>406.04570999999999</v>
      </c>
      <c r="K924" s="39">
        <f t="shared" si="197"/>
        <v>1651.0941441242271</v>
      </c>
      <c r="L924" s="39">
        <f t="shared" si="198"/>
        <v>27.747554366532146</v>
      </c>
      <c r="M924" s="40">
        <f t="shared" si="199"/>
        <v>25555.497571576107</v>
      </c>
      <c r="N924" s="40">
        <f t="shared" si="200"/>
        <v>1</v>
      </c>
      <c r="O924" s="40">
        <f t="shared" si="207"/>
        <v>309071.27342523925</v>
      </c>
      <c r="P924" s="40">
        <f t="shared" si="208"/>
        <v>780397.36693800322</v>
      </c>
      <c r="Q924" s="40">
        <f t="shared" si="201"/>
        <v>471326.09351276397</v>
      </c>
      <c r="R924" s="40">
        <f>1/2*$AJ$3*D924^2</f>
        <v>389664.11458333326</v>
      </c>
      <c r="S924" s="40">
        <f t="shared" si="202"/>
        <v>0</v>
      </c>
      <c r="T924" s="40">
        <f t="shared" si="203"/>
        <v>0</v>
      </c>
      <c r="U924" s="40"/>
      <c r="V924" s="40"/>
      <c r="W924" s="40"/>
      <c r="X924" s="40"/>
      <c r="Y924" s="40">
        <f t="shared" si="209"/>
        <v>423.08807229460723</v>
      </c>
      <c r="Z924" s="40"/>
      <c r="AA924" s="40"/>
      <c r="AB924" s="40"/>
      <c r="AC924" s="40">
        <v>0.27</v>
      </c>
      <c r="AD924" s="40">
        <f>O924*AC924</f>
        <v>83449.243824814606</v>
      </c>
      <c r="AE924" s="40">
        <v>0.67</v>
      </c>
      <c r="AF924" s="40">
        <f t="shared" si="204"/>
        <v>207077.7531949103</v>
      </c>
      <c r="AG924" s="24"/>
      <c r="AH924" s="24"/>
      <c r="AI924" s="15"/>
      <c r="AJ924" s="15"/>
      <c r="AK924" s="15"/>
      <c r="AL924" s="15"/>
      <c r="AM924" s="15"/>
      <c r="AN924" s="23"/>
      <c r="AO924" s="23"/>
      <c r="AP924" s="23"/>
      <c r="AQ924" s="23"/>
      <c r="AR924" s="23"/>
      <c r="AS924" s="23"/>
      <c r="AT924" s="23"/>
      <c r="AU924" s="23"/>
      <c r="AV924" s="23"/>
      <c r="BG924">
        <f>IF(E924&lt;1,1,0)</f>
        <v>0</v>
      </c>
      <c r="BH924">
        <f>IF(BG924=1,"",E924)</f>
        <v>60.5</v>
      </c>
      <c r="BI924">
        <f>E924/3.6</f>
        <v>16.805555555555554</v>
      </c>
    </row>
    <row r="925" spans="1:61" x14ac:dyDescent="0.25">
      <c r="A925" s="37" t="s">
        <v>64</v>
      </c>
      <c r="B925" s="37">
        <v>922</v>
      </c>
      <c r="C925" s="37">
        <v>333</v>
      </c>
      <c r="D925" s="37">
        <f t="shared" si="196"/>
        <v>17.305555555555554</v>
      </c>
      <c r="E925" s="38">
        <v>62.3</v>
      </c>
      <c r="F925" s="39">
        <f t="shared" si="205"/>
        <v>0.47222222222222199</v>
      </c>
      <c r="G925" s="39">
        <f t="shared" si="206"/>
        <v>1.6999999999999993</v>
      </c>
      <c r="H925" s="39">
        <f>$AJ$3*F925</f>
        <v>1303.0499999999995</v>
      </c>
      <c r="I925" s="39">
        <f>1/2*$AJ$1*$AJ$2*$AJ$5*D925^2</f>
        <v>182.33228273533945</v>
      </c>
      <c r="J925" s="39">
        <f>$AJ$4*$AJ$3*9.81</f>
        <v>406.04570999999999</v>
      </c>
      <c r="K925" s="39">
        <f t="shared" si="197"/>
        <v>1891.4279927353391</v>
      </c>
      <c r="L925" s="39">
        <f t="shared" si="198"/>
        <v>32.732212207614332</v>
      </c>
      <c r="M925" s="40">
        <f t="shared" si="199"/>
        <v>30179.099655420414</v>
      </c>
      <c r="N925" s="40">
        <f t="shared" si="200"/>
        <v>1</v>
      </c>
      <c r="O925" s="40">
        <f t="shared" si="207"/>
        <v>309071.27342523925</v>
      </c>
      <c r="P925" s="40">
        <f t="shared" si="208"/>
        <v>782048.46108212741</v>
      </c>
      <c r="Q925" s="40">
        <f t="shared" si="201"/>
        <v>472977.18765688816</v>
      </c>
      <c r="R925" s="40">
        <f>1/2*$AJ$3*D925^2</f>
        <v>413195.66458333324</v>
      </c>
      <c r="S925" s="40">
        <f t="shared" si="202"/>
        <v>0</v>
      </c>
      <c r="T925" s="40">
        <f t="shared" si="203"/>
        <v>0</v>
      </c>
      <c r="U925" s="40"/>
      <c r="V925" s="40"/>
      <c r="W925" s="40"/>
      <c r="X925" s="40"/>
      <c r="Y925" s="40">
        <f t="shared" si="209"/>
        <v>448.15148002530719</v>
      </c>
      <c r="Z925" s="40"/>
      <c r="AA925" s="40"/>
      <c r="AB925" s="40"/>
      <c r="AC925" s="40">
        <v>0.27</v>
      </c>
      <c r="AD925" s="40">
        <f>O925*AC925</f>
        <v>83449.243824814606</v>
      </c>
      <c r="AE925" s="40">
        <v>0.67</v>
      </c>
      <c r="AF925" s="40">
        <f t="shared" si="204"/>
        <v>207077.7531949103</v>
      </c>
      <c r="AG925" s="24"/>
      <c r="AH925" s="24"/>
      <c r="AI925" s="15"/>
      <c r="AJ925" s="15"/>
      <c r="AK925" s="15"/>
      <c r="AL925" s="15"/>
      <c r="AM925" s="15"/>
      <c r="AN925" s="23"/>
      <c r="AO925" s="23"/>
      <c r="AP925" s="23"/>
      <c r="AQ925" s="23"/>
      <c r="AR925" s="23"/>
      <c r="AS925" s="23"/>
      <c r="AT925" s="23"/>
      <c r="AU925" s="23"/>
      <c r="AV925" s="23"/>
      <c r="BG925">
        <f>IF(E925&lt;1,1,0)</f>
        <v>0</v>
      </c>
      <c r="BH925">
        <f>IF(BG925=1,"",E925)</f>
        <v>62.3</v>
      </c>
      <c r="BI925">
        <f>E925/3.6</f>
        <v>17.305555555555554</v>
      </c>
    </row>
    <row r="926" spans="1:61" x14ac:dyDescent="0.25">
      <c r="A926" s="37" t="s">
        <v>64</v>
      </c>
      <c r="B926" s="37">
        <v>923</v>
      </c>
      <c r="C926" s="37">
        <v>334</v>
      </c>
      <c r="D926" s="37">
        <f t="shared" si="196"/>
        <v>17.75</v>
      </c>
      <c r="E926" s="38">
        <v>63.9</v>
      </c>
      <c r="F926" s="39">
        <f t="shared" si="205"/>
        <v>0.38888888888888851</v>
      </c>
      <c r="G926" s="39">
        <f t="shared" si="206"/>
        <v>1.3999999999999986</v>
      </c>
      <c r="H926" s="39">
        <f>$AJ$3*F926</f>
        <v>1073.099999999999</v>
      </c>
      <c r="I926" s="39">
        <f>1/2*$AJ$1*$AJ$2*$AJ$5*D926^2</f>
        <v>191.81792656249999</v>
      </c>
      <c r="J926" s="39">
        <f>$AJ$4*$AJ$3*9.81</f>
        <v>406.04570999999999</v>
      </c>
      <c r="K926" s="39">
        <f t="shared" si="197"/>
        <v>1670.9636365624988</v>
      </c>
      <c r="L926" s="39">
        <f t="shared" si="198"/>
        <v>29.659604548984351</v>
      </c>
      <c r="M926" s="40">
        <f t="shared" si="199"/>
        <v>27375.814998712554</v>
      </c>
      <c r="N926" s="40">
        <f t="shared" si="200"/>
        <v>1</v>
      </c>
      <c r="O926" s="40">
        <f t="shared" si="207"/>
        <v>309071.27342523925</v>
      </c>
      <c r="P926" s="40">
        <f t="shared" si="208"/>
        <v>783939.8890748627</v>
      </c>
      <c r="Q926" s="40">
        <f t="shared" si="201"/>
        <v>474868.61564962345</v>
      </c>
      <c r="R926" s="40">
        <f>1/2*$AJ$3*D926^2</f>
        <v>434691.73125000001</v>
      </c>
      <c r="S926" s="40">
        <f t="shared" si="202"/>
        <v>0</v>
      </c>
      <c r="T926" s="40">
        <f t="shared" si="203"/>
        <v>0</v>
      </c>
      <c r="U926" s="40"/>
      <c r="V926" s="40"/>
      <c r="W926" s="40"/>
      <c r="X926" s="40"/>
      <c r="Y926" s="40">
        <f t="shared" si="209"/>
        <v>470.95528846153849</v>
      </c>
      <c r="Z926" s="40"/>
      <c r="AA926" s="40"/>
      <c r="AB926" s="40"/>
      <c r="AC926" s="40">
        <v>0.27</v>
      </c>
      <c r="AD926" s="40">
        <f>O926*AC926</f>
        <v>83449.243824814606</v>
      </c>
      <c r="AE926" s="40">
        <v>0.67</v>
      </c>
      <c r="AF926" s="40">
        <f t="shared" si="204"/>
        <v>207077.7531949103</v>
      </c>
      <c r="AG926" s="24"/>
      <c r="AH926" s="24"/>
      <c r="AI926" s="15"/>
      <c r="AJ926" s="15"/>
      <c r="AK926" s="15"/>
      <c r="AL926" s="15"/>
      <c r="AM926" s="15"/>
      <c r="AN926" s="23"/>
      <c r="AO926" s="23"/>
      <c r="AP926" s="23"/>
      <c r="AQ926" s="23"/>
      <c r="AR926" s="23"/>
      <c r="AS926" s="23"/>
      <c r="AT926" s="23"/>
      <c r="AU926" s="23"/>
      <c r="AV926" s="23"/>
      <c r="BG926">
        <f>IF(E926&lt;1,1,0)</f>
        <v>0</v>
      </c>
      <c r="BH926">
        <f>IF(BG926=1,"",E926)</f>
        <v>63.9</v>
      </c>
      <c r="BI926">
        <f>E926/3.6</f>
        <v>17.75</v>
      </c>
    </row>
    <row r="927" spans="1:61" x14ac:dyDescent="0.25">
      <c r="A927" s="37" t="s">
        <v>64</v>
      </c>
      <c r="B927" s="37">
        <v>924</v>
      </c>
      <c r="C927" s="37">
        <v>335</v>
      </c>
      <c r="D927" s="37">
        <f t="shared" si="196"/>
        <v>18.083333333333332</v>
      </c>
      <c r="E927" s="38">
        <v>65.099999999999994</v>
      </c>
      <c r="F927" s="39">
        <f t="shared" si="205"/>
        <v>2.7777777777777186E-2</v>
      </c>
      <c r="G927" s="39">
        <f t="shared" si="206"/>
        <v>9.9999999999997868E-2</v>
      </c>
      <c r="H927" s="39">
        <f>$AJ$3*F927</f>
        <v>76.649999999998371</v>
      </c>
      <c r="I927" s="39">
        <f>1/2*$AJ$1*$AJ$2*$AJ$5*D927^2</f>
        <v>199.09000295138884</v>
      </c>
      <c r="J927" s="39">
        <f>$AJ$4*$AJ$3*9.81</f>
        <v>406.04570999999999</v>
      </c>
      <c r="K927" s="39">
        <f t="shared" si="197"/>
        <v>681.78571295138727</v>
      </c>
      <c r="L927" s="39">
        <f t="shared" si="198"/>
        <v>12.328958309204252</v>
      </c>
      <c r="M927" s="40">
        <f t="shared" si="199"/>
        <v>11391.957477704729</v>
      </c>
      <c r="N927" s="40">
        <f t="shared" si="200"/>
        <v>1</v>
      </c>
      <c r="O927" s="40">
        <f t="shared" si="207"/>
        <v>309071.27342523925</v>
      </c>
      <c r="P927" s="40">
        <f t="shared" si="208"/>
        <v>785610.85271142516</v>
      </c>
      <c r="Q927" s="40">
        <f t="shared" si="201"/>
        <v>476539.57928618591</v>
      </c>
      <c r="R927" s="40">
        <f>1/2*$AJ$3*D927^2</f>
        <v>451171.48124999995</v>
      </c>
      <c r="S927" s="40">
        <f t="shared" si="202"/>
        <v>320.73374615353532</v>
      </c>
      <c r="T927" s="40">
        <f t="shared" si="203"/>
        <v>320.73374615353532</v>
      </c>
      <c r="U927" s="40"/>
      <c r="V927" s="40"/>
      <c r="W927" s="40"/>
      <c r="X927" s="40"/>
      <c r="Y927" s="40">
        <f t="shared" si="209"/>
        <v>488.28082386363633</v>
      </c>
      <c r="Z927" s="40"/>
      <c r="AA927" s="40"/>
      <c r="AB927" s="40"/>
      <c r="AC927" s="40">
        <v>0.27</v>
      </c>
      <c r="AD927" s="40">
        <f>O927*AC927</f>
        <v>83449.243824814606</v>
      </c>
      <c r="AE927" s="40">
        <v>0.67</v>
      </c>
      <c r="AF927" s="40">
        <f t="shared" si="204"/>
        <v>207077.7531949103</v>
      </c>
      <c r="AG927" s="24"/>
      <c r="AH927" s="24"/>
      <c r="AI927" s="15"/>
      <c r="AJ927" s="15"/>
      <c r="AK927" s="15"/>
      <c r="AL927" s="15"/>
      <c r="AM927" s="15"/>
      <c r="AN927" s="23"/>
      <c r="AO927" s="23"/>
      <c r="AP927" s="23"/>
      <c r="AQ927" s="23"/>
      <c r="AR927" s="23"/>
      <c r="AS927" s="23"/>
      <c r="AT927" s="23"/>
      <c r="AU927" s="23"/>
      <c r="AV927" s="23"/>
      <c r="BG927">
        <f>IF(E927&lt;1,1,0)</f>
        <v>0</v>
      </c>
      <c r="BH927">
        <f>IF(BG927=1,"",E927)</f>
        <v>65.099999999999994</v>
      </c>
      <c r="BI927">
        <f>E927/3.6</f>
        <v>18.083333333333332</v>
      </c>
    </row>
    <row r="928" spans="1:61" x14ac:dyDescent="0.25">
      <c r="A928" s="37" t="s">
        <v>64</v>
      </c>
      <c r="B928" s="37">
        <v>925</v>
      </c>
      <c r="C928" s="37">
        <v>336</v>
      </c>
      <c r="D928" s="37">
        <f t="shared" si="196"/>
        <v>17.805555555555554</v>
      </c>
      <c r="E928" s="38">
        <v>64.099999999999994</v>
      </c>
      <c r="F928" s="39">
        <f t="shared" si="205"/>
        <v>-0.33333333333333215</v>
      </c>
      <c r="G928" s="39">
        <f t="shared" si="206"/>
        <v>-1.1999999999999957</v>
      </c>
      <c r="H928" s="39">
        <f>$AJ$3*F928</f>
        <v>-919.79999999999677</v>
      </c>
      <c r="I928" s="39">
        <f>1/2*$AJ$1*$AJ$2*$AJ$5*D928^2</f>
        <v>193.02054384645055</v>
      </c>
      <c r="J928" s="39">
        <f>$AJ$4*$AJ$3*9.81</f>
        <v>406.04570999999999</v>
      </c>
      <c r="K928" s="39">
        <f t="shared" si="197"/>
        <v>-320.73374615354624</v>
      </c>
      <c r="L928" s="39">
        <f t="shared" si="198"/>
        <v>-5.7108425356784203</v>
      </c>
      <c r="M928" s="40">
        <f t="shared" si="199"/>
        <v>-5282.5293455025385</v>
      </c>
      <c r="N928" s="40">
        <f t="shared" si="200"/>
        <v>1</v>
      </c>
      <c r="O928" s="40">
        <f t="shared" si="207"/>
        <v>309392.00717139279</v>
      </c>
      <c r="P928" s="40">
        <f t="shared" si="208"/>
        <v>786292.63842437661</v>
      </c>
      <c r="Q928" s="40">
        <f t="shared" si="201"/>
        <v>476900.63125298382</v>
      </c>
      <c r="R928" s="40">
        <f>1/2*$AJ$3*D928^2</f>
        <v>437417.06458333327</v>
      </c>
      <c r="S928" s="40">
        <f t="shared" si="202"/>
        <v>214.09814538195496</v>
      </c>
      <c r="T928" s="40">
        <f t="shared" si="203"/>
        <v>214.09814538195496</v>
      </c>
      <c r="U928" s="40"/>
      <c r="V928" s="40"/>
      <c r="W928" s="40"/>
      <c r="X928" s="40"/>
      <c r="Y928" s="40">
        <f t="shared" si="209"/>
        <v>472.88331306306299</v>
      </c>
      <c r="Z928" s="40"/>
      <c r="AA928" s="40"/>
      <c r="AB928" s="40"/>
      <c r="AC928" s="40">
        <v>0.27</v>
      </c>
      <c r="AD928" s="40">
        <f>O928*AC928</f>
        <v>83535.841936276061</v>
      </c>
      <c r="AE928" s="40">
        <v>0.67</v>
      </c>
      <c r="AF928" s="40">
        <f t="shared" si="204"/>
        <v>207292.64480483319</v>
      </c>
      <c r="AG928" s="24"/>
      <c r="AH928" s="24"/>
      <c r="AI928" s="15"/>
      <c r="AJ928" s="15"/>
      <c r="AK928" s="15"/>
      <c r="AL928" s="15"/>
      <c r="AM928" s="15"/>
      <c r="AN928" s="23"/>
      <c r="AO928" s="23"/>
      <c r="AP928" s="23"/>
      <c r="AQ928" s="23"/>
      <c r="AR928" s="23"/>
      <c r="AS928" s="23"/>
      <c r="AT928" s="23"/>
      <c r="AU928" s="23"/>
      <c r="AV928" s="23"/>
      <c r="BG928">
        <f>IF(E928&lt;1,1,0)</f>
        <v>0</v>
      </c>
      <c r="BH928">
        <f>IF(BG928=1,"",E928)</f>
        <v>64.099999999999994</v>
      </c>
      <c r="BI928">
        <f>E928/3.6</f>
        <v>17.805555555555554</v>
      </c>
    </row>
    <row r="929" spans="1:61" x14ac:dyDescent="0.25">
      <c r="A929" s="37" t="s">
        <v>64</v>
      </c>
      <c r="B929" s="37">
        <v>926</v>
      </c>
      <c r="C929" s="37">
        <v>337</v>
      </c>
      <c r="D929" s="37">
        <f t="shared" si="196"/>
        <v>17.416666666666668</v>
      </c>
      <c r="E929" s="38">
        <v>62.7</v>
      </c>
      <c r="F929" s="39">
        <f t="shared" si="205"/>
        <v>-0.29166666666666585</v>
      </c>
      <c r="G929" s="39">
        <f t="shared" si="206"/>
        <v>-1.0499999999999972</v>
      </c>
      <c r="H929" s="39">
        <f>$AJ$3*F929</f>
        <v>-804.82499999999777</v>
      </c>
      <c r="I929" s="39">
        <f>1/2*$AJ$1*$AJ$2*$AJ$5*D929^2</f>
        <v>184.68114461805558</v>
      </c>
      <c r="J929" s="39">
        <f>$AJ$4*$AJ$3*9.81</f>
        <v>406.04570999999999</v>
      </c>
      <c r="K929" s="39">
        <f t="shared" si="197"/>
        <v>-214.09814538194223</v>
      </c>
      <c r="L929" s="39">
        <f t="shared" si="198"/>
        <v>-3.7288760320688277</v>
      </c>
      <c r="M929" s="40">
        <f t="shared" si="199"/>
        <v>-3452.9392056957345</v>
      </c>
      <c r="N929" s="40">
        <f t="shared" si="200"/>
        <v>1</v>
      </c>
      <c r="O929" s="40">
        <f t="shared" si="207"/>
        <v>309606.10531677475</v>
      </c>
      <c r="P929" s="40">
        <f t="shared" si="208"/>
        <v>786292.63842437661</v>
      </c>
      <c r="Q929" s="40">
        <f t="shared" si="201"/>
        <v>476686.53310760186</v>
      </c>
      <c r="R929" s="40">
        <f>1/2*$AJ$3*D929^2</f>
        <v>418518.5812500001</v>
      </c>
      <c r="S929" s="40">
        <f t="shared" si="202"/>
        <v>0</v>
      </c>
      <c r="T929" s="40">
        <f t="shared" si="203"/>
        <v>0</v>
      </c>
      <c r="U929" s="40"/>
      <c r="V929" s="40"/>
      <c r="W929" s="40"/>
      <c r="X929" s="40"/>
      <c r="Y929" s="40">
        <f t="shared" si="209"/>
        <v>451.96391063714913</v>
      </c>
      <c r="Z929" s="40"/>
      <c r="AA929" s="40"/>
      <c r="AB929" s="40"/>
      <c r="AC929" s="40">
        <v>0.27</v>
      </c>
      <c r="AD929" s="40">
        <f>O929*AC929</f>
        <v>83593.64843552919</v>
      </c>
      <c r="AE929" s="40">
        <v>0.67</v>
      </c>
      <c r="AF929" s="40">
        <f t="shared" si="204"/>
        <v>207436.09056223909</v>
      </c>
      <c r="AG929" s="24"/>
      <c r="AH929" s="24"/>
      <c r="AI929" s="15"/>
      <c r="AJ929" s="15"/>
      <c r="AK929" s="15"/>
      <c r="AL929" s="15"/>
      <c r="AM929" s="15"/>
      <c r="AN929" s="23"/>
      <c r="AO929" s="23"/>
      <c r="AP929" s="23"/>
      <c r="AQ929" s="23"/>
      <c r="AR929" s="23"/>
      <c r="AS929" s="23"/>
      <c r="AT929" s="23"/>
      <c r="AU929" s="23"/>
      <c r="AV929" s="23"/>
      <c r="BG929">
        <f>IF(E929&lt;1,1,0)</f>
        <v>0</v>
      </c>
      <c r="BH929">
        <f>IF(BG929=1,"",E929)</f>
        <v>62.7</v>
      </c>
      <c r="BI929">
        <f>E929/3.6</f>
        <v>17.416666666666668</v>
      </c>
    </row>
    <row r="930" spans="1:61" x14ac:dyDescent="0.25">
      <c r="A930" s="37" t="s">
        <v>64</v>
      </c>
      <c r="B930" s="37">
        <v>927</v>
      </c>
      <c r="C930" s="37">
        <v>338</v>
      </c>
      <c r="D930" s="37">
        <f t="shared" si="196"/>
        <v>17.222222222222221</v>
      </c>
      <c r="E930" s="38">
        <v>62</v>
      </c>
      <c r="F930" s="39">
        <f t="shared" si="205"/>
        <v>-0.19444444444444522</v>
      </c>
      <c r="G930" s="39">
        <f t="shared" si="206"/>
        <v>-0.70000000000000284</v>
      </c>
      <c r="H930" s="39">
        <f>$AJ$3*F930</f>
        <v>-536.55000000000211</v>
      </c>
      <c r="I930" s="39">
        <f>1/2*$AJ$1*$AJ$2*$AJ$5*D930^2</f>
        <v>180.58050154320983</v>
      </c>
      <c r="J930" s="39">
        <f>$AJ$4*$AJ$3*9.81</f>
        <v>406.04570999999999</v>
      </c>
      <c r="K930" s="39">
        <f t="shared" si="197"/>
        <v>50.076211543207705</v>
      </c>
      <c r="L930" s="39">
        <f t="shared" si="198"/>
        <v>0.86242364324413268</v>
      </c>
      <c r="M930" s="40">
        <f t="shared" si="199"/>
        <v>799.46671728731098</v>
      </c>
      <c r="N930" s="40">
        <f t="shared" si="200"/>
        <v>1</v>
      </c>
      <c r="O930" s="40">
        <f t="shared" si="207"/>
        <v>309606.10531677475</v>
      </c>
      <c r="P930" s="40">
        <f t="shared" si="208"/>
        <v>786292.63842437661</v>
      </c>
      <c r="Q930" s="40">
        <f t="shared" si="201"/>
        <v>476686.53310760186</v>
      </c>
      <c r="R930" s="40">
        <f>1/2*$AJ$3*D930^2</f>
        <v>409225.83333333331</v>
      </c>
      <c r="S930" s="40">
        <f t="shared" si="202"/>
        <v>0</v>
      </c>
      <c r="T930" s="40">
        <f t="shared" si="203"/>
        <v>0</v>
      </c>
      <c r="U930" s="40"/>
      <c r="V930" s="40"/>
      <c r="W930" s="40"/>
      <c r="X930" s="40"/>
      <c r="Y930" s="40">
        <f t="shared" si="209"/>
        <v>441.45181589356343</v>
      </c>
      <c r="Z930" s="40"/>
      <c r="AA930" s="40"/>
      <c r="AB930" s="40"/>
      <c r="AC930" s="40">
        <v>0.27</v>
      </c>
      <c r="AD930" s="40">
        <f>O930*AC930</f>
        <v>83593.64843552919</v>
      </c>
      <c r="AE930" s="40">
        <v>0.67</v>
      </c>
      <c r="AF930" s="40">
        <f t="shared" si="204"/>
        <v>207436.09056223909</v>
      </c>
      <c r="AG930" s="24"/>
      <c r="AH930" s="24"/>
      <c r="AI930" s="15"/>
      <c r="AJ930" s="15"/>
      <c r="AK930" s="15"/>
      <c r="AL930" s="15"/>
      <c r="AM930" s="15"/>
      <c r="AN930" s="23"/>
      <c r="AO930" s="23"/>
      <c r="AP930" s="23"/>
      <c r="AQ930" s="23"/>
      <c r="AR930" s="23"/>
      <c r="AS930" s="23"/>
      <c r="AT930" s="23"/>
      <c r="AU930" s="23"/>
      <c r="AV930" s="23"/>
      <c r="BG930">
        <f>IF(E930&lt;1,1,0)</f>
        <v>0</v>
      </c>
      <c r="BH930">
        <f>IF(BG930=1,"",E930)</f>
        <v>62</v>
      </c>
      <c r="BI930">
        <f>E930/3.6</f>
        <v>17.222222222222221</v>
      </c>
    </row>
    <row r="931" spans="1:61" x14ac:dyDescent="0.25">
      <c r="A931" s="37" t="s">
        <v>64</v>
      </c>
      <c r="B931" s="37">
        <v>928</v>
      </c>
      <c r="C931" s="37">
        <v>339</v>
      </c>
      <c r="D931" s="37">
        <f t="shared" si="196"/>
        <v>17.027777777777775</v>
      </c>
      <c r="E931" s="38">
        <v>61.3</v>
      </c>
      <c r="F931" s="39">
        <f t="shared" si="205"/>
        <v>-0.15277777777777798</v>
      </c>
      <c r="G931" s="39">
        <f t="shared" si="206"/>
        <v>-0.55000000000000071</v>
      </c>
      <c r="H931" s="39">
        <f>$AJ$3*F931</f>
        <v>-421.57500000000056</v>
      </c>
      <c r="I931" s="39">
        <f>1/2*$AJ$1*$AJ$2*$AJ$5*D931^2</f>
        <v>176.52589616126536</v>
      </c>
      <c r="J931" s="39">
        <f>$AJ$4*$AJ$3*9.81</f>
        <v>406.04570999999999</v>
      </c>
      <c r="K931" s="39">
        <f t="shared" si="197"/>
        <v>160.99660616126479</v>
      </c>
      <c r="L931" s="39">
        <f t="shared" si="198"/>
        <v>2.7414144326904251</v>
      </c>
      <c r="M931" s="40">
        <f t="shared" si="199"/>
        <v>2544.0325935367146</v>
      </c>
      <c r="N931" s="40">
        <f t="shared" si="200"/>
        <v>1</v>
      </c>
      <c r="O931" s="40">
        <f t="shared" si="207"/>
        <v>309606.10531677475</v>
      </c>
      <c r="P931" s="40">
        <f t="shared" si="208"/>
        <v>786342.71463591978</v>
      </c>
      <c r="Q931" s="40">
        <f t="shared" si="201"/>
        <v>476736.60931914503</v>
      </c>
      <c r="R931" s="40">
        <f>1/2*$AJ$3*D931^2</f>
        <v>400037.41458333324</v>
      </c>
      <c r="S931" s="40">
        <f t="shared" si="202"/>
        <v>0</v>
      </c>
      <c r="T931" s="40">
        <f t="shared" si="203"/>
        <v>0</v>
      </c>
      <c r="U931" s="40"/>
      <c r="V931" s="40"/>
      <c r="W931" s="40"/>
      <c r="X931" s="40"/>
      <c r="Y931" s="40">
        <f t="shared" si="209"/>
        <v>431.07480019755735</v>
      </c>
      <c r="Z931" s="40"/>
      <c r="AA931" s="40"/>
      <c r="AB931" s="40"/>
      <c r="AC931" s="40">
        <v>0.27</v>
      </c>
      <c r="AD931" s="40">
        <f>O931*AC931</f>
        <v>83593.64843552919</v>
      </c>
      <c r="AE931" s="40">
        <v>0.67</v>
      </c>
      <c r="AF931" s="40">
        <f t="shared" si="204"/>
        <v>207436.09056223909</v>
      </c>
      <c r="AG931" s="24"/>
      <c r="AH931" s="24"/>
      <c r="AI931" s="15"/>
      <c r="AJ931" s="15"/>
      <c r="AK931" s="15"/>
      <c r="AL931" s="15"/>
      <c r="AM931" s="15"/>
      <c r="AN931" s="23"/>
      <c r="AO931" s="23"/>
      <c r="AP931" s="23"/>
      <c r="AQ931" s="23"/>
      <c r="AR931" s="23"/>
      <c r="AS931" s="23"/>
      <c r="AT931" s="23"/>
      <c r="AU931" s="23"/>
      <c r="AV931" s="23"/>
      <c r="BG931">
        <f>IF(E931&lt;1,1,0)</f>
        <v>0</v>
      </c>
      <c r="BH931">
        <f>IF(BG931=1,"",E931)</f>
        <v>61.3</v>
      </c>
      <c r="BI931">
        <f>E931/3.6</f>
        <v>17.027777777777775</v>
      </c>
    </row>
    <row r="932" spans="1:61" x14ac:dyDescent="0.25">
      <c r="A932" s="37" t="s">
        <v>64</v>
      </c>
      <c r="B932" s="37">
        <v>929</v>
      </c>
      <c r="C932" s="37">
        <v>340</v>
      </c>
      <c r="D932" s="37">
        <f t="shared" si="196"/>
        <v>16.916666666666664</v>
      </c>
      <c r="E932" s="38">
        <v>60.9</v>
      </c>
      <c r="F932" s="39">
        <f t="shared" si="205"/>
        <v>-0.11111111111111072</v>
      </c>
      <c r="G932" s="39">
        <f t="shared" si="206"/>
        <v>-0.39999999999999858</v>
      </c>
      <c r="H932" s="39">
        <f>$AJ$3*F932</f>
        <v>-306.59999999999894</v>
      </c>
      <c r="I932" s="39">
        <f>1/2*$AJ$1*$AJ$2*$AJ$5*D932^2</f>
        <v>174.22964878472214</v>
      </c>
      <c r="J932" s="39">
        <f>$AJ$4*$AJ$3*9.81</f>
        <v>406.04570999999999</v>
      </c>
      <c r="K932" s="39">
        <f t="shared" si="197"/>
        <v>273.67535878472319</v>
      </c>
      <c r="L932" s="39">
        <f t="shared" si="198"/>
        <v>4.6296748194415667</v>
      </c>
      <c r="M932" s="40">
        <f t="shared" si="199"/>
        <v>4300.9679072612153</v>
      </c>
      <c r="N932" s="40">
        <f t="shared" si="200"/>
        <v>1</v>
      </c>
      <c r="O932" s="40">
        <f t="shared" si="207"/>
        <v>309606.10531677475</v>
      </c>
      <c r="P932" s="40">
        <f t="shared" si="208"/>
        <v>786503.71124208102</v>
      </c>
      <c r="Q932" s="40">
        <f t="shared" si="201"/>
        <v>476897.60592530627</v>
      </c>
      <c r="R932" s="40">
        <f>1/2*$AJ$3*D932^2</f>
        <v>394833.7312499999</v>
      </c>
      <c r="S932" s="40">
        <f t="shared" si="202"/>
        <v>0</v>
      </c>
      <c r="T932" s="40">
        <f t="shared" si="203"/>
        <v>0</v>
      </c>
      <c r="U932" s="40"/>
      <c r="V932" s="40"/>
      <c r="W932" s="40"/>
      <c r="X932" s="40"/>
      <c r="Y932" s="40">
        <f t="shared" si="209"/>
        <v>425.00939854682446</v>
      </c>
      <c r="Z932" s="40"/>
      <c r="AA932" s="40"/>
      <c r="AB932" s="40"/>
      <c r="AC932" s="40">
        <v>0.27</v>
      </c>
      <c r="AD932" s="40">
        <f>O932*AC932</f>
        <v>83593.64843552919</v>
      </c>
      <c r="AE932" s="40">
        <v>0.67</v>
      </c>
      <c r="AF932" s="40">
        <f t="shared" si="204"/>
        <v>207436.09056223909</v>
      </c>
      <c r="AG932" s="24"/>
      <c r="AH932" s="24"/>
      <c r="AI932" s="15"/>
      <c r="AJ932" s="15"/>
      <c r="AK932" s="15"/>
      <c r="AL932" s="15"/>
      <c r="AM932" s="15"/>
      <c r="AN932" s="23"/>
      <c r="AO932" s="23"/>
      <c r="AP932" s="23"/>
      <c r="AQ932" s="23"/>
      <c r="AR932" s="23"/>
      <c r="AS932" s="23"/>
      <c r="AT932" s="23"/>
      <c r="AU932" s="23"/>
      <c r="AV932" s="23"/>
      <c r="BG932">
        <f>IF(E932&lt;1,1,0)</f>
        <v>0</v>
      </c>
      <c r="BH932">
        <f>IF(BG932=1,"",E932)</f>
        <v>60.9</v>
      </c>
      <c r="BI932">
        <f>E932/3.6</f>
        <v>16.916666666666664</v>
      </c>
    </row>
    <row r="933" spans="1:61" x14ac:dyDescent="0.25">
      <c r="A933" s="37" t="s">
        <v>64</v>
      </c>
      <c r="B933" s="37">
        <v>930</v>
      </c>
      <c r="C933" s="37">
        <v>341</v>
      </c>
      <c r="D933" s="37">
        <f t="shared" si="196"/>
        <v>16.805555555555554</v>
      </c>
      <c r="E933" s="38">
        <v>60.5</v>
      </c>
      <c r="F933" s="39">
        <f t="shared" si="205"/>
        <v>-9.7222222222221627E-2</v>
      </c>
      <c r="G933" s="39">
        <f t="shared" si="206"/>
        <v>-0.34999999999999787</v>
      </c>
      <c r="H933" s="39">
        <f>$AJ$3*F933</f>
        <v>-268.27499999999839</v>
      </c>
      <c r="I933" s="39">
        <f>1/2*$AJ$1*$AJ$2*$AJ$5*D933^2</f>
        <v>171.94843412422836</v>
      </c>
      <c r="J933" s="39">
        <f>$AJ$4*$AJ$3*9.81</f>
        <v>406.04570999999999</v>
      </c>
      <c r="K933" s="39">
        <f t="shared" si="197"/>
        <v>309.71914412422996</v>
      </c>
      <c r="L933" s="39">
        <f t="shared" si="198"/>
        <v>5.2050022831988638</v>
      </c>
      <c r="M933" s="40">
        <f t="shared" si="199"/>
        <v>4840.6521233749436</v>
      </c>
      <c r="N933" s="40">
        <f t="shared" si="200"/>
        <v>1</v>
      </c>
      <c r="O933" s="40">
        <f t="shared" si="207"/>
        <v>309606.10531677475</v>
      </c>
      <c r="P933" s="40">
        <f t="shared" si="208"/>
        <v>786777.38660086575</v>
      </c>
      <c r="Q933" s="40">
        <f t="shared" si="201"/>
        <v>477171.281284091</v>
      </c>
      <c r="R933" s="40">
        <f>1/2*$AJ$3*D933^2</f>
        <v>389664.11458333326</v>
      </c>
      <c r="S933" s="40">
        <f t="shared" si="202"/>
        <v>0</v>
      </c>
      <c r="T933" s="40">
        <f t="shared" si="203"/>
        <v>0</v>
      </c>
      <c r="U933" s="40"/>
      <c r="V933" s="40"/>
      <c r="W933" s="40"/>
      <c r="X933" s="40"/>
      <c r="Y933" s="40">
        <f t="shared" si="209"/>
        <v>418.993671594982</v>
      </c>
      <c r="Z933" s="40"/>
      <c r="AA933" s="40"/>
      <c r="AB933" s="40"/>
      <c r="AC933" s="40">
        <v>0.27</v>
      </c>
      <c r="AD933" s="40">
        <f>O933*AC933</f>
        <v>83593.64843552919</v>
      </c>
      <c r="AE933" s="40">
        <v>0.67</v>
      </c>
      <c r="AF933" s="40">
        <f t="shared" si="204"/>
        <v>207436.09056223909</v>
      </c>
      <c r="AG933" s="24"/>
      <c r="AH933" s="24"/>
      <c r="AI933" s="15"/>
      <c r="AJ933" s="15"/>
      <c r="AK933" s="15"/>
      <c r="AL933" s="15"/>
      <c r="AM933" s="15"/>
      <c r="AN933" s="23"/>
      <c r="AO933" s="23"/>
      <c r="AP933" s="23"/>
      <c r="AQ933" s="23"/>
      <c r="AR933" s="23"/>
      <c r="AS933" s="23"/>
      <c r="AT933" s="23"/>
      <c r="AU933" s="23"/>
      <c r="AV933" s="23"/>
      <c r="BG933">
        <f>IF(E933&lt;1,1,0)</f>
        <v>0</v>
      </c>
      <c r="BH933">
        <f>IF(BG933=1,"",E933)</f>
        <v>60.5</v>
      </c>
      <c r="BI933">
        <f>E933/3.6</f>
        <v>16.805555555555554</v>
      </c>
    </row>
    <row r="934" spans="1:61" x14ac:dyDescent="0.25">
      <c r="A934" s="37" t="s">
        <v>64</v>
      </c>
      <c r="B934" s="37">
        <v>931</v>
      </c>
      <c r="C934" s="37">
        <v>342</v>
      </c>
      <c r="D934" s="37">
        <f t="shared" si="196"/>
        <v>16.722222222222221</v>
      </c>
      <c r="E934" s="38">
        <v>60.2</v>
      </c>
      <c r="F934" s="39">
        <f t="shared" si="205"/>
        <v>-9.7222222222222612E-2</v>
      </c>
      <c r="G934" s="39">
        <f t="shared" si="206"/>
        <v>-0.35000000000000142</v>
      </c>
      <c r="H934" s="39">
        <f>$AJ$3*F934</f>
        <v>-268.27500000000106</v>
      </c>
      <c r="I934" s="39">
        <f>1/2*$AJ$1*$AJ$2*$AJ$5*D934^2</f>
        <v>170.24738834876538</v>
      </c>
      <c r="J934" s="39">
        <f>$AJ$4*$AJ$3*9.81</f>
        <v>406.04570999999999</v>
      </c>
      <c r="K934" s="39">
        <f t="shared" si="197"/>
        <v>308.01809834876428</v>
      </c>
      <c r="L934" s="39">
        <f t="shared" si="198"/>
        <v>5.1507470890543354</v>
      </c>
      <c r="M934" s="40">
        <f t="shared" si="199"/>
        <v>4795.3455399095865</v>
      </c>
      <c r="N934" s="40">
        <f t="shared" si="200"/>
        <v>1</v>
      </c>
      <c r="O934" s="40">
        <f t="shared" si="207"/>
        <v>309606.10531677475</v>
      </c>
      <c r="P934" s="40">
        <f t="shared" si="208"/>
        <v>787087.10574498994</v>
      </c>
      <c r="Q934" s="40">
        <f t="shared" si="201"/>
        <v>477481.00042821519</v>
      </c>
      <c r="R934" s="40">
        <f>1/2*$AJ$3*D934^2</f>
        <v>385809.2583333333</v>
      </c>
      <c r="S934" s="40">
        <f t="shared" si="202"/>
        <v>0</v>
      </c>
      <c r="T934" s="40">
        <f t="shared" si="203"/>
        <v>0</v>
      </c>
      <c r="U934" s="40"/>
      <c r="V934" s="40"/>
      <c r="W934" s="40"/>
      <c r="X934" s="40"/>
      <c r="Y934" s="40">
        <f t="shared" si="209"/>
        <v>414.40307017543859</v>
      </c>
      <c r="Z934" s="40"/>
      <c r="AA934" s="40"/>
      <c r="AB934" s="40"/>
      <c r="AC934" s="40">
        <v>0.27</v>
      </c>
      <c r="AD934" s="40">
        <f>O934*AC934</f>
        <v>83593.64843552919</v>
      </c>
      <c r="AE934" s="40">
        <v>0.67</v>
      </c>
      <c r="AF934" s="40">
        <f t="shared" si="204"/>
        <v>207436.09056223909</v>
      </c>
      <c r="AG934" s="24"/>
      <c r="AH934" s="24"/>
      <c r="AI934" s="15"/>
      <c r="AJ934" s="15"/>
      <c r="AK934" s="15"/>
      <c r="AL934" s="15"/>
      <c r="AM934" s="15"/>
      <c r="AN934" s="23"/>
      <c r="AO934" s="23"/>
      <c r="AP934" s="23"/>
      <c r="AQ934" s="23"/>
      <c r="AR934" s="23"/>
      <c r="AS934" s="23"/>
      <c r="AT934" s="23"/>
      <c r="AU934" s="23"/>
      <c r="AV934" s="23"/>
      <c r="BG934">
        <f>IF(E934&lt;1,1,0)</f>
        <v>0</v>
      </c>
      <c r="BH934">
        <f>IF(BG934=1,"",E934)</f>
        <v>60.2</v>
      </c>
      <c r="BI934">
        <f>E934/3.6</f>
        <v>16.722222222222221</v>
      </c>
    </row>
    <row r="935" spans="1:61" x14ac:dyDescent="0.25">
      <c r="A935" s="37" t="s">
        <v>64</v>
      </c>
      <c r="B935" s="37">
        <v>932</v>
      </c>
      <c r="C935" s="37">
        <v>343</v>
      </c>
      <c r="D935" s="37">
        <f t="shared" si="196"/>
        <v>16.611111111111111</v>
      </c>
      <c r="E935" s="38">
        <v>59.8</v>
      </c>
      <c r="F935" s="39">
        <f t="shared" si="205"/>
        <v>-0.1111111111111117</v>
      </c>
      <c r="G935" s="39">
        <f t="shared" si="206"/>
        <v>-0.40000000000000213</v>
      </c>
      <c r="H935" s="39">
        <f>$AJ$3*F935</f>
        <v>-306.60000000000161</v>
      </c>
      <c r="I935" s="39">
        <f>1/2*$AJ$1*$AJ$2*$AJ$5*D935^2</f>
        <v>167.992480941358</v>
      </c>
      <c r="J935" s="39">
        <f>$AJ$4*$AJ$3*9.81</f>
        <v>406.04570999999999</v>
      </c>
      <c r="K935" s="39">
        <f t="shared" si="197"/>
        <v>267.43819094135637</v>
      </c>
      <c r="L935" s="39">
        <f t="shared" si="198"/>
        <v>4.4424455050814196</v>
      </c>
      <c r="M935" s="40">
        <f t="shared" si="199"/>
        <v>4140.3592107358827</v>
      </c>
      <c r="N935" s="40">
        <f t="shared" si="200"/>
        <v>1</v>
      </c>
      <c r="O935" s="40">
        <f t="shared" si="207"/>
        <v>309606.10531677475</v>
      </c>
      <c r="P935" s="40">
        <f t="shared" si="208"/>
        <v>787395.12384333869</v>
      </c>
      <c r="Q935" s="40">
        <f t="shared" si="201"/>
        <v>477789.01852656394</v>
      </c>
      <c r="R935" s="40">
        <f>1/2*$AJ$3*D935^2</f>
        <v>380699.2583333333</v>
      </c>
      <c r="S935" s="40">
        <f t="shared" si="202"/>
        <v>0</v>
      </c>
      <c r="T935" s="40">
        <f t="shared" si="203"/>
        <v>0</v>
      </c>
      <c r="U935" s="40"/>
      <c r="V935" s="40"/>
      <c r="W935" s="40"/>
      <c r="X935" s="40"/>
      <c r="Y935" s="40">
        <f t="shared" si="209"/>
        <v>408.47559907010009</v>
      </c>
      <c r="Z935" s="40"/>
      <c r="AA935" s="40"/>
      <c r="AB935" s="40"/>
      <c r="AC935" s="40">
        <v>0.27</v>
      </c>
      <c r="AD935" s="40">
        <f>O935*AC935</f>
        <v>83593.64843552919</v>
      </c>
      <c r="AE935" s="40">
        <v>0.67</v>
      </c>
      <c r="AF935" s="40">
        <f t="shared" si="204"/>
        <v>207436.09056223909</v>
      </c>
      <c r="AG935" s="24"/>
      <c r="AH935" s="24"/>
      <c r="AI935" s="15"/>
      <c r="AJ935" s="15"/>
      <c r="AK935" s="15"/>
      <c r="AL935" s="15"/>
      <c r="AM935" s="15"/>
      <c r="AN935" s="23"/>
      <c r="AO935" s="23"/>
      <c r="AP935" s="23"/>
      <c r="AQ935" s="23"/>
      <c r="AR935" s="23"/>
      <c r="AS935" s="23"/>
      <c r="AT935" s="23"/>
      <c r="AU935" s="23"/>
      <c r="AV935" s="23"/>
      <c r="BG935">
        <f>IF(E935&lt;1,1,0)</f>
        <v>0</v>
      </c>
      <c r="BH935">
        <f>IF(BG935=1,"",E935)</f>
        <v>59.8</v>
      </c>
      <c r="BI935">
        <f>E935/3.6</f>
        <v>16.611111111111111</v>
      </c>
    </row>
    <row r="936" spans="1:61" x14ac:dyDescent="0.25">
      <c r="A936" s="37" t="s">
        <v>64</v>
      </c>
      <c r="B936" s="37">
        <v>933</v>
      </c>
      <c r="C936" s="37">
        <v>344</v>
      </c>
      <c r="D936" s="37">
        <f t="shared" si="196"/>
        <v>16.5</v>
      </c>
      <c r="E936" s="38">
        <v>59.4</v>
      </c>
      <c r="F936" s="39">
        <f t="shared" si="205"/>
        <v>-0.16666666666666607</v>
      </c>
      <c r="G936" s="39">
        <f t="shared" si="206"/>
        <v>-0.59999999999999787</v>
      </c>
      <c r="H936" s="39">
        <f>$AJ$3*F936</f>
        <v>-459.89999999999839</v>
      </c>
      <c r="I936" s="39">
        <f>1/2*$AJ$1*$AJ$2*$AJ$5*D936^2</f>
        <v>165.75260624999999</v>
      </c>
      <c r="J936" s="39">
        <f>$AJ$4*$AJ$3*9.81</f>
        <v>406.04570999999999</v>
      </c>
      <c r="K936" s="39">
        <f t="shared" si="197"/>
        <v>111.89831625000159</v>
      </c>
      <c r="L936" s="39">
        <f t="shared" si="198"/>
        <v>1.8463222181250263</v>
      </c>
      <c r="M936" s="40">
        <f t="shared" si="199"/>
        <v>1722.6186295106495</v>
      </c>
      <c r="N936" s="40">
        <f t="shared" si="200"/>
        <v>1</v>
      </c>
      <c r="O936" s="40">
        <f t="shared" si="207"/>
        <v>309606.10531677475</v>
      </c>
      <c r="P936" s="40">
        <f t="shared" si="208"/>
        <v>787662.56203428004</v>
      </c>
      <c r="Q936" s="40">
        <f t="shared" si="201"/>
        <v>478056.45671750529</v>
      </c>
      <c r="R936" s="40">
        <f>1/2*$AJ$3*D936^2</f>
        <v>375623.32500000001</v>
      </c>
      <c r="S936" s="40">
        <f t="shared" si="202"/>
        <v>160.81133498455165</v>
      </c>
      <c r="T936" s="40">
        <f t="shared" si="203"/>
        <v>160.81133498455165</v>
      </c>
      <c r="U936" s="40"/>
      <c r="V936" s="40"/>
      <c r="W936" s="40"/>
      <c r="X936" s="40"/>
      <c r="Y936" s="40">
        <f t="shared" si="209"/>
        <v>402.59734726688106</v>
      </c>
      <c r="Z936" s="40"/>
      <c r="AA936" s="40"/>
      <c r="AB936" s="40"/>
      <c r="AC936" s="40">
        <v>0.27</v>
      </c>
      <c r="AD936" s="40">
        <f>O936*AC936</f>
        <v>83593.64843552919</v>
      </c>
      <c r="AE936" s="40">
        <v>0.67</v>
      </c>
      <c r="AF936" s="40">
        <f t="shared" si="204"/>
        <v>207436.09056223909</v>
      </c>
      <c r="AG936" s="24"/>
      <c r="AH936" s="24"/>
      <c r="AI936" s="15"/>
      <c r="AJ936" s="15"/>
      <c r="AK936" s="15"/>
      <c r="AL936" s="15"/>
      <c r="AM936" s="15"/>
      <c r="AN936" s="23"/>
      <c r="AO936" s="23"/>
      <c r="AP936" s="23"/>
      <c r="AQ936" s="23"/>
      <c r="AR936" s="23"/>
      <c r="AS936" s="23"/>
      <c r="AT936" s="23"/>
      <c r="AU936" s="23"/>
      <c r="AV936" s="23"/>
      <c r="BG936">
        <f>IF(E936&lt;1,1,0)</f>
        <v>0</v>
      </c>
      <c r="BH936">
        <f>IF(BG936=1,"",E936)</f>
        <v>59.4</v>
      </c>
      <c r="BI936">
        <f>E936/3.6</f>
        <v>16.5</v>
      </c>
    </row>
    <row r="937" spans="1:61" x14ac:dyDescent="0.25">
      <c r="A937" s="37" t="s">
        <v>64</v>
      </c>
      <c r="B937" s="37">
        <v>934</v>
      </c>
      <c r="C937" s="37">
        <v>345</v>
      </c>
      <c r="D937" s="37">
        <f t="shared" si="196"/>
        <v>16.277777777777779</v>
      </c>
      <c r="E937" s="38">
        <v>58.6</v>
      </c>
      <c r="F937" s="39">
        <f t="shared" si="205"/>
        <v>-0.26388888888888867</v>
      </c>
      <c r="G937" s="39">
        <f t="shared" si="206"/>
        <v>-0.94999999999999929</v>
      </c>
      <c r="H937" s="39">
        <f>$AJ$3*F937</f>
        <v>-728.17499999999939</v>
      </c>
      <c r="I937" s="39">
        <f>1/2*$AJ$1*$AJ$2*$AJ$5*D937^2</f>
        <v>161.31795501543209</v>
      </c>
      <c r="J937" s="39">
        <f>$AJ$4*$AJ$3*9.81</f>
        <v>406.04570999999999</v>
      </c>
      <c r="K937" s="39">
        <f t="shared" si="197"/>
        <v>-160.81133498456734</v>
      </c>
      <c r="L937" s="39">
        <f t="shared" si="198"/>
        <v>-2.6176511750265687</v>
      </c>
      <c r="M937" s="40">
        <f t="shared" si="199"/>
        <v>-2444.8861974748152</v>
      </c>
      <c r="N937" s="40">
        <f t="shared" si="200"/>
        <v>1</v>
      </c>
      <c r="O937" s="40">
        <f t="shared" si="207"/>
        <v>309766.9166517593</v>
      </c>
      <c r="P937" s="40">
        <f t="shared" si="208"/>
        <v>787774.46035052999</v>
      </c>
      <c r="Q937" s="40">
        <f t="shared" si="201"/>
        <v>478007.54369877069</v>
      </c>
      <c r="R937" s="40">
        <f>1/2*$AJ$3*D937^2</f>
        <v>365573.65833333333</v>
      </c>
      <c r="S937" s="40">
        <f t="shared" si="202"/>
        <v>205.13579800538719</v>
      </c>
      <c r="T937" s="40">
        <f t="shared" si="203"/>
        <v>205.13579800538719</v>
      </c>
      <c r="U937" s="40"/>
      <c r="V937" s="40"/>
      <c r="W937" s="40"/>
      <c r="X937" s="40"/>
      <c r="Y937" s="40">
        <f t="shared" si="209"/>
        <v>391.40648643825836</v>
      </c>
      <c r="Z937" s="40"/>
      <c r="AA937" s="40"/>
      <c r="AB937" s="40"/>
      <c r="AC937" s="40">
        <v>0.27</v>
      </c>
      <c r="AD937" s="40">
        <f>O937*AC937</f>
        <v>83637.067495975018</v>
      </c>
      <c r="AE937" s="40">
        <v>0.67</v>
      </c>
      <c r="AF937" s="40">
        <f t="shared" si="204"/>
        <v>207543.83415667873</v>
      </c>
      <c r="AG937" s="24"/>
      <c r="AH937" s="24"/>
      <c r="AI937" s="15"/>
      <c r="AJ937" s="15"/>
      <c r="AK937" s="15"/>
      <c r="AL937" s="15"/>
      <c r="AM937" s="15"/>
      <c r="AN937" s="23"/>
      <c r="AO937" s="23"/>
      <c r="AP937" s="23"/>
      <c r="AQ937" s="23"/>
      <c r="AR937" s="23"/>
      <c r="AS937" s="23"/>
      <c r="AT937" s="23"/>
      <c r="AU937" s="23"/>
      <c r="AV937" s="23"/>
      <c r="BG937">
        <f>IF(E937&lt;1,1,0)</f>
        <v>0</v>
      </c>
      <c r="BH937">
        <f>IF(BG937=1,"",E937)</f>
        <v>58.6</v>
      </c>
      <c r="BI937">
        <f>E937/3.6</f>
        <v>16.277777777777779</v>
      </c>
    </row>
    <row r="938" spans="1:61" x14ac:dyDescent="0.25">
      <c r="A938" s="37" t="s">
        <v>64</v>
      </c>
      <c r="B938" s="37">
        <v>935</v>
      </c>
      <c r="C938" s="37">
        <v>346</v>
      </c>
      <c r="D938" s="37">
        <f t="shared" si="196"/>
        <v>15.972222222222221</v>
      </c>
      <c r="E938" s="38">
        <v>57.5</v>
      </c>
      <c r="F938" s="39">
        <f t="shared" si="205"/>
        <v>-0.27777777777777779</v>
      </c>
      <c r="G938" s="39">
        <f t="shared" si="206"/>
        <v>-1</v>
      </c>
      <c r="H938" s="39">
        <f>$AJ$3*F938</f>
        <v>-766.50000000000011</v>
      </c>
      <c r="I938" s="39">
        <f>1/2*$AJ$1*$AJ$2*$AJ$5*D938^2</f>
        <v>155.31849199459873</v>
      </c>
      <c r="J938" s="39">
        <f>$AJ$4*$AJ$3*9.81</f>
        <v>406.04570999999999</v>
      </c>
      <c r="K938" s="39">
        <f t="shared" si="197"/>
        <v>-205.1357980054014</v>
      </c>
      <c r="L938" s="39">
        <f t="shared" si="198"/>
        <v>-3.2764745514751614</v>
      </c>
      <c r="M938" s="40">
        <f t="shared" si="199"/>
        <v>-3063.5037056292758</v>
      </c>
      <c r="N938" s="40">
        <f t="shared" si="200"/>
        <v>1</v>
      </c>
      <c r="O938" s="40">
        <f t="shared" si="207"/>
        <v>309972.05244976468</v>
      </c>
      <c r="P938" s="40">
        <f t="shared" si="208"/>
        <v>787774.46035052999</v>
      </c>
      <c r="Q938" s="40">
        <f t="shared" si="201"/>
        <v>477802.40790076531</v>
      </c>
      <c r="R938" s="40">
        <f>1/2*$AJ$3*D938^2</f>
        <v>351977.86458333331</v>
      </c>
      <c r="S938" s="40">
        <f t="shared" si="202"/>
        <v>18.334890540107153</v>
      </c>
      <c r="T938" s="40">
        <f t="shared" si="203"/>
        <v>18.334890540107153</v>
      </c>
      <c r="U938" s="40"/>
      <c r="V938" s="40"/>
      <c r="W938" s="40"/>
      <c r="X938" s="40"/>
      <c r="Y938" s="40">
        <f t="shared" si="209"/>
        <v>376.44691399286984</v>
      </c>
      <c r="Z938" s="40"/>
      <c r="AA938" s="40"/>
      <c r="AB938" s="40"/>
      <c r="AC938" s="40">
        <v>0.27</v>
      </c>
      <c r="AD938" s="40">
        <f>O938*AC938</f>
        <v>83692.454161436472</v>
      </c>
      <c r="AE938" s="40">
        <v>0.67</v>
      </c>
      <c r="AF938" s="40">
        <f t="shared" si="204"/>
        <v>207681.27514134234</v>
      </c>
      <c r="AG938" s="24"/>
      <c r="AH938" s="24"/>
      <c r="AI938" s="15"/>
      <c r="AJ938" s="15"/>
      <c r="AK938" s="15"/>
      <c r="AL938" s="15"/>
      <c r="AM938" s="15"/>
      <c r="AN938" s="23"/>
      <c r="AO938" s="23"/>
      <c r="AP938" s="23"/>
      <c r="AQ938" s="23"/>
      <c r="AR938" s="23"/>
      <c r="AS938" s="23"/>
      <c r="AT938" s="23"/>
      <c r="AU938" s="23"/>
      <c r="AV938" s="23"/>
      <c r="BG938">
        <f>IF(E938&lt;1,1,0)</f>
        <v>0</v>
      </c>
      <c r="BH938">
        <f>IF(BG938=1,"",E938)</f>
        <v>57.5</v>
      </c>
      <c r="BI938">
        <f>E938/3.6</f>
        <v>15.972222222222221</v>
      </c>
    </row>
    <row r="939" spans="1:61" x14ac:dyDescent="0.25">
      <c r="A939" s="37" t="s">
        <v>64</v>
      </c>
      <c r="B939" s="37">
        <v>936</v>
      </c>
      <c r="C939" s="37">
        <v>347</v>
      </c>
      <c r="D939" s="37">
        <f t="shared" si="196"/>
        <v>15.722222222222221</v>
      </c>
      <c r="E939" s="38">
        <v>56.6</v>
      </c>
      <c r="F939" s="39">
        <f t="shared" si="205"/>
        <v>-0.20833333333333331</v>
      </c>
      <c r="G939" s="39">
        <f t="shared" si="206"/>
        <v>-0.75</v>
      </c>
      <c r="H939" s="39">
        <f>$AJ$3*F939</f>
        <v>-574.875</v>
      </c>
      <c r="I939" s="39">
        <f>1/2*$AJ$1*$AJ$2*$AJ$5*D939^2</f>
        <v>150.49439945987652</v>
      </c>
      <c r="J939" s="39">
        <f>$AJ$4*$AJ$3*9.81</f>
        <v>406.04570999999999</v>
      </c>
      <c r="K939" s="39">
        <f t="shared" si="197"/>
        <v>-18.334890540123524</v>
      </c>
      <c r="L939" s="39">
        <f t="shared" si="198"/>
        <v>-0.28826522349194206</v>
      </c>
      <c r="M939" s="40">
        <f t="shared" si="199"/>
        <v>-269.81624918845779</v>
      </c>
      <c r="N939" s="40">
        <f t="shared" si="200"/>
        <v>1</v>
      </c>
      <c r="O939" s="40">
        <f t="shared" si="207"/>
        <v>309990.38734030479</v>
      </c>
      <c r="P939" s="40">
        <f t="shared" si="208"/>
        <v>787774.46035052999</v>
      </c>
      <c r="Q939" s="40">
        <f t="shared" si="201"/>
        <v>477784.0730102252</v>
      </c>
      <c r="R939" s="40">
        <f>1/2*$AJ$3*D939^2</f>
        <v>341045.65833333333</v>
      </c>
      <c r="S939" s="40">
        <f t="shared" si="202"/>
        <v>0</v>
      </c>
      <c r="T939" s="40">
        <f t="shared" si="203"/>
        <v>0</v>
      </c>
      <c r="U939" s="40"/>
      <c r="V939" s="40"/>
      <c r="W939" s="40"/>
      <c r="X939" s="40"/>
      <c r="Y939" s="40">
        <f t="shared" si="209"/>
        <v>364.36501958689456</v>
      </c>
      <c r="Z939" s="40"/>
      <c r="AA939" s="40"/>
      <c r="AB939" s="40"/>
      <c r="AC939" s="40">
        <v>0.27</v>
      </c>
      <c r="AD939" s="40">
        <f>O939*AC939</f>
        <v>83697.404581882292</v>
      </c>
      <c r="AE939" s="40">
        <v>0.67</v>
      </c>
      <c r="AF939" s="40">
        <f t="shared" si="204"/>
        <v>207693.55951800421</v>
      </c>
      <c r="AG939" s="24"/>
      <c r="AH939" s="24"/>
      <c r="AI939" s="15"/>
      <c r="AJ939" s="15"/>
      <c r="AK939" s="15"/>
      <c r="AL939" s="15"/>
      <c r="AM939" s="15"/>
      <c r="AN939" s="23"/>
      <c r="AO939" s="23"/>
      <c r="AP939" s="23"/>
      <c r="AQ939" s="23"/>
      <c r="AR939" s="23"/>
      <c r="AS939" s="23"/>
      <c r="AT939" s="23"/>
      <c r="AU939" s="23"/>
      <c r="AV939" s="23"/>
      <c r="BG939">
        <f>IF(E939&lt;1,1,0)</f>
        <v>0</v>
      </c>
      <c r="BH939">
        <f>IF(BG939=1,"",E939)</f>
        <v>56.6</v>
      </c>
      <c r="BI939">
        <f>E939/3.6</f>
        <v>15.722222222222221</v>
      </c>
    </row>
    <row r="940" spans="1:61" x14ac:dyDescent="0.25">
      <c r="A940" s="37" t="s">
        <v>64</v>
      </c>
      <c r="B940" s="37">
        <v>937</v>
      </c>
      <c r="C940" s="37">
        <v>348</v>
      </c>
      <c r="D940" s="37">
        <f t="shared" si="196"/>
        <v>15.555555555555555</v>
      </c>
      <c r="E940" s="38">
        <v>56</v>
      </c>
      <c r="F940" s="39">
        <f t="shared" si="205"/>
        <v>-0.15277777777777798</v>
      </c>
      <c r="G940" s="39">
        <f t="shared" si="206"/>
        <v>-0.55000000000000071</v>
      </c>
      <c r="H940" s="39">
        <f>$AJ$3*F940</f>
        <v>-421.57500000000056</v>
      </c>
      <c r="I940" s="39">
        <f>1/2*$AJ$1*$AJ$2*$AJ$5*D940^2</f>
        <v>147.32061728395058</v>
      </c>
      <c r="J940" s="39">
        <f>$AJ$4*$AJ$3*9.81</f>
        <v>406.04570999999999</v>
      </c>
      <c r="K940" s="39">
        <f t="shared" si="197"/>
        <v>131.79132728395001</v>
      </c>
      <c r="L940" s="39">
        <f t="shared" si="198"/>
        <v>2.0500873133058888</v>
      </c>
      <c r="M940" s="40">
        <f t="shared" si="199"/>
        <v>1920.9318125676177</v>
      </c>
      <c r="N940" s="40">
        <f t="shared" si="200"/>
        <v>1</v>
      </c>
      <c r="O940" s="40">
        <f t="shared" si="207"/>
        <v>309990.38734030479</v>
      </c>
      <c r="P940" s="40">
        <f t="shared" si="208"/>
        <v>787774.46035052999</v>
      </c>
      <c r="Q940" s="40">
        <f t="shared" si="201"/>
        <v>477784.0730102252</v>
      </c>
      <c r="R940" s="40">
        <f>1/2*$AJ$3*D940^2</f>
        <v>333853.33333333331</v>
      </c>
      <c r="S940" s="40">
        <f t="shared" si="202"/>
        <v>0</v>
      </c>
      <c r="T940" s="40">
        <f t="shared" si="203"/>
        <v>0</v>
      </c>
      <c r="U940" s="40"/>
      <c r="V940" s="40"/>
      <c r="W940" s="40"/>
      <c r="X940" s="40"/>
      <c r="Y940" s="40">
        <f t="shared" si="209"/>
        <v>356.30024902170044</v>
      </c>
      <c r="Z940" s="40"/>
      <c r="AA940" s="40"/>
      <c r="AB940" s="40"/>
      <c r="AC940" s="40">
        <v>0.27</v>
      </c>
      <c r="AD940" s="40">
        <f>O940*AC940</f>
        <v>83697.404581882292</v>
      </c>
      <c r="AE940" s="40">
        <v>0.67</v>
      </c>
      <c r="AF940" s="40">
        <f t="shared" si="204"/>
        <v>207693.55951800421</v>
      </c>
      <c r="AG940" s="24"/>
      <c r="AH940" s="24"/>
      <c r="AI940" s="15"/>
      <c r="AJ940" s="15"/>
      <c r="AK940" s="15"/>
      <c r="AL940" s="15"/>
      <c r="AM940" s="15"/>
      <c r="AN940" s="23"/>
      <c r="AO940" s="23"/>
      <c r="AP940" s="23"/>
      <c r="AQ940" s="23"/>
      <c r="AR940" s="23"/>
      <c r="AS940" s="23"/>
      <c r="AT940" s="23"/>
      <c r="AU940" s="23"/>
      <c r="AV940" s="23"/>
      <c r="BG940">
        <f>IF(E940&lt;1,1,0)</f>
        <v>0</v>
      </c>
      <c r="BH940">
        <f>IF(BG940=1,"",E940)</f>
        <v>56</v>
      </c>
      <c r="BI940">
        <f>E940/3.6</f>
        <v>15.555555555555555</v>
      </c>
    </row>
    <row r="941" spans="1:61" x14ac:dyDescent="0.25">
      <c r="A941" s="37" t="s">
        <v>64</v>
      </c>
      <c r="B941" s="37">
        <v>938</v>
      </c>
      <c r="C941" s="37">
        <v>349</v>
      </c>
      <c r="D941" s="37">
        <f t="shared" si="196"/>
        <v>15.416666666666666</v>
      </c>
      <c r="E941" s="38">
        <v>55.5</v>
      </c>
      <c r="F941" s="39">
        <f t="shared" si="205"/>
        <v>-0.1388888888888889</v>
      </c>
      <c r="G941" s="39">
        <f t="shared" si="206"/>
        <v>-0.5</v>
      </c>
      <c r="H941" s="39">
        <f>$AJ$3*F941</f>
        <v>-383.25000000000006</v>
      </c>
      <c r="I941" s="39">
        <f>1/2*$AJ$1*$AJ$2*$AJ$5*D941^2</f>
        <v>144.70163628472218</v>
      </c>
      <c r="J941" s="39">
        <f>$AJ$4*$AJ$3*9.81</f>
        <v>406.04570999999999</v>
      </c>
      <c r="K941" s="39">
        <f t="shared" si="197"/>
        <v>167.49734628472211</v>
      </c>
      <c r="L941" s="39">
        <f t="shared" si="198"/>
        <v>2.5822507552227991</v>
      </c>
      <c r="M941" s="40">
        <f t="shared" si="199"/>
        <v>2422.1512083989855</v>
      </c>
      <c r="N941" s="40">
        <f t="shared" si="200"/>
        <v>1</v>
      </c>
      <c r="O941" s="40">
        <f t="shared" si="207"/>
        <v>309990.38734030479</v>
      </c>
      <c r="P941" s="40">
        <f t="shared" si="208"/>
        <v>787906.25167781394</v>
      </c>
      <c r="Q941" s="40">
        <f t="shared" si="201"/>
        <v>477915.86433750915</v>
      </c>
      <c r="R941" s="40">
        <f>1/2*$AJ$3*D941^2</f>
        <v>327918.28125</v>
      </c>
      <c r="S941" s="40">
        <f t="shared" si="202"/>
        <v>0</v>
      </c>
      <c r="T941" s="40">
        <f t="shared" si="203"/>
        <v>0</v>
      </c>
      <c r="U941" s="40"/>
      <c r="V941" s="40"/>
      <c r="W941" s="40"/>
      <c r="X941" s="40"/>
      <c r="Y941" s="40">
        <f t="shared" si="209"/>
        <v>349.5930503731343</v>
      </c>
      <c r="Z941" s="40"/>
      <c r="AA941" s="40"/>
      <c r="AB941" s="40"/>
      <c r="AC941" s="40">
        <v>0.27</v>
      </c>
      <c r="AD941" s="40">
        <f>O941*AC941</f>
        <v>83697.404581882292</v>
      </c>
      <c r="AE941" s="40">
        <v>0.67</v>
      </c>
      <c r="AF941" s="40">
        <f t="shared" si="204"/>
        <v>207693.55951800421</v>
      </c>
      <c r="AG941" s="24"/>
      <c r="AH941" s="24"/>
      <c r="AI941" s="15"/>
      <c r="AJ941" s="15"/>
      <c r="AK941" s="15"/>
      <c r="AL941" s="15"/>
      <c r="AM941" s="15"/>
      <c r="AN941" s="23"/>
      <c r="AO941" s="23"/>
      <c r="AP941" s="23"/>
      <c r="AQ941" s="23"/>
      <c r="AR941" s="23"/>
      <c r="AS941" s="23"/>
      <c r="AT941" s="23"/>
      <c r="AU941" s="23"/>
      <c r="AV941" s="23"/>
      <c r="BG941">
        <f>IF(E941&lt;1,1,0)</f>
        <v>0</v>
      </c>
      <c r="BH941">
        <f>IF(BG941=1,"",E941)</f>
        <v>55.5</v>
      </c>
      <c r="BI941">
        <f>E941/3.6</f>
        <v>15.416666666666666</v>
      </c>
    </row>
    <row r="942" spans="1:61" x14ac:dyDescent="0.25">
      <c r="A942" s="37" t="s">
        <v>64</v>
      </c>
      <c r="B942" s="37">
        <v>939</v>
      </c>
      <c r="C942" s="37">
        <v>350</v>
      </c>
      <c r="D942" s="37">
        <f t="shared" si="196"/>
        <v>15.277777777777777</v>
      </c>
      <c r="E942" s="38">
        <v>55</v>
      </c>
      <c r="F942" s="39">
        <f t="shared" si="205"/>
        <v>-0.15277777777777798</v>
      </c>
      <c r="G942" s="39">
        <f t="shared" si="206"/>
        <v>-0.55000000000000071</v>
      </c>
      <c r="H942" s="39">
        <f>$AJ$3*F942</f>
        <v>-421.57500000000056</v>
      </c>
      <c r="I942" s="39">
        <f>1/2*$AJ$1*$AJ$2*$AJ$5*D942^2</f>
        <v>142.10614390432096</v>
      </c>
      <c r="J942" s="39">
        <f>$AJ$4*$AJ$3*9.81</f>
        <v>406.04570999999999</v>
      </c>
      <c r="K942" s="39">
        <f t="shared" si="197"/>
        <v>126.57685390432039</v>
      </c>
      <c r="L942" s="39">
        <f t="shared" si="198"/>
        <v>1.9338130457604503</v>
      </c>
      <c r="M942" s="40">
        <f t="shared" si="199"/>
        <v>1815.8504499690628</v>
      </c>
      <c r="N942" s="40">
        <f t="shared" si="200"/>
        <v>1</v>
      </c>
      <c r="O942" s="40">
        <f t="shared" si="207"/>
        <v>309990.38734030479</v>
      </c>
      <c r="P942" s="40">
        <f t="shared" si="208"/>
        <v>788073.74902409862</v>
      </c>
      <c r="Q942" s="40">
        <f t="shared" si="201"/>
        <v>478083.36168379383</v>
      </c>
      <c r="R942" s="40">
        <f>1/2*$AJ$3*D942^2</f>
        <v>322036.45833333331</v>
      </c>
      <c r="S942" s="40">
        <f t="shared" si="202"/>
        <v>0</v>
      </c>
      <c r="T942" s="40">
        <f t="shared" si="203"/>
        <v>0</v>
      </c>
      <c r="U942" s="40"/>
      <c r="V942" s="40"/>
      <c r="W942" s="40"/>
      <c r="X942" s="40"/>
      <c r="Y942" s="40">
        <f t="shared" si="209"/>
        <v>342.9568246361377</v>
      </c>
      <c r="Z942" s="40"/>
      <c r="AA942" s="40"/>
      <c r="AB942" s="40"/>
      <c r="AC942" s="40">
        <v>0.27</v>
      </c>
      <c r="AD942" s="40">
        <f>O942*AC942</f>
        <v>83697.404581882292</v>
      </c>
      <c r="AE942" s="40">
        <v>0.67</v>
      </c>
      <c r="AF942" s="40">
        <f t="shared" si="204"/>
        <v>207693.55951800421</v>
      </c>
      <c r="AG942" s="24"/>
      <c r="AH942" s="24"/>
      <c r="AI942" s="15"/>
      <c r="AJ942" s="15"/>
      <c r="AK942" s="15"/>
      <c r="AL942" s="15"/>
      <c r="AM942" s="15"/>
      <c r="AN942" s="23"/>
      <c r="AO942" s="23"/>
      <c r="AP942" s="23"/>
      <c r="AQ942" s="23"/>
      <c r="AR942" s="23"/>
      <c r="AS942" s="23"/>
      <c r="AT942" s="23"/>
      <c r="AU942" s="23"/>
      <c r="AV942" s="23"/>
      <c r="BG942">
        <f>IF(E942&lt;1,1,0)</f>
        <v>0</v>
      </c>
      <c r="BH942">
        <f>IF(BG942=1,"",E942)</f>
        <v>55</v>
      </c>
      <c r="BI942">
        <f>E942/3.6</f>
        <v>15.277777777777777</v>
      </c>
    </row>
    <row r="943" spans="1:61" x14ac:dyDescent="0.25">
      <c r="A943" s="37" t="s">
        <v>64</v>
      </c>
      <c r="B943" s="37">
        <v>940</v>
      </c>
      <c r="C943" s="37">
        <v>351</v>
      </c>
      <c r="D943" s="37">
        <f t="shared" si="196"/>
        <v>15.111111111111111</v>
      </c>
      <c r="E943" s="38">
        <v>54.4</v>
      </c>
      <c r="F943" s="39">
        <f t="shared" si="205"/>
        <v>-0.12499999999999981</v>
      </c>
      <c r="G943" s="39">
        <f t="shared" si="206"/>
        <v>-0.44999999999999929</v>
      </c>
      <c r="H943" s="39">
        <f>$AJ$3*F943</f>
        <v>-344.9249999999995</v>
      </c>
      <c r="I943" s="39">
        <f>1/2*$AJ$1*$AJ$2*$AJ$5*D943^2</f>
        <v>139.02255802469134</v>
      </c>
      <c r="J943" s="39">
        <f>$AJ$4*$AJ$3*9.81</f>
        <v>406.04570999999999</v>
      </c>
      <c r="K943" s="39">
        <f t="shared" si="197"/>
        <v>200.14326802469182</v>
      </c>
      <c r="L943" s="39">
        <f t="shared" si="198"/>
        <v>3.0243871612620095</v>
      </c>
      <c r="M943" s="40">
        <f t="shared" si="199"/>
        <v>2842.9239315862887</v>
      </c>
      <c r="N943" s="40">
        <f t="shared" si="200"/>
        <v>1</v>
      </c>
      <c r="O943" s="40">
        <f t="shared" si="207"/>
        <v>309990.38734030479</v>
      </c>
      <c r="P943" s="40">
        <f t="shared" si="208"/>
        <v>788200.32587800291</v>
      </c>
      <c r="Q943" s="40">
        <f t="shared" si="201"/>
        <v>478209.93853769812</v>
      </c>
      <c r="R943" s="40">
        <f>1/2*$AJ$3*D943^2</f>
        <v>315048.53333333333</v>
      </c>
      <c r="S943" s="40">
        <f t="shared" si="202"/>
        <v>0</v>
      </c>
      <c r="T943" s="40">
        <f t="shared" si="203"/>
        <v>0</v>
      </c>
      <c r="U943" s="40"/>
      <c r="V943" s="40"/>
      <c r="W943" s="40"/>
      <c r="X943" s="40"/>
      <c r="Y943" s="40">
        <f t="shared" si="209"/>
        <v>335.15801418439713</v>
      </c>
      <c r="Z943" s="40"/>
      <c r="AA943" s="40"/>
      <c r="AB943" s="40"/>
      <c r="AC943" s="40">
        <v>0.27</v>
      </c>
      <c r="AD943" s="40">
        <f>O943*AC943</f>
        <v>83697.404581882292</v>
      </c>
      <c r="AE943" s="40">
        <v>0.67</v>
      </c>
      <c r="AF943" s="40">
        <f t="shared" si="204"/>
        <v>207693.55951800421</v>
      </c>
      <c r="AG943" s="24"/>
      <c r="AH943" s="24"/>
      <c r="AI943" s="15"/>
      <c r="AJ943" s="15"/>
      <c r="AK943" s="15"/>
      <c r="AL943" s="15"/>
      <c r="AM943" s="15"/>
      <c r="AN943" s="23"/>
      <c r="AO943" s="23"/>
      <c r="AP943" s="23"/>
      <c r="AQ943" s="23"/>
      <c r="AR943" s="23"/>
      <c r="AS943" s="23"/>
      <c r="AT943" s="23"/>
      <c r="AU943" s="23"/>
      <c r="AV943" s="23"/>
      <c r="BG943">
        <f>IF(E943&lt;1,1,0)</f>
        <v>0</v>
      </c>
      <c r="BH943">
        <f>IF(BG943=1,"",E943)</f>
        <v>54.4</v>
      </c>
      <c r="BI943">
        <f>E943/3.6</f>
        <v>15.111111111111111</v>
      </c>
    </row>
    <row r="944" spans="1:61" x14ac:dyDescent="0.25">
      <c r="A944" s="37" t="s">
        <v>64</v>
      </c>
      <c r="B944" s="37">
        <v>941</v>
      </c>
      <c r="C944" s="37">
        <v>352</v>
      </c>
      <c r="D944" s="37">
        <f t="shared" si="196"/>
        <v>15.027777777777779</v>
      </c>
      <c r="E944" s="38">
        <v>54.1</v>
      </c>
      <c r="F944" s="39">
        <f t="shared" si="205"/>
        <v>-5.5555555555555358E-2</v>
      </c>
      <c r="G944" s="39">
        <f t="shared" si="206"/>
        <v>-0.19999999999999929</v>
      </c>
      <c r="H944" s="39">
        <f>$AJ$3*F944</f>
        <v>-153.29999999999947</v>
      </c>
      <c r="I944" s="39">
        <f>1/2*$AJ$1*$AJ$2*$AJ$5*D944^2</f>
        <v>137.49344893904322</v>
      </c>
      <c r="J944" s="39">
        <f>$AJ$4*$AJ$3*9.81</f>
        <v>406.04570999999999</v>
      </c>
      <c r="K944" s="39">
        <f t="shared" si="197"/>
        <v>390.2391589390437</v>
      </c>
      <c r="L944" s="39">
        <f t="shared" si="198"/>
        <v>5.8644273607228516</v>
      </c>
      <c r="M944" s="40">
        <f t="shared" si="199"/>
        <v>5518.4261464402034</v>
      </c>
      <c r="N944" s="40">
        <f t="shared" si="200"/>
        <v>1</v>
      </c>
      <c r="O944" s="40">
        <f t="shared" si="207"/>
        <v>309990.38734030479</v>
      </c>
      <c r="P944" s="40">
        <f t="shared" si="208"/>
        <v>788400.46914602758</v>
      </c>
      <c r="Q944" s="40">
        <f t="shared" si="201"/>
        <v>478410.08180572279</v>
      </c>
      <c r="R944" s="40">
        <f>1/2*$AJ$3*D944^2</f>
        <v>311583.31458333338</v>
      </c>
      <c r="S944" s="40">
        <f t="shared" si="202"/>
        <v>0</v>
      </c>
      <c r="T944" s="40">
        <f t="shared" si="203"/>
        <v>0</v>
      </c>
      <c r="U944" s="40"/>
      <c r="V944" s="40"/>
      <c r="W944" s="40"/>
      <c r="X944" s="40"/>
      <c r="Y944" s="40">
        <f t="shared" si="209"/>
        <v>331.11935662415874</v>
      </c>
      <c r="Z944" s="40"/>
      <c r="AA944" s="40"/>
      <c r="AB944" s="40"/>
      <c r="AC944" s="40">
        <v>0.27</v>
      </c>
      <c r="AD944" s="40">
        <f>O944*AC944</f>
        <v>83697.404581882292</v>
      </c>
      <c r="AE944" s="40">
        <v>0.67</v>
      </c>
      <c r="AF944" s="40">
        <f t="shared" si="204"/>
        <v>207693.55951800421</v>
      </c>
      <c r="AG944" s="24"/>
      <c r="AH944" s="24"/>
      <c r="AI944" s="15"/>
      <c r="AJ944" s="15"/>
      <c r="AK944" s="15"/>
      <c r="AL944" s="15"/>
      <c r="AM944" s="15"/>
      <c r="AN944" s="23"/>
      <c r="AO944" s="23"/>
      <c r="AP944" s="23"/>
      <c r="AQ944" s="23"/>
      <c r="AR944" s="23"/>
      <c r="AS944" s="23"/>
      <c r="AT944" s="23"/>
      <c r="AU944" s="23"/>
      <c r="AV944" s="23"/>
      <c r="BG944">
        <f>IF(E944&lt;1,1,0)</f>
        <v>0</v>
      </c>
      <c r="BH944">
        <f>IF(BG944=1,"",E944)</f>
        <v>54.1</v>
      </c>
      <c r="BI944">
        <f>E944/3.6</f>
        <v>15.027777777777779</v>
      </c>
    </row>
    <row r="945" spans="1:61" x14ac:dyDescent="0.25">
      <c r="A945" s="37" t="s">
        <v>64</v>
      </c>
      <c r="B945" s="37">
        <v>942</v>
      </c>
      <c r="C945" s="37">
        <v>353</v>
      </c>
      <c r="D945" s="37">
        <f t="shared" si="196"/>
        <v>15</v>
      </c>
      <c r="E945" s="38">
        <v>54</v>
      </c>
      <c r="F945" s="39">
        <f t="shared" si="205"/>
        <v>-2.7777777777778172E-2</v>
      </c>
      <c r="G945" s="39">
        <f t="shared" si="206"/>
        <v>-0.10000000000000142</v>
      </c>
      <c r="H945" s="39">
        <f>$AJ$3*F945</f>
        <v>-76.650000000001086</v>
      </c>
      <c r="I945" s="39">
        <f>1/2*$AJ$1*$AJ$2*$AJ$5*D945^2</f>
        <v>136.985625</v>
      </c>
      <c r="J945" s="39">
        <f>$AJ$4*$AJ$3*9.81</f>
        <v>406.04570999999999</v>
      </c>
      <c r="K945" s="39">
        <f t="shared" si="197"/>
        <v>466.3813349999989</v>
      </c>
      <c r="L945" s="39">
        <f t="shared" si="198"/>
        <v>6.9957200249999829</v>
      </c>
      <c r="M945" s="40">
        <f t="shared" si="199"/>
        <v>6589.9682635499839</v>
      </c>
      <c r="N945" s="40">
        <f t="shared" si="200"/>
        <v>1</v>
      </c>
      <c r="O945" s="40">
        <f t="shared" si="207"/>
        <v>309990.38734030479</v>
      </c>
      <c r="P945" s="40">
        <f t="shared" si="208"/>
        <v>788790.70830496657</v>
      </c>
      <c r="Q945" s="40">
        <f t="shared" si="201"/>
        <v>478800.32096466178</v>
      </c>
      <c r="R945" s="40">
        <f>1/2*$AJ$3*D945^2</f>
        <v>310432.5</v>
      </c>
      <c r="S945" s="40">
        <f t="shared" si="202"/>
        <v>0</v>
      </c>
      <c r="T945" s="40">
        <f t="shared" si="203"/>
        <v>0</v>
      </c>
      <c r="U945" s="40"/>
      <c r="V945" s="40"/>
      <c r="W945" s="40"/>
      <c r="X945" s="40"/>
      <c r="Y945" s="40">
        <f t="shared" si="209"/>
        <v>329.54617834394907</v>
      </c>
      <c r="Z945" s="40"/>
      <c r="AA945" s="40"/>
      <c r="AB945" s="40"/>
      <c r="AC945" s="40">
        <v>0.27</v>
      </c>
      <c r="AD945" s="40">
        <f>O945*AC945</f>
        <v>83697.404581882292</v>
      </c>
      <c r="AE945" s="40">
        <v>0.67</v>
      </c>
      <c r="AF945" s="40">
        <f t="shared" si="204"/>
        <v>207693.55951800421</v>
      </c>
      <c r="AG945" s="24"/>
      <c r="AH945" s="24"/>
      <c r="AI945" s="15"/>
      <c r="AJ945" s="15"/>
      <c r="AK945" s="15"/>
      <c r="AL945" s="15"/>
      <c r="AM945" s="15"/>
      <c r="AN945" s="23"/>
      <c r="AO945" s="23"/>
      <c r="AP945" s="23"/>
      <c r="AQ945" s="23"/>
      <c r="AR945" s="23"/>
      <c r="AS945" s="23"/>
      <c r="AT945" s="23"/>
      <c r="AU945" s="23"/>
      <c r="AV945" s="23"/>
      <c r="BG945">
        <f>IF(E945&lt;1,1,0)</f>
        <v>0</v>
      </c>
      <c r="BH945">
        <f>IF(BG945=1,"",E945)</f>
        <v>54</v>
      </c>
      <c r="BI945">
        <f>E945/3.6</f>
        <v>15</v>
      </c>
    </row>
    <row r="946" spans="1:61" x14ac:dyDescent="0.25">
      <c r="A946" s="37" t="s">
        <v>64</v>
      </c>
      <c r="B946" s="37">
        <v>943</v>
      </c>
      <c r="C946" s="37">
        <v>354</v>
      </c>
      <c r="D946" s="37">
        <f t="shared" si="196"/>
        <v>14.972222222222221</v>
      </c>
      <c r="E946" s="38">
        <v>53.9</v>
      </c>
      <c r="F946" s="39">
        <f t="shared" si="205"/>
        <v>-1.3888888888889086E-2</v>
      </c>
      <c r="G946" s="39">
        <f t="shared" si="206"/>
        <v>-5.0000000000000711E-2</v>
      </c>
      <c r="H946" s="39">
        <f>$AJ$3*F946</f>
        <v>-38.325000000000543</v>
      </c>
      <c r="I946" s="39">
        <f>1/2*$AJ$1*$AJ$2*$AJ$5*D946^2</f>
        <v>136.47874060570985</v>
      </c>
      <c r="J946" s="39">
        <f>$AJ$4*$AJ$3*9.81</f>
        <v>406.04570999999999</v>
      </c>
      <c r="K946" s="39">
        <f t="shared" si="197"/>
        <v>504.19945060570927</v>
      </c>
      <c r="L946" s="39">
        <f t="shared" si="198"/>
        <v>7.5489862187910362</v>
      </c>
      <c r="M946" s="40">
        <f t="shared" si="199"/>
        <v>7118.6940043199475</v>
      </c>
      <c r="N946" s="40">
        <f t="shared" si="200"/>
        <v>1</v>
      </c>
      <c r="O946" s="40">
        <f t="shared" si="207"/>
        <v>309990.38734030479</v>
      </c>
      <c r="P946" s="40">
        <f t="shared" si="208"/>
        <v>789257.08963996661</v>
      </c>
      <c r="Q946" s="40">
        <f t="shared" si="201"/>
        <v>479266.70229966182</v>
      </c>
      <c r="R946" s="40">
        <f>1/2*$AJ$3*D946^2</f>
        <v>309283.81458333333</v>
      </c>
      <c r="S946" s="40">
        <f t="shared" si="202"/>
        <v>0</v>
      </c>
      <c r="T946" s="40">
        <f t="shared" si="203"/>
        <v>0</v>
      </c>
      <c r="U946" s="40"/>
      <c r="V946" s="40"/>
      <c r="W946" s="40"/>
      <c r="X946" s="40"/>
      <c r="Y946" s="40">
        <f t="shared" si="209"/>
        <v>327.97859446800987</v>
      </c>
      <c r="Z946" s="40"/>
      <c r="AA946" s="40"/>
      <c r="AB946" s="40"/>
      <c r="AC946" s="40">
        <v>0.27</v>
      </c>
      <c r="AD946" s="40">
        <f>O946*AC946</f>
        <v>83697.404581882292</v>
      </c>
      <c r="AE946" s="40">
        <v>0.67</v>
      </c>
      <c r="AF946" s="40">
        <f t="shared" si="204"/>
        <v>207693.55951800421</v>
      </c>
      <c r="AG946" s="24"/>
      <c r="AH946" s="24"/>
      <c r="AI946" s="15"/>
      <c r="AJ946" s="15"/>
      <c r="AK946" s="15"/>
      <c r="AL946" s="15"/>
      <c r="AM946" s="15"/>
      <c r="AN946" s="23"/>
      <c r="AO946" s="23"/>
      <c r="AP946" s="23"/>
      <c r="AQ946" s="23"/>
      <c r="AR946" s="23"/>
      <c r="AS946" s="23"/>
      <c r="AT946" s="23"/>
      <c r="AU946" s="23"/>
      <c r="AV946" s="23"/>
      <c r="BG946">
        <f>IF(E946&lt;1,1,0)</f>
        <v>0</v>
      </c>
      <c r="BH946">
        <f>IF(BG946=1,"",E946)</f>
        <v>53.9</v>
      </c>
      <c r="BI946">
        <f>E946/3.6</f>
        <v>14.972222222222221</v>
      </c>
    </row>
    <row r="947" spans="1:61" x14ac:dyDescent="0.25">
      <c r="A947" s="37" t="s">
        <v>64</v>
      </c>
      <c r="B947" s="37">
        <v>944</v>
      </c>
      <c r="C947" s="37">
        <v>355</v>
      </c>
      <c r="D947" s="37">
        <f t="shared" si="196"/>
        <v>14.972222222222221</v>
      </c>
      <c r="E947" s="38">
        <v>53.9</v>
      </c>
      <c r="F947" s="39">
        <f t="shared" si="205"/>
        <v>1.3888888888889086E-2</v>
      </c>
      <c r="G947" s="39">
        <f t="shared" si="206"/>
        <v>5.0000000000000711E-2</v>
      </c>
      <c r="H947" s="39">
        <f>$AJ$3*F947</f>
        <v>38.325000000000543</v>
      </c>
      <c r="I947" s="39">
        <f>1/2*$AJ$1*$AJ$2*$AJ$5*D947^2</f>
        <v>136.47874060570985</v>
      </c>
      <c r="J947" s="39">
        <f>$AJ$4*$AJ$3*9.81</f>
        <v>406.04570999999999</v>
      </c>
      <c r="K947" s="39">
        <f t="shared" si="197"/>
        <v>580.84945060571044</v>
      </c>
      <c r="L947" s="39">
        <f t="shared" si="198"/>
        <v>8.6966070521243868</v>
      </c>
      <c r="M947" s="40">
        <f t="shared" si="199"/>
        <v>8209.5970572054212</v>
      </c>
      <c r="N947" s="40">
        <f t="shared" si="200"/>
        <v>1</v>
      </c>
      <c r="O947" s="40">
        <f t="shared" si="207"/>
        <v>309990.38734030479</v>
      </c>
      <c r="P947" s="40">
        <f t="shared" si="208"/>
        <v>789761.28909057227</v>
      </c>
      <c r="Q947" s="40">
        <f t="shared" si="201"/>
        <v>479770.90175026748</v>
      </c>
      <c r="R947" s="40">
        <f>1/2*$AJ$3*D947^2</f>
        <v>309283.81458333333</v>
      </c>
      <c r="S947" s="40">
        <f t="shared" si="202"/>
        <v>0</v>
      </c>
      <c r="T947" s="40">
        <f t="shared" si="203"/>
        <v>0</v>
      </c>
      <c r="U947" s="40"/>
      <c r="V947" s="40"/>
      <c r="W947" s="40"/>
      <c r="X947" s="40"/>
      <c r="Y947" s="40">
        <f t="shared" si="209"/>
        <v>327.63115951624292</v>
      </c>
      <c r="Z947" s="40"/>
      <c r="AA947" s="40"/>
      <c r="AB947" s="40"/>
      <c r="AC947" s="40">
        <v>0.27</v>
      </c>
      <c r="AD947" s="40">
        <f>O947*AC947</f>
        <v>83697.404581882292</v>
      </c>
      <c r="AE947" s="40">
        <v>0.67</v>
      </c>
      <c r="AF947" s="40">
        <f t="shared" si="204"/>
        <v>207693.55951800421</v>
      </c>
      <c r="AG947" s="24"/>
      <c r="AH947" s="24"/>
      <c r="AI947" s="15"/>
      <c r="AJ947" s="15"/>
      <c r="AK947" s="15"/>
      <c r="AL947" s="15"/>
      <c r="AM947" s="15"/>
      <c r="AN947" s="23"/>
      <c r="AO947" s="23"/>
      <c r="AP947" s="23"/>
      <c r="AQ947" s="23"/>
      <c r="AR947" s="23"/>
      <c r="AS947" s="23"/>
      <c r="AT947" s="23"/>
      <c r="AU947" s="23"/>
      <c r="AV947" s="23"/>
      <c r="BG947">
        <f>IF(E947&lt;1,1,0)</f>
        <v>0</v>
      </c>
      <c r="BH947">
        <f>IF(BG947=1,"",E947)</f>
        <v>53.9</v>
      </c>
      <c r="BI947">
        <f>E947/3.6</f>
        <v>14.972222222222221</v>
      </c>
    </row>
    <row r="948" spans="1:61" x14ac:dyDescent="0.25">
      <c r="A948" s="37" t="s">
        <v>64</v>
      </c>
      <c r="B948" s="37">
        <v>945</v>
      </c>
      <c r="C948" s="37">
        <v>356</v>
      </c>
      <c r="D948" s="37">
        <f t="shared" si="196"/>
        <v>15</v>
      </c>
      <c r="E948" s="38">
        <v>54</v>
      </c>
      <c r="F948" s="39">
        <f t="shared" si="205"/>
        <v>4.1666666666667261E-2</v>
      </c>
      <c r="G948" s="39">
        <f t="shared" si="206"/>
        <v>0.15000000000000213</v>
      </c>
      <c r="H948" s="39">
        <f>$AJ$3*F948</f>
        <v>114.97500000000164</v>
      </c>
      <c r="I948" s="39">
        <f>1/2*$AJ$1*$AJ$2*$AJ$5*D948^2</f>
        <v>136.985625</v>
      </c>
      <c r="J948" s="39">
        <f>$AJ$4*$AJ$3*9.81</f>
        <v>406.04570999999999</v>
      </c>
      <c r="K948" s="39">
        <f t="shared" si="197"/>
        <v>658.00633500000163</v>
      </c>
      <c r="L948" s="39">
        <f t="shared" si="198"/>
        <v>9.8700950250000243</v>
      </c>
      <c r="M948" s="40">
        <f t="shared" si="199"/>
        <v>9327.2397986250235</v>
      </c>
      <c r="N948" s="40">
        <f t="shared" si="200"/>
        <v>1</v>
      </c>
      <c r="O948" s="40">
        <f t="shared" si="207"/>
        <v>309990.38734030479</v>
      </c>
      <c r="P948" s="40">
        <f t="shared" si="208"/>
        <v>790342.13854117796</v>
      </c>
      <c r="Q948" s="40">
        <f t="shared" si="201"/>
        <v>480351.75120087317</v>
      </c>
      <c r="R948" s="40">
        <f>1/2*$AJ$3*D948^2</f>
        <v>310432.5</v>
      </c>
      <c r="S948" s="40">
        <f t="shared" si="202"/>
        <v>0</v>
      </c>
      <c r="T948" s="40">
        <f t="shared" si="203"/>
        <v>0</v>
      </c>
      <c r="U948" s="40"/>
      <c r="V948" s="40"/>
      <c r="W948" s="40"/>
      <c r="X948" s="40"/>
      <c r="Y948" s="40">
        <f t="shared" si="209"/>
        <v>328.5</v>
      </c>
      <c r="Z948" s="40"/>
      <c r="AA948" s="40"/>
      <c r="AB948" s="40"/>
      <c r="AC948" s="40">
        <v>0.27</v>
      </c>
      <c r="AD948" s="40">
        <f>O948*AC948</f>
        <v>83697.404581882292</v>
      </c>
      <c r="AE948" s="40">
        <v>0.67</v>
      </c>
      <c r="AF948" s="40">
        <f t="shared" si="204"/>
        <v>207693.55951800421</v>
      </c>
      <c r="AG948" s="24"/>
      <c r="AH948" s="24"/>
      <c r="AI948" s="15"/>
      <c r="AJ948" s="15"/>
      <c r="AK948" s="15"/>
      <c r="AL948" s="15"/>
      <c r="AM948" s="15"/>
      <c r="AN948" s="23"/>
      <c r="AO948" s="23"/>
      <c r="AP948" s="23"/>
      <c r="AQ948" s="23"/>
      <c r="AR948" s="23"/>
      <c r="AS948" s="23"/>
      <c r="AT948" s="23"/>
      <c r="AU948" s="23"/>
      <c r="AV948" s="23"/>
      <c r="BG948">
        <f>IF(E948&lt;1,1,0)</f>
        <v>0</v>
      </c>
      <c r="BH948">
        <f>IF(BG948=1,"",E948)</f>
        <v>54</v>
      </c>
      <c r="BI948">
        <f>E948/3.6</f>
        <v>15</v>
      </c>
    </row>
    <row r="949" spans="1:61" x14ac:dyDescent="0.25">
      <c r="A949" s="37" t="s">
        <v>64</v>
      </c>
      <c r="B949" s="37">
        <v>946</v>
      </c>
      <c r="C949" s="37">
        <v>357</v>
      </c>
      <c r="D949" s="37">
        <f t="shared" si="196"/>
        <v>15.055555555555555</v>
      </c>
      <c r="E949" s="38">
        <v>54.2</v>
      </c>
      <c r="F949" s="39">
        <f t="shared" si="205"/>
        <v>0.1388888888888889</v>
      </c>
      <c r="G949" s="39">
        <f t="shared" si="206"/>
        <v>0.5</v>
      </c>
      <c r="H949" s="39">
        <f>$AJ$3*F949</f>
        <v>383.25000000000006</v>
      </c>
      <c r="I949" s="39">
        <f>1/2*$AJ$1*$AJ$2*$AJ$5*D949^2</f>
        <v>138.00221242283948</v>
      </c>
      <c r="J949" s="39">
        <f>$AJ$4*$AJ$3*9.81</f>
        <v>406.04570999999999</v>
      </c>
      <c r="K949" s="39">
        <f t="shared" si="197"/>
        <v>927.29792242283952</v>
      </c>
      <c r="L949" s="39">
        <f t="shared" si="198"/>
        <v>13.960985387588305</v>
      </c>
      <c r="M949" s="40">
        <f t="shared" si="199"/>
        <v>13207.092176658536</v>
      </c>
      <c r="N949" s="40">
        <f t="shared" si="200"/>
        <v>1</v>
      </c>
      <c r="O949" s="40">
        <f t="shared" si="207"/>
        <v>309990.38734030479</v>
      </c>
      <c r="P949" s="40">
        <f t="shared" si="208"/>
        <v>791000.144876178</v>
      </c>
      <c r="Q949" s="40">
        <f t="shared" si="201"/>
        <v>481009.75753587321</v>
      </c>
      <c r="R949" s="40">
        <f>1/2*$AJ$3*D949^2</f>
        <v>312736.25833333336</v>
      </c>
      <c r="S949" s="40">
        <f t="shared" si="202"/>
        <v>0</v>
      </c>
      <c r="T949" s="40">
        <f t="shared" si="203"/>
        <v>0</v>
      </c>
      <c r="U949" s="40"/>
      <c r="V949" s="40"/>
      <c r="W949" s="40"/>
      <c r="X949" s="40"/>
      <c r="Y949" s="40">
        <f t="shared" si="209"/>
        <v>330.58801092318538</v>
      </c>
      <c r="Z949" s="40"/>
      <c r="AA949" s="40"/>
      <c r="AB949" s="40"/>
      <c r="AC949" s="40">
        <v>0.27</v>
      </c>
      <c r="AD949" s="40">
        <f>O949*AC949</f>
        <v>83697.404581882292</v>
      </c>
      <c r="AE949" s="40">
        <v>0.67</v>
      </c>
      <c r="AF949" s="40">
        <f t="shared" si="204"/>
        <v>207693.55951800421</v>
      </c>
      <c r="AG949" s="24"/>
      <c r="AH949" s="24"/>
      <c r="AI949" s="15"/>
      <c r="AJ949" s="15"/>
      <c r="AK949" s="15"/>
      <c r="AL949" s="15"/>
      <c r="AM949" s="15"/>
      <c r="AN949" s="23"/>
      <c r="AO949" s="23"/>
      <c r="AP949" s="23"/>
      <c r="AQ949" s="23"/>
      <c r="AR949" s="23"/>
      <c r="AS949" s="23"/>
      <c r="AT949" s="23"/>
      <c r="AU949" s="23"/>
      <c r="AV949" s="23"/>
      <c r="BG949">
        <f>IF(E949&lt;1,1,0)</f>
        <v>0</v>
      </c>
      <c r="BH949">
        <f>IF(BG949=1,"",E949)</f>
        <v>54.2</v>
      </c>
      <c r="BI949">
        <f>E949/3.6</f>
        <v>15.055555555555555</v>
      </c>
    </row>
    <row r="950" spans="1:61" x14ac:dyDescent="0.25">
      <c r="A950" s="37" t="s">
        <v>64</v>
      </c>
      <c r="B950" s="37">
        <v>947</v>
      </c>
      <c r="C950" s="37">
        <v>358</v>
      </c>
      <c r="D950" s="37">
        <f t="shared" si="196"/>
        <v>15.277777777777777</v>
      </c>
      <c r="E950" s="38">
        <v>55</v>
      </c>
      <c r="F950" s="39">
        <f t="shared" si="205"/>
        <v>0.22222222222222143</v>
      </c>
      <c r="G950" s="39">
        <f t="shared" si="206"/>
        <v>0.79999999999999716</v>
      </c>
      <c r="H950" s="39">
        <f>$AJ$3*F950</f>
        <v>613.19999999999789</v>
      </c>
      <c r="I950" s="39">
        <f>1/2*$AJ$1*$AJ$2*$AJ$5*D950^2</f>
        <v>142.10614390432096</v>
      </c>
      <c r="J950" s="39">
        <f>$AJ$4*$AJ$3*9.81</f>
        <v>406.04570999999999</v>
      </c>
      <c r="K950" s="39">
        <f t="shared" si="197"/>
        <v>1161.3518539043189</v>
      </c>
      <c r="L950" s="39">
        <f t="shared" si="198"/>
        <v>17.742875545760427</v>
      </c>
      <c r="M950" s="40">
        <f t="shared" si="199"/>
        <v>16802.503141835125</v>
      </c>
      <c r="N950" s="40">
        <f t="shared" si="200"/>
        <v>1</v>
      </c>
      <c r="O950" s="40">
        <f t="shared" si="207"/>
        <v>309990.38734030479</v>
      </c>
      <c r="P950" s="40">
        <f t="shared" si="208"/>
        <v>791927.44279860088</v>
      </c>
      <c r="Q950" s="40">
        <f t="shared" si="201"/>
        <v>481937.05545829609</v>
      </c>
      <c r="R950" s="40">
        <f>1/2*$AJ$3*D950^2</f>
        <v>322036.45833333331</v>
      </c>
      <c r="S950" s="40">
        <f t="shared" si="202"/>
        <v>0</v>
      </c>
      <c r="T950" s="40">
        <f t="shared" si="203"/>
        <v>0</v>
      </c>
      <c r="U950" s="40"/>
      <c r="V950" s="40"/>
      <c r="W950" s="40"/>
      <c r="X950" s="40"/>
      <c r="Y950" s="40">
        <f t="shared" si="209"/>
        <v>340.059618092221</v>
      </c>
      <c r="Z950" s="40"/>
      <c r="AA950" s="40"/>
      <c r="AB950" s="40"/>
      <c r="AC950" s="40">
        <v>0.27</v>
      </c>
      <c r="AD950" s="40">
        <f>O950*AC950</f>
        <v>83697.404581882292</v>
      </c>
      <c r="AE950" s="40">
        <v>0.67</v>
      </c>
      <c r="AF950" s="40">
        <f t="shared" si="204"/>
        <v>207693.55951800421</v>
      </c>
      <c r="AG950" s="24"/>
      <c r="AH950" s="24"/>
      <c r="AI950" s="15"/>
      <c r="AJ950" s="15"/>
      <c r="AK950" s="15"/>
      <c r="AL950" s="15"/>
      <c r="AM950" s="15"/>
      <c r="AN950" s="23"/>
      <c r="AO950" s="23"/>
      <c r="AP950" s="23"/>
      <c r="AQ950" s="23"/>
      <c r="AR950" s="23"/>
      <c r="AS950" s="23"/>
      <c r="AT950" s="23"/>
      <c r="AU950" s="23"/>
      <c r="AV950" s="23"/>
      <c r="BG950">
        <f>IF(E950&lt;1,1,0)</f>
        <v>0</v>
      </c>
      <c r="BH950">
        <f>IF(BG950=1,"",E950)</f>
        <v>55</v>
      </c>
      <c r="BI950">
        <f>E950/3.6</f>
        <v>15.277777777777777</v>
      </c>
    </row>
    <row r="951" spans="1:61" x14ac:dyDescent="0.25">
      <c r="A951" s="37" t="s">
        <v>64</v>
      </c>
      <c r="B951" s="37">
        <v>948</v>
      </c>
      <c r="C951" s="37">
        <v>359</v>
      </c>
      <c r="D951" s="37">
        <f t="shared" si="196"/>
        <v>15.499999999999998</v>
      </c>
      <c r="E951" s="38">
        <v>55.8</v>
      </c>
      <c r="F951" s="39">
        <f t="shared" si="205"/>
        <v>0.16666666666666705</v>
      </c>
      <c r="G951" s="39">
        <f t="shared" si="206"/>
        <v>0.60000000000000142</v>
      </c>
      <c r="H951" s="39">
        <f>$AJ$3*F951</f>
        <v>459.90000000000106</v>
      </c>
      <c r="I951" s="39">
        <f>1/2*$AJ$1*$AJ$2*$AJ$5*D951^2</f>
        <v>146.27020624999994</v>
      </c>
      <c r="J951" s="39">
        <f>$AJ$4*$AJ$3*9.81</f>
        <v>406.04570999999999</v>
      </c>
      <c r="K951" s="39">
        <f t="shared" si="197"/>
        <v>1012.215916250001</v>
      </c>
      <c r="L951" s="39">
        <f t="shared" si="198"/>
        <v>15.689346701875014</v>
      </c>
      <c r="M951" s="40">
        <f t="shared" si="199"/>
        <v>14873.500673377514</v>
      </c>
      <c r="N951" s="40">
        <f t="shared" si="200"/>
        <v>1</v>
      </c>
      <c r="O951" s="40">
        <f t="shared" si="207"/>
        <v>309990.38734030479</v>
      </c>
      <c r="P951" s="40">
        <f t="shared" si="208"/>
        <v>793088.7946525052</v>
      </c>
      <c r="Q951" s="40">
        <f t="shared" si="201"/>
        <v>483098.4073122004</v>
      </c>
      <c r="R951" s="40">
        <f>1/2*$AJ$3*D951^2</f>
        <v>331472.92499999993</v>
      </c>
      <c r="S951" s="40">
        <f t="shared" si="202"/>
        <v>0</v>
      </c>
      <c r="T951" s="40">
        <f t="shared" si="203"/>
        <v>0</v>
      </c>
      <c r="U951" s="40"/>
      <c r="V951" s="40"/>
      <c r="W951" s="40"/>
      <c r="X951" s="40"/>
      <c r="Y951" s="40">
        <f t="shared" si="209"/>
        <v>349.65498417721511</v>
      </c>
      <c r="Z951" s="40"/>
      <c r="AA951" s="40"/>
      <c r="AB951" s="40"/>
      <c r="AC951" s="40">
        <v>0.27</v>
      </c>
      <c r="AD951" s="40">
        <f>O951*AC951</f>
        <v>83697.404581882292</v>
      </c>
      <c r="AE951" s="40">
        <v>0.67</v>
      </c>
      <c r="AF951" s="40">
        <f t="shared" si="204"/>
        <v>207693.55951800421</v>
      </c>
      <c r="AG951" s="24"/>
      <c r="AH951" s="24"/>
      <c r="AI951" s="15"/>
      <c r="AJ951" s="15"/>
      <c r="AK951" s="15"/>
      <c r="AL951" s="15"/>
      <c r="AM951" s="15"/>
      <c r="AN951" s="23"/>
      <c r="AO951" s="23"/>
      <c r="AP951" s="23"/>
      <c r="AQ951" s="23"/>
      <c r="AR951" s="23"/>
      <c r="AS951" s="23"/>
      <c r="AT951" s="23"/>
      <c r="AU951" s="23"/>
      <c r="AV951" s="23"/>
      <c r="BG951">
        <f>IF(E951&lt;1,1,0)</f>
        <v>0</v>
      </c>
      <c r="BH951">
        <f>IF(BG951=1,"",E951)</f>
        <v>55.8</v>
      </c>
      <c r="BI951">
        <f>E951/3.6</f>
        <v>15.499999999999998</v>
      </c>
    </row>
    <row r="952" spans="1:61" x14ac:dyDescent="0.25">
      <c r="A952" s="37" t="s">
        <v>64</v>
      </c>
      <c r="B952" s="37">
        <v>949</v>
      </c>
      <c r="C952" s="37">
        <v>360</v>
      </c>
      <c r="D952" s="37">
        <f t="shared" si="196"/>
        <v>15.611111111111111</v>
      </c>
      <c r="E952" s="38">
        <v>56.2</v>
      </c>
      <c r="F952" s="39">
        <f t="shared" si="205"/>
        <v>4.1666666666667261E-2</v>
      </c>
      <c r="G952" s="39">
        <f t="shared" si="206"/>
        <v>0.15000000000000213</v>
      </c>
      <c r="H952" s="39">
        <f>$AJ$3*F952</f>
        <v>114.97500000000164</v>
      </c>
      <c r="I952" s="39">
        <f>1/2*$AJ$1*$AJ$2*$AJ$5*D952^2</f>
        <v>148.37478649691357</v>
      </c>
      <c r="J952" s="39">
        <f>$AJ$4*$AJ$3*9.81</f>
        <v>406.04570999999999</v>
      </c>
      <c r="K952" s="39">
        <f t="shared" si="197"/>
        <v>669.39549649691526</v>
      </c>
      <c r="L952" s="39">
        <f t="shared" si="198"/>
        <v>10.450007473090732</v>
      </c>
      <c r="M952" s="40">
        <f t="shared" si="199"/>
        <v>9917.0570919631045</v>
      </c>
      <c r="N952" s="40">
        <f t="shared" si="200"/>
        <v>1</v>
      </c>
      <c r="O952" s="40">
        <f t="shared" si="207"/>
        <v>309990.38734030479</v>
      </c>
      <c r="P952" s="40">
        <f t="shared" si="208"/>
        <v>794101.01056875521</v>
      </c>
      <c r="Q952" s="40">
        <f t="shared" si="201"/>
        <v>484110.62322845042</v>
      </c>
      <c r="R952" s="40">
        <f>1/2*$AJ$3*D952^2</f>
        <v>336242.25833333336</v>
      </c>
      <c r="S952" s="40">
        <f t="shared" si="202"/>
        <v>0</v>
      </c>
      <c r="T952" s="40">
        <f t="shared" si="203"/>
        <v>0</v>
      </c>
      <c r="U952" s="40"/>
      <c r="V952" s="40"/>
      <c r="W952" s="40"/>
      <c r="X952" s="40"/>
      <c r="Y952" s="40">
        <f t="shared" si="209"/>
        <v>354.31217948717949</v>
      </c>
      <c r="Z952" s="40"/>
      <c r="AA952" s="40"/>
      <c r="AB952" s="40"/>
      <c r="AC952" s="40">
        <v>0.27</v>
      </c>
      <c r="AD952" s="40">
        <f>O952*AC952</f>
        <v>83697.404581882292</v>
      </c>
      <c r="AE952" s="40">
        <v>0.67</v>
      </c>
      <c r="AF952" s="40">
        <f t="shared" si="204"/>
        <v>207693.55951800421</v>
      </c>
      <c r="AG952" s="24"/>
      <c r="AH952" s="24"/>
      <c r="AI952" s="15"/>
      <c r="AJ952" s="15"/>
      <c r="AK952" s="15"/>
      <c r="AL952" s="15"/>
      <c r="AM952" s="15"/>
      <c r="AN952" s="23"/>
      <c r="AO952" s="23"/>
      <c r="AP952" s="23"/>
      <c r="AQ952" s="23"/>
      <c r="AR952" s="23"/>
      <c r="AS952" s="23"/>
      <c r="AT952" s="23"/>
      <c r="AU952" s="23"/>
      <c r="AV952" s="23"/>
      <c r="BG952">
        <f>IF(E952&lt;1,1,0)</f>
        <v>0</v>
      </c>
      <c r="BH952">
        <f>IF(BG952=1,"",E952)</f>
        <v>56.2</v>
      </c>
      <c r="BI952">
        <f>E952/3.6</f>
        <v>15.611111111111111</v>
      </c>
    </row>
    <row r="953" spans="1:61" x14ac:dyDescent="0.25">
      <c r="A953" s="37" t="s">
        <v>64</v>
      </c>
      <c r="B953" s="37">
        <v>950</v>
      </c>
      <c r="C953" s="37">
        <v>361</v>
      </c>
      <c r="D953" s="37">
        <f t="shared" si="196"/>
        <v>15.583333333333334</v>
      </c>
      <c r="E953" s="38">
        <v>56.1</v>
      </c>
      <c r="F953" s="39">
        <f t="shared" si="205"/>
        <v>-0.15277777777777798</v>
      </c>
      <c r="G953" s="39">
        <f t="shared" si="206"/>
        <v>-0.55000000000000071</v>
      </c>
      <c r="H953" s="39">
        <f>$AJ$3*F953</f>
        <v>-421.57500000000056</v>
      </c>
      <c r="I953" s="39">
        <f>1/2*$AJ$1*$AJ$2*$AJ$5*D953^2</f>
        <v>147.84723211805556</v>
      </c>
      <c r="J953" s="39">
        <f>$AJ$4*$AJ$3*9.81</f>
        <v>406.04570999999999</v>
      </c>
      <c r="K953" s="39">
        <f t="shared" si="197"/>
        <v>132.31794211805499</v>
      </c>
      <c r="L953" s="39">
        <f t="shared" si="198"/>
        <v>2.0619545980063574</v>
      </c>
      <c r="M953" s="40">
        <f t="shared" si="199"/>
        <v>1958.8568681060394</v>
      </c>
      <c r="N953" s="40">
        <f t="shared" si="200"/>
        <v>1</v>
      </c>
      <c r="O953" s="40">
        <f t="shared" si="207"/>
        <v>309990.38734030479</v>
      </c>
      <c r="P953" s="40">
        <f t="shared" si="208"/>
        <v>794770.40606525214</v>
      </c>
      <c r="Q953" s="40">
        <f t="shared" si="201"/>
        <v>484780.01872494735</v>
      </c>
      <c r="R953" s="40">
        <f>1/2*$AJ$3*D953^2</f>
        <v>335046.73125000007</v>
      </c>
      <c r="S953" s="40">
        <f t="shared" si="202"/>
        <v>754.38092670909828</v>
      </c>
      <c r="T953" s="40">
        <f t="shared" si="203"/>
        <v>754.38092670909828</v>
      </c>
      <c r="U953" s="40"/>
      <c r="V953" s="40"/>
      <c r="W953" s="40"/>
      <c r="X953" s="40"/>
      <c r="Y953" s="40">
        <f t="shared" si="209"/>
        <v>352.68076973684219</v>
      </c>
      <c r="Z953" s="40"/>
      <c r="AA953" s="40"/>
      <c r="AB953" s="40"/>
      <c r="AC953" s="40">
        <v>0.27</v>
      </c>
      <c r="AD953" s="40">
        <f>O953*AC953</f>
        <v>83697.404581882292</v>
      </c>
      <c r="AE953" s="40">
        <v>0.67</v>
      </c>
      <c r="AF953" s="40">
        <f t="shared" si="204"/>
        <v>207693.55951800421</v>
      </c>
      <c r="AG953" s="24"/>
      <c r="AH953" s="24"/>
      <c r="AI953" s="15"/>
      <c r="AJ953" s="15"/>
      <c r="AK953" s="15"/>
      <c r="AL953" s="15"/>
      <c r="AM953" s="15"/>
      <c r="AN953" s="23"/>
      <c r="AO953" s="23"/>
      <c r="AP953" s="23"/>
      <c r="AQ953" s="23"/>
      <c r="AR953" s="23"/>
      <c r="AS953" s="23"/>
      <c r="AT953" s="23"/>
      <c r="AU953" s="23"/>
      <c r="AV953" s="23"/>
      <c r="BG953">
        <f>IF(E953&lt;1,1,0)</f>
        <v>0</v>
      </c>
      <c r="BH953">
        <f>IF(BG953=1,"",E953)</f>
        <v>56.1</v>
      </c>
      <c r="BI953">
        <f>E953/3.6</f>
        <v>15.583333333333334</v>
      </c>
    </row>
    <row r="954" spans="1:61" x14ac:dyDescent="0.25">
      <c r="A954" s="37" t="s">
        <v>64</v>
      </c>
      <c r="B954" s="37">
        <v>951</v>
      </c>
      <c r="C954" s="37">
        <v>362</v>
      </c>
      <c r="D954" s="37">
        <f t="shared" si="196"/>
        <v>15.305555555555555</v>
      </c>
      <c r="E954" s="38">
        <v>55.1</v>
      </c>
      <c r="F954" s="39">
        <f t="shared" si="205"/>
        <v>-0.47222222222222199</v>
      </c>
      <c r="G954" s="39">
        <f t="shared" si="206"/>
        <v>-1.6999999999999993</v>
      </c>
      <c r="H954" s="39">
        <f>$AJ$3*F954</f>
        <v>-1303.0499999999995</v>
      </c>
      <c r="I954" s="39">
        <f>1/2*$AJ$1*$AJ$2*$AJ$5*D954^2</f>
        <v>142.62336329089504</v>
      </c>
      <c r="J954" s="39">
        <f>$AJ$4*$AJ$3*9.81</f>
        <v>406.04570999999999</v>
      </c>
      <c r="K954" s="39">
        <f t="shared" si="197"/>
        <v>-754.38092670910453</v>
      </c>
      <c r="L954" s="39">
        <f t="shared" si="198"/>
        <v>-11.546219183797682</v>
      </c>
      <c r="M954" s="40">
        <f t="shared" si="199"/>
        <v>-10980.454443791596</v>
      </c>
      <c r="N954" s="40">
        <f t="shared" si="200"/>
        <v>1</v>
      </c>
      <c r="O954" s="40">
        <f t="shared" si="207"/>
        <v>310744.76826701389</v>
      </c>
      <c r="P954" s="40">
        <f t="shared" si="208"/>
        <v>794902.72400737018</v>
      </c>
      <c r="Q954" s="40">
        <f t="shared" si="201"/>
        <v>484157.95574035629</v>
      </c>
      <c r="R954" s="40">
        <f>1/2*$AJ$3*D954^2</f>
        <v>323208.56458333333</v>
      </c>
      <c r="S954" s="40">
        <f t="shared" si="202"/>
        <v>2031.2598776350496</v>
      </c>
      <c r="T954" s="40">
        <f t="shared" si="203"/>
        <v>2031.2598776350496</v>
      </c>
      <c r="U954" s="40"/>
      <c r="V954" s="40"/>
      <c r="W954" s="40"/>
      <c r="X954" s="40"/>
      <c r="Y954" s="40">
        <f t="shared" si="209"/>
        <v>339.86179241149665</v>
      </c>
      <c r="Z954" s="40"/>
      <c r="AA954" s="40"/>
      <c r="AB954" s="40"/>
      <c r="AC954" s="40">
        <v>0.27</v>
      </c>
      <c r="AD954" s="40">
        <f>O954*AC954</f>
        <v>83901.087432093758</v>
      </c>
      <c r="AE954" s="40">
        <v>0.67</v>
      </c>
      <c r="AF954" s="40">
        <f t="shared" si="204"/>
        <v>208198.99473889932</v>
      </c>
      <c r="AG954" s="24"/>
      <c r="AH954" s="24"/>
      <c r="AI954" s="15"/>
      <c r="AJ954" s="15"/>
      <c r="AK954" s="15"/>
      <c r="AL954" s="15"/>
      <c r="AM954" s="15"/>
      <c r="AN954" s="23"/>
      <c r="AO954" s="23"/>
      <c r="AP954" s="23"/>
      <c r="AQ954" s="23"/>
      <c r="AR954" s="23"/>
      <c r="AS954" s="23"/>
      <c r="AT954" s="23"/>
      <c r="AU954" s="23"/>
      <c r="AV954" s="23"/>
      <c r="BG954">
        <f>IF(E954&lt;1,1,0)</f>
        <v>0</v>
      </c>
      <c r="BH954">
        <f>IF(BG954=1,"",E954)</f>
        <v>55.1</v>
      </c>
      <c r="BI954">
        <f>E954/3.6</f>
        <v>15.305555555555555</v>
      </c>
    </row>
    <row r="955" spans="1:61" x14ac:dyDescent="0.25">
      <c r="A955" s="37" t="s">
        <v>64</v>
      </c>
      <c r="B955" s="37">
        <v>952</v>
      </c>
      <c r="C955" s="37">
        <v>363</v>
      </c>
      <c r="D955" s="37">
        <f t="shared" si="196"/>
        <v>14.638888888888889</v>
      </c>
      <c r="E955" s="38">
        <v>52.7</v>
      </c>
      <c r="F955" s="39">
        <f t="shared" si="205"/>
        <v>-0.93055555555555591</v>
      </c>
      <c r="G955" s="39">
        <f t="shared" si="206"/>
        <v>-3.3500000000000014</v>
      </c>
      <c r="H955" s="39">
        <f>$AJ$3*F955</f>
        <v>-2567.775000000001</v>
      </c>
      <c r="I955" s="39">
        <f>1/2*$AJ$1*$AJ$2*$AJ$5*D955^2</f>
        <v>130.46941236496914</v>
      </c>
      <c r="J955" s="39">
        <f>$AJ$4*$AJ$3*9.81</f>
        <v>406.04570999999999</v>
      </c>
      <c r="K955" s="39">
        <f t="shared" si="197"/>
        <v>-2031.2598776350319</v>
      </c>
      <c r="L955" s="39">
        <f t="shared" si="198"/>
        <v>-29.735387653157275</v>
      </c>
      <c r="M955" s="40">
        <f t="shared" si="199"/>
        <v>-28308.089045805726</v>
      </c>
      <c r="N955" s="40">
        <f t="shared" si="200"/>
        <v>1</v>
      </c>
      <c r="O955" s="40">
        <f t="shared" si="207"/>
        <v>312776.02814464894</v>
      </c>
      <c r="P955" s="40">
        <f t="shared" si="208"/>
        <v>794902.72400737018</v>
      </c>
      <c r="Q955" s="40">
        <f t="shared" si="201"/>
        <v>482126.69586272124</v>
      </c>
      <c r="R955" s="40">
        <f>1/2*$AJ$3*D955^2</f>
        <v>295665.66458333336</v>
      </c>
      <c r="S955" s="40">
        <f t="shared" si="202"/>
        <v>3163.1072921605082</v>
      </c>
      <c r="T955" s="40">
        <f t="shared" si="203"/>
        <v>3163.1072921605082</v>
      </c>
      <c r="U955" s="40"/>
      <c r="V955" s="40"/>
      <c r="W955" s="40"/>
      <c r="X955" s="40"/>
      <c r="Y955" s="40">
        <f t="shared" si="209"/>
        <v>310.57317708333335</v>
      </c>
      <c r="Z955" s="40"/>
      <c r="AA955" s="40"/>
      <c r="AB955" s="40"/>
      <c r="AC955" s="40">
        <v>0.27</v>
      </c>
      <c r="AD955" s="40">
        <f>O955*AC955</f>
        <v>84449.527599055218</v>
      </c>
      <c r="AE955" s="40">
        <v>0.67</v>
      </c>
      <c r="AF955" s="40">
        <f t="shared" si="204"/>
        <v>209559.93885691481</v>
      </c>
      <c r="AG955" s="24"/>
      <c r="AH955" s="24"/>
      <c r="AI955" s="15"/>
      <c r="AJ955" s="15"/>
      <c r="AK955" s="15"/>
      <c r="AL955" s="15"/>
      <c r="AM955" s="15"/>
      <c r="AN955" s="23"/>
      <c r="AO955" s="23"/>
      <c r="AP955" s="23"/>
      <c r="AQ955" s="23"/>
      <c r="AR955" s="23"/>
      <c r="AS955" s="23"/>
      <c r="AT955" s="23"/>
      <c r="AU955" s="23"/>
      <c r="AV955" s="23"/>
      <c r="BG955">
        <f>IF(E955&lt;1,1,0)</f>
        <v>0</v>
      </c>
      <c r="BH955">
        <f>IF(BG955=1,"",E955)</f>
        <v>52.7</v>
      </c>
      <c r="BI955">
        <f>E955/3.6</f>
        <v>14.638888888888889</v>
      </c>
    </row>
    <row r="956" spans="1:61" x14ac:dyDescent="0.25">
      <c r="A956" s="37" t="s">
        <v>64</v>
      </c>
      <c r="B956" s="37">
        <v>953</v>
      </c>
      <c r="C956" s="37">
        <v>364</v>
      </c>
      <c r="D956" s="37">
        <f t="shared" si="196"/>
        <v>13.444444444444443</v>
      </c>
      <c r="E956" s="38">
        <v>48.4</v>
      </c>
      <c r="F956" s="39">
        <f t="shared" si="205"/>
        <v>-1.3333333333333335</v>
      </c>
      <c r="G956" s="39">
        <f t="shared" si="206"/>
        <v>-4.8000000000000007</v>
      </c>
      <c r="H956" s="39">
        <f>$AJ$3*F956</f>
        <v>-3679.2000000000007</v>
      </c>
      <c r="I956" s="39">
        <f>1/2*$AJ$1*$AJ$2*$AJ$5*D956^2</f>
        <v>110.04699783950613</v>
      </c>
      <c r="J956" s="39">
        <f>$AJ$4*$AJ$3*9.81</f>
        <v>406.04570999999999</v>
      </c>
      <c r="K956" s="39">
        <f t="shared" si="197"/>
        <v>-3163.1072921604946</v>
      </c>
      <c r="L956" s="39">
        <f t="shared" si="198"/>
        <v>-42.526220261268861</v>
      </c>
      <c r="M956" s="40">
        <f t="shared" si="199"/>
        <v>-40527.487908989227</v>
      </c>
      <c r="N956" s="40">
        <f t="shared" si="200"/>
        <v>1</v>
      </c>
      <c r="O956" s="40">
        <f t="shared" si="207"/>
        <v>315939.13543680945</v>
      </c>
      <c r="P956" s="40">
        <f t="shared" si="208"/>
        <v>794902.72400737018</v>
      </c>
      <c r="Q956" s="40">
        <f t="shared" si="201"/>
        <v>478963.58857056074</v>
      </c>
      <c r="R956" s="40">
        <f>1/2*$AJ$3*D956^2</f>
        <v>249385.03333333327</v>
      </c>
      <c r="S956" s="40">
        <f t="shared" si="202"/>
        <v>3569.1389035609318</v>
      </c>
      <c r="T956" s="40">
        <f t="shared" si="203"/>
        <v>3569.1389035609318</v>
      </c>
      <c r="U956" s="40"/>
      <c r="V956" s="40"/>
      <c r="W956" s="40"/>
      <c r="X956" s="40"/>
      <c r="Y956" s="40">
        <f t="shared" si="209"/>
        <v>261.68419027632035</v>
      </c>
      <c r="Z956" s="40"/>
      <c r="AA956" s="40"/>
      <c r="AB956" s="40"/>
      <c r="AC956" s="40">
        <v>0.27</v>
      </c>
      <c r="AD956" s="40">
        <f>O956*AC956</f>
        <v>85303.566567938557</v>
      </c>
      <c r="AE956" s="40">
        <v>0.67</v>
      </c>
      <c r="AF956" s="40">
        <f t="shared" si="204"/>
        <v>211679.22074266235</v>
      </c>
      <c r="AG956" s="24"/>
      <c r="AH956" s="24"/>
      <c r="AI956" s="15"/>
      <c r="AJ956" s="15"/>
      <c r="AK956" s="15"/>
      <c r="AL956" s="15"/>
      <c r="AM956" s="15"/>
      <c r="AN956" s="23"/>
      <c r="AO956" s="23"/>
      <c r="AP956" s="23"/>
      <c r="AQ956" s="23"/>
      <c r="AR956" s="23"/>
      <c r="AS956" s="23"/>
      <c r="AT956" s="23"/>
      <c r="AU956" s="23"/>
      <c r="AV956" s="23"/>
      <c r="BG956">
        <f>IF(E956&lt;1,1,0)</f>
        <v>0</v>
      </c>
      <c r="BH956">
        <f>IF(BG956=1,"",E956)</f>
        <v>48.4</v>
      </c>
      <c r="BI956">
        <f>E956/3.6</f>
        <v>13.444444444444443</v>
      </c>
    </row>
    <row r="957" spans="1:61" x14ac:dyDescent="0.25">
      <c r="A957" s="37" t="s">
        <v>64</v>
      </c>
      <c r="B957" s="37">
        <v>954</v>
      </c>
      <c r="C957" s="37">
        <v>365</v>
      </c>
      <c r="D957" s="37">
        <f t="shared" si="196"/>
        <v>11.972222222222223</v>
      </c>
      <c r="E957" s="38">
        <v>43.1</v>
      </c>
      <c r="F957" s="39">
        <f t="shared" si="205"/>
        <v>-1.4722222222222223</v>
      </c>
      <c r="G957" s="39">
        <f t="shared" si="206"/>
        <v>-5.3000000000000007</v>
      </c>
      <c r="H957" s="39">
        <f>$AJ$3*F957</f>
        <v>-4062.4500000000003</v>
      </c>
      <c r="I957" s="39">
        <f>1/2*$AJ$1*$AJ$2*$AJ$5*D957^2</f>
        <v>87.265386439043212</v>
      </c>
      <c r="J957" s="39">
        <f>$AJ$4*$AJ$3*9.81</f>
        <v>406.04570999999999</v>
      </c>
      <c r="K957" s="39">
        <f t="shared" si="197"/>
        <v>-3569.1389035609573</v>
      </c>
      <c r="L957" s="39">
        <f t="shared" si="198"/>
        <v>-42.730524095410352</v>
      </c>
      <c r="M957" s="40">
        <f t="shared" si="199"/>
        <v>-40764.91998702148</v>
      </c>
      <c r="N957" s="40">
        <f t="shared" si="200"/>
        <v>1</v>
      </c>
      <c r="O957" s="40">
        <f t="shared" si="207"/>
        <v>319508.27434037038</v>
      </c>
      <c r="P957" s="40">
        <f t="shared" si="208"/>
        <v>794902.72400737018</v>
      </c>
      <c r="Q957" s="40">
        <f t="shared" si="201"/>
        <v>475394.4496669998</v>
      </c>
      <c r="R957" s="40">
        <f>1/2*$AJ$3*D957^2</f>
        <v>197758.06458333335</v>
      </c>
      <c r="S957" s="40">
        <f t="shared" si="202"/>
        <v>3589.2813337499974</v>
      </c>
      <c r="T957" s="40">
        <f t="shared" si="203"/>
        <v>3589.2813337499974</v>
      </c>
      <c r="U957" s="40"/>
      <c r="V957" s="40"/>
      <c r="W957" s="40"/>
      <c r="X957" s="40"/>
      <c r="Y957" s="40">
        <f t="shared" si="209"/>
        <v>207.29356874563246</v>
      </c>
      <c r="Z957" s="40"/>
      <c r="AA957" s="40"/>
      <c r="AB957" s="40"/>
      <c r="AC957" s="40">
        <v>0.27</v>
      </c>
      <c r="AD957" s="40">
        <f>O957*AC957</f>
        <v>86267.234071900006</v>
      </c>
      <c r="AE957" s="40">
        <v>0.67</v>
      </c>
      <c r="AF957" s="40">
        <f t="shared" si="204"/>
        <v>214070.54380804815</v>
      </c>
      <c r="AG957" s="24"/>
      <c r="AH957" s="24"/>
      <c r="AI957" s="15"/>
      <c r="AJ957" s="15"/>
      <c r="AK957" s="15"/>
      <c r="AL957" s="15"/>
      <c r="AM957" s="15"/>
      <c r="AN957" s="23"/>
      <c r="AO957" s="23"/>
      <c r="AP957" s="23"/>
      <c r="AQ957" s="23"/>
      <c r="AR957" s="23"/>
      <c r="AS957" s="23"/>
      <c r="AT957" s="23"/>
      <c r="AU957" s="23"/>
      <c r="AV957" s="23"/>
      <c r="BG957">
        <f>IF(E957&lt;1,1,0)</f>
        <v>0</v>
      </c>
      <c r="BH957">
        <f>IF(BG957=1,"",E957)</f>
        <v>43.1</v>
      </c>
      <c r="BI957">
        <f>E957/3.6</f>
        <v>11.972222222222223</v>
      </c>
    </row>
    <row r="958" spans="1:61" x14ac:dyDescent="0.25">
      <c r="A958" s="37" t="s">
        <v>64</v>
      </c>
      <c r="B958" s="37">
        <v>955</v>
      </c>
      <c r="C958" s="37">
        <v>366</v>
      </c>
      <c r="D958" s="37">
        <f t="shared" si="196"/>
        <v>10.499999999999998</v>
      </c>
      <c r="E958" s="38">
        <v>37.799999999999997</v>
      </c>
      <c r="F958" s="39">
        <f t="shared" si="205"/>
        <v>-1.4722222222222223</v>
      </c>
      <c r="G958" s="39">
        <f t="shared" si="206"/>
        <v>-5.3000000000000007</v>
      </c>
      <c r="H958" s="39">
        <f>$AJ$3*F958</f>
        <v>-4062.4500000000003</v>
      </c>
      <c r="I958" s="39">
        <f>1/2*$AJ$1*$AJ$2*$AJ$5*D958^2</f>
        <v>67.122956249999973</v>
      </c>
      <c r="J958" s="39">
        <f>$AJ$4*$AJ$3*9.81</f>
        <v>406.04570999999999</v>
      </c>
      <c r="K958" s="39">
        <f t="shared" si="197"/>
        <v>-3589.2813337500006</v>
      </c>
      <c r="L958" s="39">
        <f t="shared" si="198"/>
        <v>-37.687454004374999</v>
      </c>
      <c r="M958" s="40">
        <f t="shared" si="199"/>
        <v>-35991.518574178124</v>
      </c>
      <c r="N958" s="40">
        <f t="shared" si="200"/>
        <v>1</v>
      </c>
      <c r="O958" s="40">
        <f t="shared" si="207"/>
        <v>323097.55567412038</v>
      </c>
      <c r="P958" s="40">
        <f t="shared" si="208"/>
        <v>794902.72400737018</v>
      </c>
      <c r="Q958" s="40">
        <f t="shared" si="201"/>
        <v>471805.16833324981</v>
      </c>
      <c r="R958" s="40">
        <f>1/2*$AJ$3*D958^2</f>
        <v>152111.92499999996</v>
      </c>
      <c r="S958" s="40">
        <f t="shared" si="202"/>
        <v>3606.7845827276469</v>
      </c>
      <c r="T958" s="40">
        <f t="shared" si="203"/>
        <v>3606.7845827276469</v>
      </c>
      <c r="U958" s="40"/>
      <c r="V958" s="40"/>
      <c r="W958" s="40"/>
      <c r="X958" s="40"/>
      <c r="Y958" s="40">
        <f t="shared" si="209"/>
        <v>159.279502617801</v>
      </c>
      <c r="Z958" s="40"/>
      <c r="AA958" s="40"/>
      <c r="AB958" s="40"/>
      <c r="AC958" s="40">
        <v>0.27</v>
      </c>
      <c r="AD958" s="40">
        <f>O958*AC958</f>
        <v>87236.340032012507</v>
      </c>
      <c r="AE958" s="40">
        <v>0.67</v>
      </c>
      <c r="AF958" s="40">
        <f t="shared" si="204"/>
        <v>216475.36230166067</v>
      </c>
      <c r="AG958" s="24"/>
      <c r="AH958" s="24"/>
      <c r="AI958" s="15"/>
      <c r="AJ958" s="15"/>
      <c r="AK958" s="15"/>
      <c r="AL958" s="15"/>
      <c r="AM958" s="15"/>
      <c r="AN958" s="23"/>
      <c r="AO958" s="23"/>
      <c r="AP958" s="23"/>
      <c r="AQ958" s="23"/>
      <c r="AR958" s="23"/>
      <c r="AS958" s="23"/>
      <c r="AT958" s="23"/>
      <c r="AU958" s="23"/>
      <c r="AV958" s="23"/>
      <c r="BG958">
        <f>IF(E958&lt;1,1,0)</f>
        <v>0</v>
      </c>
      <c r="BH958">
        <f>IF(BG958=1,"",E958)</f>
        <v>37.799999999999997</v>
      </c>
      <c r="BI958">
        <f>E958/3.6</f>
        <v>10.499999999999998</v>
      </c>
    </row>
    <row r="959" spans="1:61" x14ac:dyDescent="0.25">
      <c r="A959" s="37" t="s">
        <v>64</v>
      </c>
      <c r="B959" s="37">
        <v>956</v>
      </c>
      <c r="C959" s="37">
        <v>367</v>
      </c>
      <c r="D959" s="37">
        <f t="shared" si="196"/>
        <v>9.0277777777777768</v>
      </c>
      <c r="E959" s="38">
        <v>32.5</v>
      </c>
      <c r="F959" s="39">
        <f t="shared" si="205"/>
        <v>-1.4722222222222219</v>
      </c>
      <c r="G959" s="39">
        <f t="shared" si="206"/>
        <v>-5.2999999999999989</v>
      </c>
      <c r="H959" s="39">
        <f>$AJ$3*F959</f>
        <v>-4062.4499999999994</v>
      </c>
      <c r="I959" s="39">
        <f>1/2*$AJ$1*$AJ$2*$AJ$5*D959^2</f>
        <v>49.619707272376523</v>
      </c>
      <c r="J959" s="39">
        <f>$AJ$4*$AJ$3*9.81</f>
        <v>406.04570999999999</v>
      </c>
      <c r="K959" s="39">
        <f t="shared" si="197"/>
        <v>-3606.7845827276228</v>
      </c>
      <c r="L959" s="39">
        <f t="shared" si="198"/>
        <v>-32.561249705179925</v>
      </c>
      <c r="M959" s="40">
        <f t="shared" si="199"/>
        <v>-31128.554718152009</v>
      </c>
      <c r="N959" s="40">
        <f t="shared" si="200"/>
        <v>1</v>
      </c>
      <c r="O959" s="40">
        <f t="shared" si="207"/>
        <v>326704.34025684802</v>
      </c>
      <c r="P959" s="40">
        <f t="shared" si="208"/>
        <v>794902.72400737018</v>
      </c>
      <c r="Q959" s="40">
        <f t="shared" si="201"/>
        <v>468198.38375052216</v>
      </c>
      <c r="R959" s="40">
        <f>1/2*$AJ$3*D959^2</f>
        <v>112446.61458333331</v>
      </c>
      <c r="S959" s="40">
        <f t="shared" si="202"/>
        <v>2395.2486504937988</v>
      </c>
      <c r="T959" s="40">
        <f t="shared" si="203"/>
        <v>2395.2486504937988</v>
      </c>
      <c r="U959" s="40"/>
      <c r="V959" s="40"/>
      <c r="W959" s="40"/>
      <c r="X959" s="40"/>
      <c r="Y959" s="40">
        <f t="shared" si="209"/>
        <v>117.6219817817294</v>
      </c>
      <c r="Z959" s="40"/>
      <c r="AA959" s="40"/>
      <c r="AB959" s="40"/>
      <c r="AC959" s="40">
        <v>0.27</v>
      </c>
      <c r="AD959" s="40">
        <f>O959*AC959</f>
        <v>88210.171869348967</v>
      </c>
      <c r="AE959" s="40">
        <v>0.67</v>
      </c>
      <c r="AF959" s="40">
        <f t="shared" si="204"/>
        <v>218891.9079720882</v>
      </c>
      <c r="AG959" s="24"/>
      <c r="AH959" s="24"/>
      <c r="AI959" s="15"/>
      <c r="AJ959" s="15"/>
      <c r="AK959" s="15"/>
      <c r="AL959" s="15"/>
      <c r="AM959" s="15"/>
      <c r="AN959" s="23"/>
      <c r="AO959" s="23"/>
      <c r="AP959" s="23"/>
      <c r="AQ959" s="23"/>
      <c r="AR959" s="23"/>
      <c r="AS959" s="23"/>
      <c r="AT959" s="23"/>
      <c r="AU959" s="23"/>
      <c r="AV959" s="23"/>
      <c r="BG959">
        <f>IF(E959&lt;1,1,0)</f>
        <v>0</v>
      </c>
      <c r="BH959">
        <f>IF(BG959=1,"",E959)</f>
        <v>32.5</v>
      </c>
      <c r="BI959">
        <f>E959/3.6</f>
        <v>9.0277777777777768</v>
      </c>
    </row>
    <row r="960" spans="1:61" x14ac:dyDescent="0.25">
      <c r="A960" s="37" t="s">
        <v>64</v>
      </c>
      <c r="B960" s="37">
        <v>957</v>
      </c>
      <c r="C960" s="37">
        <v>368</v>
      </c>
      <c r="D960" s="37">
        <f t="shared" si="196"/>
        <v>7.5555555555555554</v>
      </c>
      <c r="E960" s="38">
        <v>27.2</v>
      </c>
      <c r="F960" s="39">
        <f t="shared" si="205"/>
        <v>-1.0277777777777775</v>
      </c>
      <c r="G960" s="39">
        <f t="shared" si="206"/>
        <v>-3.6999999999999993</v>
      </c>
      <c r="H960" s="39">
        <f>$AJ$3*F960</f>
        <v>-2836.0499999999993</v>
      </c>
      <c r="I960" s="39">
        <f>1/2*$AJ$1*$AJ$2*$AJ$5*D960^2</f>
        <v>34.755639506172834</v>
      </c>
      <c r="J960" s="39">
        <f>$AJ$4*$AJ$3*9.81</f>
        <v>406.04570999999999</v>
      </c>
      <c r="K960" s="39">
        <f t="shared" si="197"/>
        <v>-2395.2486504938265</v>
      </c>
      <c r="L960" s="39">
        <f t="shared" si="198"/>
        <v>-18.097434248175578</v>
      </c>
      <c r="M960" s="40">
        <f t="shared" si="199"/>
        <v>-17319.244575504028</v>
      </c>
      <c r="N960" s="40">
        <f t="shared" si="200"/>
        <v>1</v>
      </c>
      <c r="O960" s="40">
        <f t="shared" si="207"/>
        <v>329099.58890734182</v>
      </c>
      <c r="P960" s="40">
        <f t="shared" si="208"/>
        <v>794902.72400737018</v>
      </c>
      <c r="Q960" s="40">
        <f t="shared" si="201"/>
        <v>465803.13510002836</v>
      </c>
      <c r="R960" s="40">
        <f>1/2*$AJ$3*D960^2</f>
        <v>78762.133333333331</v>
      </c>
      <c r="S960" s="40">
        <f t="shared" si="202"/>
        <v>24.258160505385604</v>
      </c>
      <c r="T960" s="40">
        <f t="shared" si="203"/>
        <v>24.258160505385604</v>
      </c>
      <c r="U960" s="40"/>
      <c r="V960" s="40"/>
      <c r="W960" s="40"/>
      <c r="X960" s="40"/>
      <c r="Y960" s="40">
        <f t="shared" si="209"/>
        <v>82.301079763148721</v>
      </c>
      <c r="Z960" s="40"/>
      <c r="AA960" s="40"/>
      <c r="AB960" s="40"/>
      <c r="AC960" s="40">
        <v>0.27</v>
      </c>
      <c r="AD960" s="40">
        <f>O960*AC960</f>
        <v>88856.889004982295</v>
      </c>
      <c r="AE960" s="40">
        <v>0.67</v>
      </c>
      <c r="AF960" s="40">
        <f t="shared" si="204"/>
        <v>220496.72456791904</v>
      </c>
      <c r="AG960" s="24"/>
      <c r="AH960" s="24"/>
      <c r="AI960" s="15"/>
      <c r="AJ960" s="15"/>
      <c r="AK960" s="15"/>
      <c r="AL960" s="15"/>
      <c r="AM960" s="15"/>
      <c r="AN960" s="23"/>
      <c r="AO960" s="23"/>
      <c r="AP960" s="23"/>
      <c r="AQ960" s="23"/>
      <c r="AR960" s="23"/>
      <c r="AS960" s="23"/>
      <c r="AT960" s="23"/>
      <c r="AU960" s="23"/>
      <c r="AV960" s="23"/>
      <c r="BG960">
        <f>IF(E960&lt;1,1,0)</f>
        <v>0</v>
      </c>
      <c r="BH960">
        <f>IF(BG960=1,"",E960)</f>
        <v>27.2</v>
      </c>
      <c r="BI960">
        <f>E960/3.6</f>
        <v>7.5555555555555554</v>
      </c>
    </row>
    <row r="961" spans="1:61" x14ac:dyDescent="0.25">
      <c r="A961" s="37" t="s">
        <v>64</v>
      </c>
      <c r="B961" s="37">
        <v>958</v>
      </c>
      <c r="C961" s="37">
        <v>369</v>
      </c>
      <c r="D961" s="37">
        <f t="shared" si="196"/>
        <v>6.9722222222222223</v>
      </c>
      <c r="E961" s="38">
        <v>25.1</v>
      </c>
      <c r="F961" s="39">
        <f t="shared" si="205"/>
        <v>-0.16666666666666657</v>
      </c>
      <c r="G961" s="39">
        <f t="shared" si="206"/>
        <v>-0.59999999999999964</v>
      </c>
      <c r="H961" s="39">
        <f>$AJ$3*F961</f>
        <v>-459.89999999999975</v>
      </c>
      <c r="I961" s="39">
        <f>1/2*$AJ$1*$AJ$2*$AJ$5*D961^2</f>
        <v>29.596129494598767</v>
      </c>
      <c r="J961" s="39">
        <f>$AJ$4*$AJ$3*9.81</f>
        <v>406.04570999999999</v>
      </c>
      <c r="K961" s="39">
        <f t="shared" si="197"/>
        <v>-24.258160505401008</v>
      </c>
      <c r="L961" s="39">
        <f t="shared" si="198"/>
        <v>-0.16913328574599037</v>
      </c>
      <c r="M961" s="40">
        <f t="shared" si="199"/>
        <v>-162.02968774465879</v>
      </c>
      <c r="N961" s="40">
        <f t="shared" si="200"/>
        <v>1</v>
      </c>
      <c r="O961" s="40">
        <f t="shared" si="207"/>
        <v>329123.84706784721</v>
      </c>
      <c r="P961" s="40">
        <f t="shared" si="208"/>
        <v>794902.72400737018</v>
      </c>
      <c r="Q961" s="40">
        <f t="shared" si="201"/>
        <v>465778.87693952298</v>
      </c>
      <c r="R961" s="40">
        <f>1/2*$AJ$3*D961^2</f>
        <v>67069.81458333334</v>
      </c>
      <c r="S961" s="40">
        <f t="shared" si="202"/>
        <v>0</v>
      </c>
      <c r="T961" s="40">
        <f t="shared" si="203"/>
        <v>0</v>
      </c>
      <c r="U961" s="40"/>
      <c r="V961" s="40"/>
      <c r="W961" s="40"/>
      <c r="X961" s="40"/>
      <c r="Y961" s="40">
        <f t="shared" si="209"/>
        <v>70.010244867780102</v>
      </c>
      <c r="Z961" s="40"/>
      <c r="AA961" s="40"/>
      <c r="AB961" s="40"/>
      <c r="AC961" s="40">
        <v>0.27</v>
      </c>
      <c r="AD961" s="40">
        <f>O961*AC961</f>
        <v>88863.438708318747</v>
      </c>
      <c r="AE961" s="40">
        <v>0.67</v>
      </c>
      <c r="AF961" s="40">
        <f t="shared" si="204"/>
        <v>220512.97753545764</v>
      </c>
      <c r="AG961" s="24"/>
      <c r="AH961" s="24"/>
      <c r="AI961" s="15"/>
      <c r="AJ961" s="15"/>
      <c r="AK961" s="15"/>
      <c r="AL961" s="15"/>
      <c r="AM961" s="15"/>
      <c r="AN961" s="23"/>
      <c r="AO961" s="23"/>
      <c r="AP961" s="23"/>
      <c r="AQ961" s="23"/>
      <c r="AR961" s="23"/>
      <c r="AS961" s="23"/>
      <c r="AT961" s="23"/>
      <c r="AU961" s="23"/>
      <c r="AV961" s="23"/>
      <c r="BG961">
        <f>IF(E961&lt;1,1,0)</f>
        <v>0</v>
      </c>
      <c r="BH961">
        <f>IF(BG961=1,"",E961)</f>
        <v>25.1</v>
      </c>
      <c r="BI961">
        <f>E961/3.6</f>
        <v>6.9722222222222223</v>
      </c>
    </row>
    <row r="962" spans="1:61" x14ac:dyDescent="0.25">
      <c r="A962" s="37" t="s">
        <v>64</v>
      </c>
      <c r="B962" s="37">
        <v>959</v>
      </c>
      <c r="C962" s="37">
        <v>370</v>
      </c>
      <c r="D962" s="37">
        <f t="shared" si="196"/>
        <v>7.2222222222222223</v>
      </c>
      <c r="E962" s="38">
        <v>26</v>
      </c>
      <c r="F962" s="39">
        <f t="shared" si="205"/>
        <v>0.58333333333333326</v>
      </c>
      <c r="G962" s="39">
        <f t="shared" si="206"/>
        <v>2.0999999999999996</v>
      </c>
      <c r="H962" s="39">
        <f>$AJ$3*F962</f>
        <v>1609.6499999999999</v>
      </c>
      <c r="I962" s="39">
        <f>1/2*$AJ$1*$AJ$2*$AJ$5*D962^2</f>
        <v>31.756612654320985</v>
      </c>
      <c r="J962" s="39">
        <f>$AJ$4*$AJ$3*9.81</f>
        <v>406.04570999999999</v>
      </c>
      <c r="K962" s="39">
        <f t="shared" si="197"/>
        <v>2047.4523226543211</v>
      </c>
      <c r="L962" s="39">
        <f t="shared" si="198"/>
        <v>14.787155663614541</v>
      </c>
      <c r="M962" s="40">
        <f t="shared" si="199"/>
        <v>14180.882281406346</v>
      </c>
      <c r="N962" s="40">
        <f t="shared" si="200"/>
        <v>1</v>
      </c>
      <c r="O962" s="40">
        <f t="shared" si="207"/>
        <v>329123.84706784721</v>
      </c>
      <c r="P962" s="40">
        <f t="shared" si="208"/>
        <v>794902.72400737018</v>
      </c>
      <c r="Q962" s="40">
        <f t="shared" si="201"/>
        <v>465778.87693952298</v>
      </c>
      <c r="R962" s="40">
        <f>1/2*$AJ$3*D962^2</f>
        <v>71965.833333333328</v>
      </c>
      <c r="S962" s="40">
        <f t="shared" si="202"/>
        <v>0</v>
      </c>
      <c r="T962" s="40">
        <f t="shared" si="203"/>
        <v>0</v>
      </c>
      <c r="U962" s="40"/>
      <c r="V962" s="40"/>
      <c r="W962" s="40"/>
      <c r="X962" s="40"/>
      <c r="Y962" s="40">
        <f t="shared" si="209"/>
        <v>75.042579075425792</v>
      </c>
      <c r="Z962" s="40"/>
      <c r="AA962" s="40"/>
      <c r="AB962" s="40"/>
      <c r="AC962" s="40">
        <v>0.27</v>
      </c>
      <c r="AD962" s="40">
        <f>O962*AC962</f>
        <v>88863.438708318747</v>
      </c>
      <c r="AE962" s="40">
        <v>0.67</v>
      </c>
      <c r="AF962" s="40">
        <f t="shared" si="204"/>
        <v>220512.97753545764</v>
      </c>
      <c r="AG962" s="24"/>
      <c r="AH962" s="24"/>
      <c r="AI962" s="15"/>
      <c r="AJ962" s="15"/>
      <c r="AK962" s="15"/>
      <c r="AL962" s="15"/>
      <c r="AM962" s="15"/>
      <c r="AN962" s="23"/>
      <c r="AO962" s="23"/>
      <c r="AP962" s="23"/>
      <c r="AQ962" s="23"/>
      <c r="AR962" s="23"/>
      <c r="AS962" s="23"/>
      <c r="AT962" s="23"/>
      <c r="AU962" s="23"/>
      <c r="AV962" s="23"/>
      <c r="BG962">
        <f>IF(E962&lt;1,1,0)</f>
        <v>0</v>
      </c>
      <c r="BH962">
        <f>IF(BG962=1,"",E962)</f>
        <v>26</v>
      </c>
      <c r="BI962">
        <f>E962/3.6</f>
        <v>7.2222222222222223</v>
      </c>
    </row>
    <row r="963" spans="1:61" x14ac:dyDescent="0.25">
      <c r="A963" s="37" t="s">
        <v>64</v>
      </c>
      <c r="B963" s="37">
        <v>960</v>
      </c>
      <c r="C963" s="37">
        <v>371</v>
      </c>
      <c r="D963" s="37">
        <f t="shared" si="196"/>
        <v>8.1388888888888893</v>
      </c>
      <c r="E963" s="38">
        <v>29.3</v>
      </c>
      <c r="F963" s="39">
        <f t="shared" si="205"/>
        <v>1.1944444444444446</v>
      </c>
      <c r="G963" s="39">
        <f t="shared" si="206"/>
        <v>4.3000000000000007</v>
      </c>
      <c r="H963" s="39">
        <f>$AJ$3*F963</f>
        <v>3295.9500000000007</v>
      </c>
      <c r="I963" s="39">
        <f>1/2*$AJ$1*$AJ$2*$AJ$5*D963^2</f>
        <v>40.329488753858023</v>
      </c>
      <c r="J963" s="39">
        <f>$AJ$4*$AJ$3*9.81</f>
        <v>406.04570999999999</v>
      </c>
      <c r="K963" s="39">
        <f t="shared" si="197"/>
        <v>3742.3251987538588</v>
      </c>
      <c r="L963" s="39">
        <f t="shared" si="198"/>
        <v>30.458368978746687</v>
      </c>
      <c r="M963" s="40">
        <f t="shared" si="199"/>
        <v>29240.034219596819</v>
      </c>
      <c r="N963" s="40">
        <f t="shared" si="200"/>
        <v>1</v>
      </c>
      <c r="O963" s="40">
        <f t="shared" si="207"/>
        <v>329123.84706784721</v>
      </c>
      <c r="P963" s="40">
        <f t="shared" si="208"/>
        <v>796950.17633002449</v>
      </c>
      <c r="Q963" s="40">
        <f t="shared" si="201"/>
        <v>467826.32926217729</v>
      </c>
      <c r="R963" s="40">
        <f>1/2*$AJ$3*D963^2</f>
        <v>91393.414583333331</v>
      </c>
      <c r="S963" s="40">
        <f t="shared" si="202"/>
        <v>0</v>
      </c>
      <c r="T963" s="40">
        <f t="shared" si="203"/>
        <v>0</v>
      </c>
      <c r="U963" s="40"/>
      <c r="V963" s="40"/>
      <c r="W963" s="40"/>
      <c r="X963" s="40"/>
      <c r="Y963" s="40">
        <f t="shared" si="209"/>
        <v>95.201473524305555</v>
      </c>
      <c r="Z963" s="40"/>
      <c r="AA963" s="40"/>
      <c r="AB963" s="40"/>
      <c r="AC963" s="40">
        <v>0.27</v>
      </c>
      <c r="AD963" s="40">
        <f>O963*AC963</f>
        <v>88863.438708318747</v>
      </c>
      <c r="AE963" s="40">
        <v>0.67</v>
      </c>
      <c r="AF963" s="40">
        <f t="shared" si="204"/>
        <v>220512.97753545764</v>
      </c>
      <c r="AG963" s="24"/>
      <c r="AH963" s="24"/>
      <c r="AI963" s="15"/>
      <c r="AJ963" s="15"/>
      <c r="AK963" s="15"/>
      <c r="AL963" s="15"/>
      <c r="AM963" s="15"/>
      <c r="AN963" s="23"/>
      <c r="AO963" s="23"/>
      <c r="AP963" s="23"/>
      <c r="AQ963" s="23"/>
      <c r="AR963" s="23"/>
      <c r="AS963" s="23"/>
      <c r="AT963" s="23"/>
      <c r="AU963" s="23"/>
      <c r="AV963" s="23"/>
      <c r="BG963">
        <f>IF(E963&lt;1,1,0)</f>
        <v>0</v>
      </c>
      <c r="BH963">
        <f>IF(BG963=1,"",E963)</f>
        <v>29.3</v>
      </c>
      <c r="BI963">
        <f>E963/3.6</f>
        <v>8.1388888888888893</v>
      </c>
    </row>
    <row r="964" spans="1:61" x14ac:dyDescent="0.25">
      <c r="A964" s="37" t="s">
        <v>64</v>
      </c>
      <c r="B964" s="37">
        <v>961</v>
      </c>
      <c r="C964" s="37">
        <v>372</v>
      </c>
      <c r="D964" s="37">
        <f t="shared" ref="D964:D1027" si="210">E964/3.6</f>
        <v>9.6111111111111107</v>
      </c>
      <c r="E964" s="38">
        <v>34.6</v>
      </c>
      <c r="F964" s="39">
        <f t="shared" si="205"/>
        <v>1.5416666666666663</v>
      </c>
      <c r="G964" s="39">
        <f t="shared" si="206"/>
        <v>5.5499999999999989</v>
      </c>
      <c r="H964" s="39">
        <f>$AJ$3*F964</f>
        <v>4254.0749999999989</v>
      </c>
      <c r="I964" s="39">
        <f>1/2*$AJ$1*$AJ$2*$AJ$5*D964^2</f>
        <v>56.239269830246911</v>
      </c>
      <c r="J964" s="39">
        <f>$AJ$4*$AJ$3*9.81</f>
        <v>406.04570999999999</v>
      </c>
      <c r="K964" s="39">
        <f t="shared" ref="K964:K1027" si="211">H964+I964+J964</f>
        <v>4716.3599798302457</v>
      </c>
      <c r="L964" s="39">
        <f t="shared" ref="L964:L1027" si="212">K964*D964/1000</f>
        <v>45.329459806146247</v>
      </c>
      <c r="M964" s="40">
        <f t="shared" ref="M964:M1027" si="213">L964*B964</f>
        <v>43561.610873706544</v>
      </c>
      <c r="N964" s="40">
        <f t="shared" ref="N964:N1027" si="214">B965-B964</f>
        <v>1</v>
      </c>
      <c r="O964" s="40">
        <f t="shared" si="207"/>
        <v>329123.84706784721</v>
      </c>
      <c r="P964" s="40">
        <f t="shared" si="208"/>
        <v>800692.50152877835</v>
      </c>
      <c r="Q964" s="40">
        <f t="shared" ref="Q964:Q1027" si="215">P964-O964</f>
        <v>471568.65446093114</v>
      </c>
      <c r="R964" s="40">
        <f>1/2*$AJ$3*D964^2</f>
        <v>127447.65833333334</v>
      </c>
      <c r="S964" s="40">
        <f t="shared" ref="S964:S1027" si="216">O965-O964</f>
        <v>0</v>
      </c>
      <c r="T964" s="40">
        <f t="shared" ref="T964:T1027" si="217">S964/N964</f>
        <v>0</v>
      </c>
      <c r="U964" s="40"/>
      <c r="V964" s="40"/>
      <c r="W964" s="40"/>
      <c r="X964" s="40"/>
      <c r="Y964" s="40">
        <f t="shared" si="209"/>
        <v>132.61983177245926</v>
      </c>
      <c r="Z964" s="40"/>
      <c r="AA964" s="40"/>
      <c r="AB964" s="40"/>
      <c r="AC964" s="40">
        <v>0.27</v>
      </c>
      <c r="AD964" s="40">
        <f>O964*AC964</f>
        <v>88863.438708318747</v>
      </c>
      <c r="AE964" s="40">
        <v>0.67</v>
      </c>
      <c r="AF964" s="40">
        <f t="shared" ref="AF964:AF1027" si="218">O964*AE964</f>
        <v>220512.97753545764</v>
      </c>
      <c r="AG964" s="24"/>
      <c r="AH964" s="24"/>
      <c r="AI964" s="15"/>
      <c r="AJ964" s="15"/>
      <c r="AK964" s="15"/>
      <c r="AL964" s="15"/>
      <c r="AM964" s="15"/>
      <c r="AN964" s="23"/>
      <c r="AO964" s="23"/>
      <c r="AP964" s="23"/>
      <c r="AQ964" s="23"/>
      <c r="AR964" s="23"/>
      <c r="AS964" s="23"/>
      <c r="AT964" s="23"/>
      <c r="AU964" s="23"/>
      <c r="AV964" s="23"/>
      <c r="BG964">
        <f>IF(E964&lt;1,1,0)</f>
        <v>0</v>
      </c>
      <c r="BH964">
        <f>IF(BG964=1,"",E964)</f>
        <v>34.6</v>
      </c>
      <c r="BI964">
        <f>E964/3.6</f>
        <v>9.6111111111111107</v>
      </c>
    </row>
    <row r="965" spans="1:61" x14ac:dyDescent="0.25">
      <c r="A965" s="37" t="s">
        <v>64</v>
      </c>
      <c r="B965" s="37">
        <v>962</v>
      </c>
      <c r="C965" s="37">
        <v>373</v>
      </c>
      <c r="D965" s="37">
        <f t="shared" si="210"/>
        <v>11.222222222222221</v>
      </c>
      <c r="E965" s="38">
        <v>40.4</v>
      </c>
      <c r="F965" s="39">
        <f t="shared" ref="F965:F1028" si="219">($E966-$E964)/2/3.6</f>
        <v>1.4861111111111105</v>
      </c>
      <c r="G965" s="39">
        <f t="shared" ref="G965:G1028" si="220">($E966-$E964)/2</f>
        <v>5.3499999999999979</v>
      </c>
      <c r="H965" s="39">
        <f>$AJ$3*F965</f>
        <v>4100.7749999999987</v>
      </c>
      <c r="I965" s="39">
        <f>1/2*$AJ$1*$AJ$2*$AJ$5*D965^2</f>
        <v>76.674368209876519</v>
      </c>
      <c r="J965" s="39">
        <f>$AJ$4*$AJ$3*9.81</f>
        <v>406.04570999999999</v>
      </c>
      <c r="K965" s="39">
        <f t="shared" si="211"/>
        <v>4583.4950782098758</v>
      </c>
      <c r="L965" s="39">
        <f t="shared" si="212"/>
        <v>51.437000322133045</v>
      </c>
      <c r="M965" s="40">
        <f t="shared" si="213"/>
        <v>49482.394309891992</v>
      </c>
      <c r="N965" s="40">
        <f t="shared" si="214"/>
        <v>1</v>
      </c>
      <c r="O965" s="40">
        <f t="shared" ref="O965:O1028" si="221">O964+IF(K965&lt;0,ABS(K965)*N965,0)</f>
        <v>329123.84706784721</v>
      </c>
      <c r="P965" s="40">
        <f t="shared" ref="P965:P1028" si="222">P964+IF(K964&gt;0,K964*N964,0)</f>
        <v>805408.86150860856</v>
      </c>
      <c r="Q965" s="40">
        <f t="shared" si="215"/>
        <v>476285.01444076136</v>
      </c>
      <c r="R965" s="40">
        <f>1/2*$AJ$3*D965^2</f>
        <v>173757.0333333333</v>
      </c>
      <c r="S965" s="40">
        <f t="shared" si="216"/>
        <v>0</v>
      </c>
      <c r="T965" s="40">
        <f t="shared" si="217"/>
        <v>0</v>
      </c>
      <c r="U965" s="40"/>
      <c r="V965" s="40"/>
      <c r="W965" s="40"/>
      <c r="X965" s="40"/>
      <c r="Y965" s="40">
        <f t="shared" ref="Y965:Y1028" si="223">R965/B965</f>
        <v>180.62061677061672</v>
      </c>
      <c r="Z965" s="40"/>
      <c r="AA965" s="40"/>
      <c r="AB965" s="40"/>
      <c r="AC965" s="40">
        <v>0.27</v>
      </c>
      <c r="AD965" s="40">
        <f>O965*AC965</f>
        <v>88863.438708318747</v>
      </c>
      <c r="AE965" s="40">
        <v>0.67</v>
      </c>
      <c r="AF965" s="40">
        <f t="shared" si="218"/>
        <v>220512.97753545764</v>
      </c>
      <c r="AG965" s="24"/>
      <c r="AH965" s="24"/>
      <c r="AI965" s="15"/>
      <c r="AJ965" s="15"/>
      <c r="AK965" s="15"/>
      <c r="AL965" s="15"/>
      <c r="AM965" s="15"/>
      <c r="AN965" s="23"/>
      <c r="AO965" s="23"/>
      <c r="AP965" s="23"/>
      <c r="AQ965" s="23"/>
      <c r="AR965" s="23"/>
      <c r="AS965" s="23"/>
      <c r="AT965" s="23"/>
      <c r="AU965" s="23"/>
      <c r="AV965" s="23"/>
      <c r="BG965">
        <f>IF(E965&lt;1,1,0)</f>
        <v>0</v>
      </c>
      <c r="BH965">
        <f>IF(BG965=1,"",E965)</f>
        <v>40.4</v>
      </c>
      <c r="BI965">
        <f>E965/3.6</f>
        <v>11.222222222222221</v>
      </c>
    </row>
    <row r="966" spans="1:61" x14ac:dyDescent="0.25">
      <c r="A966" s="37" t="s">
        <v>64</v>
      </c>
      <c r="B966" s="37">
        <v>963</v>
      </c>
      <c r="C966" s="37">
        <v>374</v>
      </c>
      <c r="D966" s="37">
        <f t="shared" si="210"/>
        <v>12.583333333333332</v>
      </c>
      <c r="E966" s="38">
        <v>45.3</v>
      </c>
      <c r="F966" s="39">
        <f t="shared" si="219"/>
        <v>1.1944444444444446</v>
      </c>
      <c r="G966" s="39">
        <f t="shared" si="220"/>
        <v>4.3000000000000007</v>
      </c>
      <c r="H966" s="39">
        <f>$AJ$3*F966</f>
        <v>3295.9500000000007</v>
      </c>
      <c r="I966" s="39">
        <f>1/2*$AJ$1*$AJ$2*$AJ$5*D966^2</f>
        <v>96.401519618055531</v>
      </c>
      <c r="J966" s="39">
        <f>$AJ$4*$AJ$3*9.81</f>
        <v>406.04570999999999</v>
      </c>
      <c r="K966" s="39">
        <f t="shared" si="211"/>
        <v>3798.3972296180559</v>
      </c>
      <c r="L966" s="39">
        <f t="shared" si="212"/>
        <v>47.796498472693862</v>
      </c>
      <c r="M966" s="40">
        <f t="shared" si="213"/>
        <v>46028.028029204186</v>
      </c>
      <c r="N966" s="40">
        <f t="shared" si="214"/>
        <v>1</v>
      </c>
      <c r="O966" s="40">
        <f t="shared" si="221"/>
        <v>329123.84706784721</v>
      </c>
      <c r="P966" s="40">
        <f t="shared" si="222"/>
        <v>809992.35658681847</v>
      </c>
      <c r="Q966" s="40">
        <f t="shared" si="215"/>
        <v>480868.50951897126</v>
      </c>
      <c r="R966" s="40">
        <f>1/2*$AJ$3*D966^2</f>
        <v>218462.08124999996</v>
      </c>
      <c r="S966" s="40">
        <f t="shared" si="216"/>
        <v>0</v>
      </c>
      <c r="T966" s="40">
        <f t="shared" si="217"/>
        <v>0</v>
      </c>
      <c r="U966" s="40"/>
      <c r="V966" s="40"/>
      <c r="W966" s="40"/>
      <c r="X966" s="40"/>
      <c r="Y966" s="40">
        <f t="shared" si="223"/>
        <v>226.85574376947037</v>
      </c>
      <c r="Z966" s="40"/>
      <c r="AA966" s="40"/>
      <c r="AB966" s="40"/>
      <c r="AC966" s="40">
        <v>0.27</v>
      </c>
      <c r="AD966" s="40">
        <f>O966*AC966</f>
        <v>88863.438708318747</v>
      </c>
      <c r="AE966" s="40">
        <v>0.67</v>
      </c>
      <c r="AF966" s="40">
        <f t="shared" si="218"/>
        <v>220512.97753545764</v>
      </c>
      <c r="AG966" s="24"/>
      <c r="AH966" s="24"/>
      <c r="AI966" s="15"/>
      <c r="AJ966" s="15"/>
      <c r="AK966" s="15"/>
      <c r="AL966" s="15"/>
      <c r="AM966" s="15"/>
      <c r="AN966" s="23"/>
      <c r="AO966" s="23"/>
      <c r="AP966" s="23"/>
      <c r="AQ966" s="23"/>
      <c r="AR966" s="23"/>
      <c r="AS966" s="23"/>
      <c r="AT966" s="23"/>
      <c r="AU966" s="23"/>
      <c r="AV966" s="23"/>
      <c r="BG966">
        <f>IF(E966&lt;1,1,0)</f>
        <v>0</v>
      </c>
      <c r="BH966">
        <f>IF(BG966=1,"",E966)</f>
        <v>45.3</v>
      </c>
      <c r="BI966">
        <f>E966/3.6</f>
        <v>12.583333333333332</v>
      </c>
    </row>
    <row r="967" spans="1:61" x14ac:dyDescent="0.25">
      <c r="A967" s="37" t="s">
        <v>64</v>
      </c>
      <c r="B967" s="37">
        <v>964</v>
      </c>
      <c r="C967" s="37">
        <v>375</v>
      </c>
      <c r="D967" s="37">
        <f t="shared" si="210"/>
        <v>13.611111111111111</v>
      </c>
      <c r="E967" s="38">
        <v>49</v>
      </c>
      <c r="F967" s="39">
        <f t="shared" si="219"/>
        <v>0.80555555555555614</v>
      </c>
      <c r="G967" s="39">
        <f t="shared" si="220"/>
        <v>2.9000000000000021</v>
      </c>
      <c r="H967" s="39">
        <f>$AJ$3*F967</f>
        <v>2222.8500000000017</v>
      </c>
      <c r="I967" s="39">
        <f>1/2*$AJ$1*$AJ$2*$AJ$5*D967^2</f>
        <v>112.79234760802467</v>
      </c>
      <c r="J967" s="39">
        <f>$AJ$4*$AJ$3*9.81</f>
        <v>406.04570999999999</v>
      </c>
      <c r="K967" s="39">
        <f t="shared" si="211"/>
        <v>2741.6880576080262</v>
      </c>
      <c r="L967" s="39">
        <f t="shared" si="212"/>
        <v>37.317420784109245</v>
      </c>
      <c r="M967" s="40">
        <f t="shared" si="213"/>
        <v>35973.993635881314</v>
      </c>
      <c r="N967" s="40">
        <f t="shared" si="214"/>
        <v>1</v>
      </c>
      <c r="O967" s="40">
        <f t="shared" si="221"/>
        <v>329123.84706784721</v>
      </c>
      <c r="P967" s="40">
        <f t="shared" si="222"/>
        <v>813790.75381643651</v>
      </c>
      <c r="Q967" s="40">
        <f t="shared" si="215"/>
        <v>484666.9067485893</v>
      </c>
      <c r="R967" s="40">
        <f>1/2*$AJ$3*D967^2</f>
        <v>255606.45833333331</v>
      </c>
      <c r="S967" s="40">
        <f t="shared" si="216"/>
        <v>0</v>
      </c>
      <c r="T967" s="40">
        <f t="shared" si="217"/>
        <v>0</v>
      </c>
      <c r="U967" s="40"/>
      <c r="V967" s="40"/>
      <c r="W967" s="40"/>
      <c r="X967" s="40"/>
      <c r="Y967" s="40">
        <f t="shared" si="223"/>
        <v>265.15192773167354</v>
      </c>
      <c r="Z967" s="40"/>
      <c r="AA967" s="40"/>
      <c r="AB967" s="40"/>
      <c r="AC967" s="40">
        <v>0.27</v>
      </c>
      <c r="AD967" s="40">
        <f>O967*AC967</f>
        <v>88863.438708318747</v>
      </c>
      <c r="AE967" s="40">
        <v>0.67</v>
      </c>
      <c r="AF967" s="40">
        <f t="shared" si="218"/>
        <v>220512.97753545764</v>
      </c>
      <c r="AG967" s="24"/>
      <c r="AH967" s="24"/>
      <c r="AI967" s="15"/>
      <c r="AJ967" s="15"/>
      <c r="AK967" s="15"/>
      <c r="AL967" s="15"/>
      <c r="AM967" s="15"/>
      <c r="AN967" s="23"/>
      <c r="AO967" s="23"/>
      <c r="AP967" s="23"/>
      <c r="AQ967" s="23"/>
      <c r="AR967" s="23"/>
      <c r="AS967" s="23"/>
      <c r="AT967" s="23"/>
      <c r="AU967" s="23"/>
      <c r="AV967" s="23"/>
      <c r="BG967">
        <f>IF(E967&lt;1,1,0)</f>
        <v>0</v>
      </c>
      <c r="BH967">
        <f>IF(BG967=1,"",E967)</f>
        <v>49</v>
      </c>
      <c r="BI967">
        <f>E967/3.6</f>
        <v>13.611111111111111</v>
      </c>
    </row>
    <row r="968" spans="1:61" x14ac:dyDescent="0.25">
      <c r="A968" s="37" t="s">
        <v>64</v>
      </c>
      <c r="B968" s="37">
        <v>965</v>
      </c>
      <c r="C968" s="37">
        <v>376</v>
      </c>
      <c r="D968" s="37">
        <f t="shared" si="210"/>
        <v>14.194444444444445</v>
      </c>
      <c r="E968" s="38">
        <v>51.1</v>
      </c>
      <c r="F968" s="39">
        <f t="shared" si="219"/>
        <v>0.43055555555555575</v>
      </c>
      <c r="G968" s="39">
        <f t="shared" si="220"/>
        <v>1.5500000000000007</v>
      </c>
      <c r="H968" s="39">
        <f>$AJ$3*F968</f>
        <v>1188.0750000000005</v>
      </c>
      <c r="I968" s="39">
        <f>1/2*$AJ$1*$AJ$2*$AJ$5*D968^2</f>
        <v>122.66743273533949</v>
      </c>
      <c r="J968" s="39">
        <f>$AJ$4*$AJ$3*9.81</f>
        <v>406.04570999999999</v>
      </c>
      <c r="K968" s="39">
        <f t="shared" si="211"/>
        <v>1716.78814273534</v>
      </c>
      <c r="L968" s="39">
        <f t="shared" si="212"/>
        <v>24.368853914937741</v>
      </c>
      <c r="M968" s="40">
        <f t="shared" si="213"/>
        <v>23515.94402791492</v>
      </c>
      <c r="N968" s="40">
        <f t="shared" si="214"/>
        <v>1</v>
      </c>
      <c r="O968" s="40">
        <f t="shared" si="221"/>
        <v>329123.84706784721</v>
      </c>
      <c r="P968" s="40">
        <f t="shared" si="222"/>
        <v>816532.44187404448</v>
      </c>
      <c r="Q968" s="40">
        <f t="shared" si="215"/>
        <v>487408.59480619727</v>
      </c>
      <c r="R968" s="40">
        <f>1/2*$AJ$3*D968^2</f>
        <v>277985.06458333333</v>
      </c>
      <c r="S968" s="40">
        <f t="shared" si="216"/>
        <v>0</v>
      </c>
      <c r="T968" s="40">
        <f t="shared" si="217"/>
        <v>0</v>
      </c>
      <c r="U968" s="40"/>
      <c r="V968" s="40"/>
      <c r="W968" s="40"/>
      <c r="X968" s="40"/>
      <c r="Y968" s="40">
        <f t="shared" si="223"/>
        <v>288.0674244386874</v>
      </c>
      <c r="Z968" s="40"/>
      <c r="AA968" s="40"/>
      <c r="AB968" s="40"/>
      <c r="AC968" s="40">
        <v>0.27</v>
      </c>
      <c r="AD968" s="40">
        <f>O968*AC968</f>
        <v>88863.438708318747</v>
      </c>
      <c r="AE968" s="40">
        <v>0.67</v>
      </c>
      <c r="AF968" s="40">
        <f t="shared" si="218"/>
        <v>220512.97753545764</v>
      </c>
      <c r="AG968" s="24"/>
      <c r="AH968" s="24"/>
      <c r="AI968" s="15"/>
      <c r="AJ968" s="15"/>
      <c r="AK968" s="15"/>
      <c r="AL968" s="15"/>
      <c r="AM968" s="15"/>
      <c r="AN968" s="23"/>
      <c r="AO968" s="23"/>
      <c r="AP968" s="23"/>
      <c r="AQ968" s="23"/>
      <c r="AR968" s="23"/>
      <c r="AS968" s="23"/>
      <c r="AT968" s="23"/>
      <c r="AU968" s="23"/>
      <c r="AV968" s="23"/>
      <c r="BG968">
        <f>IF(E968&lt;1,1,0)</f>
        <v>0</v>
      </c>
      <c r="BH968">
        <f>IF(BG968=1,"",E968)</f>
        <v>51.1</v>
      </c>
      <c r="BI968">
        <f>E968/3.6</f>
        <v>14.194444444444445</v>
      </c>
    </row>
    <row r="969" spans="1:61" x14ac:dyDescent="0.25">
      <c r="A969" s="37" t="s">
        <v>64</v>
      </c>
      <c r="B969" s="37">
        <v>966</v>
      </c>
      <c r="C969" s="37">
        <v>377</v>
      </c>
      <c r="D969" s="37">
        <f t="shared" si="210"/>
        <v>14.472222222222221</v>
      </c>
      <c r="E969" s="38">
        <v>52.1</v>
      </c>
      <c r="F969" s="39">
        <f t="shared" si="219"/>
        <v>0.15277777777777798</v>
      </c>
      <c r="G969" s="39">
        <f t="shared" si="220"/>
        <v>0.55000000000000071</v>
      </c>
      <c r="H969" s="39">
        <f>$AJ$3*F969</f>
        <v>421.57500000000056</v>
      </c>
      <c r="I969" s="39">
        <f>1/2*$AJ$1*$AJ$2*$AJ$5*D969^2</f>
        <v>127.51548366126539</v>
      </c>
      <c r="J969" s="39">
        <f>$AJ$4*$AJ$3*9.81</f>
        <v>406.04570999999999</v>
      </c>
      <c r="K969" s="39">
        <f t="shared" si="211"/>
        <v>955.13619366126591</v>
      </c>
      <c r="L969" s="39">
        <f t="shared" si="212"/>
        <v>13.82294324715332</v>
      </c>
      <c r="M969" s="40">
        <f t="shared" si="213"/>
        <v>13352.963176750107</v>
      </c>
      <c r="N969" s="40">
        <f t="shared" si="214"/>
        <v>1</v>
      </c>
      <c r="O969" s="40">
        <f t="shared" si="221"/>
        <v>329123.84706784721</v>
      </c>
      <c r="P969" s="40">
        <f t="shared" si="222"/>
        <v>818249.23001677985</v>
      </c>
      <c r="Q969" s="40">
        <f t="shared" si="215"/>
        <v>489125.38294893265</v>
      </c>
      <c r="R969" s="40">
        <f>1/2*$AJ$3*D969^2</f>
        <v>288971.56458333327</v>
      </c>
      <c r="S969" s="40">
        <f t="shared" si="216"/>
        <v>0</v>
      </c>
      <c r="T969" s="40">
        <f t="shared" si="217"/>
        <v>0</v>
      </c>
      <c r="U969" s="40"/>
      <c r="V969" s="40"/>
      <c r="W969" s="40"/>
      <c r="X969" s="40"/>
      <c r="Y969" s="40">
        <f t="shared" si="223"/>
        <v>299.14240640096614</v>
      </c>
      <c r="Z969" s="40"/>
      <c r="AA969" s="40"/>
      <c r="AB969" s="40"/>
      <c r="AC969" s="40">
        <v>0.27</v>
      </c>
      <c r="AD969" s="40">
        <f>O969*AC969</f>
        <v>88863.438708318747</v>
      </c>
      <c r="AE969" s="40">
        <v>0.67</v>
      </c>
      <c r="AF969" s="40">
        <f t="shared" si="218"/>
        <v>220512.97753545764</v>
      </c>
      <c r="AG969" s="24"/>
      <c r="AH969" s="24"/>
      <c r="AI969" s="15"/>
      <c r="AJ969" s="15"/>
      <c r="AK969" s="15"/>
      <c r="AL969" s="15"/>
      <c r="AM969" s="15"/>
      <c r="AN969" s="23"/>
      <c r="AO969" s="23"/>
      <c r="AP969" s="23"/>
      <c r="AQ969" s="23"/>
      <c r="AR969" s="23"/>
      <c r="AS969" s="23"/>
      <c r="AT969" s="23"/>
      <c r="AU969" s="23"/>
      <c r="AV969" s="23"/>
      <c r="BG969">
        <f>IF(E969&lt;1,1,0)</f>
        <v>0</v>
      </c>
      <c r="BH969">
        <f>IF(BG969=1,"",E969)</f>
        <v>52.1</v>
      </c>
      <c r="BI969">
        <f>E969/3.6</f>
        <v>14.472222222222221</v>
      </c>
    </row>
    <row r="970" spans="1:61" x14ac:dyDescent="0.25">
      <c r="A970" s="37" t="s">
        <v>64</v>
      </c>
      <c r="B970" s="37">
        <v>967</v>
      </c>
      <c r="C970" s="37">
        <v>378</v>
      </c>
      <c r="D970" s="37">
        <f t="shared" si="210"/>
        <v>14.5</v>
      </c>
      <c r="E970" s="38">
        <v>52.2</v>
      </c>
      <c r="F970" s="39">
        <f t="shared" si="219"/>
        <v>0</v>
      </c>
      <c r="G970" s="39">
        <f t="shared" si="220"/>
        <v>0</v>
      </c>
      <c r="H970" s="39">
        <f>$AJ$3*F970</f>
        <v>0</v>
      </c>
      <c r="I970" s="39">
        <f>1/2*$AJ$1*$AJ$2*$AJ$5*D970^2</f>
        <v>128.00545624999998</v>
      </c>
      <c r="J970" s="39">
        <f>$AJ$4*$AJ$3*9.81</f>
        <v>406.04570999999999</v>
      </c>
      <c r="K970" s="39">
        <f t="shared" si="211"/>
        <v>534.05116624999994</v>
      </c>
      <c r="L970" s="39">
        <f t="shared" si="212"/>
        <v>7.7437419106249994</v>
      </c>
      <c r="M970" s="40">
        <f t="shared" si="213"/>
        <v>7488.1984275743744</v>
      </c>
      <c r="N970" s="40">
        <f t="shared" si="214"/>
        <v>1</v>
      </c>
      <c r="O970" s="40">
        <f t="shared" si="221"/>
        <v>329123.84706784721</v>
      </c>
      <c r="P970" s="40">
        <f t="shared" si="222"/>
        <v>819204.36621044111</v>
      </c>
      <c r="Q970" s="40">
        <f t="shared" si="215"/>
        <v>490080.5191425939</v>
      </c>
      <c r="R970" s="40">
        <f>1/2*$AJ$3*D970^2</f>
        <v>290081.92499999999</v>
      </c>
      <c r="S970" s="40">
        <f t="shared" si="216"/>
        <v>0</v>
      </c>
      <c r="T970" s="40">
        <f t="shared" si="217"/>
        <v>0</v>
      </c>
      <c r="U970" s="40"/>
      <c r="V970" s="40"/>
      <c r="W970" s="40"/>
      <c r="X970" s="40"/>
      <c r="Y970" s="40">
        <f t="shared" si="223"/>
        <v>299.98130816959667</v>
      </c>
      <c r="Z970" s="40"/>
      <c r="AA970" s="40"/>
      <c r="AB970" s="40"/>
      <c r="AC970" s="40">
        <v>0.27</v>
      </c>
      <c r="AD970" s="40">
        <f>O970*AC970</f>
        <v>88863.438708318747</v>
      </c>
      <c r="AE970" s="40">
        <v>0.67</v>
      </c>
      <c r="AF970" s="40">
        <f t="shared" si="218"/>
        <v>220512.97753545764</v>
      </c>
      <c r="AG970" s="24"/>
      <c r="AH970" s="24"/>
      <c r="AI970" s="15"/>
      <c r="AJ970" s="15"/>
      <c r="AK970" s="15"/>
      <c r="AL970" s="15"/>
      <c r="AM970" s="15"/>
      <c r="AN970" s="23"/>
      <c r="AO970" s="23"/>
      <c r="AP970" s="23"/>
      <c r="AQ970" s="23"/>
      <c r="AR970" s="23"/>
      <c r="AS970" s="23"/>
      <c r="AT970" s="23"/>
      <c r="AU970" s="23"/>
      <c r="AV970" s="23"/>
      <c r="BG970">
        <f>IF(E970&lt;1,1,0)</f>
        <v>0</v>
      </c>
      <c r="BH970">
        <f>IF(BG970=1,"",E970)</f>
        <v>52.2</v>
      </c>
      <c r="BI970">
        <f>E970/3.6</f>
        <v>14.5</v>
      </c>
    </row>
    <row r="971" spans="1:61" x14ac:dyDescent="0.25">
      <c r="A971" s="37" t="s">
        <v>64</v>
      </c>
      <c r="B971" s="37">
        <v>968</v>
      </c>
      <c r="C971" s="37">
        <v>379</v>
      </c>
      <c r="D971" s="37">
        <f t="shared" si="210"/>
        <v>14.472222222222221</v>
      </c>
      <c r="E971" s="38">
        <v>52.1</v>
      </c>
      <c r="F971" s="39">
        <f t="shared" si="219"/>
        <v>-6.9444444444444448E-2</v>
      </c>
      <c r="G971" s="39">
        <f t="shared" si="220"/>
        <v>-0.25</v>
      </c>
      <c r="H971" s="39">
        <f>$AJ$3*F971</f>
        <v>-191.62500000000003</v>
      </c>
      <c r="I971" s="39">
        <f>1/2*$AJ$1*$AJ$2*$AJ$5*D971^2</f>
        <v>127.51548366126539</v>
      </c>
      <c r="J971" s="39">
        <f>$AJ$4*$AJ$3*9.81</f>
        <v>406.04570999999999</v>
      </c>
      <c r="K971" s="39">
        <f t="shared" si="211"/>
        <v>341.93619366126535</v>
      </c>
      <c r="L971" s="39">
        <f t="shared" si="212"/>
        <v>4.9485765804866455</v>
      </c>
      <c r="M971" s="40">
        <f t="shared" si="213"/>
        <v>4790.2221299110724</v>
      </c>
      <c r="N971" s="40">
        <f t="shared" si="214"/>
        <v>1</v>
      </c>
      <c r="O971" s="40">
        <f t="shared" si="221"/>
        <v>329123.84706784721</v>
      </c>
      <c r="P971" s="40">
        <f t="shared" si="222"/>
        <v>819738.41737669113</v>
      </c>
      <c r="Q971" s="40">
        <f t="shared" si="215"/>
        <v>490614.57030884392</v>
      </c>
      <c r="R971" s="40">
        <f>1/2*$AJ$3*D971^2</f>
        <v>288971.56458333327</v>
      </c>
      <c r="S971" s="40">
        <f t="shared" si="216"/>
        <v>0</v>
      </c>
      <c r="T971" s="40">
        <f t="shared" si="217"/>
        <v>0</v>
      </c>
      <c r="U971" s="40"/>
      <c r="V971" s="40"/>
      <c r="W971" s="40"/>
      <c r="X971" s="40"/>
      <c r="Y971" s="40">
        <f t="shared" si="223"/>
        <v>298.52434357782363</v>
      </c>
      <c r="Z971" s="40"/>
      <c r="AA971" s="40"/>
      <c r="AB971" s="40"/>
      <c r="AC971" s="40">
        <v>0.27</v>
      </c>
      <c r="AD971" s="40">
        <f>O971*AC971</f>
        <v>88863.438708318747</v>
      </c>
      <c r="AE971" s="40">
        <v>0.67</v>
      </c>
      <c r="AF971" s="40">
        <f t="shared" si="218"/>
        <v>220512.97753545764</v>
      </c>
      <c r="AG971" s="24"/>
      <c r="AH971" s="24"/>
      <c r="AI971" s="15"/>
      <c r="AJ971" s="15"/>
      <c r="AK971" s="15"/>
      <c r="AL971" s="15"/>
      <c r="AM971" s="15"/>
      <c r="AN971" s="23"/>
      <c r="AO971" s="23"/>
      <c r="AP971" s="23"/>
      <c r="AQ971" s="23"/>
      <c r="AR971" s="23"/>
      <c r="AS971" s="23"/>
      <c r="AT971" s="23"/>
      <c r="AU971" s="23"/>
      <c r="AV971" s="23"/>
      <c r="BG971">
        <f>IF(E971&lt;1,1,0)</f>
        <v>0</v>
      </c>
      <c r="BH971">
        <f>IF(BG971=1,"",E971)</f>
        <v>52.1</v>
      </c>
      <c r="BI971">
        <f>E971/3.6</f>
        <v>14.472222222222221</v>
      </c>
    </row>
    <row r="972" spans="1:61" x14ac:dyDescent="0.25">
      <c r="A972" s="37" t="s">
        <v>64</v>
      </c>
      <c r="B972" s="37">
        <v>969</v>
      </c>
      <c r="C972" s="37">
        <v>380</v>
      </c>
      <c r="D972" s="37">
        <f t="shared" si="210"/>
        <v>14.361111111111111</v>
      </c>
      <c r="E972" s="38">
        <v>51.7</v>
      </c>
      <c r="F972" s="39">
        <f t="shared" si="219"/>
        <v>-0.16666666666666705</v>
      </c>
      <c r="G972" s="39">
        <f t="shared" si="220"/>
        <v>-0.60000000000000142</v>
      </c>
      <c r="H972" s="39">
        <f>$AJ$3*F972</f>
        <v>-459.90000000000106</v>
      </c>
      <c r="I972" s="39">
        <f>1/2*$AJ$1*$AJ$2*$AJ$5*D972^2</f>
        <v>125.56498875385802</v>
      </c>
      <c r="J972" s="39">
        <f>$AJ$4*$AJ$3*9.81</f>
        <v>406.04570999999999</v>
      </c>
      <c r="K972" s="39">
        <f t="shared" si="211"/>
        <v>71.710698753856946</v>
      </c>
      <c r="L972" s="39">
        <f t="shared" si="212"/>
        <v>1.0298453126595566</v>
      </c>
      <c r="M972" s="40">
        <f t="shared" si="213"/>
        <v>997.92010796711031</v>
      </c>
      <c r="N972" s="40">
        <f t="shared" si="214"/>
        <v>1</v>
      </c>
      <c r="O972" s="40">
        <f t="shared" si="221"/>
        <v>329123.84706784721</v>
      </c>
      <c r="P972" s="40">
        <f t="shared" si="222"/>
        <v>820080.35357035242</v>
      </c>
      <c r="Q972" s="40">
        <f t="shared" si="215"/>
        <v>490956.50650250522</v>
      </c>
      <c r="R972" s="40">
        <f>1/2*$AJ$3*D972^2</f>
        <v>284551.41458333336</v>
      </c>
      <c r="S972" s="40">
        <f t="shared" si="216"/>
        <v>430.37019291281467</v>
      </c>
      <c r="T972" s="40">
        <f t="shared" si="217"/>
        <v>430.37019291281467</v>
      </c>
      <c r="U972" s="40"/>
      <c r="V972" s="40"/>
      <c r="W972" s="40"/>
      <c r="X972" s="40"/>
      <c r="Y972" s="40">
        <f t="shared" si="223"/>
        <v>293.65471061231511</v>
      </c>
      <c r="Z972" s="40"/>
      <c r="AA972" s="40"/>
      <c r="AB972" s="40"/>
      <c r="AC972" s="40">
        <v>0.27</v>
      </c>
      <c r="AD972" s="40">
        <f>O972*AC972</f>
        <v>88863.438708318747</v>
      </c>
      <c r="AE972" s="40">
        <v>0.67</v>
      </c>
      <c r="AF972" s="40">
        <f t="shared" si="218"/>
        <v>220512.97753545764</v>
      </c>
      <c r="AG972" s="24"/>
      <c r="AH972" s="24"/>
      <c r="AI972" s="15"/>
      <c r="AJ972" s="15"/>
      <c r="AK972" s="15"/>
      <c r="AL972" s="15"/>
      <c r="AM972" s="15"/>
      <c r="AN972" s="23"/>
      <c r="AO972" s="23"/>
      <c r="AP972" s="23"/>
      <c r="AQ972" s="23"/>
      <c r="AR972" s="23"/>
      <c r="AS972" s="23"/>
      <c r="AT972" s="23"/>
      <c r="AU972" s="23"/>
      <c r="AV972" s="23"/>
      <c r="BG972">
        <f>IF(E972&lt;1,1,0)</f>
        <v>0</v>
      </c>
      <c r="BH972">
        <f>IF(BG972=1,"",E972)</f>
        <v>51.7</v>
      </c>
      <c r="BI972">
        <f>E972/3.6</f>
        <v>14.361111111111111</v>
      </c>
    </row>
    <row r="973" spans="1:61" x14ac:dyDescent="0.25">
      <c r="A973" s="37" t="s">
        <v>64</v>
      </c>
      <c r="B973" s="37">
        <v>970</v>
      </c>
      <c r="C973" s="37">
        <v>381</v>
      </c>
      <c r="D973" s="37">
        <f t="shared" si="210"/>
        <v>14.138888888888888</v>
      </c>
      <c r="E973" s="38">
        <v>50.9</v>
      </c>
      <c r="F973" s="39">
        <f t="shared" si="219"/>
        <v>-0.34722222222222221</v>
      </c>
      <c r="G973" s="39">
        <f t="shared" si="220"/>
        <v>-1.25</v>
      </c>
      <c r="H973" s="39">
        <f>$AJ$3*F973</f>
        <v>-958.125</v>
      </c>
      <c r="I973" s="39">
        <f>1/2*$AJ$1*$AJ$2*$AJ$5*D973^2</f>
        <v>121.70909708719132</v>
      </c>
      <c r="J973" s="39">
        <f>$AJ$4*$AJ$3*9.81</f>
        <v>406.04570999999999</v>
      </c>
      <c r="K973" s="39">
        <f t="shared" si="211"/>
        <v>-430.37019291280865</v>
      </c>
      <c r="L973" s="39">
        <f t="shared" si="212"/>
        <v>-6.0849563386838774</v>
      </c>
      <c r="M973" s="40">
        <f t="shared" si="213"/>
        <v>-5902.4076485233609</v>
      </c>
      <c r="N973" s="40">
        <f t="shared" si="214"/>
        <v>1</v>
      </c>
      <c r="O973" s="40">
        <f t="shared" si="221"/>
        <v>329554.21726076002</v>
      </c>
      <c r="P973" s="40">
        <f t="shared" si="222"/>
        <v>820152.06426910625</v>
      </c>
      <c r="Q973" s="40">
        <f t="shared" si="215"/>
        <v>490597.84700834623</v>
      </c>
      <c r="R973" s="40">
        <f>1/2*$AJ$3*D973^2</f>
        <v>275813.31458333327</v>
      </c>
      <c r="S973" s="40">
        <f t="shared" si="216"/>
        <v>1396.4893094444415</v>
      </c>
      <c r="T973" s="40">
        <f t="shared" si="217"/>
        <v>1396.4893094444415</v>
      </c>
      <c r="U973" s="40"/>
      <c r="V973" s="40"/>
      <c r="W973" s="40"/>
      <c r="X973" s="40"/>
      <c r="Y973" s="40">
        <f t="shared" si="223"/>
        <v>284.34362328178685</v>
      </c>
      <c r="Z973" s="40"/>
      <c r="AA973" s="40"/>
      <c r="AB973" s="40"/>
      <c r="AC973" s="40">
        <v>0.27</v>
      </c>
      <c r="AD973" s="40">
        <f>O973*AC973</f>
        <v>88979.63866040521</v>
      </c>
      <c r="AE973" s="40">
        <v>0.67</v>
      </c>
      <c r="AF973" s="40">
        <f t="shared" si="218"/>
        <v>220801.32556470923</v>
      </c>
      <c r="AG973" s="24"/>
      <c r="AH973" s="24"/>
      <c r="AI973" s="15"/>
      <c r="AJ973" s="15"/>
      <c r="AK973" s="15"/>
      <c r="AL973" s="15"/>
      <c r="AM973" s="15"/>
      <c r="AN973" s="23"/>
      <c r="AO973" s="23"/>
      <c r="AP973" s="23"/>
      <c r="AQ973" s="23"/>
      <c r="AR973" s="23"/>
      <c r="AS973" s="23"/>
      <c r="AT973" s="23"/>
      <c r="AU973" s="23"/>
      <c r="AV973" s="23"/>
      <c r="BG973">
        <f>IF(E973&lt;1,1,0)</f>
        <v>0</v>
      </c>
      <c r="BH973">
        <f>IF(BG973=1,"",E973)</f>
        <v>50.9</v>
      </c>
      <c r="BI973">
        <f>E973/3.6</f>
        <v>14.138888888888888</v>
      </c>
    </row>
    <row r="974" spans="1:61" x14ac:dyDescent="0.25">
      <c r="A974" s="37" t="s">
        <v>64</v>
      </c>
      <c r="B974" s="37">
        <v>971</v>
      </c>
      <c r="C974" s="37">
        <v>382</v>
      </c>
      <c r="D974" s="37">
        <f t="shared" si="210"/>
        <v>13.666666666666668</v>
      </c>
      <c r="E974" s="38">
        <v>49.2</v>
      </c>
      <c r="F974" s="39">
        <f t="shared" si="219"/>
        <v>-0.69444444444444442</v>
      </c>
      <c r="G974" s="39">
        <f t="shared" si="220"/>
        <v>-2.5</v>
      </c>
      <c r="H974" s="39">
        <f>$AJ$3*F974</f>
        <v>-1916.25</v>
      </c>
      <c r="I974" s="39">
        <f>1/2*$AJ$1*$AJ$2*$AJ$5*D974^2</f>
        <v>113.71498055555556</v>
      </c>
      <c r="J974" s="39">
        <f>$AJ$4*$AJ$3*9.81</f>
        <v>406.04570999999999</v>
      </c>
      <c r="K974" s="39">
        <f t="shared" si="211"/>
        <v>-1396.4893094444446</v>
      </c>
      <c r="L974" s="39">
        <f t="shared" si="212"/>
        <v>-19.085353895740745</v>
      </c>
      <c r="M974" s="40">
        <f t="shared" si="213"/>
        <v>-18531.878632764263</v>
      </c>
      <c r="N974" s="40">
        <f t="shared" si="214"/>
        <v>1</v>
      </c>
      <c r="O974" s="40">
        <f t="shared" si="221"/>
        <v>330950.70657020446</v>
      </c>
      <c r="P974" s="40">
        <f t="shared" si="222"/>
        <v>820152.06426910625</v>
      </c>
      <c r="Q974" s="40">
        <f t="shared" si="215"/>
        <v>489201.35769890179</v>
      </c>
      <c r="R974" s="40">
        <f>1/2*$AJ$3*D974^2</f>
        <v>257697.30000000005</v>
      </c>
      <c r="S974" s="40">
        <f t="shared" si="216"/>
        <v>2790.9321759375161</v>
      </c>
      <c r="T974" s="40">
        <f t="shared" si="217"/>
        <v>2790.9321759375161</v>
      </c>
      <c r="U974" s="40"/>
      <c r="V974" s="40"/>
      <c r="W974" s="40"/>
      <c r="X974" s="40"/>
      <c r="Y974" s="40">
        <f t="shared" si="223"/>
        <v>265.39371781668387</v>
      </c>
      <c r="Z974" s="40"/>
      <c r="AA974" s="40"/>
      <c r="AB974" s="40"/>
      <c r="AC974" s="40">
        <v>0.27</v>
      </c>
      <c r="AD974" s="40">
        <f>O974*AC974</f>
        <v>89356.690773955212</v>
      </c>
      <c r="AE974" s="40">
        <v>0.67</v>
      </c>
      <c r="AF974" s="40">
        <f t="shared" si="218"/>
        <v>221736.97340203699</v>
      </c>
      <c r="AG974" s="24"/>
      <c r="AH974" s="24"/>
      <c r="AI974" s="15"/>
      <c r="AJ974" s="15"/>
      <c r="AK974" s="15"/>
      <c r="AL974" s="15"/>
      <c r="AM974" s="15"/>
      <c r="AN974" s="23"/>
      <c r="AO974" s="23"/>
      <c r="AP974" s="23"/>
      <c r="AQ974" s="23"/>
      <c r="AR974" s="23"/>
      <c r="AS974" s="23"/>
      <c r="AT974" s="23"/>
      <c r="AU974" s="23"/>
      <c r="AV974" s="23"/>
      <c r="BG974">
        <f>IF(E974&lt;1,1,0)</f>
        <v>0</v>
      </c>
      <c r="BH974">
        <f>IF(BG974=1,"",E974)</f>
        <v>49.2</v>
      </c>
      <c r="BI974">
        <f>E974/3.6</f>
        <v>13.666666666666668</v>
      </c>
    </row>
    <row r="975" spans="1:61" x14ac:dyDescent="0.25">
      <c r="A975" s="37" t="s">
        <v>64</v>
      </c>
      <c r="B975" s="37">
        <v>972</v>
      </c>
      <c r="C975" s="37">
        <v>383</v>
      </c>
      <c r="D975" s="37">
        <f t="shared" si="210"/>
        <v>12.75</v>
      </c>
      <c r="E975" s="38">
        <v>45.9</v>
      </c>
      <c r="F975" s="39">
        <f t="shared" si="219"/>
        <v>-1.1944444444444446</v>
      </c>
      <c r="G975" s="39">
        <f t="shared" si="220"/>
        <v>-4.3000000000000007</v>
      </c>
      <c r="H975" s="39">
        <f>$AJ$3*F975</f>
        <v>-3295.9500000000007</v>
      </c>
      <c r="I975" s="39">
        <f>1/2*$AJ$1*$AJ$2*$AJ$5*D975^2</f>
        <v>98.972114062499998</v>
      </c>
      <c r="J975" s="39">
        <f>$AJ$4*$AJ$3*9.81</f>
        <v>406.04570999999999</v>
      </c>
      <c r="K975" s="39">
        <f t="shared" si="211"/>
        <v>-2790.9321759375007</v>
      </c>
      <c r="L975" s="39">
        <f t="shared" si="212"/>
        <v>-35.584385243203137</v>
      </c>
      <c r="M975" s="40">
        <f t="shared" si="213"/>
        <v>-34588.022456393446</v>
      </c>
      <c r="N975" s="40">
        <f t="shared" si="214"/>
        <v>1</v>
      </c>
      <c r="O975" s="40">
        <f t="shared" si="221"/>
        <v>333741.63874614198</v>
      </c>
      <c r="P975" s="40">
        <f t="shared" si="222"/>
        <v>820152.06426910625</v>
      </c>
      <c r="Q975" s="40">
        <f t="shared" si="215"/>
        <v>486410.42552296427</v>
      </c>
      <c r="R975" s="40">
        <f>1/2*$AJ$3*D975^2</f>
        <v>224287.48125000001</v>
      </c>
      <c r="S975" s="40">
        <f t="shared" si="216"/>
        <v>3578.9688905401272</v>
      </c>
      <c r="T975" s="40">
        <f t="shared" si="217"/>
        <v>3578.9688905401272</v>
      </c>
      <c r="U975" s="40"/>
      <c r="V975" s="40"/>
      <c r="W975" s="40"/>
      <c r="X975" s="40"/>
      <c r="Y975" s="40">
        <f t="shared" si="223"/>
        <v>230.74843750000002</v>
      </c>
      <c r="Z975" s="40"/>
      <c r="AA975" s="40"/>
      <c r="AB975" s="40"/>
      <c r="AC975" s="40">
        <v>0.27</v>
      </c>
      <c r="AD975" s="40">
        <f>O975*AC975</f>
        <v>90110.242461458343</v>
      </c>
      <c r="AE975" s="40">
        <v>0.67</v>
      </c>
      <c r="AF975" s="40">
        <f t="shared" si="218"/>
        <v>223606.89795991514</v>
      </c>
      <c r="AG975" s="24"/>
      <c r="AH975" s="24"/>
      <c r="AI975" s="15"/>
      <c r="AJ975" s="15"/>
      <c r="AK975" s="15"/>
      <c r="AL975" s="15"/>
      <c r="AM975" s="15"/>
      <c r="AN975" s="23"/>
      <c r="AO975" s="23"/>
      <c r="AP975" s="23"/>
      <c r="AQ975" s="23"/>
      <c r="AR975" s="23"/>
      <c r="AS975" s="23"/>
      <c r="AT975" s="23"/>
      <c r="AU975" s="23"/>
      <c r="AV975" s="23"/>
      <c r="BG975">
        <f>IF(E975&lt;1,1,0)</f>
        <v>0</v>
      </c>
      <c r="BH975">
        <f>IF(BG975=1,"",E975)</f>
        <v>45.9</v>
      </c>
      <c r="BI975">
        <f>E975/3.6</f>
        <v>12.75</v>
      </c>
    </row>
    <row r="976" spans="1:61" x14ac:dyDescent="0.25">
      <c r="A976" s="37" t="s">
        <v>64</v>
      </c>
      <c r="B976" s="37">
        <v>973</v>
      </c>
      <c r="C976" s="37">
        <v>384</v>
      </c>
      <c r="D976" s="37">
        <f t="shared" si="210"/>
        <v>11.277777777777779</v>
      </c>
      <c r="E976" s="38">
        <v>40.6</v>
      </c>
      <c r="F976" s="39">
        <f t="shared" si="219"/>
        <v>-1.4722222222222223</v>
      </c>
      <c r="G976" s="39">
        <f t="shared" si="220"/>
        <v>-5.3000000000000007</v>
      </c>
      <c r="H976" s="39">
        <f>$AJ$3*F976</f>
        <v>-4062.4500000000003</v>
      </c>
      <c r="I976" s="39">
        <f>1/2*$AJ$1*$AJ$2*$AJ$5*D976^2</f>
        <v>77.43539945987655</v>
      </c>
      <c r="J976" s="39">
        <f>$AJ$4*$AJ$3*9.81</f>
        <v>406.04570999999999</v>
      </c>
      <c r="K976" s="39">
        <f t="shared" si="211"/>
        <v>-3578.968890540124</v>
      </c>
      <c r="L976" s="39">
        <f t="shared" si="212"/>
        <v>-40.362815821091402</v>
      </c>
      <c r="M976" s="40">
        <f t="shared" si="213"/>
        <v>-39273.019793921936</v>
      </c>
      <c r="N976" s="40">
        <f t="shared" si="214"/>
        <v>1</v>
      </c>
      <c r="O976" s="40">
        <f t="shared" si="221"/>
        <v>337320.60763668211</v>
      </c>
      <c r="P976" s="40">
        <f t="shared" si="222"/>
        <v>820152.06426910625</v>
      </c>
      <c r="Q976" s="40">
        <f t="shared" si="215"/>
        <v>482831.45663242415</v>
      </c>
      <c r="R976" s="40">
        <f>1/2*$AJ$3*D976^2</f>
        <v>175481.65833333338</v>
      </c>
      <c r="S976" s="40">
        <f t="shared" si="216"/>
        <v>3597.8664239313221</v>
      </c>
      <c r="T976" s="40">
        <f t="shared" si="217"/>
        <v>3597.8664239313221</v>
      </c>
      <c r="U976" s="40"/>
      <c r="V976" s="40"/>
      <c r="W976" s="40"/>
      <c r="X976" s="40"/>
      <c r="Y976" s="40">
        <f t="shared" si="223"/>
        <v>180.35113908872907</v>
      </c>
      <c r="Z976" s="40"/>
      <c r="AA976" s="40"/>
      <c r="AB976" s="40"/>
      <c r="AC976" s="40">
        <v>0.27</v>
      </c>
      <c r="AD976" s="40">
        <f>O976*AC976</f>
        <v>91076.564061904181</v>
      </c>
      <c r="AE976" s="40">
        <v>0.67</v>
      </c>
      <c r="AF976" s="40">
        <f t="shared" si="218"/>
        <v>226004.80711657702</v>
      </c>
      <c r="AG976" s="24"/>
      <c r="AH976" s="24"/>
      <c r="AI976" s="15"/>
      <c r="AJ976" s="15"/>
      <c r="AK976" s="15"/>
      <c r="AL976" s="15"/>
      <c r="AM976" s="15"/>
      <c r="AN976" s="23"/>
      <c r="AO976" s="23"/>
      <c r="AP976" s="23"/>
      <c r="AQ976" s="23"/>
      <c r="AR976" s="23"/>
      <c r="AS976" s="23"/>
      <c r="AT976" s="23"/>
      <c r="AU976" s="23"/>
      <c r="AV976" s="23"/>
      <c r="BG976">
        <f>IF(E976&lt;1,1,0)</f>
        <v>0</v>
      </c>
      <c r="BH976">
        <f>IF(BG976=1,"",E976)</f>
        <v>40.6</v>
      </c>
      <c r="BI976">
        <f>E976/3.6</f>
        <v>11.277777777777779</v>
      </c>
    </row>
    <row r="977" spans="1:61" x14ac:dyDescent="0.25">
      <c r="A977" s="37" t="s">
        <v>64</v>
      </c>
      <c r="B977" s="37">
        <v>974</v>
      </c>
      <c r="C977" s="37">
        <v>385</v>
      </c>
      <c r="D977" s="37">
        <f t="shared" si="210"/>
        <v>9.8055555555555554</v>
      </c>
      <c r="E977" s="38">
        <v>35.299999999999997</v>
      </c>
      <c r="F977" s="39">
        <f t="shared" si="219"/>
        <v>-1.4722222222222223</v>
      </c>
      <c r="G977" s="39">
        <f t="shared" si="220"/>
        <v>-5.3000000000000007</v>
      </c>
      <c r="H977" s="39">
        <f>$AJ$3*F977</f>
        <v>-4062.4500000000003</v>
      </c>
      <c r="I977" s="39">
        <f>1/2*$AJ$1*$AJ$2*$AJ$5*D977^2</f>
        <v>58.537866068672834</v>
      </c>
      <c r="J977" s="39">
        <f>$AJ$4*$AJ$3*9.81</f>
        <v>406.04570999999999</v>
      </c>
      <c r="K977" s="39">
        <f t="shared" si="211"/>
        <v>-3597.8664239313275</v>
      </c>
      <c r="L977" s="39">
        <f t="shared" si="212"/>
        <v>-35.27907910132663</v>
      </c>
      <c r="M977" s="40">
        <f t="shared" si="213"/>
        <v>-34361.823044692137</v>
      </c>
      <c r="N977" s="40">
        <f t="shared" si="214"/>
        <v>1</v>
      </c>
      <c r="O977" s="40">
        <f t="shared" si="221"/>
        <v>340918.47406061343</v>
      </c>
      <c r="P977" s="40">
        <f t="shared" si="222"/>
        <v>820152.06426910625</v>
      </c>
      <c r="Q977" s="40">
        <f t="shared" si="215"/>
        <v>479233.59020849282</v>
      </c>
      <c r="R977" s="40">
        <f>1/2*$AJ$3*D977^2</f>
        <v>132656.66458333333</v>
      </c>
      <c r="S977" s="40">
        <f t="shared" si="216"/>
        <v>3614.1247761111008</v>
      </c>
      <c r="T977" s="40">
        <f t="shared" si="217"/>
        <v>3614.1247761111008</v>
      </c>
      <c r="U977" s="40"/>
      <c r="V977" s="40"/>
      <c r="W977" s="40"/>
      <c r="X977" s="40"/>
      <c r="Y977" s="40">
        <f t="shared" si="223"/>
        <v>136.19780758042435</v>
      </c>
      <c r="Z977" s="40"/>
      <c r="AA977" s="40"/>
      <c r="AB977" s="40"/>
      <c r="AC977" s="40">
        <v>0.27</v>
      </c>
      <c r="AD977" s="40">
        <f>O977*AC977</f>
        <v>92047.987996365628</v>
      </c>
      <c r="AE977" s="40">
        <v>0.67</v>
      </c>
      <c r="AF977" s="40">
        <f t="shared" si="218"/>
        <v>228415.37762061102</v>
      </c>
      <c r="AG977" s="24"/>
      <c r="AH977" s="24"/>
      <c r="AI977" s="15"/>
      <c r="AJ977" s="15"/>
      <c r="AK977" s="15"/>
      <c r="AL977" s="15"/>
      <c r="AM977" s="15"/>
      <c r="AN977" s="23"/>
      <c r="AO977" s="23"/>
      <c r="AP977" s="23"/>
      <c r="AQ977" s="23"/>
      <c r="AR977" s="23"/>
      <c r="AS977" s="23"/>
      <c r="AT977" s="23"/>
      <c r="AU977" s="23"/>
      <c r="AV977" s="23"/>
      <c r="BG977">
        <f>IF(E977&lt;1,1,0)</f>
        <v>0</v>
      </c>
      <c r="BH977">
        <f>IF(BG977=1,"",E977)</f>
        <v>35.299999999999997</v>
      </c>
      <c r="BI977">
        <f>E977/3.6</f>
        <v>9.8055555555555554</v>
      </c>
    </row>
    <row r="978" spans="1:61" x14ac:dyDescent="0.25">
      <c r="A978" s="37" t="s">
        <v>64</v>
      </c>
      <c r="B978" s="37">
        <v>975</v>
      </c>
      <c r="C978" s="37">
        <v>386</v>
      </c>
      <c r="D978" s="37">
        <f t="shared" si="210"/>
        <v>8.3333333333333339</v>
      </c>
      <c r="E978" s="38">
        <v>30</v>
      </c>
      <c r="F978" s="39">
        <f t="shared" si="219"/>
        <v>-1.4722222222222219</v>
      </c>
      <c r="G978" s="39">
        <f t="shared" si="220"/>
        <v>-5.2999999999999989</v>
      </c>
      <c r="H978" s="39">
        <f>$AJ$3*F978</f>
        <v>-4062.4499999999994</v>
      </c>
      <c r="I978" s="39">
        <f>1/2*$AJ$1*$AJ$2*$AJ$5*D978^2</f>
        <v>42.279513888888893</v>
      </c>
      <c r="J978" s="39">
        <f>$AJ$4*$AJ$3*9.81</f>
        <v>406.04570999999999</v>
      </c>
      <c r="K978" s="39">
        <f t="shared" si="211"/>
        <v>-3614.1247761111108</v>
      </c>
      <c r="L978" s="39">
        <f t="shared" si="212"/>
        <v>-30.117706467592594</v>
      </c>
      <c r="M978" s="40">
        <f t="shared" si="213"/>
        <v>-29364.763805902778</v>
      </c>
      <c r="N978" s="40">
        <f t="shared" si="214"/>
        <v>1</v>
      </c>
      <c r="O978" s="40">
        <f t="shared" si="221"/>
        <v>344532.59883672453</v>
      </c>
      <c r="P978" s="40">
        <f t="shared" si="222"/>
        <v>820152.06426910625</v>
      </c>
      <c r="Q978" s="40">
        <f t="shared" si="215"/>
        <v>475619.46543238172</v>
      </c>
      <c r="R978" s="40">
        <f>1/2*$AJ$3*D978^2</f>
        <v>95812.500000000015</v>
      </c>
      <c r="S978" s="40">
        <f t="shared" si="216"/>
        <v>3666.068947079475</v>
      </c>
      <c r="T978" s="40">
        <f t="shared" si="217"/>
        <v>3666.068947079475</v>
      </c>
      <c r="U978" s="40"/>
      <c r="V978" s="40"/>
      <c r="W978" s="40"/>
      <c r="X978" s="40"/>
      <c r="Y978" s="40">
        <f t="shared" si="223"/>
        <v>98.269230769230788</v>
      </c>
      <c r="Z978" s="40"/>
      <c r="AA978" s="40"/>
      <c r="AB978" s="40"/>
      <c r="AC978" s="40">
        <v>0.27</v>
      </c>
      <c r="AD978" s="40">
        <f>O978*AC978</f>
        <v>93023.801685915634</v>
      </c>
      <c r="AE978" s="40">
        <v>0.67</v>
      </c>
      <c r="AF978" s="40">
        <f t="shared" si="218"/>
        <v>230836.84122060545</v>
      </c>
      <c r="AG978" s="24"/>
      <c r="AH978" s="24"/>
      <c r="AI978" s="15"/>
      <c r="AJ978" s="15"/>
      <c r="AK978" s="15"/>
      <c r="AL978" s="15"/>
      <c r="AM978" s="15"/>
      <c r="AN978" s="23"/>
      <c r="AO978" s="23"/>
      <c r="AP978" s="23"/>
      <c r="AQ978" s="23"/>
      <c r="AR978" s="23"/>
      <c r="AS978" s="23"/>
      <c r="AT978" s="23"/>
      <c r="AU978" s="23"/>
      <c r="AV978" s="23"/>
      <c r="BG978">
        <f>IF(E978&lt;1,1,0)</f>
        <v>0</v>
      </c>
      <c r="BH978">
        <f>IF(BG978=1,"",E978)</f>
        <v>30</v>
      </c>
      <c r="BI978">
        <f>E978/3.6</f>
        <v>8.3333333333333339</v>
      </c>
    </row>
    <row r="979" spans="1:61" x14ac:dyDescent="0.25">
      <c r="A979" s="37" t="s">
        <v>64</v>
      </c>
      <c r="B979" s="37">
        <v>976</v>
      </c>
      <c r="C979" s="37">
        <v>387</v>
      </c>
      <c r="D979" s="37">
        <f t="shared" si="210"/>
        <v>6.8611111111111107</v>
      </c>
      <c r="E979" s="38">
        <v>24.7</v>
      </c>
      <c r="F979" s="39">
        <f t="shared" si="219"/>
        <v>-1.4861111111111109</v>
      </c>
      <c r="G979" s="39">
        <f t="shared" si="220"/>
        <v>-5.35</v>
      </c>
      <c r="H979" s="39">
        <f>$AJ$3*F979</f>
        <v>-4100.7749999999996</v>
      </c>
      <c r="I979" s="39">
        <f>1/2*$AJ$1*$AJ$2*$AJ$5*D979^2</f>
        <v>28.660342920524688</v>
      </c>
      <c r="J979" s="39">
        <f>$AJ$4*$AJ$3*9.81</f>
        <v>406.04570999999999</v>
      </c>
      <c r="K979" s="39">
        <f t="shared" si="211"/>
        <v>-3666.068947079475</v>
      </c>
      <c r="L979" s="39">
        <f t="shared" si="212"/>
        <v>-25.153306386906394</v>
      </c>
      <c r="M979" s="40">
        <f t="shared" si="213"/>
        <v>-24549.62703362064</v>
      </c>
      <c r="N979" s="40">
        <f t="shared" si="214"/>
        <v>1</v>
      </c>
      <c r="O979" s="40">
        <f t="shared" si="221"/>
        <v>348198.66778380401</v>
      </c>
      <c r="P979" s="40">
        <f t="shared" si="222"/>
        <v>820152.06426910625</v>
      </c>
      <c r="Q979" s="40">
        <f t="shared" si="215"/>
        <v>471953.39648530225</v>
      </c>
      <c r="R979" s="40">
        <f>1/2*$AJ$3*D979^2</f>
        <v>64949.164583333331</v>
      </c>
      <c r="S979" s="40">
        <f t="shared" si="216"/>
        <v>2910.7307387461187</v>
      </c>
      <c r="T979" s="40">
        <f t="shared" si="217"/>
        <v>2910.7307387461187</v>
      </c>
      <c r="U979" s="40"/>
      <c r="V979" s="40"/>
      <c r="W979" s="40"/>
      <c r="X979" s="40"/>
      <c r="Y979" s="40">
        <f t="shared" si="223"/>
        <v>66.54627518784153</v>
      </c>
      <c r="Z979" s="40"/>
      <c r="AA979" s="40"/>
      <c r="AB979" s="40"/>
      <c r="AC979" s="40">
        <v>0.27</v>
      </c>
      <c r="AD979" s="40">
        <f>O979*AC979</f>
        <v>94013.640301627092</v>
      </c>
      <c r="AE979" s="40">
        <v>0.67</v>
      </c>
      <c r="AF979" s="40">
        <f t="shared" si="218"/>
        <v>233293.1074151487</v>
      </c>
      <c r="AG979" s="24"/>
      <c r="AH979" s="24"/>
      <c r="AI979" s="15"/>
      <c r="AJ979" s="15"/>
      <c r="AK979" s="15"/>
      <c r="AL979" s="15"/>
      <c r="AM979" s="15"/>
      <c r="AN979" s="23"/>
      <c r="AO979" s="23"/>
      <c r="AP979" s="23"/>
      <c r="AQ979" s="23"/>
      <c r="AR979" s="23"/>
      <c r="AS979" s="23"/>
      <c r="AT979" s="23"/>
      <c r="AU979" s="23"/>
      <c r="AV979" s="23"/>
      <c r="BG979">
        <f>IF(E979&lt;1,1,0)</f>
        <v>0</v>
      </c>
      <c r="BH979">
        <f>IF(BG979=1,"",E979)</f>
        <v>24.7</v>
      </c>
      <c r="BI979">
        <f>E979/3.6</f>
        <v>6.8611111111111107</v>
      </c>
    </row>
    <row r="980" spans="1:61" x14ac:dyDescent="0.25">
      <c r="A980" s="37" t="s">
        <v>64</v>
      </c>
      <c r="B980" s="37">
        <v>977</v>
      </c>
      <c r="C980" s="37">
        <v>388</v>
      </c>
      <c r="D980" s="37">
        <f t="shared" si="210"/>
        <v>5.3611111111111116</v>
      </c>
      <c r="E980" s="38">
        <v>19.3</v>
      </c>
      <c r="F980" s="39">
        <f t="shared" si="219"/>
        <v>-1.2083333333333333</v>
      </c>
      <c r="G980" s="39">
        <f t="shared" si="220"/>
        <v>-4.3499999999999996</v>
      </c>
      <c r="H980" s="39">
        <f>$AJ$3*F980</f>
        <v>-3334.2750000000001</v>
      </c>
      <c r="I980" s="39">
        <f>1/2*$AJ$1*$AJ$2*$AJ$5*D980^2</f>
        <v>17.498551253858025</v>
      </c>
      <c r="J980" s="39">
        <f>$AJ$4*$AJ$3*9.81</f>
        <v>406.04570999999999</v>
      </c>
      <c r="K980" s="39">
        <f t="shared" si="211"/>
        <v>-2910.7307387461424</v>
      </c>
      <c r="L980" s="39">
        <f t="shared" si="212"/>
        <v>-15.604750904944598</v>
      </c>
      <c r="M980" s="40">
        <f t="shared" si="213"/>
        <v>-15245.841634130873</v>
      </c>
      <c r="N980" s="40">
        <f t="shared" si="214"/>
        <v>1</v>
      </c>
      <c r="O980" s="40">
        <f t="shared" si="221"/>
        <v>351109.39852255012</v>
      </c>
      <c r="P980" s="40">
        <f t="shared" si="222"/>
        <v>820152.06426910625</v>
      </c>
      <c r="Q980" s="40">
        <f t="shared" si="215"/>
        <v>469042.66574655613</v>
      </c>
      <c r="R980" s="40">
        <f>1/2*$AJ$3*D980^2</f>
        <v>39654.664583333339</v>
      </c>
      <c r="S980" s="40">
        <f t="shared" si="216"/>
        <v>1919.7531171605224</v>
      </c>
      <c r="T980" s="40">
        <f t="shared" si="217"/>
        <v>1919.7531171605224</v>
      </c>
      <c r="U980" s="40"/>
      <c r="V980" s="40"/>
      <c r="W980" s="40"/>
      <c r="X980" s="40"/>
      <c r="Y980" s="40">
        <f t="shared" si="223"/>
        <v>40.588193022859095</v>
      </c>
      <c r="Z980" s="40"/>
      <c r="AA980" s="40"/>
      <c r="AB980" s="40"/>
      <c r="AC980" s="40">
        <v>0.27</v>
      </c>
      <c r="AD980" s="40">
        <f>O980*AC980</f>
        <v>94799.537601088537</v>
      </c>
      <c r="AE980" s="40">
        <v>0.67</v>
      </c>
      <c r="AF980" s="40">
        <f t="shared" si="218"/>
        <v>235243.2970101086</v>
      </c>
      <c r="AG980" s="24"/>
      <c r="AH980" s="24"/>
      <c r="AI980" s="15"/>
      <c r="AJ980" s="15"/>
      <c r="AK980" s="15"/>
      <c r="AL980" s="15"/>
      <c r="AM980" s="15"/>
      <c r="AN980" s="23"/>
      <c r="AO980" s="23"/>
      <c r="AP980" s="23"/>
      <c r="AQ980" s="23"/>
      <c r="AR980" s="23"/>
      <c r="AS980" s="23"/>
      <c r="AT980" s="23"/>
      <c r="AU980" s="23"/>
      <c r="AV980" s="23"/>
      <c r="BG980">
        <f>IF(E980&lt;1,1,0)</f>
        <v>0</v>
      </c>
      <c r="BH980">
        <f>IF(BG980=1,"",E980)</f>
        <v>19.3</v>
      </c>
      <c r="BI980">
        <f>E980/3.6</f>
        <v>5.3611111111111116</v>
      </c>
    </row>
    <row r="981" spans="1:61" x14ac:dyDescent="0.25">
      <c r="A981" s="37" t="s">
        <v>64</v>
      </c>
      <c r="B981" s="37">
        <v>978</v>
      </c>
      <c r="C981" s="37">
        <v>389</v>
      </c>
      <c r="D981" s="37">
        <f t="shared" si="210"/>
        <v>4.4444444444444446</v>
      </c>
      <c r="E981" s="38">
        <v>16</v>
      </c>
      <c r="F981" s="39">
        <f t="shared" si="219"/>
        <v>-0.84722222222222243</v>
      </c>
      <c r="G981" s="39">
        <f t="shared" si="220"/>
        <v>-3.0500000000000007</v>
      </c>
      <c r="H981" s="39">
        <f>$AJ$3*F981</f>
        <v>-2337.8250000000007</v>
      </c>
      <c r="I981" s="39">
        <f>1/2*$AJ$1*$AJ$2*$AJ$5*D981^2</f>
        <v>12.026172839506174</v>
      </c>
      <c r="J981" s="39">
        <f>$AJ$4*$AJ$3*9.81</f>
        <v>406.04570999999999</v>
      </c>
      <c r="K981" s="39">
        <f t="shared" si="211"/>
        <v>-1919.7531171604946</v>
      </c>
      <c r="L981" s="39">
        <f t="shared" si="212"/>
        <v>-8.532236076268866</v>
      </c>
      <c r="M981" s="40">
        <f t="shared" si="213"/>
        <v>-8344.5268825909516</v>
      </c>
      <c r="N981" s="40">
        <f t="shared" si="214"/>
        <v>1</v>
      </c>
      <c r="O981" s="40">
        <f t="shared" si="221"/>
        <v>353029.15163971065</v>
      </c>
      <c r="P981" s="40">
        <f t="shared" si="222"/>
        <v>820152.06426910625</v>
      </c>
      <c r="Q981" s="40">
        <f t="shared" si="215"/>
        <v>467122.91262939561</v>
      </c>
      <c r="R981" s="40">
        <f>1/2*$AJ$3*D981^2</f>
        <v>27253.333333333339</v>
      </c>
      <c r="S981" s="40">
        <f t="shared" si="216"/>
        <v>1616.9939761111164</v>
      </c>
      <c r="T981" s="40">
        <f t="shared" si="217"/>
        <v>1616.9939761111164</v>
      </c>
      <c r="U981" s="40"/>
      <c r="V981" s="40"/>
      <c r="W981" s="40"/>
      <c r="X981" s="40"/>
      <c r="Y981" s="40">
        <f t="shared" si="223"/>
        <v>27.866394001363332</v>
      </c>
      <c r="Z981" s="40"/>
      <c r="AA981" s="40"/>
      <c r="AB981" s="40"/>
      <c r="AC981" s="40">
        <v>0.27</v>
      </c>
      <c r="AD981" s="40">
        <f>O981*AC981</f>
        <v>95317.870942721886</v>
      </c>
      <c r="AE981" s="40">
        <v>0.67</v>
      </c>
      <c r="AF981" s="40">
        <f t="shared" si="218"/>
        <v>236529.53159860615</v>
      </c>
      <c r="AG981" s="24"/>
      <c r="AH981" s="24"/>
      <c r="AI981" s="15"/>
      <c r="AJ981" s="15"/>
      <c r="AK981" s="15"/>
      <c r="AL981" s="15"/>
      <c r="AM981" s="15"/>
      <c r="AN981" s="23"/>
      <c r="AO981" s="23"/>
      <c r="AP981" s="23"/>
      <c r="AQ981" s="23"/>
      <c r="AR981" s="23"/>
      <c r="AS981" s="23"/>
      <c r="AT981" s="23"/>
      <c r="AU981" s="23"/>
      <c r="AV981" s="23"/>
      <c r="BG981">
        <f>IF(E981&lt;1,1,0)</f>
        <v>0</v>
      </c>
      <c r="BH981">
        <f>IF(BG981=1,"",E981)</f>
        <v>16</v>
      </c>
      <c r="BI981">
        <f>E981/3.6</f>
        <v>4.4444444444444446</v>
      </c>
    </row>
    <row r="982" spans="1:61" x14ac:dyDescent="0.25">
      <c r="A982" s="37" t="s">
        <v>64</v>
      </c>
      <c r="B982" s="37">
        <v>979</v>
      </c>
      <c r="C982" s="37">
        <v>390</v>
      </c>
      <c r="D982" s="37">
        <f t="shared" si="210"/>
        <v>3.6666666666666665</v>
      </c>
      <c r="E982" s="38">
        <v>13.2</v>
      </c>
      <c r="F982" s="39">
        <f t="shared" si="219"/>
        <v>-0.73611111111111116</v>
      </c>
      <c r="G982" s="39">
        <f t="shared" si="220"/>
        <v>-2.6500000000000004</v>
      </c>
      <c r="H982" s="39">
        <f>$AJ$3*F982</f>
        <v>-2031.2250000000001</v>
      </c>
      <c r="I982" s="39">
        <f>1/2*$AJ$1*$AJ$2*$AJ$5*D982^2</f>
        <v>8.1853138888888868</v>
      </c>
      <c r="J982" s="39">
        <f>$AJ$4*$AJ$3*9.81</f>
        <v>406.04570999999999</v>
      </c>
      <c r="K982" s="39">
        <f t="shared" si="211"/>
        <v>-1616.9939761111114</v>
      </c>
      <c r="L982" s="39">
        <f t="shared" si="212"/>
        <v>-5.928977912407408</v>
      </c>
      <c r="M982" s="40">
        <f t="shared" si="213"/>
        <v>-5804.4693762468523</v>
      </c>
      <c r="N982" s="40">
        <f t="shared" si="214"/>
        <v>1</v>
      </c>
      <c r="O982" s="40">
        <f t="shared" si="221"/>
        <v>354646.14561582176</v>
      </c>
      <c r="P982" s="40">
        <f t="shared" si="222"/>
        <v>820152.06426910625</v>
      </c>
      <c r="Q982" s="40">
        <f t="shared" si="215"/>
        <v>465505.91865328449</v>
      </c>
      <c r="R982" s="40">
        <f>1/2*$AJ$3*D982^2</f>
        <v>18549.3</v>
      </c>
      <c r="S982" s="40">
        <f t="shared" si="216"/>
        <v>1274.8758660609601</v>
      </c>
      <c r="T982" s="40">
        <f t="shared" si="217"/>
        <v>1274.8758660609601</v>
      </c>
      <c r="U982" s="40"/>
      <c r="V982" s="40"/>
      <c r="W982" s="40"/>
      <c r="X982" s="40"/>
      <c r="Y982" s="40">
        <f t="shared" si="223"/>
        <v>18.947191011235955</v>
      </c>
      <c r="Z982" s="40"/>
      <c r="AA982" s="40"/>
      <c r="AB982" s="40"/>
      <c r="AC982" s="40">
        <v>0.27</v>
      </c>
      <c r="AD982" s="40">
        <f>O982*AC982</f>
        <v>95754.459316271881</v>
      </c>
      <c r="AE982" s="40">
        <v>0.67</v>
      </c>
      <c r="AF982" s="40">
        <f t="shared" si="218"/>
        <v>237612.9175626006</v>
      </c>
      <c r="AG982" s="24"/>
      <c r="AH982" s="24"/>
      <c r="AI982" s="15"/>
      <c r="AJ982" s="15"/>
      <c r="AK982" s="15"/>
      <c r="AL982" s="15"/>
      <c r="AM982" s="15"/>
      <c r="AN982" s="23"/>
      <c r="AO982" s="23"/>
      <c r="AP982" s="23"/>
      <c r="AQ982" s="23"/>
      <c r="AR982" s="23"/>
      <c r="AS982" s="23"/>
      <c r="AT982" s="23"/>
      <c r="AU982" s="23"/>
      <c r="AV982" s="23"/>
      <c r="BG982">
        <f>IF(E982&lt;1,1,0)</f>
        <v>0</v>
      </c>
      <c r="BH982">
        <f>IF(BG982=1,"",E982)</f>
        <v>13.2</v>
      </c>
      <c r="BI982">
        <f>E982/3.6</f>
        <v>3.6666666666666665</v>
      </c>
    </row>
    <row r="983" spans="1:61" x14ac:dyDescent="0.25">
      <c r="A983" s="37" t="s">
        <v>64</v>
      </c>
      <c r="B983" s="37">
        <v>980</v>
      </c>
      <c r="C983" s="37">
        <v>391</v>
      </c>
      <c r="D983" s="37">
        <f t="shared" si="210"/>
        <v>2.9722222222222219</v>
      </c>
      <c r="E983" s="38">
        <v>10.7</v>
      </c>
      <c r="F983" s="39">
        <f t="shared" si="219"/>
        <v>-0.61111111111111094</v>
      </c>
      <c r="G983" s="39">
        <f t="shared" si="220"/>
        <v>-2.1999999999999993</v>
      </c>
      <c r="H983" s="39">
        <f>$AJ$3*F983</f>
        <v>-1686.2999999999995</v>
      </c>
      <c r="I983" s="39">
        <f>1/2*$AJ$1*$AJ$2*$AJ$5*D983^2</f>
        <v>5.3784239390432083</v>
      </c>
      <c r="J983" s="39">
        <f>$AJ$4*$AJ$3*9.81</f>
        <v>406.04570999999999</v>
      </c>
      <c r="K983" s="39">
        <f t="shared" si="211"/>
        <v>-1274.8758660609565</v>
      </c>
      <c r="L983" s="39">
        <f t="shared" si="212"/>
        <v>-3.7892143796811757</v>
      </c>
      <c r="M983" s="40">
        <f t="shared" si="213"/>
        <v>-3713.4300920875521</v>
      </c>
      <c r="N983" s="40">
        <f t="shared" si="214"/>
        <v>1</v>
      </c>
      <c r="O983" s="40">
        <f t="shared" si="221"/>
        <v>355921.02148188272</v>
      </c>
      <c r="P983" s="40">
        <f t="shared" si="222"/>
        <v>820152.06426910625</v>
      </c>
      <c r="Q983" s="40">
        <f t="shared" si="215"/>
        <v>464231.04278722353</v>
      </c>
      <c r="R983" s="40">
        <f>1/2*$AJ$3*D983^2</f>
        <v>12188.414583333331</v>
      </c>
      <c r="S983" s="40">
        <f t="shared" si="216"/>
        <v>931.69137271604268</v>
      </c>
      <c r="T983" s="40">
        <f t="shared" si="217"/>
        <v>931.69137271604268</v>
      </c>
      <c r="U983" s="40"/>
      <c r="V983" s="40"/>
      <c r="W983" s="40"/>
      <c r="X983" s="40"/>
      <c r="Y983" s="40">
        <f t="shared" si="223"/>
        <v>12.437157738095236</v>
      </c>
      <c r="Z983" s="40"/>
      <c r="AA983" s="40"/>
      <c r="AB983" s="40"/>
      <c r="AC983" s="40">
        <v>0.27</v>
      </c>
      <c r="AD983" s="40">
        <f>O983*AC983</f>
        <v>96098.675800108336</v>
      </c>
      <c r="AE983" s="40">
        <v>0.67</v>
      </c>
      <c r="AF983" s="40">
        <f t="shared" si="218"/>
        <v>238467.08439286143</v>
      </c>
      <c r="AG983" s="24"/>
      <c r="AH983" s="24"/>
      <c r="AI983" s="15"/>
      <c r="AJ983" s="15"/>
      <c r="AK983" s="15"/>
      <c r="AL983" s="15"/>
      <c r="AM983" s="15"/>
      <c r="AN983" s="23"/>
      <c r="AO983" s="23"/>
      <c r="AP983" s="23"/>
      <c r="AQ983" s="23"/>
      <c r="AR983" s="23"/>
      <c r="AS983" s="23"/>
      <c r="AT983" s="23"/>
      <c r="AU983" s="23"/>
      <c r="AV983" s="23"/>
      <c r="BG983">
        <f>IF(E983&lt;1,1,0)</f>
        <v>0</v>
      </c>
      <c r="BH983">
        <f>IF(BG983=1,"",E983)</f>
        <v>10.7</v>
      </c>
      <c r="BI983">
        <f>E983/3.6</f>
        <v>2.9722222222222219</v>
      </c>
    </row>
    <row r="984" spans="1:61" x14ac:dyDescent="0.25">
      <c r="A984" s="37" t="s">
        <v>64</v>
      </c>
      <c r="B984" s="37">
        <v>981</v>
      </c>
      <c r="C984" s="37">
        <v>392</v>
      </c>
      <c r="D984" s="37">
        <f t="shared" si="210"/>
        <v>2.4444444444444446</v>
      </c>
      <c r="E984" s="38">
        <v>8.8000000000000007</v>
      </c>
      <c r="F984" s="39">
        <f t="shared" si="219"/>
        <v>-0.48611111111111099</v>
      </c>
      <c r="G984" s="39">
        <f t="shared" si="220"/>
        <v>-1.7499999999999996</v>
      </c>
      <c r="H984" s="39">
        <f>$AJ$3*F984</f>
        <v>-1341.3749999999998</v>
      </c>
      <c r="I984" s="39">
        <f>1/2*$AJ$1*$AJ$2*$AJ$5*D984^2</f>
        <v>3.6379172839506175</v>
      </c>
      <c r="J984" s="39">
        <f>$AJ$4*$AJ$3*9.81</f>
        <v>406.04570999999999</v>
      </c>
      <c r="K984" s="39">
        <f t="shared" si="211"/>
        <v>-931.69137271604916</v>
      </c>
      <c r="L984" s="39">
        <f t="shared" si="212"/>
        <v>-2.2774677999725652</v>
      </c>
      <c r="M984" s="40">
        <f t="shared" si="213"/>
        <v>-2234.1959117730867</v>
      </c>
      <c r="N984" s="40">
        <f t="shared" si="214"/>
        <v>1</v>
      </c>
      <c r="O984" s="40">
        <f t="shared" si="221"/>
        <v>356852.71285459877</v>
      </c>
      <c r="P984" s="40">
        <f t="shared" si="222"/>
        <v>820152.06426910625</v>
      </c>
      <c r="Q984" s="40">
        <f t="shared" si="215"/>
        <v>463299.35141450749</v>
      </c>
      <c r="R984" s="40">
        <f>1/2*$AJ$3*D984^2</f>
        <v>8244.133333333335</v>
      </c>
      <c r="S984" s="40">
        <f t="shared" si="216"/>
        <v>856.24398999998812</v>
      </c>
      <c r="T984" s="40">
        <f t="shared" si="217"/>
        <v>856.24398999998812</v>
      </c>
      <c r="U984" s="40"/>
      <c r="V984" s="40"/>
      <c r="W984" s="40"/>
      <c r="X984" s="40"/>
      <c r="Y984" s="40">
        <f t="shared" si="223"/>
        <v>8.40380564050289</v>
      </c>
      <c r="Z984" s="40"/>
      <c r="AA984" s="40"/>
      <c r="AB984" s="40"/>
      <c r="AC984" s="40">
        <v>0.27</v>
      </c>
      <c r="AD984" s="40">
        <f>O984*AC984</f>
        <v>96350.23247074167</v>
      </c>
      <c r="AE984" s="40">
        <v>0.67</v>
      </c>
      <c r="AF984" s="40">
        <f t="shared" si="218"/>
        <v>239091.31761258119</v>
      </c>
      <c r="AG984" s="24"/>
      <c r="AH984" s="24"/>
      <c r="AI984" s="15"/>
      <c r="AJ984" s="15"/>
      <c r="AK984" s="15"/>
      <c r="AL984" s="15"/>
      <c r="AM984" s="15"/>
      <c r="AN984" s="23"/>
      <c r="AO984" s="23"/>
      <c r="AP984" s="23"/>
      <c r="AQ984" s="23"/>
      <c r="AR984" s="23"/>
      <c r="AS984" s="23"/>
      <c r="AT984" s="23"/>
      <c r="AU984" s="23"/>
      <c r="AV984" s="23"/>
      <c r="BG984">
        <f>IF(E984&lt;1,1,0)</f>
        <v>0</v>
      </c>
      <c r="BH984">
        <f>IF(BG984=1,"",E984)</f>
        <v>8.8000000000000007</v>
      </c>
      <c r="BI984">
        <f>E984/3.6</f>
        <v>2.4444444444444446</v>
      </c>
    </row>
    <row r="985" spans="1:61" x14ac:dyDescent="0.25">
      <c r="A985" s="37" t="s">
        <v>64</v>
      </c>
      <c r="B985" s="37">
        <v>982</v>
      </c>
      <c r="C985" s="37">
        <v>393</v>
      </c>
      <c r="D985" s="37">
        <f t="shared" si="210"/>
        <v>2</v>
      </c>
      <c r="E985" s="38">
        <v>7.2</v>
      </c>
      <c r="F985" s="39">
        <f t="shared" si="219"/>
        <v>-0.45833333333333343</v>
      </c>
      <c r="G985" s="39">
        <f t="shared" si="220"/>
        <v>-1.6500000000000004</v>
      </c>
      <c r="H985" s="39">
        <f>$AJ$3*F985</f>
        <v>-1264.7250000000004</v>
      </c>
      <c r="I985" s="39">
        <f>1/2*$AJ$1*$AJ$2*$AJ$5*D985^2</f>
        <v>2.4352999999999998</v>
      </c>
      <c r="J985" s="39">
        <f>$AJ$4*$AJ$3*9.81</f>
        <v>406.04570999999999</v>
      </c>
      <c r="K985" s="39">
        <f t="shared" si="211"/>
        <v>-856.24399000000028</v>
      </c>
      <c r="L985" s="39">
        <f t="shared" si="212"/>
        <v>-1.7124879800000006</v>
      </c>
      <c r="M985" s="40">
        <f t="shared" si="213"/>
        <v>-1681.6631963600005</v>
      </c>
      <c r="N985" s="40">
        <f t="shared" si="214"/>
        <v>1</v>
      </c>
      <c r="O985" s="40">
        <f t="shared" si="221"/>
        <v>357708.95684459875</v>
      </c>
      <c r="P985" s="40">
        <f t="shared" si="222"/>
        <v>820152.06426910625</v>
      </c>
      <c r="Q985" s="40">
        <f t="shared" si="215"/>
        <v>462443.1074245075</v>
      </c>
      <c r="R985" s="40">
        <f>1/2*$AJ$3*D985^2</f>
        <v>5518.8</v>
      </c>
      <c r="S985" s="40">
        <f t="shared" si="216"/>
        <v>1125.5332285609329</v>
      </c>
      <c r="T985" s="40">
        <f t="shared" si="217"/>
        <v>1125.5332285609329</v>
      </c>
      <c r="U985" s="40"/>
      <c r="V985" s="40"/>
      <c r="W985" s="40"/>
      <c r="X985" s="40"/>
      <c r="Y985" s="40">
        <f t="shared" si="223"/>
        <v>5.6199592668024438</v>
      </c>
      <c r="Z985" s="40"/>
      <c r="AA985" s="40"/>
      <c r="AB985" s="40"/>
      <c r="AC985" s="40">
        <v>0.27</v>
      </c>
      <c r="AD985" s="40">
        <f>O985*AC985</f>
        <v>96581.418348041669</v>
      </c>
      <c r="AE985" s="40">
        <v>0.67</v>
      </c>
      <c r="AF985" s="40">
        <f t="shared" si="218"/>
        <v>239665.00108588117</v>
      </c>
      <c r="AG985" s="24"/>
      <c r="AH985" s="24"/>
      <c r="AI985" s="15"/>
      <c r="AJ985" s="15"/>
      <c r="AK985" s="15"/>
      <c r="AL985" s="15"/>
      <c r="AM985" s="15"/>
      <c r="AN985" s="23"/>
      <c r="AO985" s="23"/>
      <c r="AP985" s="23"/>
      <c r="AQ985" s="23"/>
      <c r="AR985" s="23"/>
      <c r="AS985" s="23"/>
      <c r="AT985" s="23"/>
      <c r="AU985" s="23"/>
      <c r="AV985" s="23"/>
      <c r="BG985">
        <f>IF(E985&lt;1,1,0)</f>
        <v>0</v>
      </c>
      <c r="BH985">
        <f>IF(BG985=1,"",E985)</f>
        <v>7.2</v>
      </c>
      <c r="BI985">
        <f>E985/3.6</f>
        <v>2</v>
      </c>
    </row>
    <row r="986" spans="1:61" x14ac:dyDescent="0.25">
      <c r="A986" s="37" t="s">
        <v>64</v>
      </c>
      <c r="B986" s="37">
        <v>983</v>
      </c>
      <c r="C986" s="37">
        <v>394</v>
      </c>
      <c r="D986" s="37">
        <f t="shared" si="210"/>
        <v>1.5277777777777777</v>
      </c>
      <c r="E986" s="38">
        <v>5.5</v>
      </c>
      <c r="F986" s="39">
        <f t="shared" si="219"/>
        <v>-0.55555555555555558</v>
      </c>
      <c r="G986" s="39">
        <f t="shared" si="220"/>
        <v>-2</v>
      </c>
      <c r="H986" s="39">
        <f>$AJ$3*F986</f>
        <v>-1533.0000000000002</v>
      </c>
      <c r="I986" s="39">
        <f>1/2*$AJ$1*$AJ$2*$AJ$5*D986^2</f>
        <v>1.4210614390432097</v>
      </c>
      <c r="J986" s="39">
        <f>$AJ$4*$AJ$3*9.81</f>
        <v>406.04570999999999</v>
      </c>
      <c r="K986" s="39">
        <f t="shared" si="211"/>
        <v>-1125.533228560957</v>
      </c>
      <c r="L986" s="39">
        <f t="shared" si="212"/>
        <v>-1.7195646547459065</v>
      </c>
      <c r="M986" s="40">
        <f t="shared" si="213"/>
        <v>-1690.332055615226</v>
      </c>
      <c r="N986" s="40">
        <f t="shared" si="214"/>
        <v>1</v>
      </c>
      <c r="O986" s="40">
        <f t="shared" si="221"/>
        <v>358834.49007315969</v>
      </c>
      <c r="P986" s="40">
        <f t="shared" si="222"/>
        <v>820152.06426910625</v>
      </c>
      <c r="Q986" s="40">
        <f t="shared" si="215"/>
        <v>461317.57419594657</v>
      </c>
      <c r="R986" s="40">
        <f>1/2*$AJ$3*D986^2</f>
        <v>3220.3645833333335</v>
      </c>
      <c r="S986" s="40">
        <f t="shared" si="216"/>
        <v>1279.7732430864125</v>
      </c>
      <c r="T986" s="40">
        <f t="shared" si="217"/>
        <v>1279.7732430864125</v>
      </c>
      <c r="U986" s="40"/>
      <c r="V986" s="40"/>
      <c r="W986" s="40"/>
      <c r="X986" s="40"/>
      <c r="Y986" s="40">
        <f t="shared" si="223"/>
        <v>3.2760575618853851</v>
      </c>
      <c r="Z986" s="40"/>
      <c r="AA986" s="40"/>
      <c r="AB986" s="40"/>
      <c r="AC986" s="40">
        <v>0.27</v>
      </c>
      <c r="AD986" s="40">
        <f>O986*AC986</f>
        <v>96885.312319753124</v>
      </c>
      <c r="AE986" s="40">
        <v>0.67</v>
      </c>
      <c r="AF986" s="40">
        <f t="shared" si="218"/>
        <v>240419.10834901701</v>
      </c>
      <c r="AG986" s="24"/>
      <c r="AH986" s="24"/>
      <c r="AI986" s="15"/>
      <c r="AJ986" s="15"/>
      <c r="AK986" s="15"/>
      <c r="AL986" s="15"/>
      <c r="AM986" s="15"/>
      <c r="AN986" s="23"/>
      <c r="AO986" s="23"/>
      <c r="AP986" s="23"/>
      <c r="AQ986" s="23"/>
      <c r="AR986" s="23"/>
      <c r="AS986" s="23"/>
      <c r="AT986" s="23"/>
      <c r="AU986" s="23"/>
      <c r="AV986" s="23"/>
      <c r="BG986">
        <f>IF(E986&lt;1,1,0)</f>
        <v>0</v>
      </c>
      <c r="BH986">
        <f>IF(BG986=1,"",E986)</f>
        <v>5.5</v>
      </c>
      <c r="BI986">
        <f>E986/3.6</f>
        <v>1.5277777777777777</v>
      </c>
    </row>
    <row r="987" spans="1:61" x14ac:dyDescent="0.25">
      <c r="A987" s="37" t="s">
        <v>64</v>
      </c>
      <c r="B987" s="37">
        <v>984</v>
      </c>
      <c r="C987" s="37">
        <v>395</v>
      </c>
      <c r="D987" s="37">
        <f t="shared" si="210"/>
        <v>0.88888888888888895</v>
      </c>
      <c r="E987" s="38">
        <v>3.2</v>
      </c>
      <c r="F987" s="39">
        <f t="shared" si="219"/>
        <v>-0.61111111111111116</v>
      </c>
      <c r="G987" s="39">
        <f t="shared" si="220"/>
        <v>-2.2000000000000002</v>
      </c>
      <c r="H987" s="39">
        <f>$AJ$3*F987</f>
        <v>-1686.3000000000002</v>
      </c>
      <c r="I987" s="39">
        <f>1/2*$AJ$1*$AJ$2*$AJ$5*D987^2</f>
        <v>0.48104691358024693</v>
      </c>
      <c r="J987" s="39">
        <f>$AJ$4*$AJ$3*9.81</f>
        <v>406.04570999999999</v>
      </c>
      <c r="K987" s="39">
        <f t="shared" si="211"/>
        <v>-1279.7732430864198</v>
      </c>
      <c r="L987" s="39">
        <f t="shared" si="212"/>
        <v>-1.1375762160768177</v>
      </c>
      <c r="M987" s="40">
        <f t="shared" si="213"/>
        <v>-1119.3749966195885</v>
      </c>
      <c r="N987" s="40">
        <f t="shared" si="214"/>
        <v>1</v>
      </c>
      <c r="O987" s="40">
        <f t="shared" si="221"/>
        <v>360114.2633162461</v>
      </c>
      <c r="P987" s="40">
        <f t="shared" si="222"/>
        <v>820152.06426910625</v>
      </c>
      <c r="Q987" s="40">
        <f t="shared" si="215"/>
        <v>460037.80095286015</v>
      </c>
      <c r="R987" s="40">
        <f>1/2*$AJ$3*D987^2</f>
        <v>1090.1333333333334</v>
      </c>
      <c r="S987" s="40">
        <f t="shared" si="216"/>
        <v>820.29744754242711</v>
      </c>
      <c r="T987" s="40">
        <f t="shared" si="217"/>
        <v>820.29744754242711</v>
      </c>
      <c r="U987" s="40"/>
      <c r="V987" s="40"/>
      <c r="W987" s="40"/>
      <c r="X987" s="40"/>
      <c r="Y987" s="40">
        <f t="shared" si="223"/>
        <v>1.107859078590786</v>
      </c>
      <c r="Z987" s="40"/>
      <c r="AA987" s="40"/>
      <c r="AB987" s="40"/>
      <c r="AC987" s="40">
        <v>0.27</v>
      </c>
      <c r="AD987" s="40">
        <f>O987*AC987</f>
        <v>97230.851095386446</v>
      </c>
      <c r="AE987" s="40">
        <v>0.67</v>
      </c>
      <c r="AF987" s="40">
        <f t="shared" si="218"/>
        <v>241276.55642188489</v>
      </c>
      <c r="AG987" s="24"/>
      <c r="AH987" s="24"/>
      <c r="AI987" s="15"/>
      <c r="AJ987" s="15"/>
      <c r="AK987" s="15"/>
      <c r="AL987" s="15"/>
      <c r="AM987" s="15"/>
      <c r="AN987" s="23"/>
      <c r="AO987" s="23"/>
      <c r="AP987" s="23"/>
      <c r="AQ987" s="23"/>
      <c r="AR987" s="23"/>
      <c r="AS987" s="23"/>
      <c r="AT987" s="23"/>
      <c r="AU987" s="23"/>
      <c r="AV987" s="23"/>
      <c r="BG987">
        <f>IF(E987&lt;1,1,0)</f>
        <v>0</v>
      </c>
      <c r="BH987">
        <f>IF(BG987=1,"",E987)</f>
        <v>3.2</v>
      </c>
      <c r="BI987">
        <f>E987/3.6</f>
        <v>0.88888888888888895</v>
      </c>
    </row>
    <row r="988" spans="1:61" x14ac:dyDescent="0.25">
      <c r="A988" s="37" t="s">
        <v>64</v>
      </c>
      <c r="B988" s="37">
        <v>985</v>
      </c>
      <c r="C988" s="37">
        <v>396</v>
      </c>
      <c r="D988" s="37">
        <f t="shared" si="210"/>
        <v>0.30555555555555558</v>
      </c>
      <c r="E988" s="38">
        <v>1.1000000000000001</v>
      </c>
      <c r="F988" s="39">
        <f t="shared" si="219"/>
        <v>-0.44444444444444448</v>
      </c>
      <c r="G988" s="39">
        <f t="shared" si="220"/>
        <v>-1.6</v>
      </c>
      <c r="H988" s="39">
        <f>$AJ$3*F988</f>
        <v>-1226.4000000000001</v>
      </c>
      <c r="I988" s="39">
        <f>1/2*$AJ$1*$AJ$2*$AJ$5*D988^2</f>
        <v>5.6842457561728399E-2</v>
      </c>
      <c r="J988" s="39">
        <f>$AJ$4*$AJ$3*9.81</f>
        <v>406.04570999999999</v>
      </c>
      <c r="K988" s="39">
        <f t="shared" si="211"/>
        <v>-820.29744754243836</v>
      </c>
      <c r="L988" s="39">
        <f t="shared" si="212"/>
        <v>-0.25064644230463395</v>
      </c>
      <c r="M988" s="40">
        <f t="shared" si="213"/>
        <v>-246.88674567006444</v>
      </c>
      <c r="N988" s="40">
        <f t="shared" si="214"/>
        <v>1</v>
      </c>
      <c r="O988" s="40">
        <f t="shared" si="221"/>
        <v>360934.56076378853</v>
      </c>
      <c r="P988" s="40">
        <f t="shared" si="222"/>
        <v>820152.06426910625</v>
      </c>
      <c r="Q988" s="40">
        <f t="shared" si="215"/>
        <v>459217.50350531773</v>
      </c>
      <c r="R988" s="40">
        <f>1/2*$AJ$3*D988^2</f>
        <v>128.81458333333336</v>
      </c>
      <c r="S988" s="40">
        <f t="shared" si="216"/>
        <v>15.529289999976754</v>
      </c>
      <c r="T988" s="40">
        <f t="shared" si="217"/>
        <v>15.529289999976754</v>
      </c>
      <c r="U988" s="40"/>
      <c r="V988" s="40"/>
      <c r="W988" s="40"/>
      <c r="X988" s="40"/>
      <c r="Y988" s="40">
        <f t="shared" si="223"/>
        <v>0.13077622673434858</v>
      </c>
      <c r="Z988" s="40"/>
      <c r="AA988" s="40"/>
      <c r="AB988" s="40"/>
      <c r="AC988" s="40">
        <v>0.27</v>
      </c>
      <c r="AD988" s="40">
        <f>O988*AC988</f>
        <v>97452.331406222904</v>
      </c>
      <c r="AE988" s="40">
        <v>0.67</v>
      </c>
      <c r="AF988" s="40">
        <f t="shared" si="218"/>
        <v>241826.15571173833</v>
      </c>
      <c r="AG988" s="24"/>
      <c r="AH988" s="24"/>
      <c r="AI988" s="15"/>
      <c r="AJ988" s="15"/>
      <c r="AK988" s="15"/>
      <c r="AL988" s="15"/>
      <c r="AM988" s="15"/>
      <c r="AN988" s="23"/>
      <c r="AO988" s="23"/>
      <c r="AP988" s="23"/>
      <c r="AQ988" s="23"/>
      <c r="AR988" s="23"/>
      <c r="AS988" s="23"/>
      <c r="AT988" s="23"/>
      <c r="AU988" s="23"/>
      <c r="AV988" s="23"/>
      <c r="BG988">
        <f>IF(E988&lt;1,1,0)</f>
        <v>0</v>
      </c>
      <c r="BH988">
        <f>IF(BG988=1,"",E988)</f>
        <v>1.1000000000000001</v>
      </c>
      <c r="BI988">
        <f>E988/3.6</f>
        <v>0.30555555555555558</v>
      </c>
    </row>
    <row r="989" spans="1:61" x14ac:dyDescent="0.25">
      <c r="A989" s="37" t="s">
        <v>64</v>
      </c>
      <c r="B989" s="37">
        <v>986</v>
      </c>
      <c r="C989" s="37">
        <v>397</v>
      </c>
      <c r="D989" s="37">
        <f t="shared" si="210"/>
        <v>0</v>
      </c>
      <c r="E989" s="38">
        <v>0</v>
      </c>
      <c r="F989" s="39">
        <f t="shared" si="219"/>
        <v>-0.15277777777777779</v>
      </c>
      <c r="G989" s="39">
        <f t="shared" si="220"/>
        <v>-0.55000000000000004</v>
      </c>
      <c r="H989" s="39">
        <f>$AJ$3*F989</f>
        <v>-421.57500000000005</v>
      </c>
      <c r="I989" s="39">
        <f>1/2*$AJ$1*$AJ$2*$AJ$5*D989^2</f>
        <v>0</v>
      </c>
      <c r="J989" s="39">
        <f>$AJ$4*$AJ$3*9.81</f>
        <v>406.04570999999999</v>
      </c>
      <c r="K989" s="39">
        <f t="shared" si="211"/>
        <v>-15.52929000000006</v>
      </c>
      <c r="L989" s="39">
        <f t="shared" si="212"/>
        <v>0</v>
      </c>
      <c r="M989" s="40">
        <f t="shared" si="213"/>
        <v>0</v>
      </c>
      <c r="N989" s="40">
        <f t="shared" si="214"/>
        <v>1</v>
      </c>
      <c r="O989" s="40">
        <f t="shared" si="221"/>
        <v>360950.0900537885</v>
      </c>
      <c r="P989" s="40">
        <f t="shared" si="222"/>
        <v>820152.06426910625</v>
      </c>
      <c r="Q989" s="40">
        <f t="shared" si="215"/>
        <v>459201.97421531775</v>
      </c>
      <c r="R989" s="40">
        <f>1/2*$AJ$3*D989^2</f>
        <v>0</v>
      </c>
      <c r="S989" s="40">
        <f t="shared" si="216"/>
        <v>0</v>
      </c>
      <c r="T989" s="40">
        <f t="shared" si="217"/>
        <v>0</v>
      </c>
      <c r="U989" s="40"/>
      <c r="V989" s="40"/>
      <c r="W989" s="40"/>
      <c r="X989" s="40"/>
      <c r="Y989" s="40">
        <f t="shared" si="223"/>
        <v>0</v>
      </c>
      <c r="Z989" s="40"/>
      <c r="AA989" s="40"/>
      <c r="AB989" s="40"/>
      <c r="AC989" s="40">
        <v>0.27</v>
      </c>
      <c r="AD989" s="40">
        <f>O989*AC989</f>
        <v>97456.524314522903</v>
      </c>
      <c r="AE989" s="40">
        <v>0.67</v>
      </c>
      <c r="AF989" s="40">
        <f t="shared" si="218"/>
        <v>241836.56033603832</v>
      </c>
      <c r="AG989" s="24"/>
      <c r="AH989" s="24"/>
      <c r="AI989" s="15"/>
      <c r="AJ989" s="15"/>
      <c r="AK989" s="15"/>
      <c r="AL989" s="15"/>
      <c r="AM989" s="15"/>
      <c r="AN989" s="23"/>
      <c r="AO989" s="23"/>
      <c r="AP989" s="23"/>
      <c r="AQ989" s="23"/>
      <c r="AR989" s="23"/>
      <c r="AS989" s="23"/>
      <c r="AT989" s="23"/>
      <c r="AU989" s="23"/>
      <c r="AV989" s="23"/>
      <c r="BG989">
        <f>IF(E989&lt;1,1,0)</f>
        <v>1</v>
      </c>
      <c r="BH989" t="str">
        <f>IF(BG989=1,"",E989)</f>
        <v/>
      </c>
      <c r="BI989">
        <f>E989/3.6</f>
        <v>0</v>
      </c>
    </row>
    <row r="990" spans="1:61" x14ac:dyDescent="0.25">
      <c r="A990" s="37" t="s">
        <v>64</v>
      </c>
      <c r="B990" s="37">
        <v>987</v>
      </c>
      <c r="C990" s="37">
        <v>398</v>
      </c>
      <c r="D990" s="37">
        <f t="shared" si="210"/>
        <v>0</v>
      </c>
      <c r="E990" s="38">
        <v>0</v>
      </c>
      <c r="F990" s="39">
        <f t="shared" si="219"/>
        <v>0</v>
      </c>
      <c r="G990" s="39">
        <f t="shared" si="220"/>
        <v>0</v>
      </c>
      <c r="H990" s="39">
        <f>$AJ$3*F990</f>
        <v>0</v>
      </c>
      <c r="I990" s="39">
        <f>1/2*$AJ$1*$AJ$2*$AJ$5*D990^2</f>
        <v>0</v>
      </c>
      <c r="J990" s="39">
        <f>$AJ$4*$AJ$3*9.81</f>
        <v>406.04570999999999</v>
      </c>
      <c r="K990" s="39">
        <f t="shared" si="211"/>
        <v>406.04570999999999</v>
      </c>
      <c r="L990" s="39">
        <f t="shared" si="212"/>
        <v>0</v>
      </c>
      <c r="M990" s="40">
        <f t="shared" si="213"/>
        <v>0</v>
      </c>
      <c r="N990" s="40">
        <f t="shared" si="214"/>
        <v>1</v>
      </c>
      <c r="O990" s="40">
        <f t="shared" si="221"/>
        <v>360950.0900537885</v>
      </c>
      <c r="P990" s="40">
        <f t="shared" si="222"/>
        <v>820152.06426910625</v>
      </c>
      <c r="Q990" s="40">
        <f t="shared" si="215"/>
        <v>459201.97421531775</v>
      </c>
      <c r="R990" s="40">
        <f>1/2*$AJ$3*D990^2</f>
        <v>0</v>
      </c>
      <c r="S990" s="40">
        <f t="shared" si="216"/>
        <v>0</v>
      </c>
      <c r="T990" s="40">
        <f t="shared" si="217"/>
        <v>0</v>
      </c>
      <c r="U990" s="40"/>
      <c r="V990" s="40"/>
      <c r="W990" s="40"/>
      <c r="X990" s="40"/>
      <c r="Y990" s="40">
        <f t="shared" si="223"/>
        <v>0</v>
      </c>
      <c r="Z990" s="40"/>
      <c r="AA990" s="40"/>
      <c r="AB990" s="40"/>
      <c r="AC990" s="40">
        <v>0.27</v>
      </c>
      <c r="AD990" s="40">
        <f>O990*AC990</f>
        <v>97456.524314522903</v>
      </c>
      <c r="AE990" s="40">
        <v>0.67</v>
      </c>
      <c r="AF990" s="40">
        <f t="shared" si="218"/>
        <v>241836.56033603832</v>
      </c>
      <c r="AG990" s="24"/>
      <c r="AH990" s="24"/>
      <c r="AI990" s="15"/>
      <c r="AJ990" s="15"/>
      <c r="AK990" s="15"/>
      <c r="AL990" s="15"/>
      <c r="AM990" s="15"/>
      <c r="AN990" s="23"/>
      <c r="AO990" s="23"/>
      <c r="AP990" s="23"/>
      <c r="AQ990" s="23"/>
      <c r="AR990" s="23"/>
      <c r="AS990" s="23"/>
      <c r="AT990" s="23"/>
      <c r="AU990" s="23"/>
      <c r="AV990" s="23"/>
      <c r="BG990">
        <f>IF(E990&lt;1,1,0)</f>
        <v>1</v>
      </c>
      <c r="BH990" t="str">
        <f>IF(BG990=1,"",E990)</f>
        <v/>
      </c>
      <c r="BI990">
        <f>E990/3.6</f>
        <v>0</v>
      </c>
    </row>
    <row r="991" spans="1:61" x14ac:dyDescent="0.25">
      <c r="A991" s="37" t="s">
        <v>64</v>
      </c>
      <c r="B991" s="37">
        <v>988</v>
      </c>
      <c r="C991" s="37">
        <v>399</v>
      </c>
      <c r="D991" s="37">
        <f t="shared" si="210"/>
        <v>0</v>
      </c>
      <c r="E991" s="38">
        <v>0</v>
      </c>
      <c r="F991" s="39">
        <f t="shared" si="219"/>
        <v>0</v>
      </c>
      <c r="G991" s="39">
        <f t="shared" si="220"/>
        <v>0</v>
      </c>
      <c r="H991" s="39">
        <f>$AJ$3*F991</f>
        <v>0</v>
      </c>
      <c r="I991" s="39">
        <f>1/2*$AJ$1*$AJ$2*$AJ$5*D991^2</f>
        <v>0</v>
      </c>
      <c r="J991" s="39">
        <f>$AJ$4*$AJ$3*9.81</f>
        <v>406.04570999999999</v>
      </c>
      <c r="K991" s="39">
        <f t="shared" si="211"/>
        <v>406.04570999999999</v>
      </c>
      <c r="L991" s="39">
        <f t="shared" si="212"/>
        <v>0</v>
      </c>
      <c r="M991" s="40">
        <f t="shared" si="213"/>
        <v>0</v>
      </c>
      <c r="N991" s="40">
        <f t="shared" si="214"/>
        <v>1</v>
      </c>
      <c r="O991" s="40">
        <f t="shared" si="221"/>
        <v>360950.0900537885</v>
      </c>
      <c r="P991" s="40">
        <f t="shared" si="222"/>
        <v>820558.10997910623</v>
      </c>
      <c r="Q991" s="40">
        <f t="shared" si="215"/>
        <v>459608.01992531773</v>
      </c>
      <c r="R991" s="40">
        <f>1/2*$AJ$3*D991^2</f>
        <v>0</v>
      </c>
      <c r="S991" s="40">
        <f t="shared" si="216"/>
        <v>0</v>
      </c>
      <c r="T991" s="40">
        <f t="shared" si="217"/>
        <v>0</v>
      </c>
      <c r="U991" s="40"/>
      <c r="V991" s="40"/>
      <c r="W991" s="40"/>
      <c r="X991" s="40"/>
      <c r="Y991" s="40">
        <f t="shared" si="223"/>
        <v>0</v>
      </c>
      <c r="Z991" s="40"/>
      <c r="AA991" s="40"/>
      <c r="AB991" s="40"/>
      <c r="AC991" s="40">
        <v>0.27</v>
      </c>
      <c r="AD991" s="40">
        <f>O991*AC991</f>
        <v>97456.524314522903</v>
      </c>
      <c r="AE991" s="40">
        <v>0.67</v>
      </c>
      <c r="AF991" s="40">
        <f t="shared" si="218"/>
        <v>241836.56033603832</v>
      </c>
      <c r="AG991" s="24"/>
      <c r="AH991" s="24"/>
      <c r="AI991" s="15"/>
      <c r="AJ991" s="15"/>
      <c r="AK991" s="15"/>
      <c r="AL991" s="15"/>
      <c r="AM991" s="15"/>
      <c r="AN991" s="23"/>
      <c r="AO991" s="23"/>
      <c r="AP991" s="23"/>
      <c r="AQ991" s="23"/>
      <c r="AR991" s="23"/>
      <c r="AS991" s="23"/>
      <c r="AT991" s="23"/>
      <c r="AU991" s="23"/>
      <c r="AV991" s="23"/>
      <c r="BG991">
        <f>IF(E991&lt;1,1,0)</f>
        <v>1</v>
      </c>
      <c r="BH991" t="str">
        <f>IF(BG991=1,"",E991)</f>
        <v/>
      </c>
      <c r="BI991">
        <f>E991/3.6</f>
        <v>0</v>
      </c>
    </row>
    <row r="992" spans="1:61" x14ac:dyDescent="0.25">
      <c r="A992" s="37" t="s">
        <v>64</v>
      </c>
      <c r="B992" s="37">
        <v>989</v>
      </c>
      <c r="C992" s="37">
        <v>400</v>
      </c>
      <c r="D992" s="37">
        <f t="shared" si="210"/>
        <v>0</v>
      </c>
      <c r="E992" s="38">
        <v>0</v>
      </c>
      <c r="F992" s="39">
        <f t="shared" si="219"/>
        <v>0</v>
      </c>
      <c r="G992" s="39">
        <f t="shared" si="220"/>
        <v>0</v>
      </c>
      <c r="H992" s="39">
        <f>$AJ$3*F992</f>
        <v>0</v>
      </c>
      <c r="I992" s="39">
        <f>1/2*$AJ$1*$AJ$2*$AJ$5*D992^2</f>
        <v>0</v>
      </c>
      <c r="J992" s="39">
        <f>$AJ$4*$AJ$3*9.81</f>
        <v>406.04570999999999</v>
      </c>
      <c r="K992" s="39">
        <f t="shared" si="211"/>
        <v>406.04570999999999</v>
      </c>
      <c r="L992" s="39">
        <f t="shared" si="212"/>
        <v>0</v>
      </c>
      <c r="M992" s="40">
        <f t="shared" si="213"/>
        <v>0</v>
      </c>
      <c r="N992" s="40">
        <f t="shared" si="214"/>
        <v>1</v>
      </c>
      <c r="O992" s="40">
        <f t="shared" si="221"/>
        <v>360950.0900537885</v>
      </c>
      <c r="P992" s="40">
        <f t="shared" si="222"/>
        <v>820964.15568910621</v>
      </c>
      <c r="Q992" s="40">
        <f t="shared" si="215"/>
        <v>460014.0656353177</v>
      </c>
      <c r="R992" s="40">
        <f>1/2*$AJ$3*D992^2</f>
        <v>0</v>
      </c>
      <c r="S992" s="40">
        <f t="shared" si="216"/>
        <v>0</v>
      </c>
      <c r="T992" s="40">
        <f t="shared" si="217"/>
        <v>0</v>
      </c>
      <c r="U992" s="40"/>
      <c r="V992" s="40"/>
      <c r="W992" s="40"/>
      <c r="X992" s="40"/>
      <c r="Y992" s="40">
        <f t="shared" si="223"/>
        <v>0</v>
      </c>
      <c r="Z992" s="40"/>
      <c r="AA992" s="40"/>
      <c r="AB992" s="40"/>
      <c r="AC992" s="40">
        <v>0.27</v>
      </c>
      <c r="AD992" s="40">
        <f>O992*AC992</f>
        <v>97456.524314522903</v>
      </c>
      <c r="AE992" s="40">
        <v>0.67</v>
      </c>
      <c r="AF992" s="40">
        <f t="shared" si="218"/>
        <v>241836.56033603832</v>
      </c>
      <c r="AG992" s="24"/>
      <c r="AH992" s="24"/>
      <c r="AI992" s="15"/>
      <c r="AJ992" s="15"/>
      <c r="AK992" s="15"/>
      <c r="AL992" s="15"/>
      <c r="AM992" s="15"/>
      <c r="AN992" s="23"/>
      <c r="AO992" s="23"/>
      <c r="AP992" s="23"/>
      <c r="AQ992" s="23"/>
      <c r="AR992" s="23"/>
      <c r="AS992" s="23"/>
      <c r="AT992" s="23"/>
      <c r="AU992" s="23"/>
      <c r="AV992" s="23"/>
      <c r="BG992">
        <f>IF(E992&lt;1,1,0)</f>
        <v>1</v>
      </c>
      <c r="BH992" t="str">
        <f>IF(BG992=1,"",E992)</f>
        <v/>
      </c>
      <c r="BI992">
        <f>E992/3.6</f>
        <v>0</v>
      </c>
    </row>
    <row r="993" spans="1:61" x14ac:dyDescent="0.25">
      <c r="A993" s="37" t="s">
        <v>64</v>
      </c>
      <c r="B993" s="37">
        <v>990</v>
      </c>
      <c r="C993" s="37">
        <v>401</v>
      </c>
      <c r="D993" s="37">
        <f t="shared" si="210"/>
        <v>0</v>
      </c>
      <c r="E993" s="38">
        <v>0</v>
      </c>
      <c r="F993" s="39">
        <f t="shared" si="219"/>
        <v>0</v>
      </c>
      <c r="G993" s="39">
        <f t="shared" si="220"/>
        <v>0</v>
      </c>
      <c r="H993" s="39">
        <f>$AJ$3*F993</f>
        <v>0</v>
      </c>
      <c r="I993" s="39">
        <f>1/2*$AJ$1*$AJ$2*$AJ$5*D993^2</f>
        <v>0</v>
      </c>
      <c r="J993" s="39">
        <f>$AJ$4*$AJ$3*9.81</f>
        <v>406.04570999999999</v>
      </c>
      <c r="K993" s="39">
        <f t="shared" si="211"/>
        <v>406.04570999999999</v>
      </c>
      <c r="L993" s="39">
        <f t="shared" si="212"/>
        <v>0</v>
      </c>
      <c r="M993" s="40">
        <f t="shared" si="213"/>
        <v>0</v>
      </c>
      <c r="N993" s="40">
        <f t="shared" si="214"/>
        <v>1</v>
      </c>
      <c r="O993" s="40">
        <f t="shared" si="221"/>
        <v>360950.0900537885</v>
      </c>
      <c r="P993" s="40">
        <f t="shared" si="222"/>
        <v>821370.20139910618</v>
      </c>
      <c r="Q993" s="40">
        <f t="shared" si="215"/>
        <v>460420.11134531768</v>
      </c>
      <c r="R993" s="40">
        <f>1/2*$AJ$3*D993^2</f>
        <v>0</v>
      </c>
      <c r="S993" s="40">
        <f t="shared" si="216"/>
        <v>0</v>
      </c>
      <c r="T993" s="40">
        <f t="shared" si="217"/>
        <v>0</v>
      </c>
      <c r="U993" s="40"/>
      <c r="V993" s="40"/>
      <c r="W993" s="40"/>
      <c r="X993" s="40"/>
      <c r="Y993" s="40">
        <f t="shared" si="223"/>
        <v>0</v>
      </c>
      <c r="Z993" s="40"/>
      <c r="AA993" s="40"/>
      <c r="AB993" s="40"/>
      <c r="AC993" s="40">
        <v>0.27</v>
      </c>
      <c r="AD993" s="40">
        <f>O993*AC993</f>
        <v>97456.524314522903</v>
      </c>
      <c r="AE993" s="40">
        <v>0.67</v>
      </c>
      <c r="AF993" s="40">
        <f t="shared" si="218"/>
        <v>241836.56033603832</v>
      </c>
      <c r="AG993" s="24"/>
      <c r="AH993" s="24"/>
      <c r="AI993" s="15"/>
      <c r="AJ993" s="15"/>
      <c r="AK993" s="15"/>
      <c r="AL993" s="15"/>
      <c r="AM993" s="15"/>
      <c r="AN993" s="23"/>
      <c r="AO993" s="23"/>
      <c r="AP993" s="23"/>
      <c r="AQ993" s="23"/>
      <c r="AR993" s="23"/>
      <c r="AS993" s="23"/>
      <c r="AT993" s="23"/>
      <c r="AU993" s="23"/>
      <c r="AV993" s="23"/>
      <c r="BG993">
        <f>IF(E993&lt;1,1,0)</f>
        <v>1</v>
      </c>
      <c r="BH993" t="str">
        <f>IF(BG993=1,"",E993)</f>
        <v/>
      </c>
      <c r="BI993">
        <f>E993/3.6</f>
        <v>0</v>
      </c>
    </row>
    <row r="994" spans="1:61" x14ac:dyDescent="0.25">
      <c r="A994" s="37" t="s">
        <v>64</v>
      </c>
      <c r="B994" s="37">
        <v>991</v>
      </c>
      <c r="C994" s="37">
        <v>402</v>
      </c>
      <c r="D994" s="37">
        <f t="shared" si="210"/>
        <v>0</v>
      </c>
      <c r="E994" s="38">
        <v>0</v>
      </c>
      <c r="F994" s="39">
        <f t="shared" si="219"/>
        <v>0</v>
      </c>
      <c r="G994" s="39">
        <f t="shared" si="220"/>
        <v>0</v>
      </c>
      <c r="H994" s="39">
        <f>$AJ$3*F994</f>
        <v>0</v>
      </c>
      <c r="I994" s="39">
        <f>1/2*$AJ$1*$AJ$2*$AJ$5*D994^2</f>
        <v>0</v>
      </c>
      <c r="J994" s="39">
        <f>$AJ$4*$AJ$3*9.81</f>
        <v>406.04570999999999</v>
      </c>
      <c r="K994" s="39">
        <f t="shared" si="211"/>
        <v>406.04570999999999</v>
      </c>
      <c r="L994" s="39">
        <f t="shared" si="212"/>
        <v>0</v>
      </c>
      <c r="M994" s="40">
        <f t="shared" si="213"/>
        <v>0</v>
      </c>
      <c r="N994" s="40">
        <f t="shared" si="214"/>
        <v>1</v>
      </c>
      <c r="O994" s="40">
        <f t="shared" si="221"/>
        <v>360950.0900537885</v>
      </c>
      <c r="P994" s="40">
        <f t="shared" si="222"/>
        <v>821776.24710910616</v>
      </c>
      <c r="Q994" s="40">
        <f t="shared" si="215"/>
        <v>460826.15705531766</v>
      </c>
      <c r="R994" s="40">
        <f>1/2*$AJ$3*D994^2</f>
        <v>0</v>
      </c>
      <c r="S994" s="40">
        <f t="shared" si="216"/>
        <v>0</v>
      </c>
      <c r="T994" s="40">
        <f t="shared" si="217"/>
        <v>0</v>
      </c>
      <c r="U994" s="40"/>
      <c r="V994" s="40"/>
      <c r="W994" s="40"/>
      <c r="X994" s="40"/>
      <c r="Y994" s="40">
        <f t="shared" si="223"/>
        <v>0</v>
      </c>
      <c r="Z994" s="40"/>
      <c r="AA994" s="40"/>
      <c r="AB994" s="40"/>
      <c r="AC994" s="40">
        <v>0.27</v>
      </c>
      <c r="AD994" s="40">
        <f>O994*AC994</f>
        <v>97456.524314522903</v>
      </c>
      <c r="AE994" s="40">
        <v>0.67</v>
      </c>
      <c r="AF994" s="40">
        <f t="shared" si="218"/>
        <v>241836.56033603832</v>
      </c>
      <c r="AG994" s="24"/>
      <c r="AH994" s="24"/>
      <c r="AI994" s="15"/>
      <c r="AJ994" s="15"/>
      <c r="AK994" s="15"/>
      <c r="AL994" s="15"/>
      <c r="AM994" s="15"/>
      <c r="AN994" s="23"/>
      <c r="AO994" s="23"/>
      <c r="AP994" s="23"/>
      <c r="AQ994" s="23"/>
      <c r="AR994" s="23"/>
      <c r="AS994" s="23"/>
      <c r="AT994" s="23"/>
      <c r="AU994" s="23"/>
      <c r="AV994" s="23"/>
      <c r="BG994">
        <f>IF(E994&lt;1,1,0)</f>
        <v>1</v>
      </c>
      <c r="BH994" t="str">
        <f>IF(BG994=1,"",E994)</f>
        <v/>
      </c>
      <c r="BI994">
        <f>E994/3.6</f>
        <v>0</v>
      </c>
    </row>
    <row r="995" spans="1:61" x14ac:dyDescent="0.25">
      <c r="A995" s="37" t="s">
        <v>64</v>
      </c>
      <c r="B995" s="37">
        <v>992</v>
      </c>
      <c r="C995" s="37">
        <v>403</v>
      </c>
      <c r="D995" s="37">
        <f t="shared" si="210"/>
        <v>0</v>
      </c>
      <c r="E995" s="38">
        <v>0</v>
      </c>
      <c r="F995" s="39">
        <f t="shared" si="219"/>
        <v>0</v>
      </c>
      <c r="G995" s="39">
        <f t="shared" si="220"/>
        <v>0</v>
      </c>
      <c r="H995" s="39">
        <f>$AJ$3*F995</f>
        <v>0</v>
      </c>
      <c r="I995" s="39">
        <f>1/2*$AJ$1*$AJ$2*$AJ$5*D995^2</f>
        <v>0</v>
      </c>
      <c r="J995" s="39">
        <f>$AJ$4*$AJ$3*9.81</f>
        <v>406.04570999999999</v>
      </c>
      <c r="K995" s="39">
        <f t="shared" si="211"/>
        <v>406.04570999999999</v>
      </c>
      <c r="L995" s="39">
        <f t="shared" si="212"/>
        <v>0</v>
      </c>
      <c r="M995" s="40">
        <f t="shared" si="213"/>
        <v>0</v>
      </c>
      <c r="N995" s="40">
        <f t="shared" si="214"/>
        <v>1</v>
      </c>
      <c r="O995" s="40">
        <f t="shared" si="221"/>
        <v>360950.0900537885</v>
      </c>
      <c r="P995" s="40">
        <f t="shared" si="222"/>
        <v>822182.29281910614</v>
      </c>
      <c r="Q995" s="40">
        <f t="shared" si="215"/>
        <v>461232.20276531763</v>
      </c>
      <c r="R995" s="40">
        <f>1/2*$AJ$3*D995^2</f>
        <v>0</v>
      </c>
      <c r="S995" s="40">
        <f t="shared" si="216"/>
        <v>0</v>
      </c>
      <c r="T995" s="40">
        <f t="shared" si="217"/>
        <v>0</v>
      </c>
      <c r="U995" s="40"/>
      <c r="V995" s="40"/>
      <c r="W995" s="40"/>
      <c r="X995" s="40"/>
      <c r="Y995" s="40">
        <f t="shared" si="223"/>
        <v>0</v>
      </c>
      <c r="Z995" s="40"/>
      <c r="AA995" s="40"/>
      <c r="AB995" s="40"/>
      <c r="AC995" s="40">
        <v>0.27</v>
      </c>
      <c r="AD995" s="40">
        <f>O995*AC995</f>
        <v>97456.524314522903</v>
      </c>
      <c r="AE995" s="40">
        <v>0.67</v>
      </c>
      <c r="AF995" s="40">
        <f t="shared" si="218"/>
        <v>241836.56033603832</v>
      </c>
      <c r="AG995" s="24"/>
      <c r="AH995" s="24"/>
      <c r="AI995" s="15"/>
      <c r="AJ995" s="15"/>
      <c r="AK995" s="15"/>
      <c r="AL995" s="15"/>
      <c r="AM995" s="15"/>
      <c r="AN995" s="23"/>
      <c r="AO995" s="23"/>
      <c r="AP995" s="23"/>
      <c r="AQ995" s="23"/>
      <c r="AR995" s="23"/>
      <c r="AS995" s="23"/>
      <c r="AT995" s="23"/>
      <c r="AU995" s="23"/>
      <c r="AV995" s="23"/>
      <c r="BG995">
        <f>IF(E995&lt;1,1,0)</f>
        <v>1</v>
      </c>
      <c r="BH995" t="str">
        <f>IF(BG995=1,"",E995)</f>
        <v/>
      </c>
      <c r="BI995">
        <f>E995/3.6</f>
        <v>0</v>
      </c>
    </row>
    <row r="996" spans="1:61" x14ac:dyDescent="0.25">
      <c r="A996" s="37" t="s">
        <v>64</v>
      </c>
      <c r="B996" s="37">
        <v>993</v>
      </c>
      <c r="C996" s="37">
        <v>404</v>
      </c>
      <c r="D996" s="37">
        <f t="shared" si="210"/>
        <v>0</v>
      </c>
      <c r="E996" s="38">
        <v>0</v>
      </c>
      <c r="F996" s="39">
        <f t="shared" si="219"/>
        <v>0</v>
      </c>
      <c r="G996" s="39">
        <f t="shared" si="220"/>
        <v>0</v>
      </c>
      <c r="H996" s="39">
        <f>$AJ$3*F996</f>
        <v>0</v>
      </c>
      <c r="I996" s="39">
        <f>1/2*$AJ$1*$AJ$2*$AJ$5*D996^2</f>
        <v>0</v>
      </c>
      <c r="J996" s="39">
        <f>$AJ$4*$AJ$3*9.81</f>
        <v>406.04570999999999</v>
      </c>
      <c r="K996" s="39">
        <f t="shared" si="211"/>
        <v>406.04570999999999</v>
      </c>
      <c r="L996" s="39">
        <f t="shared" si="212"/>
        <v>0</v>
      </c>
      <c r="M996" s="40">
        <f t="shared" si="213"/>
        <v>0</v>
      </c>
      <c r="N996" s="40">
        <f t="shared" si="214"/>
        <v>1</v>
      </c>
      <c r="O996" s="40">
        <f t="shared" si="221"/>
        <v>360950.0900537885</v>
      </c>
      <c r="P996" s="40">
        <f t="shared" si="222"/>
        <v>822588.33852910611</v>
      </c>
      <c r="Q996" s="40">
        <f t="shared" si="215"/>
        <v>461638.24847531761</v>
      </c>
      <c r="R996" s="40">
        <f>1/2*$AJ$3*D996^2</f>
        <v>0</v>
      </c>
      <c r="S996" s="40">
        <f t="shared" si="216"/>
        <v>0</v>
      </c>
      <c r="T996" s="40">
        <f t="shared" si="217"/>
        <v>0</v>
      </c>
      <c r="U996" s="40"/>
      <c r="V996" s="40"/>
      <c r="W996" s="40"/>
      <c r="X996" s="40"/>
      <c r="Y996" s="40">
        <f t="shared" si="223"/>
        <v>0</v>
      </c>
      <c r="Z996" s="40"/>
      <c r="AA996" s="40"/>
      <c r="AB996" s="40"/>
      <c r="AC996" s="40">
        <v>0.27</v>
      </c>
      <c r="AD996" s="40">
        <f>O996*AC996</f>
        <v>97456.524314522903</v>
      </c>
      <c r="AE996" s="40">
        <v>0.67</v>
      </c>
      <c r="AF996" s="40">
        <f t="shared" si="218"/>
        <v>241836.56033603832</v>
      </c>
      <c r="AG996" s="24"/>
      <c r="AH996" s="24"/>
      <c r="AI996" s="15"/>
      <c r="AJ996" s="15"/>
      <c r="AK996" s="15"/>
      <c r="AL996" s="15"/>
      <c r="AM996" s="15"/>
      <c r="AN996" s="23"/>
      <c r="AO996" s="23"/>
      <c r="AP996" s="23"/>
      <c r="AQ996" s="23"/>
      <c r="AR996" s="23"/>
      <c r="AS996" s="23"/>
      <c r="AT996" s="23"/>
      <c r="AU996" s="23"/>
      <c r="AV996" s="23"/>
      <c r="BG996">
        <f>IF(E996&lt;1,1,0)</f>
        <v>1</v>
      </c>
      <c r="BH996" t="str">
        <f>IF(BG996=1,"",E996)</f>
        <v/>
      </c>
      <c r="BI996">
        <f>E996/3.6</f>
        <v>0</v>
      </c>
    </row>
    <row r="997" spans="1:61" x14ac:dyDescent="0.25">
      <c r="A997" s="37" t="s">
        <v>64</v>
      </c>
      <c r="B997" s="37">
        <v>994</v>
      </c>
      <c r="C997" s="37">
        <v>405</v>
      </c>
      <c r="D997" s="37">
        <f t="shared" si="210"/>
        <v>0</v>
      </c>
      <c r="E997" s="38">
        <v>0</v>
      </c>
      <c r="F997" s="39">
        <f t="shared" si="219"/>
        <v>0</v>
      </c>
      <c r="G997" s="39">
        <f t="shared" si="220"/>
        <v>0</v>
      </c>
      <c r="H997" s="39">
        <f>$AJ$3*F997</f>
        <v>0</v>
      </c>
      <c r="I997" s="39">
        <f>1/2*$AJ$1*$AJ$2*$AJ$5*D997^2</f>
        <v>0</v>
      </c>
      <c r="J997" s="39">
        <f>$AJ$4*$AJ$3*9.81</f>
        <v>406.04570999999999</v>
      </c>
      <c r="K997" s="39">
        <f t="shared" si="211"/>
        <v>406.04570999999999</v>
      </c>
      <c r="L997" s="39">
        <f t="shared" si="212"/>
        <v>0</v>
      </c>
      <c r="M997" s="40">
        <f t="shared" si="213"/>
        <v>0</v>
      </c>
      <c r="N997" s="40">
        <f t="shared" si="214"/>
        <v>1</v>
      </c>
      <c r="O997" s="40">
        <f t="shared" si="221"/>
        <v>360950.0900537885</v>
      </c>
      <c r="P997" s="40">
        <f t="shared" si="222"/>
        <v>822994.38423910609</v>
      </c>
      <c r="Q997" s="40">
        <f t="shared" si="215"/>
        <v>462044.29418531759</v>
      </c>
      <c r="R997" s="40">
        <f>1/2*$AJ$3*D997^2</f>
        <v>0</v>
      </c>
      <c r="S997" s="40">
        <f t="shared" si="216"/>
        <v>0</v>
      </c>
      <c r="T997" s="40">
        <f t="shared" si="217"/>
        <v>0</v>
      </c>
      <c r="U997" s="40"/>
      <c r="V997" s="40"/>
      <c r="W997" s="40"/>
      <c r="X997" s="40"/>
      <c r="Y997" s="40">
        <f t="shared" si="223"/>
        <v>0</v>
      </c>
      <c r="Z997" s="40"/>
      <c r="AA997" s="40"/>
      <c r="AB997" s="40"/>
      <c r="AC997" s="40">
        <v>0.27</v>
      </c>
      <c r="AD997" s="40">
        <f>O997*AC997</f>
        <v>97456.524314522903</v>
      </c>
      <c r="AE997" s="40">
        <v>0.67</v>
      </c>
      <c r="AF997" s="40">
        <f t="shared" si="218"/>
        <v>241836.56033603832</v>
      </c>
      <c r="AG997" s="24"/>
      <c r="AH997" s="24"/>
      <c r="AI997" s="15"/>
      <c r="AJ997" s="15"/>
      <c r="AK997" s="15"/>
      <c r="AL997" s="15"/>
      <c r="AM997" s="15"/>
      <c r="AN997" s="23"/>
      <c r="AO997" s="23"/>
      <c r="AP997" s="23"/>
      <c r="AQ997" s="23"/>
      <c r="AR997" s="23"/>
      <c r="AS997" s="23"/>
      <c r="AT997" s="23"/>
      <c r="AU997" s="23"/>
      <c r="AV997" s="23"/>
      <c r="BG997">
        <f>IF(E997&lt;1,1,0)</f>
        <v>1</v>
      </c>
      <c r="BH997" t="str">
        <f>IF(BG997=1,"",E997)</f>
        <v/>
      </c>
      <c r="BI997">
        <f>E997/3.6</f>
        <v>0</v>
      </c>
    </row>
    <row r="998" spans="1:61" x14ac:dyDescent="0.25">
      <c r="A998" s="37" t="s">
        <v>64</v>
      </c>
      <c r="B998" s="37">
        <v>995</v>
      </c>
      <c r="C998" s="37">
        <v>406</v>
      </c>
      <c r="D998" s="37">
        <f t="shared" si="210"/>
        <v>0</v>
      </c>
      <c r="E998" s="38">
        <v>0</v>
      </c>
      <c r="F998" s="39">
        <f t="shared" si="219"/>
        <v>0</v>
      </c>
      <c r="G998" s="39">
        <f t="shared" si="220"/>
        <v>0</v>
      </c>
      <c r="H998" s="39">
        <f>$AJ$3*F998</f>
        <v>0</v>
      </c>
      <c r="I998" s="39">
        <f>1/2*$AJ$1*$AJ$2*$AJ$5*D998^2</f>
        <v>0</v>
      </c>
      <c r="J998" s="39">
        <f>$AJ$4*$AJ$3*9.81</f>
        <v>406.04570999999999</v>
      </c>
      <c r="K998" s="39">
        <f t="shared" si="211"/>
        <v>406.04570999999999</v>
      </c>
      <c r="L998" s="39">
        <f t="shared" si="212"/>
        <v>0</v>
      </c>
      <c r="M998" s="40">
        <f t="shared" si="213"/>
        <v>0</v>
      </c>
      <c r="N998" s="40">
        <f t="shared" si="214"/>
        <v>1</v>
      </c>
      <c r="O998" s="40">
        <f t="shared" si="221"/>
        <v>360950.0900537885</v>
      </c>
      <c r="P998" s="40">
        <f t="shared" si="222"/>
        <v>823400.42994910607</v>
      </c>
      <c r="Q998" s="40">
        <f t="shared" si="215"/>
        <v>462450.33989531756</v>
      </c>
      <c r="R998" s="40">
        <f>1/2*$AJ$3*D998^2</f>
        <v>0</v>
      </c>
      <c r="S998" s="40">
        <f t="shared" si="216"/>
        <v>0</v>
      </c>
      <c r="T998" s="40">
        <f t="shared" si="217"/>
        <v>0</v>
      </c>
      <c r="U998" s="40"/>
      <c r="V998" s="40"/>
      <c r="W998" s="40"/>
      <c r="X998" s="40"/>
      <c r="Y998" s="40">
        <f t="shared" si="223"/>
        <v>0</v>
      </c>
      <c r="Z998" s="40"/>
      <c r="AA998" s="40"/>
      <c r="AB998" s="40"/>
      <c r="AC998" s="40">
        <v>0.27</v>
      </c>
      <c r="AD998" s="40">
        <f>O998*AC998</f>
        <v>97456.524314522903</v>
      </c>
      <c r="AE998" s="40">
        <v>0.67</v>
      </c>
      <c r="AF998" s="40">
        <f t="shared" si="218"/>
        <v>241836.56033603832</v>
      </c>
      <c r="AG998" s="24"/>
      <c r="AH998" s="24"/>
      <c r="AI998" s="15"/>
      <c r="AJ998" s="15"/>
      <c r="AK998" s="15"/>
      <c r="AL998" s="15"/>
      <c r="AM998" s="15"/>
      <c r="AN998" s="23"/>
      <c r="AO998" s="23"/>
      <c r="AP998" s="23"/>
      <c r="AQ998" s="23"/>
      <c r="AR998" s="23"/>
      <c r="AS998" s="23"/>
      <c r="AT998" s="23"/>
      <c r="AU998" s="23"/>
      <c r="AV998" s="23"/>
      <c r="BG998">
        <f>IF(E998&lt;1,1,0)</f>
        <v>1</v>
      </c>
      <c r="BH998" t="str">
        <f>IF(BG998=1,"",E998)</f>
        <v/>
      </c>
      <c r="BI998">
        <f>E998/3.6</f>
        <v>0</v>
      </c>
    </row>
    <row r="999" spans="1:61" x14ac:dyDescent="0.25">
      <c r="A999" s="37" t="s">
        <v>64</v>
      </c>
      <c r="B999" s="37">
        <v>996</v>
      </c>
      <c r="C999" s="37">
        <v>407</v>
      </c>
      <c r="D999" s="37">
        <f t="shared" si="210"/>
        <v>0</v>
      </c>
      <c r="E999" s="38">
        <v>0</v>
      </c>
      <c r="F999" s="39">
        <f t="shared" si="219"/>
        <v>0</v>
      </c>
      <c r="G999" s="39">
        <f t="shared" si="220"/>
        <v>0</v>
      </c>
      <c r="H999" s="39">
        <f>$AJ$3*F999</f>
        <v>0</v>
      </c>
      <c r="I999" s="39">
        <f>1/2*$AJ$1*$AJ$2*$AJ$5*D999^2</f>
        <v>0</v>
      </c>
      <c r="J999" s="39">
        <f>$AJ$4*$AJ$3*9.81</f>
        <v>406.04570999999999</v>
      </c>
      <c r="K999" s="39">
        <f t="shared" si="211"/>
        <v>406.04570999999999</v>
      </c>
      <c r="L999" s="39">
        <f t="shared" si="212"/>
        <v>0</v>
      </c>
      <c r="M999" s="40">
        <f t="shared" si="213"/>
        <v>0</v>
      </c>
      <c r="N999" s="40">
        <f t="shared" si="214"/>
        <v>1</v>
      </c>
      <c r="O999" s="40">
        <f t="shared" si="221"/>
        <v>360950.0900537885</v>
      </c>
      <c r="P999" s="40">
        <f t="shared" si="222"/>
        <v>823806.47565910604</v>
      </c>
      <c r="Q999" s="40">
        <f t="shared" si="215"/>
        <v>462856.38560531754</v>
      </c>
      <c r="R999" s="40">
        <f>1/2*$AJ$3*D999^2</f>
        <v>0</v>
      </c>
      <c r="S999" s="40">
        <f t="shared" si="216"/>
        <v>0</v>
      </c>
      <c r="T999" s="40">
        <f t="shared" si="217"/>
        <v>0</v>
      </c>
      <c r="U999" s="40"/>
      <c r="V999" s="40"/>
      <c r="W999" s="40"/>
      <c r="X999" s="40"/>
      <c r="Y999" s="40">
        <f t="shared" si="223"/>
        <v>0</v>
      </c>
      <c r="Z999" s="40"/>
      <c r="AA999" s="40"/>
      <c r="AB999" s="40"/>
      <c r="AC999" s="40">
        <v>0.27</v>
      </c>
      <c r="AD999" s="40">
        <f>O999*AC999</f>
        <v>97456.524314522903</v>
      </c>
      <c r="AE999" s="40">
        <v>0.67</v>
      </c>
      <c r="AF999" s="40">
        <f t="shared" si="218"/>
        <v>241836.56033603832</v>
      </c>
      <c r="AG999" s="24"/>
      <c r="AH999" s="24"/>
      <c r="AI999" s="15"/>
      <c r="AJ999" s="15"/>
      <c r="AK999" s="15"/>
      <c r="AL999" s="15"/>
      <c r="AM999" s="15"/>
      <c r="AN999" s="23"/>
      <c r="AO999" s="23"/>
      <c r="AP999" s="23"/>
      <c r="AQ999" s="23"/>
      <c r="AR999" s="23"/>
      <c r="AS999" s="23"/>
      <c r="AT999" s="23"/>
      <c r="AU999" s="23"/>
      <c r="AV999" s="23"/>
      <c r="BG999">
        <f>IF(E999&lt;1,1,0)</f>
        <v>1</v>
      </c>
      <c r="BH999" t="str">
        <f>IF(BG999=1,"",E999)</f>
        <v/>
      </c>
      <c r="BI999">
        <f>E999/3.6</f>
        <v>0</v>
      </c>
    </row>
    <row r="1000" spans="1:61" x14ac:dyDescent="0.25">
      <c r="A1000" s="37" t="s">
        <v>64</v>
      </c>
      <c r="B1000" s="37">
        <v>997</v>
      </c>
      <c r="C1000" s="37">
        <v>408</v>
      </c>
      <c r="D1000" s="37">
        <f t="shared" si="210"/>
        <v>0</v>
      </c>
      <c r="E1000" s="38">
        <v>0</v>
      </c>
      <c r="F1000" s="39">
        <f t="shared" si="219"/>
        <v>0</v>
      </c>
      <c r="G1000" s="39">
        <f t="shared" si="220"/>
        <v>0</v>
      </c>
      <c r="H1000" s="39">
        <f>$AJ$3*F1000</f>
        <v>0</v>
      </c>
      <c r="I1000" s="39">
        <f>1/2*$AJ$1*$AJ$2*$AJ$5*D1000^2</f>
        <v>0</v>
      </c>
      <c r="J1000" s="39">
        <f>$AJ$4*$AJ$3*9.81</f>
        <v>406.04570999999999</v>
      </c>
      <c r="K1000" s="39">
        <f t="shared" si="211"/>
        <v>406.04570999999999</v>
      </c>
      <c r="L1000" s="39">
        <f t="shared" si="212"/>
        <v>0</v>
      </c>
      <c r="M1000" s="40">
        <f t="shared" si="213"/>
        <v>0</v>
      </c>
      <c r="N1000" s="40">
        <f t="shared" si="214"/>
        <v>1</v>
      </c>
      <c r="O1000" s="40">
        <f t="shared" si="221"/>
        <v>360950.0900537885</v>
      </c>
      <c r="P1000" s="40">
        <f t="shared" si="222"/>
        <v>824212.52136910602</v>
      </c>
      <c r="Q1000" s="40">
        <f t="shared" si="215"/>
        <v>463262.43131531752</v>
      </c>
      <c r="R1000" s="40">
        <f>1/2*$AJ$3*D1000^2</f>
        <v>0</v>
      </c>
      <c r="S1000" s="40">
        <f t="shared" si="216"/>
        <v>0</v>
      </c>
      <c r="T1000" s="40">
        <f t="shared" si="217"/>
        <v>0</v>
      </c>
      <c r="U1000" s="40"/>
      <c r="V1000" s="40"/>
      <c r="W1000" s="40"/>
      <c r="X1000" s="40"/>
      <c r="Y1000" s="40">
        <f t="shared" si="223"/>
        <v>0</v>
      </c>
      <c r="Z1000" s="40"/>
      <c r="AA1000" s="40"/>
      <c r="AB1000" s="40"/>
      <c r="AC1000" s="40">
        <v>0.27</v>
      </c>
      <c r="AD1000" s="40">
        <f>O1000*AC1000</f>
        <v>97456.524314522903</v>
      </c>
      <c r="AE1000" s="40">
        <v>0.67</v>
      </c>
      <c r="AF1000" s="40">
        <f t="shared" si="218"/>
        <v>241836.56033603832</v>
      </c>
      <c r="AG1000" s="24"/>
      <c r="AH1000" s="24"/>
      <c r="AI1000" s="15"/>
      <c r="AJ1000" s="15"/>
      <c r="AK1000" s="15"/>
      <c r="AL1000" s="15"/>
      <c r="AM1000" s="15"/>
      <c r="AN1000" s="23"/>
      <c r="AO1000" s="23"/>
      <c r="AP1000" s="23"/>
      <c r="AQ1000" s="23"/>
      <c r="AR1000" s="23"/>
      <c r="AS1000" s="23"/>
      <c r="AT1000" s="23"/>
      <c r="AU1000" s="23"/>
      <c r="AV1000" s="23"/>
      <c r="BG1000">
        <f>IF(E1000&lt;1,1,0)</f>
        <v>1</v>
      </c>
      <c r="BH1000" t="str">
        <f>IF(BG1000=1,"",E1000)</f>
        <v/>
      </c>
      <c r="BI1000">
        <f>E1000/3.6</f>
        <v>0</v>
      </c>
    </row>
    <row r="1001" spans="1:61" x14ac:dyDescent="0.25">
      <c r="A1001" s="37" t="s">
        <v>64</v>
      </c>
      <c r="B1001" s="37">
        <v>998</v>
      </c>
      <c r="C1001" s="37">
        <v>409</v>
      </c>
      <c r="D1001" s="37">
        <f t="shared" si="210"/>
        <v>0</v>
      </c>
      <c r="E1001" s="38">
        <v>0</v>
      </c>
      <c r="F1001" s="39">
        <f t="shared" si="219"/>
        <v>0</v>
      </c>
      <c r="G1001" s="39">
        <f t="shared" si="220"/>
        <v>0</v>
      </c>
      <c r="H1001" s="39">
        <f>$AJ$3*F1001</f>
        <v>0</v>
      </c>
      <c r="I1001" s="39">
        <f>1/2*$AJ$1*$AJ$2*$AJ$5*D1001^2</f>
        <v>0</v>
      </c>
      <c r="J1001" s="39">
        <f>$AJ$4*$AJ$3*9.81</f>
        <v>406.04570999999999</v>
      </c>
      <c r="K1001" s="39">
        <f t="shared" si="211"/>
        <v>406.04570999999999</v>
      </c>
      <c r="L1001" s="39">
        <f t="shared" si="212"/>
        <v>0</v>
      </c>
      <c r="M1001" s="40">
        <f t="shared" si="213"/>
        <v>0</v>
      </c>
      <c r="N1001" s="40">
        <f t="shared" si="214"/>
        <v>1</v>
      </c>
      <c r="O1001" s="40">
        <f t="shared" si="221"/>
        <v>360950.0900537885</v>
      </c>
      <c r="P1001" s="40">
        <f t="shared" si="222"/>
        <v>824618.567079106</v>
      </c>
      <c r="Q1001" s="40">
        <f t="shared" si="215"/>
        <v>463668.47702531749</v>
      </c>
      <c r="R1001" s="40">
        <f>1/2*$AJ$3*D1001^2</f>
        <v>0</v>
      </c>
      <c r="S1001" s="40">
        <f t="shared" si="216"/>
        <v>0</v>
      </c>
      <c r="T1001" s="40">
        <f t="shared" si="217"/>
        <v>0</v>
      </c>
      <c r="U1001" s="40"/>
      <c r="V1001" s="40"/>
      <c r="W1001" s="40"/>
      <c r="X1001" s="40"/>
      <c r="Y1001" s="40">
        <f t="shared" si="223"/>
        <v>0</v>
      </c>
      <c r="Z1001" s="40"/>
      <c r="AA1001" s="40"/>
      <c r="AB1001" s="40"/>
      <c r="AC1001" s="40">
        <v>0.27</v>
      </c>
      <c r="AD1001" s="40">
        <f>O1001*AC1001</f>
        <v>97456.524314522903</v>
      </c>
      <c r="AE1001" s="40">
        <v>0.67</v>
      </c>
      <c r="AF1001" s="40">
        <f t="shared" si="218"/>
        <v>241836.56033603832</v>
      </c>
      <c r="AG1001" s="24"/>
      <c r="AH1001" s="24"/>
      <c r="AI1001" s="15"/>
      <c r="AJ1001" s="15"/>
      <c r="AK1001" s="15"/>
      <c r="AL1001" s="15"/>
      <c r="AM1001" s="15"/>
      <c r="AN1001" s="23"/>
      <c r="AO1001" s="23"/>
      <c r="AP1001" s="23"/>
      <c r="AQ1001" s="23"/>
      <c r="AR1001" s="23"/>
      <c r="AS1001" s="23"/>
      <c r="AT1001" s="23"/>
      <c r="AU1001" s="23"/>
      <c r="AV1001" s="23"/>
      <c r="BG1001">
        <f>IF(E1001&lt;1,1,0)</f>
        <v>1</v>
      </c>
      <c r="BH1001" t="str">
        <f>IF(BG1001=1,"",E1001)</f>
        <v/>
      </c>
      <c r="BI1001">
        <f>E1001/3.6</f>
        <v>0</v>
      </c>
    </row>
    <row r="1002" spans="1:61" x14ac:dyDescent="0.25">
      <c r="A1002" s="37" t="s">
        <v>64</v>
      </c>
      <c r="B1002" s="37">
        <v>999</v>
      </c>
      <c r="C1002" s="37">
        <v>410</v>
      </c>
      <c r="D1002" s="37">
        <f t="shared" si="210"/>
        <v>0</v>
      </c>
      <c r="E1002" s="38">
        <v>0</v>
      </c>
      <c r="F1002" s="39">
        <f t="shared" si="219"/>
        <v>0</v>
      </c>
      <c r="G1002" s="39">
        <f t="shared" si="220"/>
        <v>0</v>
      </c>
      <c r="H1002" s="39">
        <f>$AJ$3*F1002</f>
        <v>0</v>
      </c>
      <c r="I1002" s="39">
        <f>1/2*$AJ$1*$AJ$2*$AJ$5*D1002^2</f>
        <v>0</v>
      </c>
      <c r="J1002" s="39">
        <f>$AJ$4*$AJ$3*9.81</f>
        <v>406.04570999999999</v>
      </c>
      <c r="K1002" s="39">
        <f t="shared" si="211"/>
        <v>406.04570999999999</v>
      </c>
      <c r="L1002" s="39">
        <f t="shared" si="212"/>
        <v>0</v>
      </c>
      <c r="M1002" s="40">
        <f t="shared" si="213"/>
        <v>0</v>
      </c>
      <c r="N1002" s="40">
        <f t="shared" si="214"/>
        <v>1</v>
      </c>
      <c r="O1002" s="40">
        <f t="shared" si="221"/>
        <v>360950.0900537885</v>
      </c>
      <c r="P1002" s="40">
        <f t="shared" si="222"/>
        <v>825024.61278910597</v>
      </c>
      <c r="Q1002" s="40">
        <f t="shared" si="215"/>
        <v>464074.52273531747</v>
      </c>
      <c r="R1002" s="40">
        <f>1/2*$AJ$3*D1002^2</f>
        <v>0</v>
      </c>
      <c r="S1002" s="40">
        <f t="shared" si="216"/>
        <v>0</v>
      </c>
      <c r="T1002" s="40">
        <f t="shared" si="217"/>
        <v>0</v>
      </c>
      <c r="U1002" s="40"/>
      <c r="V1002" s="40"/>
      <c r="W1002" s="40"/>
      <c r="X1002" s="40"/>
      <c r="Y1002" s="40">
        <f t="shared" si="223"/>
        <v>0</v>
      </c>
      <c r="Z1002" s="40"/>
      <c r="AA1002" s="40"/>
      <c r="AB1002" s="40"/>
      <c r="AC1002" s="40">
        <v>0.27</v>
      </c>
      <c r="AD1002" s="40">
        <f>O1002*AC1002</f>
        <v>97456.524314522903</v>
      </c>
      <c r="AE1002" s="40">
        <v>0.67</v>
      </c>
      <c r="AF1002" s="40">
        <f t="shared" si="218"/>
        <v>241836.56033603832</v>
      </c>
      <c r="AG1002" s="24"/>
      <c r="AH1002" s="24"/>
      <c r="AI1002" s="15"/>
      <c r="AJ1002" s="15"/>
      <c r="AK1002" s="15"/>
      <c r="AL1002" s="15"/>
      <c r="AM1002" s="15"/>
      <c r="AN1002" s="23"/>
      <c r="AO1002" s="23"/>
      <c r="AP1002" s="23"/>
      <c r="AQ1002" s="23"/>
      <c r="AR1002" s="23"/>
      <c r="AS1002" s="23"/>
      <c r="AT1002" s="23"/>
      <c r="AU1002" s="23"/>
      <c r="AV1002" s="23"/>
      <c r="BG1002">
        <f>IF(E1002&lt;1,1,0)</f>
        <v>1</v>
      </c>
      <c r="BH1002" t="str">
        <f>IF(BG1002=1,"",E1002)</f>
        <v/>
      </c>
      <c r="BI1002">
        <f>E1002/3.6</f>
        <v>0</v>
      </c>
    </row>
    <row r="1003" spans="1:61" x14ac:dyDescent="0.25">
      <c r="A1003" s="37" t="s">
        <v>64</v>
      </c>
      <c r="B1003" s="37">
        <v>1000</v>
      </c>
      <c r="C1003" s="37">
        <v>411</v>
      </c>
      <c r="D1003" s="37">
        <f t="shared" si="210"/>
        <v>0</v>
      </c>
      <c r="E1003" s="38">
        <v>0</v>
      </c>
      <c r="F1003" s="39">
        <f t="shared" si="219"/>
        <v>0</v>
      </c>
      <c r="G1003" s="39">
        <f t="shared" si="220"/>
        <v>0</v>
      </c>
      <c r="H1003" s="39">
        <f>$AJ$3*F1003</f>
        <v>0</v>
      </c>
      <c r="I1003" s="39">
        <f>1/2*$AJ$1*$AJ$2*$AJ$5*D1003^2</f>
        <v>0</v>
      </c>
      <c r="J1003" s="39">
        <f>$AJ$4*$AJ$3*9.81</f>
        <v>406.04570999999999</v>
      </c>
      <c r="K1003" s="39">
        <f t="shared" si="211"/>
        <v>406.04570999999999</v>
      </c>
      <c r="L1003" s="39">
        <f t="shared" si="212"/>
        <v>0</v>
      </c>
      <c r="M1003" s="40">
        <f t="shared" si="213"/>
        <v>0</v>
      </c>
      <c r="N1003" s="40">
        <f t="shared" si="214"/>
        <v>1</v>
      </c>
      <c r="O1003" s="40">
        <f t="shared" si="221"/>
        <v>360950.0900537885</v>
      </c>
      <c r="P1003" s="40">
        <f t="shared" si="222"/>
        <v>825430.65849910595</v>
      </c>
      <c r="Q1003" s="40">
        <f t="shared" si="215"/>
        <v>464480.56844531745</v>
      </c>
      <c r="R1003" s="40">
        <f>1/2*$AJ$3*D1003^2</f>
        <v>0</v>
      </c>
      <c r="S1003" s="40">
        <f t="shared" si="216"/>
        <v>0</v>
      </c>
      <c r="T1003" s="40">
        <f t="shared" si="217"/>
        <v>0</v>
      </c>
      <c r="U1003" s="40"/>
      <c r="V1003" s="40"/>
      <c r="W1003" s="40"/>
      <c r="X1003" s="40"/>
      <c r="Y1003" s="40">
        <f t="shared" si="223"/>
        <v>0</v>
      </c>
      <c r="Z1003" s="40"/>
      <c r="AA1003" s="40"/>
      <c r="AB1003" s="40"/>
      <c r="AC1003" s="40">
        <v>0.27</v>
      </c>
      <c r="AD1003" s="40">
        <f>O1003*AC1003</f>
        <v>97456.524314522903</v>
      </c>
      <c r="AE1003" s="40">
        <v>0.67</v>
      </c>
      <c r="AF1003" s="40">
        <f t="shared" si="218"/>
        <v>241836.56033603832</v>
      </c>
      <c r="AG1003" s="24"/>
      <c r="AH1003" s="24"/>
      <c r="AI1003" s="15"/>
      <c r="AJ1003" s="15"/>
      <c r="AK1003" s="15"/>
      <c r="AL1003" s="15"/>
      <c r="AM1003" s="15"/>
      <c r="AN1003" s="23"/>
      <c r="AO1003" s="23"/>
      <c r="AP1003" s="23"/>
      <c r="AQ1003" s="23"/>
      <c r="AR1003" s="23"/>
      <c r="AS1003" s="23"/>
      <c r="AT1003" s="23"/>
      <c r="AU1003" s="23"/>
      <c r="AV1003" s="23"/>
      <c r="BG1003">
        <f>IF(E1003&lt;1,1,0)</f>
        <v>1</v>
      </c>
      <c r="BH1003" t="str">
        <f>IF(BG1003=1,"",E1003)</f>
        <v/>
      </c>
      <c r="BI1003">
        <f>E1003/3.6</f>
        <v>0</v>
      </c>
    </row>
    <row r="1004" spans="1:61" x14ac:dyDescent="0.25">
      <c r="A1004" s="37" t="s">
        <v>64</v>
      </c>
      <c r="B1004" s="37">
        <v>1001</v>
      </c>
      <c r="C1004" s="37">
        <v>412</v>
      </c>
      <c r="D1004" s="37">
        <f t="shared" si="210"/>
        <v>0</v>
      </c>
      <c r="E1004" s="38">
        <v>0</v>
      </c>
      <c r="F1004" s="39">
        <f t="shared" si="219"/>
        <v>0</v>
      </c>
      <c r="G1004" s="39">
        <f t="shared" si="220"/>
        <v>0</v>
      </c>
      <c r="H1004" s="39">
        <f>$AJ$3*F1004</f>
        <v>0</v>
      </c>
      <c r="I1004" s="39">
        <f>1/2*$AJ$1*$AJ$2*$AJ$5*D1004^2</f>
        <v>0</v>
      </c>
      <c r="J1004" s="39">
        <f>$AJ$4*$AJ$3*9.81</f>
        <v>406.04570999999999</v>
      </c>
      <c r="K1004" s="39">
        <f t="shared" si="211"/>
        <v>406.04570999999999</v>
      </c>
      <c r="L1004" s="39">
        <f t="shared" si="212"/>
        <v>0</v>
      </c>
      <c r="M1004" s="40">
        <f t="shared" si="213"/>
        <v>0</v>
      </c>
      <c r="N1004" s="40">
        <f t="shared" si="214"/>
        <v>1</v>
      </c>
      <c r="O1004" s="40">
        <f t="shared" si="221"/>
        <v>360950.0900537885</v>
      </c>
      <c r="P1004" s="40">
        <f t="shared" si="222"/>
        <v>825836.70420910593</v>
      </c>
      <c r="Q1004" s="40">
        <f t="shared" si="215"/>
        <v>464886.61415531742</v>
      </c>
      <c r="R1004" s="40">
        <f>1/2*$AJ$3*D1004^2</f>
        <v>0</v>
      </c>
      <c r="S1004" s="40">
        <f t="shared" si="216"/>
        <v>0</v>
      </c>
      <c r="T1004" s="40">
        <f t="shared" si="217"/>
        <v>0</v>
      </c>
      <c r="U1004" s="40"/>
      <c r="V1004" s="40"/>
      <c r="W1004" s="40"/>
      <c r="X1004" s="40"/>
      <c r="Y1004" s="40">
        <f t="shared" si="223"/>
        <v>0</v>
      </c>
      <c r="Z1004" s="40"/>
      <c r="AA1004" s="40"/>
      <c r="AB1004" s="40"/>
      <c r="AC1004" s="40">
        <v>0.27</v>
      </c>
      <c r="AD1004" s="40">
        <f>O1004*AC1004</f>
        <v>97456.524314522903</v>
      </c>
      <c r="AE1004" s="40">
        <v>0.67</v>
      </c>
      <c r="AF1004" s="40">
        <f t="shared" si="218"/>
        <v>241836.56033603832</v>
      </c>
      <c r="AG1004" s="24"/>
      <c r="AH1004" s="24"/>
      <c r="AI1004" s="15"/>
      <c r="AJ1004" s="15"/>
      <c r="AK1004" s="15"/>
      <c r="AL1004" s="15"/>
      <c r="AM1004" s="15"/>
      <c r="AN1004" s="23"/>
      <c r="AO1004" s="23"/>
      <c r="AP1004" s="23"/>
      <c r="AQ1004" s="23"/>
      <c r="AR1004" s="23"/>
      <c r="AS1004" s="23"/>
      <c r="AT1004" s="23"/>
      <c r="AU1004" s="23"/>
      <c r="AV1004" s="23"/>
      <c r="BG1004">
        <f>IF(E1004&lt;1,1,0)</f>
        <v>1</v>
      </c>
      <c r="BH1004" t="str">
        <f>IF(BG1004=1,"",E1004)</f>
        <v/>
      </c>
      <c r="BI1004">
        <f>E1004/3.6</f>
        <v>0</v>
      </c>
    </row>
    <row r="1005" spans="1:61" x14ac:dyDescent="0.25">
      <c r="A1005" s="37" t="s">
        <v>64</v>
      </c>
      <c r="B1005" s="37">
        <v>1002</v>
      </c>
      <c r="C1005" s="37">
        <v>413</v>
      </c>
      <c r="D1005" s="37">
        <f t="shared" si="210"/>
        <v>0</v>
      </c>
      <c r="E1005" s="38">
        <v>0</v>
      </c>
      <c r="F1005" s="39">
        <f t="shared" si="219"/>
        <v>0</v>
      </c>
      <c r="G1005" s="39">
        <f t="shared" si="220"/>
        <v>0</v>
      </c>
      <c r="H1005" s="39">
        <f>$AJ$3*F1005</f>
        <v>0</v>
      </c>
      <c r="I1005" s="39">
        <f>1/2*$AJ$1*$AJ$2*$AJ$5*D1005^2</f>
        <v>0</v>
      </c>
      <c r="J1005" s="39">
        <f>$AJ$4*$AJ$3*9.81</f>
        <v>406.04570999999999</v>
      </c>
      <c r="K1005" s="39">
        <f t="shared" si="211"/>
        <v>406.04570999999999</v>
      </c>
      <c r="L1005" s="39">
        <f t="shared" si="212"/>
        <v>0</v>
      </c>
      <c r="M1005" s="40">
        <f t="shared" si="213"/>
        <v>0</v>
      </c>
      <c r="N1005" s="40">
        <f t="shared" si="214"/>
        <v>1</v>
      </c>
      <c r="O1005" s="40">
        <f t="shared" si="221"/>
        <v>360950.0900537885</v>
      </c>
      <c r="P1005" s="40">
        <f t="shared" si="222"/>
        <v>826242.7499191059</v>
      </c>
      <c r="Q1005" s="40">
        <f t="shared" si="215"/>
        <v>465292.6598653174</v>
      </c>
      <c r="R1005" s="40">
        <f>1/2*$AJ$3*D1005^2</f>
        <v>0</v>
      </c>
      <c r="S1005" s="40">
        <f t="shared" si="216"/>
        <v>0</v>
      </c>
      <c r="T1005" s="40">
        <f t="shared" si="217"/>
        <v>0</v>
      </c>
      <c r="U1005" s="40"/>
      <c r="V1005" s="40"/>
      <c r="W1005" s="40"/>
      <c r="X1005" s="40"/>
      <c r="Y1005" s="40">
        <f t="shared" si="223"/>
        <v>0</v>
      </c>
      <c r="Z1005" s="40"/>
      <c r="AA1005" s="40"/>
      <c r="AB1005" s="40"/>
      <c r="AC1005" s="40">
        <v>0.27</v>
      </c>
      <c r="AD1005" s="40">
        <f>O1005*AC1005</f>
        <v>97456.524314522903</v>
      </c>
      <c r="AE1005" s="40">
        <v>0.67</v>
      </c>
      <c r="AF1005" s="40">
        <f t="shared" si="218"/>
        <v>241836.56033603832</v>
      </c>
      <c r="AG1005" s="24"/>
      <c r="AH1005" s="24"/>
      <c r="AI1005" s="15"/>
      <c r="AJ1005" s="15"/>
      <c r="AK1005" s="15"/>
      <c r="AL1005" s="15"/>
      <c r="AM1005" s="15"/>
      <c r="AN1005" s="23"/>
      <c r="AO1005" s="23"/>
      <c r="AP1005" s="23"/>
      <c r="AQ1005" s="23"/>
      <c r="AR1005" s="23"/>
      <c r="AS1005" s="23"/>
      <c r="AT1005" s="23"/>
      <c r="AU1005" s="23"/>
      <c r="AV1005" s="23"/>
      <c r="BG1005">
        <f>IF(E1005&lt;1,1,0)</f>
        <v>1</v>
      </c>
      <c r="BH1005" t="str">
        <f>IF(BG1005=1,"",E1005)</f>
        <v/>
      </c>
      <c r="BI1005">
        <f>E1005/3.6</f>
        <v>0</v>
      </c>
    </row>
    <row r="1006" spans="1:61" x14ac:dyDescent="0.25">
      <c r="A1006" s="37" t="s">
        <v>64</v>
      </c>
      <c r="B1006" s="37">
        <v>1003</v>
      </c>
      <c r="C1006" s="37">
        <v>414</v>
      </c>
      <c r="D1006" s="37">
        <f t="shared" si="210"/>
        <v>0</v>
      </c>
      <c r="E1006" s="38">
        <v>0</v>
      </c>
      <c r="F1006" s="39">
        <f t="shared" si="219"/>
        <v>0</v>
      </c>
      <c r="G1006" s="39">
        <f t="shared" si="220"/>
        <v>0</v>
      </c>
      <c r="H1006" s="39">
        <f>$AJ$3*F1006</f>
        <v>0</v>
      </c>
      <c r="I1006" s="39">
        <f>1/2*$AJ$1*$AJ$2*$AJ$5*D1006^2</f>
        <v>0</v>
      </c>
      <c r="J1006" s="39">
        <f>$AJ$4*$AJ$3*9.81</f>
        <v>406.04570999999999</v>
      </c>
      <c r="K1006" s="39">
        <f t="shared" si="211"/>
        <v>406.04570999999999</v>
      </c>
      <c r="L1006" s="39">
        <f t="shared" si="212"/>
        <v>0</v>
      </c>
      <c r="M1006" s="40">
        <f t="shared" si="213"/>
        <v>0</v>
      </c>
      <c r="N1006" s="40">
        <f t="shared" si="214"/>
        <v>1</v>
      </c>
      <c r="O1006" s="40">
        <f t="shared" si="221"/>
        <v>360950.0900537885</v>
      </c>
      <c r="P1006" s="40">
        <f t="shared" si="222"/>
        <v>826648.79562910588</v>
      </c>
      <c r="Q1006" s="40">
        <f t="shared" si="215"/>
        <v>465698.70557531738</v>
      </c>
      <c r="R1006" s="40">
        <f>1/2*$AJ$3*D1006^2</f>
        <v>0</v>
      </c>
      <c r="S1006" s="40">
        <f t="shared" si="216"/>
        <v>0</v>
      </c>
      <c r="T1006" s="40">
        <f t="shared" si="217"/>
        <v>0</v>
      </c>
      <c r="U1006" s="40"/>
      <c r="V1006" s="40"/>
      <c r="W1006" s="40"/>
      <c r="X1006" s="40"/>
      <c r="Y1006" s="40">
        <f t="shared" si="223"/>
        <v>0</v>
      </c>
      <c r="Z1006" s="40"/>
      <c r="AA1006" s="40"/>
      <c r="AB1006" s="40"/>
      <c r="AC1006" s="40">
        <v>0.27</v>
      </c>
      <c r="AD1006" s="40">
        <f>O1006*AC1006</f>
        <v>97456.524314522903</v>
      </c>
      <c r="AE1006" s="40">
        <v>0.67</v>
      </c>
      <c r="AF1006" s="40">
        <f t="shared" si="218"/>
        <v>241836.56033603832</v>
      </c>
      <c r="AG1006" s="24"/>
      <c r="AH1006" s="24"/>
      <c r="AI1006" s="15"/>
      <c r="AJ1006" s="15"/>
      <c r="AK1006" s="15"/>
      <c r="AL1006" s="15"/>
      <c r="AM1006" s="15"/>
      <c r="AN1006" s="23"/>
      <c r="AO1006" s="23"/>
      <c r="AP1006" s="23"/>
      <c r="AQ1006" s="23"/>
      <c r="AR1006" s="23"/>
      <c r="AS1006" s="23"/>
      <c r="AT1006" s="23"/>
      <c r="AU1006" s="23"/>
      <c r="AV1006" s="23"/>
      <c r="BG1006">
        <f>IF(E1006&lt;1,1,0)</f>
        <v>1</v>
      </c>
      <c r="BH1006" t="str">
        <f>IF(BG1006=1,"",E1006)</f>
        <v/>
      </c>
      <c r="BI1006">
        <f>E1006/3.6</f>
        <v>0</v>
      </c>
    </row>
    <row r="1007" spans="1:61" x14ac:dyDescent="0.25">
      <c r="A1007" s="37" t="s">
        <v>64</v>
      </c>
      <c r="B1007" s="37">
        <v>1004</v>
      </c>
      <c r="C1007" s="37">
        <v>415</v>
      </c>
      <c r="D1007" s="37">
        <f t="shared" si="210"/>
        <v>0</v>
      </c>
      <c r="E1007" s="38">
        <v>0</v>
      </c>
      <c r="F1007" s="39">
        <f t="shared" si="219"/>
        <v>0</v>
      </c>
      <c r="G1007" s="39">
        <f t="shared" si="220"/>
        <v>0</v>
      </c>
      <c r="H1007" s="39">
        <f>$AJ$3*F1007</f>
        <v>0</v>
      </c>
      <c r="I1007" s="39">
        <f>1/2*$AJ$1*$AJ$2*$AJ$5*D1007^2</f>
        <v>0</v>
      </c>
      <c r="J1007" s="39">
        <f>$AJ$4*$AJ$3*9.81</f>
        <v>406.04570999999999</v>
      </c>
      <c r="K1007" s="39">
        <f t="shared" si="211"/>
        <v>406.04570999999999</v>
      </c>
      <c r="L1007" s="39">
        <f t="shared" si="212"/>
        <v>0</v>
      </c>
      <c r="M1007" s="40">
        <f t="shared" si="213"/>
        <v>0</v>
      </c>
      <c r="N1007" s="40">
        <f t="shared" si="214"/>
        <v>1</v>
      </c>
      <c r="O1007" s="40">
        <f t="shared" si="221"/>
        <v>360950.0900537885</v>
      </c>
      <c r="P1007" s="40">
        <f t="shared" si="222"/>
        <v>827054.84133910586</v>
      </c>
      <c r="Q1007" s="40">
        <f t="shared" si="215"/>
        <v>466104.75128531735</v>
      </c>
      <c r="R1007" s="40">
        <f>1/2*$AJ$3*D1007^2</f>
        <v>0</v>
      </c>
      <c r="S1007" s="40">
        <f t="shared" si="216"/>
        <v>0</v>
      </c>
      <c r="T1007" s="40">
        <f t="shared" si="217"/>
        <v>0</v>
      </c>
      <c r="U1007" s="40"/>
      <c r="V1007" s="40"/>
      <c r="W1007" s="40"/>
      <c r="X1007" s="40"/>
      <c r="Y1007" s="40">
        <f t="shared" si="223"/>
        <v>0</v>
      </c>
      <c r="Z1007" s="40"/>
      <c r="AA1007" s="40"/>
      <c r="AB1007" s="40"/>
      <c r="AC1007" s="40">
        <v>0.27</v>
      </c>
      <c r="AD1007" s="40">
        <f>O1007*AC1007</f>
        <v>97456.524314522903</v>
      </c>
      <c r="AE1007" s="40">
        <v>0.67</v>
      </c>
      <c r="AF1007" s="40">
        <f t="shared" si="218"/>
        <v>241836.56033603832</v>
      </c>
      <c r="AG1007" s="24"/>
      <c r="AH1007" s="24"/>
      <c r="AI1007" s="15"/>
      <c r="AJ1007" s="15"/>
      <c r="AK1007" s="15"/>
      <c r="AL1007" s="15"/>
      <c r="AM1007" s="15"/>
      <c r="AN1007" s="23"/>
      <c r="AO1007" s="23"/>
      <c r="AP1007" s="23"/>
      <c r="AQ1007" s="23"/>
      <c r="AR1007" s="23"/>
      <c r="AS1007" s="23"/>
      <c r="AT1007" s="23"/>
      <c r="AU1007" s="23"/>
      <c r="AV1007" s="23"/>
      <c r="BG1007">
        <f>IF(E1007&lt;1,1,0)</f>
        <v>1</v>
      </c>
      <c r="BH1007" t="str">
        <f>IF(BG1007=1,"",E1007)</f>
        <v/>
      </c>
      <c r="BI1007">
        <f>E1007/3.6</f>
        <v>0</v>
      </c>
    </row>
    <row r="1008" spans="1:61" x14ac:dyDescent="0.25">
      <c r="A1008" s="37" t="s">
        <v>64</v>
      </c>
      <c r="B1008" s="37">
        <v>1005</v>
      </c>
      <c r="C1008" s="37">
        <v>416</v>
      </c>
      <c r="D1008" s="37">
        <f t="shared" si="210"/>
        <v>0</v>
      </c>
      <c r="E1008" s="38">
        <v>0</v>
      </c>
      <c r="F1008" s="39">
        <f t="shared" si="219"/>
        <v>0</v>
      </c>
      <c r="G1008" s="39">
        <f t="shared" si="220"/>
        <v>0</v>
      </c>
      <c r="H1008" s="39">
        <f>$AJ$3*F1008</f>
        <v>0</v>
      </c>
      <c r="I1008" s="39">
        <f>1/2*$AJ$1*$AJ$2*$AJ$5*D1008^2</f>
        <v>0</v>
      </c>
      <c r="J1008" s="39">
        <f>$AJ$4*$AJ$3*9.81</f>
        <v>406.04570999999999</v>
      </c>
      <c r="K1008" s="39">
        <f t="shared" si="211"/>
        <v>406.04570999999999</v>
      </c>
      <c r="L1008" s="39">
        <f t="shared" si="212"/>
        <v>0</v>
      </c>
      <c r="M1008" s="40">
        <f t="shared" si="213"/>
        <v>0</v>
      </c>
      <c r="N1008" s="40">
        <f t="shared" si="214"/>
        <v>1</v>
      </c>
      <c r="O1008" s="40">
        <f t="shared" si="221"/>
        <v>360950.0900537885</v>
      </c>
      <c r="P1008" s="40">
        <f t="shared" si="222"/>
        <v>827460.88704910583</v>
      </c>
      <c r="Q1008" s="40">
        <f t="shared" si="215"/>
        <v>466510.79699531733</v>
      </c>
      <c r="R1008" s="40">
        <f>1/2*$AJ$3*D1008^2</f>
        <v>0</v>
      </c>
      <c r="S1008" s="40">
        <f t="shared" si="216"/>
        <v>0</v>
      </c>
      <c r="T1008" s="40">
        <f t="shared" si="217"/>
        <v>0</v>
      </c>
      <c r="U1008" s="40"/>
      <c r="V1008" s="40"/>
      <c r="W1008" s="40"/>
      <c r="X1008" s="40"/>
      <c r="Y1008" s="40">
        <f t="shared" si="223"/>
        <v>0</v>
      </c>
      <c r="Z1008" s="40"/>
      <c r="AA1008" s="40"/>
      <c r="AB1008" s="40"/>
      <c r="AC1008" s="40">
        <v>0.27</v>
      </c>
      <c r="AD1008" s="40">
        <f>O1008*AC1008</f>
        <v>97456.524314522903</v>
      </c>
      <c r="AE1008" s="40">
        <v>0.67</v>
      </c>
      <c r="AF1008" s="40">
        <f t="shared" si="218"/>
        <v>241836.56033603832</v>
      </c>
      <c r="AG1008" s="24"/>
      <c r="AH1008" s="24"/>
      <c r="AI1008" s="15"/>
      <c r="AJ1008" s="15"/>
      <c r="AK1008" s="15"/>
      <c r="AL1008" s="15"/>
      <c r="AM1008" s="15"/>
      <c r="AN1008" s="23"/>
      <c r="AO1008" s="23"/>
      <c r="AP1008" s="23"/>
      <c r="AQ1008" s="23"/>
      <c r="AR1008" s="23"/>
      <c r="AS1008" s="23"/>
      <c r="AT1008" s="23"/>
      <c r="AU1008" s="23"/>
      <c r="AV1008" s="23"/>
      <c r="BG1008">
        <f>IF(E1008&lt;1,1,0)</f>
        <v>1</v>
      </c>
      <c r="BH1008" t="str">
        <f>IF(BG1008=1,"",E1008)</f>
        <v/>
      </c>
      <c r="BI1008">
        <f>E1008/3.6</f>
        <v>0</v>
      </c>
    </row>
    <row r="1009" spans="1:61" x14ac:dyDescent="0.25">
      <c r="A1009" s="37" t="s">
        <v>64</v>
      </c>
      <c r="B1009" s="37">
        <v>1006</v>
      </c>
      <c r="C1009" s="37">
        <v>417</v>
      </c>
      <c r="D1009" s="37">
        <f t="shared" si="210"/>
        <v>0</v>
      </c>
      <c r="E1009" s="38">
        <v>0</v>
      </c>
      <c r="F1009" s="39">
        <f t="shared" si="219"/>
        <v>0</v>
      </c>
      <c r="G1009" s="39">
        <f t="shared" si="220"/>
        <v>0</v>
      </c>
      <c r="H1009" s="39">
        <f>$AJ$3*F1009</f>
        <v>0</v>
      </c>
      <c r="I1009" s="39">
        <f>1/2*$AJ$1*$AJ$2*$AJ$5*D1009^2</f>
        <v>0</v>
      </c>
      <c r="J1009" s="39">
        <f>$AJ$4*$AJ$3*9.81</f>
        <v>406.04570999999999</v>
      </c>
      <c r="K1009" s="39">
        <f t="shared" si="211"/>
        <v>406.04570999999999</v>
      </c>
      <c r="L1009" s="39">
        <f t="shared" si="212"/>
        <v>0</v>
      </c>
      <c r="M1009" s="40">
        <f t="shared" si="213"/>
        <v>0</v>
      </c>
      <c r="N1009" s="40">
        <f t="shared" si="214"/>
        <v>1</v>
      </c>
      <c r="O1009" s="40">
        <f t="shared" si="221"/>
        <v>360950.0900537885</v>
      </c>
      <c r="P1009" s="40">
        <f t="shared" si="222"/>
        <v>827866.93275910581</v>
      </c>
      <c r="Q1009" s="40">
        <f t="shared" si="215"/>
        <v>466916.84270531731</v>
      </c>
      <c r="R1009" s="40">
        <f>1/2*$AJ$3*D1009^2</f>
        <v>0</v>
      </c>
      <c r="S1009" s="40">
        <f t="shared" si="216"/>
        <v>0</v>
      </c>
      <c r="T1009" s="40">
        <f t="shared" si="217"/>
        <v>0</v>
      </c>
      <c r="U1009" s="40"/>
      <c r="V1009" s="40"/>
      <c r="W1009" s="40"/>
      <c r="X1009" s="40"/>
      <c r="Y1009" s="40">
        <f t="shared" si="223"/>
        <v>0</v>
      </c>
      <c r="Z1009" s="40"/>
      <c r="AA1009" s="40"/>
      <c r="AB1009" s="40"/>
      <c r="AC1009" s="40">
        <v>0.27</v>
      </c>
      <c r="AD1009" s="40">
        <f>O1009*AC1009</f>
        <v>97456.524314522903</v>
      </c>
      <c r="AE1009" s="40">
        <v>0.67</v>
      </c>
      <c r="AF1009" s="40">
        <f t="shared" si="218"/>
        <v>241836.56033603832</v>
      </c>
      <c r="AG1009" s="24"/>
      <c r="AH1009" s="24"/>
      <c r="AI1009" s="15"/>
      <c r="AJ1009" s="15"/>
      <c r="AK1009" s="15"/>
      <c r="AL1009" s="15"/>
      <c r="AM1009" s="15"/>
      <c r="AN1009" s="23"/>
      <c r="AO1009" s="23"/>
      <c r="AP1009" s="23"/>
      <c r="AQ1009" s="23"/>
      <c r="AR1009" s="23"/>
      <c r="AS1009" s="23"/>
      <c r="AT1009" s="23"/>
      <c r="AU1009" s="23"/>
      <c r="AV1009" s="23"/>
      <c r="BG1009">
        <f>IF(E1009&lt;1,1,0)</f>
        <v>1</v>
      </c>
      <c r="BH1009" t="str">
        <f>IF(BG1009=1,"",E1009)</f>
        <v/>
      </c>
      <c r="BI1009">
        <f>E1009/3.6</f>
        <v>0</v>
      </c>
    </row>
    <row r="1010" spans="1:61" x14ac:dyDescent="0.25">
      <c r="A1010" s="37" t="s">
        <v>64</v>
      </c>
      <c r="B1010" s="37">
        <v>1007</v>
      </c>
      <c r="C1010" s="37">
        <v>418</v>
      </c>
      <c r="D1010" s="37">
        <f t="shared" si="210"/>
        <v>0</v>
      </c>
      <c r="E1010" s="38">
        <v>0</v>
      </c>
      <c r="F1010" s="39">
        <f t="shared" si="219"/>
        <v>0</v>
      </c>
      <c r="G1010" s="39">
        <f t="shared" si="220"/>
        <v>0</v>
      </c>
      <c r="H1010" s="39">
        <f>$AJ$3*F1010</f>
        <v>0</v>
      </c>
      <c r="I1010" s="39">
        <f>1/2*$AJ$1*$AJ$2*$AJ$5*D1010^2</f>
        <v>0</v>
      </c>
      <c r="J1010" s="39">
        <f>$AJ$4*$AJ$3*9.81</f>
        <v>406.04570999999999</v>
      </c>
      <c r="K1010" s="39">
        <f t="shared" si="211"/>
        <v>406.04570999999999</v>
      </c>
      <c r="L1010" s="39">
        <f t="shared" si="212"/>
        <v>0</v>
      </c>
      <c r="M1010" s="40">
        <f t="shared" si="213"/>
        <v>0</v>
      </c>
      <c r="N1010" s="40">
        <f t="shared" si="214"/>
        <v>1</v>
      </c>
      <c r="O1010" s="40">
        <f t="shared" si="221"/>
        <v>360950.0900537885</v>
      </c>
      <c r="P1010" s="40">
        <f t="shared" si="222"/>
        <v>828272.97846910579</v>
      </c>
      <c r="Q1010" s="40">
        <f t="shared" si="215"/>
        <v>467322.88841531728</v>
      </c>
      <c r="R1010" s="40">
        <f>1/2*$AJ$3*D1010^2</f>
        <v>0</v>
      </c>
      <c r="S1010" s="40">
        <f t="shared" si="216"/>
        <v>0</v>
      </c>
      <c r="T1010" s="40">
        <f t="shared" si="217"/>
        <v>0</v>
      </c>
      <c r="U1010" s="40"/>
      <c r="V1010" s="40"/>
      <c r="W1010" s="40"/>
      <c r="X1010" s="40"/>
      <c r="Y1010" s="40">
        <f t="shared" si="223"/>
        <v>0</v>
      </c>
      <c r="Z1010" s="40"/>
      <c r="AA1010" s="40"/>
      <c r="AB1010" s="40"/>
      <c r="AC1010" s="40">
        <v>0.27</v>
      </c>
      <c r="AD1010" s="40">
        <f>O1010*AC1010</f>
        <v>97456.524314522903</v>
      </c>
      <c r="AE1010" s="40">
        <v>0.67</v>
      </c>
      <c r="AF1010" s="40">
        <f t="shared" si="218"/>
        <v>241836.56033603832</v>
      </c>
      <c r="AG1010" s="24"/>
      <c r="AH1010" s="24"/>
      <c r="AI1010" s="15"/>
      <c r="AJ1010" s="15"/>
      <c r="AK1010" s="15"/>
      <c r="AL1010" s="15"/>
      <c r="AM1010" s="15"/>
      <c r="AN1010" s="23"/>
      <c r="AO1010" s="23"/>
      <c r="AP1010" s="23"/>
      <c r="AQ1010" s="23"/>
      <c r="AR1010" s="23"/>
      <c r="AS1010" s="23"/>
      <c r="AT1010" s="23"/>
      <c r="AU1010" s="23"/>
      <c r="AV1010" s="23"/>
      <c r="BG1010">
        <f>IF(E1010&lt;1,1,0)</f>
        <v>1</v>
      </c>
      <c r="BH1010" t="str">
        <f>IF(BG1010=1,"",E1010)</f>
        <v/>
      </c>
      <c r="BI1010">
        <f>E1010/3.6</f>
        <v>0</v>
      </c>
    </row>
    <row r="1011" spans="1:61" x14ac:dyDescent="0.25">
      <c r="A1011" s="37" t="s">
        <v>64</v>
      </c>
      <c r="B1011" s="37">
        <v>1008</v>
      </c>
      <c r="C1011" s="37">
        <v>419</v>
      </c>
      <c r="D1011" s="37">
        <f t="shared" si="210"/>
        <v>0</v>
      </c>
      <c r="E1011" s="38">
        <v>0</v>
      </c>
      <c r="F1011" s="39">
        <f t="shared" si="219"/>
        <v>0</v>
      </c>
      <c r="G1011" s="39">
        <f t="shared" si="220"/>
        <v>0</v>
      </c>
      <c r="H1011" s="39">
        <f>$AJ$3*F1011</f>
        <v>0</v>
      </c>
      <c r="I1011" s="39">
        <f>1/2*$AJ$1*$AJ$2*$AJ$5*D1011^2</f>
        <v>0</v>
      </c>
      <c r="J1011" s="39">
        <f>$AJ$4*$AJ$3*9.81</f>
        <v>406.04570999999999</v>
      </c>
      <c r="K1011" s="39">
        <f t="shared" si="211"/>
        <v>406.04570999999999</v>
      </c>
      <c r="L1011" s="39">
        <f t="shared" si="212"/>
        <v>0</v>
      </c>
      <c r="M1011" s="40">
        <f t="shared" si="213"/>
        <v>0</v>
      </c>
      <c r="N1011" s="40">
        <f t="shared" si="214"/>
        <v>1</v>
      </c>
      <c r="O1011" s="40">
        <f t="shared" si="221"/>
        <v>360950.0900537885</v>
      </c>
      <c r="P1011" s="40">
        <f t="shared" si="222"/>
        <v>828679.02417910576</v>
      </c>
      <c r="Q1011" s="40">
        <f t="shared" si="215"/>
        <v>467728.93412531726</v>
      </c>
      <c r="R1011" s="40">
        <f>1/2*$AJ$3*D1011^2</f>
        <v>0</v>
      </c>
      <c r="S1011" s="40">
        <f t="shared" si="216"/>
        <v>0</v>
      </c>
      <c r="T1011" s="40">
        <f t="shared" si="217"/>
        <v>0</v>
      </c>
      <c r="U1011" s="40"/>
      <c r="V1011" s="40"/>
      <c r="W1011" s="40"/>
      <c r="X1011" s="40"/>
      <c r="Y1011" s="40">
        <f t="shared" si="223"/>
        <v>0</v>
      </c>
      <c r="Z1011" s="40"/>
      <c r="AA1011" s="40"/>
      <c r="AB1011" s="40"/>
      <c r="AC1011" s="40">
        <v>0.27</v>
      </c>
      <c r="AD1011" s="40">
        <f>O1011*AC1011</f>
        <v>97456.524314522903</v>
      </c>
      <c r="AE1011" s="40">
        <v>0.67</v>
      </c>
      <c r="AF1011" s="40">
        <f t="shared" si="218"/>
        <v>241836.56033603832</v>
      </c>
      <c r="AG1011" s="24"/>
      <c r="AH1011" s="24"/>
      <c r="AI1011" s="15"/>
      <c r="AJ1011" s="15"/>
      <c r="AK1011" s="15"/>
      <c r="AL1011" s="15"/>
      <c r="AM1011" s="15"/>
      <c r="AN1011" s="23"/>
      <c r="AO1011" s="23"/>
      <c r="AP1011" s="23"/>
      <c r="AQ1011" s="23"/>
      <c r="AR1011" s="23"/>
      <c r="AS1011" s="23"/>
      <c r="AT1011" s="23"/>
      <c r="AU1011" s="23"/>
      <c r="AV1011" s="23"/>
      <c r="BG1011">
        <f>IF(E1011&lt;1,1,0)</f>
        <v>1</v>
      </c>
      <c r="BH1011" t="str">
        <f>IF(BG1011=1,"",E1011)</f>
        <v/>
      </c>
      <c r="BI1011">
        <f>E1011/3.6</f>
        <v>0</v>
      </c>
    </row>
    <row r="1012" spans="1:61" x14ac:dyDescent="0.25">
      <c r="A1012" s="37" t="s">
        <v>64</v>
      </c>
      <c r="B1012" s="37">
        <v>1009</v>
      </c>
      <c r="C1012" s="37">
        <v>420</v>
      </c>
      <c r="D1012" s="37">
        <f t="shared" si="210"/>
        <v>0</v>
      </c>
      <c r="E1012" s="38">
        <v>0</v>
      </c>
      <c r="F1012" s="39">
        <f t="shared" si="219"/>
        <v>0</v>
      </c>
      <c r="G1012" s="39">
        <f t="shared" si="220"/>
        <v>0</v>
      </c>
      <c r="H1012" s="39">
        <f>$AJ$3*F1012</f>
        <v>0</v>
      </c>
      <c r="I1012" s="39">
        <f>1/2*$AJ$1*$AJ$2*$AJ$5*D1012^2</f>
        <v>0</v>
      </c>
      <c r="J1012" s="39">
        <f>$AJ$4*$AJ$3*9.81</f>
        <v>406.04570999999999</v>
      </c>
      <c r="K1012" s="39">
        <f t="shared" si="211"/>
        <v>406.04570999999999</v>
      </c>
      <c r="L1012" s="39">
        <f t="shared" si="212"/>
        <v>0</v>
      </c>
      <c r="M1012" s="40">
        <f t="shared" si="213"/>
        <v>0</v>
      </c>
      <c r="N1012" s="40">
        <f t="shared" si="214"/>
        <v>1</v>
      </c>
      <c r="O1012" s="40">
        <f t="shared" si="221"/>
        <v>360950.0900537885</v>
      </c>
      <c r="P1012" s="40">
        <f t="shared" si="222"/>
        <v>829085.06988910574</v>
      </c>
      <c r="Q1012" s="40">
        <f t="shared" si="215"/>
        <v>468134.97983531724</v>
      </c>
      <c r="R1012" s="40">
        <f>1/2*$AJ$3*D1012^2</f>
        <v>0</v>
      </c>
      <c r="S1012" s="40">
        <f t="shared" si="216"/>
        <v>0</v>
      </c>
      <c r="T1012" s="40">
        <f t="shared" si="217"/>
        <v>0</v>
      </c>
      <c r="U1012" s="40"/>
      <c r="V1012" s="40"/>
      <c r="W1012" s="40"/>
      <c r="X1012" s="40"/>
      <c r="Y1012" s="40">
        <f t="shared" si="223"/>
        <v>0</v>
      </c>
      <c r="Z1012" s="40"/>
      <c r="AA1012" s="40"/>
      <c r="AB1012" s="40"/>
      <c r="AC1012" s="40">
        <v>0.27</v>
      </c>
      <c r="AD1012" s="40">
        <f>O1012*AC1012</f>
        <v>97456.524314522903</v>
      </c>
      <c r="AE1012" s="40">
        <v>0.67</v>
      </c>
      <c r="AF1012" s="40">
        <f t="shared" si="218"/>
        <v>241836.56033603832</v>
      </c>
      <c r="AG1012" s="24"/>
      <c r="AH1012" s="24"/>
      <c r="AI1012" s="15"/>
      <c r="AJ1012" s="15"/>
      <c r="AK1012" s="15"/>
      <c r="AL1012" s="15"/>
      <c r="AM1012" s="15"/>
      <c r="AN1012" s="23"/>
      <c r="AO1012" s="23"/>
      <c r="AP1012" s="23"/>
      <c r="AQ1012" s="23"/>
      <c r="AR1012" s="23"/>
      <c r="AS1012" s="23"/>
      <c r="AT1012" s="23"/>
      <c r="AU1012" s="23"/>
      <c r="AV1012" s="23"/>
      <c r="BG1012">
        <f>IF(E1012&lt;1,1,0)</f>
        <v>1</v>
      </c>
      <c r="BH1012" t="str">
        <f>IF(BG1012=1,"",E1012)</f>
        <v/>
      </c>
      <c r="BI1012">
        <f>E1012/3.6</f>
        <v>0</v>
      </c>
    </row>
    <row r="1013" spans="1:61" x14ac:dyDescent="0.25">
      <c r="A1013" s="37" t="s">
        <v>64</v>
      </c>
      <c r="B1013" s="37">
        <v>1010</v>
      </c>
      <c r="C1013" s="37">
        <v>421</v>
      </c>
      <c r="D1013" s="37">
        <f t="shared" si="210"/>
        <v>0</v>
      </c>
      <c r="E1013" s="38">
        <v>0</v>
      </c>
      <c r="F1013" s="39">
        <f t="shared" si="219"/>
        <v>0</v>
      </c>
      <c r="G1013" s="39">
        <f t="shared" si="220"/>
        <v>0</v>
      </c>
      <c r="H1013" s="39">
        <f>$AJ$3*F1013</f>
        <v>0</v>
      </c>
      <c r="I1013" s="39">
        <f>1/2*$AJ$1*$AJ$2*$AJ$5*D1013^2</f>
        <v>0</v>
      </c>
      <c r="J1013" s="39">
        <f>$AJ$4*$AJ$3*9.81</f>
        <v>406.04570999999999</v>
      </c>
      <c r="K1013" s="39">
        <f t="shared" si="211"/>
        <v>406.04570999999999</v>
      </c>
      <c r="L1013" s="39">
        <f t="shared" si="212"/>
        <v>0</v>
      </c>
      <c r="M1013" s="40">
        <f t="shared" si="213"/>
        <v>0</v>
      </c>
      <c r="N1013" s="40">
        <f t="shared" si="214"/>
        <v>1</v>
      </c>
      <c r="O1013" s="40">
        <f t="shared" si="221"/>
        <v>360950.0900537885</v>
      </c>
      <c r="P1013" s="40">
        <f t="shared" si="222"/>
        <v>829491.11559910572</v>
      </c>
      <c r="Q1013" s="40">
        <f t="shared" si="215"/>
        <v>468541.02554531721</v>
      </c>
      <c r="R1013" s="40">
        <f>1/2*$AJ$3*D1013^2</f>
        <v>0</v>
      </c>
      <c r="S1013" s="40">
        <f t="shared" si="216"/>
        <v>0</v>
      </c>
      <c r="T1013" s="40">
        <f t="shared" si="217"/>
        <v>0</v>
      </c>
      <c r="U1013" s="40"/>
      <c r="V1013" s="40"/>
      <c r="W1013" s="40"/>
      <c r="X1013" s="40"/>
      <c r="Y1013" s="40">
        <f t="shared" si="223"/>
        <v>0</v>
      </c>
      <c r="Z1013" s="40"/>
      <c r="AA1013" s="40"/>
      <c r="AB1013" s="40"/>
      <c r="AC1013" s="40">
        <v>0.27</v>
      </c>
      <c r="AD1013" s="40">
        <f>O1013*AC1013</f>
        <v>97456.524314522903</v>
      </c>
      <c r="AE1013" s="40">
        <v>0.67</v>
      </c>
      <c r="AF1013" s="40">
        <f t="shared" si="218"/>
        <v>241836.56033603832</v>
      </c>
      <c r="AG1013" s="24"/>
      <c r="AH1013" s="24"/>
      <c r="AI1013" s="15"/>
      <c r="AJ1013" s="15"/>
      <c r="AK1013" s="15"/>
      <c r="AL1013" s="15"/>
      <c r="AM1013" s="15"/>
      <c r="AN1013" s="23"/>
      <c r="AO1013" s="23"/>
      <c r="AP1013" s="23"/>
      <c r="AQ1013" s="23"/>
      <c r="AR1013" s="23"/>
      <c r="AS1013" s="23"/>
      <c r="AT1013" s="23"/>
      <c r="AU1013" s="23"/>
      <c r="AV1013" s="23"/>
      <c r="BG1013">
        <f>IF(E1013&lt;1,1,0)</f>
        <v>1</v>
      </c>
      <c r="BH1013" t="str">
        <f>IF(BG1013=1,"",E1013)</f>
        <v/>
      </c>
      <c r="BI1013">
        <f>E1013/3.6</f>
        <v>0</v>
      </c>
    </row>
    <row r="1014" spans="1:61" x14ac:dyDescent="0.25">
      <c r="A1014" s="37" t="s">
        <v>64</v>
      </c>
      <c r="B1014" s="37">
        <v>1011</v>
      </c>
      <c r="C1014" s="37">
        <v>422</v>
      </c>
      <c r="D1014" s="37">
        <f t="shared" si="210"/>
        <v>0</v>
      </c>
      <c r="E1014" s="38">
        <v>0</v>
      </c>
      <c r="F1014" s="39">
        <f t="shared" si="219"/>
        <v>0</v>
      </c>
      <c r="G1014" s="39">
        <f t="shared" si="220"/>
        <v>0</v>
      </c>
      <c r="H1014" s="39">
        <f>$AJ$3*F1014</f>
        <v>0</v>
      </c>
      <c r="I1014" s="39">
        <f>1/2*$AJ$1*$AJ$2*$AJ$5*D1014^2</f>
        <v>0</v>
      </c>
      <c r="J1014" s="39">
        <f>$AJ$4*$AJ$3*9.81</f>
        <v>406.04570999999999</v>
      </c>
      <c r="K1014" s="39">
        <f t="shared" si="211"/>
        <v>406.04570999999999</v>
      </c>
      <c r="L1014" s="39">
        <f t="shared" si="212"/>
        <v>0</v>
      </c>
      <c r="M1014" s="40">
        <f t="shared" si="213"/>
        <v>0</v>
      </c>
      <c r="N1014" s="40">
        <f t="shared" si="214"/>
        <v>1</v>
      </c>
      <c r="O1014" s="40">
        <f t="shared" si="221"/>
        <v>360950.0900537885</v>
      </c>
      <c r="P1014" s="40">
        <f t="shared" si="222"/>
        <v>829897.16130910569</v>
      </c>
      <c r="Q1014" s="40">
        <f t="shared" si="215"/>
        <v>468947.07125531719</v>
      </c>
      <c r="R1014" s="40">
        <f>1/2*$AJ$3*D1014^2</f>
        <v>0</v>
      </c>
      <c r="S1014" s="40">
        <f t="shared" si="216"/>
        <v>0</v>
      </c>
      <c r="T1014" s="40">
        <f t="shared" si="217"/>
        <v>0</v>
      </c>
      <c r="U1014" s="40"/>
      <c r="V1014" s="40"/>
      <c r="W1014" s="40"/>
      <c r="X1014" s="40"/>
      <c r="Y1014" s="40">
        <f t="shared" si="223"/>
        <v>0</v>
      </c>
      <c r="Z1014" s="40"/>
      <c r="AA1014" s="40"/>
      <c r="AB1014" s="40"/>
      <c r="AC1014" s="40">
        <v>0.27</v>
      </c>
      <c r="AD1014" s="40">
        <f>O1014*AC1014</f>
        <v>97456.524314522903</v>
      </c>
      <c r="AE1014" s="40">
        <v>0.67</v>
      </c>
      <c r="AF1014" s="40">
        <f t="shared" si="218"/>
        <v>241836.56033603832</v>
      </c>
      <c r="AG1014" s="24"/>
      <c r="AH1014" s="24"/>
      <c r="AI1014" s="15"/>
      <c r="AJ1014" s="15"/>
      <c r="AK1014" s="15"/>
      <c r="AL1014" s="15"/>
      <c r="AM1014" s="15"/>
      <c r="AN1014" s="23"/>
      <c r="AO1014" s="23"/>
      <c r="AP1014" s="23"/>
      <c r="AQ1014" s="23"/>
      <c r="AR1014" s="23"/>
      <c r="AS1014" s="23"/>
      <c r="AT1014" s="23"/>
      <c r="AU1014" s="23"/>
      <c r="AV1014" s="23"/>
      <c r="BG1014">
        <f>IF(E1014&lt;1,1,0)</f>
        <v>1</v>
      </c>
      <c r="BH1014" t="str">
        <f>IF(BG1014=1,"",E1014)</f>
        <v/>
      </c>
      <c r="BI1014">
        <f>E1014/3.6</f>
        <v>0</v>
      </c>
    </row>
    <row r="1015" spans="1:61" x14ac:dyDescent="0.25">
      <c r="A1015" s="37" t="s">
        <v>64</v>
      </c>
      <c r="B1015" s="37">
        <v>1012</v>
      </c>
      <c r="C1015" s="37">
        <v>423</v>
      </c>
      <c r="D1015" s="37">
        <f t="shared" si="210"/>
        <v>0</v>
      </c>
      <c r="E1015" s="38">
        <v>0</v>
      </c>
      <c r="F1015" s="39">
        <f t="shared" si="219"/>
        <v>0</v>
      </c>
      <c r="G1015" s="39">
        <f t="shared" si="220"/>
        <v>0</v>
      </c>
      <c r="H1015" s="39">
        <f>$AJ$3*F1015</f>
        <v>0</v>
      </c>
      <c r="I1015" s="39">
        <f>1/2*$AJ$1*$AJ$2*$AJ$5*D1015^2</f>
        <v>0</v>
      </c>
      <c r="J1015" s="39">
        <f>$AJ$4*$AJ$3*9.81</f>
        <v>406.04570999999999</v>
      </c>
      <c r="K1015" s="39">
        <f t="shared" si="211"/>
        <v>406.04570999999999</v>
      </c>
      <c r="L1015" s="39">
        <f t="shared" si="212"/>
        <v>0</v>
      </c>
      <c r="M1015" s="40">
        <f t="shared" si="213"/>
        <v>0</v>
      </c>
      <c r="N1015" s="40">
        <f t="shared" si="214"/>
        <v>1</v>
      </c>
      <c r="O1015" s="40">
        <f t="shared" si="221"/>
        <v>360950.0900537885</v>
      </c>
      <c r="P1015" s="40">
        <f t="shared" si="222"/>
        <v>830303.20701910567</v>
      </c>
      <c r="Q1015" s="40">
        <f t="shared" si="215"/>
        <v>469353.11696531717</v>
      </c>
      <c r="R1015" s="40">
        <f>1/2*$AJ$3*D1015^2</f>
        <v>0</v>
      </c>
      <c r="S1015" s="40">
        <f t="shared" si="216"/>
        <v>0</v>
      </c>
      <c r="T1015" s="40">
        <f t="shared" si="217"/>
        <v>0</v>
      </c>
      <c r="U1015" s="40"/>
      <c r="V1015" s="40"/>
      <c r="W1015" s="40"/>
      <c r="X1015" s="40"/>
      <c r="Y1015" s="40">
        <f t="shared" si="223"/>
        <v>0</v>
      </c>
      <c r="Z1015" s="40"/>
      <c r="AA1015" s="40"/>
      <c r="AB1015" s="40"/>
      <c r="AC1015" s="40">
        <v>0.27</v>
      </c>
      <c r="AD1015" s="40">
        <f>O1015*AC1015</f>
        <v>97456.524314522903</v>
      </c>
      <c r="AE1015" s="40">
        <v>0.67</v>
      </c>
      <c r="AF1015" s="40">
        <f t="shared" si="218"/>
        <v>241836.56033603832</v>
      </c>
      <c r="AG1015" s="24"/>
      <c r="AH1015" s="24"/>
      <c r="AI1015" s="15"/>
      <c r="AJ1015" s="15"/>
      <c r="AK1015" s="15"/>
      <c r="AL1015" s="15"/>
      <c r="AM1015" s="15"/>
      <c r="AN1015" s="23"/>
      <c r="AO1015" s="23"/>
      <c r="AP1015" s="23"/>
      <c r="AQ1015" s="23"/>
      <c r="AR1015" s="23"/>
      <c r="AS1015" s="23"/>
      <c r="AT1015" s="23"/>
      <c r="AU1015" s="23"/>
      <c r="AV1015" s="23"/>
      <c r="BG1015">
        <f>IF(E1015&lt;1,1,0)</f>
        <v>1</v>
      </c>
      <c r="BH1015" t="str">
        <f>IF(BG1015=1,"",E1015)</f>
        <v/>
      </c>
      <c r="BI1015">
        <f>E1015/3.6</f>
        <v>0</v>
      </c>
    </row>
    <row r="1016" spans="1:61" x14ac:dyDescent="0.25">
      <c r="A1016" s="37" t="s">
        <v>64</v>
      </c>
      <c r="B1016" s="37">
        <v>1013</v>
      </c>
      <c r="C1016" s="37">
        <v>424</v>
      </c>
      <c r="D1016" s="37">
        <f t="shared" si="210"/>
        <v>0</v>
      </c>
      <c r="E1016" s="38">
        <v>0</v>
      </c>
      <c r="F1016" s="39">
        <f t="shared" si="219"/>
        <v>0</v>
      </c>
      <c r="G1016" s="39">
        <f t="shared" si="220"/>
        <v>0</v>
      </c>
      <c r="H1016" s="39">
        <f>$AJ$3*F1016</f>
        <v>0</v>
      </c>
      <c r="I1016" s="39">
        <f>1/2*$AJ$1*$AJ$2*$AJ$5*D1016^2</f>
        <v>0</v>
      </c>
      <c r="J1016" s="39">
        <f>$AJ$4*$AJ$3*9.81</f>
        <v>406.04570999999999</v>
      </c>
      <c r="K1016" s="39">
        <f t="shared" si="211"/>
        <v>406.04570999999999</v>
      </c>
      <c r="L1016" s="39">
        <f t="shared" si="212"/>
        <v>0</v>
      </c>
      <c r="M1016" s="40">
        <f t="shared" si="213"/>
        <v>0</v>
      </c>
      <c r="N1016" s="40">
        <f t="shared" si="214"/>
        <v>1</v>
      </c>
      <c r="O1016" s="40">
        <f t="shared" si="221"/>
        <v>360950.0900537885</v>
      </c>
      <c r="P1016" s="40">
        <f t="shared" si="222"/>
        <v>830709.25272910565</v>
      </c>
      <c r="Q1016" s="40">
        <f t="shared" si="215"/>
        <v>469759.16267531714</v>
      </c>
      <c r="R1016" s="40">
        <f>1/2*$AJ$3*D1016^2</f>
        <v>0</v>
      </c>
      <c r="S1016" s="40">
        <f t="shared" si="216"/>
        <v>0</v>
      </c>
      <c r="T1016" s="40">
        <f t="shared" si="217"/>
        <v>0</v>
      </c>
      <c r="U1016" s="40"/>
      <c r="V1016" s="40"/>
      <c r="W1016" s="40"/>
      <c r="X1016" s="40"/>
      <c r="Y1016" s="40">
        <f t="shared" si="223"/>
        <v>0</v>
      </c>
      <c r="Z1016" s="40"/>
      <c r="AA1016" s="40"/>
      <c r="AB1016" s="40"/>
      <c r="AC1016" s="40">
        <v>0.27</v>
      </c>
      <c r="AD1016" s="40">
        <f>O1016*AC1016</f>
        <v>97456.524314522903</v>
      </c>
      <c r="AE1016" s="40">
        <v>0.67</v>
      </c>
      <c r="AF1016" s="40">
        <f t="shared" si="218"/>
        <v>241836.56033603832</v>
      </c>
      <c r="AG1016" s="24"/>
      <c r="AH1016" s="24"/>
      <c r="AI1016" s="15"/>
      <c r="AJ1016" s="15"/>
      <c r="AK1016" s="15"/>
      <c r="AL1016" s="15"/>
      <c r="AM1016" s="15"/>
      <c r="AN1016" s="23"/>
      <c r="AO1016" s="23"/>
      <c r="AP1016" s="23"/>
      <c r="AQ1016" s="23"/>
      <c r="AR1016" s="23"/>
      <c r="AS1016" s="23"/>
      <c r="AT1016" s="23"/>
      <c r="AU1016" s="23"/>
      <c r="AV1016" s="23"/>
      <c r="BG1016">
        <f>IF(E1016&lt;1,1,0)</f>
        <v>1</v>
      </c>
      <c r="BH1016" t="str">
        <f>IF(BG1016=1,"",E1016)</f>
        <v/>
      </c>
      <c r="BI1016">
        <f>E1016/3.6</f>
        <v>0</v>
      </c>
    </row>
    <row r="1017" spans="1:61" x14ac:dyDescent="0.25">
      <c r="A1017" s="37" t="s">
        <v>64</v>
      </c>
      <c r="B1017" s="37">
        <v>1014</v>
      </c>
      <c r="C1017" s="37">
        <v>425</v>
      </c>
      <c r="D1017" s="37">
        <f t="shared" si="210"/>
        <v>0</v>
      </c>
      <c r="E1017" s="38">
        <v>0</v>
      </c>
      <c r="F1017" s="39">
        <f t="shared" si="219"/>
        <v>0</v>
      </c>
      <c r="G1017" s="39">
        <f t="shared" si="220"/>
        <v>0</v>
      </c>
      <c r="H1017" s="39">
        <f>$AJ$3*F1017</f>
        <v>0</v>
      </c>
      <c r="I1017" s="39">
        <f>1/2*$AJ$1*$AJ$2*$AJ$5*D1017^2</f>
        <v>0</v>
      </c>
      <c r="J1017" s="39">
        <f>$AJ$4*$AJ$3*9.81</f>
        <v>406.04570999999999</v>
      </c>
      <c r="K1017" s="39">
        <f t="shared" si="211"/>
        <v>406.04570999999999</v>
      </c>
      <c r="L1017" s="39">
        <f t="shared" si="212"/>
        <v>0</v>
      </c>
      <c r="M1017" s="40">
        <f t="shared" si="213"/>
        <v>0</v>
      </c>
      <c r="N1017" s="40">
        <f t="shared" si="214"/>
        <v>1</v>
      </c>
      <c r="O1017" s="40">
        <f t="shared" si="221"/>
        <v>360950.0900537885</v>
      </c>
      <c r="P1017" s="40">
        <f t="shared" si="222"/>
        <v>831115.29843910562</v>
      </c>
      <c r="Q1017" s="40">
        <f t="shared" si="215"/>
        <v>470165.20838531712</v>
      </c>
      <c r="R1017" s="40">
        <f>1/2*$AJ$3*D1017^2</f>
        <v>0</v>
      </c>
      <c r="S1017" s="40">
        <f t="shared" si="216"/>
        <v>0</v>
      </c>
      <c r="T1017" s="40">
        <f t="shared" si="217"/>
        <v>0</v>
      </c>
      <c r="U1017" s="40"/>
      <c r="V1017" s="40"/>
      <c r="W1017" s="40"/>
      <c r="X1017" s="40"/>
      <c r="Y1017" s="40">
        <f t="shared" si="223"/>
        <v>0</v>
      </c>
      <c r="Z1017" s="40"/>
      <c r="AA1017" s="40"/>
      <c r="AB1017" s="40"/>
      <c r="AC1017" s="40">
        <v>0.27</v>
      </c>
      <c r="AD1017" s="40">
        <f>O1017*AC1017</f>
        <v>97456.524314522903</v>
      </c>
      <c r="AE1017" s="40">
        <v>0.67</v>
      </c>
      <c r="AF1017" s="40">
        <f t="shared" si="218"/>
        <v>241836.56033603832</v>
      </c>
      <c r="AG1017" s="24"/>
      <c r="AH1017" s="24"/>
      <c r="AI1017" s="15"/>
      <c r="AJ1017" s="15"/>
      <c r="AK1017" s="15"/>
      <c r="AL1017" s="15"/>
      <c r="AM1017" s="15"/>
      <c r="AN1017" s="23"/>
      <c r="AO1017" s="23"/>
      <c r="AP1017" s="23"/>
      <c r="AQ1017" s="23"/>
      <c r="AR1017" s="23"/>
      <c r="AS1017" s="23"/>
      <c r="AT1017" s="23"/>
      <c r="AU1017" s="23"/>
      <c r="AV1017" s="23"/>
      <c r="BG1017">
        <f>IF(E1017&lt;1,1,0)</f>
        <v>1</v>
      </c>
      <c r="BH1017" t="str">
        <f>IF(BG1017=1,"",E1017)</f>
        <v/>
      </c>
      <c r="BI1017">
        <f>E1017/3.6</f>
        <v>0</v>
      </c>
    </row>
    <row r="1018" spans="1:61" x14ac:dyDescent="0.25">
      <c r="A1018" s="37" t="s">
        <v>64</v>
      </c>
      <c r="B1018" s="37">
        <v>1015</v>
      </c>
      <c r="C1018" s="37">
        <v>426</v>
      </c>
      <c r="D1018" s="37">
        <f t="shared" si="210"/>
        <v>0</v>
      </c>
      <c r="E1018" s="38">
        <v>0</v>
      </c>
      <c r="F1018" s="39">
        <f t="shared" si="219"/>
        <v>0</v>
      </c>
      <c r="G1018" s="39">
        <f t="shared" si="220"/>
        <v>0</v>
      </c>
      <c r="H1018" s="39">
        <f>$AJ$3*F1018</f>
        <v>0</v>
      </c>
      <c r="I1018" s="39">
        <f>1/2*$AJ$1*$AJ$2*$AJ$5*D1018^2</f>
        <v>0</v>
      </c>
      <c r="J1018" s="39">
        <f>$AJ$4*$AJ$3*9.81</f>
        <v>406.04570999999999</v>
      </c>
      <c r="K1018" s="39">
        <f t="shared" si="211"/>
        <v>406.04570999999999</v>
      </c>
      <c r="L1018" s="39">
        <f t="shared" si="212"/>
        <v>0</v>
      </c>
      <c r="M1018" s="40">
        <f t="shared" si="213"/>
        <v>0</v>
      </c>
      <c r="N1018" s="40">
        <f t="shared" si="214"/>
        <v>1</v>
      </c>
      <c r="O1018" s="40">
        <f t="shared" si="221"/>
        <v>360950.0900537885</v>
      </c>
      <c r="P1018" s="40">
        <f t="shared" si="222"/>
        <v>831521.3441491056</v>
      </c>
      <c r="Q1018" s="40">
        <f t="shared" si="215"/>
        <v>470571.2540953171</v>
      </c>
      <c r="R1018" s="40">
        <f>1/2*$AJ$3*D1018^2</f>
        <v>0</v>
      </c>
      <c r="S1018" s="40">
        <f t="shared" si="216"/>
        <v>0</v>
      </c>
      <c r="T1018" s="40">
        <f t="shared" si="217"/>
        <v>0</v>
      </c>
      <c r="U1018" s="40"/>
      <c r="V1018" s="40"/>
      <c r="W1018" s="40"/>
      <c r="X1018" s="40"/>
      <c r="Y1018" s="40">
        <f t="shared" si="223"/>
        <v>0</v>
      </c>
      <c r="Z1018" s="40"/>
      <c r="AA1018" s="40"/>
      <c r="AB1018" s="40"/>
      <c r="AC1018" s="40">
        <v>0.27</v>
      </c>
      <c r="AD1018" s="40">
        <f>O1018*AC1018</f>
        <v>97456.524314522903</v>
      </c>
      <c r="AE1018" s="40">
        <v>0.67</v>
      </c>
      <c r="AF1018" s="40">
        <f t="shared" si="218"/>
        <v>241836.56033603832</v>
      </c>
      <c r="AG1018" s="24"/>
      <c r="AH1018" s="24"/>
      <c r="AI1018" s="15"/>
      <c r="AJ1018" s="15"/>
      <c r="AK1018" s="15"/>
      <c r="AL1018" s="15"/>
      <c r="AM1018" s="15"/>
      <c r="AN1018" s="23"/>
      <c r="AO1018" s="23"/>
      <c r="AP1018" s="23"/>
      <c r="AQ1018" s="23"/>
      <c r="AR1018" s="23"/>
      <c r="AS1018" s="23"/>
      <c r="AT1018" s="23"/>
      <c r="AU1018" s="23"/>
      <c r="AV1018" s="23"/>
      <c r="BG1018">
        <f>IF(E1018&lt;1,1,0)</f>
        <v>1</v>
      </c>
      <c r="BH1018" t="str">
        <f>IF(BG1018=1,"",E1018)</f>
        <v/>
      </c>
      <c r="BI1018">
        <f>E1018/3.6</f>
        <v>0</v>
      </c>
    </row>
    <row r="1019" spans="1:61" x14ac:dyDescent="0.25">
      <c r="A1019" s="37" t="s">
        <v>64</v>
      </c>
      <c r="B1019" s="37">
        <v>1016</v>
      </c>
      <c r="C1019" s="37">
        <v>427</v>
      </c>
      <c r="D1019" s="37">
        <f t="shared" si="210"/>
        <v>0</v>
      </c>
      <c r="E1019" s="38">
        <v>0</v>
      </c>
      <c r="F1019" s="39">
        <f t="shared" si="219"/>
        <v>0</v>
      </c>
      <c r="G1019" s="39">
        <f t="shared" si="220"/>
        <v>0</v>
      </c>
      <c r="H1019" s="39">
        <f>$AJ$3*F1019</f>
        <v>0</v>
      </c>
      <c r="I1019" s="39">
        <f>1/2*$AJ$1*$AJ$2*$AJ$5*D1019^2</f>
        <v>0</v>
      </c>
      <c r="J1019" s="39">
        <f>$AJ$4*$AJ$3*9.81</f>
        <v>406.04570999999999</v>
      </c>
      <c r="K1019" s="39">
        <f t="shared" si="211"/>
        <v>406.04570999999999</v>
      </c>
      <c r="L1019" s="39">
        <f t="shared" si="212"/>
        <v>0</v>
      </c>
      <c r="M1019" s="40">
        <f t="shared" si="213"/>
        <v>0</v>
      </c>
      <c r="N1019" s="40">
        <f t="shared" si="214"/>
        <v>1</v>
      </c>
      <c r="O1019" s="40">
        <f t="shared" si="221"/>
        <v>360950.0900537885</v>
      </c>
      <c r="P1019" s="40">
        <f t="shared" si="222"/>
        <v>831927.38985910558</v>
      </c>
      <c r="Q1019" s="40">
        <f t="shared" si="215"/>
        <v>470977.29980531707</v>
      </c>
      <c r="R1019" s="40">
        <f>1/2*$AJ$3*D1019^2</f>
        <v>0</v>
      </c>
      <c r="S1019" s="40">
        <f t="shared" si="216"/>
        <v>0</v>
      </c>
      <c r="T1019" s="40">
        <f t="shared" si="217"/>
        <v>0</v>
      </c>
      <c r="U1019" s="40"/>
      <c r="V1019" s="40"/>
      <c r="W1019" s="40"/>
      <c r="X1019" s="40"/>
      <c r="Y1019" s="40">
        <f t="shared" si="223"/>
        <v>0</v>
      </c>
      <c r="Z1019" s="40"/>
      <c r="AA1019" s="40"/>
      <c r="AB1019" s="40"/>
      <c r="AC1019" s="40">
        <v>0.27</v>
      </c>
      <c r="AD1019" s="40">
        <f>O1019*AC1019</f>
        <v>97456.524314522903</v>
      </c>
      <c r="AE1019" s="40">
        <v>0.67</v>
      </c>
      <c r="AF1019" s="40">
        <f t="shared" si="218"/>
        <v>241836.56033603832</v>
      </c>
      <c r="AG1019" s="24"/>
      <c r="AH1019" s="24"/>
      <c r="AI1019" s="15"/>
      <c r="AJ1019" s="15"/>
      <c r="AK1019" s="15"/>
      <c r="AL1019" s="15"/>
      <c r="AM1019" s="15"/>
      <c r="AN1019" s="23"/>
      <c r="AO1019" s="23"/>
      <c r="AP1019" s="23"/>
      <c r="AQ1019" s="23"/>
      <c r="AR1019" s="23"/>
      <c r="AS1019" s="23"/>
      <c r="AT1019" s="23"/>
      <c r="AU1019" s="23"/>
      <c r="AV1019" s="23"/>
      <c r="BG1019">
        <f>IF(E1019&lt;1,1,0)</f>
        <v>1</v>
      </c>
      <c r="BH1019" t="str">
        <f>IF(BG1019=1,"",E1019)</f>
        <v/>
      </c>
      <c r="BI1019">
        <f>E1019/3.6</f>
        <v>0</v>
      </c>
    </row>
    <row r="1020" spans="1:61" x14ac:dyDescent="0.25">
      <c r="A1020" s="37" t="s">
        <v>64</v>
      </c>
      <c r="B1020" s="37">
        <v>1017</v>
      </c>
      <c r="C1020" s="37">
        <v>428</v>
      </c>
      <c r="D1020" s="37">
        <f t="shared" si="210"/>
        <v>0</v>
      </c>
      <c r="E1020" s="38">
        <v>0</v>
      </c>
      <c r="F1020" s="39">
        <f t="shared" si="219"/>
        <v>0</v>
      </c>
      <c r="G1020" s="39">
        <f t="shared" si="220"/>
        <v>0</v>
      </c>
      <c r="H1020" s="39">
        <f>$AJ$3*F1020</f>
        <v>0</v>
      </c>
      <c r="I1020" s="39">
        <f>1/2*$AJ$1*$AJ$2*$AJ$5*D1020^2</f>
        <v>0</v>
      </c>
      <c r="J1020" s="39">
        <f>$AJ$4*$AJ$3*9.81</f>
        <v>406.04570999999999</v>
      </c>
      <c r="K1020" s="39">
        <f t="shared" si="211"/>
        <v>406.04570999999999</v>
      </c>
      <c r="L1020" s="39">
        <f t="shared" si="212"/>
        <v>0</v>
      </c>
      <c r="M1020" s="40">
        <f t="shared" si="213"/>
        <v>0</v>
      </c>
      <c r="N1020" s="40">
        <f t="shared" si="214"/>
        <v>1</v>
      </c>
      <c r="O1020" s="40">
        <f t="shared" si="221"/>
        <v>360950.0900537885</v>
      </c>
      <c r="P1020" s="40">
        <f t="shared" si="222"/>
        <v>832333.43556910555</v>
      </c>
      <c r="Q1020" s="40">
        <f t="shared" si="215"/>
        <v>471383.34551531705</v>
      </c>
      <c r="R1020" s="40">
        <f>1/2*$AJ$3*D1020^2</f>
        <v>0</v>
      </c>
      <c r="S1020" s="40">
        <f t="shared" si="216"/>
        <v>0</v>
      </c>
      <c r="T1020" s="40">
        <f t="shared" si="217"/>
        <v>0</v>
      </c>
      <c r="U1020" s="40"/>
      <c r="V1020" s="40"/>
      <c r="W1020" s="40"/>
      <c r="X1020" s="40"/>
      <c r="Y1020" s="40">
        <f t="shared" si="223"/>
        <v>0</v>
      </c>
      <c r="Z1020" s="40"/>
      <c r="AA1020" s="40"/>
      <c r="AB1020" s="40"/>
      <c r="AC1020" s="40">
        <v>0.27</v>
      </c>
      <c r="AD1020" s="40">
        <f>O1020*AC1020</f>
        <v>97456.524314522903</v>
      </c>
      <c r="AE1020" s="40">
        <v>0.67</v>
      </c>
      <c r="AF1020" s="40">
        <f t="shared" si="218"/>
        <v>241836.56033603832</v>
      </c>
      <c r="AG1020" s="24"/>
      <c r="AH1020" s="24"/>
      <c r="AI1020" s="15"/>
      <c r="AJ1020" s="15"/>
      <c r="AK1020" s="15"/>
      <c r="AL1020" s="15"/>
      <c r="AM1020" s="15"/>
      <c r="AN1020" s="23"/>
      <c r="AO1020" s="23"/>
      <c r="AP1020" s="23"/>
      <c r="AQ1020" s="23"/>
      <c r="AR1020" s="23"/>
      <c r="AS1020" s="23"/>
      <c r="AT1020" s="23"/>
      <c r="AU1020" s="23"/>
      <c r="AV1020" s="23"/>
      <c r="BG1020">
        <f>IF(E1020&lt;1,1,0)</f>
        <v>1</v>
      </c>
      <c r="BH1020" t="str">
        <f>IF(BG1020=1,"",E1020)</f>
        <v/>
      </c>
      <c r="BI1020">
        <f>E1020/3.6</f>
        <v>0</v>
      </c>
    </row>
    <row r="1021" spans="1:61" x14ac:dyDescent="0.25">
      <c r="A1021" s="37" t="s">
        <v>64</v>
      </c>
      <c r="B1021" s="37">
        <v>1018</v>
      </c>
      <c r="C1021" s="37">
        <v>429</v>
      </c>
      <c r="D1021" s="37">
        <f t="shared" si="210"/>
        <v>0</v>
      </c>
      <c r="E1021" s="38">
        <v>0</v>
      </c>
      <c r="F1021" s="39">
        <f t="shared" si="219"/>
        <v>0</v>
      </c>
      <c r="G1021" s="39">
        <f t="shared" si="220"/>
        <v>0</v>
      </c>
      <c r="H1021" s="39">
        <f>$AJ$3*F1021</f>
        <v>0</v>
      </c>
      <c r="I1021" s="39">
        <f>1/2*$AJ$1*$AJ$2*$AJ$5*D1021^2</f>
        <v>0</v>
      </c>
      <c r="J1021" s="39">
        <f>$AJ$4*$AJ$3*9.81</f>
        <v>406.04570999999999</v>
      </c>
      <c r="K1021" s="39">
        <f t="shared" si="211"/>
        <v>406.04570999999999</v>
      </c>
      <c r="L1021" s="39">
        <f t="shared" si="212"/>
        <v>0</v>
      </c>
      <c r="M1021" s="40">
        <f t="shared" si="213"/>
        <v>0</v>
      </c>
      <c r="N1021" s="40">
        <f t="shared" si="214"/>
        <v>1</v>
      </c>
      <c r="O1021" s="40">
        <f t="shared" si="221"/>
        <v>360950.0900537885</v>
      </c>
      <c r="P1021" s="40">
        <f t="shared" si="222"/>
        <v>832739.48127910553</v>
      </c>
      <c r="Q1021" s="40">
        <f t="shared" si="215"/>
        <v>471789.39122531703</v>
      </c>
      <c r="R1021" s="40">
        <f>1/2*$AJ$3*D1021^2</f>
        <v>0</v>
      </c>
      <c r="S1021" s="40">
        <f t="shared" si="216"/>
        <v>0</v>
      </c>
      <c r="T1021" s="40">
        <f t="shared" si="217"/>
        <v>0</v>
      </c>
      <c r="U1021" s="40"/>
      <c r="V1021" s="40"/>
      <c r="W1021" s="40"/>
      <c r="X1021" s="40"/>
      <c r="Y1021" s="40">
        <f t="shared" si="223"/>
        <v>0</v>
      </c>
      <c r="Z1021" s="40"/>
      <c r="AA1021" s="40"/>
      <c r="AB1021" s="40"/>
      <c r="AC1021" s="40">
        <v>0.27</v>
      </c>
      <c r="AD1021" s="40">
        <f>O1021*AC1021</f>
        <v>97456.524314522903</v>
      </c>
      <c r="AE1021" s="40">
        <v>0.67</v>
      </c>
      <c r="AF1021" s="40">
        <f t="shared" si="218"/>
        <v>241836.56033603832</v>
      </c>
      <c r="AG1021" s="24"/>
      <c r="AH1021" s="24"/>
      <c r="AI1021" s="15"/>
      <c r="AJ1021" s="15"/>
      <c r="AK1021" s="15"/>
      <c r="AL1021" s="15"/>
      <c r="AM1021" s="15"/>
      <c r="AN1021" s="23"/>
      <c r="AO1021" s="23"/>
      <c r="AP1021" s="23"/>
      <c r="AQ1021" s="23"/>
      <c r="AR1021" s="23"/>
      <c r="AS1021" s="23"/>
      <c r="AT1021" s="23"/>
      <c r="AU1021" s="23"/>
      <c r="AV1021" s="23"/>
      <c r="BG1021">
        <f>IF(E1021&lt;1,1,0)</f>
        <v>1</v>
      </c>
      <c r="BH1021" t="str">
        <f>IF(BG1021=1,"",E1021)</f>
        <v/>
      </c>
      <c r="BI1021">
        <f>E1021/3.6</f>
        <v>0</v>
      </c>
    </row>
    <row r="1022" spans="1:61" x14ac:dyDescent="0.25">
      <c r="A1022" s="37" t="s">
        <v>64</v>
      </c>
      <c r="B1022" s="37">
        <v>1019</v>
      </c>
      <c r="C1022" s="37">
        <v>430</v>
      </c>
      <c r="D1022" s="37">
        <f t="shared" si="210"/>
        <v>0</v>
      </c>
      <c r="E1022" s="38">
        <v>0</v>
      </c>
      <c r="F1022" s="39">
        <f t="shared" si="219"/>
        <v>0</v>
      </c>
      <c r="G1022" s="39">
        <f t="shared" si="220"/>
        <v>0</v>
      </c>
      <c r="H1022" s="39">
        <f>$AJ$3*F1022</f>
        <v>0</v>
      </c>
      <c r="I1022" s="39">
        <f>1/2*$AJ$1*$AJ$2*$AJ$5*D1022^2</f>
        <v>0</v>
      </c>
      <c r="J1022" s="39">
        <f>$AJ$4*$AJ$3*9.81</f>
        <v>406.04570999999999</v>
      </c>
      <c r="K1022" s="39">
        <f t="shared" si="211"/>
        <v>406.04570999999999</v>
      </c>
      <c r="L1022" s="39">
        <f t="shared" si="212"/>
        <v>0</v>
      </c>
      <c r="M1022" s="40">
        <f t="shared" si="213"/>
        <v>0</v>
      </c>
      <c r="N1022" s="40">
        <f t="shared" si="214"/>
        <v>1</v>
      </c>
      <c r="O1022" s="40">
        <f t="shared" si="221"/>
        <v>360950.0900537885</v>
      </c>
      <c r="P1022" s="40">
        <f t="shared" si="222"/>
        <v>833145.52698910551</v>
      </c>
      <c r="Q1022" s="40">
        <f t="shared" si="215"/>
        <v>472195.436935317</v>
      </c>
      <c r="R1022" s="40">
        <f>1/2*$AJ$3*D1022^2</f>
        <v>0</v>
      </c>
      <c r="S1022" s="40">
        <f t="shared" si="216"/>
        <v>0</v>
      </c>
      <c r="T1022" s="40">
        <f t="shared" si="217"/>
        <v>0</v>
      </c>
      <c r="U1022" s="40"/>
      <c r="V1022" s="40"/>
      <c r="W1022" s="40"/>
      <c r="X1022" s="40"/>
      <c r="Y1022" s="40">
        <f t="shared" si="223"/>
        <v>0</v>
      </c>
      <c r="Z1022" s="40"/>
      <c r="AA1022" s="40"/>
      <c r="AB1022" s="40"/>
      <c r="AC1022" s="40">
        <v>0.27</v>
      </c>
      <c r="AD1022" s="40">
        <f>O1022*AC1022</f>
        <v>97456.524314522903</v>
      </c>
      <c r="AE1022" s="40">
        <v>0.67</v>
      </c>
      <c r="AF1022" s="40">
        <f t="shared" si="218"/>
        <v>241836.56033603832</v>
      </c>
      <c r="AG1022" s="24"/>
      <c r="AH1022" s="24"/>
      <c r="AI1022" s="15"/>
      <c r="AJ1022" s="15"/>
      <c r="AK1022" s="15"/>
      <c r="AL1022" s="15"/>
      <c r="AM1022" s="15"/>
      <c r="AN1022" s="23"/>
      <c r="AO1022" s="23"/>
      <c r="AP1022" s="23"/>
      <c r="AQ1022" s="23"/>
      <c r="AR1022" s="23"/>
      <c r="AS1022" s="23"/>
      <c r="AT1022" s="23"/>
      <c r="AU1022" s="23"/>
      <c r="AV1022" s="23"/>
      <c r="BG1022">
        <f>IF(E1022&lt;1,1,0)</f>
        <v>1</v>
      </c>
      <c r="BH1022" t="str">
        <f>IF(BG1022=1,"",E1022)</f>
        <v/>
      </c>
      <c r="BI1022">
        <f>E1022/3.6</f>
        <v>0</v>
      </c>
    </row>
    <row r="1023" spans="1:61" x14ac:dyDescent="0.25">
      <c r="A1023" s="37" t="s">
        <v>64</v>
      </c>
      <c r="B1023" s="37">
        <v>1020</v>
      </c>
      <c r="C1023" s="37">
        <v>431</v>
      </c>
      <c r="D1023" s="37">
        <f t="shared" si="210"/>
        <v>0</v>
      </c>
      <c r="E1023" s="38">
        <v>0</v>
      </c>
      <c r="F1023" s="39">
        <f t="shared" si="219"/>
        <v>0</v>
      </c>
      <c r="G1023" s="39">
        <f t="shared" si="220"/>
        <v>0</v>
      </c>
      <c r="H1023" s="39">
        <f>$AJ$3*F1023</f>
        <v>0</v>
      </c>
      <c r="I1023" s="39">
        <f>1/2*$AJ$1*$AJ$2*$AJ$5*D1023^2</f>
        <v>0</v>
      </c>
      <c r="J1023" s="39">
        <f>$AJ$4*$AJ$3*9.81</f>
        <v>406.04570999999999</v>
      </c>
      <c r="K1023" s="39">
        <f t="shared" si="211"/>
        <v>406.04570999999999</v>
      </c>
      <c r="L1023" s="39">
        <f t="shared" si="212"/>
        <v>0</v>
      </c>
      <c r="M1023" s="40">
        <f t="shared" si="213"/>
        <v>0</v>
      </c>
      <c r="N1023" s="40">
        <f t="shared" si="214"/>
        <v>1</v>
      </c>
      <c r="O1023" s="40">
        <f t="shared" si="221"/>
        <v>360950.0900537885</v>
      </c>
      <c r="P1023" s="40">
        <f t="shared" si="222"/>
        <v>833551.57269910548</v>
      </c>
      <c r="Q1023" s="40">
        <f t="shared" si="215"/>
        <v>472601.48264531698</v>
      </c>
      <c r="R1023" s="40">
        <f>1/2*$AJ$3*D1023^2</f>
        <v>0</v>
      </c>
      <c r="S1023" s="40">
        <f t="shared" si="216"/>
        <v>0</v>
      </c>
      <c r="T1023" s="40">
        <f t="shared" si="217"/>
        <v>0</v>
      </c>
      <c r="U1023" s="40"/>
      <c r="V1023" s="40"/>
      <c r="W1023" s="40"/>
      <c r="X1023" s="40"/>
      <c r="Y1023" s="40">
        <f t="shared" si="223"/>
        <v>0</v>
      </c>
      <c r="Z1023" s="40"/>
      <c r="AA1023" s="40"/>
      <c r="AB1023" s="40"/>
      <c r="AC1023" s="40">
        <v>0.27</v>
      </c>
      <c r="AD1023" s="40">
        <f>O1023*AC1023</f>
        <v>97456.524314522903</v>
      </c>
      <c r="AE1023" s="40">
        <v>0.67</v>
      </c>
      <c r="AF1023" s="40">
        <f t="shared" si="218"/>
        <v>241836.56033603832</v>
      </c>
      <c r="AG1023" s="24"/>
      <c r="AH1023" s="24"/>
      <c r="AI1023" s="15"/>
      <c r="AJ1023" s="15"/>
      <c r="AK1023" s="15"/>
      <c r="AL1023" s="15"/>
      <c r="AM1023" s="15"/>
      <c r="AN1023" s="23"/>
      <c r="AO1023" s="23"/>
      <c r="AP1023" s="23"/>
      <c r="AQ1023" s="23"/>
      <c r="AR1023" s="23"/>
      <c r="AS1023" s="23"/>
      <c r="AT1023" s="23"/>
      <c r="AU1023" s="23"/>
      <c r="AV1023" s="23"/>
      <c r="BG1023">
        <f>IF(E1023&lt;1,1,0)</f>
        <v>1</v>
      </c>
      <c r="BH1023" t="str">
        <f>IF(BG1023=1,"",E1023)</f>
        <v/>
      </c>
      <c r="BI1023">
        <f>E1023/3.6</f>
        <v>0</v>
      </c>
    </row>
    <row r="1024" spans="1:61" x14ac:dyDescent="0.25">
      <c r="A1024" s="37" t="s">
        <v>64</v>
      </c>
      <c r="B1024" s="37">
        <v>1021</v>
      </c>
      <c r="C1024" s="37">
        <v>432</v>
      </c>
      <c r="D1024" s="37">
        <f t="shared" si="210"/>
        <v>0</v>
      </c>
      <c r="E1024" s="38">
        <v>0</v>
      </c>
      <c r="F1024" s="39">
        <f t="shared" si="219"/>
        <v>0</v>
      </c>
      <c r="G1024" s="39">
        <f t="shared" si="220"/>
        <v>0</v>
      </c>
      <c r="H1024" s="39">
        <f>$AJ$3*F1024</f>
        <v>0</v>
      </c>
      <c r="I1024" s="39">
        <f>1/2*$AJ$1*$AJ$2*$AJ$5*D1024^2</f>
        <v>0</v>
      </c>
      <c r="J1024" s="39">
        <f>$AJ$4*$AJ$3*9.81</f>
        <v>406.04570999999999</v>
      </c>
      <c r="K1024" s="39">
        <f t="shared" si="211"/>
        <v>406.04570999999999</v>
      </c>
      <c r="L1024" s="39">
        <f t="shared" si="212"/>
        <v>0</v>
      </c>
      <c r="M1024" s="40">
        <f t="shared" si="213"/>
        <v>0</v>
      </c>
      <c r="N1024" s="40">
        <f t="shared" si="214"/>
        <v>1</v>
      </c>
      <c r="O1024" s="40">
        <f t="shared" si="221"/>
        <v>360950.0900537885</v>
      </c>
      <c r="P1024" s="40">
        <f t="shared" si="222"/>
        <v>833957.61840910546</v>
      </c>
      <c r="Q1024" s="40">
        <f t="shared" si="215"/>
        <v>473007.52835531696</v>
      </c>
      <c r="R1024" s="40">
        <f>1/2*$AJ$3*D1024^2</f>
        <v>0</v>
      </c>
      <c r="S1024" s="40">
        <f t="shared" si="216"/>
        <v>0</v>
      </c>
      <c r="T1024" s="40">
        <f t="shared" si="217"/>
        <v>0</v>
      </c>
      <c r="U1024" s="40"/>
      <c r="V1024" s="40"/>
      <c r="W1024" s="40"/>
      <c r="X1024" s="40"/>
      <c r="Y1024" s="40">
        <f t="shared" si="223"/>
        <v>0</v>
      </c>
      <c r="Z1024" s="40"/>
      <c r="AA1024" s="40"/>
      <c r="AB1024" s="40"/>
      <c r="AC1024" s="40">
        <v>0.27</v>
      </c>
      <c r="AD1024" s="40">
        <f>O1024*AC1024</f>
        <v>97456.524314522903</v>
      </c>
      <c r="AE1024" s="40">
        <v>0.67</v>
      </c>
      <c r="AF1024" s="40">
        <f t="shared" si="218"/>
        <v>241836.56033603832</v>
      </c>
      <c r="AG1024" s="24"/>
      <c r="AH1024" s="24"/>
      <c r="AI1024" s="15"/>
      <c r="AJ1024" s="15"/>
      <c r="AK1024" s="15"/>
      <c r="AL1024" s="15"/>
      <c r="AM1024" s="15"/>
      <c r="AN1024" s="23"/>
      <c r="AO1024" s="23"/>
      <c r="AP1024" s="23"/>
      <c r="AQ1024" s="23"/>
      <c r="AR1024" s="23"/>
      <c r="AS1024" s="23"/>
      <c r="AT1024" s="23"/>
      <c r="AU1024" s="23"/>
      <c r="AV1024" s="23"/>
      <c r="BG1024">
        <f>IF(E1024&lt;1,1,0)</f>
        <v>1</v>
      </c>
      <c r="BH1024" t="str">
        <f>IF(BG1024=1,"",E1024)</f>
        <v/>
      </c>
      <c r="BI1024">
        <f>E1024/3.6</f>
        <v>0</v>
      </c>
    </row>
    <row r="1025" spans="1:61" x14ac:dyDescent="0.25">
      <c r="A1025" s="37" t="s">
        <v>64</v>
      </c>
      <c r="B1025" s="37">
        <v>1022</v>
      </c>
      <c r="C1025" s="37">
        <v>433</v>
      </c>
      <c r="D1025" s="37">
        <f t="shared" si="210"/>
        <v>0</v>
      </c>
      <c r="E1025" s="38">
        <v>0</v>
      </c>
      <c r="F1025" s="39">
        <f t="shared" si="219"/>
        <v>0</v>
      </c>
      <c r="G1025" s="39">
        <f t="shared" si="220"/>
        <v>0</v>
      </c>
      <c r="H1025" s="39">
        <f>$AJ$3*F1025</f>
        <v>0</v>
      </c>
      <c r="I1025" s="39">
        <f>1/2*$AJ$1*$AJ$2*$AJ$5*D1025^2</f>
        <v>0</v>
      </c>
      <c r="J1025" s="39">
        <f>$AJ$4*$AJ$3*9.81</f>
        <v>406.04570999999999</v>
      </c>
      <c r="K1025" s="39">
        <f t="shared" si="211"/>
        <v>406.04570999999999</v>
      </c>
      <c r="L1025" s="39">
        <f t="shared" si="212"/>
        <v>0</v>
      </c>
      <c r="M1025" s="40">
        <f t="shared" si="213"/>
        <v>0</v>
      </c>
      <c r="N1025" s="40">
        <f t="shared" si="214"/>
        <v>1</v>
      </c>
      <c r="O1025" s="40">
        <f t="shared" si="221"/>
        <v>360950.0900537885</v>
      </c>
      <c r="P1025" s="40">
        <f t="shared" si="222"/>
        <v>834363.66411910544</v>
      </c>
      <c r="Q1025" s="40">
        <f t="shared" si="215"/>
        <v>473413.57406531693</v>
      </c>
      <c r="R1025" s="40">
        <f>1/2*$AJ$3*D1025^2</f>
        <v>0</v>
      </c>
      <c r="S1025" s="40">
        <f t="shared" si="216"/>
        <v>0</v>
      </c>
      <c r="T1025" s="40">
        <f t="shared" si="217"/>
        <v>0</v>
      </c>
      <c r="U1025" s="40"/>
      <c r="V1025" s="40"/>
      <c r="W1025" s="40"/>
      <c r="X1025" s="40"/>
      <c r="Y1025" s="40">
        <f t="shared" si="223"/>
        <v>0</v>
      </c>
      <c r="Z1025" s="40"/>
      <c r="AA1025" s="40"/>
      <c r="AB1025" s="40"/>
      <c r="AC1025" s="40">
        <v>0.27</v>
      </c>
      <c r="AD1025" s="40">
        <f>O1025*AC1025</f>
        <v>97456.524314522903</v>
      </c>
      <c r="AE1025" s="40">
        <v>0.67</v>
      </c>
      <c r="AF1025" s="40">
        <f t="shared" si="218"/>
        <v>241836.56033603832</v>
      </c>
      <c r="AG1025" s="24"/>
      <c r="AH1025" s="24"/>
      <c r="AI1025" s="15"/>
      <c r="AJ1025" s="15"/>
      <c r="AK1025" s="15"/>
      <c r="AL1025" s="15"/>
      <c r="AM1025" s="15"/>
      <c r="AN1025" s="23"/>
      <c r="AO1025" s="23"/>
      <c r="AP1025" s="23"/>
      <c r="AQ1025" s="23"/>
      <c r="AR1025" s="23"/>
      <c r="AS1025" s="23"/>
      <c r="AT1025" s="23"/>
      <c r="AU1025" s="23"/>
      <c r="AV1025" s="23"/>
      <c r="BG1025">
        <f>IF(E1025&lt;1,1,0)</f>
        <v>1</v>
      </c>
      <c r="BH1025" t="str">
        <f>IF(BG1025=1,"",E1025)</f>
        <v/>
      </c>
      <c r="BI1025">
        <f>E1025/3.6</f>
        <v>0</v>
      </c>
    </row>
    <row r="1026" spans="1:61" x14ac:dyDescent="0.25">
      <c r="A1026" s="41" t="s">
        <v>65</v>
      </c>
      <c r="B1026" s="41">
        <v>1023</v>
      </c>
      <c r="C1026" s="41">
        <v>1</v>
      </c>
      <c r="D1026" s="41">
        <f t="shared" si="210"/>
        <v>0</v>
      </c>
      <c r="E1026" s="42">
        <v>0</v>
      </c>
      <c r="F1026" s="43">
        <f t="shared" si="219"/>
        <v>0</v>
      </c>
      <c r="G1026" s="43">
        <f t="shared" si="220"/>
        <v>0</v>
      </c>
      <c r="H1026" s="43">
        <f>$AJ$3*F1026</f>
        <v>0</v>
      </c>
      <c r="I1026" s="43">
        <f>1/2*$AJ$1*$AJ$2*$AJ$5*D1026^2</f>
        <v>0</v>
      </c>
      <c r="J1026" s="43">
        <f>$AJ$4*$AJ$3*9.81</f>
        <v>406.04570999999999</v>
      </c>
      <c r="K1026" s="43">
        <f t="shared" si="211"/>
        <v>406.04570999999999</v>
      </c>
      <c r="L1026" s="43">
        <f t="shared" si="212"/>
        <v>0</v>
      </c>
      <c r="M1026" s="44">
        <f t="shared" si="213"/>
        <v>0</v>
      </c>
      <c r="N1026" s="44">
        <f t="shared" si="214"/>
        <v>1</v>
      </c>
      <c r="O1026" s="44">
        <f t="shared" si="221"/>
        <v>360950.0900537885</v>
      </c>
      <c r="P1026" s="44">
        <f t="shared" si="222"/>
        <v>834769.70982910541</v>
      </c>
      <c r="Q1026" s="44">
        <f t="shared" si="215"/>
        <v>473819.61977531691</v>
      </c>
      <c r="R1026" s="44">
        <f>1/2*$AJ$3*D1026^2</f>
        <v>0</v>
      </c>
      <c r="S1026" s="44">
        <f t="shared" si="216"/>
        <v>0</v>
      </c>
      <c r="T1026" s="44">
        <f t="shared" si="217"/>
        <v>0</v>
      </c>
      <c r="U1026" s="44"/>
      <c r="V1026" s="44"/>
      <c r="W1026" s="44"/>
      <c r="X1026" s="44"/>
      <c r="Y1026" s="44">
        <f t="shared" si="223"/>
        <v>0</v>
      </c>
      <c r="Z1026" s="44"/>
      <c r="AA1026" s="44"/>
      <c r="AB1026" s="44"/>
      <c r="AC1026" s="44">
        <v>0.27</v>
      </c>
      <c r="AD1026" s="44">
        <f>O1026*AC1026</f>
        <v>97456.524314522903</v>
      </c>
      <c r="AE1026" s="44">
        <v>0.67</v>
      </c>
      <c r="AF1026" s="44">
        <f t="shared" si="218"/>
        <v>241836.56033603832</v>
      </c>
      <c r="AG1026" s="24"/>
      <c r="AH1026" s="24"/>
      <c r="AI1026" s="15"/>
      <c r="AJ1026" s="15"/>
      <c r="AK1026" s="15"/>
      <c r="AL1026" s="15"/>
      <c r="AM1026" s="15"/>
      <c r="AN1026" s="23"/>
      <c r="AO1026" s="23"/>
      <c r="AP1026" s="23"/>
      <c r="AQ1026" s="23"/>
      <c r="AR1026" s="23"/>
      <c r="AS1026" s="23"/>
      <c r="AT1026" s="23"/>
      <c r="AU1026" s="23"/>
      <c r="AV1026" s="23"/>
      <c r="BG1026">
        <f>IF(E1026&lt;1,1,0)</f>
        <v>1</v>
      </c>
      <c r="BH1026" t="str">
        <f>IF(BG1026=1,"",E1026)</f>
        <v/>
      </c>
      <c r="BI1026">
        <f>E1026/3.6</f>
        <v>0</v>
      </c>
    </row>
    <row r="1027" spans="1:61" x14ac:dyDescent="0.25">
      <c r="A1027" s="41" t="s">
        <v>65</v>
      </c>
      <c r="B1027" s="41">
        <v>1024</v>
      </c>
      <c r="C1027" s="41">
        <v>2</v>
      </c>
      <c r="D1027" s="41">
        <f t="shared" si="210"/>
        <v>0</v>
      </c>
      <c r="E1027" s="42">
        <v>0</v>
      </c>
      <c r="F1027" s="43">
        <f t="shared" si="219"/>
        <v>0</v>
      </c>
      <c r="G1027" s="43">
        <f t="shared" si="220"/>
        <v>0</v>
      </c>
      <c r="H1027" s="43">
        <f>$AJ$3*F1027</f>
        <v>0</v>
      </c>
      <c r="I1027" s="43">
        <f>1/2*$AJ$1*$AJ$2*$AJ$5*D1027^2</f>
        <v>0</v>
      </c>
      <c r="J1027" s="43">
        <f>$AJ$4*$AJ$3*9.81</f>
        <v>406.04570999999999</v>
      </c>
      <c r="K1027" s="43">
        <f t="shared" si="211"/>
        <v>406.04570999999999</v>
      </c>
      <c r="L1027" s="43">
        <f t="shared" si="212"/>
        <v>0</v>
      </c>
      <c r="M1027" s="44">
        <f t="shared" si="213"/>
        <v>0</v>
      </c>
      <c r="N1027" s="44">
        <f t="shared" si="214"/>
        <v>1</v>
      </c>
      <c r="O1027" s="44">
        <f t="shared" si="221"/>
        <v>360950.0900537885</v>
      </c>
      <c r="P1027" s="44">
        <f t="shared" si="222"/>
        <v>835175.75553910539</v>
      </c>
      <c r="Q1027" s="44">
        <f t="shared" si="215"/>
        <v>474225.66548531689</v>
      </c>
      <c r="R1027" s="44">
        <f>1/2*$AJ$3*D1027^2</f>
        <v>0</v>
      </c>
      <c r="S1027" s="44">
        <f t="shared" si="216"/>
        <v>0</v>
      </c>
      <c r="T1027" s="44">
        <f t="shared" si="217"/>
        <v>0</v>
      </c>
      <c r="U1027" s="44"/>
      <c r="V1027" s="44"/>
      <c r="W1027" s="44"/>
      <c r="X1027" s="44"/>
      <c r="Y1027" s="44">
        <f t="shared" si="223"/>
        <v>0</v>
      </c>
      <c r="Z1027" s="44"/>
      <c r="AA1027" s="44"/>
      <c r="AB1027" s="44"/>
      <c r="AC1027" s="44">
        <v>0.27</v>
      </c>
      <c r="AD1027" s="44">
        <f>O1027*AC1027</f>
        <v>97456.524314522903</v>
      </c>
      <c r="AE1027" s="44">
        <v>0.67</v>
      </c>
      <c r="AF1027" s="44">
        <f t="shared" si="218"/>
        <v>241836.56033603832</v>
      </c>
      <c r="AG1027" s="24"/>
      <c r="AH1027" s="24"/>
      <c r="AI1027" s="15"/>
      <c r="AJ1027" s="15"/>
      <c r="AK1027" s="15"/>
      <c r="AL1027" s="15"/>
      <c r="AM1027" s="15"/>
      <c r="AN1027" s="23"/>
      <c r="AO1027" s="23"/>
      <c r="AP1027" s="23"/>
      <c r="AQ1027" s="23"/>
      <c r="AR1027" s="23"/>
      <c r="AS1027" s="23"/>
      <c r="AT1027" s="23"/>
      <c r="AU1027" s="23"/>
      <c r="AV1027" s="23"/>
      <c r="BG1027">
        <f>IF(E1027&lt;1,1,0)</f>
        <v>1</v>
      </c>
      <c r="BH1027" t="str">
        <f>IF(BG1027=1,"",E1027)</f>
        <v/>
      </c>
      <c r="BI1027">
        <f>E1027/3.6</f>
        <v>0</v>
      </c>
    </row>
    <row r="1028" spans="1:61" x14ac:dyDescent="0.25">
      <c r="A1028" s="41" t="s">
        <v>65</v>
      </c>
      <c r="B1028" s="41">
        <v>1025</v>
      </c>
      <c r="C1028" s="41">
        <v>3</v>
      </c>
      <c r="D1028" s="41">
        <f t="shared" ref="D1028:D1091" si="224">E1028/3.6</f>
        <v>0</v>
      </c>
      <c r="E1028" s="42">
        <v>0</v>
      </c>
      <c r="F1028" s="43">
        <f t="shared" si="219"/>
        <v>0</v>
      </c>
      <c r="G1028" s="43">
        <f t="shared" si="220"/>
        <v>0</v>
      </c>
      <c r="H1028" s="43">
        <f>$AJ$3*F1028</f>
        <v>0</v>
      </c>
      <c r="I1028" s="43">
        <f>1/2*$AJ$1*$AJ$2*$AJ$5*D1028^2</f>
        <v>0</v>
      </c>
      <c r="J1028" s="43">
        <f>$AJ$4*$AJ$3*9.81</f>
        <v>406.04570999999999</v>
      </c>
      <c r="K1028" s="43">
        <f t="shared" ref="K1028:K1091" si="225">H1028+I1028+J1028</f>
        <v>406.04570999999999</v>
      </c>
      <c r="L1028" s="43">
        <f t="shared" ref="L1028:L1091" si="226">K1028*D1028/1000</f>
        <v>0</v>
      </c>
      <c r="M1028" s="44">
        <f t="shared" ref="M1028:M1091" si="227">L1028*B1028</f>
        <v>0</v>
      </c>
      <c r="N1028" s="44">
        <f t="shared" ref="N1028:N1091" si="228">B1029-B1028</f>
        <v>1</v>
      </c>
      <c r="O1028" s="44">
        <f t="shared" si="221"/>
        <v>360950.0900537885</v>
      </c>
      <c r="P1028" s="44">
        <f t="shared" si="222"/>
        <v>835581.80124910537</v>
      </c>
      <c r="Q1028" s="44">
        <f t="shared" ref="Q1028:Q1091" si="229">P1028-O1028</f>
        <v>474631.71119531686</v>
      </c>
      <c r="R1028" s="44">
        <f>1/2*$AJ$3*D1028^2</f>
        <v>0</v>
      </c>
      <c r="S1028" s="44">
        <f t="shared" ref="S1028:S1091" si="230">O1029-O1028</f>
        <v>0</v>
      </c>
      <c r="T1028" s="44">
        <f t="shared" ref="T1028:T1091" si="231">S1028/N1028</f>
        <v>0</v>
      </c>
      <c r="U1028" s="44"/>
      <c r="V1028" s="44"/>
      <c r="W1028" s="44"/>
      <c r="X1028" s="44"/>
      <c r="Y1028" s="44">
        <f t="shared" si="223"/>
        <v>0</v>
      </c>
      <c r="Z1028" s="44"/>
      <c r="AA1028" s="44"/>
      <c r="AB1028" s="44"/>
      <c r="AC1028" s="44">
        <v>0.27</v>
      </c>
      <c r="AD1028" s="44">
        <f>O1028*AC1028</f>
        <v>97456.524314522903</v>
      </c>
      <c r="AE1028" s="44">
        <v>0.67</v>
      </c>
      <c r="AF1028" s="44">
        <f t="shared" ref="AF1028:AF1091" si="232">O1028*AE1028</f>
        <v>241836.56033603832</v>
      </c>
      <c r="AG1028" s="24"/>
      <c r="AH1028" s="24"/>
      <c r="AI1028" s="15"/>
      <c r="AJ1028" s="15"/>
      <c r="AK1028" s="15"/>
      <c r="AL1028" s="15"/>
      <c r="AM1028" s="15"/>
      <c r="AN1028" s="23"/>
      <c r="AO1028" s="23"/>
      <c r="AP1028" s="23"/>
      <c r="AQ1028" s="23"/>
      <c r="AR1028" s="23"/>
      <c r="AS1028" s="23"/>
      <c r="AT1028" s="23"/>
      <c r="AU1028" s="23"/>
      <c r="AV1028" s="23"/>
      <c r="BG1028">
        <f>IF(E1028&lt;1,1,0)</f>
        <v>1</v>
      </c>
      <c r="BH1028" t="str">
        <f>IF(BG1028=1,"",E1028)</f>
        <v/>
      </c>
      <c r="BI1028">
        <f>E1028/3.6</f>
        <v>0</v>
      </c>
    </row>
    <row r="1029" spans="1:61" x14ac:dyDescent="0.25">
      <c r="A1029" s="41" t="s">
        <v>65</v>
      </c>
      <c r="B1029" s="41">
        <v>1026</v>
      </c>
      <c r="C1029" s="41">
        <v>4</v>
      </c>
      <c r="D1029" s="41">
        <f t="shared" si="224"/>
        <v>0</v>
      </c>
      <c r="E1029" s="42">
        <v>0</v>
      </c>
      <c r="F1029" s="43">
        <f t="shared" ref="F1029:F1092" si="233">($E1030-$E1028)/2/3.6</f>
        <v>0.11111111111111112</v>
      </c>
      <c r="G1029" s="43">
        <f t="shared" ref="G1029:G1092" si="234">($E1030-$E1028)/2</f>
        <v>0.4</v>
      </c>
      <c r="H1029" s="43">
        <f>$AJ$3*F1029</f>
        <v>306.60000000000002</v>
      </c>
      <c r="I1029" s="43">
        <f>1/2*$AJ$1*$AJ$2*$AJ$5*D1029^2</f>
        <v>0</v>
      </c>
      <c r="J1029" s="43">
        <f>$AJ$4*$AJ$3*9.81</f>
        <v>406.04570999999999</v>
      </c>
      <c r="K1029" s="43">
        <f t="shared" si="225"/>
        <v>712.64571000000001</v>
      </c>
      <c r="L1029" s="43">
        <f t="shared" si="226"/>
        <v>0</v>
      </c>
      <c r="M1029" s="44">
        <f t="shared" si="227"/>
        <v>0</v>
      </c>
      <c r="N1029" s="44">
        <f t="shared" si="228"/>
        <v>1</v>
      </c>
      <c r="O1029" s="44">
        <f t="shared" ref="O1029:O1092" si="235">O1028+IF(K1029&lt;0,ABS(K1029)*N1029,0)</f>
        <v>360950.0900537885</v>
      </c>
      <c r="P1029" s="44">
        <f t="shared" ref="P1029:P1092" si="236">P1028+IF(K1028&gt;0,K1028*N1028,0)</f>
        <v>835987.84695910534</v>
      </c>
      <c r="Q1029" s="44">
        <f t="shared" si="229"/>
        <v>475037.75690531684</v>
      </c>
      <c r="R1029" s="44">
        <f>1/2*$AJ$3*D1029^2</f>
        <v>0</v>
      </c>
      <c r="S1029" s="44">
        <f t="shared" si="230"/>
        <v>0</v>
      </c>
      <c r="T1029" s="44">
        <f t="shared" si="231"/>
        <v>0</v>
      </c>
      <c r="U1029" s="44"/>
      <c r="V1029" s="44"/>
      <c r="W1029" s="44"/>
      <c r="X1029" s="44"/>
      <c r="Y1029" s="44">
        <f t="shared" ref="Y1029:Y1092" si="237">R1029/B1029</f>
        <v>0</v>
      </c>
      <c r="Z1029" s="44"/>
      <c r="AA1029" s="44"/>
      <c r="AB1029" s="44"/>
      <c r="AC1029" s="44">
        <v>0.27</v>
      </c>
      <c r="AD1029" s="44">
        <f>O1029*AC1029</f>
        <v>97456.524314522903</v>
      </c>
      <c r="AE1029" s="44">
        <v>0.67</v>
      </c>
      <c r="AF1029" s="44">
        <f t="shared" si="232"/>
        <v>241836.56033603832</v>
      </c>
      <c r="AG1029" s="24"/>
      <c r="AH1029" s="24"/>
      <c r="AI1029" s="15"/>
      <c r="AJ1029" s="15"/>
      <c r="AK1029" s="15"/>
      <c r="AL1029" s="15"/>
      <c r="AM1029" s="15"/>
      <c r="AN1029" s="23"/>
      <c r="AO1029" s="23"/>
      <c r="AP1029" s="23"/>
      <c r="AQ1029" s="23"/>
      <c r="AR1029" s="23"/>
      <c r="AS1029" s="23"/>
      <c r="AT1029" s="23"/>
      <c r="AU1029" s="23"/>
      <c r="AV1029" s="23"/>
      <c r="BG1029">
        <f>IF(E1029&lt;1,1,0)</f>
        <v>1</v>
      </c>
      <c r="BH1029" t="str">
        <f>IF(BG1029=1,"",E1029)</f>
        <v/>
      </c>
      <c r="BI1029">
        <f>E1029/3.6</f>
        <v>0</v>
      </c>
    </row>
    <row r="1030" spans="1:61" x14ac:dyDescent="0.25">
      <c r="A1030" s="41" t="s">
        <v>65</v>
      </c>
      <c r="B1030" s="41">
        <v>1027</v>
      </c>
      <c r="C1030" s="41">
        <v>5</v>
      </c>
      <c r="D1030" s="41">
        <f t="shared" si="224"/>
        <v>0.22222222222222224</v>
      </c>
      <c r="E1030" s="42">
        <v>0.8</v>
      </c>
      <c r="F1030" s="43">
        <f t="shared" si="233"/>
        <v>0.5</v>
      </c>
      <c r="G1030" s="43">
        <f t="shared" si="234"/>
        <v>1.8</v>
      </c>
      <c r="H1030" s="43">
        <f>$AJ$3*F1030</f>
        <v>1379.7</v>
      </c>
      <c r="I1030" s="43">
        <f>1/2*$AJ$1*$AJ$2*$AJ$5*D1030^2</f>
        <v>3.0065432098765433E-2</v>
      </c>
      <c r="J1030" s="43">
        <f>$AJ$4*$AJ$3*9.81</f>
        <v>406.04570999999999</v>
      </c>
      <c r="K1030" s="43">
        <f t="shared" si="225"/>
        <v>1785.7757754320987</v>
      </c>
      <c r="L1030" s="43">
        <f t="shared" si="226"/>
        <v>0.39683906120713308</v>
      </c>
      <c r="M1030" s="44">
        <f t="shared" si="227"/>
        <v>407.55371585972568</v>
      </c>
      <c r="N1030" s="44">
        <f t="shared" si="228"/>
        <v>1</v>
      </c>
      <c r="O1030" s="44">
        <f t="shared" si="235"/>
        <v>360950.0900537885</v>
      </c>
      <c r="P1030" s="44">
        <f t="shared" si="236"/>
        <v>836700.4926691053</v>
      </c>
      <c r="Q1030" s="44">
        <f t="shared" si="229"/>
        <v>475750.40261531679</v>
      </c>
      <c r="R1030" s="44">
        <f>1/2*$AJ$3*D1030^2</f>
        <v>68.13333333333334</v>
      </c>
      <c r="S1030" s="44">
        <f t="shared" si="230"/>
        <v>0</v>
      </c>
      <c r="T1030" s="44">
        <f t="shared" si="231"/>
        <v>0</v>
      </c>
      <c r="U1030" s="44"/>
      <c r="V1030" s="44"/>
      <c r="W1030" s="44"/>
      <c r="X1030" s="44"/>
      <c r="Y1030" s="44">
        <f t="shared" si="237"/>
        <v>6.634209672184356E-2</v>
      </c>
      <c r="Z1030" s="44"/>
      <c r="AA1030" s="44"/>
      <c r="AB1030" s="44"/>
      <c r="AC1030" s="44">
        <v>0.27</v>
      </c>
      <c r="AD1030" s="44">
        <f>O1030*AC1030</f>
        <v>97456.524314522903</v>
      </c>
      <c r="AE1030" s="44">
        <v>0.67</v>
      </c>
      <c r="AF1030" s="44">
        <f t="shared" si="232"/>
        <v>241836.56033603832</v>
      </c>
      <c r="AG1030" s="24"/>
      <c r="AH1030" s="24"/>
      <c r="AI1030" s="15"/>
      <c r="AJ1030" s="15"/>
      <c r="AK1030" s="15"/>
      <c r="AL1030" s="15"/>
      <c r="AM1030" s="15"/>
      <c r="AN1030" s="23"/>
      <c r="AO1030" s="23"/>
      <c r="AP1030" s="23"/>
      <c r="AQ1030" s="23"/>
      <c r="AR1030" s="23"/>
      <c r="AS1030" s="23"/>
      <c r="AT1030" s="23"/>
      <c r="AU1030" s="23"/>
      <c r="AV1030" s="23"/>
      <c r="BG1030">
        <f>IF(E1030&lt;1,1,0)</f>
        <v>1</v>
      </c>
      <c r="BH1030" t="str">
        <f>IF(BG1030=1,"",E1030)</f>
        <v/>
      </c>
      <c r="BI1030">
        <f>E1030/3.6</f>
        <v>0.22222222222222224</v>
      </c>
    </row>
    <row r="1031" spans="1:61" x14ac:dyDescent="0.25">
      <c r="A1031" s="41" t="s">
        <v>65</v>
      </c>
      <c r="B1031" s="41">
        <v>1028</v>
      </c>
      <c r="C1031" s="41">
        <v>6</v>
      </c>
      <c r="D1031" s="41">
        <f t="shared" si="224"/>
        <v>1</v>
      </c>
      <c r="E1031" s="42">
        <v>3.6</v>
      </c>
      <c r="F1031" s="43">
        <f t="shared" si="233"/>
        <v>1.0833333333333333</v>
      </c>
      <c r="G1031" s="43">
        <f t="shared" si="234"/>
        <v>3.9</v>
      </c>
      <c r="H1031" s="43">
        <f>$AJ$3*F1031</f>
        <v>2989.35</v>
      </c>
      <c r="I1031" s="43">
        <f>1/2*$AJ$1*$AJ$2*$AJ$5*D1031^2</f>
        <v>0.60882499999999995</v>
      </c>
      <c r="J1031" s="43">
        <f>$AJ$4*$AJ$3*9.81</f>
        <v>406.04570999999999</v>
      </c>
      <c r="K1031" s="43">
        <f t="shared" si="225"/>
        <v>3396.0045349999996</v>
      </c>
      <c r="L1031" s="43">
        <f t="shared" si="226"/>
        <v>3.3960045349999994</v>
      </c>
      <c r="M1031" s="44">
        <f t="shared" si="227"/>
        <v>3491.0926619799993</v>
      </c>
      <c r="N1031" s="44">
        <f t="shared" si="228"/>
        <v>1</v>
      </c>
      <c r="O1031" s="44">
        <f t="shared" si="235"/>
        <v>360950.0900537885</v>
      </c>
      <c r="P1031" s="44">
        <f t="shared" si="236"/>
        <v>838486.26844453742</v>
      </c>
      <c r="Q1031" s="44">
        <f t="shared" si="229"/>
        <v>477536.17839074892</v>
      </c>
      <c r="R1031" s="44">
        <f>1/2*$AJ$3*D1031^2</f>
        <v>1379.7</v>
      </c>
      <c r="S1031" s="44">
        <f t="shared" si="230"/>
        <v>0</v>
      </c>
      <c r="T1031" s="44">
        <f t="shared" si="231"/>
        <v>0</v>
      </c>
      <c r="U1031" s="44"/>
      <c r="V1031" s="44"/>
      <c r="W1031" s="44"/>
      <c r="X1031" s="44"/>
      <c r="Y1031" s="44">
        <f t="shared" si="237"/>
        <v>1.3421206225680935</v>
      </c>
      <c r="Z1031" s="44"/>
      <c r="AA1031" s="44"/>
      <c r="AB1031" s="44"/>
      <c r="AC1031" s="44">
        <v>0.27</v>
      </c>
      <c r="AD1031" s="44">
        <f>O1031*AC1031</f>
        <v>97456.524314522903</v>
      </c>
      <c r="AE1031" s="44">
        <v>0.67</v>
      </c>
      <c r="AF1031" s="44">
        <f t="shared" si="232"/>
        <v>241836.56033603832</v>
      </c>
      <c r="AG1031" s="24"/>
      <c r="AH1031" s="24"/>
      <c r="AI1031" s="15"/>
      <c r="AJ1031" s="15"/>
      <c r="AK1031" s="15"/>
      <c r="AL1031" s="15"/>
      <c r="AM1031" s="15"/>
      <c r="AN1031" s="23"/>
      <c r="AO1031" s="23"/>
      <c r="AP1031" s="23"/>
      <c r="AQ1031" s="23"/>
      <c r="AR1031" s="23"/>
      <c r="AS1031" s="23"/>
      <c r="AT1031" s="23"/>
      <c r="AU1031" s="23"/>
      <c r="AV1031" s="23"/>
      <c r="BG1031">
        <f>IF(E1031&lt;1,1,0)</f>
        <v>0</v>
      </c>
      <c r="BH1031">
        <f>IF(BG1031=1,"",E1031)</f>
        <v>3.6</v>
      </c>
      <c r="BI1031">
        <f>E1031/3.6</f>
        <v>1</v>
      </c>
    </row>
    <row r="1032" spans="1:61" x14ac:dyDescent="0.25">
      <c r="A1032" s="41" t="s">
        <v>65</v>
      </c>
      <c r="B1032" s="41">
        <v>1029</v>
      </c>
      <c r="C1032" s="41">
        <v>7</v>
      </c>
      <c r="D1032" s="41">
        <f t="shared" si="224"/>
        <v>2.3888888888888888</v>
      </c>
      <c r="E1032" s="42">
        <v>8.6</v>
      </c>
      <c r="F1032" s="43">
        <f t="shared" si="233"/>
        <v>1.5277777777777777</v>
      </c>
      <c r="G1032" s="43">
        <f t="shared" si="234"/>
        <v>5.5</v>
      </c>
      <c r="H1032" s="43">
        <f>$AJ$3*F1032</f>
        <v>4215.75</v>
      </c>
      <c r="I1032" s="43">
        <f>1/2*$AJ$1*$AJ$2*$AJ$5*D1032^2</f>
        <v>3.4744364969135795</v>
      </c>
      <c r="J1032" s="43">
        <f>$AJ$4*$AJ$3*9.81</f>
        <v>406.04570999999999</v>
      </c>
      <c r="K1032" s="43">
        <f t="shared" si="225"/>
        <v>4625.2701464969141</v>
      </c>
      <c r="L1032" s="43">
        <f t="shared" si="226"/>
        <v>11.049256461075961</v>
      </c>
      <c r="M1032" s="44">
        <f t="shared" si="227"/>
        <v>11369.684898447164</v>
      </c>
      <c r="N1032" s="44">
        <f t="shared" si="228"/>
        <v>1</v>
      </c>
      <c r="O1032" s="44">
        <f t="shared" si="235"/>
        <v>360950.0900537885</v>
      </c>
      <c r="P1032" s="44">
        <f t="shared" si="236"/>
        <v>841882.27297953737</v>
      </c>
      <c r="Q1032" s="44">
        <f t="shared" si="229"/>
        <v>480932.18292574887</v>
      </c>
      <c r="R1032" s="44">
        <f>1/2*$AJ$3*D1032^2</f>
        <v>7873.6583333333328</v>
      </c>
      <c r="S1032" s="44">
        <f t="shared" si="230"/>
        <v>0</v>
      </c>
      <c r="T1032" s="44">
        <f t="shared" si="231"/>
        <v>0</v>
      </c>
      <c r="U1032" s="44"/>
      <c r="V1032" s="44"/>
      <c r="W1032" s="44"/>
      <c r="X1032" s="44"/>
      <c r="Y1032" s="44">
        <f t="shared" si="237"/>
        <v>7.6517573696145122</v>
      </c>
      <c r="Z1032" s="44"/>
      <c r="AA1032" s="44"/>
      <c r="AB1032" s="44"/>
      <c r="AC1032" s="44">
        <v>0.27</v>
      </c>
      <c r="AD1032" s="44">
        <f>O1032*AC1032</f>
        <v>97456.524314522903</v>
      </c>
      <c r="AE1032" s="44">
        <v>0.67</v>
      </c>
      <c r="AF1032" s="44">
        <f t="shared" si="232"/>
        <v>241836.56033603832</v>
      </c>
      <c r="AG1032" s="24"/>
      <c r="AH1032" s="24"/>
      <c r="AI1032" s="15"/>
      <c r="AJ1032" s="15"/>
      <c r="AK1032" s="15"/>
      <c r="AL1032" s="15"/>
      <c r="AM1032" s="15"/>
      <c r="AN1032" s="23"/>
      <c r="AO1032" s="23"/>
      <c r="AP1032" s="23"/>
      <c r="AQ1032" s="23"/>
      <c r="AR1032" s="23"/>
      <c r="AS1032" s="23"/>
      <c r="AT1032" s="23"/>
      <c r="AU1032" s="23"/>
      <c r="AV1032" s="23"/>
      <c r="BG1032">
        <f>IF(E1032&lt;1,1,0)</f>
        <v>0</v>
      </c>
      <c r="BH1032">
        <f>IF(BG1032=1,"",E1032)</f>
        <v>8.6</v>
      </c>
      <c r="BI1032">
        <f>E1032/3.6</f>
        <v>2.3888888888888888</v>
      </c>
    </row>
    <row r="1033" spans="1:61" x14ac:dyDescent="0.25">
      <c r="A1033" s="41" t="s">
        <v>65</v>
      </c>
      <c r="B1033" s="41">
        <v>1030</v>
      </c>
      <c r="C1033" s="41">
        <v>8</v>
      </c>
      <c r="D1033" s="41">
        <f t="shared" si="224"/>
        <v>4.0555555555555554</v>
      </c>
      <c r="E1033" s="42">
        <v>14.6</v>
      </c>
      <c r="F1033" s="43">
        <f t="shared" si="233"/>
        <v>1.5833333333333333</v>
      </c>
      <c r="G1033" s="43">
        <f t="shared" si="234"/>
        <v>5.7</v>
      </c>
      <c r="H1033" s="43">
        <f>$AJ$3*F1033</f>
        <v>4369.05</v>
      </c>
      <c r="I1033" s="43">
        <f>1/2*$AJ$1*$AJ$2*$AJ$5*D1033^2</f>
        <v>10.013667978395059</v>
      </c>
      <c r="J1033" s="43">
        <f>$AJ$4*$AJ$3*9.81</f>
        <v>406.04570999999999</v>
      </c>
      <c r="K1033" s="43">
        <f t="shared" si="225"/>
        <v>4785.109377978396</v>
      </c>
      <c r="L1033" s="43">
        <f t="shared" si="226"/>
        <v>19.406276921801272</v>
      </c>
      <c r="M1033" s="44">
        <f t="shared" si="227"/>
        <v>19988.465229455309</v>
      </c>
      <c r="N1033" s="44">
        <f t="shared" si="228"/>
        <v>1</v>
      </c>
      <c r="O1033" s="44">
        <f t="shared" si="235"/>
        <v>360950.0900537885</v>
      </c>
      <c r="P1033" s="44">
        <f t="shared" si="236"/>
        <v>846507.54312603432</v>
      </c>
      <c r="Q1033" s="44">
        <f t="shared" si="229"/>
        <v>485557.45307224581</v>
      </c>
      <c r="R1033" s="44">
        <f>1/2*$AJ$3*D1033^2</f>
        <v>22692.658333333329</v>
      </c>
      <c r="S1033" s="44">
        <f t="shared" si="230"/>
        <v>0</v>
      </c>
      <c r="T1033" s="44">
        <f t="shared" si="231"/>
        <v>0</v>
      </c>
      <c r="U1033" s="44"/>
      <c r="V1033" s="44"/>
      <c r="W1033" s="44"/>
      <c r="X1033" s="44"/>
      <c r="Y1033" s="44">
        <f t="shared" si="237"/>
        <v>22.031707119741096</v>
      </c>
      <c r="Z1033" s="44"/>
      <c r="AA1033" s="44"/>
      <c r="AB1033" s="44"/>
      <c r="AC1033" s="44">
        <v>0.27</v>
      </c>
      <c r="AD1033" s="44">
        <f>O1033*AC1033</f>
        <v>97456.524314522903</v>
      </c>
      <c r="AE1033" s="44">
        <v>0.67</v>
      </c>
      <c r="AF1033" s="44">
        <f t="shared" si="232"/>
        <v>241836.56033603832</v>
      </c>
      <c r="AG1033" s="24"/>
      <c r="AH1033" s="24"/>
      <c r="AI1033" s="15"/>
      <c r="AJ1033" s="15"/>
      <c r="AK1033" s="15"/>
      <c r="AL1033" s="15"/>
      <c r="AM1033" s="15"/>
      <c r="AN1033" s="23"/>
      <c r="AO1033" s="23"/>
      <c r="AP1033" s="23"/>
      <c r="AQ1033" s="23"/>
      <c r="AR1033" s="23"/>
      <c r="AS1033" s="23"/>
      <c r="AT1033" s="23"/>
      <c r="AU1033" s="23"/>
      <c r="AV1033" s="23"/>
      <c r="BG1033">
        <f>IF(E1033&lt;1,1,0)</f>
        <v>0</v>
      </c>
      <c r="BH1033">
        <f>IF(BG1033=1,"",E1033)</f>
        <v>14.6</v>
      </c>
      <c r="BI1033">
        <f>E1033/3.6</f>
        <v>4.0555555555555554</v>
      </c>
    </row>
    <row r="1034" spans="1:61" x14ac:dyDescent="0.25">
      <c r="A1034" s="41" t="s">
        <v>65</v>
      </c>
      <c r="B1034" s="41">
        <v>1031</v>
      </c>
      <c r="C1034" s="41">
        <v>9</v>
      </c>
      <c r="D1034" s="41">
        <f t="shared" si="224"/>
        <v>5.5555555555555554</v>
      </c>
      <c r="E1034" s="42">
        <v>20</v>
      </c>
      <c r="F1034" s="43">
        <f t="shared" si="233"/>
        <v>1.3611111111111109</v>
      </c>
      <c r="G1034" s="43">
        <f t="shared" si="234"/>
        <v>4.8999999999999995</v>
      </c>
      <c r="H1034" s="43">
        <f>$AJ$3*F1034</f>
        <v>3755.8499999999995</v>
      </c>
      <c r="I1034" s="43">
        <f>1/2*$AJ$1*$AJ$2*$AJ$5*D1034^2</f>
        <v>18.790895061728392</v>
      </c>
      <c r="J1034" s="43">
        <f>$AJ$4*$AJ$3*9.81</f>
        <v>406.04570999999999</v>
      </c>
      <c r="K1034" s="43">
        <f t="shared" si="225"/>
        <v>4180.6866050617282</v>
      </c>
      <c r="L1034" s="43">
        <f t="shared" si="226"/>
        <v>23.226036694787378</v>
      </c>
      <c r="M1034" s="44">
        <f t="shared" si="227"/>
        <v>23946.043832325788</v>
      </c>
      <c r="N1034" s="44">
        <f t="shared" si="228"/>
        <v>1</v>
      </c>
      <c r="O1034" s="44">
        <f t="shared" si="235"/>
        <v>360950.0900537885</v>
      </c>
      <c r="P1034" s="44">
        <f t="shared" si="236"/>
        <v>851292.65250401269</v>
      </c>
      <c r="Q1034" s="44">
        <f t="shared" si="229"/>
        <v>490342.56245022418</v>
      </c>
      <c r="R1034" s="44">
        <f>1/2*$AJ$3*D1034^2</f>
        <v>42583.333333333336</v>
      </c>
      <c r="S1034" s="44">
        <f t="shared" si="230"/>
        <v>0</v>
      </c>
      <c r="T1034" s="44">
        <f t="shared" si="231"/>
        <v>0</v>
      </c>
      <c r="U1034" s="44"/>
      <c r="V1034" s="44"/>
      <c r="W1034" s="44"/>
      <c r="X1034" s="44"/>
      <c r="Y1034" s="44">
        <f t="shared" si="237"/>
        <v>41.302942127384419</v>
      </c>
      <c r="Z1034" s="44"/>
      <c r="AA1034" s="44"/>
      <c r="AB1034" s="44"/>
      <c r="AC1034" s="44">
        <v>0.27</v>
      </c>
      <c r="AD1034" s="44">
        <f>O1034*AC1034</f>
        <v>97456.524314522903</v>
      </c>
      <c r="AE1034" s="44">
        <v>0.67</v>
      </c>
      <c r="AF1034" s="44">
        <f t="shared" si="232"/>
        <v>241836.56033603832</v>
      </c>
      <c r="AG1034" s="24"/>
      <c r="AH1034" s="24"/>
      <c r="AI1034" s="15"/>
      <c r="AJ1034" s="15"/>
      <c r="AK1034" s="15"/>
      <c r="AL1034" s="15"/>
      <c r="AM1034" s="15"/>
      <c r="AN1034" s="23"/>
      <c r="AO1034" s="23"/>
      <c r="AP1034" s="23"/>
      <c r="AQ1034" s="23"/>
      <c r="AR1034" s="23"/>
      <c r="AS1034" s="23"/>
      <c r="AT1034" s="23"/>
      <c r="AU1034" s="23"/>
      <c r="AV1034" s="23"/>
      <c r="BG1034">
        <f>IF(E1034&lt;1,1,0)</f>
        <v>0</v>
      </c>
      <c r="BH1034">
        <f>IF(BG1034=1,"",E1034)</f>
        <v>20</v>
      </c>
      <c r="BI1034">
        <f>E1034/3.6</f>
        <v>5.5555555555555554</v>
      </c>
    </row>
    <row r="1035" spans="1:61" x14ac:dyDescent="0.25">
      <c r="A1035" s="41" t="s">
        <v>65</v>
      </c>
      <c r="B1035" s="41">
        <v>1032</v>
      </c>
      <c r="C1035" s="41">
        <v>10</v>
      </c>
      <c r="D1035" s="41">
        <f t="shared" si="224"/>
        <v>6.7777777777777768</v>
      </c>
      <c r="E1035" s="42">
        <v>24.4</v>
      </c>
      <c r="F1035" s="43">
        <f t="shared" si="233"/>
        <v>1.1388888888888888</v>
      </c>
      <c r="G1035" s="43">
        <f t="shared" si="234"/>
        <v>4.0999999999999996</v>
      </c>
      <c r="H1035" s="43">
        <f>$AJ$3*F1035</f>
        <v>3142.65</v>
      </c>
      <c r="I1035" s="43">
        <f>1/2*$AJ$1*$AJ$2*$AJ$5*D1035^2</f>
        <v>27.968368209876534</v>
      </c>
      <c r="J1035" s="43">
        <f>$AJ$4*$AJ$3*9.81</f>
        <v>406.04570999999999</v>
      </c>
      <c r="K1035" s="43">
        <f t="shared" si="225"/>
        <v>3576.6640782098766</v>
      </c>
      <c r="L1035" s="43">
        <f t="shared" si="226"/>
        <v>24.241834307866938</v>
      </c>
      <c r="M1035" s="44">
        <f t="shared" si="227"/>
        <v>25017.573005718681</v>
      </c>
      <c r="N1035" s="44">
        <f t="shared" si="228"/>
        <v>1</v>
      </c>
      <c r="O1035" s="44">
        <f t="shared" si="235"/>
        <v>360950.0900537885</v>
      </c>
      <c r="P1035" s="44">
        <f t="shared" si="236"/>
        <v>855473.33910907444</v>
      </c>
      <c r="Q1035" s="44">
        <f t="shared" si="229"/>
        <v>494523.24905528594</v>
      </c>
      <c r="R1035" s="44">
        <f>1/2*$AJ$3*D1035^2</f>
        <v>63381.033333333318</v>
      </c>
      <c r="S1035" s="44">
        <f t="shared" si="230"/>
        <v>0</v>
      </c>
      <c r="T1035" s="44">
        <f t="shared" si="231"/>
        <v>0</v>
      </c>
      <c r="U1035" s="44"/>
      <c r="V1035" s="44"/>
      <c r="W1035" s="44"/>
      <c r="X1035" s="44"/>
      <c r="Y1035" s="44">
        <f t="shared" si="237"/>
        <v>61.415729974160193</v>
      </c>
      <c r="Z1035" s="44"/>
      <c r="AA1035" s="44"/>
      <c r="AB1035" s="44"/>
      <c r="AC1035" s="44">
        <v>0.27</v>
      </c>
      <c r="AD1035" s="44">
        <f>O1035*AC1035</f>
        <v>97456.524314522903</v>
      </c>
      <c r="AE1035" s="44">
        <v>0.67</v>
      </c>
      <c r="AF1035" s="44">
        <f t="shared" si="232"/>
        <v>241836.56033603832</v>
      </c>
      <c r="AG1035" s="24"/>
      <c r="AH1035" s="24"/>
      <c r="AI1035" s="15"/>
      <c r="AJ1035" s="15"/>
      <c r="AK1035" s="15"/>
      <c r="AL1035" s="15"/>
      <c r="AM1035" s="15"/>
      <c r="AN1035" s="23"/>
      <c r="AO1035" s="23"/>
      <c r="AP1035" s="23"/>
      <c r="AQ1035" s="23"/>
      <c r="AR1035" s="23"/>
      <c r="AS1035" s="23"/>
      <c r="AT1035" s="23"/>
      <c r="AU1035" s="23"/>
      <c r="AV1035" s="23"/>
      <c r="BG1035">
        <f>IF(E1035&lt;1,1,0)</f>
        <v>0</v>
      </c>
      <c r="BH1035">
        <f>IF(BG1035=1,"",E1035)</f>
        <v>24.4</v>
      </c>
      <c r="BI1035">
        <f>E1035/3.6</f>
        <v>6.7777777777777768</v>
      </c>
    </row>
    <row r="1036" spans="1:61" x14ac:dyDescent="0.25">
      <c r="A1036" s="41" t="s">
        <v>65</v>
      </c>
      <c r="B1036" s="41">
        <v>1033</v>
      </c>
      <c r="C1036" s="41">
        <v>11</v>
      </c>
      <c r="D1036" s="41">
        <f t="shared" si="224"/>
        <v>7.833333333333333</v>
      </c>
      <c r="E1036" s="42">
        <v>28.2</v>
      </c>
      <c r="F1036" s="43">
        <f t="shared" si="233"/>
        <v>1.0138888888888891</v>
      </c>
      <c r="G1036" s="43">
        <f t="shared" si="234"/>
        <v>3.6500000000000004</v>
      </c>
      <c r="H1036" s="43">
        <f>$AJ$3*F1036</f>
        <v>2797.7250000000004</v>
      </c>
      <c r="I1036" s="43">
        <f>1/2*$AJ$1*$AJ$2*$AJ$5*D1036^2</f>
        <v>37.358178472222214</v>
      </c>
      <c r="J1036" s="43">
        <f>$AJ$4*$AJ$3*9.81</f>
        <v>406.04570999999999</v>
      </c>
      <c r="K1036" s="43">
        <f t="shared" si="225"/>
        <v>3241.1288884722226</v>
      </c>
      <c r="L1036" s="43">
        <f t="shared" si="226"/>
        <v>25.388842959699076</v>
      </c>
      <c r="M1036" s="44">
        <f t="shared" si="227"/>
        <v>26226.674777369146</v>
      </c>
      <c r="N1036" s="44">
        <f t="shared" si="228"/>
        <v>1</v>
      </c>
      <c r="O1036" s="44">
        <f t="shared" si="235"/>
        <v>360950.0900537885</v>
      </c>
      <c r="P1036" s="44">
        <f t="shared" si="236"/>
        <v>859050.00318728434</v>
      </c>
      <c r="Q1036" s="44">
        <f t="shared" si="229"/>
        <v>498099.91313349584</v>
      </c>
      <c r="R1036" s="44">
        <f>1/2*$AJ$3*D1036^2</f>
        <v>84659.925000000003</v>
      </c>
      <c r="S1036" s="44">
        <f t="shared" si="230"/>
        <v>0</v>
      </c>
      <c r="T1036" s="44">
        <f t="shared" si="231"/>
        <v>0</v>
      </c>
      <c r="U1036" s="44"/>
      <c r="V1036" s="44"/>
      <c r="W1036" s="44"/>
      <c r="X1036" s="44"/>
      <c r="Y1036" s="44">
        <f t="shared" si="237"/>
        <v>81.955396902226525</v>
      </c>
      <c r="Z1036" s="44"/>
      <c r="AA1036" s="44"/>
      <c r="AB1036" s="44"/>
      <c r="AC1036" s="44">
        <v>0.27</v>
      </c>
      <c r="AD1036" s="44">
        <f>O1036*AC1036</f>
        <v>97456.524314522903</v>
      </c>
      <c r="AE1036" s="44">
        <v>0.67</v>
      </c>
      <c r="AF1036" s="44">
        <f t="shared" si="232"/>
        <v>241836.56033603832</v>
      </c>
      <c r="AG1036" s="24"/>
      <c r="AH1036" s="24"/>
      <c r="AI1036" s="15"/>
      <c r="AJ1036" s="15"/>
      <c r="AK1036" s="15"/>
      <c r="AL1036" s="15"/>
      <c r="AM1036" s="15"/>
      <c r="AN1036" s="23"/>
      <c r="AO1036" s="23"/>
      <c r="AP1036" s="23"/>
      <c r="AQ1036" s="23"/>
      <c r="AR1036" s="23"/>
      <c r="AS1036" s="23"/>
      <c r="AT1036" s="23"/>
      <c r="AU1036" s="23"/>
      <c r="AV1036" s="23"/>
      <c r="BG1036">
        <f>IF(E1036&lt;1,1,0)</f>
        <v>0</v>
      </c>
      <c r="BH1036">
        <f>IF(BG1036=1,"",E1036)</f>
        <v>28.2</v>
      </c>
      <c r="BI1036">
        <f>E1036/3.6</f>
        <v>7.833333333333333</v>
      </c>
    </row>
    <row r="1037" spans="1:61" x14ac:dyDescent="0.25">
      <c r="A1037" s="41" t="s">
        <v>65</v>
      </c>
      <c r="B1037" s="41">
        <v>1034</v>
      </c>
      <c r="C1037" s="41">
        <v>12</v>
      </c>
      <c r="D1037" s="41">
        <f t="shared" si="224"/>
        <v>8.8055555555555554</v>
      </c>
      <c r="E1037" s="42">
        <v>31.7</v>
      </c>
      <c r="F1037" s="43">
        <f t="shared" si="233"/>
        <v>0.94444444444444453</v>
      </c>
      <c r="G1037" s="43">
        <f t="shared" si="234"/>
        <v>3.4000000000000004</v>
      </c>
      <c r="H1037" s="43">
        <f>$AJ$3*F1037</f>
        <v>2606.1000000000004</v>
      </c>
      <c r="I1037" s="43">
        <f>1/2*$AJ$1*$AJ$2*$AJ$5*D1037^2</f>
        <v>47.20695634645061</v>
      </c>
      <c r="J1037" s="43">
        <f>$AJ$4*$AJ$3*9.81</f>
        <v>406.04570999999999</v>
      </c>
      <c r="K1037" s="43">
        <f t="shared" si="225"/>
        <v>3059.3526663464509</v>
      </c>
      <c r="L1037" s="43">
        <f t="shared" si="226"/>
        <v>26.939299867550695</v>
      </c>
      <c r="M1037" s="44">
        <f t="shared" si="227"/>
        <v>27855.236063047418</v>
      </c>
      <c r="N1037" s="44">
        <f t="shared" si="228"/>
        <v>1</v>
      </c>
      <c r="O1037" s="44">
        <f t="shared" si="235"/>
        <v>360950.0900537885</v>
      </c>
      <c r="P1037" s="44">
        <f t="shared" si="236"/>
        <v>862291.13207575656</v>
      </c>
      <c r="Q1037" s="44">
        <f t="shared" si="229"/>
        <v>501341.04202196805</v>
      </c>
      <c r="R1037" s="44">
        <f>1/2*$AJ$3*D1037^2</f>
        <v>106978.91458333333</v>
      </c>
      <c r="S1037" s="44">
        <f t="shared" si="230"/>
        <v>0</v>
      </c>
      <c r="T1037" s="44">
        <f t="shared" si="231"/>
        <v>0</v>
      </c>
      <c r="U1037" s="44"/>
      <c r="V1037" s="44"/>
      <c r="W1037" s="44"/>
      <c r="X1037" s="44"/>
      <c r="Y1037" s="44">
        <f t="shared" si="237"/>
        <v>103.46123267246938</v>
      </c>
      <c r="Z1037" s="44"/>
      <c r="AA1037" s="44"/>
      <c r="AB1037" s="44"/>
      <c r="AC1037" s="44">
        <v>0.27</v>
      </c>
      <c r="AD1037" s="44">
        <f>O1037*AC1037</f>
        <v>97456.524314522903</v>
      </c>
      <c r="AE1037" s="44">
        <v>0.67</v>
      </c>
      <c r="AF1037" s="44">
        <f t="shared" si="232"/>
        <v>241836.56033603832</v>
      </c>
      <c r="AG1037" s="24"/>
      <c r="AH1037" s="24"/>
      <c r="AI1037" s="15"/>
      <c r="AJ1037" s="15"/>
      <c r="AK1037" s="15"/>
      <c r="AL1037" s="15"/>
      <c r="AM1037" s="15"/>
      <c r="AN1037" s="23"/>
      <c r="AO1037" s="23"/>
      <c r="AP1037" s="23"/>
      <c r="AQ1037" s="23"/>
      <c r="AR1037" s="23"/>
      <c r="AS1037" s="23"/>
      <c r="AT1037" s="23"/>
      <c r="AU1037" s="23"/>
      <c r="AV1037" s="23"/>
      <c r="BG1037">
        <f>IF(E1037&lt;1,1,0)</f>
        <v>0</v>
      </c>
      <c r="BH1037">
        <f>IF(BG1037=1,"",E1037)</f>
        <v>31.7</v>
      </c>
      <c r="BI1037">
        <f>E1037/3.6</f>
        <v>8.8055555555555554</v>
      </c>
    </row>
    <row r="1038" spans="1:61" x14ac:dyDescent="0.25">
      <c r="A1038" s="41" t="s">
        <v>65</v>
      </c>
      <c r="B1038" s="41">
        <v>1035</v>
      </c>
      <c r="C1038" s="41">
        <v>13</v>
      </c>
      <c r="D1038" s="41">
        <f t="shared" si="224"/>
        <v>9.7222222222222214</v>
      </c>
      <c r="E1038" s="42">
        <v>35</v>
      </c>
      <c r="F1038" s="43">
        <f t="shared" si="233"/>
        <v>0.81944444444444475</v>
      </c>
      <c r="G1038" s="43">
        <f t="shared" si="234"/>
        <v>2.9500000000000011</v>
      </c>
      <c r="H1038" s="43">
        <f>$AJ$3*F1038</f>
        <v>2261.1750000000011</v>
      </c>
      <c r="I1038" s="43">
        <f>1/2*$AJ$1*$AJ$2*$AJ$5*D1038^2</f>
        <v>57.547116126543202</v>
      </c>
      <c r="J1038" s="43">
        <f>$AJ$4*$AJ$3*9.81</f>
        <v>406.04570999999999</v>
      </c>
      <c r="K1038" s="43">
        <f t="shared" si="225"/>
        <v>2724.7678261265442</v>
      </c>
      <c r="L1038" s="43">
        <f t="shared" si="226"/>
        <v>26.490798309563623</v>
      </c>
      <c r="M1038" s="44">
        <f t="shared" si="227"/>
        <v>27417.976250398351</v>
      </c>
      <c r="N1038" s="44">
        <f t="shared" si="228"/>
        <v>1</v>
      </c>
      <c r="O1038" s="44">
        <f t="shared" si="235"/>
        <v>360950.0900537885</v>
      </c>
      <c r="P1038" s="44">
        <f t="shared" si="236"/>
        <v>865350.48474210303</v>
      </c>
      <c r="Q1038" s="44">
        <f t="shared" si="229"/>
        <v>504400.39468831453</v>
      </c>
      <c r="R1038" s="44">
        <f>1/2*$AJ$3*D1038^2</f>
        <v>130411.45833333333</v>
      </c>
      <c r="S1038" s="44">
        <f t="shared" si="230"/>
        <v>0</v>
      </c>
      <c r="T1038" s="44">
        <f t="shared" si="231"/>
        <v>0</v>
      </c>
      <c r="U1038" s="44"/>
      <c r="V1038" s="44"/>
      <c r="W1038" s="44"/>
      <c r="X1038" s="44"/>
      <c r="Y1038" s="44">
        <f t="shared" si="237"/>
        <v>126.00140901771336</v>
      </c>
      <c r="Z1038" s="44"/>
      <c r="AA1038" s="44"/>
      <c r="AB1038" s="44"/>
      <c r="AC1038" s="44">
        <v>0.27</v>
      </c>
      <c r="AD1038" s="44">
        <f>O1038*AC1038</f>
        <v>97456.524314522903</v>
      </c>
      <c r="AE1038" s="44">
        <v>0.67</v>
      </c>
      <c r="AF1038" s="44">
        <f t="shared" si="232"/>
        <v>241836.56033603832</v>
      </c>
      <c r="AG1038" s="24"/>
      <c r="AH1038" s="24"/>
      <c r="AI1038" s="15"/>
      <c r="AJ1038" s="15"/>
      <c r="AK1038" s="15"/>
      <c r="AL1038" s="15"/>
      <c r="AM1038" s="15"/>
      <c r="AN1038" s="23"/>
      <c r="AO1038" s="23"/>
      <c r="AP1038" s="23"/>
      <c r="AQ1038" s="23"/>
      <c r="AR1038" s="23"/>
      <c r="AS1038" s="23"/>
      <c r="AT1038" s="23"/>
      <c r="AU1038" s="23"/>
      <c r="AV1038" s="23"/>
      <c r="BG1038">
        <f>IF(E1038&lt;1,1,0)</f>
        <v>0</v>
      </c>
      <c r="BH1038">
        <f>IF(BG1038=1,"",E1038)</f>
        <v>35</v>
      </c>
      <c r="BI1038">
        <f>E1038/3.6</f>
        <v>9.7222222222222214</v>
      </c>
    </row>
    <row r="1039" spans="1:61" x14ac:dyDescent="0.25">
      <c r="A1039" s="41" t="s">
        <v>65</v>
      </c>
      <c r="B1039" s="41">
        <v>1036</v>
      </c>
      <c r="C1039" s="41">
        <v>14</v>
      </c>
      <c r="D1039" s="41">
        <f t="shared" si="224"/>
        <v>10.444444444444445</v>
      </c>
      <c r="E1039" s="42">
        <v>37.6</v>
      </c>
      <c r="F1039" s="43">
        <f t="shared" si="233"/>
        <v>0.65277777777777812</v>
      </c>
      <c r="G1039" s="43">
        <f t="shared" si="234"/>
        <v>2.3500000000000014</v>
      </c>
      <c r="H1039" s="43">
        <f>$AJ$3*F1039</f>
        <v>1801.275000000001</v>
      </c>
      <c r="I1039" s="43">
        <f>1/2*$AJ$1*$AJ$2*$AJ$5*D1039^2</f>
        <v>66.414539506172829</v>
      </c>
      <c r="J1039" s="43">
        <f>$AJ$4*$AJ$3*9.81</f>
        <v>406.04570999999999</v>
      </c>
      <c r="K1039" s="43">
        <f t="shared" si="225"/>
        <v>2273.7352495061737</v>
      </c>
      <c r="L1039" s="43">
        <f t="shared" si="226"/>
        <v>23.74790149484226</v>
      </c>
      <c r="M1039" s="44">
        <f t="shared" si="227"/>
        <v>24602.82594865658</v>
      </c>
      <c r="N1039" s="44">
        <f t="shared" si="228"/>
        <v>1</v>
      </c>
      <c r="O1039" s="44">
        <f t="shared" si="235"/>
        <v>360950.0900537885</v>
      </c>
      <c r="P1039" s="44">
        <f t="shared" si="236"/>
        <v>868075.25256822957</v>
      </c>
      <c r="Q1039" s="44">
        <f t="shared" si="229"/>
        <v>507125.16251444106</v>
      </c>
      <c r="R1039" s="44">
        <f>1/2*$AJ$3*D1039^2</f>
        <v>150506.53333333333</v>
      </c>
      <c r="S1039" s="44">
        <f t="shared" si="230"/>
        <v>0</v>
      </c>
      <c r="T1039" s="44">
        <f t="shared" si="231"/>
        <v>0</v>
      </c>
      <c r="U1039" s="44"/>
      <c r="V1039" s="44"/>
      <c r="W1039" s="44"/>
      <c r="X1039" s="44"/>
      <c r="Y1039" s="44">
        <f t="shared" si="237"/>
        <v>145.27657657657656</v>
      </c>
      <c r="Z1039" s="44"/>
      <c r="AA1039" s="44"/>
      <c r="AB1039" s="44"/>
      <c r="AC1039" s="44">
        <v>0.27</v>
      </c>
      <c r="AD1039" s="44">
        <f>O1039*AC1039</f>
        <v>97456.524314522903</v>
      </c>
      <c r="AE1039" s="44">
        <v>0.67</v>
      </c>
      <c r="AF1039" s="44">
        <f t="shared" si="232"/>
        <v>241836.56033603832</v>
      </c>
      <c r="AG1039" s="24"/>
      <c r="AH1039" s="24"/>
      <c r="AI1039" s="15"/>
      <c r="AJ1039" s="15"/>
      <c r="AK1039" s="15"/>
      <c r="AL1039" s="15"/>
      <c r="AM1039" s="15"/>
      <c r="AN1039" s="23"/>
      <c r="AO1039" s="23"/>
      <c r="AP1039" s="23"/>
      <c r="AQ1039" s="23"/>
      <c r="AR1039" s="23"/>
      <c r="AS1039" s="23"/>
      <c r="AT1039" s="23"/>
      <c r="AU1039" s="23"/>
      <c r="AV1039" s="23"/>
      <c r="BG1039">
        <f>IF(E1039&lt;1,1,0)</f>
        <v>0</v>
      </c>
      <c r="BH1039">
        <f>IF(BG1039=1,"",E1039)</f>
        <v>37.6</v>
      </c>
      <c r="BI1039">
        <f>E1039/3.6</f>
        <v>10.444444444444445</v>
      </c>
    </row>
    <row r="1040" spans="1:61" x14ac:dyDescent="0.25">
      <c r="A1040" s="41" t="s">
        <v>65</v>
      </c>
      <c r="B1040" s="41">
        <v>1037</v>
      </c>
      <c r="C1040" s="41">
        <v>15</v>
      </c>
      <c r="D1040" s="41">
        <f t="shared" si="224"/>
        <v>11.027777777777779</v>
      </c>
      <c r="E1040" s="42">
        <v>39.700000000000003</v>
      </c>
      <c r="F1040" s="43">
        <f t="shared" si="233"/>
        <v>0.54166666666666641</v>
      </c>
      <c r="G1040" s="43">
        <f t="shared" si="234"/>
        <v>1.9499999999999993</v>
      </c>
      <c r="H1040" s="43">
        <f>$AJ$3*F1040</f>
        <v>1494.6749999999993</v>
      </c>
      <c r="I1040" s="43">
        <f>1/2*$AJ$1*$AJ$2*$AJ$5*D1040^2</f>
        <v>74.040354494598759</v>
      </c>
      <c r="J1040" s="43">
        <f>$AJ$4*$AJ$3*9.81</f>
        <v>406.04570999999999</v>
      </c>
      <c r="K1040" s="43">
        <f t="shared" si="225"/>
        <v>1974.761064494598</v>
      </c>
      <c r="L1040" s="43">
        <f t="shared" si="226"/>
        <v>21.777226183454317</v>
      </c>
      <c r="M1040" s="44">
        <f t="shared" si="227"/>
        <v>22582.983552242127</v>
      </c>
      <c r="N1040" s="44">
        <f t="shared" si="228"/>
        <v>1</v>
      </c>
      <c r="O1040" s="44">
        <f t="shared" si="235"/>
        <v>360950.0900537885</v>
      </c>
      <c r="P1040" s="44">
        <f t="shared" si="236"/>
        <v>870348.98781773576</v>
      </c>
      <c r="Q1040" s="44">
        <f t="shared" si="229"/>
        <v>509398.89776394726</v>
      </c>
      <c r="R1040" s="44">
        <f>1/2*$AJ$3*D1040^2</f>
        <v>167787.91458333336</v>
      </c>
      <c r="S1040" s="44">
        <f t="shared" si="230"/>
        <v>0</v>
      </c>
      <c r="T1040" s="44">
        <f t="shared" si="231"/>
        <v>0</v>
      </c>
      <c r="U1040" s="44"/>
      <c r="V1040" s="44"/>
      <c r="W1040" s="44"/>
      <c r="X1040" s="44"/>
      <c r="Y1040" s="44">
        <f t="shared" si="237"/>
        <v>161.80126767920285</v>
      </c>
      <c r="Z1040" s="44"/>
      <c r="AA1040" s="44"/>
      <c r="AB1040" s="44"/>
      <c r="AC1040" s="44">
        <v>0.27</v>
      </c>
      <c r="AD1040" s="44">
        <f>O1040*AC1040</f>
        <v>97456.524314522903</v>
      </c>
      <c r="AE1040" s="44">
        <v>0.67</v>
      </c>
      <c r="AF1040" s="44">
        <f t="shared" si="232"/>
        <v>241836.56033603832</v>
      </c>
      <c r="AG1040" s="24"/>
      <c r="AH1040" s="24"/>
      <c r="AI1040" s="15"/>
      <c r="AJ1040" s="15"/>
      <c r="AK1040" s="15"/>
      <c r="AL1040" s="15"/>
      <c r="AM1040" s="15"/>
      <c r="AN1040" s="23"/>
      <c r="AO1040" s="23"/>
      <c r="AP1040" s="23"/>
      <c r="AQ1040" s="23"/>
      <c r="AR1040" s="23"/>
      <c r="AS1040" s="23"/>
      <c r="AT1040" s="23"/>
      <c r="AU1040" s="23"/>
      <c r="AV1040" s="23"/>
      <c r="BG1040">
        <f>IF(E1040&lt;1,1,0)</f>
        <v>0</v>
      </c>
      <c r="BH1040">
        <f>IF(BG1040=1,"",E1040)</f>
        <v>39.700000000000003</v>
      </c>
      <c r="BI1040">
        <f>E1040/3.6</f>
        <v>11.027777777777779</v>
      </c>
    </row>
    <row r="1041" spans="1:61" x14ac:dyDescent="0.25">
      <c r="A1041" s="41" t="s">
        <v>65</v>
      </c>
      <c r="B1041" s="41">
        <v>1038</v>
      </c>
      <c r="C1041" s="41">
        <v>16</v>
      </c>
      <c r="D1041" s="41">
        <f t="shared" si="224"/>
        <v>11.527777777777777</v>
      </c>
      <c r="E1041" s="42">
        <v>41.5</v>
      </c>
      <c r="F1041" s="43">
        <f t="shared" si="233"/>
        <v>0.54166666666666641</v>
      </c>
      <c r="G1041" s="43">
        <f t="shared" si="234"/>
        <v>1.9499999999999993</v>
      </c>
      <c r="H1041" s="43">
        <f>$AJ$3*F1041</f>
        <v>1494.6749999999993</v>
      </c>
      <c r="I1041" s="43">
        <f>1/2*$AJ$1*$AJ$2*$AJ$5*D1041^2</f>
        <v>80.906547550154301</v>
      </c>
      <c r="J1041" s="43">
        <f>$AJ$4*$AJ$3*9.81</f>
        <v>406.04570999999999</v>
      </c>
      <c r="K1041" s="43">
        <f t="shared" si="225"/>
        <v>1981.6272575501534</v>
      </c>
      <c r="L1041" s="43">
        <f t="shared" si="226"/>
        <v>22.84375866342538</v>
      </c>
      <c r="M1041" s="44">
        <f t="shared" si="227"/>
        <v>23711.821492635543</v>
      </c>
      <c r="N1041" s="44">
        <f t="shared" si="228"/>
        <v>1</v>
      </c>
      <c r="O1041" s="44">
        <f t="shared" si="235"/>
        <v>360950.0900537885</v>
      </c>
      <c r="P1041" s="44">
        <f t="shared" si="236"/>
        <v>872323.74888223037</v>
      </c>
      <c r="Q1041" s="44">
        <f t="shared" si="229"/>
        <v>511373.65882844187</v>
      </c>
      <c r="R1041" s="44">
        <f>1/2*$AJ$3*D1041^2</f>
        <v>183347.86458333331</v>
      </c>
      <c r="S1041" s="44">
        <f t="shared" si="230"/>
        <v>0</v>
      </c>
      <c r="T1041" s="44">
        <f t="shared" si="231"/>
        <v>0</v>
      </c>
      <c r="U1041" s="44"/>
      <c r="V1041" s="44"/>
      <c r="W1041" s="44"/>
      <c r="X1041" s="44"/>
      <c r="Y1041" s="44">
        <f t="shared" si="237"/>
        <v>176.63570769107255</v>
      </c>
      <c r="Z1041" s="44"/>
      <c r="AA1041" s="44"/>
      <c r="AB1041" s="44"/>
      <c r="AC1041" s="44">
        <v>0.27</v>
      </c>
      <c r="AD1041" s="44">
        <f>O1041*AC1041</f>
        <v>97456.524314522903</v>
      </c>
      <c r="AE1041" s="44">
        <v>0.67</v>
      </c>
      <c r="AF1041" s="44">
        <f t="shared" si="232"/>
        <v>241836.56033603832</v>
      </c>
      <c r="AG1041" s="24"/>
      <c r="AH1041" s="24"/>
      <c r="AI1041" s="15"/>
      <c r="AJ1041" s="15"/>
      <c r="AK1041" s="15"/>
      <c r="AL1041" s="15"/>
      <c r="AM1041" s="15"/>
      <c r="AN1041" s="23"/>
      <c r="AO1041" s="23"/>
      <c r="AP1041" s="23"/>
      <c r="AQ1041" s="23"/>
      <c r="AR1041" s="23"/>
      <c r="AS1041" s="23"/>
      <c r="AT1041" s="23"/>
      <c r="AU1041" s="23"/>
      <c r="AV1041" s="23"/>
      <c r="BG1041">
        <f>IF(E1041&lt;1,1,0)</f>
        <v>0</v>
      </c>
      <c r="BH1041">
        <f>IF(BG1041=1,"",E1041)</f>
        <v>41.5</v>
      </c>
      <c r="BI1041">
        <f>E1041/3.6</f>
        <v>11.527777777777777</v>
      </c>
    </row>
    <row r="1042" spans="1:61" x14ac:dyDescent="0.25">
      <c r="A1042" s="41" t="s">
        <v>65</v>
      </c>
      <c r="B1042" s="41">
        <v>1039</v>
      </c>
      <c r="C1042" s="41">
        <v>17</v>
      </c>
      <c r="D1042" s="41">
        <f t="shared" si="224"/>
        <v>12.111111111111111</v>
      </c>
      <c r="E1042" s="42">
        <v>43.6</v>
      </c>
      <c r="F1042" s="43">
        <f t="shared" si="233"/>
        <v>0.625</v>
      </c>
      <c r="G1042" s="43">
        <f t="shared" si="234"/>
        <v>2.25</v>
      </c>
      <c r="H1042" s="43">
        <f>$AJ$3*F1042</f>
        <v>1724.625</v>
      </c>
      <c r="I1042" s="43">
        <f>1/2*$AJ$1*$AJ$2*$AJ$5*D1042^2</f>
        <v>89.301849691358015</v>
      </c>
      <c r="J1042" s="43">
        <f>$AJ$4*$AJ$3*9.81</f>
        <v>406.04570999999999</v>
      </c>
      <c r="K1042" s="43">
        <f t="shared" si="225"/>
        <v>2219.9725596913581</v>
      </c>
      <c r="L1042" s="43">
        <f t="shared" si="226"/>
        <v>26.88633433403978</v>
      </c>
      <c r="M1042" s="44">
        <f t="shared" si="227"/>
        <v>27934.901373067332</v>
      </c>
      <c r="N1042" s="44">
        <f t="shared" si="228"/>
        <v>1</v>
      </c>
      <c r="O1042" s="44">
        <f t="shared" si="235"/>
        <v>360950.0900537885</v>
      </c>
      <c r="P1042" s="44">
        <f t="shared" si="236"/>
        <v>874305.37613978051</v>
      </c>
      <c r="Q1042" s="44">
        <f t="shared" si="229"/>
        <v>513355.286085992</v>
      </c>
      <c r="R1042" s="44">
        <f>1/2*$AJ$3*D1042^2</f>
        <v>202373.03333333335</v>
      </c>
      <c r="S1042" s="44">
        <f t="shared" si="230"/>
        <v>0</v>
      </c>
      <c r="T1042" s="44">
        <f t="shared" si="231"/>
        <v>0</v>
      </c>
      <c r="U1042" s="44"/>
      <c r="V1042" s="44"/>
      <c r="W1042" s="44"/>
      <c r="X1042" s="44"/>
      <c r="Y1042" s="44">
        <f t="shared" si="237"/>
        <v>194.77674045556628</v>
      </c>
      <c r="Z1042" s="44"/>
      <c r="AA1042" s="44"/>
      <c r="AB1042" s="44"/>
      <c r="AC1042" s="44">
        <v>0.27</v>
      </c>
      <c r="AD1042" s="44">
        <f>O1042*AC1042</f>
        <v>97456.524314522903</v>
      </c>
      <c r="AE1042" s="44">
        <v>0.67</v>
      </c>
      <c r="AF1042" s="44">
        <f t="shared" si="232"/>
        <v>241836.56033603832</v>
      </c>
      <c r="AG1042" s="24"/>
      <c r="AH1042" s="24"/>
      <c r="AI1042" s="15"/>
      <c r="AJ1042" s="15"/>
      <c r="AK1042" s="15"/>
      <c r="AL1042" s="15"/>
      <c r="AM1042" s="15"/>
      <c r="AN1042" s="23"/>
      <c r="AO1042" s="23"/>
      <c r="AP1042" s="23"/>
      <c r="AQ1042" s="23"/>
      <c r="AR1042" s="23"/>
      <c r="AS1042" s="23"/>
      <c r="AT1042" s="23"/>
      <c r="AU1042" s="23"/>
      <c r="AV1042" s="23"/>
      <c r="BG1042">
        <f>IF(E1042&lt;1,1,0)</f>
        <v>0</v>
      </c>
      <c r="BH1042">
        <f>IF(BG1042=1,"",E1042)</f>
        <v>43.6</v>
      </c>
      <c r="BI1042">
        <f>E1042/3.6</f>
        <v>12.111111111111111</v>
      </c>
    </row>
    <row r="1043" spans="1:61" x14ac:dyDescent="0.25">
      <c r="A1043" s="41" t="s">
        <v>65</v>
      </c>
      <c r="B1043" s="41">
        <v>1040</v>
      </c>
      <c r="C1043" s="41">
        <v>18</v>
      </c>
      <c r="D1043" s="41">
        <f t="shared" si="224"/>
        <v>12.777777777777777</v>
      </c>
      <c r="E1043" s="42">
        <v>46</v>
      </c>
      <c r="F1043" s="43">
        <f t="shared" si="233"/>
        <v>0.6666666666666663</v>
      </c>
      <c r="G1043" s="43">
        <f t="shared" si="234"/>
        <v>2.3999999999999986</v>
      </c>
      <c r="H1043" s="43">
        <f>$AJ$3*F1043</f>
        <v>1839.599999999999</v>
      </c>
      <c r="I1043" s="43">
        <f>1/2*$AJ$1*$AJ$2*$AJ$5*D1043^2</f>
        <v>99.4038348765432</v>
      </c>
      <c r="J1043" s="43">
        <f>$AJ$4*$AJ$3*9.81</f>
        <v>406.04570999999999</v>
      </c>
      <c r="K1043" s="43">
        <f t="shared" si="225"/>
        <v>2345.0495448765423</v>
      </c>
      <c r="L1043" s="43">
        <f t="shared" si="226"/>
        <v>29.964521962311373</v>
      </c>
      <c r="M1043" s="44">
        <f t="shared" si="227"/>
        <v>31163.102840803829</v>
      </c>
      <c r="N1043" s="44">
        <f t="shared" si="228"/>
        <v>1</v>
      </c>
      <c r="O1043" s="44">
        <f t="shared" si="235"/>
        <v>360950.0900537885</v>
      </c>
      <c r="P1043" s="44">
        <f t="shared" si="236"/>
        <v>876525.34869947191</v>
      </c>
      <c r="Q1043" s="44">
        <f t="shared" si="229"/>
        <v>515575.25864568341</v>
      </c>
      <c r="R1043" s="44">
        <f>1/2*$AJ$3*D1043^2</f>
        <v>225265.83333333331</v>
      </c>
      <c r="S1043" s="44">
        <f t="shared" si="230"/>
        <v>0</v>
      </c>
      <c r="T1043" s="44">
        <f t="shared" si="231"/>
        <v>0</v>
      </c>
      <c r="U1043" s="44"/>
      <c r="V1043" s="44"/>
      <c r="W1043" s="44"/>
      <c r="X1043" s="44"/>
      <c r="Y1043" s="44">
        <f t="shared" si="237"/>
        <v>216.60176282051279</v>
      </c>
      <c r="Z1043" s="44"/>
      <c r="AA1043" s="44"/>
      <c r="AB1043" s="44"/>
      <c r="AC1043" s="44">
        <v>0.27</v>
      </c>
      <c r="AD1043" s="44">
        <f>O1043*AC1043</f>
        <v>97456.524314522903</v>
      </c>
      <c r="AE1043" s="44">
        <v>0.67</v>
      </c>
      <c r="AF1043" s="44">
        <f t="shared" si="232"/>
        <v>241836.56033603832</v>
      </c>
      <c r="AG1043" s="24"/>
      <c r="AH1043" s="24"/>
      <c r="AI1043" s="15"/>
      <c r="AJ1043" s="15"/>
      <c r="AK1043" s="15"/>
      <c r="AL1043" s="15"/>
      <c r="AM1043" s="15"/>
      <c r="AN1043" s="23"/>
      <c r="AO1043" s="23"/>
      <c r="AP1043" s="23"/>
      <c r="AQ1043" s="23"/>
      <c r="AR1043" s="23"/>
      <c r="AS1043" s="23"/>
      <c r="AT1043" s="23"/>
      <c r="AU1043" s="23"/>
      <c r="AV1043" s="23"/>
      <c r="BG1043">
        <f>IF(E1043&lt;1,1,0)</f>
        <v>0</v>
      </c>
      <c r="BH1043">
        <f>IF(BG1043=1,"",E1043)</f>
        <v>46</v>
      </c>
      <c r="BI1043">
        <f>E1043/3.6</f>
        <v>12.777777777777777</v>
      </c>
    </row>
    <row r="1044" spans="1:61" x14ac:dyDescent="0.25">
      <c r="A1044" s="41" t="s">
        <v>65</v>
      </c>
      <c r="B1044" s="41">
        <v>1041</v>
      </c>
      <c r="C1044" s="41">
        <v>19</v>
      </c>
      <c r="D1044" s="41">
        <f t="shared" si="224"/>
        <v>13.444444444444443</v>
      </c>
      <c r="E1044" s="42">
        <v>48.4</v>
      </c>
      <c r="F1044" s="43">
        <f t="shared" si="233"/>
        <v>0.625</v>
      </c>
      <c r="G1044" s="43">
        <f t="shared" si="234"/>
        <v>2.25</v>
      </c>
      <c r="H1044" s="43">
        <f>$AJ$3*F1044</f>
        <v>1724.625</v>
      </c>
      <c r="I1044" s="43">
        <f>1/2*$AJ$1*$AJ$2*$AJ$5*D1044^2</f>
        <v>110.04699783950613</v>
      </c>
      <c r="J1044" s="43">
        <f>$AJ$4*$AJ$3*9.81</f>
        <v>406.04570999999999</v>
      </c>
      <c r="K1044" s="43">
        <f t="shared" si="225"/>
        <v>2240.7177078395061</v>
      </c>
      <c r="L1044" s="43">
        <f t="shared" si="226"/>
        <v>30.125204738731135</v>
      </c>
      <c r="M1044" s="44">
        <f t="shared" si="227"/>
        <v>31360.338133019111</v>
      </c>
      <c r="N1044" s="44">
        <f t="shared" si="228"/>
        <v>1</v>
      </c>
      <c r="O1044" s="44">
        <f t="shared" si="235"/>
        <v>360950.0900537885</v>
      </c>
      <c r="P1044" s="44">
        <f t="shared" si="236"/>
        <v>878870.39824434847</v>
      </c>
      <c r="Q1044" s="44">
        <f t="shared" si="229"/>
        <v>517920.30819055997</v>
      </c>
      <c r="R1044" s="44">
        <f>1/2*$AJ$3*D1044^2</f>
        <v>249385.03333333327</v>
      </c>
      <c r="S1044" s="44">
        <f t="shared" si="230"/>
        <v>0</v>
      </c>
      <c r="T1044" s="44">
        <f t="shared" si="231"/>
        <v>0</v>
      </c>
      <c r="U1044" s="44"/>
      <c r="V1044" s="44"/>
      <c r="W1044" s="44"/>
      <c r="X1044" s="44"/>
      <c r="Y1044" s="44">
        <f t="shared" si="237"/>
        <v>239.56295228946519</v>
      </c>
      <c r="Z1044" s="44"/>
      <c r="AA1044" s="44"/>
      <c r="AB1044" s="44"/>
      <c r="AC1044" s="44">
        <v>0.27</v>
      </c>
      <c r="AD1044" s="44">
        <f>O1044*AC1044</f>
        <v>97456.524314522903</v>
      </c>
      <c r="AE1044" s="44">
        <v>0.67</v>
      </c>
      <c r="AF1044" s="44">
        <f t="shared" si="232"/>
        <v>241836.56033603832</v>
      </c>
      <c r="AG1044" s="24"/>
      <c r="AH1044" s="24"/>
      <c r="AI1044" s="15"/>
      <c r="AJ1044" s="15"/>
      <c r="AK1044" s="15"/>
      <c r="AL1044" s="15"/>
      <c r="AM1044" s="15"/>
      <c r="AN1044" s="23"/>
      <c r="AO1044" s="23"/>
      <c r="AP1044" s="23"/>
      <c r="AQ1044" s="23"/>
      <c r="AR1044" s="23"/>
      <c r="AS1044" s="23"/>
      <c r="AT1044" s="23"/>
      <c r="AU1044" s="23"/>
      <c r="AV1044" s="23"/>
      <c r="BG1044">
        <f>IF(E1044&lt;1,1,0)</f>
        <v>0</v>
      </c>
      <c r="BH1044">
        <f>IF(BG1044=1,"",E1044)</f>
        <v>48.4</v>
      </c>
      <c r="BI1044">
        <f>E1044/3.6</f>
        <v>13.444444444444443</v>
      </c>
    </row>
    <row r="1045" spans="1:61" x14ac:dyDescent="0.25">
      <c r="A1045" s="41" t="s">
        <v>65</v>
      </c>
      <c r="B1045" s="41">
        <v>1042</v>
      </c>
      <c r="C1045" s="41">
        <v>20</v>
      </c>
      <c r="D1045" s="41">
        <f t="shared" si="224"/>
        <v>14.027777777777777</v>
      </c>
      <c r="E1045" s="42">
        <v>50.5</v>
      </c>
      <c r="F1045" s="43">
        <f t="shared" si="233"/>
        <v>0.4861111111111111</v>
      </c>
      <c r="G1045" s="43">
        <f t="shared" si="234"/>
        <v>1.75</v>
      </c>
      <c r="H1045" s="43">
        <f>$AJ$3*F1045</f>
        <v>1341.375</v>
      </c>
      <c r="I1045" s="43">
        <f>1/2*$AJ$1*$AJ$2*$AJ$5*D1045^2</f>
        <v>119.80370032793208</v>
      </c>
      <c r="J1045" s="43">
        <f>$AJ$4*$AJ$3*9.81</f>
        <v>406.04570999999999</v>
      </c>
      <c r="K1045" s="43">
        <f t="shared" si="225"/>
        <v>1867.2244103279322</v>
      </c>
      <c r="L1045" s="43">
        <f t="shared" si="226"/>
        <v>26.193009089322381</v>
      </c>
      <c r="M1045" s="44">
        <f t="shared" si="227"/>
        <v>27293.115471073921</v>
      </c>
      <c r="N1045" s="44">
        <f t="shared" si="228"/>
        <v>1</v>
      </c>
      <c r="O1045" s="44">
        <f t="shared" si="235"/>
        <v>360950.0900537885</v>
      </c>
      <c r="P1045" s="44">
        <f t="shared" si="236"/>
        <v>881111.11595218803</v>
      </c>
      <c r="Q1045" s="44">
        <f t="shared" si="229"/>
        <v>520161.02589839953</v>
      </c>
      <c r="R1045" s="44">
        <f>1/2*$AJ$3*D1045^2</f>
        <v>271495.36458333331</v>
      </c>
      <c r="S1045" s="44">
        <f t="shared" si="230"/>
        <v>0</v>
      </c>
      <c r="T1045" s="44">
        <f t="shared" si="231"/>
        <v>0</v>
      </c>
      <c r="U1045" s="44"/>
      <c r="V1045" s="44"/>
      <c r="W1045" s="44"/>
      <c r="X1045" s="44"/>
      <c r="Y1045" s="44">
        <f t="shared" si="237"/>
        <v>260.55217330454252</v>
      </c>
      <c r="Z1045" s="44"/>
      <c r="AA1045" s="44"/>
      <c r="AB1045" s="44"/>
      <c r="AC1045" s="44">
        <v>0.27</v>
      </c>
      <c r="AD1045" s="44">
        <f>O1045*AC1045</f>
        <v>97456.524314522903</v>
      </c>
      <c r="AE1045" s="44">
        <v>0.67</v>
      </c>
      <c r="AF1045" s="44">
        <f t="shared" si="232"/>
        <v>241836.56033603832</v>
      </c>
      <c r="AG1045" s="24"/>
      <c r="AH1045" s="24"/>
      <c r="AI1045" s="15"/>
      <c r="AJ1045" s="15"/>
      <c r="AK1045" s="15"/>
      <c r="AL1045" s="15"/>
      <c r="AM1045" s="15"/>
      <c r="AN1045" s="23"/>
      <c r="AO1045" s="23"/>
      <c r="AP1045" s="23"/>
      <c r="AQ1045" s="23"/>
      <c r="AR1045" s="23"/>
      <c r="AS1045" s="23"/>
      <c r="AT1045" s="23"/>
      <c r="AU1045" s="23"/>
      <c r="AV1045" s="23"/>
      <c r="BG1045">
        <f>IF(E1045&lt;1,1,0)</f>
        <v>0</v>
      </c>
      <c r="BH1045">
        <f>IF(BG1045=1,"",E1045)</f>
        <v>50.5</v>
      </c>
      <c r="BI1045">
        <f>E1045/3.6</f>
        <v>14.027777777777777</v>
      </c>
    </row>
    <row r="1046" spans="1:61" x14ac:dyDescent="0.25">
      <c r="A1046" s="41" t="s">
        <v>65</v>
      </c>
      <c r="B1046" s="41">
        <v>1043</v>
      </c>
      <c r="C1046" s="41">
        <v>21</v>
      </c>
      <c r="D1046" s="41">
        <f t="shared" si="224"/>
        <v>14.416666666666666</v>
      </c>
      <c r="E1046" s="42">
        <v>51.9</v>
      </c>
      <c r="F1046" s="43">
        <f t="shared" si="233"/>
        <v>0.29166666666666685</v>
      </c>
      <c r="G1046" s="43">
        <f t="shared" si="234"/>
        <v>1.0500000000000007</v>
      </c>
      <c r="H1046" s="43">
        <f>$AJ$3*F1046</f>
        <v>804.8250000000005</v>
      </c>
      <c r="I1046" s="43">
        <f>1/2*$AJ$1*$AJ$2*$AJ$5*D1046^2</f>
        <v>126.53835711805554</v>
      </c>
      <c r="J1046" s="43">
        <f>$AJ$4*$AJ$3*9.81</f>
        <v>406.04570999999999</v>
      </c>
      <c r="K1046" s="43">
        <f t="shared" si="225"/>
        <v>1337.4090671180561</v>
      </c>
      <c r="L1046" s="43">
        <f t="shared" si="226"/>
        <v>19.28098071761864</v>
      </c>
      <c r="M1046" s="44">
        <f t="shared" si="227"/>
        <v>20110.062888476241</v>
      </c>
      <c r="N1046" s="44">
        <f t="shared" si="228"/>
        <v>1</v>
      </c>
      <c r="O1046" s="44">
        <f t="shared" si="235"/>
        <v>360950.0900537885</v>
      </c>
      <c r="P1046" s="44">
        <f t="shared" si="236"/>
        <v>882978.340362516</v>
      </c>
      <c r="Q1046" s="44">
        <f t="shared" si="229"/>
        <v>522028.2503087275</v>
      </c>
      <c r="R1046" s="44">
        <f>1/2*$AJ$3*D1046^2</f>
        <v>286757.23125000001</v>
      </c>
      <c r="S1046" s="44">
        <f t="shared" si="230"/>
        <v>0</v>
      </c>
      <c r="T1046" s="44">
        <f t="shared" si="231"/>
        <v>0</v>
      </c>
      <c r="U1046" s="44"/>
      <c r="V1046" s="44"/>
      <c r="W1046" s="44"/>
      <c r="X1046" s="44"/>
      <c r="Y1046" s="44">
        <f t="shared" si="237"/>
        <v>274.93502516778523</v>
      </c>
      <c r="Z1046" s="44"/>
      <c r="AA1046" s="44"/>
      <c r="AB1046" s="44"/>
      <c r="AC1046" s="44">
        <v>0.27</v>
      </c>
      <c r="AD1046" s="44">
        <f>O1046*AC1046</f>
        <v>97456.524314522903</v>
      </c>
      <c r="AE1046" s="44">
        <v>0.67</v>
      </c>
      <c r="AF1046" s="44">
        <f t="shared" si="232"/>
        <v>241836.56033603832</v>
      </c>
      <c r="AG1046" s="24"/>
      <c r="AH1046" s="24"/>
      <c r="AI1046" s="15"/>
      <c r="AJ1046" s="15"/>
      <c r="AK1046" s="15"/>
      <c r="AL1046" s="15"/>
      <c r="AM1046" s="15"/>
      <c r="AN1046" s="23"/>
      <c r="AO1046" s="23"/>
      <c r="AP1046" s="23"/>
      <c r="AQ1046" s="23"/>
      <c r="AR1046" s="23"/>
      <c r="AS1046" s="23"/>
      <c r="AT1046" s="23"/>
      <c r="AU1046" s="23"/>
      <c r="AV1046" s="23"/>
      <c r="BG1046">
        <f>IF(E1046&lt;1,1,0)</f>
        <v>0</v>
      </c>
      <c r="BH1046">
        <f>IF(BG1046=1,"",E1046)</f>
        <v>51.9</v>
      </c>
      <c r="BI1046">
        <f>E1046/3.6</f>
        <v>14.416666666666666</v>
      </c>
    </row>
    <row r="1047" spans="1:61" x14ac:dyDescent="0.25">
      <c r="A1047" s="41" t="s">
        <v>65</v>
      </c>
      <c r="B1047" s="41">
        <v>1044</v>
      </c>
      <c r="C1047" s="41">
        <v>22</v>
      </c>
      <c r="D1047" s="41">
        <f t="shared" si="224"/>
        <v>14.611111111111111</v>
      </c>
      <c r="E1047" s="42">
        <v>52.6</v>
      </c>
      <c r="F1047" s="43">
        <f t="shared" si="233"/>
        <v>0.12499999999999981</v>
      </c>
      <c r="G1047" s="43">
        <f t="shared" si="234"/>
        <v>0.44999999999999929</v>
      </c>
      <c r="H1047" s="43">
        <f>$AJ$3*F1047</f>
        <v>344.9249999999995</v>
      </c>
      <c r="I1047" s="43">
        <f>1/2*$AJ$1*$AJ$2*$AJ$5*D1047^2</f>
        <v>129.97474205246911</v>
      </c>
      <c r="J1047" s="43">
        <f>$AJ$4*$AJ$3*9.81</f>
        <v>406.04570999999999</v>
      </c>
      <c r="K1047" s="43">
        <f t="shared" si="225"/>
        <v>880.94545205246857</v>
      </c>
      <c r="L1047" s="43">
        <f t="shared" si="226"/>
        <v>12.871591882766625</v>
      </c>
      <c r="M1047" s="44">
        <f t="shared" si="227"/>
        <v>13437.941925608357</v>
      </c>
      <c r="N1047" s="44">
        <f t="shared" si="228"/>
        <v>1</v>
      </c>
      <c r="O1047" s="44">
        <f t="shared" si="235"/>
        <v>360950.0900537885</v>
      </c>
      <c r="P1047" s="44">
        <f t="shared" si="236"/>
        <v>884315.74942963407</v>
      </c>
      <c r="Q1047" s="44">
        <f t="shared" si="229"/>
        <v>523365.65937584557</v>
      </c>
      <c r="R1047" s="44">
        <f>1/2*$AJ$3*D1047^2</f>
        <v>294544.65833333333</v>
      </c>
      <c r="S1047" s="44">
        <f t="shared" si="230"/>
        <v>0</v>
      </c>
      <c r="T1047" s="44">
        <f t="shared" si="231"/>
        <v>0</v>
      </c>
      <c r="U1047" s="44"/>
      <c r="V1047" s="44"/>
      <c r="W1047" s="44"/>
      <c r="X1047" s="44"/>
      <c r="Y1047" s="44">
        <f t="shared" si="237"/>
        <v>282.13089878671775</v>
      </c>
      <c r="Z1047" s="44"/>
      <c r="AA1047" s="44"/>
      <c r="AB1047" s="44"/>
      <c r="AC1047" s="44">
        <v>0.27</v>
      </c>
      <c r="AD1047" s="44">
        <f>O1047*AC1047</f>
        <v>97456.524314522903</v>
      </c>
      <c r="AE1047" s="44">
        <v>0.67</v>
      </c>
      <c r="AF1047" s="44">
        <f t="shared" si="232"/>
        <v>241836.56033603832</v>
      </c>
      <c r="AG1047" s="24"/>
      <c r="AH1047" s="24"/>
      <c r="AI1047" s="15"/>
      <c r="AJ1047" s="15"/>
      <c r="AK1047" s="15"/>
      <c r="AL1047" s="15"/>
      <c r="AM1047" s="15"/>
      <c r="AN1047" s="23"/>
      <c r="AO1047" s="23"/>
      <c r="AP1047" s="23"/>
      <c r="AQ1047" s="23"/>
      <c r="AR1047" s="23"/>
      <c r="AS1047" s="23"/>
      <c r="AT1047" s="23"/>
      <c r="AU1047" s="23"/>
      <c r="AV1047" s="23"/>
      <c r="BG1047">
        <f>IF(E1047&lt;1,1,0)</f>
        <v>0</v>
      </c>
      <c r="BH1047">
        <f>IF(BG1047=1,"",E1047)</f>
        <v>52.6</v>
      </c>
      <c r="BI1047">
        <f>E1047/3.6</f>
        <v>14.611111111111111</v>
      </c>
    </row>
    <row r="1048" spans="1:61" x14ac:dyDescent="0.25">
      <c r="A1048" s="41" t="s">
        <v>65</v>
      </c>
      <c r="B1048" s="41">
        <v>1045</v>
      </c>
      <c r="C1048" s="41">
        <v>23</v>
      </c>
      <c r="D1048" s="41">
        <f t="shared" si="224"/>
        <v>14.666666666666666</v>
      </c>
      <c r="E1048" s="42">
        <v>52.8</v>
      </c>
      <c r="F1048" s="43">
        <f t="shared" si="233"/>
        <v>4.1666666666666269E-2</v>
      </c>
      <c r="G1048" s="43">
        <f t="shared" si="234"/>
        <v>0.14999999999999858</v>
      </c>
      <c r="H1048" s="43">
        <f>$AJ$3*F1048</f>
        <v>114.9749999999989</v>
      </c>
      <c r="I1048" s="43">
        <f>1/2*$AJ$1*$AJ$2*$AJ$5*D1048^2</f>
        <v>130.96502222222219</v>
      </c>
      <c r="J1048" s="43">
        <f>$AJ$4*$AJ$3*9.81</f>
        <v>406.04570999999999</v>
      </c>
      <c r="K1048" s="43">
        <f t="shared" si="225"/>
        <v>651.98573222222103</v>
      </c>
      <c r="L1048" s="43">
        <f t="shared" si="226"/>
        <v>9.5624574059259082</v>
      </c>
      <c r="M1048" s="44">
        <f t="shared" si="227"/>
        <v>9992.7679891925745</v>
      </c>
      <c r="N1048" s="44">
        <f t="shared" si="228"/>
        <v>1</v>
      </c>
      <c r="O1048" s="44">
        <f t="shared" si="235"/>
        <v>360950.0900537885</v>
      </c>
      <c r="P1048" s="44">
        <f t="shared" si="236"/>
        <v>885196.69488168659</v>
      </c>
      <c r="Q1048" s="44">
        <f t="shared" si="229"/>
        <v>524246.60482789809</v>
      </c>
      <c r="R1048" s="44">
        <f>1/2*$AJ$3*D1048^2</f>
        <v>296788.8</v>
      </c>
      <c r="S1048" s="44">
        <f t="shared" si="230"/>
        <v>0</v>
      </c>
      <c r="T1048" s="44">
        <f t="shared" si="231"/>
        <v>0</v>
      </c>
      <c r="U1048" s="44"/>
      <c r="V1048" s="44"/>
      <c r="W1048" s="44"/>
      <c r="X1048" s="44"/>
      <c r="Y1048" s="44">
        <f t="shared" si="237"/>
        <v>284.00842105263155</v>
      </c>
      <c r="Z1048" s="44"/>
      <c r="AA1048" s="44"/>
      <c r="AB1048" s="44"/>
      <c r="AC1048" s="44">
        <v>0.27</v>
      </c>
      <c r="AD1048" s="44">
        <f>O1048*AC1048</f>
        <v>97456.524314522903</v>
      </c>
      <c r="AE1048" s="44">
        <v>0.67</v>
      </c>
      <c r="AF1048" s="44">
        <f t="shared" si="232"/>
        <v>241836.56033603832</v>
      </c>
      <c r="AG1048" s="24"/>
      <c r="AH1048" s="24"/>
      <c r="AI1048" s="15"/>
      <c r="AJ1048" s="15"/>
      <c r="AK1048" s="15"/>
      <c r="AL1048" s="15"/>
      <c r="AM1048" s="15"/>
      <c r="AN1048" s="23"/>
      <c r="AO1048" s="23"/>
      <c r="AP1048" s="23"/>
      <c r="AQ1048" s="23"/>
      <c r="AR1048" s="23"/>
      <c r="AS1048" s="23"/>
      <c r="AT1048" s="23"/>
      <c r="AU1048" s="23"/>
      <c r="AV1048" s="23"/>
      <c r="BG1048">
        <f>IF(E1048&lt;1,1,0)</f>
        <v>0</v>
      </c>
      <c r="BH1048">
        <f>IF(BG1048=1,"",E1048)</f>
        <v>52.8</v>
      </c>
      <c r="BI1048">
        <f>E1048/3.6</f>
        <v>14.666666666666666</v>
      </c>
    </row>
    <row r="1049" spans="1:61" x14ac:dyDescent="0.25">
      <c r="A1049" s="41" t="s">
        <v>65</v>
      </c>
      <c r="B1049" s="41">
        <v>1046</v>
      </c>
      <c r="C1049" s="41">
        <v>24</v>
      </c>
      <c r="D1049" s="41">
        <f t="shared" si="224"/>
        <v>14.694444444444443</v>
      </c>
      <c r="E1049" s="42">
        <v>52.9</v>
      </c>
      <c r="F1049" s="43">
        <f t="shared" si="233"/>
        <v>4.1666666666667261E-2</v>
      </c>
      <c r="G1049" s="43">
        <f t="shared" si="234"/>
        <v>0.15000000000000213</v>
      </c>
      <c r="H1049" s="43">
        <f>$AJ$3*F1049</f>
        <v>114.97500000000164</v>
      </c>
      <c r="I1049" s="43">
        <f>1/2*$AJ$1*$AJ$2*$AJ$5*D1049^2</f>
        <v>131.46157162422836</v>
      </c>
      <c r="J1049" s="43">
        <f>$AJ$4*$AJ$3*9.81</f>
        <v>406.04570999999999</v>
      </c>
      <c r="K1049" s="43">
        <f t="shared" si="225"/>
        <v>652.48228162422993</v>
      </c>
      <c r="L1049" s="43">
        <f t="shared" si="226"/>
        <v>9.5878646383115989</v>
      </c>
      <c r="M1049" s="44">
        <f t="shared" si="227"/>
        <v>10028.906411673932</v>
      </c>
      <c r="N1049" s="44">
        <f t="shared" si="228"/>
        <v>1</v>
      </c>
      <c r="O1049" s="44">
        <f t="shared" si="235"/>
        <v>360950.0900537885</v>
      </c>
      <c r="P1049" s="44">
        <f t="shared" si="236"/>
        <v>885848.6806139088</v>
      </c>
      <c r="Q1049" s="44">
        <f t="shared" si="229"/>
        <v>524898.5905601203</v>
      </c>
      <c r="R1049" s="44">
        <f>1/2*$AJ$3*D1049^2</f>
        <v>297914.06458333327</v>
      </c>
      <c r="S1049" s="44">
        <f t="shared" si="230"/>
        <v>0</v>
      </c>
      <c r="T1049" s="44">
        <f t="shared" si="231"/>
        <v>0</v>
      </c>
      <c r="U1049" s="44"/>
      <c r="V1049" s="44"/>
      <c r="W1049" s="44"/>
      <c r="X1049" s="44"/>
      <c r="Y1049" s="44">
        <f t="shared" si="237"/>
        <v>284.8126812460165</v>
      </c>
      <c r="Z1049" s="44"/>
      <c r="AA1049" s="44"/>
      <c r="AB1049" s="44"/>
      <c r="AC1049" s="44">
        <v>0.27</v>
      </c>
      <c r="AD1049" s="44">
        <f>O1049*AC1049</f>
        <v>97456.524314522903</v>
      </c>
      <c r="AE1049" s="44">
        <v>0.67</v>
      </c>
      <c r="AF1049" s="44">
        <f t="shared" si="232"/>
        <v>241836.56033603832</v>
      </c>
      <c r="AG1049" s="24"/>
      <c r="AH1049" s="24"/>
      <c r="AI1049" s="15"/>
      <c r="AJ1049" s="15"/>
      <c r="AK1049" s="15"/>
      <c r="AL1049" s="15"/>
      <c r="AM1049" s="15"/>
      <c r="AN1049" s="23"/>
      <c r="AO1049" s="23"/>
      <c r="AP1049" s="23"/>
      <c r="AQ1049" s="23"/>
      <c r="AR1049" s="23"/>
      <c r="AS1049" s="23"/>
      <c r="AT1049" s="23"/>
      <c r="AU1049" s="23"/>
      <c r="AV1049" s="23"/>
      <c r="BG1049">
        <f>IF(E1049&lt;1,1,0)</f>
        <v>0</v>
      </c>
      <c r="BH1049">
        <f>IF(BG1049=1,"",E1049)</f>
        <v>52.9</v>
      </c>
      <c r="BI1049">
        <f>E1049/3.6</f>
        <v>14.694444444444443</v>
      </c>
    </row>
    <row r="1050" spans="1:61" x14ac:dyDescent="0.25">
      <c r="A1050" s="41" t="s">
        <v>65</v>
      </c>
      <c r="B1050" s="41">
        <v>1047</v>
      </c>
      <c r="C1050" s="41">
        <v>25</v>
      </c>
      <c r="D1050" s="41">
        <f t="shared" si="224"/>
        <v>14.75</v>
      </c>
      <c r="E1050" s="42">
        <v>53.1</v>
      </c>
      <c r="F1050" s="43">
        <f t="shared" si="233"/>
        <v>5.5555555555555358E-2</v>
      </c>
      <c r="G1050" s="43">
        <f t="shared" si="234"/>
        <v>0.19999999999999929</v>
      </c>
      <c r="H1050" s="43">
        <f>$AJ$3*F1050</f>
        <v>153.29999999999947</v>
      </c>
      <c r="I1050" s="43">
        <f>1/2*$AJ$1*$AJ$2*$AJ$5*D1050^2</f>
        <v>132.4574890625</v>
      </c>
      <c r="J1050" s="43">
        <f>$AJ$4*$AJ$3*9.81</f>
        <v>406.04570999999999</v>
      </c>
      <c r="K1050" s="43">
        <f t="shared" si="225"/>
        <v>691.80319906249952</v>
      </c>
      <c r="L1050" s="43">
        <f t="shared" si="226"/>
        <v>10.204097186171868</v>
      </c>
      <c r="M1050" s="44">
        <f t="shared" si="227"/>
        <v>10683.689753921946</v>
      </c>
      <c r="N1050" s="44">
        <f t="shared" si="228"/>
        <v>1</v>
      </c>
      <c r="O1050" s="44">
        <f t="shared" si="235"/>
        <v>360950.0900537885</v>
      </c>
      <c r="P1050" s="44">
        <f t="shared" si="236"/>
        <v>886501.16289553302</v>
      </c>
      <c r="Q1050" s="44">
        <f t="shared" si="229"/>
        <v>525551.07284174452</v>
      </c>
      <c r="R1050" s="44">
        <f>1/2*$AJ$3*D1050^2</f>
        <v>300170.98125000001</v>
      </c>
      <c r="S1050" s="44">
        <f t="shared" si="230"/>
        <v>0</v>
      </c>
      <c r="T1050" s="44">
        <f t="shared" si="231"/>
        <v>0</v>
      </c>
      <c r="U1050" s="44"/>
      <c r="V1050" s="44"/>
      <c r="W1050" s="44"/>
      <c r="X1050" s="44"/>
      <c r="Y1050" s="44">
        <f t="shared" si="237"/>
        <v>286.69625716332382</v>
      </c>
      <c r="Z1050" s="44"/>
      <c r="AA1050" s="44"/>
      <c r="AB1050" s="44"/>
      <c r="AC1050" s="44">
        <v>0.27</v>
      </c>
      <c r="AD1050" s="44">
        <f>O1050*AC1050</f>
        <v>97456.524314522903</v>
      </c>
      <c r="AE1050" s="44">
        <v>0.67</v>
      </c>
      <c r="AF1050" s="44">
        <f t="shared" si="232"/>
        <v>241836.56033603832</v>
      </c>
      <c r="AG1050" s="24"/>
      <c r="AH1050" s="24"/>
      <c r="AI1050" s="15"/>
      <c r="AJ1050" s="15"/>
      <c r="AK1050" s="15"/>
      <c r="AL1050" s="15"/>
      <c r="AM1050" s="15"/>
      <c r="AN1050" s="23"/>
      <c r="AO1050" s="23"/>
      <c r="AP1050" s="23"/>
      <c r="AQ1050" s="23"/>
      <c r="AR1050" s="23"/>
      <c r="AS1050" s="23"/>
      <c r="AT1050" s="23"/>
      <c r="AU1050" s="23"/>
      <c r="AV1050" s="23"/>
      <c r="BG1050">
        <f>IF(E1050&lt;1,1,0)</f>
        <v>0</v>
      </c>
      <c r="BH1050">
        <f>IF(BG1050=1,"",E1050)</f>
        <v>53.1</v>
      </c>
      <c r="BI1050">
        <f>E1050/3.6</f>
        <v>14.75</v>
      </c>
    </row>
    <row r="1051" spans="1:61" x14ac:dyDescent="0.25">
      <c r="A1051" s="41" t="s">
        <v>65</v>
      </c>
      <c r="B1051" s="41">
        <v>1048</v>
      </c>
      <c r="C1051" s="41">
        <v>26</v>
      </c>
      <c r="D1051" s="41">
        <f t="shared" si="224"/>
        <v>14.805555555555554</v>
      </c>
      <c r="E1051" s="42">
        <v>53.3</v>
      </c>
      <c r="F1051" s="43">
        <f t="shared" si="233"/>
        <v>0</v>
      </c>
      <c r="G1051" s="43">
        <f t="shared" si="234"/>
        <v>0</v>
      </c>
      <c r="H1051" s="43">
        <f>$AJ$3*F1051</f>
        <v>0</v>
      </c>
      <c r="I1051" s="43">
        <f>1/2*$AJ$1*$AJ$2*$AJ$5*D1051^2</f>
        <v>133.45716467978392</v>
      </c>
      <c r="J1051" s="43">
        <f>$AJ$4*$AJ$3*9.81</f>
        <v>406.04570999999999</v>
      </c>
      <c r="K1051" s="43">
        <f t="shared" si="225"/>
        <v>539.50287467978387</v>
      </c>
      <c r="L1051" s="43">
        <f t="shared" si="226"/>
        <v>7.9876397834534654</v>
      </c>
      <c r="M1051" s="44">
        <f t="shared" si="227"/>
        <v>8371.0464930592316</v>
      </c>
      <c r="N1051" s="44">
        <f t="shared" si="228"/>
        <v>1</v>
      </c>
      <c r="O1051" s="44">
        <f t="shared" si="235"/>
        <v>360950.0900537885</v>
      </c>
      <c r="P1051" s="44">
        <f t="shared" si="236"/>
        <v>887192.9660945955</v>
      </c>
      <c r="Q1051" s="44">
        <f t="shared" si="229"/>
        <v>526242.87604080699</v>
      </c>
      <c r="R1051" s="44">
        <f>1/2*$AJ$3*D1051^2</f>
        <v>302436.41458333324</v>
      </c>
      <c r="S1051" s="44">
        <f t="shared" si="230"/>
        <v>0</v>
      </c>
      <c r="T1051" s="44">
        <f t="shared" si="231"/>
        <v>0</v>
      </c>
      <c r="U1051" s="44"/>
      <c r="V1051" s="44"/>
      <c r="W1051" s="44"/>
      <c r="X1051" s="44"/>
      <c r="Y1051" s="44">
        <f t="shared" si="237"/>
        <v>288.5843650604325</v>
      </c>
      <c r="Z1051" s="44"/>
      <c r="AA1051" s="44"/>
      <c r="AB1051" s="44"/>
      <c r="AC1051" s="44">
        <v>0.27</v>
      </c>
      <c r="AD1051" s="44">
        <f>O1051*AC1051</f>
        <v>97456.524314522903</v>
      </c>
      <c r="AE1051" s="44">
        <v>0.67</v>
      </c>
      <c r="AF1051" s="44">
        <f t="shared" si="232"/>
        <v>241836.56033603832</v>
      </c>
      <c r="AG1051" s="24"/>
      <c r="AH1051" s="24"/>
      <c r="AI1051" s="15"/>
      <c r="AJ1051" s="15"/>
      <c r="AK1051" s="15"/>
      <c r="AL1051" s="15"/>
      <c r="AM1051" s="15"/>
      <c r="AN1051" s="23"/>
      <c r="AO1051" s="23"/>
      <c r="AP1051" s="23"/>
      <c r="AQ1051" s="23"/>
      <c r="AR1051" s="23"/>
      <c r="AS1051" s="23"/>
      <c r="AT1051" s="23"/>
      <c r="AU1051" s="23"/>
      <c r="AV1051" s="23"/>
      <c r="BG1051">
        <f>IF(E1051&lt;1,1,0)</f>
        <v>0</v>
      </c>
      <c r="BH1051">
        <f>IF(BG1051=1,"",E1051)</f>
        <v>53.3</v>
      </c>
      <c r="BI1051">
        <f>E1051/3.6</f>
        <v>14.805555555555554</v>
      </c>
    </row>
    <row r="1052" spans="1:61" x14ac:dyDescent="0.25">
      <c r="A1052" s="41" t="s">
        <v>65</v>
      </c>
      <c r="B1052" s="41">
        <v>1049</v>
      </c>
      <c r="C1052" s="41">
        <v>27</v>
      </c>
      <c r="D1052" s="41">
        <f t="shared" si="224"/>
        <v>14.75</v>
      </c>
      <c r="E1052" s="42">
        <v>53.1</v>
      </c>
      <c r="F1052" s="43">
        <f t="shared" si="233"/>
        <v>-0.1388888888888889</v>
      </c>
      <c r="G1052" s="43">
        <f t="shared" si="234"/>
        <v>-0.5</v>
      </c>
      <c r="H1052" s="43">
        <f>$AJ$3*F1052</f>
        <v>-383.25000000000006</v>
      </c>
      <c r="I1052" s="43">
        <f>1/2*$AJ$1*$AJ$2*$AJ$5*D1052^2</f>
        <v>132.4574890625</v>
      </c>
      <c r="J1052" s="43">
        <f>$AJ$4*$AJ$3*9.81</f>
        <v>406.04570999999999</v>
      </c>
      <c r="K1052" s="43">
        <f t="shared" si="225"/>
        <v>155.25319906249993</v>
      </c>
      <c r="L1052" s="43">
        <f t="shared" si="226"/>
        <v>2.289984686171874</v>
      </c>
      <c r="M1052" s="44">
        <f t="shared" si="227"/>
        <v>2402.1939357942956</v>
      </c>
      <c r="N1052" s="44">
        <f t="shared" si="228"/>
        <v>1</v>
      </c>
      <c r="O1052" s="44">
        <f t="shared" si="235"/>
        <v>360950.0900537885</v>
      </c>
      <c r="P1052" s="44">
        <f t="shared" si="236"/>
        <v>887732.46896927524</v>
      </c>
      <c r="Q1052" s="44">
        <f t="shared" si="229"/>
        <v>526782.37891548674</v>
      </c>
      <c r="R1052" s="44">
        <f>1/2*$AJ$3*D1052^2</f>
        <v>300170.98125000001</v>
      </c>
      <c r="S1052" s="44">
        <f t="shared" si="230"/>
        <v>385.2579216164886</v>
      </c>
      <c r="T1052" s="44">
        <f t="shared" si="231"/>
        <v>385.2579216164886</v>
      </c>
      <c r="U1052" s="44"/>
      <c r="V1052" s="44"/>
      <c r="W1052" s="44"/>
      <c r="X1052" s="44"/>
      <c r="Y1052" s="44">
        <f t="shared" si="237"/>
        <v>286.14964847473783</v>
      </c>
      <c r="Z1052" s="44"/>
      <c r="AA1052" s="44"/>
      <c r="AB1052" s="44"/>
      <c r="AC1052" s="44">
        <v>0.27</v>
      </c>
      <c r="AD1052" s="44">
        <f>O1052*AC1052</f>
        <v>97456.524314522903</v>
      </c>
      <c r="AE1052" s="44">
        <v>0.67</v>
      </c>
      <c r="AF1052" s="44">
        <f t="shared" si="232"/>
        <v>241836.56033603832</v>
      </c>
      <c r="AG1052" s="24"/>
      <c r="AH1052" s="24"/>
      <c r="AI1052" s="15"/>
      <c r="AJ1052" s="15"/>
      <c r="AK1052" s="15"/>
      <c r="AL1052" s="15"/>
      <c r="AM1052" s="15"/>
      <c r="AN1052" s="23"/>
      <c r="AO1052" s="23"/>
      <c r="AP1052" s="23"/>
      <c r="AQ1052" s="23"/>
      <c r="AR1052" s="23"/>
      <c r="AS1052" s="23"/>
      <c r="AT1052" s="23"/>
      <c r="AU1052" s="23"/>
      <c r="AV1052" s="23"/>
      <c r="BG1052">
        <f>IF(E1052&lt;1,1,0)</f>
        <v>0</v>
      </c>
      <c r="BH1052">
        <f>IF(BG1052=1,"",E1052)</f>
        <v>53.1</v>
      </c>
      <c r="BI1052">
        <f>E1052/3.6</f>
        <v>14.75</v>
      </c>
    </row>
    <row r="1053" spans="1:61" x14ac:dyDescent="0.25">
      <c r="A1053" s="41" t="s">
        <v>65</v>
      </c>
      <c r="B1053" s="41">
        <v>1050</v>
      </c>
      <c r="C1053" s="41">
        <v>28</v>
      </c>
      <c r="D1053" s="41">
        <f t="shared" si="224"/>
        <v>14.527777777777777</v>
      </c>
      <c r="E1053" s="42">
        <v>52.3</v>
      </c>
      <c r="F1053" s="43">
        <f t="shared" si="233"/>
        <v>-0.33333333333333315</v>
      </c>
      <c r="G1053" s="43">
        <f t="shared" si="234"/>
        <v>-1.1999999999999993</v>
      </c>
      <c r="H1053" s="43">
        <f>$AJ$3*F1053</f>
        <v>-919.7999999999995</v>
      </c>
      <c r="I1053" s="43">
        <f>1/2*$AJ$1*$AJ$2*$AJ$5*D1053^2</f>
        <v>128.49636838348763</v>
      </c>
      <c r="J1053" s="43">
        <f>$AJ$4*$AJ$3*9.81</f>
        <v>406.04570999999999</v>
      </c>
      <c r="K1053" s="43">
        <f t="shared" si="225"/>
        <v>-385.25792161651191</v>
      </c>
      <c r="L1053" s="43">
        <f t="shared" si="226"/>
        <v>-5.5969414723732145</v>
      </c>
      <c r="M1053" s="44">
        <f t="shared" si="227"/>
        <v>-5876.7885459918753</v>
      </c>
      <c r="N1053" s="44">
        <f t="shared" si="228"/>
        <v>1</v>
      </c>
      <c r="O1053" s="44">
        <f t="shared" si="235"/>
        <v>361335.34797540499</v>
      </c>
      <c r="P1053" s="44">
        <f t="shared" si="236"/>
        <v>887887.72216833779</v>
      </c>
      <c r="Q1053" s="44">
        <f t="shared" si="229"/>
        <v>526552.37419293285</v>
      </c>
      <c r="R1053" s="44">
        <f>1/2*$AJ$3*D1053^2</f>
        <v>291194.4145833333</v>
      </c>
      <c r="S1053" s="44">
        <f t="shared" si="230"/>
        <v>814.57477038196521</v>
      </c>
      <c r="T1053" s="44">
        <f t="shared" si="231"/>
        <v>814.57477038196521</v>
      </c>
      <c r="U1053" s="44"/>
      <c r="V1053" s="44"/>
      <c r="W1053" s="44"/>
      <c r="X1053" s="44"/>
      <c r="Y1053" s="44">
        <f t="shared" si="237"/>
        <v>277.32801388888885</v>
      </c>
      <c r="Z1053" s="44"/>
      <c r="AA1053" s="44"/>
      <c r="AB1053" s="44"/>
      <c r="AC1053" s="44">
        <v>0.27</v>
      </c>
      <c r="AD1053" s="44">
        <f>O1053*AC1053</f>
        <v>97560.54395335936</v>
      </c>
      <c r="AE1053" s="44">
        <v>0.67</v>
      </c>
      <c r="AF1053" s="44">
        <f t="shared" si="232"/>
        <v>242094.68314352137</v>
      </c>
      <c r="AG1053" s="24"/>
      <c r="AH1053" s="24"/>
      <c r="AI1053" s="15"/>
      <c r="AJ1053" s="15"/>
      <c r="AK1053" s="15"/>
      <c r="AL1053" s="15"/>
      <c r="AM1053" s="15"/>
      <c r="AN1053" s="23"/>
      <c r="AO1053" s="23"/>
      <c r="AP1053" s="23"/>
      <c r="AQ1053" s="23"/>
      <c r="AR1053" s="23"/>
      <c r="AS1053" s="23"/>
      <c r="AT1053" s="23"/>
      <c r="AU1053" s="23"/>
      <c r="AV1053" s="23"/>
      <c r="BG1053">
        <f>IF(E1053&lt;1,1,0)</f>
        <v>0</v>
      </c>
      <c r="BH1053">
        <f>IF(BG1053=1,"",E1053)</f>
        <v>52.3</v>
      </c>
      <c r="BI1053">
        <f>E1053/3.6</f>
        <v>14.527777777777777</v>
      </c>
    </row>
    <row r="1054" spans="1:61" x14ac:dyDescent="0.25">
      <c r="A1054" s="41" t="s">
        <v>65</v>
      </c>
      <c r="B1054" s="41">
        <v>1051</v>
      </c>
      <c r="C1054" s="41">
        <v>29</v>
      </c>
      <c r="D1054" s="41">
        <f t="shared" si="224"/>
        <v>14.083333333333334</v>
      </c>
      <c r="E1054" s="42">
        <v>50.7</v>
      </c>
      <c r="F1054" s="43">
        <f t="shared" si="233"/>
        <v>-0.4861111111111111</v>
      </c>
      <c r="G1054" s="43">
        <f t="shared" si="234"/>
        <v>-1.75</v>
      </c>
      <c r="H1054" s="43">
        <f>$AJ$3*F1054</f>
        <v>-1341.375</v>
      </c>
      <c r="I1054" s="43">
        <f>1/2*$AJ$1*$AJ$2*$AJ$5*D1054^2</f>
        <v>120.75451961805555</v>
      </c>
      <c r="J1054" s="43">
        <f>$AJ$4*$AJ$3*9.81</f>
        <v>406.04570999999999</v>
      </c>
      <c r="K1054" s="43">
        <f t="shared" si="225"/>
        <v>-814.5747703819444</v>
      </c>
      <c r="L1054" s="43">
        <f t="shared" si="226"/>
        <v>-11.471928016212384</v>
      </c>
      <c r="M1054" s="44">
        <f t="shared" si="227"/>
        <v>-12056.996345039215</v>
      </c>
      <c r="N1054" s="44">
        <f t="shared" si="228"/>
        <v>1</v>
      </c>
      <c r="O1054" s="44">
        <f t="shared" si="235"/>
        <v>362149.92274578696</v>
      </c>
      <c r="P1054" s="44">
        <f t="shared" si="236"/>
        <v>887887.72216833779</v>
      </c>
      <c r="Q1054" s="44">
        <f t="shared" si="229"/>
        <v>525737.79942255083</v>
      </c>
      <c r="R1054" s="44">
        <f>1/2*$AJ$3*D1054^2</f>
        <v>273650.08125000005</v>
      </c>
      <c r="S1054" s="44">
        <f t="shared" si="230"/>
        <v>1091.7308171605109</v>
      </c>
      <c r="T1054" s="44">
        <f t="shared" si="231"/>
        <v>1091.7308171605109</v>
      </c>
      <c r="U1054" s="44"/>
      <c r="V1054" s="44"/>
      <c r="W1054" s="44"/>
      <c r="X1054" s="44"/>
      <c r="Y1054" s="44">
        <f t="shared" si="237"/>
        <v>260.37115247383451</v>
      </c>
      <c r="Z1054" s="44"/>
      <c r="AA1054" s="44"/>
      <c r="AB1054" s="44"/>
      <c r="AC1054" s="44">
        <v>0.27</v>
      </c>
      <c r="AD1054" s="44">
        <f>O1054*AC1054</f>
        <v>97780.479141362492</v>
      </c>
      <c r="AE1054" s="44">
        <v>0.67</v>
      </c>
      <c r="AF1054" s="44">
        <f t="shared" si="232"/>
        <v>242640.44823967727</v>
      </c>
      <c r="AG1054" s="24"/>
      <c r="AH1054" s="24"/>
      <c r="AI1054" s="15"/>
      <c r="AJ1054" s="15"/>
      <c r="AK1054" s="15"/>
      <c r="AL1054" s="15"/>
      <c r="AM1054" s="15"/>
      <c r="AN1054" s="23"/>
      <c r="AO1054" s="23"/>
      <c r="AP1054" s="23"/>
      <c r="AQ1054" s="23"/>
      <c r="AR1054" s="23"/>
      <c r="AS1054" s="23"/>
      <c r="AT1054" s="23"/>
      <c r="AU1054" s="23"/>
      <c r="AV1054" s="23"/>
      <c r="BG1054">
        <f>IF(E1054&lt;1,1,0)</f>
        <v>0</v>
      </c>
      <c r="BH1054">
        <f>IF(BG1054=1,"",E1054)</f>
        <v>50.7</v>
      </c>
      <c r="BI1054">
        <f>E1054/3.6</f>
        <v>14.083333333333334</v>
      </c>
    </row>
    <row r="1055" spans="1:61" x14ac:dyDescent="0.25">
      <c r="A1055" s="41" t="s">
        <v>65</v>
      </c>
      <c r="B1055" s="41">
        <v>1052</v>
      </c>
      <c r="C1055" s="41">
        <v>30</v>
      </c>
      <c r="D1055" s="41">
        <f t="shared" si="224"/>
        <v>13.555555555555554</v>
      </c>
      <c r="E1055" s="42">
        <v>48.8</v>
      </c>
      <c r="F1055" s="43">
        <f t="shared" si="233"/>
        <v>-0.5833333333333337</v>
      </c>
      <c r="G1055" s="43">
        <f t="shared" si="234"/>
        <v>-2.1000000000000014</v>
      </c>
      <c r="H1055" s="43">
        <f>$AJ$3*F1055</f>
        <v>-1609.650000000001</v>
      </c>
      <c r="I1055" s="43">
        <f>1/2*$AJ$1*$AJ$2*$AJ$5*D1055^2</f>
        <v>111.87347283950614</v>
      </c>
      <c r="J1055" s="43">
        <f>$AJ$4*$AJ$3*9.81</f>
        <v>406.04570999999999</v>
      </c>
      <c r="K1055" s="43">
        <f t="shared" si="225"/>
        <v>-1091.730817160495</v>
      </c>
      <c r="L1055" s="43">
        <f t="shared" si="226"/>
        <v>-14.799017743731152</v>
      </c>
      <c r="M1055" s="44">
        <f t="shared" si="227"/>
        <v>-15568.566666405171</v>
      </c>
      <c r="N1055" s="44">
        <f t="shared" si="228"/>
        <v>1</v>
      </c>
      <c r="O1055" s="44">
        <f t="shared" si="235"/>
        <v>363241.65356294747</v>
      </c>
      <c r="P1055" s="44">
        <f t="shared" si="236"/>
        <v>887887.72216833779</v>
      </c>
      <c r="Q1055" s="44">
        <f t="shared" si="229"/>
        <v>524646.06860539038</v>
      </c>
      <c r="R1055" s="44">
        <f>1/2*$AJ$3*D1055^2</f>
        <v>253524.13333333327</v>
      </c>
      <c r="S1055" s="44">
        <f t="shared" si="230"/>
        <v>1408.6277578819427</v>
      </c>
      <c r="T1055" s="44">
        <f t="shared" si="231"/>
        <v>1408.6277578819427</v>
      </c>
      <c r="U1055" s="44"/>
      <c r="V1055" s="44"/>
      <c r="W1055" s="44"/>
      <c r="X1055" s="44"/>
      <c r="Y1055" s="44">
        <f t="shared" si="237"/>
        <v>240.9925221799746</v>
      </c>
      <c r="Z1055" s="44"/>
      <c r="AA1055" s="44"/>
      <c r="AB1055" s="44"/>
      <c r="AC1055" s="44">
        <v>0.27</v>
      </c>
      <c r="AD1055" s="44">
        <f>O1055*AC1055</f>
        <v>98075.246461995819</v>
      </c>
      <c r="AE1055" s="44">
        <v>0.67</v>
      </c>
      <c r="AF1055" s="44">
        <f t="shared" si="232"/>
        <v>243371.90788717481</v>
      </c>
      <c r="AG1055" s="24"/>
      <c r="AH1055" s="24"/>
      <c r="AI1055" s="15"/>
      <c r="AJ1055" s="15"/>
      <c r="AK1055" s="15"/>
      <c r="AL1055" s="15"/>
      <c r="AM1055" s="15"/>
      <c r="AN1055" s="23"/>
      <c r="AO1055" s="23"/>
      <c r="AP1055" s="23"/>
      <c r="AQ1055" s="23"/>
      <c r="AR1055" s="23"/>
      <c r="AS1055" s="23"/>
      <c r="AT1055" s="23"/>
      <c r="AU1055" s="23"/>
      <c r="AV1055" s="23"/>
      <c r="BG1055">
        <f>IF(E1055&lt;1,1,0)</f>
        <v>0</v>
      </c>
      <c r="BH1055">
        <f>IF(BG1055=1,"",E1055)</f>
        <v>48.8</v>
      </c>
      <c r="BI1055">
        <f>E1055/3.6</f>
        <v>13.555555555555554</v>
      </c>
    </row>
    <row r="1056" spans="1:61" x14ac:dyDescent="0.25">
      <c r="A1056" s="41" t="s">
        <v>65</v>
      </c>
      <c r="B1056" s="41">
        <v>1053</v>
      </c>
      <c r="C1056" s="41">
        <v>31</v>
      </c>
      <c r="D1056" s="41">
        <f t="shared" si="224"/>
        <v>12.916666666666666</v>
      </c>
      <c r="E1056" s="42">
        <v>46.5</v>
      </c>
      <c r="F1056" s="43">
        <f t="shared" si="233"/>
        <v>-0.69444444444444442</v>
      </c>
      <c r="G1056" s="43">
        <f t="shared" si="234"/>
        <v>-2.5</v>
      </c>
      <c r="H1056" s="43">
        <f>$AJ$3*F1056</f>
        <v>-1916.25</v>
      </c>
      <c r="I1056" s="43">
        <f>1/2*$AJ$1*$AJ$2*$AJ$5*D1056^2</f>
        <v>101.57653211805554</v>
      </c>
      <c r="J1056" s="43">
        <f>$AJ$4*$AJ$3*9.81</f>
        <v>406.04570999999999</v>
      </c>
      <c r="K1056" s="43">
        <f t="shared" si="225"/>
        <v>-1408.6277578819445</v>
      </c>
      <c r="L1056" s="43">
        <f t="shared" si="226"/>
        <v>-18.194775205975116</v>
      </c>
      <c r="M1056" s="44">
        <f t="shared" si="227"/>
        <v>-19159.098291891798</v>
      </c>
      <c r="N1056" s="44">
        <f t="shared" si="228"/>
        <v>1</v>
      </c>
      <c r="O1056" s="44">
        <f t="shared" si="235"/>
        <v>364650.28132082941</v>
      </c>
      <c r="P1056" s="44">
        <f t="shared" si="236"/>
        <v>887887.72216833779</v>
      </c>
      <c r="Q1056" s="44">
        <f t="shared" si="229"/>
        <v>523237.44084750838</v>
      </c>
      <c r="R1056" s="44">
        <f>1/2*$AJ$3*D1056^2</f>
        <v>230189.53125</v>
      </c>
      <c r="S1056" s="44">
        <f t="shared" si="230"/>
        <v>1879.9812781944638</v>
      </c>
      <c r="T1056" s="44">
        <f t="shared" si="231"/>
        <v>1879.9812781944638</v>
      </c>
      <c r="U1056" s="44"/>
      <c r="V1056" s="44"/>
      <c r="W1056" s="44"/>
      <c r="X1056" s="44"/>
      <c r="Y1056" s="44">
        <f t="shared" si="237"/>
        <v>218.60354344729345</v>
      </c>
      <c r="Z1056" s="44"/>
      <c r="AA1056" s="44"/>
      <c r="AB1056" s="44"/>
      <c r="AC1056" s="44">
        <v>0.27</v>
      </c>
      <c r="AD1056" s="44">
        <f>O1056*AC1056</f>
        <v>98455.575956623943</v>
      </c>
      <c r="AE1056" s="44">
        <v>0.67</v>
      </c>
      <c r="AF1056" s="44">
        <f t="shared" si="232"/>
        <v>244315.68848495572</v>
      </c>
      <c r="AG1056" s="24"/>
      <c r="AH1056" s="24"/>
      <c r="AI1056" s="15"/>
      <c r="AJ1056" s="15"/>
      <c r="AK1056" s="15"/>
      <c r="AL1056" s="15"/>
      <c r="AM1056" s="15"/>
      <c r="AN1056" s="23"/>
      <c r="AO1056" s="23"/>
      <c r="AP1056" s="23"/>
      <c r="AQ1056" s="23"/>
      <c r="AR1056" s="23"/>
      <c r="AS1056" s="23"/>
      <c r="AT1056" s="23"/>
      <c r="AU1056" s="23"/>
      <c r="AV1056" s="23"/>
      <c r="BG1056">
        <f>IF(E1056&lt;1,1,0)</f>
        <v>0</v>
      </c>
      <c r="BH1056">
        <f>IF(BG1056=1,"",E1056)</f>
        <v>46.5</v>
      </c>
      <c r="BI1056">
        <f>E1056/3.6</f>
        <v>12.916666666666666</v>
      </c>
    </row>
    <row r="1057" spans="1:61" x14ac:dyDescent="0.25">
      <c r="A1057" s="41" t="s">
        <v>65</v>
      </c>
      <c r="B1057" s="41">
        <v>1054</v>
      </c>
      <c r="C1057" s="41">
        <v>32</v>
      </c>
      <c r="D1057" s="41">
        <f t="shared" si="224"/>
        <v>12.166666666666666</v>
      </c>
      <c r="E1057" s="42">
        <v>43.8</v>
      </c>
      <c r="F1057" s="43">
        <f t="shared" si="233"/>
        <v>-0.86111111111111149</v>
      </c>
      <c r="G1057" s="43">
        <f t="shared" si="234"/>
        <v>-3.1000000000000014</v>
      </c>
      <c r="H1057" s="43">
        <f>$AJ$3*F1057</f>
        <v>-2376.150000000001</v>
      </c>
      <c r="I1057" s="43">
        <f>1/2*$AJ$1*$AJ$2*$AJ$5*D1057^2</f>
        <v>90.123011805555549</v>
      </c>
      <c r="J1057" s="43">
        <f>$AJ$4*$AJ$3*9.81</f>
        <v>406.04570999999999</v>
      </c>
      <c r="K1057" s="43">
        <f t="shared" si="225"/>
        <v>-1879.9812781944456</v>
      </c>
      <c r="L1057" s="43">
        <f t="shared" si="226"/>
        <v>-22.873105551365757</v>
      </c>
      <c r="M1057" s="44">
        <f t="shared" si="227"/>
        <v>-24108.253251139507</v>
      </c>
      <c r="N1057" s="44">
        <f t="shared" si="228"/>
        <v>1</v>
      </c>
      <c r="O1057" s="44">
        <f t="shared" si="235"/>
        <v>366530.26259902387</v>
      </c>
      <c r="P1057" s="44">
        <f t="shared" si="236"/>
        <v>887887.72216833779</v>
      </c>
      <c r="Q1057" s="44">
        <f t="shared" si="229"/>
        <v>521357.45956931391</v>
      </c>
      <c r="R1057" s="44">
        <f>1/2*$AJ$3*D1057^2</f>
        <v>204233.92499999999</v>
      </c>
      <c r="S1057" s="44">
        <f t="shared" si="230"/>
        <v>2507.0090280979639</v>
      </c>
      <c r="T1057" s="44">
        <f t="shared" si="231"/>
        <v>2507.0090280979639</v>
      </c>
      <c r="U1057" s="44"/>
      <c r="V1057" s="44"/>
      <c r="W1057" s="44"/>
      <c r="X1057" s="44"/>
      <c r="Y1057" s="44">
        <f t="shared" si="237"/>
        <v>193.77032732447816</v>
      </c>
      <c r="Z1057" s="44"/>
      <c r="AA1057" s="44"/>
      <c r="AB1057" s="44"/>
      <c r="AC1057" s="44">
        <v>0.27</v>
      </c>
      <c r="AD1057" s="44">
        <f>O1057*AC1057</f>
        <v>98963.170901736448</v>
      </c>
      <c r="AE1057" s="44">
        <v>0.67</v>
      </c>
      <c r="AF1057" s="44">
        <f t="shared" si="232"/>
        <v>245575.27594134602</v>
      </c>
      <c r="AG1057" s="24"/>
      <c r="AH1057" s="24"/>
      <c r="AI1057" s="15"/>
      <c r="AJ1057" s="15"/>
      <c r="AK1057" s="15"/>
      <c r="AL1057" s="15"/>
      <c r="AM1057" s="15"/>
      <c r="AN1057" s="23"/>
      <c r="AO1057" s="23"/>
      <c r="AP1057" s="23"/>
      <c r="AQ1057" s="23"/>
      <c r="AR1057" s="23"/>
      <c r="AS1057" s="23"/>
      <c r="AT1057" s="23"/>
      <c r="AU1057" s="23"/>
      <c r="AV1057" s="23"/>
      <c r="BG1057">
        <f>IF(E1057&lt;1,1,0)</f>
        <v>0</v>
      </c>
      <c r="BH1057">
        <f>IF(BG1057=1,"",E1057)</f>
        <v>43.8</v>
      </c>
      <c r="BI1057">
        <f>E1057/3.6</f>
        <v>12.166666666666666</v>
      </c>
    </row>
    <row r="1058" spans="1:61" x14ac:dyDescent="0.25">
      <c r="A1058" s="41" t="s">
        <v>65</v>
      </c>
      <c r="B1058" s="41">
        <v>1055</v>
      </c>
      <c r="C1058" s="41">
        <v>33</v>
      </c>
      <c r="D1058" s="41">
        <f t="shared" si="224"/>
        <v>11.194444444444443</v>
      </c>
      <c r="E1058" s="42">
        <v>40.299999999999997</v>
      </c>
      <c r="F1058" s="43">
        <f t="shared" si="233"/>
        <v>-1.0833333333333328</v>
      </c>
      <c r="G1058" s="43">
        <f t="shared" si="234"/>
        <v>-3.8999999999999986</v>
      </c>
      <c r="H1058" s="43">
        <f>$AJ$3*F1058</f>
        <v>-2989.3499999999985</v>
      </c>
      <c r="I1058" s="43">
        <f>1/2*$AJ$1*$AJ$2*$AJ$5*D1058^2</f>
        <v>76.295261902006146</v>
      </c>
      <c r="J1058" s="43">
        <f>$AJ$4*$AJ$3*9.81</f>
        <v>406.04570999999999</v>
      </c>
      <c r="K1058" s="43">
        <f t="shared" si="225"/>
        <v>-2507.0090280979925</v>
      </c>
      <c r="L1058" s="43">
        <f t="shared" si="226"/>
        <v>-28.064573286763636</v>
      </c>
      <c r="M1058" s="44">
        <f t="shared" si="227"/>
        <v>-29608.124817535638</v>
      </c>
      <c r="N1058" s="44">
        <f t="shared" si="228"/>
        <v>1</v>
      </c>
      <c r="O1058" s="44">
        <f t="shared" si="235"/>
        <v>369037.27162712184</v>
      </c>
      <c r="P1058" s="44">
        <f t="shared" si="236"/>
        <v>887887.72216833779</v>
      </c>
      <c r="Q1058" s="44">
        <f t="shared" si="229"/>
        <v>518850.45054121595</v>
      </c>
      <c r="R1058" s="44">
        <f>1/2*$AJ$3*D1058^2</f>
        <v>172897.91458333327</v>
      </c>
      <c r="S1058" s="44">
        <f t="shared" si="230"/>
        <v>3212.271790000028</v>
      </c>
      <c r="T1058" s="44">
        <f t="shared" si="231"/>
        <v>3212.271790000028</v>
      </c>
      <c r="U1058" s="44"/>
      <c r="V1058" s="44"/>
      <c r="W1058" s="44"/>
      <c r="X1058" s="44"/>
      <c r="Y1058" s="44">
        <f t="shared" si="237"/>
        <v>163.88427922590833</v>
      </c>
      <c r="Z1058" s="44"/>
      <c r="AA1058" s="44"/>
      <c r="AB1058" s="44"/>
      <c r="AC1058" s="44">
        <v>0.27</v>
      </c>
      <c r="AD1058" s="44">
        <f>O1058*AC1058</f>
        <v>99640.063339322907</v>
      </c>
      <c r="AE1058" s="44">
        <v>0.67</v>
      </c>
      <c r="AF1058" s="44">
        <f t="shared" si="232"/>
        <v>247254.97199017165</v>
      </c>
      <c r="AG1058" s="24"/>
      <c r="AH1058" s="24"/>
      <c r="AI1058" s="15"/>
      <c r="AJ1058" s="15"/>
      <c r="AK1058" s="15"/>
      <c r="AL1058" s="15"/>
      <c r="AM1058" s="15"/>
      <c r="AN1058" s="23"/>
      <c r="AO1058" s="23"/>
      <c r="AP1058" s="23"/>
      <c r="AQ1058" s="23"/>
      <c r="AR1058" s="23"/>
      <c r="AS1058" s="23"/>
      <c r="AT1058" s="23"/>
      <c r="AU1058" s="23"/>
      <c r="AV1058" s="23"/>
      <c r="BG1058">
        <f>IF(E1058&lt;1,1,0)</f>
        <v>0</v>
      </c>
      <c r="BH1058">
        <f>IF(BG1058=1,"",E1058)</f>
        <v>40.299999999999997</v>
      </c>
      <c r="BI1058">
        <f>E1058/3.6</f>
        <v>11.194444444444443</v>
      </c>
    </row>
    <row r="1059" spans="1:61" x14ac:dyDescent="0.25">
      <c r="A1059" s="41" t="s">
        <v>65</v>
      </c>
      <c r="B1059" s="41">
        <v>1056</v>
      </c>
      <c r="C1059" s="41">
        <v>34</v>
      </c>
      <c r="D1059" s="41">
        <f t="shared" si="224"/>
        <v>10</v>
      </c>
      <c r="E1059" s="42">
        <v>36</v>
      </c>
      <c r="F1059" s="43">
        <f t="shared" si="233"/>
        <v>-1.333333333333333</v>
      </c>
      <c r="G1059" s="43">
        <f t="shared" si="234"/>
        <v>-4.7999999999999989</v>
      </c>
      <c r="H1059" s="43">
        <f>$AJ$3*F1059</f>
        <v>-3679.1999999999994</v>
      </c>
      <c r="I1059" s="43">
        <f>1/2*$AJ$1*$AJ$2*$AJ$5*D1059^2</f>
        <v>60.882499999999993</v>
      </c>
      <c r="J1059" s="43">
        <f>$AJ$4*$AJ$3*9.81</f>
        <v>406.04570999999999</v>
      </c>
      <c r="K1059" s="43">
        <f t="shared" si="225"/>
        <v>-3212.2717899999993</v>
      </c>
      <c r="L1059" s="43">
        <f t="shared" si="226"/>
        <v>-32.122717899999991</v>
      </c>
      <c r="M1059" s="44">
        <f t="shared" si="227"/>
        <v>-33921.59010239999</v>
      </c>
      <c r="N1059" s="44">
        <f t="shared" si="228"/>
        <v>1</v>
      </c>
      <c r="O1059" s="44">
        <f t="shared" si="235"/>
        <v>372249.54341712187</v>
      </c>
      <c r="P1059" s="44">
        <f t="shared" si="236"/>
        <v>887887.72216833779</v>
      </c>
      <c r="Q1059" s="44">
        <f t="shared" si="229"/>
        <v>515638.17875121592</v>
      </c>
      <c r="R1059" s="44">
        <f>1/2*$AJ$3*D1059^2</f>
        <v>137970</v>
      </c>
      <c r="S1059" s="44">
        <f t="shared" si="230"/>
        <v>3612.128713283164</v>
      </c>
      <c r="T1059" s="44">
        <f t="shared" si="231"/>
        <v>3612.128713283164</v>
      </c>
      <c r="U1059" s="44"/>
      <c r="V1059" s="44"/>
      <c r="W1059" s="44"/>
      <c r="X1059" s="44"/>
      <c r="Y1059" s="44">
        <f t="shared" si="237"/>
        <v>130.65340909090909</v>
      </c>
      <c r="Z1059" s="44"/>
      <c r="AA1059" s="44"/>
      <c r="AB1059" s="44"/>
      <c r="AC1059" s="44">
        <v>0.27</v>
      </c>
      <c r="AD1059" s="44">
        <f>O1059*AC1059</f>
        <v>100507.37672262291</v>
      </c>
      <c r="AE1059" s="44">
        <v>0.67</v>
      </c>
      <c r="AF1059" s="44">
        <f t="shared" si="232"/>
        <v>249407.19408947165</v>
      </c>
      <c r="AG1059" s="24"/>
      <c r="AH1059" s="24"/>
      <c r="AI1059" s="15"/>
      <c r="AJ1059" s="15"/>
      <c r="AK1059" s="15"/>
      <c r="AL1059" s="15"/>
      <c r="AM1059" s="15"/>
      <c r="AN1059" s="23"/>
      <c r="AO1059" s="23"/>
      <c r="AP1059" s="23"/>
      <c r="AQ1059" s="23"/>
      <c r="AR1059" s="23"/>
      <c r="AS1059" s="23"/>
      <c r="AT1059" s="23"/>
      <c r="AU1059" s="23"/>
      <c r="AV1059" s="23"/>
      <c r="BG1059">
        <f>IF(E1059&lt;1,1,0)</f>
        <v>0</v>
      </c>
      <c r="BH1059">
        <f>IF(BG1059=1,"",E1059)</f>
        <v>36</v>
      </c>
      <c r="BI1059">
        <f>E1059/3.6</f>
        <v>10</v>
      </c>
    </row>
    <row r="1060" spans="1:61" x14ac:dyDescent="0.25">
      <c r="A1060" s="41" t="s">
        <v>65</v>
      </c>
      <c r="B1060" s="41">
        <v>1057</v>
      </c>
      <c r="C1060" s="41">
        <v>35</v>
      </c>
      <c r="D1060" s="41">
        <f t="shared" si="224"/>
        <v>8.5277777777777768</v>
      </c>
      <c r="E1060" s="42">
        <v>30.7</v>
      </c>
      <c r="F1060" s="43">
        <f t="shared" si="233"/>
        <v>-1.4722222222222223</v>
      </c>
      <c r="G1060" s="43">
        <f t="shared" si="234"/>
        <v>-5.3000000000000007</v>
      </c>
      <c r="H1060" s="43">
        <f>$AJ$3*F1060</f>
        <v>-4062.4500000000003</v>
      </c>
      <c r="I1060" s="43">
        <f>1/2*$AJ$1*$AJ$2*$AJ$5*D1060^2</f>
        <v>44.275576716820979</v>
      </c>
      <c r="J1060" s="43">
        <f>$AJ$4*$AJ$3*9.81</f>
        <v>406.04570999999999</v>
      </c>
      <c r="K1060" s="43">
        <f t="shared" si="225"/>
        <v>-3612.1287132831794</v>
      </c>
      <c r="L1060" s="43">
        <f t="shared" si="226"/>
        <v>-30.80343097160933</v>
      </c>
      <c r="M1060" s="44">
        <f t="shared" si="227"/>
        <v>-32559.226536991064</v>
      </c>
      <c r="N1060" s="44">
        <f t="shared" si="228"/>
        <v>1</v>
      </c>
      <c r="O1060" s="44">
        <f t="shared" si="235"/>
        <v>375861.67213040503</v>
      </c>
      <c r="P1060" s="44">
        <f t="shared" si="236"/>
        <v>887887.72216833779</v>
      </c>
      <c r="Q1060" s="44">
        <f t="shared" si="229"/>
        <v>512026.05003793276</v>
      </c>
      <c r="R1060" s="44">
        <f>1/2*$AJ$3*D1060^2</f>
        <v>100335.91458333332</v>
      </c>
      <c r="S1060" s="44">
        <f t="shared" si="230"/>
        <v>3281.1714553549537</v>
      </c>
      <c r="T1060" s="44">
        <f t="shared" si="231"/>
        <v>3281.1714553549537</v>
      </c>
      <c r="U1060" s="44"/>
      <c r="V1060" s="44"/>
      <c r="W1060" s="44"/>
      <c r="X1060" s="44"/>
      <c r="Y1060" s="44">
        <f t="shared" si="237"/>
        <v>94.925179359823389</v>
      </c>
      <c r="Z1060" s="44"/>
      <c r="AA1060" s="44"/>
      <c r="AB1060" s="44"/>
      <c r="AC1060" s="44">
        <v>0.27</v>
      </c>
      <c r="AD1060" s="44">
        <f>O1060*AC1060</f>
        <v>101482.65147520936</v>
      </c>
      <c r="AE1060" s="44">
        <v>0.67</v>
      </c>
      <c r="AF1060" s="44">
        <f t="shared" si="232"/>
        <v>251827.32032737139</v>
      </c>
      <c r="AG1060" s="24"/>
      <c r="AH1060" s="24"/>
      <c r="AI1060" s="15"/>
      <c r="AJ1060" s="15"/>
      <c r="AK1060" s="15"/>
      <c r="AL1060" s="15"/>
      <c r="AM1060" s="15"/>
      <c r="AN1060" s="23"/>
      <c r="AO1060" s="23"/>
      <c r="AP1060" s="23"/>
      <c r="AQ1060" s="23"/>
      <c r="AR1060" s="23"/>
      <c r="AS1060" s="23"/>
      <c r="AT1060" s="23"/>
      <c r="AU1060" s="23"/>
      <c r="AV1060" s="23"/>
      <c r="BG1060">
        <f>IF(E1060&lt;1,1,0)</f>
        <v>0</v>
      </c>
      <c r="BH1060">
        <f>IF(BG1060=1,"",E1060)</f>
        <v>30.7</v>
      </c>
      <c r="BI1060">
        <f>E1060/3.6</f>
        <v>8.5277777777777768</v>
      </c>
    </row>
    <row r="1061" spans="1:61" x14ac:dyDescent="0.25">
      <c r="A1061" s="41" t="s">
        <v>65</v>
      </c>
      <c r="B1061" s="41">
        <v>1058</v>
      </c>
      <c r="C1061" s="41">
        <v>36</v>
      </c>
      <c r="D1061" s="41">
        <f t="shared" si="224"/>
        <v>7.0555555555555554</v>
      </c>
      <c r="E1061" s="42">
        <v>25.4</v>
      </c>
      <c r="F1061" s="43">
        <f t="shared" si="233"/>
        <v>-1.3472222222222221</v>
      </c>
      <c r="G1061" s="43">
        <f t="shared" si="234"/>
        <v>-4.8499999999999996</v>
      </c>
      <c r="H1061" s="43">
        <f>$AJ$3*F1061</f>
        <v>-3717.5249999999996</v>
      </c>
      <c r="I1061" s="43">
        <f>1/2*$AJ$1*$AJ$2*$AJ$5*D1061^2</f>
        <v>30.307834645061725</v>
      </c>
      <c r="J1061" s="43">
        <f>$AJ$4*$AJ$3*9.81</f>
        <v>406.04570999999999</v>
      </c>
      <c r="K1061" s="43">
        <f t="shared" si="225"/>
        <v>-3281.1714553549382</v>
      </c>
      <c r="L1061" s="43">
        <f t="shared" si="226"/>
        <v>-23.15048749055984</v>
      </c>
      <c r="M1061" s="44">
        <f t="shared" si="227"/>
        <v>-24493.215765012312</v>
      </c>
      <c r="N1061" s="44">
        <f t="shared" si="228"/>
        <v>1</v>
      </c>
      <c r="O1061" s="44">
        <f t="shared" si="235"/>
        <v>379142.84358575998</v>
      </c>
      <c r="P1061" s="44">
        <f t="shared" si="236"/>
        <v>887887.72216833779</v>
      </c>
      <c r="Q1061" s="44">
        <f t="shared" si="229"/>
        <v>508744.8785825778</v>
      </c>
      <c r="R1061" s="44">
        <f>1/2*$AJ$3*D1061^2</f>
        <v>68682.658333333326</v>
      </c>
      <c r="S1061" s="44">
        <f t="shared" si="230"/>
        <v>2907.5123281944543</v>
      </c>
      <c r="T1061" s="44">
        <f t="shared" si="231"/>
        <v>2907.5123281944543</v>
      </c>
      <c r="U1061" s="44"/>
      <c r="V1061" s="44"/>
      <c r="W1061" s="44"/>
      <c r="X1061" s="44"/>
      <c r="Y1061" s="44">
        <f t="shared" si="237"/>
        <v>64.917446439823564</v>
      </c>
      <c r="Z1061" s="44"/>
      <c r="AA1061" s="44"/>
      <c r="AB1061" s="44"/>
      <c r="AC1061" s="44">
        <v>0.27</v>
      </c>
      <c r="AD1061" s="44">
        <f>O1061*AC1061</f>
        <v>102368.5677681552</v>
      </c>
      <c r="AE1061" s="44">
        <v>0.67</v>
      </c>
      <c r="AF1061" s="44">
        <f t="shared" si="232"/>
        <v>254025.70520245921</v>
      </c>
      <c r="AG1061" s="24"/>
      <c r="AH1061" s="24"/>
      <c r="AI1061" s="15"/>
      <c r="AJ1061" s="15"/>
      <c r="AK1061" s="15"/>
      <c r="AL1061" s="15"/>
      <c r="AM1061" s="15"/>
      <c r="AN1061" s="23"/>
      <c r="AO1061" s="23"/>
      <c r="AP1061" s="23"/>
      <c r="AQ1061" s="23"/>
      <c r="AR1061" s="23"/>
      <c r="AS1061" s="23"/>
      <c r="AT1061" s="23"/>
      <c r="AU1061" s="23"/>
      <c r="AV1061" s="23"/>
      <c r="BG1061">
        <f>IF(E1061&lt;1,1,0)</f>
        <v>0</v>
      </c>
      <c r="BH1061">
        <f>IF(BG1061=1,"",E1061)</f>
        <v>25.4</v>
      </c>
      <c r="BI1061">
        <f>E1061/3.6</f>
        <v>7.0555555555555554</v>
      </c>
    </row>
    <row r="1062" spans="1:61" x14ac:dyDescent="0.25">
      <c r="A1062" s="41" t="s">
        <v>65</v>
      </c>
      <c r="B1062" s="41">
        <v>1059</v>
      </c>
      <c r="C1062" s="41">
        <v>37</v>
      </c>
      <c r="D1062" s="41">
        <f t="shared" si="224"/>
        <v>5.833333333333333</v>
      </c>
      <c r="E1062" s="42">
        <v>21</v>
      </c>
      <c r="F1062" s="43">
        <f t="shared" si="233"/>
        <v>-1.2083333333333333</v>
      </c>
      <c r="G1062" s="43">
        <f t="shared" si="234"/>
        <v>-4.3499999999999996</v>
      </c>
      <c r="H1062" s="43">
        <f>$AJ$3*F1062</f>
        <v>-3334.2750000000001</v>
      </c>
      <c r="I1062" s="43">
        <f>1/2*$AJ$1*$AJ$2*$AJ$5*D1062^2</f>
        <v>20.716961805555549</v>
      </c>
      <c r="J1062" s="43">
        <f>$AJ$4*$AJ$3*9.81</f>
        <v>406.04570999999999</v>
      </c>
      <c r="K1062" s="43">
        <f t="shared" si="225"/>
        <v>-2907.5123281944448</v>
      </c>
      <c r="L1062" s="43">
        <f t="shared" si="226"/>
        <v>-16.96048858113426</v>
      </c>
      <c r="M1062" s="44">
        <f t="shared" si="227"/>
        <v>-17961.157407421182</v>
      </c>
      <c r="N1062" s="44">
        <f t="shared" si="228"/>
        <v>1</v>
      </c>
      <c r="O1062" s="44">
        <f t="shared" si="235"/>
        <v>382050.35591395444</v>
      </c>
      <c r="P1062" s="44">
        <f t="shared" si="236"/>
        <v>887887.72216833779</v>
      </c>
      <c r="Q1062" s="44">
        <f t="shared" si="229"/>
        <v>505837.36625438335</v>
      </c>
      <c r="R1062" s="44">
        <f>1/2*$AJ$3*D1062^2</f>
        <v>46948.124999999993</v>
      </c>
      <c r="S1062" s="44">
        <f t="shared" si="230"/>
        <v>2493.5528081905795</v>
      </c>
      <c r="T1062" s="44">
        <f t="shared" si="231"/>
        <v>2493.5528081905795</v>
      </c>
      <c r="U1062" s="44"/>
      <c r="V1062" s="44"/>
      <c r="W1062" s="44"/>
      <c r="X1062" s="44"/>
      <c r="Y1062" s="44">
        <f t="shared" si="237"/>
        <v>44.332507082152965</v>
      </c>
      <c r="Z1062" s="44"/>
      <c r="AA1062" s="44"/>
      <c r="AB1062" s="44"/>
      <c r="AC1062" s="44">
        <v>0.27</v>
      </c>
      <c r="AD1062" s="44">
        <f>O1062*AC1062</f>
        <v>103153.59609676771</v>
      </c>
      <c r="AE1062" s="44">
        <v>0.67</v>
      </c>
      <c r="AF1062" s="44">
        <f t="shared" si="232"/>
        <v>255973.73846234949</v>
      </c>
      <c r="AG1062" s="24"/>
      <c r="AH1062" s="24"/>
      <c r="AI1062" s="15"/>
      <c r="AJ1062" s="15"/>
      <c r="AK1062" s="15"/>
      <c r="AL1062" s="15"/>
      <c r="AM1062" s="15"/>
      <c r="AN1062" s="23"/>
      <c r="AO1062" s="23"/>
      <c r="AP1062" s="23"/>
      <c r="AQ1062" s="23"/>
      <c r="AR1062" s="23"/>
      <c r="AS1062" s="23"/>
      <c r="AT1062" s="23"/>
      <c r="AU1062" s="23"/>
      <c r="AV1062" s="23"/>
      <c r="BG1062">
        <f>IF(E1062&lt;1,1,0)</f>
        <v>0</v>
      </c>
      <c r="BH1062">
        <f>IF(BG1062=1,"",E1062)</f>
        <v>21</v>
      </c>
      <c r="BI1062">
        <f>E1062/3.6</f>
        <v>5.833333333333333</v>
      </c>
    </row>
    <row r="1063" spans="1:61" x14ac:dyDescent="0.25">
      <c r="A1063" s="41" t="s">
        <v>65</v>
      </c>
      <c r="B1063" s="41">
        <v>1060</v>
      </c>
      <c r="C1063" s="41">
        <v>38</v>
      </c>
      <c r="D1063" s="41">
        <f t="shared" si="224"/>
        <v>4.6388888888888884</v>
      </c>
      <c r="E1063" s="42">
        <v>16.7</v>
      </c>
      <c r="F1063" s="43">
        <f t="shared" si="233"/>
        <v>-1.0555555555555556</v>
      </c>
      <c r="G1063" s="43">
        <f t="shared" si="234"/>
        <v>-3.8</v>
      </c>
      <c r="H1063" s="43">
        <f>$AJ$3*F1063</f>
        <v>-2912.7000000000003</v>
      </c>
      <c r="I1063" s="43">
        <f>1/2*$AJ$1*$AJ$2*$AJ$5*D1063^2</f>
        <v>13.101481809413576</v>
      </c>
      <c r="J1063" s="43">
        <f>$AJ$4*$AJ$3*9.81</f>
        <v>406.04570999999999</v>
      </c>
      <c r="K1063" s="43">
        <f t="shared" si="225"/>
        <v>-2493.5528081905868</v>
      </c>
      <c r="L1063" s="43">
        <f t="shared" si="226"/>
        <v>-11.567314415772998</v>
      </c>
      <c r="M1063" s="44">
        <f t="shared" si="227"/>
        <v>-12261.353280719377</v>
      </c>
      <c r="N1063" s="44">
        <f t="shared" si="228"/>
        <v>1</v>
      </c>
      <c r="O1063" s="44">
        <f t="shared" si="235"/>
        <v>384543.90872214502</v>
      </c>
      <c r="P1063" s="44">
        <f t="shared" si="236"/>
        <v>887887.72216833779</v>
      </c>
      <c r="Q1063" s="44">
        <f t="shared" si="229"/>
        <v>503343.81344619277</v>
      </c>
      <c r="R1063" s="44">
        <f>1/2*$AJ$3*D1063^2</f>
        <v>29690.164583333328</v>
      </c>
      <c r="S1063" s="44">
        <f t="shared" si="230"/>
        <v>1386.7940572067746</v>
      </c>
      <c r="T1063" s="44">
        <f t="shared" si="231"/>
        <v>1386.7940572067746</v>
      </c>
      <c r="U1063" s="44"/>
      <c r="V1063" s="44"/>
      <c r="W1063" s="44"/>
      <c r="X1063" s="44"/>
      <c r="Y1063" s="44">
        <f t="shared" si="237"/>
        <v>28.009589229559744</v>
      </c>
      <c r="Z1063" s="44"/>
      <c r="AA1063" s="44"/>
      <c r="AB1063" s="44"/>
      <c r="AC1063" s="44">
        <v>0.27</v>
      </c>
      <c r="AD1063" s="44">
        <f>O1063*AC1063</f>
        <v>103826.85535497917</v>
      </c>
      <c r="AE1063" s="44">
        <v>0.67</v>
      </c>
      <c r="AF1063" s="44">
        <f t="shared" si="232"/>
        <v>257644.41884383716</v>
      </c>
      <c r="AG1063" s="24"/>
      <c r="AH1063" s="24"/>
      <c r="AI1063" s="15"/>
      <c r="AJ1063" s="15"/>
      <c r="AK1063" s="15"/>
      <c r="AL1063" s="15"/>
      <c r="AM1063" s="15"/>
      <c r="AN1063" s="23"/>
      <c r="AO1063" s="23"/>
      <c r="AP1063" s="23"/>
      <c r="AQ1063" s="23"/>
      <c r="AR1063" s="23"/>
      <c r="AS1063" s="23"/>
      <c r="AT1063" s="23"/>
      <c r="AU1063" s="23"/>
      <c r="AV1063" s="23"/>
      <c r="BG1063">
        <f>IF(E1063&lt;1,1,0)</f>
        <v>0</v>
      </c>
      <c r="BH1063">
        <f>IF(BG1063=1,"",E1063)</f>
        <v>16.7</v>
      </c>
      <c r="BI1063">
        <f>E1063/3.6</f>
        <v>4.6388888888888884</v>
      </c>
    </row>
    <row r="1064" spans="1:61" x14ac:dyDescent="0.25">
      <c r="A1064" s="41" t="s">
        <v>65</v>
      </c>
      <c r="B1064" s="41">
        <v>1061</v>
      </c>
      <c r="C1064" s="41">
        <v>39</v>
      </c>
      <c r="D1064" s="41">
        <f t="shared" si="224"/>
        <v>3.7222222222222223</v>
      </c>
      <c r="E1064" s="42">
        <v>13.4</v>
      </c>
      <c r="F1064" s="43">
        <f t="shared" si="233"/>
        <v>-0.65277777777777768</v>
      </c>
      <c r="G1064" s="43">
        <f t="shared" si="234"/>
        <v>-2.3499999999999996</v>
      </c>
      <c r="H1064" s="43">
        <f>$AJ$3*F1064</f>
        <v>-1801.2749999999999</v>
      </c>
      <c r="I1064" s="43">
        <f>1/2*$AJ$1*$AJ$2*$AJ$5*D1064^2</f>
        <v>8.4352327932098756</v>
      </c>
      <c r="J1064" s="43">
        <f>$AJ$4*$AJ$3*9.81</f>
        <v>406.04570999999999</v>
      </c>
      <c r="K1064" s="43">
        <f t="shared" si="225"/>
        <v>-1386.7940572067901</v>
      </c>
      <c r="L1064" s="43">
        <f t="shared" si="226"/>
        <v>-5.1619556573808296</v>
      </c>
      <c r="M1064" s="44">
        <f t="shared" si="227"/>
        <v>-5476.8349524810601</v>
      </c>
      <c r="N1064" s="44">
        <f t="shared" si="228"/>
        <v>1</v>
      </c>
      <c r="O1064" s="44">
        <f t="shared" si="235"/>
        <v>385930.70277935179</v>
      </c>
      <c r="P1064" s="44">
        <f t="shared" si="236"/>
        <v>887887.72216833779</v>
      </c>
      <c r="Q1064" s="44">
        <f t="shared" si="229"/>
        <v>501957.01938898599</v>
      </c>
      <c r="R1064" s="44">
        <f>1/2*$AJ$3*D1064^2</f>
        <v>19115.658333333333</v>
      </c>
      <c r="S1064" s="44">
        <f t="shared" si="230"/>
        <v>85.414567777770571</v>
      </c>
      <c r="T1064" s="44">
        <f t="shared" si="231"/>
        <v>85.414567777770571</v>
      </c>
      <c r="U1064" s="44"/>
      <c r="V1064" s="44"/>
      <c r="W1064" s="44"/>
      <c r="X1064" s="44"/>
      <c r="Y1064" s="44">
        <f t="shared" si="237"/>
        <v>18.016643103989946</v>
      </c>
      <c r="Z1064" s="44"/>
      <c r="AA1064" s="44"/>
      <c r="AB1064" s="44"/>
      <c r="AC1064" s="44">
        <v>0.27</v>
      </c>
      <c r="AD1064" s="44">
        <f>O1064*AC1064</f>
        <v>104201.28975042498</v>
      </c>
      <c r="AE1064" s="44">
        <v>0.67</v>
      </c>
      <c r="AF1064" s="44">
        <f t="shared" si="232"/>
        <v>258573.57086216571</v>
      </c>
      <c r="AG1064" s="24"/>
      <c r="AH1064" s="24"/>
      <c r="AI1064" s="15"/>
      <c r="AJ1064" s="15"/>
      <c r="AK1064" s="15"/>
      <c r="AL1064" s="15"/>
      <c r="AM1064" s="15"/>
      <c r="AN1064" s="23"/>
      <c r="AO1064" s="23"/>
      <c r="AP1064" s="23"/>
      <c r="AQ1064" s="23"/>
      <c r="AR1064" s="23"/>
      <c r="AS1064" s="23"/>
      <c r="AT1064" s="23"/>
      <c r="AU1064" s="23"/>
      <c r="AV1064" s="23"/>
      <c r="BG1064">
        <f>IF(E1064&lt;1,1,0)</f>
        <v>0</v>
      </c>
      <c r="BH1064">
        <f>IF(BG1064=1,"",E1064)</f>
        <v>13.4</v>
      </c>
      <c r="BI1064">
        <f>E1064/3.6</f>
        <v>3.7222222222222223</v>
      </c>
    </row>
    <row r="1065" spans="1:61" x14ac:dyDescent="0.25">
      <c r="A1065" s="41" t="s">
        <v>65</v>
      </c>
      <c r="B1065" s="41">
        <v>1062</v>
      </c>
      <c r="C1065" s="41">
        <v>40</v>
      </c>
      <c r="D1065" s="41">
        <f t="shared" si="224"/>
        <v>3.333333333333333</v>
      </c>
      <c r="E1065" s="42">
        <v>12</v>
      </c>
      <c r="F1065" s="43">
        <f t="shared" si="233"/>
        <v>-0.18055555555555566</v>
      </c>
      <c r="G1065" s="43">
        <f t="shared" si="234"/>
        <v>-0.65000000000000036</v>
      </c>
      <c r="H1065" s="43">
        <f>$AJ$3*F1065</f>
        <v>-498.22500000000031</v>
      </c>
      <c r="I1065" s="43">
        <f>1/2*$AJ$1*$AJ$2*$AJ$5*D1065^2</f>
        <v>6.7647222222222201</v>
      </c>
      <c r="J1065" s="43">
        <f>$AJ$4*$AJ$3*9.81</f>
        <v>406.04570999999999</v>
      </c>
      <c r="K1065" s="43">
        <f t="shared" si="225"/>
        <v>-85.414567777778075</v>
      </c>
      <c r="L1065" s="43">
        <f t="shared" si="226"/>
        <v>-0.28471522592592691</v>
      </c>
      <c r="M1065" s="44">
        <f t="shared" si="227"/>
        <v>-302.36756993333438</v>
      </c>
      <c r="N1065" s="44">
        <f t="shared" si="228"/>
        <v>1</v>
      </c>
      <c r="O1065" s="44">
        <f t="shared" si="235"/>
        <v>386016.11734712956</v>
      </c>
      <c r="P1065" s="44">
        <f t="shared" si="236"/>
        <v>887887.72216833779</v>
      </c>
      <c r="Q1065" s="44">
        <f t="shared" si="229"/>
        <v>501871.60482120822</v>
      </c>
      <c r="R1065" s="44">
        <f>1/2*$AJ$3*D1065^2</f>
        <v>15329.999999999998</v>
      </c>
      <c r="S1065" s="44">
        <f t="shared" si="230"/>
        <v>0</v>
      </c>
      <c r="T1065" s="44">
        <f t="shared" si="231"/>
        <v>0</v>
      </c>
      <c r="U1065" s="44"/>
      <c r="V1065" s="44"/>
      <c r="W1065" s="44"/>
      <c r="X1065" s="44"/>
      <c r="Y1065" s="44">
        <f t="shared" si="237"/>
        <v>14.435028248587569</v>
      </c>
      <c r="Z1065" s="44"/>
      <c r="AA1065" s="44"/>
      <c r="AB1065" s="44"/>
      <c r="AC1065" s="44">
        <v>0.27</v>
      </c>
      <c r="AD1065" s="44">
        <f>O1065*AC1065</f>
        <v>104224.35168372499</v>
      </c>
      <c r="AE1065" s="44">
        <v>0.67</v>
      </c>
      <c r="AF1065" s="44">
        <f t="shared" si="232"/>
        <v>258630.79862257681</v>
      </c>
      <c r="AG1065" s="24"/>
      <c r="AH1065" s="24"/>
      <c r="AI1065" s="15"/>
      <c r="AJ1065" s="15"/>
      <c r="AK1065" s="15"/>
      <c r="AL1065" s="15"/>
      <c r="AM1065" s="15"/>
      <c r="AN1065" s="23"/>
      <c r="AO1065" s="23"/>
      <c r="AP1065" s="23"/>
      <c r="AQ1065" s="23"/>
      <c r="AR1065" s="23"/>
      <c r="AS1065" s="23"/>
      <c r="AT1065" s="23"/>
      <c r="AU1065" s="23"/>
      <c r="AV1065" s="23"/>
      <c r="BG1065">
        <f>IF(E1065&lt;1,1,0)</f>
        <v>0</v>
      </c>
      <c r="BH1065">
        <f>IF(BG1065=1,"",E1065)</f>
        <v>12</v>
      </c>
      <c r="BI1065">
        <f>E1065/3.6</f>
        <v>3.333333333333333</v>
      </c>
    </row>
    <row r="1066" spans="1:61" x14ac:dyDescent="0.25">
      <c r="A1066" s="41" t="s">
        <v>65</v>
      </c>
      <c r="B1066" s="41">
        <v>1063</v>
      </c>
      <c r="C1066" s="41">
        <v>41</v>
      </c>
      <c r="D1066" s="41">
        <f t="shared" si="224"/>
        <v>3.3611111111111107</v>
      </c>
      <c r="E1066" s="42">
        <v>12.1</v>
      </c>
      <c r="F1066" s="43">
        <f t="shared" si="233"/>
        <v>0.1111111111111112</v>
      </c>
      <c r="G1066" s="43">
        <f t="shared" si="234"/>
        <v>0.40000000000000036</v>
      </c>
      <c r="H1066" s="43">
        <f>$AJ$3*F1066</f>
        <v>306.60000000000025</v>
      </c>
      <c r="I1066" s="43">
        <f>1/2*$AJ$1*$AJ$2*$AJ$5*D1066^2</f>
        <v>6.8779373649691333</v>
      </c>
      <c r="J1066" s="43">
        <f>$AJ$4*$AJ$3*9.81</f>
        <v>406.04570999999999</v>
      </c>
      <c r="K1066" s="43">
        <f t="shared" si="225"/>
        <v>719.52364736496929</v>
      </c>
      <c r="L1066" s="43">
        <f t="shared" si="226"/>
        <v>2.4183989258655911</v>
      </c>
      <c r="M1066" s="44">
        <f t="shared" si="227"/>
        <v>2570.7580581951233</v>
      </c>
      <c r="N1066" s="44">
        <f t="shared" si="228"/>
        <v>1</v>
      </c>
      <c r="O1066" s="44">
        <f t="shared" si="235"/>
        <v>386016.11734712956</v>
      </c>
      <c r="P1066" s="44">
        <f t="shared" si="236"/>
        <v>887887.72216833779</v>
      </c>
      <c r="Q1066" s="44">
        <f t="shared" si="229"/>
        <v>501871.60482120822</v>
      </c>
      <c r="R1066" s="44">
        <f>1/2*$AJ$3*D1066^2</f>
        <v>15586.564583333329</v>
      </c>
      <c r="S1066" s="44">
        <f t="shared" si="230"/>
        <v>0</v>
      </c>
      <c r="T1066" s="44">
        <f t="shared" si="231"/>
        <v>0</v>
      </c>
      <c r="U1066" s="44"/>
      <c r="V1066" s="44"/>
      <c r="W1066" s="44"/>
      <c r="X1066" s="44"/>
      <c r="Y1066" s="44">
        <f t="shared" si="237"/>
        <v>14.662807698338034</v>
      </c>
      <c r="Z1066" s="44"/>
      <c r="AA1066" s="44"/>
      <c r="AB1066" s="44"/>
      <c r="AC1066" s="44">
        <v>0.27</v>
      </c>
      <c r="AD1066" s="44">
        <f>O1066*AC1066</f>
        <v>104224.35168372499</v>
      </c>
      <c r="AE1066" s="44">
        <v>0.67</v>
      </c>
      <c r="AF1066" s="44">
        <f t="shared" si="232"/>
        <v>258630.79862257681</v>
      </c>
      <c r="AG1066" s="24"/>
      <c r="AH1066" s="24"/>
      <c r="AI1066" s="15"/>
      <c r="AJ1066" s="15"/>
      <c r="AK1066" s="15"/>
      <c r="AL1066" s="15"/>
      <c r="AM1066" s="15"/>
      <c r="AN1066" s="23"/>
      <c r="AO1066" s="23"/>
      <c r="AP1066" s="23"/>
      <c r="AQ1066" s="23"/>
      <c r="AR1066" s="23"/>
      <c r="AS1066" s="23"/>
      <c r="AT1066" s="23"/>
      <c r="AU1066" s="23"/>
      <c r="AV1066" s="23"/>
      <c r="BG1066">
        <f>IF(E1066&lt;1,1,0)</f>
        <v>0</v>
      </c>
      <c r="BH1066">
        <f>IF(BG1066=1,"",E1066)</f>
        <v>12.1</v>
      </c>
      <c r="BI1066">
        <f>E1066/3.6</f>
        <v>3.3611111111111107</v>
      </c>
    </row>
    <row r="1067" spans="1:61" x14ac:dyDescent="0.25">
      <c r="A1067" s="41" t="s">
        <v>65</v>
      </c>
      <c r="B1067" s="41">
        <v>1064</v>
      </c>
      <c r="C1067" s="41">
        <v>42</v>
      </c>
      <c r="D1067" s="41">
        <f t="shared" si="224"/>
        <v>3.5555555555555558</v>
      </c>
      <c r="E1067" s="42">
        <v>12.8</v>
      </c>
      <c r="F1067" s="43">
        <f t="shared" si="233"/>
        <v>0.4861111111111111</v>
      </c>
      <c r="G1067" s="43">
        <f t="shared" si="234"/>
        <v>1.75</v>
      </c>
      <c r="H1067" s="43">
        <f>$AJ$3*F1067</f>
        <v>1341.375</v>
      </c>
      <c r="I1067" s="43">
        <f>1/2*$AJ$1*$AJ$2*$AJ$5*D1067^2</f>
        <v>7.6967506172839508</v>
      </c>
      <c r="J1067" s="43">
        <f>$AJ$4*$AJ$3*9.81</f>
        <v>406.04570999999999</v>
      </c>
      <c r="K1067" s="43">
        <f t="shared" si="225"/>
        <v>1755.117460617284</v>
      </c>
      <c r="L1067" s="43">
        <f t="shared" si="226"/>
        <v>6.240417637750344</v>
      </c>
      <c r="M1067" s="44">
        <f t="shared" si="227"/>
        <v>6639.8043665663663</v>
      </c>
      <c r="N1067" s="44">
        <f t="shared" si="228"/>
        <v>1</v>
      </c>
      <c r="O1067" s="44">
        <f t="shared" si="235"/>
        <v>386016.11734712956</v>
      </c>
      <c r="P1067" s="44">
        <f t="shared" si="236"/>
        <v>888607.24581570271</v>
      </c>
      <c r="Q1067" s="44">
        <f t="shared" si="229"/>
        <v>502591.12846857315</v>
      </c>
      <c r="R1067" s="44">
        <f>1/2*$AJ$3*D1067^2</f>
        <v>17442.133333333335</v>
      </c>
      <c r="S1067" s="44">
        <f t="shared" si="230"/>
        <v>0</v>
      </c>
      <c r="T1067" s="44">
        <f t="shared" si="231"/>
        <v>0</v>
      </c>
      <c r="U1067" s="44"/>
      <c r="V1067" s="44"/>
      <c r="W1067" s="44"/>
      <c r="X1067" s="44"/>
      <c r="Y1067" s="44">
        <f t="shared" si="237"/>
        <v>16.392982456140352</v>
      </c>
      <c r="Z1067" s="44"/>
      <c r="AA1067" s="44"/>
      <c r="AB1067" s="44"/>
      <c r="AC1067" s="44">
        <v>0.27</v>
      </c>
      <c r="AD1067" s="44">
        <f>O1067*AC1067</f>
        <v>104224.35168372499</v>
      </c>
      <c r="AE1067" s="44">
        <v>0.67</v>
      </c>
      <c r="AF1067" s="44">
        <f t="shared" si="232"/>
        <v>258630.79862257681</v>
      </c>
      <c r="AG1067" s="24"/>
      <c r="AH1067" s="24"/>
      <c r="AI1067" s="15"/>
      <c r="AJ1067" s="15"/>
      <c r="AK1067" s="15"/>
      <c r="AL1067" s="15"/>
      <c r="AM1067" s="15"/>
      <c r="AN1067" s="23"/>
      <c r="AO1067" s="23"/>
      <c r="AP1067" s="23"/>
      <c r="AQ1067" s="23"/>
      <c r="AR1067" s="23"/>
      <c r="AS1067" s="23"/>
      <c r="AT1067" s="23"/>
      <c r="AU1067" s="23"/>
      <c r="AV1067" s="23"/>
      <c r="BG1067">
        <f>IF(E1067&lt;1,1,0)</f>
        <v>0</v>
      </c>
      <c r="BH1067">
        <f>IF(BG1067=1,"",E1067)</f>
        <v>12.8</v>
      </c>
      <c r="BI1067">
        <f>E1067/3.6</f>
        <v>3.5555555555555558</v>
      </c>
    </row>
    <row r="1068" spans="1:61" x14ac:dyDescent="0.25">
      <c r="A1068" s="41" t="s">
        <v>65</v>
      </c>
      <c r="B1068" s="41">
        <v>1065</v>
      </c>
      <c r="C1068" s="41">
        <v>43</v>
      </c>
      <c r="D1068" s="41">
        <f t="shared" si="224"/>
        <v>4.333333333333333</v>
      </c>
      <c r="E1068" s="42">
        <v>15.6</v>
      </c>
      <c r="F1068" s="43">
        <f t="shared" si="233"/>
        <v>0.98611111111111083</v>
      </c>
      <c r="G1068" s="43">
        <f t="shared" si="234"/>
        <v>3.5499999999999989</v>
      </c>
      <c r="H1068" s="43">
        <f>$AJ$3*F1068</f>
        <v>2721.0749999999994</v>
      </c>
      <c r="I1068" s="43">
        <f>1/2*$AJ$1*$AJ$2*$AJ$5*D1068^2</f>
        <v>11.432380555555554</v>
      </c>
      <c r="J1068" s="43">
        <f>$AJ$4*$AJ$3*9.81</f>
        <v>406.04570999999999</v>
      </c>
      <c r="K1068" s="43">
        <f t="shared" si="225"/>
        <v>3138.5530905555547</v>
      </c>
      <c r="L1068" s="43">
        <f t="shared" si="226"/>
        <v>13.600396725740737</v>
      </c>
      <c r="M1068" s="44">
        <f t="shared" si="227"/>
        <v>14484.422512913885</v>
      </c>
      <c r="N1068" s="44">
        <f t="shared" si="228"/>
        <v>1</v>
      </c>
      <c r="O1068" s="44">
        <f t="shared" si="235"/>
        <v>386016.11734712956</v>
      </c>
      <c r="P1068" s="44">
        <f t="shared" si="236"/>
        <v>890362.36327632004</v>
      </c>
      <c r="Q1068" s="44">
        <f t="shared" si="229"/>
        <v>504346.24592919048</v>
      </c>
      <c r="R1068" s="44">
        <f>1/2*$AJ$3*D1068^2</f>
        <v>25907.699999999997</v>
      </c>
      <c r="S1068" s="44">
        <f t="shared" si="230"/>
        <v>0</v>
      </c>
      <c r="T1068" s="44">
        <f t="shared" si="231"/>
        <v>0</v>
      </c>
      <c r="U1068" s="44"/>
      <c r="V1068" s="44"/>
      <c r="W1068" s="44"/>
      <c r="X1068" s="44"/>
      <c r="Y1068" s="44">
        <f t="shared" si="237"/>
        <v>24.326478873239434</v>
      </c>
      <c r="Z1068" s="44"/>
      <c r="AA1068" s="44"/>
      <c r="AB1068" s="44"/>
      <c r="AC1068" s="44">
        <v>0.27</v>
      </c>
      <c r="AD1068" s="44">
        <f>O1068*AC1068</f>
        <v>104224.35168372499</v>
      </c>
      <c r="AE1068" s="44">
        <v>0.67</v>
      </c>
      <c r="AF1068" s="44">
        <f t="shared" si="232"/>
        <v>258630.79862257681</v>
      </c>
      <c r="AG1068" s="24"/>
      <c r="AH1068" s="24"/>
      <c r="AI1068" s="15"/>
      <c r="AJ1068" s="15"/>
      <c r="AK1068" s="15"/>
      <c r="AL1068" s="15"/>
      <c r="AM1068" s="15"/>
      <c r="AN1068" s="23"/>
      <c r="AO1068" s="23"/>
      <c r="AP1068" s="23"/>
      <c r="AQ1068" s="23"/>
      <c r="AR1068" s="23"/>
      <c r="AS1068" s="23"/>
      <c r="AT1068" s="23"/>
      <c r="AU1068" s="23"/>
      <c r="AV1068" s="23"/>
      <c r="BG1068">
        <f>IF(E1068&lt;1,1,0)</f>
        <v>0</v>
      </c>
      <c r="BH1068">
        <f>IF(BG1068=1,"",E1068)</f>
        <v>15.6</v>
      </c>
      <c r="BI1068">
        <f>E1068/3.6</f>
        <v>4.333333333333333</v>
      </c>
    </row>
    <row r="1069" spans="1:61" x14ac:dyDescent="0.25">
      <c r="A1069" s="41" t="s">
        <v>65</v>
      </c>
      <c r="B1069" s="41">
        <v>1066</v>
      </c>
      <c r="C1069" s="41">
        <v>44</v>
      </c>
      <c r="D1069" s="41">
        <f t="shared" si="224"/>
        <v>5.5277777777777777</v>
      </c>
      <c r="E1069" s="42">
        <v>19.899999999999999</v>
      </c>
      <c r="F1069" s="43">
        <f t="shared" si="233"/>
        <v>1.0833333333333333</v>
      </c>
      <c r="G1069" s="43">
        <f t="shared" si="234"/>
        <v>3.8999999999999995</v>
      </c>
      <c r="H1069" s="43">
        <f>$AJ$3*F1069</f>
        <v>2989.35</v>
      </c>
      <c r="I1069" s="43">
        <f>1/2*$AJ$1*$AJ$2*$AJ$5*D1069^2</f>
        <v>18.603455883487651</v>
      </c>
      <c r="J1069" s="43">
        <f>$AJ$4*$AJ$3*9.81</f>
        <v>406.04570999999999</v>
      </c>
      <c r="K1069" s="43">
        <f t="shared" si="225"/>
        <v>3413.9991658834874</v>
      </c>
      <c r="L1069" s="43">
        <f t="shared" si="226"/>
        <v>18.871828722522611</v>
      </c>
      <c r="M1069" s="44">
        <f t="shared" si="227"/>
        <v>20117.369418209102</v>
      </c>
      <c r="N1069" s="44">
        <f t="shared" si="228"/>
        <v>1</v>
      </c>
      <c r="O1069" s="44">
        <f t="shared" si="235"/>
        <v>386016.11734712956</v>
      </c>
      <c r="P1069" s="44">
        <f t="shared" si="236"/>
        <v>893500.91636687564</v>
      </c>
      <c r="Q1069" s="44">
        <f t="shared" si="229"/>
        <v>507484.79901974607</v>
      </c>
      <c r="R1069" s="44">
        <f>1/2*$AJ$3*D1069^2</f>
        <v>42158.564583333333</v>
      </c>
      <c r="S1069" s="44">
        <f t="shared" si="230"/>
        <v>0</v>
      </c>
      <c r="T1069" s="44">
        <f t="shared" si="231"/>
        <v>0</v>
      </c>
      <c r="U1069" s="44"/>
      <c r="V1069" s="44"/>
      <c r="W1069" s="44"/>
      <c r="X1069" s="44"/>
      <c r="Y1069" s="44">
        <f t="shared" si="237"/>
        <v>39.54837202939337</v>
      </c>
      <c r="Z1069" s="44"/>
      <c r="AA1069" s="44"/>
      <c r="AB1069" s="44"/>
      <c r="AC1069" s="44">
        <v>0.27</v>
      </c>
      <c r="AD1069" s="44">
        <f>O1069*AC1069</f>
        <v>104224.35168372499</v>
      </c>
      <c r="AE1069" s="44">
        <v>0.67</v>
      </c>
      <c r="AF1069" s="44">
        <f t="shared" si="232"/>
        <v>258630.79862257681</v>
      </c>
      <c r="AG1069" s="24"/>
      <c r="AH1069" s="24"/>
      <c r="AI1069" s="15"/>
      <c r="AJ1069" s="15"/>
      <c r="AK1069" s="15"/>
      <c r="AL1069" s="15"/>
      <c r="AM1069" s="15"/>
      <c r="AN1069" s="23"/>
      <c r="AO1069" s="23"/>
      <c r="AP1069" s="23"/>
      <c r="AQ1069" s="23"/>
      <c r="AR1069" s="23"/>
      <c r="AS1069" s="23"/>
      <c r="AT1069" s="23"/>
      <c r="AU1069" s="23"/>
      <c r="AV1069" s="23"/>
      <c r="BG1069">
        <f>IF(E1069&lt;1,1,0)</f>
        <v>0</v>
      </c>
      <c r="BH1069">
        <f>IF(BG1069=1,"",E1069)</f>
        <v>19.899999999999999</v>
      </c>
      <c r="BI1069">
        <f>E1069/3.6</f>
        <v>5.5277777777777777</v>
      </c>
    </row>
    <row r="1070" spans="1:61" x14ac:dyDescent="0.25">
      <c r="A1070" s="41" t="s">
        <v>65</v>
      </c>
      <c r="B1070" s="41">
        <v>1067</v>
      </c>
      <c r="C1070" s="41">
        <v>45</v>
      </c>
      <c r="D1070" s="41">
        <f t="shared" si="224"/>
        <v>6.4999999999999991</v>
      </c>
      <c r="E1070" s="42">
        <v>23.4</v>
      </c>
      <c r="F1070" s="43">
        <f t="shared" si="233"/>
        <v>0.65277777777777812</v>
      </c>
      <c r="G1070" s="43">
        <f t="shared" si="234"/>
        <v>2.3500000000000014</v>
      </c>
      <c r="H1070" s="43">
        <f>$AJ$3*F1070</f>
        <v>1801.275000000001</v>
      </c>
      <c r="I1070" s="43">
        <f>1/2*$AJ$1*$AJ$2*$AJ$5*D1070^2</f>
        <v>25.722856249999989</v>
      </c>
      <c r="J1070" s="43">
        <f>$AJ$4*$AJ$3*9.81</f>
        <v>406.04570999999999</v>
      </c>
      <c r="K1070" s="43">
        <f t="shared" si="225"/>
        <v>2233.0435662500008</v>
      </c>
      <c r="L1070" s="43">
        <f t="shared" si="226"/>
        <v>14.514783180625003</v>
      </c>
      <c r="M1070" s="44">
        <f t="shared" si="227"/>
        <v>15487.273653726877</v>
      </c>
      <c r="N1070" s="44">
        <f t="shared" si="228"/>
        <v>1</v>
      </c>
      <c r="O1070" s="44">
        <f t="shared" si="235"/>
        <v>386016.11734712956</v>
      </c>
      <c r="P1070" s="44">
        <f t="shared" si="236"/>
        <v>896914.91553275916</v>
      </c>
      <c r="Q1070" s="44">
        <f t="shared" si="229"/>
        <v>510898.7981856296</v>
      </c>
      <c r="R1070" s="44">
        <f>1/2*$AJ$3*D1070^2</f>
        <v>58292.324999999983</v>
      </c>
      <c r="S1070" s="44">
        <f t="shared" si="230"/>
        <v>0</v>
      </c>
      <c r="T1070" s="44">
        <f t="shared" si="231"/>
        <v>0</v>
      </c>
      <c r="U1070" s="44"/>
      <c r="V1070" s="44"/>
      <c r="W1070" s="44"/>
      <c r="X1070" s="44"/>
      <c r="Y1070" s="44">
        <f t="shared" si="237"/>
        <v>54.631982193064651</v>
      </c>
      <c r="Z1070" s="44"/>
      <c r="AA1070" s="44"/>
      <c r="AB1070" s="44"/>
      <c r="AC1070" s="44">
        <v>0.27</v>
      </c>
      <c r="AD1070" s="44">
        <f>O1070*AC1070</f>
        <v>104224.35168372499</v>
      </c>
      <c r="AE1070" s="44">
        <v>0.67</v>
      </c>
      <c r="AF1070" s="44">
        <f t="shared" si="232"/>
        <v>258630.79862257681</v>
      </c>
      <c r="AG1070" s="24"/>
      <c r="AH1070" s="24"/>
      <c r="AI1070" s="15"/>
      <c r="AJ1070" s="15"/>
      <c r="AK1070" s="15"/>
      <c r="AL1070" s="15"/>
      <c r="AM1070" s="15"/>
      <c r="AN1070" s="23"/>
      <c r="AO1070" s="23"/>
      <c r="AP1070" s="23"/>
      <c r="AQ1070" s="23"/>
      <c r="AR1070" s="23"/>
      <c r="AS1070" s="23"/>
      <c r="AT1070" s="23"/>
      <c r="AU1070" s="23"/>
      <c r="AV1070" s="23"/>
      <c r="BG1070">
        <f>IF(E1070&lt;1,1,0)</f>
        <v>0</v>
      </c>
      <c r="BH1070">
        <f>IF(BG1070=1,"",E1070)</f>
        <v>23.4</v>
      </c>
      <c r="BI1070">
        <f>E1070/3.6</f>
        <v>6.4999999999999991</v>
      </c>
    </row>
    <row r="1071" spans="1:61" x14ac:dyDescent="0.25">
      <c r="A1071" s="41" t="s">
        <v>65</v>
      </c>
      <c r="B1071" s="41">
        <v>1068</v>
      </c>
      <c r="C1071" s="41">
        <v>46</v>
      </c>
      <c r="D1071" s="41">
        <f t="shared" si="224"/>
        <v>6.8333333333333339</v>
      </c>
      <c r="E1071" s="42">
        <v>24.6</v>
      </c>
      <c r="F1071" s="43">
        <f t="shared" si="233"/>
        <v>0.25000000000000011</v>
      </c>
      <c r="G1071" s="43">
        <f t="shared" si="234"/>
        <v>0.90000000000000036</v>
      </c>
      <c r="H1071" s="43">
        <f>$AJ$3*F1071</f>
        <v>689.85000000000036</v>
      </c>
      <c r="I1071" s="43">
        <f>1/2*$AJ$1*$AJ$2*$AJ$5*D1071^2</f>
        <v>28.428745138888889</v>
      </c>
      <c r="J1071" s="43">
        <f>$AJ$4*$AJ$3*9.81</f>
        <v>406.04570999999999</v>
      </c>
      <c r="K1071" s="43">
        <f t="shared" si="225"/>
        <v>1124.3244551388893</v>
      </c>
      <c r="L1071" s="43">
        <f t="shared" si="226"/>
        <v>7.6828837767824103</v>
      </c>
      <c r="M1071" s="44">
        <f t="shared" si="227"/>
        <v>8205.3198736036138</v>
      </c>
      <c r="N1071" s="44">
        <f t="shared" si="228"/>
        <v>1</v>
      </c>
      <c r="O1071" s="44">
        <f t="shared" si="235"/>
        <v>386016.11734712956</v>
      </c>
      <c r="P1071" s="44">
        <f t="shared" si="236"/>
        <v>899147.95909900917</v>
      </c>
      <c r="Q1071" s="44">
        <f t="shared" si="229"/>
        <v>513131.8417518796</v>
      </c>
      <c r="R1071" s="44">
        <f>1/2*$AJ$3*D1071^2</f>
        <v>64424.325000000012</v>
      </c>
      <c r="S1071" s="44">
        <f t="shared" si="230"/>
        <v>0</v>
      </c>
      <c r="T1071" s="44">
        <f t="shared" si="231"/>
        <v>0</v>
      </c>
      <c r="U1071" s="44"/>
      <c r="V1071" s="44"/>
      <c r="W1071" s="44"/>
      <c r="X1071" s="44"/>
      <c r="Y1071" s="44">
        <f t="shared" si="237"/>
        <v>60.322401685393267</v>
      </c>
      <c r="Z1071" s="44"/>
      <c r="AA1071" s="44"/>
      <c r="AB1071" s="44"/>
      <c r="AC1071" s="44">
        <v>0.27</v>
      </c>
      <c r="AD1071" s="44">
        <f>O1071*AC1071</f>
        <v>104224.35168372499</v>
      </c>
      <c r="AE1071" s="44">
        <v>0.67</v>
      </c>
      <c r="AF1071" s="44">
        <f t="shared" si="232"/>
        <v>258630.79862257681</v>
      </c>
      <c r="AG1071" s="24"/>
      <c r="AH1071" s="24"/>
      <c r="AI1071" s="15"/>
      <c r="AJ1071" s="15"/>
      <c r="AK1071" s="15"/>
      <c r="AL1071" s="15"/>
      <c r="AM1071" s="15"/>
      <c r="AN1071" s="23"/>
      <c r="AO1071" s="23"/>
      <c r="AP1071" s="23"/>
      <c r="AQ1071" s="23"/>
      <c r="AR1071" s="23"/>
      <c r="AS1071" s="23"/>
      <c r="AT1071" s="23"/>
      <c r="AU1071" s="23"/>
      <c r="AV1071" s="23"/>
      <c r="BG1071">
        <f>IF(E1071&lt;1,1,0)</f>
        <v>0</v>
      </c>
      <c r="BH1071">
        <f>IF(BG1071=1,"",E1071)</f>
        <v>24.6</v>
      </c>
      <c r="BI1071">
        <f>E1071/3.6</f>
        <v>6.8333333333333339</v>
      </c>
    </row>
    <row r="1072" spans="1:61" x14ac:dyDescent="0.25">
      <c r="A1072" s="41" t="s">
        <v>65</v>
      </c>
      <c r="B1072" s="41">
        <v>1069</v>
      </c>
      <c r="C1072" s="41">
        <v>47</v>
      </c>
      <c r="D1072" s="41">
        <f t="shared" si="224"/>
        <v>7</v>
      </c>
      <c r="E1072" s="42">
        <v>25.2</v>
      </c>
      <c r="F1072" s="43">
        <f t="shared" si="233"/>
        <v>0.24999999999999961</v>
      </c>
      <c r="G1072" s="43">
        <f t="shared" si="234"/>
        <v>0.89999999999999858</v>
      </c>
      <c r="H1072" s="43">
        <f>$AJ$3*F1072</f>
        <v>689.849999999999</v>
      </c>
      <c r="I1072" s="43">
        <f>1/2*$AJ$1*$AJ$2*$AJ$5*D1072^2</f>
        <v>29.832424999999997</v>
      </c>
      <c r="J1072" s="43">
        <f>$AJ$4*$AJ$3*9.81</f>
        <v>406.04570999999999</v>
      </c>
      <c r="K1072" s="43">
        <f t="shared" si="225"/>
        <v>1125.7281349999989</v>
      </c>
      <c r="L1072" s="43">
        <f t="shared" si="226"/>
        <v>7.880096944999992</v>
      </c>
      <c r="M1072" s="44">
        <f t="shared" si="227"/>
        <v>8423.8236342049913</v>
      </c>
      <c r="N1072" s="44">
        <f t="shared" si="228"/>
        <v>1</v>
      </c>
      <c r="O1072" s="44">
        <f t="shared" si="235"/>
        <v>386016.11734712956</v>
      </c>
      <c r="P1072" s="44">
        <f t="shared" si="236"/>
        <v>900272.28355414805</v>
      </c>
      <c r="Q1072" s="44">
        <f t="shared" si="229"/>
        <v>514256.16620701848</v>
      </c>
      <c r="R1072" s="44">
        <f>1/2*$AJ$3*D1072^2</f>
        <v>67605.3</v>
      </c>
      <c r="S1072" s="44">
        <f t="shared" si="230"/>
        <v>0</v>
      </c>
      <c r="T1072" s="44">
        <f t="shared" si="231"/>
        <v>0</v>
      </c>
      <c r="U1072" s="44"/>
      <c r="V1072" s="44"/>
      <c r="W1072" s="44"/>
      <c r="X1072" s="44"/>
      <c r="Y1072" s="44">
        <f t="shared" si="237"/>
        <v>63.241627689429379</v>
      </c>
      <c r="Z1072" s="44"/>
      <c r="AA1072" s="44"/>
      <c r="AB1072" s="44"/>
      <c r="AC1072" s="44">
        <v>0.27</v>
      </c>
      <c r="AD1072" s="44">
        <f>O1072*AC1072</f>
        <v>104224.35168372499</v>
      </c>
      <c r="AE1072" s="44">
        <v>0.67</v>
      </c>
      <c r="AF1072" s="44">
        <f t="shared" si="232"/>
        <v>258630.79862257681</v>
      </c>
      <c r="AG1072" s="24"/>
      <c r="AH1072" s="24"/>
      <c r="AI1072" s="15"/>
      <c r="AJ1072" s="15"/>
      <c r="AK1072" s="15"/>
      <c r="AL1072" s="15"/>
      <c r="AM1072" s="15"/>
      <c r="AN1072" s="23"/>
      <c r="AO1072" s="23"/>
      <c r="AP1072" s="23"/>
      <c r="AQ1072" s="23"/>
      <c r="AR1072" s="23"/>
      <c r="AS1072" s="23"/>
      <c r="AT1072" s="23"/>
      <c r="AU1072" s="23"/>
      <c r="AV1072" s="23"/>
      <c r="BG1072">
        <f>IF(E1072&lt;1,1,0)</f>
        <v>0</v>
      </c>
      <c r="BH1072">
        <f>IF(BG1072=1,"",E1072)</f>
        <v>25.2</v>
      </c>
      <c r="BI1072">
        <f>E1072/3.6</f>
        <v>7</v>
      </c>
    </row>
    <row r="1073" spans="1:61" x14ac:dyDescent="0.25">
      <c r="A1073" s="41" t="s">
        <v>65</v>
      </c>
      <c r="B1073" s="41">
        <v>1070</v>
      </c>
      <c r="C1073" s="41">
        <v>48</v>
      </c>
      <c r="D1073" s="41">
        <f t="shared" si="224"/>
        <v>7.333333333333333</v>
      </c>
      <c r="E1073" s="42">
        <v>26.4</v>
      </c>
      <c r="F1073" s="43">
        <f t="shared" si="233"/>
        <v>0.50000000000000022</v>
      </c>
      <c r="G1073" s="43">
        <f t="shared" si="234"/>
        <v>1.8000000000000007</v>
      </c>
      <c r="H1073" s="43">
        <f>$AJ$3*F1073</f>
        <v>1379.7000000000007</v>
      </c>
      <c r="I1073" s="43">
        <f>1/2*$AJ$1*$AJ$2*$AJ$5*D1073^2</f>
        <v>32.741255555555547</v>
      </c>
      <c r="J1073" s="43">
        <f>$AJ$4*$AJ$3*9.81</f>
        <v>406.04570999999999</v>
      </c>
      <c r="K1073" s="43">
        <f t="shared" si="225"/>
        <v>1818.4869655555563</v>
      </c>
      <c r="L1073" s="43">
        <f t="shared" si="226"/>
        <v>13.335571080740745</v>
      </c>
      <c r="M1073" s="44">
        <f t="shared" si="227"/>
        <v>14269.061056392598</v>
      </c>
      <c r="N1073" s="44">
        <f t="shared" si="228"/>
        <v>1</v>
      </c>
      <c r="O1073" s="44">
        <f t="shared" si="235"/>
        <v>386016.11734712956</v>
      </c>
      <c r="P1073" s="44">
        <f t="shared" si="236"/>
        <v>901398.01168914803</v>
      </c>
      <c r="Q1073" s="44">
        <f t="shared" si="229"/>
        <v>515381.89434201847</v>
      </c>
      <c r="R1073" s="44">
        <f>1/2*$AJ$3*D1073^2</f>
        <v>74197.2</v>
      </c>
      <c r="S1073" s="44">
        <f t="shared" si="230"/>
        <v>0</v>
      </c>
      <c r="T1073" s="44">
        <f t="shared" si="231"/>
        <v>0</v>
      </c>
      <c r="U1073" s="44"/>
      <c r="V1073" s="44"/>
      <c r="W1073" s="44"/>
      <c r="X1073" s="44"/>
      <c r="Y1073" s="44">
        <f t="shared" si="237"/>
        <v>69.343177570093459</v>
      </c>
      <c r="Z1073" s="44"/>
      <c r="AA1073" s="44"/>
      <c r="AB1073" s="44"/>
      <c r="AC1073" s="44">
        <v>0.27</v>
      </c>
      <c r="AD1073" s="44">
        <f>O1073*AC1073</f>
        <v>104224.35168372499</v>
      </c>
      <c r="AE1073" s="44">
        <v>0.67</v>
      </c>
      <c r="AF1073" s="44">
        <f t="shared" si="232"/>
        <v>258630.79862257681</v>
      </c>
      <c r="AG1073" s="24"/>
      <c r="AH1073" s="24"/>
      <c r="AI1073" s="15"/>
      <c r="AJ1073" s="15"/>
      <c r="AK1073" s="15"/>
      <c r="AL1073" s="15"/>
      <c r="AM1073" s="15"/>
      <c r="AN1073" s="23"/>
      <c r="AO1073" s="23"/>
      <c r="AP1073" s="23"/>
      <c r="AQ1073" s="23"/>
      <c r="AR1073" s="23"/>
      <c r="AS1073" s="23"/>
      <c r="AT1073" s="23"/>
      <c r="AU1073" s="23"/>
      <c r="AV1073" s="23"/>
      <c r="BG1073">
        <f>IF(E1073&lt;1,1,0)</f>
        <v>0</v>
      </c>
      <c r="BH1073">
        <f>IF(BG1073=1,"",E1073)</f>
        <v>26.4</v>
      </c>
      <c r="BI1073">
        <f>E1073/3.6</f>
        <v>7.333333333333333</v>
      </c>
    </row>
    <row r="1074" spans="1:61" x14ac:dyDescent="0.25">
      <c r="A1074" s="41" t="s">
        <v>65</v>
      </c>
      <c r="B1074" s="41">
        <v>1071</v>
      </c>
      <c r="C1074" s="41">
        <v>49</v>
      </c>
      <c r="D1074" s="41">
        <f t="shared" si="224"/>
        <v>8</v>
      </c>
      <c r="E1074" s="42">
        <v>28.8</v>
      </c>
      <c r="F1074" s="43">
        <f t="shared" si="233"/>
        <v>0.75000000000000022</v>
      </c>
      <c r="G1074" s="43">
        <f t="shared" si="234"/>
        <v>2.7000000000000011</v>
      </c>
      <c r="H1074" s="43">
        <f>$AJ$3*F1074</f>
        <v>2069.5500000000006</v>
      </c>
      <c r="I1074" s="43">
        <f>1/2*$AJ$1*$AJ$2*$AJ$5*D1074^2</f>
        <v>38.964799999999997</v>
      </c>
      <c r="J1074" s="43">
        <f>$AJ$4*$AJ$3*9.81</f>
        <v>406.04570999999999</v>
      </c>
      <c r="K1074" s="43">
        <f t="shared" si="225"/>
        <v>2514.5605100000007</v>
      </c>
      <c r="L1074" s="43">
        <f t="shared" si="226"/>
        <v>20.116484080000006</v>
      </c>
      <c r="M1074" s="44">
        <f t="shared" si="227"/>
        <v>21544.754449680007</v>
      </c>
      <c r="N1074" s="44">
        <f t="shared" si="228"/>
        <v>1</v>
      </c>
      <c r="O1074" s="44">
        <f t="shared" si="235"/>
        <v>386016.11734712956</v>
      </c>
      <c r="P1074" s="44">
        <f t="shared" si="236"/>
        <v>903216.49865470361</v>
      </c>
      <c r="Q1074" s="44">
        <f t="shared" si="229"/>
        <v>517200.38130757405</v>
      </c>
      <c r="R1074" s="44">
        <f>1/2*$AJ$3*D1074^2</f>
        <v>88300.800000000003</v>
      </c>
      <c r="S1074" s="44">
        <f t="shared" si="230"/>
        <v>0</v>
      </c>
      <c r="T1074" s="44">
        <f t="shared" si="231"/>
        <v>0</v>
      </c>
      <c r="U1074" s="44"/>
      <c r="V1074" s="44"/>
      <c r="W1074" s="44"/>
      <c r="X1074" s="44"/>
      <c r="Y1074" s="44">
        <f t="shared" si="237"/>
        <v>82.447058823529417</v>
      </c>
      <c r="Z1074" s="44"/>
      <c r="AA1074" s="44"/>
      <c r="AB1074" s="44"/>
      <c r="AC1074" s="44">
        <v>0.27</v>
      </c>
      <c r="AD1074" s="44">
        <f>O1074*AC1074</f>
        <v>104224.35168372499</v>
      </c>
      <c r="AE1074" s="44">
        <v>0.67</v>
      </c>
      <c r="AF1074" s="44">
        <f t="shared" si="232"/>
        <v>258630.79862257681</v>
      </c>
      <c r="AG1074" s="24"/>
      <c r="AH1074" s="24"/>
      <c r="AI1074" s="15"/>
      <c r="AJ1074" s="15"/>
      <c r="AK1074" s="15"/>
      <c r="AL1074" s="15"/>
      <c r="AM1074" s="15"/>
      <c r="AN1074" s="23"/>
      <c r="AO1074" s="23"/>
      <c r="AP1074" s="23"/>
      <c r="AQ1074" s="23"/>
      <c r="AR1074" s="23"/>
      <c r="AS1074" s="23"/>
      <c r="AT1074" s="23"/>
      <c r="AU1074" s="23"/>
      <c r="AV1074" s="23"/>
      <c r="BG1074">
        <f>IF(E1074&lt;1,1,0)</f>
        <v>0</v>
      </c>
      <c r="BH1074">
        <f>IF(BG1074=1,"",E1074)</f>
        <v>28.8</v>
      </c>
      <c r="BI1074">
        <f>E1074/3.6</f>
        <v>8</v>
      </c>
    </row>
    <row r="1075" spans="1:61" x14ac:dyDescent="0.25">
      <c r="A1075" s="41" t="s">
        <v>65</v>
      </c>
      <c r="B1075" s="41">
        <v>1072</v>
      </c>
      <c r="C1075" s="41">
        <v>50</v>
      </c>
      <c r="D1075" s="41">
        <f t="shared" si="224"/>
        <v>8.8333333333333339</v>
      </c>
      <c r="E1075" s="42">
        <v>31.8</v>
      </c>
      <c r="F1075" s="43">
        <f t="shared" si="233"/>
        <v>0.90277777777777724</v>
      </c>
      <c r="G1075" s="43">
        <f t="shared" si="234"/>
        <v>3.2499999999999982</v>
      </c>
      <c r="H1075" s="43">
        <f>$AJ$3*F1075</f>
        <v>2491.1249999999986</v>
      </c>
      <c r="I1075" s="43">
        <f>1/2*$AJ$1*$AJ$2*$AJ$5*D1075^2</f>
        <v>47.505261805555556</v>
      </c>
      <c r="J1075" s="43">
        <f>$AJ$4*$AJ$3*9.81</f>
        <v>406.04570999999999</v>
      </c>
      <c r="K1075" s="43">
        <f t="shared" si="225"/>
        <v>2944.6759718055541</v>
      </c>
      <c r="L1075" s="43">
        <f t="shared" si="226"/>
        <v>26.01130441761573</v>
      </c>
      <c r="M1075" s="44">
        <f t="shared" si="227"/>
        <v>27884.118335684063</v>
      </c>
      <c r="N1075" s="44">
        <f t="shared" si="228"/>
        <v>1</v>
      </c>
      <c r="O1075" s="44">
        <f t="shared" si="235"/>
        <v>386016.11734712956</v>
      </c>
      <c r="P1075" s="44">
        <f t="shared" si="236"/>
        <v>905731.05916470359</v>
      </c>
      <c r="Q1075" s="44">
        <f t="shared" si="229"/>
        <v>519714.94181757403</v>
      </c>
      <c r="R1075" s="44">
        <f>1/2*$AJ$3*D1075^2</f>
        <v>107654.92500000002</v>
      </c>
      <c r="S1075" s="44">
        <f t="shared" si="230"/>
        <v>0</v>
      </c>
      <c r="T1075" s="44">
        <f t="shared" si="231"/>
        <v>0</v>
      </c>
      <c r="U1075" s="44"/>
      <c r="V1075" s="44"/>
      <c r="W1075" s="44"/>
      <c r="X1075" s="44"/>
      <c r="Y1075" s="44">
        <f t="shared" si="237"/>
        <v>100.42437033582091</v>
      </c>
      <c r="Z1075" s="44"/>
      <c r="AA1075" s="44"/>
      <c r="AB1075" s="44"/>
      <c r="AC1075" s="44">
        <v>0.27</v>
      </c>
      <c r="AD1075" s="44">
        <f>O1075*AC1075</f>
        <v>104224.35168372499</v>
      </c>
      <c r="AE1075" s="44">
        <v>0.67</v>
      </c>
      <c r="AF1075" s="44">
        <f t="shared" si="232"/>
        <v>258630.79862257681</v>
      </c>
      <c r="AG1075" s="24"/>
      <c r="AH1075" s="24"/>
      <c r="AI1075" s="15"/>
      <c r="AJ1075" s="15"/>
      <c r="AK1075" s="15"/>
      <c r="AL1075" s="15"/>
      <c r="AM1075" s="15"/>
      <c r="AN1075" s="23"/>
      <c r="AO1075" s="23"/>
      <c r="AP1075" s="23"/>
      <c r="AQ1075" s="23"/>
      <c r="AR1075" s="23"/>
      <c r="AS1075" s="23"/>
      <c r="AT1075" s="23"/>
      <c r="AU1075" s="23"/>
      <c r="AV1075" s="23"/>
      <c r="BG1075">
        <f>IF(E1075&lt;1,1,0)</f>
        <v>0</v>
      </c>
      <c r="BH1075">
        <f>IF(BG1075=1,"",E1075)</f>
        <v>31.8</v>
      </c>
      <c r="BI1075">
        <f>E1075/3.6</f>
        <v>8.8333333333333339</v>
      </c>
    </row>
    <row r="1076" spans="1:61" x14ac:dyDescent="0.25">
      <c r="A1076" s="41" t="s">
        <v>65</v>
      </c>
      <c r="B1076" s="41">
        <v>1073</v>
      </c>
      <c r="C1076" s="41">
        <v>51</v>
      </c>
      <c r="D1076" s="41">
        <f t="shared" si="224"/>
        <v>9.8055555555555554</v>
      </c>
      <c r="E1076" s="42">
        <v>35.299999999999997</v>
      </c>
      <c r="F1076" s="43">
        <f t="shared" si="233"/>
        <v>1.0694444444444444</v>
      </c>
      <c r="G1076" s="43">
        <f t="shared" si="234"/>
        <v>3.8499999999999996</v>
      </c>
      <c r="H1076" s="43">
        <f>$AJ$3*F1076</f>
        <v>2951.0250000000001</v>
      </c>
      <c r="I1076" s="43">
        <f>1/2*$AJ$1*$AJ$2*$AJ$5*D1076^2</f>
        <v>58.537866068672834</v>
      </c>
      <c r="J1076" s="43">
        <f>$AJ$4*$AJ$3*9.81</f>
        <v>406.04570999999999</v>
      </c>
      <c r="K1076" s="43">
        <f t="shared" si="225"/>
        <v>3415.6085760686728</v>
      </c>
      <c r="L1076" s="43">
        <f t="shared" si="226"/>
        <v>33.491939648673373</v>
      </c>
      <c r="M1076" s="44">
        <f t="shared" si="227"/>
        <v>35936.851243026533</v>
      </c>
      <c r="N1076" s="44">
        <f t="shared" si="228"/>
        <v>1</v>
      </c>
      <c r="O1076" s="44">
        <f t="shared" si="235"/>
        <v>386016.11734712956</v>
      </c>
      <c r="P1076" s="44">
        <f t="shared" si="236"/>
        <v>908675.73513650917</v>
      </c>
      <c r="Q1076" s="44">
        <f t="shared" si="229"/>
        <v>522659.61778937961</v>
      </c>
      <c r="R1076" s="44">
        <f>1/2*$AJ$3*D1076^2</f>
        <v>132656.66458333333</v>
      </c>
      <c r="S1076" s="44">
        <f t="shared" si="230"/>
        <v>0</v>
      </c>
      <c r="T1076" s="44">
        <f t="shared" si="231"/>
        <v>0</v>
      </c>
      <c r="U1076" s="44"/>
      <c r="V1076" s="44"/>
      <c r="W1076" s="44"/>
      <c r="X1076" s="44"/>
      <c r="Y1076" s="44">
        <f t="shared" si="237"/>
        <v>123.63156065548307</v>
      </c>
      <c r="Z1076" s="44"/>
      <c r="AA1076" s="44"/>
      <c r="AB1076" s="44"/>
      <c r="AC1076" s="44">
        <v>0.27</v>
      </c>
      <c r="AD1076" s="44">
        <f>O1076*AC1076</f>
        <v>104224.35168372499</v>
      </c>
      <c r="AE1076" s="44">
        <v>0.67</v>
      </c>
      <c r="AF1076" s="44">
        <f t="shared" si="232"/>
        <v>258630.79862257681</v>
      </c>
      <c r="AG1076" s="24"/>
      <c r="AH1076" s="24"/>
      <c r="AI1076" s="15"/>
      <c r="AJ1076" s="15"/>
      <c r="AK1076" s="15"/>
      <c r="AL1076" s="15"/>
      <c r="AM1076" s="15"/>
      <c r="AN1076" s="23"/>
      <c r="AO1076" s="23"/>
      <c r="AP1076" s="23"/>
      <c r="AQ1076" s="23"/>
      <c r="AR1076" s="23"/>
      <c r="AS1076" s="23"/>
      <c r="AT1076" s="23"/>
      <c r="AU1076" s="23"/>
      <c r="AV1076" s="23"/>
      <c r="BG1076">
        <f>IF(E1076&lt;1,1,0)</f>
        <v>0</v>
      </c>
      <c r="BH1076">
        <f>IF(BG1076=1,"",E1076)</f>
        <v>35.299999999999997</v>
      </c>
      <c r="BI1076">
        <f>E1076/3.6</f>
        <v>9.8055555555555554</v>
      </c>
    </row>
    <row r="1077" spans="1:61" x14ac:dyDescent="0.25">
      <c r="A1077" s="41" t="s">
        <v>65</v>
      </c>
      <c r="B1077" s="41">
        <v>1074</v>
      </c>
      <c r="C1077" s="41">
        <v>52</v>
      </c>
      <c r="D1077" s="41">
        <f t="shared" si="224"/>
        <v>10.972222222222221</v>
      </c>
      <c r="E1077" s="42">
        <v>39.5</v>
      </c>
      <c r="F1077" s="43">
        <f t="shared" si="233"/>
        <v>1.2777777777777781</v>
      </c>
      <c r="G1077" s="43">
        <f t="shared" si="234"/>
        <v>4.6000000000000014</v>
      </c>
      <c r="H1077" s="43">
        <f>$AJ$3*F1077</f>
        <v>3525.900000000001</v>
      </c>
      <c r="I1077" s="43">
        <f>1/2*$AJ$1*$AJ$2*$AJ$5*D1077^2</f>
        <v>73.296235050154294</v>
      </c>
      <c r="J1077" s="43">
        <f>$AJ$4*$AJ$3*9.81</f>
        <v>406.04570999999999</v>
      </c>
      <c r="K1077" s="43">
        <f t="shared" si="225"/>
        <v>4005.2419450501552</v>
      </c>
      <c r="L1077" s="43">
        <f t="shared" si="226"/>
        <v>43.94640467485587</v>
      </c>
      <c r="M1077" s="44">
        <f t="shared" si="227"/>
        <v>47198.438620795205</v>
      </c>
      <c r="N1077" s="44">
        <f t="shared" si="228"/>
        <v>1</v>
      </c>
      <c r="O1077" s="44">
        <f t="shared" si="235"/>
        <v>386016.11734712956</v>
      </c>
      <c r="P1077" s="44">
        <f t="shared" si="236"/>
        <v>912091.34371257783</v>
      </c>
      <c r="Q1077" s="44">
        <f t="shared" si="229"/>
        <v>526075.22636544821</v>
      </c>
      <c r="R1077" s="44">
        <f>1/2*$AJ$3*D1077^2</f>
        <v>166101.61458333331</v>
      </c>
      <c r="S1077" s="44">
        <f t="shared" si="230"/>
        <v>0</v>
      </c>
      <c r="T1077" s="44">
        <f t="shared" si="231"/>
        <v>0</v>
      </c>
      <c r="U1077" s="44"/>
      <c r="V1077" s="44"/>
      <c r="W1077" s="44"/>
      <c r="X1077" s="44"/>
      <c r="Y1077" s="44">
        <f t="shared" si="237"/>
        <v>154.65699681874611</v>
      </c>
      <c r="Z1077" s="44"/>
      <c r="AA1077" s="44"/>
      <c r="AB1077" s="44"/>
      <c r="AC1077" s="44">
        <v>0.27</v>
      </c>
      <c r="AD1077" s="44">
        <f>O1077*AC1077</f>
        <v>104224.35168372499</v>
      </c>
      <c r="AE1077" s="44">
        <v>0.67</v>
      </c>
      <c r="AF1077" s="44">
        <f t="shared" si="232"/>
        <v>258630.79862257681</v>
      </c>
      <c r="AG1077" s="24"/>
      <c r="AH1077" s="24"/>
      <c r="AI1077" s="15"/>
      <c r="AJ1077" s="15"/>
      <c r="AK1077" s="15"/>
      <c r="AL1077" s="15"/>
      <c r="AM1077" s="15"/>
      <c r="AN1077" s="23"/>
      <c r="AO1077" s="23"/>
      <c r="AP1077" s="23"/>
      <c r="AQ1077" s="23"/>
      <c r="AR1077" s="23"/>
      <c r="AS1077" s="23"/>
      <c r="AT1077" s="23"/>
      <c r="AU1077" s="23"/>
      <c r="AV1077" s="23"/>
      <c r="BG1077">
        <f>IF(E1077&lt;1,1,0)</f>
        <v>0</v>
      </c>
      <c r="BH1077">
        <f>IF(BG1077=1,"",E1077)</f>
        <v>39.5</v>
      </c>
      <c r="BI1077">
        <f>E1077/3.6</f>
        <v>10.972222222222221</v>
      </c>
    </row>
    <row r="1078" spans="1:61" x14ac:dyDescent="0.25">
      <c r="A1078" s="41" t="s">
        <v>65</v>
      </c>
      <c r="B1078" s="41">
        <v>1075</v>
      </c>
      <c r="C1078" s="41">
        <v>53</v>
      </c>
      <c r="D1078" s="41">
        <f t="shared" si="224"/>
        <v>12.361111111111111</v>
      </c>
      <c r="E1078" s="42">
        <v>44.5</v>
      </c>
      <c r="F1078" s="43">
        <f t="shared" si="233"/>
        <v>1.3611111111111107</v>
      </c>
      <c r="G1078" s="43">
        <f t="shared" si="234"/>
        <v>4.8999999999999986</v>
      </c>
      <c r="H1078" s="43">
        <f>$AJ$3*F1078</f>
        <v>3755.849999999999</v>
      </c>
      <c r="I1078" s="43">
        <f>1/2*$AJ$1*$AJ$2*$AJ$5*D1078^2</f>
        <v>93.026674864969124</v>
      </c>
      <c r="J1078" s="43">
        <f>$AJ$4*$AJ$3*9.81</f>
        <v>406.04570999999999</v>
      </c>
      <c r="K1078" s="43">
        <f t="shared" si="225"/>
        <v>4254.9223848649681</v>
      </c>
      <c r="L1078" s="43">
        <f t="shared" si="226"/>
        <v>52.595568368469742</v>
      </c>
      <c r="M1078" s="44">
        <f t="shared" si="227"/>
        <v>56540.235996104973</v>
      </c>
      <c r="N1078" s="44">
        <f t="shared" si="228"/>
        <v>1</v>
      </c>
      <c r="O1078" s="44">
        <f t="shared" si="235"/>
        <v>386016.11734712956</v>
      </c>
      <c r="P1078" s="44">
        <f t="shared" si="236"/>
        <v>916096.58565762802</v>
      </c>
      <c r="Q1078" s="44">
        <f t="shared" si="229"/>
        <v>530080.4683104984</v>
      </c>
      <c r="R1078" s="44">
        <f>1/2*$AJ$3*D1078^2</f>
        <v>210814.11458333331</v>
      </c>
      <c r="S1078" s="44">
        <f t="shared" si="230"/>
        <v>0</v>
      </c>
      <c r="T1078" s="44">
        <f t="shared" si="231"/>
        <v>0</v>
      </c>
      <c r="U1078" s="44"/>
      <c r="V1078" s="44"/>
      <c r="W1078" s="44"/>
      <c r="X1078" s="44"/>
      <c r="Y1078" s="44">
        <f t="shared" si="237"/>
        <v>196.10615310077517</v>
      </c>
      <c r="Z1078" s="44"/>
      <c r="AA1078" s="44"/>
      <c r="AB1078" s="44"/>
      <c r="AC1078" s="44">
        <v>0.27</v>
      </c>
      <c r="AD1078" s="44">
        <f>O1078*AC1078</f>
        <v>104224.35168372499</v>
      </c>
      <c r="AE1078" s="44">
        <v>0.67</v>
      </c>
      <c r="AF1078" s="44">
        <f t="shared" si="232"/>
        <v>258630.79862257681</v>
      </c>
      <c r="AG1078" s="24"/>
      <c r="AH1078" s="24"/>
      <c r="AI1078" s="15"/>
      <c r="AJ1078" s="15"/>
      <c r="AK1078" s="15"/>
      <c r="AL1078" s="15"/>
      <c r="AM1078" s="15"/>
      <c r="AN1078" s="23"/>
      <c r="AO1078" s="23"/>
      <c r="AP1078" s="23"/>
      <c r="AQ1078" s="23"/>
      <c r="AR1078" s="23"/>
      <c r="AS1078" s="23"/>
      <c r="AT1078" s="23"/>
      <c r="AU1078" s="23"/>
      <c r="AV1078" s="23"/>
      <c r="BG1078">
        <f>IF(E1078&lt;1,1,0)</f>
        <v>0</v>
      </c>
      <c r="BH1078">
        <f>IF(BG1078=1,"",E1078)</f>
        <v>44.5</v>
      </c>
      <c r="BI1078">
        <f>E1078/3.6</f>
        <v>12.361111111111111</v>
      </c>
    </row>
    <row r="1079" spans="1:61" x14ac:dyDescent="0.25">
      <c r="A1079" s="41" t="s">
        <v>65</v>
      </c>
      <c r="B1079" s="41">
        <v>1076</v>
      </c>
      <c r="C1079" s="41">
        <v>54</v>
      </c>
      <c r="D1079" s="41">
        <f t="shared" si="224"/>
        <v>13.694444444444443</v>
      </c>
      <c r="E1079" s="42">
        <v>49.3</v>
      </c>
      <c r="F1079" s="43">
        <f t="shared" si="233"/>
        <v>1.2222222222222219</v>
      </c>
      <c r="G1079" s="43">
        <f t="shared" si="234"/>
        <v>4.3999999999999986</v>
      </c>
      <c r="H1079" s="43">
        <f>$AJ$3*F1079</f>
        <v>3372.599999999999</v>
      </c>
      <c r="I1079" s="43">
        <f>1/2*$AJ$1*$AJ$2*$AJ$5*D1079^2</f>
        <v>114.17770634645058</v>
      </c>
      <c r="J1079" s="43">
        <f>$AJ$4*$AJ$3*9.81</f>
        <v>406.04570999999999</v>
      </c>
      <c r="K1079" s="43">
        <f t="shared" si="225"/>
        <v>3892.8234163464494</v>
      </c>
      <c r="L1079" s="43">
        <f t="shared" si="226"/>
        <v>53.310054007188867</v>
      </c>
      <c r="M1079" s="44">
        <f t="shared" si="227"/>
        <v>57361.618111735224</v>
      </c>
      <c r="N1079" s="44">
        <f t="shared" si="228"/>
        <v>1</v>
      </c>
      <c r="O1079" s="44">
        <f t="shared" si="235"/>
        <v>386016.11734712956</v>
      </c>
      <c r="P1079" s="44">
        <f t="shared" si="236"/>
        <v>920351.50804249302</v>
      </c>
      <c r="Q1079" s="44">
        <f t="shared" si="229"/>
        <v>534335.39069536352</v>
      </c>
      <c r="R1079" s="44">
        <f>1/2*$AJ$3*D1079^2</f>
        <v>258745.91458333327</v>
      </c>
      <c r="S1079" s="44">
        <f t="shared" si="230"/>
        <v>0</v>
      </c>
      <c r="T1079" s="44">
        <f t="shared" si="231"/>
        <v>0</v>
      </c>
      <c r="U1079" s="44"/>
      <c r="V1079" s="44"/>
      <c r="W1079" s="44"/>
      <c r="X1079" s="44"/>
      <c r="Y1079" s="44">
        <f t="shared" si="237"/>
        <v>240.47018083952906</v>
      </c>
      <c r="Z1079" s="44"/>
      <c r="AA1079" s="44"/>
      <c r="AB1079" s="44"/>
      <c r="AC1079" s="44">
        <v>0.27</v>
      </c>
      <c r="AD1079" s="44">
        <f>O1079*AC1079</f>
        <v>104224.35168372499</v>
      </c>
      <c r="AE1079" s="44">
        <v>0.67</v>
      </c>
      <c r="AF1079" s="44">
        <f t="shared" si="232"/>
        <v>258630.79862257681</v>
      </c>
      <c r="AG1079" s="24"/>
      <c r="AH1079" s="24"/>
      <c r="AI1079" s="15"/>
      <c r="AJ1079" s="15"/>
      <c r="AK1079" s="15"/>
      <c r="AL1079" s="15"/>
      <c r="AM1079" s="15"/>
      <c r="AN1079" s="23"/>
      <c r="AO1079" s="23"/>
      <c r="AP1079" s="23"/>
      <c r="AQ1079" s="23"/>
      <c r="AR1079" s="23"/>
      <c r="AS1079" s="23"/>
      <c r="AT1079" s="23"/>
      <c r="AU1079" s="23"/>
      <c r="AV1079" s="23"/>
      <c r="BG1079">
        <f>IF(E1079&lt;1,1,0)</f>
        <v>0</v>
      </c>
      <c r="BH1079">
        <f>IF(BG1079=1,"",E1079)</f>
        <v>49.3</v>
      </c>
      <c r="BI1079">
        <f>E1079/3.6</f>
        <v>13.694444444444443</v>
      </c>
    </row>
    <row r="1080" spans="1:61" x14ac:dyDescent="0.25">
      <c r="A1080" s="41" t="s">
        <v>65</v>
      </c>
      <c r="B1080" s="41">
        <v>1077</v>
      </c>
      <c r="C1080" s="41">
        <v>55</v>
      </c>
      <c r="D1080" s="41">
        <f t="shared" si="224"/>
        <v>14.805555555555554</v>
      </c>
      <c r="E1080" s="42">
        <v>53.3</v>
      </c>
      <c r="F1080" s="43">
        <f t="shared" si="233"/>
        <v>0.98611111111111127</v>
      </c>
      <c r="G1080" s="43">
        <f t="shared" si="234"/>
        <v>3.5500000000000007</v>
      </c>
      <c r="H1080" s="43">
        <f>$AJ$3*F1080</f>
        <v>2721.0750000000007</v>
      </c>
      <c r="I1080" s="43">
        <f>1/2*$AJ$1*$AJ$2*$AJ$5*D1080^2</f>
        <v>133.45716467978392</v>
      </c>
      <c r="J1080" s="43">
        <f>$AJ$4*$AJ$3*9.81</f>
        <v>406.04570999999999</v>
      </c>
      <c r="K1080" s="43">
        <f t="shared" si="225"/>
        <v>3260.5778746797846</v>
      </c>
      <c r="L1080" s="43">
        <f t="shared" si="226"/>
        <v>48.274666866786809</v>
      </c>
      <c r="M1080" s="44">
        <f t="shared" si="227"/>
        <v>51991.81621552939</v>
      </c>
      <c r="N1080" s="44">
        <f t="shared" si="228"/>
        <v>1</v>
      </c>
      <c r="O1080" s="44">
        <f t="shared" si="235"/>
        <v>386016.11734712956</v>
      </c>
      <c r="P1080" s="44">
        <f t="shared" si="236"/>
        <v>924244.33145883947</v>
      </c>
      <c r="Q1080" s="44">
        <f t="shared" si="229"/>
        <v>538228.21411170997</v>
      </c>
      <c r="R1080" s="44">
        <f>1/2*$AJ$3*D1080^2</f>
        <v>302436.41458333324</v>
      </c>
      <c r="S1080" s="44">
        <f t="shared" si="230"/>
        <v>0</v>
      </c>
      <c r="T1080" s="44">
        <f t="shared" si="231"/>
        <v>0</v>
      </c>
      <c r="U1080" s="44"/>
      <c r="V1080" s="44"/>
      <c r="W1080" s="44"/>
      <c r="X1080" s="44"/>
      <c r="Y1080" s="44">
        <f t="shared" si="237"/>
        <v>280.81375541627972</v>
      </c>
      <c r="Z1080" s="44"/>
      <c r="AA1080" s="44"/>
      <c r="AB1080" s="44"/>
      <c r="AC1080" s="44">
        <v>0.27</v>
      </c>
      <c r="AD1080" s="44">
        <f>O1080*AC1080</f>
        <v>104224.35168372499</v>
      </c>
      <c r="AE1080" s="44">
        <v>0.67</v>
      </c>
      <c r="AF1080" s="44">
        <f t="shared" si="232"/>
        <v>258630.79862257681</v>
      </c>
      <c r="AG1080" s="24"/>
      <c r="AH1080" s="24"/>
      <c r="AI1080" s="15"/>
      <c r="AJ1080" s="15"/>
      <c r="AK1080" s="15"/>
      <c r="AL1080" s="15"/>
      <c r="AM1080" s="15"/>
      <c r="AN1080" s="23"/>
      <c r="AO1080" s="23"/>
      <c r="AP1080" s="23"/>
      <c r="AQ1080" s="23"/>
      <c r="AR1080" s="23"/>
      <c r="AS1080" s="23"/>
      <c r="AT1080" s="23"/>
      <c r="AU1080" s="23"/>
      <c r="AV1080" s="23"/>
      <c r="BG1080">
        <f>IF(E1080&lt;1,1,0)</f>
        <v>0</v>
      </c>
      <c r="BH1080">
        <f>IF(BG1080=1,"",E1080)</f>
        <v>53.3</v>
      </c>
      <c r="BI1080">
        <f>E1080/3.6</f>
        <v>14.805555555555554</v>
      </c>
    </row>
    <row r="1081" spans="1:61" x14ac:dyDescent="0.25">
      <c r="A1081" s="41" t="s">
        <v>65</v>
      </c>
      <c r="B1081" s="41">
        <v>1078</v>
      </c>
      <c r="C1081" s="41">
        <v>56</v>
      </c>
      <c r="D1081" s="41">
        <f t="shared" si="224"/>
        <v>15.666666666666666</v>
      </c>
      <c r="E1081" s="42">
        <v>56.4</v>
      </c>
      <c r="F1081" s="43">
        <f t="shared" si="233"/>
        <v>0.7777777777777779</v>
      </c>
      <c r="G1081" s="43">
        <f t="shared" si="234"/>
        <v>2.8000000000000007</v>
      </c>
      <c r="H1081" s="43">
        <f>$AJ$3*F1081</f>
        <v>2146.2000000000003</v>
      </c>
      <c r="I1081" s="43">
        <f>1/2*$AJ$1*$AJ$2*$AJ$5*D1081^2</f>
        <v>149.43271388888886</v>
      </c>
      <c r="J1081" s="43">
        <f>$AJ$4*$AJ$3*9.81</f>
        <v>406.04570999999999</v>
      </c>
      <c r="K1081" s="43">
        <f t="shared" si="225"/>
        <v>2701.678423888889</v>
      </c>
      <c r="L1081" s="43">
        <f t="shared" si="226"/>
        <v>42.326295307592588</v>
      </c>
      <c r="M1081" s="44">
        <f t="shared" si="227"/>
        <v>45627.746341584811</v>
      </c>
      <c r="N1081" s="44">
        <f t="shared" si="228"/>
        <v>1</v>
      </c>
      <c r="O1081" s="44">
        <f t="shared" si="235"/>
        <v>386016.11734712956</v>
      </c>
      <c r="P1081" s="44">
        <f t="shared" si="236"/>
        <v>927504.90933351929</v>
      </c>
      <c r="Q1081" s="44">
        <f t="shared" si="229"/>
        <v>541488.79198638978</v>
      </c>
      <c r="R1081" s="44">
        <f>1/2*$AJ$3*D1081^2</f>
        <v>338639.7</v>
      </c>
      <c r="S1081" s="44">
        <f t="shared" si="230"/>
        <v>0</v>
      </c>
      <c r="T1081" s="44">
        <f t="shared" si="231"/>
        <v>0</v>
      </c>
      <c r="U1081" s="44"/>
      <c r="V1081" s="44"/>
      <c r="W1081" s="44"/>
      <c r="X1081" s="44"/>
      <c r="Y1081" s="44">
        <f t="shared" si="237"/>
        <v>314.13701298701301</v>
      </c>
      <c r="Z1081" s="44"/>
      <c r="AA1081" s="44"/>
      <c r="AB1081" s="44"/>
      <c r="AC1081" s="44">
        <v>0.27</v>
      </c>
      <c r="AD1081" s="44">
        <f>O1081*AC1081</f>
        <v>104224.35168372499</v>
      </c>
      <c r="AE1081" s="44">
        <v>0.67</v>
      </c>
      <c r="AF1081" s="44">
        <f t="shared" si="232"/>
        <v>258630.79862257681</v>
      </c>
      <c r="AG1081" s="24"/>
      <c r="AH1081" s="24"/>
      <c r="AI1081" s="15"/>
      <c r="AJ1081" s="15"/>
      <c r="AK1081" s="15"/>
      <c r="AL1081" s="15"/>
      <c r="AM1081" s="15"/>
      <c r="AN1081" s="23"/>
      <c r="AO1081" s="23"/>
      <c r="AP1081" s="23"/>
      <c r="AQ1081" s="23"/>
      <c r="AR1081" s="23"/>
      <c r="AS1081" s="23"/>
      <c r="AT1081" s="23"/>
      <c r="AU1081" s="23"/>
      <c r="AV1081" s="23"/>
      <c r="BG1081">
        <f>IF(E1081&lt;1,1,0)</f>
        <v>0</v>
      </c>
      <c r="BH1081">
        <f>IF(BG1081=1,"",E1081)</f>
        <v>56.4</v>
      </c>
      <c r="BI1081">
        <f>E1081/3.6</f>
        <v>15.666666666666666</v>
      </c>
    </row>
    <row r="1082" spans="1:61" x14ac:dyDescent="0.25">
      <c r="A1082" s="41" t="s">
        <v>65</v>
      </c>
      <c r="B1082" s="41">
        <v>1079</v>
      </c>
      <c r="C1082" s="41">
        <v>57</v>
      </c>
      <c r="D1082" s="41">
        <f t="shared" si="224"/>
        <v>16.361111111111111</v>
      </c>
      <c r="E1082" s="42">
        <v>58.9</v>
      </c>
      <c r="F1082" s="43">
        <f t="shared" si="233"/>
        <v>0.6666666666666673</v>
      </c>
      <c r="G1082" s="43">
        <f t="shared" si="234"/>
        <v>2.4000000000000021</v>
      </c>
      <c r="H1082" s="43">
        <f>$AJ$3*F1082</f>
        <v>1839.6000000000017</v>
      </c>
      <c r="I1082" s="43">
        <f>1/2*$AJ$1*$AJ$2*$AJ$5*D1082^2</f>
        <v>162.97390264274688</v>
      </c>
      <c r="J1082" s="43">
        <f>$AJ$4*$AJ$3*9.81</f>
        <v>406.04570999999999</v>
      </c>
      <c r="K1082" s="43">
        <f t="shared" si="225"/>
        <v>2408.6196126427485</v>
      </c>
      <c r="L1082" s="43">
        <f t="shared" si="226"/>
        <v>39.407693106849408</v>
      </c>
      <c r="M1082" s="44">
        <f t="shared" si="227"/>
        <v>42520.900862290509</v>
      </c>
      <c r="N1082" s="44">
        <f t="shared" si="228"/>
        <v>1</v>
      </c>
      <c r="O1082" s="44">
        <f t="shared" si="235"/>
        <v>386016.11734712956</v>
      </c>
      <c r="P1082" s="44">
        <f t="shared" si="236"/>
        <v>930206.58775740815</v>
      </c>
      <c r="Q1082" s="44">
        <f t="shared" si="229"/>
        <v>544190.47041027853</v>
      </c>
      <c r="R1082" s="44">
        <f>1/2*$AJ$3*D1082^2</f>
        <v>369326.31458333333</v>
      </c>
      <c r="S1082" s="44">
        <f t="shared" si="230"/>
        <v>0</v>
      </c>
      <c r="T1082" s="44">
        <f t="shared" si="231"/>
        <v>0</v>
      </c>
      <c r="U1082" s="44"/>
      <c r="V1082" s="44"/>
      <c r="W1082" s="44"/>
      <c r="X1082" s="44"/>
      <c r="Y1082" s="44">
        <f t="shared" si="237"/>
        <v>342.28574104108742</v>
      </c>
      <c r="Z1082" s="44"/>
      <c r="AA1082" s="44"/>
      <c r="AB1082" s="44"/>
      <c r="AC1082" s="44">
        <v>0.27</v>
      </c>
      <c r="AD1082" s="44">
        <f>O1082*AC1082</f>
        <v>104224.35168372499</v>
      </c>
      <c r="AE1082" s="44">
        <v>0.67</v>
      </c>
      <c r="AF1082" s="44">
        <f t="shared" si="232"/>
        <v>258630.79862257681</v>
      </c>
      <c r="AG1082" s="24"/>
      <c r="AH1082" s="24"/>
      <c r="AI1082" s="15"/>
      <c r="AJ1082" s="15"/>
      <c r="AK1082" s="15"/>
      <c r="AL1082" s="15"/>
      <c r="AM1082" s="15"/>
      <c r="AN1082" s="23"/>
      <c r="AO1082" s="23"/>
      <c r="AP1082" s="23"/>
      <c r="AQ1082" s="23"/>
      <c r="AR1082" s="23"/>
      <c r="AS1082" s="23"/>
      <c r="AT1082" s="23"/>
      <c r="AU1082" s="23"/>
      <c r="AV1082" s="23"/>
      <c r="BG1082">
        <f>IF(E1082&lt;1,1,0)</f>
        <v>0</v>
      </c>
      <c r="BH1082">
        <f>IF(BG1082=1,"",E1082)</f>
        <v>58.9</v>
      </c>
      <c r="BI1082">
        <f>E1082/3.6</f>
        <v>16.361111111111111</v>
      </c>
    </row>
    <row r="1083" spans="1:61" x14ac:dyDescent="0.25">
      <c r="A1083" s="41" t="s">
        <v>65</v>
      </c>
      <c r="B1083" s="41">
        <v>1080</v>
      </c>
      <c r="C1083" s="41">
        <v>58</v>
      </c>
      <c r="D1083" s="41">
        <f t="shared" si="224"/>
        <v>17</v>
      </c>
      <c r="E1083" s="42">
        <v>61.2</v>
      </c>
      <c r="F1083" s="43">
        <f t="shared" si="233"/>
        <v>0.51388888888888928</v>
      </c>
      <c r="G1083" s="43">
        <f t="shared" si="234"/>
        <v>1.8500000000000014</v>
      </c>
      <c r="H1083" s="43">
        <f>$AJ$3*F1083</f>
        <v>1418.0250000000012</v>
      </c>
      <c r="I1083" s="43">
        <f>1/2*$AJ$1*$AJ$2*$AJ$5*D1083^2</f>
        <v>175.950425</v>
      </c>
      <c r="J1083" s="43">
        <f>$AJ$4*$AJ$3*9.81</f>
        <v>406.04570999999999</v>
      </c>
      <c r="K1083" s="43">
        <f t="shared" si="225"/>
        <v>2000.0211350000013</v>
      </c>
      <c r="L1083" s="43">
        <f t="shared" si="226"/>
        <v>34.000359295000024</v>
      </c>
      <c r="M1083" s="44">
        <f t="shared" si="227"/>
        <v>36720.388038600024</v>
      </c>
      <c r="N1083" s="44">
        <f t="shared" si="228"/>
        <v>1</v>
      </c>
      <c r="O1083" s="44">
        <f t="shared" si="235"/>
        <v>386016.11734712956</v>
      </c>
      <c r="P1083" s="44">
        <f t="shared" si="236"/>
        <v>932615.20737005095</v>
      </c>
      <c r="Q1083" s="44">
        <f t="shared" si="229"/>
        <v>546599.09002292133</v>
      </c>
      <c r="R1083" s="44">
        <f>1/2*$AJ$3*D1083^2</f>
        <v>398733.3</v>
      </c>
      <c r="S1083" s="44">
        <f t="shared" si="230"/>
        <v>0</v>
      </c>
      <c r="T1083" s="44">
        <f t="shared" si="231"/>
        <v>0</v>
      </c>
      <c r="U1083" s="44"/>
      <c r="V1083" s="44"/>
      <c r="W1083" s="44"/>
      <c r="X1083" s="44"/>
      <c r="Y1083" s="44">
        <f t="shared" si="237"/>
        <v>369.19749999999999</v>
      </c>
      <c r="Z1083" s="44"/>
      <c r="AA1083" s="44"/>
      <c r="AB1083" s="44"/>
      <c r="AC1083" s="44">
        <v>0.27</v>
      </c>
      <c r="AD1083" s="44">
        <f>O1083*AC1083</f>
        <v>104224.35168372499</v>
      </c>
      <c r="AE1083" s="44">
        <v>0.67</v>
      </c>
      <c r="AF1083" s="44">
        <f t="shared" si="232"/>
        <v>258630.79862257681</v>
      </c>
      <c r="AG1083" s="24"/>
      <c r="AH1083" s="24"/>
      <c r="AI1083" s="15"/>
      <c r="AJ1083" s="15"/>
      <c r="AK1083" s="15"/>
      <c r="AL1083" s="15"/>
      <c r="AM1083" s="15"/>
      <c r="AN1083" s="23"/>
      <c r="AO1083" s="23"/>
      <c r="AP1083" s="23"/>
      <c r="AQ1083" s="23"/>
      <c r="AR1083" s="23"/>
      <c r="AS1083" s="23"/>
      <c r="AT1083" s="23"/>
      <c r="AU1083" s="23"/>
      <c r="AV1083" s="23"/>
      <c r="BG1083">
        <f>IF(E1083&lt;1,1,0)</f>
        <v>0</v>
      </c>
      <c r="BH1083">
        <f>IF(BG1083=1,"",E1083)</f>
        <v>61.2</v>
      </c>
      <c r="BI1083">
        <f>E1083/3.6</f>
        <v>17</v>
      </c>
    </row>
    <row r="1084" spans="1:61" x14ac:dyDescent="0.25">
      <c r="A1084" s="41" t="s">
        <v>65</v>
      </c>
      <c r="B1084" s="41">
        <v>1081</v>
      </c>
      <c r="C1084" s="41">
        <v>59</v>
      </c>
      <c r="D1084" s="41">
        <f t="shared" si="224"/>
        <v>17.388888888888889</v>
      </c>
      <c r="E1084" s="42">
        <v>62.6</v>
      </c>
      <c r="F1084" s="43">
        <f t="shared" si="233"/>
        <v>0.24999999999999961</v>
      </c>
      <c r="G1084" s="43">
        <f t="shared" si="234"/>
        <v>0.89999999999999858</v>
      </c>
      <c r="H1084" s="43">
        <f>$AJ$3*F1084</f>
        <v>689.849999999999</v>
      </c>
      <c r="I1084" s="43">
        <f>1/2*$AJ$1*$AJ$2*$AJ$5*D1084^2</f>
        <v>184.09251983024691</v>
      </c>
      <c r="J1084" s="43">
        <f>$AJ$4*$AJ$3*9.81</f>
        <v>406.04570999999999</v>
      </c>
      <c r="K1084" s="43">
        <f t="shared" si="225"/>
        <v>1279.9882298302459</v>
      </c>
      <c r="L1084" s="43">
        <f t="shared" si="226"/>
        <v>22.257573107603722</v>
      </c>
      <c r="M1084" s="44">
        <f t="shared" si="227"/>
        <v>24060.436529319624</v>
      </c>
      <c r="N1084" s="44">
        <f t="shared" si="228"/>
        <v>1</v>
      </c>
      <c r="O1084" s="44">
        <f t="shared" si="235"/>
        <v>386016.11734712956</v>
      </c>
      <c r="P1084" s="44">
        <f t="shared" si="236"/>
        <v>934615.228505051</v>
      </c>
      <c r="Q1084" s="44">
        <f t="shared" si="229"/>
        <v>548599.11115792138</v>
      </c>
      <c r="R1084" s="44">
        <f>1/2*$AJ$3*D1084^2</f>
        <v>417184.65833333338</v>
      </c>
      <c r="S1084" s="44">
        <f t="shared" si="230"/>
        <v>0</v>
      </c>
      <c r="T1084" s="44">
        <f t="shared" si="231"/>
        <v>0</v>
      </c>
      <c r="U1084" s="44"/>
      <c r="V1084" s="44"/>
      <c r="W1084" s="44"/>
      <c r="X1084" s="44"/>
      <c r="Y1084" s="44">
        <f t="shared" si="237"/>
        <v>385.924753314832</v>
      </c>
      <c r="Z1084" s="44"/>
      <c r="AA1084" s="44"/>
      <c r="AB1084" s="44"/>
      <c r="AC1084" s="44">
        <v>0.27</v>
      </c>
      <c r="AD1084" s="44">
        <f>O1084*AC1084</f>
        <v>104224.35168372499</v>
      </c>
      <c r="AE1084" s="44">
        <v>0.67</v>
      </c>
      <c r="AF1084" s="44">
        <f t="shared" si="232"/>
        <v>258630.79862257681</v>
      </c>
      <c r="AG1084" s="24"/>
      <c r="AH1084" s="24"/>
      <c r="AI1084" s="15"/>
      <c r="AJ1084" s="15"/>
      <c r="AK1084" s="15"/>
      <c r="AL1084" s="15"/>
      <c r="AM1084" s="15"/>
      <c r="AN1084" s="23"/>
      <c r="AO1084" s="23"/>
      <c r="AP1084" s="23"/>
      <c r="AQ1084" s="23"/>
      <c r="AR1084" s="23"/>
      <c r="AS1084" s="23"/>
      <c r="AT1084" s="23"/>
      <c r="AU1084" s="23"/>
      <c r="AV1084" s="23"/>
      <c r="BG1084">
        <f>IF(E1084&lt;1,1,0)</f>
        <v>0</v>
      </c>
      <c r="BH1084">
        <f>IF(BG1084=1,"",E1084)</f>
        <v>62.6</v>
      </c>
      <c r="BI1084">
        <f>E1084/3.6</f>
        <v>17.388888888888889</v>
      </c>
    </row>
    <row r="1085" spans="1:61" x14ac:dyDescent="0.25">
      <c r="A1085" s="41" t="s">
        <v>65</v>
      </c>
      <c r="B1085" s="41">
        <v>1082</v>
      </c>
      <c r="C1085" s="41">
        <v>60</v>
      </c>
      <c r="D1085" s="41">
        <f t="shared" si="224"/>
        <v>17.5</v>
      </c>
      <c r="E1085" s="42">
        <v>63</v>
      </c>
      <c r="F1085" s="43">
        <f t="shared" si="233"/>
        <v>-1.3888888888889086E-2</v>
      </c>
      <c r="G1085" s="43">
        <f t="shared" si="234"/>
        <v>-5.0000000000000711E-2</v>
      </c>
      <c r="H1085" s="43">
        <f>$AJ$3*F1085</f>
        <v>-38.325000000000543</v>
      </c>
      <c r="I1085" s="43">
        <f>1/2*$AJ$1*$AJ$2*$AJ$5*D1085^2</f>
        <v>186.45265624999999</v>
      </c>
      <c r="J1085" s="43">
        <f>$AJ$4*$AJ$3*9.81</f>
        <v>406.04570999999999</v>
      </c>
      <c r="K1085" s="43">
        <f t="shared" si="225"/>
        <v>554.17336624999939</v>
      </c>
      <c r="L1085" s="43">
        <f t="shared" si="226"/>
        <v>9.6980339093749901</v>
      </c>
      <c r="M1085" s="44">
        <f t="shared" si="227"/>
        <v>10493.272689943738</v>
      </c>
      <c r="N1085" s="44">
        <f t="shared" si="228"/>
        <v>1</v>
      </c>
      <c r="O1085" s="44">
        <f t="shared" si="235"/>
        <v>386016.11734712956</v>
      </c>
      <c r="P1085" s="44">
        <f t="shared" si="236"/>
        <v>935895.21673488128</v>
      </c>
      <c r="Q1085" s="44">
        <f t="shared" si="229"/>
        <v>549879.09938775166</v>
      </c>
      <c r="R1085" s="44">
        <f>1/2*$AJ$3*D1085^2</f>
        <v>422533.125</v>
      </c>
      <c r="S1085" s="44">
        <f t="shared" si="230"/>
        <v>215.27445541281486</v>
      </c>
      <c r="T1085" s="44">
        <f t="shared" si="231"/>
        <v>215.27445541281486</v>
      </c>
      <c r="U1085" s="44"/>
      <c r="V1085" s="44"/>
      <c r="W1085" s="44"/>
      <c r="X1085" s="44"/>
      <c r="Y1085" s="44">
        <f t="shared" si="237"/>
        <v>390.51120609981518</v>
      </c>
      <c r="Z1085" s="44"/>
      <c r="AA1085" s="44"/>
      <c r="AB1085" s="44"/>
      <c r="AC1085" s="44">
        <v>0.27</v>
      </c>
      <c r="AD1085" s="44">
        <f>O1085*AC1085</f>
        <v>104224.35168372499</v>
      </c>
      <c r="AE1085" s="44">
        <v>0.67</v>
      </c>
      <c r="AF1085" s="44">
        <f t="shared" si="232"/>
        <v>258630.79862257681</v>
      </c>
      <c r="AG1085" s="24"/>
      <c r="AH1085" s="24"/>
      <c r="AI1085" s="15"/>
      <c r="AJ1085" s="15"/>
      <c r="AK1085" s="15"/>
      <c r="AL1085" s="15"/>
      <c r="AM1085" s="15"/>
      <c r="AN1085" s="23"/>
      <c r="AO1085" s="23"/>
      <c r="AP1085" s="23"/>
      <c r="AQ1085" s="23"/>
      <c r="AR1085" s="23"/>
      <c r="AS1085" s="23"/>
      <c r="AT1085" s="23"/>
      <c r="AU1085" s="23"/>
      <c r="AV1085" s="23"/>
      <c r="BG1085">
        <f>IF(E1085&lt;1,1,0)</f>
        <v>0</v>
      </c>
      <c r="BH1085">
        <f>IF(BG1085=1,"",E1085)</f>
        <v>63</v>
      </c>
      <c r="BI1085">
        <f>E1085/3.6</f>
        <v>17.5</v>
      </c>
    </row>
    <row r="1086" spans="1:61" x14ac:dyDescent="0.25">
      <c r="A1086" s="41" t="s">
        <v>65</v>
      </c>
      <c r="B1086" s="41">
        <v>1083</v>
      </c>
      <c r="C1086" s="41">
        <v>61</v>
      </c>
      <c r="D1086" s="41">
        <f t="shared" si="224"/>
        <v>17.361111111111111</v>
      </c>
      <c r="E1086" s="42">
        <v>62.5</v>
      </c>
      <c r="F1086" s="43">
        <f t="shared" si="233"/>
        <v>-0.29166666666666685</v>
      </c>
      <c r="G1086" s="43">
        <f t="shared" si="234"/>
        <v>-1.0500000000000007</v>
      </c>
      <c r="H1086" s="43">
        <f>$AJ$3*F1086</f>
        <v>-804.8250000000005</v>
      </c>
      <c r="I1086" s="43">
        <f>1/2*$AJ$1*$AJ$2*$AJ$5*D1086^2</f>
        <v>183.50483458719134</v>
      </c>
      <c r="J1086" s="43">
        <f>$AJ$4*$AJ$3*9.81</f>
        <v>406.04570999999999</v>
      </c>
      <c r="K1086" s="43">
        <f t="shared" si="225"/>
        <v>-215.27445541280917</v>
      </c>
      <c r="L1086" s="43">
        <f t="shared" si="226"/>
        <v>-3.7374037398057149</v>
      </c>
      <c r="M1086" s="44">
        <f t="shared" si="227"/>
        <v>-4047.6082502095892</v>
      </c>
      <c r="N1086" s="44">
        <f t="shared" si="228"/>
        <v>1</v>
      </c>
      <c r="O1086" s="44">
        <f t="shared" si="235"/>
        <v>386231.39180254238</v>
      </c>
      <c r="P1086" s="44">
        <f t="shared" si="236"/>
        <v>936449.39010113128</v>
      </c>
      <c r="Q1086" s="44">
        <f t="shared" si="229"/>
        <v>550217.99829858891</v>
      </c>
      <c r="R1086" s="44">
        <f>1/2*$AJ$3*D1086^2</f>
        <v>415852.86458333331</v>
      </c>
      <c r="S1086" s="44">
        <f t="shared" si="230"/>
        <v>646.12464121525409</v>
      </c>
      <c r="T1086" s="44">
        <f t="shared" si="231"/>
        <v>646.12464121525409</v>
      </c>
      <c r="U1086" s="44"/>
      <c r="V1086" s="44"/>
      <c r="W1086" s="44"/>
      <c r="X1086" s="44"/>
      <c r="Y1086" s="44">
        <f t="shared" si="237"/>
        <v>383.98233110187749</v>
      </c>
      <c r="Z1086" s="44"/>
      <c r="AA1086" s="44"/>
      <c r="AB1086" s="44"/>
      <c r="AC1086" s="44">
        <v>0.27</v>
      </c>
      <c r="AD1086" s="44">
        <f>O1086*AC1086</f>
        <v>104282.47578668645</v>
      </c>
      <c r="AE1086" s="44">
        <v>0.67</v>
      </c>
      <c r="AF1086" s="44">
        <f t="shared" si="232"/>
        <v>258775.03250770341</v>
      </c>
      <c r="AG1086" s="24"/>
      <c r="AH1086" s="24"/>
      <c r="AI1086" s="15"/>
      <c r="AJ1086" s="15"/>
      <c r="AK1086" s="15"/>
      <c r="AL1086" s="15"/>
      <c r="AM1086" s="15"/>
      <c r="AN1086" s="23"/>
      <c r="AO1086" s="23"/>
      <c r="AP1086" s="23"/>
      <c r="AQ1086" s="23"/>
      <c r="AR1086" s="23"/>
      <c r="AS1086" s="23"/>
      <c r="AT1086" s="23"/>
      <c r="AU1086" s="23"/>
      <c r="AV1086" s="23"/>
      <c r="BG1086">
        <f>IF(E1086&lt;1,1,0)</f>
        <v>0</v>
      </c>
      <c r="BH1086">
        <f>IF(BG1086=1,"",E1086)</f>
        <v>62.5</v>
      </c>
      <c r="BI1086">
        <f>E1086/3.6</f>
        <v>17.361111111111111</v>
      </c>
    </row>
    <row r="1087" spans="1:61" x14ac:dyDescent="0.25">
      <c r="A1087" s="41" t="s">
        <v>65</v>
      </c>
      <c r="B1087" s="41">
        <v>1084</v>
      </c>
      <c r="C1087" s="41">
        <v>62</v>
      </c>
      <c r="D1087" s="41">
        <f t="shared" si="224"/>
        <v>16.916666666666664</v>
      </c>
      <c r="E1087" s="42">
        <v>60.9</v>
      </c>
      <c r="F1087" s="43">
        <f t="shared" si="233"/>
        <v>-0.44444444444444481</v>
      </c>
      <c r="G1087" s="43">
        <f t="shared" si="234"/>
        <v>-1.6000000000000014</v>
      </c>
      <c r="H1087" s="43">
        <f>$AJ$3*F1087</f>
        <v>-1226.400000000001</v>
      </c>
      <c r="I1087" s="43">
        <f>1/2*$AJ$1*$AJ$2*$AJ$5*D1087^2</f>
        <v>174.22964878472214</v>
      </c>
      <c r="J1087" s="43">
        <f>$AJ$4*$AJ$3*9.81</f>
        <v>406.04570999999999</v>
      </c>
      <c r="K1087" s="43">
        <f t="shared" si="225"/>
        <v>-646.12464121527898</v>
      </c>
      <c r="L1087" s="43">
        <f t="shared" si="226"/>
        <v>-10.930275180558468</v>
      </c>
      <c r="M1087" s="44">
        <f t="shared" si="227"/>
        <v>-11848.41829572538</v>
      </c>
      <c r="N1087" s="44">
        <f t="shared" si="228"/>
        <v>1</v>
      </c>
      <c r="O1087" s="44">
        <f t="shared" si="235"/>
        <v>386877.51644375763</v>
      </c>
      <c r="P1087" s="44">
        <f t="shared" si="236"/>
        <v>936449.39010113128</v>
      </c>
      <c r="Q1087" s="44">
        <f t="shared" si="229"/>
        <v>549571.87365737371</v>
      </c>
      <c r="R1087" s="44">
        <f>1/2*$AJ$3*D1087^2</f>
        <v>394833.7312499999</v>
      </c>
      <c r="S1087" s="44">
        <f t="shared" si="230"/>
        <v>310.23430356098106</v>
      </c>
      <c r="T1087" s="44">
        <f t="shared" si="231"/>
        <v>310.23430356098106</v>
      </c>
      <c r="U1087" s="44"/>
      <c r="V1087" s="44"/>
      <c r="W1087" s="44"/>
      <c r="X1087" s="44"/>
      <c r="Y1087" s="44">
        <f t="shared" si="237"/>
        <v>364.23775945571947</v>
      </c>
      <c r="Z1087" s="44"/>
      <c r="AA1087" s="44"/>
      <c r="AB1087" s="44"/>
      <c r="AC1087" s="44">
        <v>0.27</v>
      </c>
      <c r="AD1087" s="44">
        <f>O1087*AC1087</f>
        <v>104456.92943981457</v>
      </c>
      <c r="AE1087" s="44">
        <v>0.67</v>
      </c>
      <c r="AF1087" s="44">
        <f t="shared" si="232"/>
        <v>259207.93601731764</v>
      </c>
      <c r="AG1087" s="24"/>
      <c r="AH1087" s="24"/>
      <c r="AI1087" s="15"/>
      <c r="AJ1087" s="15"/>
      <c r="AK1087" s="15"/>
      <c r="AL1087" s="15"/>
      <c r="AM1087" s="15"/>
      <c r="AN1087" s="23"/>
      <c r="AO1087" s="23"/>
      <c r="AP1087" s="23"/>
      <c r="AQ1087" s="23"/>
      <c r="AR1087" s="23"/>
      <c r="AS1087" s="23"/>
      <c r="AT1087" s="23"/>
      <c r="AU1087" s="23"/>
      <c r="AV1087" s="23"/>
      <c r="BG1087">
        <f>IF(E1087&lt;1,1,0)</f>
        <v>0</v>
      </c>
      <c r="BH1087">
        <f>IF(BG1087=1,"",E1087)</f>
        <v>60.9</v>
      </c>
      <c r="BI1087">
        <f>E1087/3.6</f>
        <v>16.916666666666664</v>
      </c>
    </row>
    <row r="1088" spans="1:61" x14ac:dyDescent="0.25">
      <c r="A1088" s="41" t="s">
        <v>65</v>
      </c>
      <c r="B1088" s="41">
        <v>1085</v>
      </c>
      <c r="C1088" s="41">
        <v>63</v>
      </c>
      <c r="D1088" s="41">
        <f t="shared" si="224"/>
        <v>16.472222222222221</v>
      </c>
      <c r="E1088" s="42">
        <v>59.3</v>
      </c>
      <c r="F1088" s="43">
        <f t="shared" si="233"/>
        <v>-0.31944444444444403</v>
      </c>
      <c r="G1088" s="43">
        <f t="shared" si="234"/>
        <v>-1.1499999999999986</v>
      </c>
      <c r="H1088" s="43">
        <f>$AJ$3*F1088</f>
        <v>-881.47499999999889</v>
      </c>
      <c r="I1088" s="43">
        <f>1/2*$AJ$1*$AJ$2*$AJ$5*D1088^2</f>
        <v>165.19498643904319</v>
      </c>
      <c r="J1088" s="43">
        <f>$AJ$4*$AJ$3*9.81</f>
        <v>406.04570999999999</v>
      </c>
      <c r="K1088" s="43">
        <f t="shared" si="225"/>
        <v>-310.23430356095571</v>
      </c>
      <c r="L1088" s="43">
        <f t="shared" si="226"/>
        <v>-5.1102483892124093</v>
      </c>
      <c r="M1088" s="44">
        <f t="shared" si="227"/>
        <v>-5544.6195022954644</v>
      </c>
      <c r="N1088" s="44">
        <f t="shared" si="228"/>
        <v>1</v>
      </c>
      <c r="O1088" s="44">
        <f t="shared" si="235"/>
        <v>387187.75074731861</v>
      </c>
      <c r="P1088" s="44">
        <f t="shared" si="236"/>
        <v>936449.39010113128</v>
      </c>
      <c r="Q1088" s="44">
        <f t="shared" si="229"/>
        <v>549261.63935381267</v>
      </c>
      <c r="R1088" s="44">
        <f>1/2*$AJ$3*D1088^2</f>
        <v>374359.6645833333</v>
      </c>
      <c r="S1088" s="44">
        <f t="shared" si="230"/>
        <v>0</v>
      </c>
      <c r="T1088" s="44">
        <f t="shared" si="231"/>
        <v>0</v>
      </c>
      <c r="U1088" s="44"/>
      <c r="V1088" s="44"/>
      <c r="W1088" s="44"/>
      <c r="X1088" s="44"/>
      <c r="Y1088" s="44">
        <f t="shared" si="237"/>
        <v>345.03194892473118</v>
      </c>
      <c r="Z1088" s="44"/>
      <c r="AA1088" s="44"/>
      <c r="AB1088" s="44"/>
      <c r="AC1088" s="44">
        <v>0.27</v>
      </c>
      <c r="AD1088" s="44">
        <f>O1088*AC1088</f>
        <v>104540.69270177603</v>
      </c>
      <c r="AE1088" s="44">
        <v>0.67</v>
      </c>
      <c r="AF1088" s="44">
        <f t="shared" si="232"/>
        <v>259415.79300070347</v>
      </c>
      <c r="AG1088" s="24"/>
      <c r="AH1088" s="24"/>
      <c r="AI1088" s="15"/>
      <c r="AJ1088" s="15"/>
      <c r="AK1088" s="15"/>
      <c r="AL1088" s="15"/>
      <c r="AM1088" s="15"/>
      <c r="AN1088" s="23"/>
      <c r="AO1088" s="23"/>
      <c r="AP1088" s="23"/>
      <c r="AQ1088" s="23"/>
      <c r="AR1088" s="23"/>
      <c r="AS1088" s="23"/>
      <c r="AT1088" s="23"/>
      <c r="AU1088" s="23"/>
      <c r="AV1088" s="23"/>
      <c r="BG1088">
        <f>IF(E1088&lt;1,1,0)</f>
        <v>0</v>
      </c>
      <c r="BH1088">
        <f>IF(BG1088=1,"",E1088)</f>
        <v>59.3</v>
      </c>
      <c r="BI1088">
        <f>E1088/3.6</f>
        <v>16.472222222222221</v>
      </c>
    </row>
    <row r="1089" spans="1:61" x14ac:dyDescent="0.25">
      <c r="A1089" s="41" t="s">
        <v>65</v>
      </c>
      <c r="B1089" s="41">
        <v>1086</v>
      </c>
      <c r="C1089" s="41">
        <v>64</v>
      </c>
      <c r="D1089" s="41">
        <f t="shared" si="224"/>
        <v>16.277777777777779</v>
      </c>
      <c r="E1089" s="42">
        <v>58.6</v>
      </c>
      <c r="F1089" s="43">
        <f t="shared" si="233"/>
        <v>-9.7222222222221627E-2</v>
      </c>
      <c r="G1089" s="43">
        <f t="shared" si="234"/>
        <v>-0.34999999999999787</v>
      </c>
      <c r="H1089" s="43">
        <f>$AJ$3*F1089</f>
        <v>-268.27499999999839</v>
      </c>
      <c r="I1089" s="43">
        <f>1/2*$AJ$1*$AJ$2*$AJ$5*D1089^2</f>
        <v>161.31795501543209</v>
      </c>
      <c r="J1089" s="43">
        <f>$AJ$4*$AJ$3*9.81</f>
        <v>406.04570999999999</v>
      </c>
      <c r="K1089" s="43">
        <f t="shared" si="225"/>
        <v>299.08866501543366</v>
      </c>
      <c r="L1089" s="43">
        <f t="shared" si="226"/>
        <v>4.8684988249734475</v>
      </c>
      <c r="M1089" s="44">
        <f t="shared" si="227"/>
        <v>5287.1897239211639</v>
      </c>
      <c r="N1089" s="44">
        <f t="shared" si="228"/>
        <v>1</v>
      </c>
      <c r="O1089" s="44">
        <f t="shared" si="235"/>
        <v>387187.75074731861</v>
      </c>
      <c r="P1089" s="44">
        <f t="shared" si="236"/>
        <v>936449.39010113128</v>
      </c>
      <c r="Q1089" s="44">
        <f t="shared" si="229"/>
        <v>549261.63935381267</v>
      </c>
      <c r="R1089" s="44">
        <f>1/2*$AJ$3*D1089^2</f>
        <v>365573.65833333333</v>
      </c>
      <c r="S1089" s="44">
        <f t="shared" si="230"/>
        <v>0</v>
      </c>
      <c r="T1089" s="44">
        <f t="shared" si="231"/>
        <v>0</v>
      </c>
      <c r="U1089" s="44"/>
      <c r="V1089" s="44"/>
      <c r="W1089" s="44"/>
      <c r="X1089" s="44"/>
      <c r="Y1089" s="44">
        <f t="shared" si="237"/>
        <v>336.62399478207487</v>
      </c>
      <c r="Z1089" s="44"/>
      <c r="AA1089" s="44"/>
      <c r="AB1089" s="44"/>
      <c r="AC1089" s="44">
        <v>0.27</v>
      </c>
      <c r="AD1089" s="44">
        <f>O1089*AC1089</f>
        <v>104540.69270177603</v>
      </c>
      <c r="AE1089" s="44">
        <v>0.67</v>
      </c>
      <c r="AF1089" s="44">
        <f t="shared" si="232"/>
        <v>259415.79300070347</v>
      </c>
      <c r="AG1089" s="24"/>
      <c r="AH1089" s="24"/>
      <c r="AI1089" s="15"/>
      <c r="AJ1089" s="15"/>
      <c r="AK1089" s="15"/>
      <c r="AL1089" s="15"/>
      <c r="AM1089" s="15"/>
      <c r="AN1089" s="23"/>
      <c r="AO1089" s="23"/>
      <c r="AP1089" s="23"/>
      <c r="AQ1089" s="23"/>
      <c r="AR1089" s="23"/>
      <c r="AS1089" s="23"/>
      <c r="AT1089" s="23"/>
      <c r="AU1089" s="23"/>
      <c r="AV1089" s="23"/>
      <c r="BG1089">
        <f>IF(E1089&lt;1,1,0)</f>
        <v>0</v>
      </c>
      <c r="BH1089">
        <f>IF(BG1089=1,"",E1089)</f>
        <v>58.6</v>
      </c>
      <c r="BI1089">
        <f>E1089/3.6</f>
        <v>16.277777777777779</v>
      </c>
    </row>
    <row r="1090" spans="1:61" x14ac:dyDescent="0.25">
      <c r="A1090" s="41" t="s">
        <v>65</v>
      </c>
      <c r="B1090" s="41">
        <v>1087</v>
      </c>
      <c r="C1090" s="41">
        <v>65</v>
      </c>
      <c r="D1090" s="41">
        <f t="shared" si="224"/>
        <v>16.277777777777779</v>
      </c>
      <c r="E1090" s="42">
        <v>58.6</v>
      </c>
      <c r="F1090" s="43">
        <f t="shared" si="233"/>
        <v>1.3888888888889086E-2</v>
      </c>
      <c r="G1090" s="43">
        <f t="shared" si="234"/>
        <v>5.0000000000000711E-2</v>
      </c>
      <c r="H1090" s="43">
        <f>$AJ$3*F1090</f>
        <v>38.325000000000543</v>
      </c>
      <c r="I1090" s="43">
        <f>1/2*$AJ$1*$AJ$2*$AJ$5*D1090^2</f>
        <v>161.31795501543209</v>
      </c>
      <c r="J1090" s="43">
        <f>$AJ$4*$AJ$3*9.81</f>
        <v>406.04570999999999</v>
      </c>
      <c r="K1090" s="43">
        <f t="shared" si="225"/>
        <v>605.68866501543266</v>
      </c>
      <c r="L1090" s="43">
        <f t="shared" si="226"/>
        <v>9.8592654916400981</v>
      </c>
      <c r="M1090" s="44">
        <f t="shared" si="227"/>
        <v>10717.021589412787</v>
      </c>
      <c r="N1090" s="44">
        <f t="shared" si="228"/>
        <v>1</v>
      </c>
      <c r="O1090" s="44">
        <f t="shared" si="235"/>
        <v>387187.75074731861</v>
      </c>
      <c r="P1090" s="44">
        <f t="shared" si="236"/>
        <v>936748.4787661467</v>
      </c>
      <c r="Q1090" s="44">
        <f t="shared" si="229"/>
        <v>549560.72801882809</v>
      </c>
      <c r="R1090" s="44">
        <f>1/2*$AJ$3*D1090^2</f>
        <v>365573.65833333333</v>
      </c>
      <c r="S1090" s="44">
        <f t="shared" si="230"/>
        <v>0</v>
      </c>
      <c r="T1090" s="44">
        <f t="shared" si="231"/>
        <v>0</v>
      </c>
      <c r="U1090" s="44"/>
      <c r="V1090" s="44"/>
      <c r="W1090" s="44"/>
      <c r="X1090" s="44"/>
      <c r="Y1090" s="44">
        <f t="shared" si="237"/>
        <v>336.3143130941429</v>
      </c>
      <c r="Z1090" s="44"/>
      <c r="AA1090" s="44"/>
      <c r="AB1090" s="44"/>
      <c r="AC1090" s="44">
        <v>0.27</v>
      </c>
      <c r="AD1090" s="44">
        <f>O1090*AC1090</f>
        <v>104540.69270177603</v>
      </c>
      <c r="AE1090" s="44">
        <v>0.67</v>
      </c>
      <c r="AF1090" s="44">
        <f t="shared" si="232"/>
        <v>259415.79300070347</v>
      </c>
      <c r="AG1090" s="24"/>
      <c r="AH1090" s="24"/>
      <c r="AI1090" s="15"/>
      <c r="AJ1090" s="15"/>
      <c r="AK1090" s="15"/>
      <c r="AL1090" s="15"/>
      <c r="AM1090" s="15"/>
      <c r="AN1090" s="23"/>
      <c r="AO1090" s="23"/>
      <c r="AP1090" s="23"/>
      <c r="AQ1090" s="23"/>
      <c r="AR1090" s="23"/>
      <c r="AS1090" s="23"/>
      <c r="AT1090" s="23"/>
      <c r="AU1090" s="23"/>
      <c r="AV1090" s="23"/>
      <c r="BG1090">
        <f>IF(E1090&lt;1,1,0)</f>
        <v>0</v>
      </c>
      <c r="BH1090">
        <f>IF(BG1090=1,"",E1090)</f>
        <v>58.6</v>
      </c>
      <c r="BI1090">
        <f>E1090/3.6</f>
        <v>16.277777777777779</v>
      </c>
    </row>
    <row r="1091" spans="1:61" x14ac:dyDescent="0.25">
      <c r="A1091" s="41" t="s">
        <v>65</v>
      </c>
      <c r="B1091" s="41">
        <v>1088</v>
      </c>
      <c r="C1091" s="41">
        <v>66</v>
      </c>
      <c r="D1091" s="41">
        <f t="shared" si="224"/>
        <v>16.305555555555557</v>
      </c>
      <c r="E1091" s="42">
        <v>58.7</v>
      </c>
      <c r="F1091" s="43">
        <f t="shared" si="233"/>
        <v>2.7777777777777186E-2</v>
      </c>
      <c r="G1091" s="43">
        <f t="shared" si="234"/>
        <v>9.9999999999997868E-2</v>
      </c>
      <c r="H1091" s="43">
        <f>$AJ$3*F1091</f>
        <v>76.649999999998371</v>
      </c>
      <c r="I1091" s="43">
        <f>1/2*$AJ$1*$AJ$2*$AJ$5*D1091^2</f>
        <v>161.86899801311731</v>
      </c>
      <c r="J1091" s="43">
        <f>$AJ$4*$AJ$3*9.81</f>
        <v>406.04570999999999</v>
      </c>
      <c r="K1091" s="43">
        <f t="shared" si="225"/>
        <v>644.56470801311571</v>
      </c>
      <c r="L1091" s="43">
        <f t="shared" si="226"/>
        <v>10.509985655658303</v>
      </c>
      <c r="M1091" s="44">
        <f t="shared" si="227"/>
        <v>11434.864393356234</v>
      </c>
      <c r="N1091" s="44">
        <f t="shared" si="228"/>
        <v>1</v>
      </c>
      <c r="O1091" s="44">
        <f t="shared" si="235"/>
        <v>387187.75074731861</v>
      </c>
      <c r="P1091" s="44">
        <f t="shared" si="236"/>
        <v>937354.16743116209</v>
      </c>
      <c r="Q1091" s="44">
        <f t="shared" si="229"/>
        <v>550166.41668384348</v>
      </c>
      <c r="R1091" s="44">
        <f>1/2*$AJ$3*D1091^2</f>
        <v>366822.41458333348</v>
      </c>
      <c r="S1091" s="44">
        <f t="shared" si="230"/>
        <v>0</v>
      </c>
      <c r="T1091" s="44">
        <f t="shared" si="231"/>
        <v>0</v>
      </c>
      <c r="U1091" s="44"/>
      <c r="V1091" s="44"/>
      <c r="W1091" s="44"/>
      <c r="X1091" s="44"/>
      <c r="Y1091" s="44">
        <f t="shared" si="237"/>
        <v>337.15295458026975</v>
      </c>
      <c r="Z1091" s="44"/>
      <c r="AA1091" s="44"/>
      <c r="AB1091" s="44"/>
      <c r="AC1091" s="44">
        <v>0.27</v>
      </c>
      <c r="AD1091" s="44">
        <f>O1091*AC1091</f>
        <v>104540.69270177603</v>
      </c>
      <c r="AE1091" s="44">
        <v>0.67</v>
      </c>
      <c r="AF1091" s="44">
        <f t="shared" si="232"/>
        <v>259415.79300070347</v>
      </c>
      <c r="AG1091" s="24"/>
      <c r="AH1091" s="24"/>
      <c r="AI1091" s="15"/>
      <c r="AJ1091" s="15"/>
      <c r="AK1091" s="15"/>
      <c r="AL1091" s="15"/>
      <c r="AM1091" s="15"/>
      <c r="AN1091" s="23"/>
      <c r="AO1091" s="23"/>
      <c r="AP1091" s="23"/>
      <c r="AQ1091" s="23"/>
      <c r="AR1091" s="23"/>
      <c r="AS1091" s="23"/>
      <c r="AT1091" s="23"/>
      <c r="AU1091" s="23"/>
      <c r="AV1091" s="23"/>
      <c r="BG1091">
        <f>IF(E1091&lt;1,1,0)</f>
        <v>0</v>
      </c>
      <c r="BH1091">
        <f>IF(BG1091=1,"",E1091)</f>
        <v>58.7</v>
      </c>
      <c r="BI1091">
        <f>E1091/3.6</f>
        <v>16.305555555555557</v>
      </c>
    </row>
    <row r="1092" spans="1:61" x14ac:dyDescent="0.25">
      <c r="A1092" s="41" t="s">
        <v>65</v>
      </c>
      <c r="B1092" s="41">
        <v>1089</v>
      </c>
      <c r="C1092" s="41">
        <v>67</v>
      </c>
      <c r="D1092" s="41">
        <f t="shared" ref="D1092:D1155" si="238">E1092/3.6</f>
        <v>16.333333333333332</v>
      </c>
      <c r="E1092" s="42">
        <v>58.8</v>
      </c>
      <c r="F1092" s="43">
        <f t="shared" si="233"/>
        <v>1.3888888888888099E-2</v>
      </c>
      <c r="G1092" s="43">
        <f t="shared" si="234"/>
        <v>4.9999999999997158E-2</v>
      </c>
      <c r="H1092" s="43">
        <f>$AJ$3*F1092</f>
        <v>38.324999999997821</v>
      </c>
      <c r="I1092" s="43">
        <f>1/2*$AJ$1*$AJ$2*$AJ$5*D1092^2</f>
        <v>162.4209805555555</v>
      </c>
      <c r="J1092" s="43">
        <f>$AJ$4*$AJ$3*9.81</f>
        <v>406.04570999999999</v>
      </c>
      <c r="K1092" s="43">
        <f t="shared" ref="K1092:K1155" si="239">H1092+I1092+J1092</f>
        <v>606.79169055555326</v>
      </c>
      <c r="L1092" s="43">
        <f t="shared" ref="L1092:L1155" si="240">K1092*D1092/1000</f>
        <v>9.9109309457407022</v>
      </c>
      <c r="M1092" s="44">
        <f t="shared" ref="M1092:M1155" si="241">L1092*B1092</f>
        <v>10793.003799911625</v>
      </c>
      <c r="N1092" s="44">
        <f t="shared" ref="N1092:N1155" si="242">B1093-B1092</f>
        <v>1</v>
      </c>
      <c r="O1092" s="44">
        <f t="shared" si="235"/>
        <v>387187.75074731861</v>
      </c>
      <c r="P1092" s="44">
        <f t="shared" si="236"/>
        <v>937998.73213917518</v>
      </c>
      <c r="Q1092" s="44">
        <f t="shared" ref="Q1092:Q1155" si="243">P1092-O1092</f>
        <v>550810.98139185656</v>
      </c>
      <c r="R1092" s="44">
        <f>1/2*$AJ$3*D1092^2</f>
        <v>368073.29999999993</v>
      </c>
      <c r="S1092" s="44">
        <f t="shared" ref="S1092:S1155" si="244">O1093-O1092</f>
        <v>0</v>
      </c>
      <c r="T1092" s="44">
        <f t="shared" ref="T1092:T1155" si="245">S1092/N1092</f>
        <v>0</v>
      </c>
      <c r="U1092" s="44"/>
      <c r="V1092" s="44"/>
      <c r="W1092" s="44"/>
      <c r="X1092" s="44"/>
      <c r="Y1092" s="44">
        <f t="shared" si="237"/>
        <v>337.99201101928367</v>
      </c>
      <c r="Z1092" s="44"/>
      <c r="AA1092" s="44"/>
      <c r="AB1092" s="44"/>
      <c r="AC1092" s="44">
        <v>0.27</v>
      </c>
      <c r="AD1092" s="44">
        <f>O1092*AC1092</f>
        <v>104540.69270177603</v>
      </c>
      <c r="AE1092" s="44">
        <v>0.67</v>
      </c>
      <c r="AF1092" s="44">
        <f t="shared" ref="AF1092:AF1155" si="246">O1092*AE1092</f>
        <v>259415.79300070347</v>
      </c>
      <c r="AG1092" s="24"/>
      <c r="AH1092" s="24"/>
      <c r="AI1092" s="15"/>
      <c r="AJ1092" s="15"/>
      <c r="AK1092" s="15"/>
      <c r="AL1092" s="15"/>
      <c r="AM1092" s="15"/>
      <c r="AN1092" s="23"/>
      <c r="AO1092" s="23"/>
      <c r="AP1092" s="23"/>
      <c r="AQ1092" s="23"/>
      <c r="AR1092" s="23"/>
      <c r="AS1092" s="23"/>
      <c r="AT1092" s="23"/>
      <c r="AU1092" s="23"/>
      <c r="AV1092" s="23"/>
      <c r="BG1092">
        <f>IF(E1092&lt;1,1,0)</f>
        <v>0</v>
      </c>
      <c r="BH1092">
        <f>IF(BG1092=1,"",E1092)</f>
        <v>58.8</v>
      </c>
      <c r="BI1092">
        <f>E1092/3.6</f>
        <v>16.333333333333332</v>
      </c>
    </row>
    <row r="1093" spans="1:61" x14ac:dyDescent="0.25">
      <c r="A1093" s="41" t="s">
        <v>65</v>
      </c>
      <c r="B1093" s="41">
        <v>1090</v>
      </c>
      <c r="C1093" s="41">
        <v>68</v>
      </c>
      <c r="D1093" s="41">
        <f t="shared" si="238"/>
        <v>16.333333333333332</v>
      </c>
      <c r="E1093" s="42">
        <v>58.8</v>
      </c>
      <c r="F1093" s="43">
        <f t="shared" ref="F1093:F1156" si="247">($E1094-$E1092)/2/3.6</f>
        <v>0</v>
      </c>
      <c r="G1093" s="43">
        <f t="shared" ref="G1093:G1156" si="248">($E1094-$E1092)/2</f>
        <v>0</v>
      </c>
      <c r="H1093" s="43">
        <f>$AJ$3*F1093</f>
        <v>0</v>
      </c>
      <c r="I1093" s="43">
        <f>1/2*$AJ$1*$AJ$2*$AJ$5*D1093^2</f>
        <v>162.4209805555555</v>
      </c>
      <c r="J1093" s="43">
        <f>$AJ$4*$AJ$3*9.81</f>
        <v>406.04570999999999</v>
      </c>
      <c r="K1093" s="43">
        <f t="shared" si="239"/>
        <v>568.46669055555549</v>
      </c>
      <c r="L1093" s="43">
        <f t="shared" si="240"/>
        <v>9.2849559457407391</v>
      </c>
      <c r="M1093" s="44">
        <f t="shared" si="241"/>
        <v>10120.601980857406</v>
      </c>
      <c r="N1093" s="44">
        <f t="shared" si="242"/>
        <v>1</v>
      </c>
      <c r="O1093" s="44">
        <f t="shared" ref="O1093:O1156" si="249">O1092+IF(K1093&lt;0,ABS(K1093)*N1093,0)</f>
        <v>387187.75074731861</v>
      </c>
      <c r="P1093" s="44">
        <f t="shared" ref="P1093:P1156" si="250">P1092+IF(K1092&gt;0,K1092*N1092,0)</f>
        <v>938605.52382973069</v>
      </c>
      <c r="Q1093" s="44">
        <f t="shared" si="243"/>
        <v>551417.77308241208</v>
      </c>
      <c r="R1093" s="44">
        <f>1/2*$AJ$3*D1093^2</f>
        <v>368073.29999999993</v>
      </c>
      <c r="S1093" s="44">
        <f t="shared" si="244"/>
        <v>0</v>
      </c>
      <c r="T1093" s="44">
        <f t="shared" si="245"/>
        <v>0</v>
      </c>
      <c r="U1093" s="44"/>
      <c r="V1093" s="44"/>
      <c r="W1093" s="44"/>
      <c r="X1093" s="44"/>
      <c r="Y1093" s="44">
        <f t="shared" ref="Y1093:Y1156" si="251">R1093/B1093</f>
        <v>337.68192660550454</v>
      </c>
      <c r="Z1093" s="44"/>
      <c r="AA1093" s="44"/>
      <c r="AB1093" s="44"/>
      <c r="AC1093" s="44">
        <v>0.27</v>
      </c>
      <c r="AD1093" s="44">
        <f>O1093*AC1093</f>
        <v>104540.69270177603</v>
      </c>
      <c r="AE1093" s="44">
        <v>0.67</v>
      </c>
      <c r="AF1093" s="44">
        <f t="shared" si="246"/>
        <v>259415.79300070347</v>
      </c>
      <c r="AG1093" s="24"/>
      <c r="AH1093" s="24"/>
      <c r="AI1093" s="15"/>
      <c r="AJ1093" s="15"/>
      <c r="AK1093" s="15"/>
      <c r="AL1093" s="15"/>
      <c r="AM1093" s="15"/>
      <c r="AN1093" s="23"/>
      <c r="AO1093" s="23"/>
      <c r="AP1093" s="23"/>
      <c r="AQ1093" s="23"/>
      <c r="AR1093" s="23"/>
      <c r="AS1093" s="23"/>
      <c r="AT1093" s="23"/>
      <c r="AU1093" s="23"/>
      <c r="AV1093" s="23"/>
      <c r="BG1093">
        <f>IF(E1093&lt;1,1,0)</f>
        <v>0</v>
      </c>
      <c r="BH1093">
        <f>IF(BG1093=1,"",E1093)</f>
        <v>58.8</v>
      </c>
      <c r="BI1093">
        <f>E1093/3.6</f>
        <v>16.333333333333332</v>
      </c>
    </row>
    <row r="1094" spans="1:61" x14ac:dyDescent="0.25">
      <c r="A1094" s="41" t="s">
        <v>65</v>
      </c>
      <c r="B1094" s="41">
        <v>1091</v>
      </c>
      <c r="C1094" s="41">
        <v>69</v>
      </c>
      <c r="D1094" s="41">
        <f t="shared" si="238"/>
        <v>16.333333333333332</v>
      </c>
      <c r="E1094" s="42">
        <v>58.8</v>
      </c>
      <c r="F1094" s="43">
        <f t="shared" si="247"/>
        <v>4.1666666666667261E-2</v>
      </c>
      <c r="G1094" s="43">
        <f t="shared" si="248"/>
        <v>0.15000000000000213</v>
      </c>
      <c r="H1094" s="43">
        <f>$AJ$3*F1094</f>
        <v>114.97500000000164</v>
      </c>
      <c r="I1094" s="43">
        <f>1/2*$AJ$1*$AJ$2*$AJ$5*D1094^2</f>
        <v>162.4209805555555</v>
      </c>
      <c r="J1094" s="43">
        <f>$AJ$4*$AJ$3*9.81</f>
        <v>406.04570999999999</v>
      </c>
      <c r="K1094" s="43">
        <f t="shared" si="239"/>
        <v>683.4416905555571</v>
      </c>
      <c r="L1094" s="43">
        <f t="shared" si="240"/>
        <v>11.162880945740765</v>
      </c>
      <c r="M1094" s="44">
        <f t="shared" si="241"/>
        <v>12178.703111803175</v>
      </c>
      <c r="N1094" s="44">
        <f t="shared" si="242"/>
        <v>1</v>
      </c>
      <c r="O1094" s="44">
        <f t="shared" si="249"/>
        <v>387187.75074731861</v>
      </c>
      <c r="P1094" s="44">
        <f t="shared" si="250"/>
        <v>939173.99052028626</v>
      </c>
      <c r="Q1094" s="44">
        <f t="shared" si="243"/>
        <v>551986.23977296764</v>
      </c>
      <c r="R1094" s="44">
        <f>1/2*$AJ$3*D1094^2</f>
        <v>368073.29999999993</v>
      </c>
      <c r="S1094" s="44">
        <f t="shared" si="244"/>
        <v>0</v>
      </c>
      <c r="T1094" s="44">
        <f t="shared" si="245"/>
        <v>0</v>
      </c>
      <c r="U1094" s="44"/>
      <c r="V1094" s="44"/>
      <c r="W1094" s="44"/>
      <c r="X1094" s="44"/>
      <c r="Y1094" s="44">
        <f t="shared" si="251"/>
        <v>337.37241063244721</v>
      </c>
      <c r="Z1094" s="44"/>
      <c r="AA1094" s="44"/>
      <c r="AB1094" s="44"/>
      <c r="AC1094" s="44">
        <v>0.27</v>
      </c>
      <c r="AD1094" s="44">
        <f>O1094*AC1094</f>
        <v>104540.69270177603</v>
      </c>
      <c r="AE1094" s="44">
        <v>0.67</v>
      </c>
      <c r="AF1094" s="44">
        <f t="shared" si="246"/>
        <v>259415.79300070347</v>
      </c>
      <c r="AG1094" s="24"/>
      <c r="AH1094" s="24"/>
      <c r="AI1094" s="15"/>
      <c r="AJ1094" s="15"/>
      <c r="AK1094" s="15"/>
      <c r="AL1094" s="15"/>
      <c r="AM1094" s="15"/>
      <c r="AN1094" s="23"/>
      <c r="AO1094" s="23"/>
      <c r="AP1094" s="23"/>
      <c r="AQ1094" s="23"/>
      <c r="AR1094" s="23"/>
      <c r="AS1094" s="23"/>
      <c r="AT1094" s="23"/>
      <c r="AU1094" s="23"/>
      <c r="AV1094" s="23"/>
      <c r="BG1094">
        <f>IF(E1094&lt;1,1,0)</f>
        <v>0</v>
      </c>
      <c r="BH1094">
        <f>IF(BG1094=1,"",E1094)</f>
        <v>58.8</v>
      </c>
      <c r="BI1094">
        <f>E1094/3.6</f>
        <v>16.333333333333332</v>
      </c>
    </row>
    <row r="1095" spans="1:61" x14ac:dyDescent="0.25">
      <c r="A1095" s="41" t="s">
        <v>65</v>
      </c>
      <c r="B1095" s="41">
        <v>1092</v>
      </c>
      <c r="C1095" s="41">
        <v>70</v>
      </c>
      <c r="D1095" s="41">
        <f t="shared" si="238"/>
        <v>16.416666666666668</v>
      </c>
      <c r="E1095" s="42">
        <v>59.1</v>
      </c>
      <c r="F1095" s="43">
        <f t="shared" si="247"/>
        <v>0.18055555555555614</v>
      </c>
      <c r="G1095" s="43">
        <f t="shared" si="248"/>
        <v>0.65000000000000213</v>
      </c>
      <c r="H1095" s="43">
        <f>$AJ$3*F1095</f>
        <v>498.22500000000161</v>
      </c>
      <c r="I1095" s="43">
        <f>1/2*$AJ$1*$AJ$2*$AJ$5*D1095^2</f>
        <v>164.08256545138889</v>
      </c>
      <c r="J1095" s="43">
        <f>$AJ$4*$AJ$3*9.81</f>
        <v>406.04570999999999</v>
      </c>
      <c r="K1095" s="43">
        <f t="shared" si="239"/>
        <v>1068.3532754513903</v>
      </c>
      <c r="L1095" s="43">
        <f t="shared" si="240"/>
        <v>17.538799605326993</v>
      </c>
      <c r="M1095" s="44">
        <f t="shared" si="241"/>
        <v>19152.369169017078</v>
      </c>
      <c r="N1095" s="44">
        <f t="shared" si="242"/>
        <v>1</v>
      </c>
      <c r="O1095" s="44">
        <f t="shared" si="249"/>
        <v>387187.75074731861</v>
      </c>
      <c r="P1095" s="44">
        <f t="shared" si="250"/>
        <v>939857.4322108418</v>
      </c>
      <c r="Q1095" s="44">
        <f t="shared" si="243"/>
        <v>552669.68146352319</v>
      </c>
      <c r="R1095" s="44">
        <f>1/2*$AJ$3*D1095^2</f>
        <v>371838.73125000001</v>
      </c>
      <c r="S1095" s="44">
        <f t="shared" si="244"/>
        <v>0</v>
      </c>
      <c r="T1095" s="44">
        <f t="shared" si="245"/>
        <v>0</v>
      </c>
      <c r="U1095" s="44"/>
      <c r="V1095" s="44"/>
      <c r="W1095" s="44"/>
      <c r="X1095" s="44"/>
      <c r="Y1095" s="44">
        <f t="shared" si="251"/>
        <v>340.51165865384615</v>
      </c>
      <c r="Z1095" s="44"/>
      <c r="AA1095" s="44"/>
      <c r="AB1095" s="44"/>
      <c r="AC1095" s="44">
        <v>0.27</v>
      </c>
      <c r="AD1095" s="44">
        <f>O1095*AC1095</f>
        <v>104540.69270177603</v>
      </c>
      <c r="AE1095" s="44">
        <v>0.67</v>
      </c>
      <c r="AF1095" s="44">
        <f t="shared" si="246"/>
        <v>259415.79300070347</v>
      </c>
      <c r="AG1095" s="24"/>
      <c r="AH1095" s="24"/>
      <c r="AI1095" s="15"/>
      <c r="AJ1095" s="15"/>
      <c r="AK1095" s="15"/>
      <c r="AL1095" s="15"/>
      <c r="AM1095" s="15"/>
      <c r="AN1095" s="23"/>
      <c r="AO1095" s="23"/>
      <c r="AP1095" s="23"/>
      <c r="AQ1095" s="23"/>
      <c r="AR1095" s="23"/>
      <c r="AS1095" s="23"/>
      <c r="AT1095" s="23"/>
      <c r="AU1095" s="23"/>
      <c r="AV1095" s="23"/>
      <c r="BG1095">
        <f>IF(E1095&lt;1,1,0)</f>
        <v>0</v>
      </c>
      <c r="BH1095">
        <f>IF(BG1095=1,"",E1095)</f>
        <v>59.1</v>
      </c>
      <c r="BI1095">
        <f>E1095/3.6</f>
        <v>16.416666666666668</v>
      </c>
    </row>
    <row r="1096" spans="1:61" x14ac:dyDescent="0.25">
      <c r="A1096" s="41" t="s">
        <v>65</v>
      </c>
      <c r="B1096" s="41">
        <v>1093</v>
      </c>
      <c r="C1096" s="41">
        <v>71</v>
      </c>
      <c r="D1096" s="41">
        <f t="shared" si="238"/>
        <v>16.694444444444443</v>
      </c>
      <c r="E1096" s="42">
        <v>60.1</v>
      </c>
      <c r="F1096" s="43">
        <f t="shared" si="247"/>
        <v>0.36111111111111133</v>
      </c>
      <c r="G1096" s="43">
        <f t="shared" si="248"/>
        <v>1.3000000000000007</v>
      </c>
      <c r="H1096" s="43">
        <f>$AJ$3*F1096</f>
        <v>996.45000000000061</v>
      </c>
      <c r="I1096" s="43">
        <f>1/2*$AJ$1*$AJ$2*$AJ$5*D1096^2</f>
        <v>169.68225217978389</v>
      </c>
      <c r="J1096" s="43">
        <f>$AJ$4*$AJ$3*9.81</f>
        <v>406.04570999999999</v>
      </c>
      <c r="K1096" s="43">
        <f t="shared" si="239"/>
        <v>1572.1779621797846</v>
      </c>
      <c r="L1096" s="43">
        <f t="shared" si="240"/>
        <v>26.24663764639029</v>
      </c>
      <c r="M1096" s="44">
        <f t="shared" si="241"/>
        <v>28687.574947504589</v>
      </c>
      <c r="N1096" s="44">
        <f t="shared" si="242"/>
        <v>1</v>
      </c>
      <c r="O1096" s="44">
        <f t="shared" si="249"/>
        <v>387187.75074731861</v>
      </c>
      <c r="P1096" s="44">
        <f t="shared" si="250"/>
        <v>940925.78548629314</v>
      </c>
      <c r="Q1096" s="44">
        <f t="shared" si="243"/>
        <v>553738.03473897453</v>
      </c>
      <c r="R1096" s="44">
        <f>1/2*$AJ$3*D1096^2</f>
        <v>384528.56458333327</v>
      </c>
      <c r="S1096" s="44">
        <f t="shared" si="244"/>
        <v>0</v>
      </c>
      <c r="T1096" s="44">
        <f t="shared" si="245"/>
        <v>0</v>
      </c>
      <c r="U1096" s="44"/>
      <c r="V1096" s="44"/>
      <c r="W1096" s="44"/>
      <c r="X1096" s="44"/>
      <c r="Y1096" s="44">
        <f t="shared" si="251"/>
        <v>351.81021462336071</v>
      </c>
      <c r="Z1096" s="44"/>
      <c r="AA1096" s="44"/>
      <c r="AB1096" s="44"/>
      <c r="AC1096" s="44">
        <v>0.27</v>
      </c>
      <c r="AD1096" s="44">
        <f>O1096*AC1096</f>
        <v>104540.69270177603</v>
      </c>
      <c r="AE1096" s="44">
        <v>0.67</v>
      </c>
      <c r="AF1096" s="44">
        <f t="shared" si="246"/>
        <v>259415.79300070347</v>
      </c>
      <c r="AG1096" s="24"/>
      <c r="AH1096" s="24"/>
      <c r="AI1096" s="15"/>
      <c r="AJ1096" s="15"/>
      <c r="AK1096" s="15"/>
      <c r="AL1096" s="15"/>
      <c r="AM1096" s="15"/>
      <c r="AN1096" s="23"/>
      <c r="AO1096" s="23"/>
      <c r="AP1096" s="23"/>
      <c r="AQ1096" s="23"/>
      <c r="AR1096" s="23"/>
      <c r="AS1096" s="23"/>
      <c r="AT1096" s="23"/>
      <c r="AU1096" s="23"/>
      <c r="AV1096" s="23"/>
      <c r="BG1096">
        <f>IF(E1096&lt;1,1,0)</f>
        <v>0</v>
      </c>
      <c r="BH1096">
        <f>IF(BG1096=1,"",E1096)</f>
        <v>60.1</v>
      </c>
      <c r="BI1096">
        <f>E1096/3.6</f>
        <v>16.694444444444443</v>
      </c>
    </row>
    <row r="1097" spans="1:61" x14ac:dyDescent="0.25">
      <c r="A1097" s="41" t="s">
        <v>65</v>
      </c>
      <c r="B1097" s="41">
        <v>1094</v>
      </c>
      <c r="C1097" s="41">
        <v>72</v>
      </c>
      <c r="D1097" s="41">
        <f t="shared" si="238"/>
        <v>17.138888888888889</v>
      </c>
      <c r="E1097" s="42">
        <v>61.7</v>
      </c>
      <c r="F1097" s="43">
        <f t="shared" si="247"/>
        <v>0.40277777777777757</v>
      </c>
      <c r="G1097" s="43">
        <f t="shared" si="248"/>
        <v>1.4499999999999993</v>
      </c>
      <c r="H1097" s="43">
        <f>$AJ$3*F1097</f>
        <v>1111.4249999999995</v>
      </c>
      <c r="I1097" s="43">
        <f>1/2*$AJ$1*$AJ$2*$AJ$5*D1097^2</f>
        <v>178.83717625385802</v>
      </c>
      <c r="J1097" s="43">
        <f>$AJ$4*$AJ$3*9.81</f>
        <v>406.04570999999999</v>
      </c>
      <c r="K1097" s="43">
        <f t="shared" si="239"/>
        <v>1696.3078862538573</v>
      </c>
      <c r="L1097" s="43">
        <f t="shared" si="240"/>
        <v>29.072832383850834</v>
      </c>
      <c r="M1097" s="44">
        <f t="shared" si="241"/>
        <v>31805.678627932812</v>
      </c>
      <c r="N1097" s="44">
        <f t="shared" si="242"/>
        <v>1</v>
      </c>
      <c r="O1097" s="44">
        <f t="shared" si="249"/>
        <v>387187.75074731861</v>
      </c>
      <c r="P1097" s="44">
        <f t="shared" si="250"/>
        <v>942497.9634484729</v>
      </c>
      <c r="Q1097" s="44">
        <f t="shared" si="243"/>
        <v>555310.21270115429</v>
      </c>
      <c r="R1097" s="44">
        <f>1/2*$AJ$3*D1097^2</f>
        <v>405275.16458333336</v>
      </c>
      <c r="S1097" s="44">
        <f t="shared" si="244"/>
        <v>0</v>
      </c>
      <c r="T1097" s="44">
        <f t="shared" si="245"/>
        <v>0</v>
      </c>
      <c r="U1097" s="44"/>
      <c r="V1097" s="44"/>
      <c r="W1097" s="44"/>
      <c r="X1097" s="44"/>
      <c r="Y1097" s="44">
        <f t="shared" si="251"/>
        <v>370.45261844911641</v>
      </c>
      <c r="Z1097" s="44"/>
      <c r="AA1097" s="44"/>
      <c r="AB1097" s="44"/>
      <c r="AC1097" s="44">
        <v>0.27</v>
      </c>
      <c r="AD1097" s="44">
        <f>O1097*AC1097</f>
        <v>104540.69270177603</v>
      </c>
      <c r="AE1097" s="44">
        <v>0.67</v>
      </c>
      <c r="AF1097" s="44">
        <f t="shared" si="246"/>
        <v>259415.79300070347</v>
      </c>
      <c r="AG1097" s="24"/>
      <c r="AH1097" s="24"/>
      <c r="AI1097" s="15"/>
      <c r="AJ1097" s="15"/>
      <c r="AK1097" s="15"/>
      <c r="AL1097" s="15"/>
      <c r="AM1097" s="15"/>
      <c r="AN1097" s="23"/>
      <c r="AO1097" s="23"/>
      <c r="AP1097" s="23"/>
      <c r="AQ1097" s="23"/>
      <c r="AR1097" s="23"/>
      <c r="AS1097" s="23"/>
      <c r="AT1097" s="23"/>
      <c r="AU1097" s="23"/>
      <c r="AV1097" s="23"/>
      <c r="BG1097">
        <f>IF(E1097&lt;1,1,0)</f>
        <v>0</v>
      </c>
      <c r="BH1097">
        <f>IF(BG1097=1,"",E1097)</f>
        <v>61.7</v>
      </c>
      <c r="BI1097">
        <f>E1097/3.6</f>
        <v>17.138888888888889</v>
      </c>
    </row>
    <row r="1098" spans="1:61" x14ac:dyDescent="0.25">
      <c r="A1098" s="41" t="s">
        <v>65</v>
      </c>
      <c r="B1098" s="41">
        <v>1095</v>
      </c>
      <c r="C1098" s="41">
        <v>73</v>
      </c>
      <c r="D1098" s="41">
        <f t="shared" si="238"/>
        <v>17.5</v>
      </c>
      <c r="E1098" s="42">
        <v>63</v>
      </c>
      <c r="F1098" s="43">
        <f t="shared" si="247"/>
        <v>0.27777777777777779</v>
      </c>
      <c r="G1098" s="43">
        <f t="shared" si="248"/>
        <v>1</v>
      </c>
      <c r="H1098" s="43">
        <f>$AJ$3*F1098</f>
        <v>766.50000000000011</v>
      </c>
      <c r="I1098" s="43">
        <f>1/2*$AJ$1*$AJ$2*$AJ$5*D1098^2</f>
        <v>186.45265624999999</v>
      </c>
      <c r="J1098" s="43">
        <f>$AJ$4*$AJ$3*9.81</f>
        <v>406.04570999999999</v>
      </c>
      <c r="K1098" s="43">
        <f t="shared" si="239"/>
        <v>1358.9983662500001</v>
      </c>
      <c r="L1098" s="43">
        <f t="shared" si="240"/>
        <v>23.782471409375002</v>
      </c>
      <c r="M1098" s="44">
        <f t="shared" si="241"/>
        <v>26041.806193265627</v>
      </c>
      <c r="N1098" s="44">
        <f t="shared" si="242"/>
        <v>1</v>
      </c>
      <c r="O1098" s="44">
        <f t="shared" si="249"/>
        <v>387187.75074731861</v>
      </c>
      <c r="P1098" s="44">
        <f t="shared" si="250"/>
        <v>944194.27133472671</v>
      </c>
      <c r="Q1098" s="44">
        <f t="shared" si="243"/>
        <v>557006.5205874081</v>
      </c>
      <c r="R1098" s="44">
        <f>1/2*$AJ$3*D1098^2</f>
        <v>422533.125</v>
      </c>
      <c r="S1098" s="44">
        <f t="shared" si="244"/>
        <v>0</v>
      </c>
      <c r="T1098" s="44">
        <f t="shared" si="245"/>
        <v>0</v>
      </c>
      <c r="U1098" s="44"/>
      <c r="V1098" s="44"/>
      <c r="W1098" s="44"/>
      <c r="X1098" s="44"/>
      <c r="Y1098" s="44">
        <f t="shared" si="251"/>
        <v>385.875</v>
      </c>
      <c r="Z1098" s="44"/>
      <c r="AA1098" s="44"/>
      <c r="AB1098" s="44"/>
      <c r="AC1098" s="44">
        <v>0.27</v>
      </c>
      <c r="AD1098" s="44">
        <f>O1098*AC1098</f>
        <v>104540.69270177603</v>
      </c>
      <c r="AE1098" s="44">
        <v>0.67</v>
      </c>
      <c r="AF1098" s="44">
        <f t="shared" si="246"/>
        <v>259415.79300070347</v>
      </c>
      <c r="AG1098" s="24"/>
      <c r="AH1098" s="24"/>
      <c r="AI1098" s="15"/>
      <c r="AJ1098" s="15"/>
      <c r="AK1098" s="15"/>
      <c r="AL1098" s="15"/>
      <c r="AM1098" s="15"/>
      <c r="AN1098" s="23"/>
      <c r="AO1098" s="23"/>
      <c r="AP1098" s="23"/>
      <c r="AQ1098" s="23"/>
      <c r="AR1098" s="23"/>
      <c r="AS1098" s="23"/>
      <c r="AT1098" s="23"/>
      <c r="AU1098" s="23"/>
      <c r="AV1098" s="23"/>
      <c r="BG1098">
        <f>IF(E1098&lt;1,1,0)</f>
        <v>0</v>
      </c>
      <c r="BH1098">
        <f>IF(BG1098=1,"",E1098)</f>
        <v>63</v>
      </c>
      <c r="BI1098">
        <f>E1098/3.6</f>
        <v>17.5</v>
      </c>
    </row>
    <row r="1099" spans="1:61" x14ac:dyDescent="0.25">
      <c r="A1099" s="41" t="s">
        <v>65</v>
      </c>
      <c r="B1099" s="41">
        <v>1096</v>
      </c>
      <c r="C1099" s="41">
        <v>74</v>
      </c>
      <c r="D1099" s="41">
        <f t="shared" si="238"/>
        <v>17.694444444444446</v>
      </c>
      <c r="E1099" s="42">
        <v>63.7</v>
      </c>
      <c r="F1099" s="43">
        <f t="shared" si="247"/>
        <v>0.12499999999999981</v>
      </c>
      <c r="G1099" s="43">
        <f t="shared" si="248"/>
        <v>0.44999999999999929</v>
      </c>
      <c r="H1099" s="43">
        <f>$AJ$3*F1099</f>
        <v>344.9249999999995</v>
      </c>
      <c r="I1099" s="43">
        <f>1/2*$AJ$1*$AJ$2*$AJ$5*D1099^2</f>
        <v>190.61906745756175</v>
      </c>
      <c r="J1099" s="43">
        <f>$AJ$4*$AJ$3*9.81</f>
        <v>406.04570999999999</v>
      </c>
      <c r="K1099" s="43">
        <f t="shared" si="239"/>
        <v>941.58977745756124</v>
      </c>
      <c r="L1099" s="43">
        <f t="shared" si="240"/>
        <v>16.660908006679627</v>
      </c>
      <c r="M1099" s="44">
        <f t="shared" si="241"/>
        <v>18260.35517532087</v>
      </c>
      <c r="N1099" s="44">
        <f t="shared" si="242"/>
        <v>1</v>
      </c>
      <c r="O1099" s="44">
        <f t="shared" si="249"/>
        <v>387187.75074731861</v>
      </c>
      <c r="P1099" s="44">
        <f t="shared" si="250"/>
        <v>945553.26970097667</v>
      </c>
      <c r="Q1099" s="44">
        <f t="shared" si="243"/>
        <v>558365.51895365806</v>
      </c>
      <c r="R1099" s="44">
        <f>1/2*$AJ$3*D1099^2</f>
        <v>431974.91458333348</v>
      </c>
      <c r="S1099" s="44">
        <f t="shared" si="244"/>
        <v>0</v>
      </c>
      <c r="T1099" s="44">
        <f t="shared" si="245"/>
        <v>0</v>
      </c>
      <c r="U1099" s="44"/>
      <c r="V1099" s="44"/>
      <c r="W1099" s="44"/>
      <c r="X1099" s="44"/>
      <c r="Y1099" s="44">
        <f t="shared" si="251"/>
        <v>394.13769578771303</v>
      </c>
      <c r="Z1099" s="44"/>
      <c r="AA1099" s="44"/>
      <c r="AB1099" s="44"/>
      <c r="AC1099" s="44">
        <v>0.27</v>
      </c>
      <c r="AD1099" s="44">
        <f>O1099*AC1099</f>
        <v>104540.69270177603</v>
      </c>
      <c r="AE1099" s="44">
        <v>0.67</v>
      </c>
      <c r="AF1099" s="44">
        <f t="shared" si="246"/>
        <v>259415.79300070347</v>
      </c>
      <c r="AG1099" s="24"/>
      <c r="AH1099" s="24"/>
      <c r="AI1099" s="15"/>
      <c r="AJ1099" s="15"/>
      <c r="AK1099" s="15"/>
      <c r="AL1099" s="15"/>
      <c r="AM1099" s="15"/>
      <c r="AN1099" s="23"/>
      <c r="AO1099" s="23"/>
      <c r="AP1099" s="23"/>
      <c r="AQ1099" s="23"/>
      <c r="AR1099" s="23"/>
      <c r="AS1099" s="23"/>
      <c r="AT1099" s="23"/>
      <c r="AU1099" s="23"/>
      <c r="AV1099" s="23"/>
      <c r="BG1099">
        <f>IF(E1099&lt;1,1,0)</f>
        <v>0</v>
      </c>
      <c r="BH1099">
        <f>IF(BG1099=1,"",E1099)</f>
        <v>63.7</v>
      </c>
      <c r="BI1099">
        <f>E1099/3.6</f>
        <v>17.694444444444446</v>
      </c>
    </row>
    <row r="1100" spans="1:61" x14ac:dyDescent="0.25">
      <c r="A1100" s="41" t="s">
        <v>65</v>
      </c>
      <c r="B1100" s="41">
        <v>1097</v>
      </c>
      <c r="C1100" s="41">
        <v>75</v>
      </c>
      <c r="D1100" s="41">
        <f t="shared" si="238"/>
        <v>17.75</v>
      </c>
      <c r="E1100" s="42">
        <v>63.9</v>
      </c>
      <c r="F1100" s="43">
        <f t="shared" si="247"/>
        <v>-2.7777777777778172E-2</v>
      </c>
      <c r="G1100" s="43">
        <f t="shared" si="248"/>
        <v>-0.10000000000000142</v>
      </c>
      <c r="H1100" s="43">
        <f>$AJ$3*F1100</f>
        <v>-76.650000000001086</v>
      </c>
      <c r="I1100" s="43">
        <f>1/2*$AJ$1*$AJ$2*$AJ$5*D1100^2</f>
        <v>191.81792656249999</v>
      </c>
      <c r="J1100" s="43">
        <f>$AJ$4*$AJ$3*9.81</f>
        <v>406.04570999999999</v>
      </c>
      <c r="K1100" s="43">
        <f t="shared" si="239"/>
        <v>521.21363656249889</v>
      </c>
      <c r="L1100" s="43">
        <f t="shared" si="240"/>
        <v>9.2515420489843549</v>
      </c>
      <c r="M1100" s="44">
        <f t="shared" si="241"/>
        <v>10148.941627735838</v>
      </c>
      <c r="N1100" s="44">
        <f t="shared" si="242"/>
        <v>1</v>
      </c>
      <c r="O1100" s="44">
        <f t="shared" si="249"/>
        <v>387187.75074731861</v>
      </c>
      <c r="P1100" s="44">
        <f t="shared" si="250"/>
        <v>946494.8594784342</v>
      </c>
      <c r="Q1100" s="44">
        <f t="shared" si="243"/>
        <v>559307.10873111559</v>
      </c>
      <c r="R1100" s="44">
        <f>1/2*$AJ$3*D1100^2</f>
        <v>434691.73125000001</v>
      </c>
      <c r="S1100" s="44">
        <f t="shared" si="244"/>
        <v>17.730323468393181</v>
      </c>
      <c r="T1100" s="44">
        <f t="shared" si="245"/>
        <v>17.730323468393181</v>
      </c>
      <c r="U1100" s="44"/>
      <c r="V1100" s="44"/>
      <c r="W1100" s="44"/>
      <c r="X1100" s="44"/>
      <c r="Y1100" s="44">
        <f t="shared" si="251"/>
        <v>396.25499658158617</v>
      </c>
      <c r="Z1100" s="44"/>
      <c r="AA1100" s="44"/>
      <c r="AB1100" s="44"/>
      <c r="AC1100" s="44">
        <v>0.27</v>
      </c>
      <c r="AD1100" s="44">
        <f>O1100*AC1100</f>
        <v>104540.69270177603</v>
      </c>
      <c r="AE1100" s="44">
        <v>0.67</v>
      </c>
      <c r="AF1100" s="44">
        <f t="shared" si="246"/>
        <v>259415.79300070347</v>
      </c>
      <c r="AG1100" s="24"/>
      <c r="AH1100" s="24"/>
      <c r="AI1100" s="15"/>
      <c r="AJ1100" s="15"/>
      <c r="AK1100" s="15"/>
      <c r="AL1100" s="15"/>
      <c r="AM1100" s="15"/>
      <c r="AN1100" s="23"/>
      <c r="AO1100" s="23"/>
      <c r="AP1100" s="23"/>
      <c r="AQ1100" s="23"/>
      <c r="AR1100" s="23"/>
      <c r="AS1100" s="23"/>
      <c r="AT1100" s="23"/>
      <c r="AU1100" s="23"/>
      <c r="AV1100" s="23"/>
      <c r="BG1100">
        <f>IF(E1100&lt;1,1,0)</f>
        <v>0</v>
      </c>
      <c r="BH1100">
        <f>IF(BG1100=1,"",E1100)</f>
        <v>63.9</v>
      </c>
      <c r="BI1100">
        <f>E1100/3.6</f>
        <v>17.75</v>
      </c>
    </row>
    <row r="1101" spans="1:61" x14ac:dyDescent="0.25">
      <c r="A1101" s="41" t="s">
        <v>65</v>
      </c>
      <c r="B1101" s="41">
        <v>1098</v>
      </c>
      <c r="C1101" s="41">
        <v>76</v>
      </c>
      <c r="D1101" s="41">
        <f t="shared" si="238"/>
        <v>17.638888888888889</v>
      </c>
      <c r="E1101" s="42">
        <v>63.5</v>
      </c>
      <c r="F1101" s="43">
        <f t="shared" si="247"/>
        <v>-0.2222222222222224</v>
      </c>
      <c r="G1101" s="43">
        <f t="shared" si="248"/>
        <v>-0.80000000000000071</v>
      </c>
      <c r="H1101" s="43">
        <f>$AJ$3*F1101</f>
        <v>-613.2000000000005</v>
      </c>
      <c r="I1101" s="43">
        <f>1/2*$AJ$1*$AJ$2*$AJ$5*D1101^2</f>
        <v>189.42396653163578</v>
      </c>
      <c r="J1101" s="43">
        <f>$AJ$4*$AJ$3*9.81</f>
        <v>406.04570999999999</v>
      </c>
      <c r="K1101" s="43">
        <f t="shared" si="239"/>
        <v>-17.730323468364759</v>
      </c>
      <c r="L1101" s="43">
        <f t="shared" si="240"/>
        <v>-0.3127432056225451</v>
      </c>
      <c r="M1101" s="44">
        <f t="shared" si="241"/>
        <v>-343.39203977355453</v>
      </c>
      <c r="N1101" s="44">
        <f t="shared" si="242"/>
        <v>1</v>
      </c>
      <c r="O1101" s="44">
        <f t="shared" si="249"/>
        <v>387205.48107078701</v>
      </c>
      <c r="P1101" s="44">
        <f t="shared" si="250"/>
        <v>947016.07311499666</v>
      </c>
      <c r="Q1101" s="44">
        <f t="shared" si="243"/>
        <v>559810.5920442096</v>
      </c>
      <c r="R1101" s="44">
        <f>1/2*$AJ$3*D1101^2</f>
        <v>429266.61458333337</v>
      </c>
      <c r="S1101" s="44">
        <f t="shared" si="244"/>
        <v>638.02200726466253</v>
      </c>
      <c r="T1101" s="44">
        <f t="shared" si="245"/>
        <v>638.02200726466253</v>
      </c>
      <c r="U1101" s="44"/>
      <c r="V1101" s="44"/>
      <c r="W1101" s="44"/>
      <c r="X1101" s="44"/>
      <c r="Y1101" s="44">
        <f t="shared" si="251"/>
        <v>390.95320089556776</v>
      </c>
      <c r="Z1101" s="44"/>
      <c r="AA1101" s="44"/>
      <c r="AB1101" s="44"/>
      <c r="AC1101" s="44">
        <v>0.27</v>
      </c>
      <c r="AD1101" s="44">
        <f>O1101*AC1101</f>
        <v>104545.4798891125</v>
      </c>
      <c r="AE1101" s="44">
        <v>0.67</v>
      </c>
      <c r="AF1101" s="44">
        <f t="shared" si="246"/>
        <v>259427.67231742732</v>
      </c>
      <c r="AG1101" s="24"/>
      <c r="AH1101" s="24"/>
      <c r="AI1101" s="15"/>
      <c r="AJ1101" s="15"/>
      <c r="AK1101" s="15"/>
      <c r="AL1101" s="15"/>
      <c r="AM1101" s="15"/>
      <c r="AN1101" s="23"/>
      <c r="AO1101" s="23"/>
      <c r="AP1101" s="23"/>
      <c r="AQ1101" s="23"/>
      <c r="AR1101" s="23"/>
      <c r="AS1101" s="23"/>
      <c r="AT1101" s="23"/>
      <c r="AU1101" s="23"/>
      <c r="AV1101" s="23"/>
      <c r="BG1101">
        <f>IF(E1101&lt;1,1,0)</f>
        <v>0</v>
      </c>
      <c r="BH1101">
        <f>IF(BG1101=1,"",E1101)</f>
        <v>63.5</v>
      </c>
      <c r="BI1101">
        <f>E1101/3.6</f>
        <v>17.638888888888889</v>
      </c>
    </row>
    <row r="1102" spans="1:61" x14ac:dyDescent="0.25">
      <c r="A1102" s="41" t="s">
        <v>65</v>
      </c>
      <c r="B1102" s="41">
        <v>1099</v>
      </c>
      <c r="C1102" s="41">
        <v>77</v>
      </c>
      <c r="D1102" s="41">
        <f t="shared" si="238"/>
        <v>17.305555555555554</v>
      </c>
      <c r="E1102" s="42">
        <v>62.3</v>
      </c>
      <c r="F1102" s="43">
        <f t="shared" si="247"/>
        <v>-0.44444444444444481</v>
      </c>
      <c r="G1102" s="43">
        <f t="shared" si="248"/>
        <v>-1.6000000000000014</v>
      </c>
      <c r="H1102" s="43">
        <f>$AJ$3*F1102</f>
        <v>-1226.400000000001</v>
      </c>
      <c r="I1102" s="43">
        <f>1/2*$AJ$1*$AJ$2*$AJ$5*D1102^2</f>
        <v>182.33228273533945</v>
      </c>
      <c r="J1102" s="43">
        <f>$AJ$4*$AJ$3*9.81</f>
        <v>406.04570999999999</v>
      </c>
      <c r="K1102" s="43">
        <f t="shared" si="239"/>
        <v>-638.02200726466151</v>
      </c>
      <c r="L1102" s="43">
        <f t="shared" si="240"/>
        <v>-11.041325292385668</v>
      </c>
      <c r="M1102" s="44">
        <f t="shared" si="241"/>
        <v>-12134.416496331849</v>
      </c>
      <c r="N1102" s="44">
        <f t="shared" si="242"/>
        <v>1</v>
      </c>
      <c r="O1102" s="44">
        <f t="shared" si="249"/>
        <v>387843.50307805167</v>
      </c>
      <c r="P1102" s="44">
        <f t="shared" si="250"/>
        <v>947016.07311499666</v>
      </c>
      <c r="Q1102" s="44">
        <f t="shared" si="243"/>
        <v>559172.57003694493</v>
      </c>
      <c r="R1102" s="44">
        <f>1/2*$AJ$3*D1102^2</f>
        <v>413195.66458333324</v>
      </c>
      <c r="S1102" s="44">
        <f t="shared" si="244"/>
        <v>726.19082593749044</v>
      </c>
      <c r="T1102" s="44">
        <f t="shared" si="245"/>
        <v>726.19082593749044</v>
      </c>
      <c r="U1102" s="44"/>
      <c r="V1102" s="44"/>
      <c r="W1102" s="44"/>
      <c r="X1102" s="44"/>
      <c r="Y1102" s="44">
        <f t="shared" si="251"/>
        <v>375.97421709129503</v>
      </c>
      <c r="Z1102" s="44"/>
      <c r="AA1102" s="44"/>
      <c r="AB1102" s="44"/>
      <c r="AC1102" s="44">
        <v>0.27</v>
      </c>
      <c r="AD1102" s="44">
        <f>O1102*AC1102</f>
        <v>104717.74583107396</v>
      </c>
      <c r="AE1102" s="44">
        <v>0.67</v>
      </c>
      <c r="AF1102" s="44">
        <f t="shared" si="246"/>
        <v>259855.14706229462</v>
      </c>
      <c r="AG1102" s="24"/>
      <c r="AH1102" s="24"/>
      <c r="AI1102" s="15"/>
      <c r="AJ1102" s="15"/>
      <c r="AK1102" s="15"/>
      <c r="AL1102" s="15"/>
      <c r="AM1102" s="15"/>
      <c r="AN1102" s="23"/>
      <c r="AO1102" s="23"/>
      <c r="AP1102" s="23"/>
      <c r="AQ1102" s="23"/>
      <c r="AR1102" s="23"/>
      <c r="AS1102" s="23"/>
      <c r="AT1102" s="23"/>
      <c r="AU1102" s="23"/>
      <c r="AV1102" s="23"/>
      <c r="BG1102">
        <f>IF(E1102&lt;1,1,0)</f>
        <v>0</v>
      </c>
      <c r="BH1102">
        <f>IF(BG1102=1,"",E1102)</f>
        <v>62.3</v>
      </c>
      <c r="BI1102">
        <f>E1102/3.6</f>
        <v>17.305555555555554</v>
      </c>
    </row>
    <row r="1103" spans="1:61" x14ac:dyDescent="0.25">
      <c r="A1103" s="41" t="s">
        <v>65</v>
      </c>
      <c r="B1103" s="41">
        <v>1100</v>
      </c>
      <c r="C1103" s="41">
        <v>78</v>
      </c>
      <c r="D1103" s="41">
        <f t="shared" si="238"/>
        <v>16.75</v>
      </c>
      <c r="E1103" s="42">
        <v>60.3</v>
      </c>
      <c r="F1103" s="43">
        <f t="shared" si="247"/>
        <v>-0.47222222222222199</v>
      </c>
      <c r="G1103" s="43">
        <f t="shared" si="248"/>
        <v>-1.6999999999999993</v>
      </c>
      <c r="H1103" s="43">
        <f>$AJ$3*F1103</f>
        <v>-1303.0499999999995</v>
      </c>
      <c r="I1103" s="43">
        <f>1/2*$AJ$1*$AJ$2*$AJ$5*D1103^2</f>
        <v>170.81346406249997</v>
      </c>
      <c r="J1103" s="43">
        <f>$AJ$4*$AJ$3*9.81</f>
        <v>406.04570999999999</v>
      </c>
      <c r="K1103" s="43">
        <f t="shared" si="239"/>
        <v>-726.19082593749943</v>
      </c>
      <c r="L1103" s="43">
        <f t="shared" si="240"/>
        <v>-12.163696334453116</v>
      </c>
      <c r="M1103" s="44">
        <f t="shared" si="241"/>
        <v>-13380.065967898427</v>
      </c>
      <c r="N1103" s="44">
        <f t="shared" si="242"/>
        <v>1</v>
      </c>
      <c r="O1103" s="44">
        <f t="shared" si="249"/>
        <v>388569.69390398916</v>
      </c>
      <c r="P1103" s="44">
        <f t="shared" si="250"/>
        <v>947016.07311499666</v>
      </c>
      <c r="Q1103" s="44">
        <f t="shared" si="243"/>
        <v>558446.3792110075</v>
      </c>
      <c r="R1103" s="44">
        <f>1/2*$AJ$3*D1103^2</f>
        <v>387092.08124999999</v>
      </c>
      <c r="S1103" s="44">
        <f t="shared" si="244"/>
        <v>159.15538735722657</v>
      </c>
      <c r="T1103" s="44">
        <f t="shared" si="245"/>
        <v>159.15538735722657</v>
      </c>
      <c r="U1103" s="44"/>
      <c r="V1103" s="44"/>
      <c r="W1103" s="44"/>
      <c r="X1103" s="44"/>
      <c r="Y1103" s="44">
        <f t="shared" si="251"/>
        <v>351.90189204545453</v>
      </c>
      <c r="Z1103" s="44"/>
      <c r="AA1103" s="44"/>
      <c r="AB1103" s="44"/>
      <c r="AC1103" s="44">
        <v>0.27</v>
      </c>
      <c r="AD1103" s="44">
        <f>O1103*AC1103</f>
        <v>104913.81735407708</v>
      </c>
      <c r="AE1103" s="44">
        <v>0.67</v>
      </c>
      <c r="AF1103" s="44">
        <f t="shared" si="246"/>
        <v>260341.69491567276</v>
      </c>
      <c r="AG1103" s="24"/>
      <c r="AH1103" s="24"/>
      <c r="AI1103" s="15"/>
      <c r="AJ1103" s="15"/>
      <c r="AK1103" s="15"/>
      <c r="AL1103" s="15"/>
      <c r="AM1103" s="15"/>
      <c r="AN1103" s="23"/>
      <c r="AO1103" s="23"/>
      <c r="AP1103" s="23"/>
      <c r="AQ1103" s="23"/>
      <c r="AR1103" s="23"/>
      <c r="AS1103" s="23"/>
      <c r="AT1103" s="23"/>
      <c r="AU1103" s="23"/>
      <c r="AV1103" s="23"/>
      <c r="BG1103">
        <f>IF(E1103&lt;1,1,0)</f>
        <v>0</v>
      </c>
      <c r="BH1103">
        <f>IF(BG1103=1,"",E1103)</f>
        <v>60.3</v>
      </c>
      <c r="BI1103">
        <f>E1103/3.6</f>
        <v>16.75</v>
      </c>
    </row>
    <row r="1104" spans="1:61" x14ac:dyDescent="0.25">
      <c r="A1104" s="41" t="s">
        <v>65</v>
      </c>
      <c r="B1104" s="41">
        <v>1101</v>
      </c>
      <c r="C1104" s="41">
        <v>79</v>
      </c>
      <c r="D1104" s="41">
        <f t="shared" si="238"/>
        <v>16.361111111111111</v>
      </c>
      <c r="E1104" s="42">
        <v>58.9</v>
      </c>
      <c r="F1104" s="43">
        <f t="shared" si="247"/>
        <v>-0.26388888888888867</v>
      </c>
      <c r="G1104" s="43">
        <f t="shared" si="248"/>
        <v>-0.94999999999999929</v>
      </c>
      <c r="H1104" s="43">
        <f>$AJ$3*F1104</f>
        <v>-728.17499999999939</v>
      </c>
      <c r="I1104" s="43">
        <f>1/2*$AJ$1*$AJ$2*$AJ$5*D1104^2</f>
        <v>162.97390264274688</v>
      </c>
      <c r="J1104" s="43">
        <f>$AJ$4*$AJ$3*9.81</f>
        <v>406.04570999999999</v>
      </c>
      <c r="K1104" s="43">
        <f t="shared" si="239"/>
        <v>-159.15538735725249</v>
      </c>
      <c r="L1104" s="43">
        <f t="shared" si="240"/>
        <v>-2.6039589764839364</v>
      </c>
      <c r="M1104" s="44">
        <f t="shared" si="241"/>
        <v>-2866.9588331088139</v>
      </c>
      <c r="N1104" s="44">
        <f t="shared" si="242"/>
        <v>1</v>
      </c>
      <c r="O1104" s="44">
        <f t="shared" si="249"/>
        <v>388728.84929134639</v>
      </c>
      <c r="P1104" s="44">
        <f t="shared" si="250"/>
        <v>947016.07311499666</v>
      </c>
      <c r="Q1104" s="44">
        <f t="shared" si="243"/>
        <v>558287.22382365027</v>
      </c>
      <c r="R1104" s="44">
        <f>1/2*$AJ$3*D1104^2</f>
        <v>369326.31458333333</v>
      </c>
      <c r="S1104" s="44">
        <f t="shared" si="244"/>
        <v>0</v>
      </c>
      <c r="T1104" s="44">
        <f t="shared" si="245"/>
        <v>0</v>
      </c>
      <c r="U1104" s="44"/>
      <c r="V1104" s="44"/>
      <c r="W1104" s="44"/>
      <c r="X1104" s="44"/>
      <c r="Y1104" s="44">
        <f t="shared" si="251"/>
        <v>335.44624394489858</v>
      </c>
      <c r="Z1104" s="44"/>
      <c r="AA1104" s="44"/>
      <c r="AB1104" s="44"/>
      <c r="AC1104" s="44">
        <v>0.27</v>
      </c>
      <c r="AD1104" s="44">
        <f>O1104*AC1104</f>
        <v>104956.78930866353</v>
      </c>
      <c r="AE1104" s="44">
        <v>0.67</v>
      </c>
      <c r="AF1104" s="44">
        <f t="shared" si="246"/>
        <v>260448.32902520208</v>
      </c>
      <c r="AG1104" s="24"/>
      <c r="AH1104" s="24"/>
      <c r="AI1104" s="15"/>
      <c r="AJ1104" s="15"/>
      <c r="AK1104" s="15"/>
      <c r="AL1104" s="15"/>
      <c r="AM1104" s="15"/>
      <c r="AN1104" s="23"/>
      <c r="AO1104" s="23"/>
      <c r="AP1104" s="23"/>
      <c r="AQ1104" s="23"/>
      <c r="AR1104" s="23"/>
      <c r="AS1104" s="23"/>
      <c r="AT1104" s="23"/>
      <c r="AU1104" s="23"/>
      <c r="AV1104" s="23"/>
      <c r="BG1104">
        <f>IF(E1104&lt;1,1,0)</f>
        <v>0</v>
      </c>
      <c r="BH1104">
        <f>IF(BG1104=1,"",E1104)</f>
        <v>58.9</v>
      </c>
      <c r="BI1104">
        <f>E1104/3.6</f>
        <v>16.361111111111111</v>
      </c>
    </row>
    <row r="1105" spans="1:61" x14ac:dyDescent="0.25">
      <c r="A1105" s="41" t="s">
        <v>65</v>
      </c>
      <c r="B1105" s="41">
        <v>1102</v>
      </c>
      <c r="C1105" s="41">
        <v>80</v>
      </c>
      <c r="D1105" s="41">
        <f t="shared" si="238"/>
        <v>16.222222222222221</v>
      </c>
      <c r="E1105" s="42">
        <v>58.4</v>
      </c>
      <c r="F1105" s="43">
        <f t="shared" si="247"/>
        <v>-1.3888888888889086E-2</v>
      </c>
      <c r="G1105" s="43">
        <f t="shared" si="248"/>
        <v>-5.0000000000000711E-2</v>
      </c>
      <c r="H1105" s="43">
        <f>$AJ$3*F1105</f>
        <v>-38.325000000000543</v>
      </c>
      <c r="I1105" s="43">
        <f>1/2*$AJ$1*$AJ$2*$AJ$5*D1105^2</f>
        <v>160.21868765432095</v>
      </c>
      <c r="J1105" s="43">
        <f>$AJ$4*$AJ$3*9.81</f>
        <v>406.04570999999999</v>
      </c>
      <c r="K1105" s="43">
        <f t="shared" si="239"/>
        <v>527.93939765432037</v>
      </c>
      <c r="L1105" s="43">
        <f t="shared" si="240"/>
        <v>8.564350228614531</v>
      </c>
      <c r="M1105" s="44">
        <f t="shared" si="241"/>
        <v>9437.913951933213</v>
      </c>
      <c r="N1105" s="44">
        <f t="shared" si="242"/>
        <v>1</v>
      </c>
      <c r="O1105" s="44">
        <f t="shared" si="249"/>
        <v>388728.84929134639</v>
      </c>
      <c r="P1105" s="44">
        <f t="shared" si="250"/>
        <v>947016.07311499666</v>
      </c>
      <c r="Q1105" s="44">
        <f t="shared" si="243"/>
        <v>558287.22382365027</v>
      </c>
      <c r="R1105" s="44">
        <f>1/2*$AJ$3*D1105^2</f>
        <v>363082.53333333327</v>
      </c>
      <c r="S1105" s="44">
        <f t="shared" si="244"/>
        <v>0</v>
      </c>
      <c r="T1105" s="44">
        <f t="shared" si="245"/>
        <v>0</v>
      </c>
      <c r="U1105" s="44"/>
      <c r="V1105" s="44"/>
      <c r="W1105" s="44"/>
      <c r="X1105" s="44"/>
      <c r="Y1105" s="44">
        <f t="shared" si="251"/>
        <v>329.47598306110098</v>
      </c>
      <c r="Z1105" s="44"/>
      <c r="AA1105" s="44"/>
      <c r="AB1105" s="44"/>
      <c r="AC1105" s="44">
        <v>0.27</v>
      </c>
      <c r="AD1105" s="44">
        <f>O1105*AC1105</f>
        <v>104956.78930866353</v>
      </c>
      <c r="AE1105" s="44">
        <v>0.67</v>
      </c>
      <c r="AF1105" s="44">
        <f t="shared" si="246"/>
        <v>260448.32902520208</v>
      </c>
      <c r="AG1105" s="24"/>
      <c r="AH1105" s="24"/>
      <c r="AI1105" s="15"/>
      <c r="AJ1105" s="15"/>
      <c r="AK1105" s="15"/>
      <c r="AL1105" s="15"/>
      <c r="AM1105" s="15"/>
      <c r="AN1105" s="23"/>
      <c r="AO1105" s="23"/>
      <c r="AP1105" s="23"/>
      <c r="AQ1105" s="23"/>
      <c r="AR1105" s="23"/>
      <c r="AS1105" s="23"/>
      <c r="AT1105" s="23"/>
      <c r="AU1105" s="23"/>
      <c r="AV1105" s="23"/>
      <c r="BG1105">
        <f>IF(E1105&lt;1,1,0)</f>
        <v>0</v>
      </c>
      <c r="BH1105">
        <f>IF(BG1105=1,"",E1105)</f>
        <v>58.4</v>
      </c>
      <c r="BI1105">
        <f>E1105/3.6</f>
        <v>16.222222222222221</v>
      </c>
    </row>
    <row r="1106" spans="1:61" x14ac:dyDescent="0.25">
      <c r="A1106" s="41" t="s">
        <v>65</v>
      </c>
      <c r="B1106" s="41">
        <v>1103</v>
      </c>
      <c r="C1106" s="41">
        <v>81</v>
      </c>
      <c r="D1106" s="41">
        <f t="shared" si="238"/>
        <v>16.333333333333332</v>
      </c>
      <c r="E1106" s="42">
        <v>58.8</v>
      </c>
      <c r="F1106" s="43">
        <f t="shared" si="247"/>
        <v>0.25000000000000061</v>
      </c>
      <c r="G1106" s="43">
        <f t="shared" si="248"/>
        <v>0.90000000000000213</v>
      </c>
      <c r="H1106" s="43">
        <f>$AJ$3*F1106</f>
        <v>689.85000000000173</v>
      </c>
      <c r="I1106" s="43">
        <f>1/2*$AJ$1*$AJ$2*$AJ$5*D1106^2</f>
        <v>162.4209805555555</v>
      </c>
      <c r="J1106" s="43">
        <f>$AJ$4*$AJ$3*9.81</f>
        <v>406.04570999999999</v>
      </c>
      <c r="K1106" s="43">
        <f t="shared" si="239"/>
        <v>1258.3166905555572</v>
      </c>
      <c r="L1106" s="43">
        <f t="shared" si="240"/>
        <v>20.552505945740766</v>
      </c>
      <c r="M1106" s="44">
        <f t="shared" si="241"/>
        <v>22669.414058152066</v>
      </c>
      <c r="N1106" s="44">
        <f t="shared" si="242"/>
        <v>1</v>
      </c>
      <c r="O1106" s="44">
        <f t="shared" si="249"/>
        <v>388728.84929134639</v>
      </c>
      <c r="P1106" s="44">
        <f t="shared" si="250"/>
        <v>947544.01251265092</v>
      </c>
      <c r="Q1106" s="44">
        <f t="shared" si="243"/>
        <v>558815.16322130454</v>
      </c>
      <c r="R1106" s="44">
        <f>1/2*$AJ$3*D1106^2</f>
        <v>368073.29999999993</v>
      </c>
      <c r="S1106" s="44">
        <f t="shared" si="244"/>
        <v>0</v>
      </c>
      <c r="T1106" s="44">
        <f t="shared" si="245"/>
        <v>0</v>
      </c>
      <c r="U1106" s="44"/>
      <c r="V1106" s="44"/>
      <c r="W1106" s="44"/>
      <c r="X1106" s="44"/>
      <c r="Y1106" s="44">
        <f t="shared" si="251"/>
        <v>333.70199456029007</v>
      </c>
      <c r="Z1106" s="44"/>
      <c r="AA1106" s="44"/>
      <c r="AB1106" s="44"/>
      <c r="AC1106" s="44">
        <v>0.27</v>
      </c>
      <c r="AD1106" s="44">
        <f>O1106*AC1106</f>
        <v>104956.78930866353</v>
      </c>
      <c r="AE1106" s="44">
        <v>0.67</v>
      </c>
      <c r="AF1106" s="44">
        <f t="shared" si="246"/>
        <v>260448.32902520208</v>
      </c>
      <c r="AG1106" s="24"/>
      <c r="AH1106" s="24"/>
      <c r="AI1106" s="15"/>
      <c r="AJ1106" s="15"/>
      <c r="AK1106" s="15"/>
      <c r="AL1106" s="15"/>
      <c r="AM1106" s="15"/>
      <c r="AN1106" s="23"/>
      <c r="AO1106" s="23"/>
      <c r="AP1106" s="23"/>
      <c r="AQ1106" s="23"/>
      <c r="AR1106" s="23"/>
      <c r="AS1106" s="23"/>
      <c r="AT1106" s="23"/>
      <c r="AU1106" s="23"/>
      <c r="AV1106" s="23"/>
      <c r="BG1106">
        <f>IF(E1106&lt;1,1,0)</f>
        <v>0</v>
      </c>
      <c r="BH1106">
        <f>IF(BG1106=1,"",E1106)</f>
        <v>58.8</v>
      </c>
      <c r="BI1106">
        <f>E1106/3.6</f>
        <v>16.333333333333332</v>
      </c>
    </row>
    <row r="1107" spans="1:61" x14ac:dyDescent="0.25">
      <c r="A1107" s="41" t="s">
        <v>65</v>
      </c>
      <c r="B1107" s="41">
        <v>1104</v>
      </c>
      <c r="C1107" s="41">
        <v>82</v>
      </c>
      <c r="D1107" s="41">
        <f t="shared" si="238"/>
        <v>16.722222222222221</v>
      </c>
      <c r="E1107" s="42">
        <v>60.2</v>
      </c>
      <c r="F1107" s="43">
        <f t="shared" si="247"/>
        <v>0.4861111111111111</v>
      </c>
      <c r="G1107" s="43">
        <f t="shared" si="248"/>
        <v>1.75</v>
      </c>
      <c r="H1107" s="43">
        <f>$AJ$3*F1107</f>
        <v>1341.375</v>
      </c>
      <c r="I1107" s="43">
        <f>1/2*$AJ$1*$AJ$2*$AJ$5*D1107^2</f>
        <v>170.24738834876538</v>
      </c>
      <c r="J1107" s="43">
        <f>$AJ$4*$AJ$3*9.81</f>
        <v>406.04570999999999</v>
      </c>
      <c r="K1107" s="43">
        <f t="shared" si="239"/>
        <v>1917.6680983487654</v>
      </c>
      <c r="L1107" s="43">
        <f t="shared" si="240"/>
        <v>32.067672089054355</v>
      </c>
      <c r="M1107" s="44">
        <f t="shared" si="241"/>
        <v>35402.709986316011</v>
      </c>
      <c r="N1107" s="44">
        <f t="shared" si="242"/>
        <v>1</v>
      </c>
      <c r="O1107" s="44">
        <f t="shared" si="249"/>
        <v>388728.84929134639</v>
      </c>
      <c r="P1107" s="44">
        <f t="shared" si="250"/>
        <v>948802.32920320646</v>
      </c>
      <c r="Q1107" s="44">
        <f t="shared" si="243"/>
        <v>560073.47991186008</v>
      </c>
      <c r="R1107" s="44">
        <f>1/2*$AJ$3*D1107^2</f>
        <v>385809.2583333333</v>
      </c>
      <c r="S1107" s="44">
        <f t="shared" si="244"/>
        <v>0</v>
      </c>
      <c r="T1107" s="44">
        <f t="shared" si="245"/>
        <v>0</v>
      </c>
      <c r="U1107" s="44"/>
      <c r="V1107" s="44"/>
      <c r="W1107" s="44"/>
      <c r="X1107" s="44"/>
      <c r="Y1107" s="44">
        <f t="shared" si="251"/>
        <v>349.46490791062797</v>
      </c>
      <c r="Z1107" s="44"/>
      <c r="AA1107" s="44"/>
      <c r="AB1107" s="44"/>
      <c r="AC1107" s="44">
        <v>0.27</v>
      </c>
      <c r="AD1107" s="44">
        <f>O1107*AC1107</f>
        <v>104956.78930866353</v>
      </c>
      <c r="AE1107" s="44">
        <v>0.67</v>
      </c>
      <c r="AF1107" s="44">
        <f t="shared" si="246"/>
        <v>260448.32902520208</v>
      </c>
      <c r="AG1107" s="24"/>
      <c r="AH1107" s="24"/>
      <c r="AI1107" s="15"/>
      <c r="AJ1107" s="15"/>
      <c r="AK1107" s="15"/>
      <c r="AL1107" s="15"/>
      <c r="AM1107" s="15"/>
      <c r="AN1107" s="23"/>
      <c r="AO1107" s="23"/>
      <c r="AP1107" s="23"/>
      <c r="AQ1107" s="23"/>
      <c r="AR1107" s="23"/>
      <c r="AS1107" s="23"/>
      <c r="AT1107" s="23"/>
      <c r="AU1107" s="23"/>
      <c r="AV1107" s="23"/>
      <c r="BG1107">
        <f>IF(E1107&lt;1,1,0)</f>
        <v>0</v>
      </c>
      <c r="BH1107">
        <f>IF(BG1107=1,"",E1107)</f>
        <v>60.2</v>
      </c>
      <c r="BI1107">
        <f>E1107/3.6</f>
        <v>16.722222222222221</v>
      </c>
    </row>
    <row r="1108" spans="1:61" x14ac:dyDescent="0.25">
      <c r="A1108" s="41" t="s">
        <v>65</v>
      </c>
      <c r="B1108" s="41">
        <v>1105</v>
      </c>
      <c r="C1108" s="41">
        <v>83</v>
      </c>
      <c r="D1108" s="41">
        <f t="shared" si="238"/>
        <v>17.305555555555554</v>
      </c>
      <c r="E1108" s="42">
        <v>62.3</v>
      </c>
      <c r="F1108" s="43">
        <f t="shared" si="247"/>
        <v>0.51388888888888828</v>
      </c>
      <c r="G1108" s="43">
        <f t="shared" si="248"/>
        <v>1.8499999999999979</v>
      </c>
      <c r="H1108" s="43">
        <f>$AJ$3*F1108</f>
        <v>1418.0249999999983</v>
      </c>
      <c r="I1108" s="43">
        <f>1/2*$AJ$1*$AJ$2*$AJ$5*D1108^2</f>
        <v>182.33228273533945</v>
      </c>
      <c r="J1108" s="43">
        <f>$AJ$4*$AJ$3*9.81</f>
        <v>406.04570999999999</v>
      </c>
      <c r="K1108" s="43">
        <f t="shared" si="239"/>
        <v>2006.4029927353376</v>
      </c>
      <c r="L1108" s="43">
        <f t="shared" si="240"/>
        <v>34.721918457614308</v>
      </c>
      <c r="M1108" s="44">
        <f t="shared" si="241"/>
        <v>38367.719895663809</v>
      </c>
      <c r="N1108" s="44">
        <f t="shared" si="242"/>
        <v>1</v>
      </c>
      <c r="O1108" s="44">
        <f t="shared" si="249"/>
        <v>388728.84929134639</v>
      </c>
      <c r="P1108" s="44">
        <f t="shared" si="250"/>
        <v>950719.99730155524</v>
      </c>
      <c r="Q1108" s="44">
        <f t="shared" si="243"/>
        <v>561991.14801020885</v>
      </c>
      <c r="R1108" s="44">
        <f>1/2*$AJ$3*D1108^2</f>
        <v>413195.66458333324</v>
      </c>
      <c r="S1108" s="44">
        <f t="shared" si="244"/>
        <v>0</v>
      </c>
      <c r="T1108" s="44">
        <f t="shared" si="245"/>
        <v>0</v>
      </c>
      <c r="U1108" s="44"/>
      <c r="V1108" s="44"/>
      <c r="W1108" s="44"/>
      <c r="X1108" s="44"/>
      <c r="Y1108" s="44">
        <f t="shared" si="251"/>
        <v>373.93272812971333</v>
      </c>
      <c r="Z1108" s="44"/>
      <c r="AA1108" s="44"/>
      <c r="AB1108" s="44"/>
      <c r="AC1108" s="44">
        <v>0.27</v>
      </c>
      <c r="AD1108" s="44">
        <f>O1108*AC1108</f>
        <v>104956.78930866353</v>
      </c>
      <c r="AE1108" s="44">
        <v>0.67</v>
      </c>
      <c r="AF1108" s="44">
        <f t="shared" si="246"/>
        <v>260448.32902520208</v>
      </c>
      <c r="AG1108" s="24"/>
      <c r="AH1108" s="24"/>
      <c r="AI1108" s="15"/>
      <c r="AJ1108" s="15"/>
      <c r="AK1108" s="15"/>
      <c r="AL1108" s="15"/>
      <c r="AM1108" s="15"/>
      <c r="AN1108" s="23"/>
      <c r="AO1108" s="23"/>
      <c r="AP1108" s="23"/>
      <c r="AQ1108" s="23"/>
      <c r="AR1108" s="23"/>
      <c r="AS1108" s="23"/>
      <c r="AT1108" s="23"/>
      <c r="AU1108" s="23"/>
      <c r="AV1108" s="23"/>
      <c r="BG1108">
        <f>IF(E1108&lt;1,1,0)</f>
        <v>0</v>
      </c>
      <c r="BH1108">
        <f>IF(BG1108=1,"",E1108)</f>
        <v>62.3</v>
      </c>
      <c r="BI1108">
        <f>E1108/3.6</f>
        <v>17.305555555555554</v>
      </c>
    </row>
    <row r="1109" spans="1:61" x14ac:dyDescent="0.25">
      <c r="A1109" s="41" t="s">
        <v>65</v>
      </c>
      <c r="B1109" s="41">
        <v>1106</v>
      </c>
      <c r="C1109" s="41">
        <v>84</v>
      </c>
      <c r="D1109" s="41">
        <f t="shared" si="238"/>
        <v>17.75</v>
      </c>
      <c r="E1109" s="42">
        <v>63.9</v>
      </c>
      <c r="F1109" s="43">
        <f t="shared" si="247"/>
        <v>0.30555555555555597</v>
      </c>
      <c r="G1109" s="43">
        <f t="shared" si="248"/>
        <v>1.1000000000000014</v>
      </c>
      <c r="H1109" s="43">
        <f>$AJ$3*F1109</f>
        <v>843.15000000000111</v>
      </c>
      <c r="I1109" s="43">
        <f>1/2*$AJ$1*$AJ$2*$AJ$5*D1109^2</f>
        <v>191.81792656249999</v>
      </c>
      <c r="J1109" s="43">
        <f>$AJ$4*$AJ$3*9.81</f>
        <v>406.04570999999999</v>
      </c>
      <c r="K1109" s="43">
        <f t="shared" si="239"/>
        <v>1441.0136365625012</v>
      </c>
      <c r="L1109" s="43">
        <f t="shared" si="240"/>
        <v>25.577992048984399</v>
      </c>
      <c r="M1109" s="44">
        <f t="shared" si="241"/>
        <v>28289.259206176746</v>
      </c>
      <c r="N1109" s="44">
        <f t="shared" si="242"/>
        <v>1</v>
      </c>
      <c r="O1109" s="44">
        <f t="shared" si="249"/>
        <v>388728.84929134639</v>
      </c>
      <c r="P1109" s="44">
        <f t="shared" si="250"/>
        <v>952726.40029429062</v>
      </c>
      <c r="Q1109" s="44">
        <f t="shared" si="243"/>
        <v>563997.55100294424</v>
      </c>
      <c r="R1109" s="44">
        <f>1/2*$AJ$3*D1109^2</f>
        <v>434691.73125000001</v>
      </c>
      <c r="S1109" s="44">
        <f t="shared" si="244"/>
        <v>0</v>
      </c>
      <c r="T1109" s="44">
        <f t="shared" si="245"/>
        <v>0</v>
      </c>
      <c r="U1109" s="44"/>
      <c r="V1109" s="44"/>
      <c r="W1109" s="44"/>
      <c r="X1109" s="44"/>
      <c r="Y1109" s="44">
        <f t="shared" si="251"/>
        <v>393.0304984177215</v>
      </c>
      <c r="Z1109" s="44"/>
      <c r="AA1109" s="44"/>
      <c r="AB1109" s="44"/>
      <c r="AC1109" s="44">
        <v>0.27</v>
      </c>
      <c r="AD1109" s="44">
        <f>O1109*AC1109</f>
        <v>104956.78930866353</v>
      </c>
      <c r="AE1109" s="44">
        <v>0.67</v>
      </c>
      <c r="AF1109" s="44">
        <f t="shared" si="246"/>
        <v>260448.32902520208</v>
      </c>
      <c r="AG1109" s="24"/>
      <c r="AH1109" s="24"/>
      <c r="AI1109" s="15"/>
      <c r="AJ1109" s="15"/>
      <c r="AK1109" s="15"/>
      <c r="AL1109" s="15"/>
      <c r="AM1109" s="15"/>
      <c r="AN1109" s="23"/>
      <c r="AO1109" s="23"/>
      <c r="AP1109" s="23"/>
      <c r="AQ1109" s="23"/>
      <c r="AR1109" s="23"/>
      <c r="AS1109" s="23"/>
      <c r="AT1109" s="23"/>
      <c r="AU1109" s="23"/>
      <c r="AV1109" s="23"/>
      <c r="BG1109">
        <f>IF(E1109&lt;1,1,0)</f>
        <v>0</v>
      </c>
      <c r="BH1109">
        <f>IF(BG1109=1,"",E1109)</f>
        <v>63.9</v>
      </c>
      <c r="BI1109">
        <f>E1109/3.6</f>
        <v>17.75</v>
      </c>
    </row>
    <row r="1110" spans="1:61" x14ac:dyDescent="0.25">
      <c r="A1110" s="41" t="s">
        <v>65</v>
      </c>
      <c r="B1110" s="41">
        <v>1107</v>
      </c>
      <c r="C1110" s="41">
        <v>85</v>
      </c>
      <c r="D1110" s="41">
        <f t="shared" si="238"/>
        <v>17.916666666666668</v>
      </c>
      <c r="E1110" s="42">
        <v>64.5</v>
      </c>
      <c r="F1110" s="43">
        <f t="shared" si="247"/>
        <v>6.9444444444445433E-2</v>
      </c>
      <c r="G1110" s="43">
        <f t="shared" si="248"/>
        <v>0.25000000000000355</v>
      </c>
      <c r="H1110" s="43">
        <f>$AJ$3*F1110</f>
        <v>191.62500000000273</v>
      </c>
      <c r="I1110" s="43">
        <f>1/2*$AJ$1*$AJ$2*$AJ$5*D1110^2</f>
        <v>195.43705295138892</v>
      </c>
      <c r="J1110" s="43">
        <f>$AJ$4*$AJ$3*9.81</f>
        <v>406.04570999999999</v>
      </c>
      <c r="K1110" s="43">
        <f t="shared" si="239"/>
        <v>793.10776295139158</v>
      </c>
      <c r="L1110" s="43">
        <f t="shared" si="240"/>
        <v>14.209847419545767</v>
      </c>
      <c r="M1110" s="44">
        <f t="shared" si="241"/>
        <v>15730.301093437163</v>
      </c>
      <c r="N1110" s="44">
        <f t="shared" si="242"/>
        <v>1</v>
      </c>
      <c r="O1110" s="44">
        <f t="shared" si="249"/>
        <v>388728.84929134639</v>
      </c>
      <c r="P1110" s="44">
        <f t="shared" si="250"/>
        <v>954167.41393085313</v>
      </c>
      <c r="Q1110" s="44">
        <f t="shared" si="243"/>
        <v>565438.56463950675</v>
      </c>
      <c r="R1110" s="44">
        <f>1/2*$AJ$3*D1110^2</f>
        <v>442893.28125000012</v>
      </c>
      <c r="S1110" s="44">
        <f t="shared" si="244"/>
        <v>0</v>
      </c>
      <c r="T1110" s="44">
        <f t="shared" si="245"/>
        <v>0</v>
      </c>
      <c r="U1110" s="44"/>
      <c r="V1110" s="44"/>
      <c r="W1110" s="44"/>
      <c r="X1110" s="44"/>
      <c r="Y1110" s="44">
        <f t="shared" si="251"/>
        <v>400.08426490514915</v>
      </c>
      <c r="Z1110" s="44"/>
      <c r="AA1110" s="44"/>
      <c r="AB1110" s="44"/>
      <c r="AC1110" s="44">
        <v>0.27</v>
      </c>
      <c r="AD1110" s="44">
        <f>O1110*AC1110</f>
        <v>104956.78930866353</v>
      </c>
      <c r="AE1110" s="44">
        <v>0.67</v>
      </c>
      <c r="AF1110" s="44">
        <f t="shared" si="246"/>
        <v>260448.32902520208</v>
      </c>
      <c r="AG1110" s="24"/>
      <c r="AH1110" s="24"/>
      <c r="AI1110" s="15"/>
      <c r="AJ1110" s="15"/>
      <c r="AK1110" s="15"/>
      <c r="AL1110" s="15"/>
      <c r="AM1110" s="15"/>
      <c r="AN1110" s="23"/>
      <c r="AO1110" s="23"/>
      <c r="AP1110" s="23"/>
      <c r="AQ1110" s="23"/>
      <c r="AR1110" s="23"/>
      <c r="AS1110" s="23"/>
      <c r="AT1110" s="23"/>
      <c r="AU1110" s="23"/>
      <c r="AV1110" s="23"/>
      <c r="BG1110">
        <f>IF(E1110&lt;1,1,0)</f>
        <v>0</v>
      </c>
      <c r="BH1110">
        <f>IF(BG1110=1,"",E1110)</f>
        <v>64.5</v>
      </c>
      <c r="BI1110">
        <f>E1110/3.6</f>
        <v>17.916666666666668</v>
      </c>
    </row>
    <row r="1111" spans="1:61" x14ac:dyDescent="0.25">
      <c r="A1111" s="41" t="s">
        <v>65</v>
      </c>
      <c r="B1111" s="41">
        <v>1108</v>
      </c>
      <c r="C1111" s="41">
        <v>86</v>
      </c>
      <c r="D1111" s="41">
        <f t="shared" si="238"/>
        <v>17.888888888888889</v>
      </c>
      <c r="E1111" s="42">
        <v>64.400000000000006</v>
      </c>
      <c r="F1111" s="43">
        <f t="shared" si="247"/>
        <v>-0.1388888888888889</v>
      </c>
      <c r="G1111" s="43">
        <f t="shared" si="248"/>
        <v>-0.5</v>
      </c>
      <c r="H1111" s="43">
        <f>$AJ$3*F1111</f>
        <v>-383.25000000000006</v>
      </c>
      <c r="I1111" s="43">
        <f>1/2*$AJ$1*$AJ$2*$AJ$5*D1111^2</f>
        <v>194.83151635802469</v>
      </c>
      <c r="J1111" s="43">
        <f>$AJ$4*$AJ$3*9.81</f>
        <v>406.04570999999999</v>
      </c>
      <c r="K1111" s="43">
        <f t="shared" si="239"/>
        <v>217.62722635802461</v>
      </c>
      <c r="L1111" s="43">
        <f t="shared" si="240"/>
        <v>3.8931092715157738</v>
      </c>
      <c r="M1111" s="44">
        <f t="shared" si="241"/>
        <v>4313.5650728394776</v>
      </c>
      <c r="N1111" s="44">
        <f t="shared" si="242"/>
        <v>1</v>
      </c>
      <c r="O1111" s="44">
        <f t="shared" si="249"/>
        <v>388728.84929134639</v>
      </c>
      <c r="P1111" s="44">
        <f t="shared" si="250"/>
        <v>954960.52169380453</v>
      </c>
      <c r="Q1111" s="44">
        <f t="shared" si="243"/>
        <v>566231.67240245815</v>
      </c>
      <c r="R1111" s="44">
        <f>1/2*$AJ$3*D1111^2</f>
        <v>441521.03333333338</v>
      </c>
      <c r="S1111" s="44">
        <f t="shared" si="244"/>
        <v>324.3303234683699</v>
      </c>
      <c r="T1111" s="44">
        <f t="shared" si="245"/>
        <v>324.3303234683699</v>
      </c>
      <c r="U1111" s="44"/>
      <c r="V1111" s="44"/>
      <c r="W1111" s="44"/>
      <c r="X1111" s="44"/>
      <c r="Y1111" s="44">
        <f t="shared" si="251"/>
        <v>398.48468712394708</v>
      </c>
      <c r="Z1111" s="44"/>
      <c r="AA1111" s="44"/>
      <c r="AB1111" s="44"/>
      <c r="AC1111" s="44">
        <v>0.27</v>
      </c>
      <c r="AD1111" s="44">
        <f>O1111*AC1111</f>
        <v>104956.78930866353</v>
      </c>
      <c r="AE1111" s="44">
        <v>0.67</v>
      </c>
      <c r="AF1111" s="44">
        <f t="shared" si="246"/>
        <v>260448.32902520208</v>
      </c>
      <c r="AG1111" s="24"/>
      <c r="AH1111" s="24"/>
      <c r="AI1111" s="15"/>
      <c r="AJ1111" s="15"/>
      <c r="AK1111" s="15"/>
      <c r="AL1111" s="15"/>
      <c r="AM1111" s="15"/>
      <c r="AN1111" s="23"/>
      <c r="AO1111" s="23"/>
      <c r="AP1111" s="23"/>
      <c r="AQ1111" s="23"/>
      <c r="AR1111" s="23"/>
      <c r="AS1111" s="23"/>
      <c r="AT1111" s="23"/>
      <c r="AU1111" s="23"/>
      <c r="AV1111" s="23"/>
      <c r="BG1111">
        <f>IF(E1111&lt;1,1,0)</f>
        <v>0</v>
      </c>
      <c r="BH1111">
        <f>IF(BG1111=1,"",E1111)</f>
        <v>64.400000000000006</v>
      </c>
      <c r="BI1111">
        <f>E1111/3.6</f>
        <v>17.888888888888889</v>
      </c>
    </row>
    <row r="1112" spans="1:61" x14ac:dyDescent="0.25">
      <c r="A1112" s="41" t="s">
        <v>65</v>
      </c>
      <c r="B1112" s="41">
        <v>1109</v>
      </c>
      <c r="C1112" s="41">
        <v>87</v>
      </c>
      <c r="D1112" s="41">
        <f t="shared" si="238"/>
        <v>17.638888888888889</v>
      </c>
      <c r="E1112" s="42">
        <v>63.5</v>
      </c>
      <c r="F1112" s="43">
        <f t="shared" si="247"/>
        <v>-0.33333333333333409</v>
      </c>
      <c r="G1112" s="43">
        <f t="shared" si="248"/>
        <v>-1.2000000000000028</v>
      </c>
      <c r="H1112" s="43">
        <f>$AJ$3*F1112</f>
        <v>-919.80000000000211</v>
      </c>
      <c r="I1112" s="43">
        <f>1/2*$AJ$1*$AJ$2*$AJ$5*D1112^2</f>
        <v>189.42396653163578</v>
      </c>
      <c r="J1112" s="43">
        <f>$AJ$4*$AJ$3*9.81</f>
        <v>406.04570999999999</v>
      </c>
      <c r="K1112" s="43">
        <f t="shared" si="239"/>
        <v>-324.33032346836637</v>
      </c>
      <c r="L1112" s="43">
        <f t="shared" si="240"/>
        <v>-5.7208265389559072</v>
      </c>
      <c r="M1112" s="44">
        <f t="shared" si="241"/>
        <v>-6344.3966317021013</v>
      </c>
      <c r="N1112" s="44">
        <f t="shared" si="242"/>
        <v>1</v>
      </c>
      <c r="O1112" s="44">
        <f t="shared" si="249"/>
        <v>389053.17961481476</v>
      </c>
      <c r="P1112" s="44">
        <f t="shared" si="250"/>
        <v>955178.14892016258</v>
      </c>
      <c r="Q1112" s="44">
        <f t="shared" si="243"/>
        <v>566124.96930534788</v>
      </c>
      <c r="R1112" s="44">
        <f>1/2*$AJ$3*D1112^2</f>
        <v>429266.61458333337</v>
      </c>
      <c r="S1112" s="44">
        <f t="shared" si="244"/>
        <v>294.84878845681669</v>
      </c>
      <c r="T1112" s="44">
        <f t="shared" si="245"/>
        <v>294.84878845681669</v>
      </c>
      <c r="U1112" s="44"/>
      <c r="V1112" s="44"/>
      <c r="W1112" s="44"/>
      <c r="X1112" s="44"/>
      <c r="Y1112" s="44">
        <f t="shared" si="251"/>
        <v>387.07539637811846</v>
      </c>
      <c r="Z1112" s="44"/>
      <c r="AA1112" s="44"/>
      <c r="AB1112" s="44"/>
      <c r="AC1112" s="44">
        <v>0.27</v>
      </c>
      <c r="AD1112" s="44">
        <f>O1112*AC1112</f>
        <v>105044.35849599999</v>
      </c>
      <c r="AE1112" s="44">
        <v>0.67</v>
      </c>
      <c r="AF1112" s="44">
        <f t="shared" si="246"/>
        <v>260665.63034192589</v>
      </c>
      <c r="AG1112" s="24"/>
      <c r="AH1112" s="24"/>
      <c r="AI1112" s="15"/>
      <c r="AJ1112" s="15"/>
      <c r="AK1112" s="15"/>
      <c r="AL1112" s="15"/>
      <c r="AM1112" s="15"/>
      <c r="AN1112" s="23"/>
      <c r="AO1112" s="23"/>
      <c r="AP1112" s="23"/>
      <c r="AQ1112" s="23"/>
      <c r="AR1112" s="23"/>
      <c r="AS1112" s="23"/>
      <c r="AT1112" s="23"/>
      <c r="AU1112" s="23"/>
      <c r="AV1112" s="23"/>
      <c r="BG1112">
        <f>IF(E1112&lt;1,1,0)</f>
        <v>0</v>
      </c>
      <c r="BH1112">
        <f>IF(BG1112=1,"",E1112)</f>
        <v>63.5</v>
      </c>
      <c r="BI1112">
        <f>E1112/3.6</f>
        <v>17.638888888888889</v>
      </c>
    </row>
    <row r="1113" spans="1:61" x14ac:dyDescent="0.25">
      <c r="A1113" s="41" t="s">
        <v>65</v>
      </c>
      <c r="B1113" s="41">
        <v>1110</v>
      </c>
      <c r="C1113" s="41">
        <v>88</v>
      </c>
      <c r="D1113" s="41">
        <f t="shared" si="238"/>
        <v>17.222222222222221</v>
      </c>
      <c r="E1113" s="42">
        <v>62</v>
      </c>
      <c r="F1113" s="43">
        <f t="shared" si="247"/>
        <v>-0.31944444444444403</v>
      </c>
      <c r="G1113" s="43">
        <f t="shared" si="248"/>
        <v>-1.1499999999999986</v>
      </c>
      <c r="H1113" s="43">
        <f>$AJ$3*F1113</f>
        <v>-881.47499999999889</v>
      </c>
      <c r="I1113" s="43">
        <f>1/2*$AJ$1*$AJ$2*$AJ$5*D1113^2</f>
        <v>180.58050154320983</v>
      </c>
      <c r="J1113" s="43">
        <f>$AJ$4*$AJ$3*9.81</f>
        <v>406.04570999999999</v>
      </c>
      <c r="K1113" s="43">
        <f t="shared" si="239"/>
        <v>-294.84878845678907</v>
      </c>
      <c r="L1113" s="43">
        <f t="shared" si="240"/>
        <v>-5.0779513567558112</v>
      </c>
      <c r="M1113" s="44">
        <f t="shared" si="241"/>
        <v>-5636.5260059989505</v>
      </c>
      <c r="N1113" s="44">
        <f t="shared" si="242"/>
        <v>1</v>
      </c>
      <c r="O1113" s="44">
        <f t="shared" si="249"/>
        <v>389348.02840327157</v>
      </c>
      <c r="P1113" s="44">
        <f t="shared" si="250"/>
        <v>955178.14892016258</v>
      </c>
      <c r="Q1113" s="44">
        <f t="shared" si="243"/>
        <v>565830.12051689101</v>
      </c>
      <c r="R1113" s="44">
        <f>1/2*$AJ$3*D1113^2</f>
        <v>409225.83333333331</v>
      </c>
      <c r="S1113" s="44">
        <f t="shared" si="244"/>
        <v>0</v>
      </c>
      <c r="T1113" s="44">
        <f t="shared" si="245"/>
        <v>0</v>
      </c>
      <c r="U1113" s="44"/>
      <c r="V1113" s="44"/>
      <c r="W1113" s="44"/>
      <c r="X1113" s="44"/>
      <c r="Y1113" s="44">
        <f t="shared" si="251"/>
        <v>368.67192192192192</v>
      </c>
      <c r="Z1113" s="44"/>
      <c r="AA1113" s="44"/>
      <c r="AB1113" s="44"/>
      <c r="AC1113" s="44">
        <v>0.27</v>
      </c>
      <c r="AD1113" s="44">
        <f>O1113*AC1113</f>
        <v>105123.96766888333</v>
      </c>
      <c r="AE1113" s="44">
        <v>0.67</v>
      </c>
      <c r="AF1113" s="44">
        <f t="shared" si="246"/>
        <v>260863.17903019197</v>
      </c>
      <c r="AG1113" s="24"/>
      <c r="AH1113" s="24"/>
      <c r="AI1113" s="15"/>
      <c r="AJ1113" s="15"/>
      <c r="AK1113" s="15"/>
      <c r="AL1113" s="15"/>
      <c r="AM1113" s="15"/>
      <c r="AN1113" s="23"/>
      <c r="AO1113" s="23"/>
      <c r="AP1113" s="23"/>
      <c r="AQ1113" s="23"/>
      <c r="AR1113" s="23"/>
      <c r="AS1113" s="23"/>
      <c r="AT1113" s="23"/>
      <c r="AU1113" s="23"/>
      <c r="AV1113" s="23"/>
      <c r="BG1113">
        <f>IF(E1113&lt;1,1,0)</f>
        <v>0</v>
      </c>
      <c r="BH1113">
        <f>IF(BG1113=1,"",E1113)</f>
        <v>62</v>
      </c>
      <c r="BI1113">
        <f>E1113/3.6</f>
        <v>17.222222222222221</v>
      </c>
    </row>
    <row r="1114" spans="1:61" x14ac:dyDescent="0.25">
      <c r="A1114" s="41" t="s">
        <v>65</v>
      </c>
      <c r="B1114" s="41">
        <v>1111</v>
      </c>
      <c r="C1114" s="41">
        <v>89</v>
      </c>
      <c r="D1114" s="41">
        <f t="shared" si="238"/>
        <v>17</v>
      </c>
      <c r="E1114" s="42">
        <v>61.2</v>
      </c>
      <c r="F1114" s="43">
        <f t="shared" si="247"/>
        <v>-9.7222222222222612E-2</v>
      </c>
      <c r="G1114" s="43">
        <f t="shared" si="248"/>
        <v>-0.35000000000000142</v>
      </c>
      <c r="H1114" s="43">
        <f>$AJ$3*F1114</f>
        <v>-268.27500000000106</v>
      </c>
      <c r="I1114" s="43">
        <f>1/2*$AJ$1*$AJ$2*$AJ$5*D1114^2</f>
        <v>175.950425</v>
      </c>
      <c r="J1114" s="43">
        <f>$AJ$4*$AJ$3*9.81</f>
        <v>406.04570999999999</v>
      </c>
      <c r="K1114" s="43">
        <f t="shared" si="239"/>
        <v>313.72113499999892</v>
      </c>
      <c r="L1114" s="43">
        <f t="shared" si="240"/>
        <v>5.3332592949999817</v>
      </c>
      <c r="M1114" s="44">
        <f t="shared" si="241"/>
        <v>5925.2510767449794</v>
      </c>
      <c r="N1114" s="44">
        <f t="shared" si="242"/>
        <v>1</v>
      </c>
      <c r="O1114" s="44">
        <f t="shared" si="249"/>
        <v>389348.02840327157</v>
      </c>
      <c r="P1114" s="44">
        <f t="shared" si="250"/>
        <v>955178.14892016258</v>
      </c>
      <c r="Q1114" s="44">
        <f t="shared" si="243"/>
        <v>565830.12051689101</v>
      </c>
      <c r="R1114" s="44">
        <f>1/2*$AJ$3*D1114^2</f>
        <v>398733.3</v>
      </c>
      <c r="S1114" s="44">
        <f t="shared" si="244"/>
        <v>0</v>
      </c>
      <c r="T1114" s="44">
        <f t="shared" si="245"/>
        <v>0</v>
      </c>
      <c r="U1114" s="44"/>
      <c r="V1114" s="44"/>
      <c r="W1114" s="44"/>
      <c r="X1114" s="44"/>
      <c r="Y1114" s="44">
        <f t="shared" si="251"/>
        <v>358.89585958595859</v>
      </c>
      <c r="Z1114" s="44"/>
      <c r="AA1114" s="44"/>
      <c r="AB1114" s="44"/>
      <c r="AC1114" s="44">
        <v>0.27</v>
      </c>
      <c r="AD1114" s="44">
        <f>O1114*AC1114</f>
        <v>105123.96766888333</v>
      </c>
      <c r="AE1114" s="44">
        <v>0.67</v>
      </c>
      <c r="AF1114" s="44">
        <f t="shared" si="246"/>
        <v>260863.17903019197</v>
      </c>
      <c r="AG1114" s="24"/>
      <c r="AH1114" s="24"/>
      <c r="AI1114" s="15"/>
      <c r="AJ1114" s="15"/>
      <c r="AK1114" s="15"/>
      <c r="AL1114" s="15"/>
      <c r="AM1114" s="15"/>
      <c r="AN1114" s="23"/>
      <c r="AO1114" s="23"/>
      <c r="AP1114" s="23"/>
      <c r="AQ1114" s="23"/>
      <c r="AR1114" s="23"/>
      <c r="AS1114" s="23"/>
      <c r="AT1114" s="23"/>
      <c r="AU1114" s="23"/>
      <c r="AV1114" s="23"/>
      <c r="BG1114">
        <f>IF(E1114&lt;1,1,0)</f>
        <v>0</v>
      </c>
      <c r="BH1114">
        <f>IF(BG1114=1,"",E1114)</f>
        <v>61.2</v>
      </c>
      <c r="BI1114">
        <f>E1114/3.6</f>
        <v>17</v>
      </c>
    </row>
    <row r="1115" spans="1:61" x14ac:dyDescent="0.25">
      <c r="A1115" s="41" t="s">
        <v>65</v>
      </c>
      <c r="B1115" s="41">
        <v>1112</v>
      </c>
      <c r="C1115" s="41">
        <v>90</v>
      </c>
      <c r="D1115" s="41">
        <f t="shared" si="238"/>
        <v>17.027777777777775</v>
      </c>
      <c r="E1115" s="42">
        <v>61.3</v>
      </c>
      <c r="F1115" s="43">
        <f t="shared" si="247"/>
        <v>0.19444444444444425</v>
      </c>
      <c r="G1115" s="43">
        <f t="shared" si="248"/>
        <v>0.69999999999999929</v>
      </c>
      <c r="H1115" s="43">
        <f>$AJ$3*F1115</f>
        <v>536.5499999999995</v>
      </c>
      <c r="I1115" s="43">
        <f>1/2*$AJ$1*$AJ$2*$AJ$5*D1115^2</f>
        <v>176.52589616126536</v>
      </c>
      <c r="J1115" s="43">
        <f>$AJ$4*$AJ$3*9.81</f>
        <v>406.04570999999999</v>
      </c>
      <c r="K1115" s="43">
        <f t="shared" si="239"/>
        <v>1119.1216061612649</v>
      </c>
      <c r="L1115" s="43">
        <f t="shared" si="240"/>
        <v>19.056154016023758</v>
      </c>
      <c r="M1115" s="44">
        <f t="shared" si="241"/>
        <v>21190.44326581842</v>
      </c>
      <c r="N1115" s="44">
        <f t="shared" si="242"/>
        <v>1</v>
      </c>
      <c r="O1115" s="44">
        <f t="shared" si="249"/>
        <v>389348.02840327157</v>
      </c>
      <c r="P1115" s="44">
        <f t="shared" si="250"/>
        <v>955491.87005516258</v>
      </c>
      <c r="Q1115" s="44">
        <f t="shared" si="243"/>
        <v>566143.84165189101</v>
      </c>
      <c r="R1115" s="44">
        <f>1/2*$AJ$3*D1115^2</f>
        <v>400037.41458333324</v>
      </c>
      <c r="S1115" s="44">
        <f t="shared" si="244"/>
        <v>0</v>
      </c>
      <c r="T1115" s="44">
        <f t="shared" si="245"/>
        <v>0</v>
      </c>
      <c r="U1115" s="44"/>
      <c r="V1115" s="44"/>
      <c r="W1115" s="44"/>
      <c r="X1115" s="44"/>
      <c r="Y1115" s="44">
        <f t="shared" si="251"/>
        <v>359.74587642386081</v>
      </c>
      <c r="Z1115" s="44"/>
      <c r="AA1115" s="44"/>
      <c r="AB1115" s="44"/>
      <c r="AC1115" s="44">
        <v>0.27</v>
      </c>
      <c r="AD1115" s="44">
        <f>O1115*AC1115</f>
        <v>105123.96766888333</v>
      </c>
      <c r="AE1115" s="44">
        <v>0.67</v>
      </c>
      <c r="AF1115" s="44">
        <f t="shared" si="246"/>
        <v>260863.17903019197</v>
      </c>
      <c r="AG1115" s="24"/>
      <c r="AH1115" s="24"/>
      <c r="AI1115" s="15"/>
      <c r="AJ1115" s="15"/>
      <c r="AK1115" s="15"/>
      <c r="AL1115" s="15"/>
      <c r="AM1115" s="15"/>
      <c r="AN1115" s="23"/>
      <c r="AO1115" s="23"/>
      <c r="AP1115" s="23"/>
      <c r="AQ1115" s="23"/>
      <c r="AR1115" s="23"/>
      <c r="AS1115" s="23"/>
      <c r="AT1115" s="23"/>
      <c r="AU1115" s="23"/>
      <c r="AV1115" s="23"/>
      <c r="BG1115">
        <f>IF(E1115&lt;1,1,0)</f>
        <v>0</v>
      </c>
      <c r="BH1115">
        <f>IF(BG1115=1,"",E1115)</f>
        <v>61.3</v>
      </c>
      <c r="BI1115">
        <f>E1115/3.6</f>
        <v>17.027777777777775</v>
      </c>
    </row>
    <row r="1116" spans="1:61" x14ac:dyDescent="0.25">
      <c r="A1116" s="41" t="s">
        <v>65</v>
      </c>
      <c r="B1116" s="41">
        <v>1113</v>
      </c>
      <c r="C1116" s="41">
        <v>91</v>
      </c>
      <c r="D1116" s="41">
        <f t="shared" si="238"/>
        <v>17.388888888888889</v>
      </c>
      <c r="E1116" s="42">
        <v>62.6</v>
      </c>
      <c r="F1116" s="43">
        <f t="shared" si="247"/>
        <v>0.55555555555555558</v>
      </c>
      <c r="G1116" s="43">
        <f t="shared" si="248"/>
        <v>2</v>
      </c>
      <c r="H1116" s="43">
        <f>$AJ$3*F1116</f>
        <v>1533.0000000000002</v>
      </c>
      <c r="I1116" s="43">
        <f>1/2*$AJ$1*$AJ$2*$AJ$5*D1116^2</f>
        <v>184.09251983024691</v>
      </c>
      <c r="J1116" s="43">
        <f>$AJ$4*$AJ$3*9.81</f>
        <v>406.04570999999999</v>
      </c>
      <c r="K1116" s="43">
        <f t="shared" si="239"/>
        <v>2123.1382298302469</v>
      </c>
      <c r="L1116" s="43">
        <f t="shared" si="240"/>
        <v>36.919014774270408</v>
      </c>
      <c r="M1116" s="44">
        <f t="shared" si="241"/>
        <v>41090.863443762966</v>
      </c>
      <c r="N1116" s="44">
        <f t="shared" si="242"/>
        <v>1</v>
      </c>
      <c r="O1116" s="44">
        <f t="shared" si="249"/>
        <v>389348.02840327157</v>
      </c>
      <c r="P1116" s="44">
        <f t="shared" si="250"/>
        <v>956610.99166132382</v>
      </c>
      <c r="Q1116" s="44">
        <f t="shared" si="243"/>
        <v>567262.96325805224</v>
      </c>
      <c r="R1116" s="44">
        <f>1/2*$AJ$3*D1116^2</f>
        <v>417184.65833333338</v>
      </c>
      <c r="S1116" s="44">
        <f t="shared" si="244"/>
        <v>0</v>
      </c>
      <c r="T1116" s="44">
        <f t="shared" si="245"/>
        <v>0</v>
      </c>
      <c r="U1116" s="44"/>
      <c r="V1116" s="44"/>
      <c r="W1116" s="44"/>
      <c r="X1116" s="44"/>
      <c r="Y1116" s="44">
        <f t="shared" si="251"/>
        <v>374.82898322851156</v>
      </c>
      <c r="Z1116" s="44"/>
      <c r="AA1116" s="44"/>
      <c r="AB1116" s="44"/>
      <c r="AC1116" s="44">
        <v>0.27</v>
      </c>
      <c r="AD1116" s="44">
        <f>O1116*AC1116</f>
        <v>105123.96766888333</v>
      </c>
      <c r="AE1116" s="44">
        <v>0.67</v>
      </c>
      <c r="AF1116" s="44">
        <f t="shared" si="246"/>
        <v>260863.17903019197</v>
      </c>
      <c r="AG1116" s="24"/>
      <c r="AH1116" s="24"/>
      <c r="AI1116" s="15"/>
      <c r="AJ1116" s="15"/>
      <c r="AK1116" s="15"/>
      <c r="AL1116" s="15"/>
      <c r="AM1116" s="15"/>
      <c r="AN1116" s="23"/>
      <c r="AO1116" s="23"/>
      <c r="AP1116" s="23"/>
      <c r="AQ1116" s="23"/>
      <c r="AR1116" s="23"/>
      <c r="AS1116" s="23"/>
      <c r="AT1116" s="23"/>
      <c r="AU1116" s="23"/>
      <c r="AV1116" s="23"/>
      <c r="BG1116">
        <f>IF(E1116&lt;1,1,0)</f>
        <v>0</v>
      </c>
      <c r="BH1116">
        <f>IF(BG1116=1,"",E1116)</f>
        <v>62.6</v>
      </c>
      <c r="BI1116">
        <f>E1116/3.6</f>
        <v>17.388888888888889</v>
      </c>
    </row>
    <row r="1117" spans="1:61" x14ac:dyDescent="0.25">
      <c r="A1117" s="41" t="s">
        <v>65</v>
      </c>
      <c r="B1117" s="41">
        <v>1114</v>
      </c>
      <c r="C1117" s="41">
        <v>92</v>
      </c>
      <c r="D1117" s="41">
        <f t="shared" si="238"/>
        <v>18.138888888888889</v>
      </c>
      <c r="E1117" s="42">
        <v>65.3</v>
      </c>
      <c r="F1117" s="43">
        <f t="shared" si="247"/>
        <v>0.74999999999999978</v>
      </c>
      <c r="G1117" s="43">
        <f t="shared" si="248"/>
        <v>2.6999999999999993</v>
      </c>
      <c r="H1117" s="43">
        <f>$AJ$3*F1117</f>
        <v>2069.5499999999993</v>
      </c>
      <c r="I1117" s="43">
        <f>1/2*$AJ$1*$AJ$2*$AJ$5*D1117^2</f>
        <v>200.31516930941359</v>
      </c>
      <c r="J1117" s="43">
        <f>$AJ$4*$AJ$3*9.81</f>
        <v>406.04570999999999</v>
      </c>
      <c r="K1117" s="43">
        <f t="shared" si="239"/>
        <v>2675.9108793094128</v>
      </c>
      <c r="L1117" s="43">
        <f t="shared" si="240"/>
        <v>48.538050116362406</v>
      </c>
      <c r="M1117" s="44">
        <f t="shared" si="241"/>
        <v>54071.387829627718</v>
      </c>
      <c r="N1117" s="44">
        <f t="shared" si="242"/>
        <v>1</v>
      </c>
      <c r="O1117" s="44">
        <f t="shared" si="249"/>
        <v>389348.02840327157</v>
      </c>
      <c r="P1117" s="44">
        <f t="shared" si="250"/>
        <v>958734.12989115401</v>
      </c>
      <c r="Q1117" s="44">
        <f t="shared" si="243"/>
        <v>569386.10148788244</v>
      </c>
      <c r="R1117" s="44">
        <f>1/2*$AJ$3*D1117^2</f>
        <v>453947.91458333336</v>
      </c>
      <c r="S1117" s="44">
        <f t="shared" si="244"/>
        <v>0</v>
      </c>
      <c r="T1117" s="44">
        <f t="shared" si="245"/>
        <v>0</v>
      </c>
      <c r="U1117" s="44"/>
      <c r="V1117" s="44"/>
      <c r="W1117" s="44"/>
      <c r="X1117" s="44"/>
      <c r="Y1117" s="44">
        <f t="shared" si="251"/>
        <v>407.49363966187912</v>
      </c>
      <c r="Z1117" s="44"/>
      <c r="AA1117" s="44"/>
      <c r="AB1117" s="44"/>
      <c r="AC1117" s="44">
        <v>0.27</v>
      </c>
      <c r="AD1117" s="44">
        <f>O1117*AC1117</f>
        <v>105123.96766888333</v>
      </c>
      <c r="AE1117" s="44">
        <v>0.67</v>
      </c>
      <c r="AF1117" s="44">
        <f t="shared" si="246"/>
        <v>260863.17903019197</v>
      </c>
      <c r="AG1117" s="24"/>
      <c r="AH1117" s="24"/>
      <c r="AI1117" s="15"/>
      <c r="AJ1117" s="15"/>
      <c r="AK1117" s="15"/>
      <c r="AL1117" s="15"/>
      <c r="AM1117" s="15"/>
      <c r="AN1117" s="23"/>
      <c r="AO1117" s="23"/>
      <c r="AP1117" s="23"/>
      <c r="AQ1117" s="23"/>
      <c r="AR1117" s="23"/>
      <c r="AS1117" s="23"/>
      <c r="AT1117" s="23"/>
      <c r="AU1117" s="23"/>
      <c r="AV1117" s="23"/>
      <c r="BG1117">
        <f>IF(E1117&lt;1,1,0)</f>
        <v>0</v>
      </c>
      <c r="BH1117">
        <f>IF(BG1117=1,"",E1117)</f>
        <v>65.3</v>
      </c>
      <c r="BI1117">
        <f>E1117/3.6</f>
        <v>18.138888888888889</v>
      </c>
    </row>
    <row r="1118" spans="1:61" x14ac:dyDescent="0.25">
      <c r="A1118" s="41" t="s">
        <v>65</v>
      </c>
      <c r="B1118" s="41">
        <v>1115</v>
      </c>
      <c r="C1118" s="41">
        <v>93</v>
      </c>
      <c r="D1118" s="41">
        <f t="shared" si="238"/>
        <v>18.888888888888889</v>
      </c>
      <c r="E1118" s="42">
        <v>68</v>
      </c>
      <c r="F1118" s="43">
        <f t="shared" si="247"/>
        <v>0.56944444444444564</v>
      </c>
      <c r="G1118" s="43">
        <f t="shared" si="248"/>
        <v>2.0500000000000043</v>
      </c>
      <c r="H1118" s="43">
        <f>$AJ$3*F1118</f>
        <v>1571.3250000000035</v>
      </c>
      <c r="I1118" s="43">
        <f>1/2*$AJ$1*$AJ$2*$AJ$5*D1118^2</f>
        <v>217.22274691358024</v>
      </c>
      <c r="J1118" s="43">
        <f>$AJ$4*$AJ$3*9.81</f>
        <v>406.04570999999999</v>
      </c>
      <c r="K1118" s="43">
        <f t="shared" si="239"/>
        <v>2194.5934569135839</v>
      </c>
      <c r="L1118" s="43">
        <f t="shared" si="240"/>
        <v>41.453431963923251</v>
      </c>
      <c r="M1118" s="44">
        <f t="shared" si="241"/>
        <v>46220.576639774423</v>
      </c>
      <c r="N1118" s="44">
        <f t="shared" si="242"/>
        <v>1</v>
      </c>
      <c r="O1118" s="44">
        <f t="shared" si="249"/>
        <v>389348.02840327157</v>
      </c>
      <c r="P1118" s="44">
        <f t="shared" si="250"/>
        <v>961410.04077046341</v>
      </c>
      <c r="Q1118" s="44">
        <f t="shared" si="243"/>
        <v>572062.01236719184</v>
      </c>
      <c r="R1118" s="44">
        <f>1/2*$AJ$3*D1118^2</f>
        <v>492263.33333333337</v>
      </c>
      <c r="S1118" s="44">
        <f t="shared" si="244"/>
        <v>0</v>
      </c>
      <c r="T1118" s="44">
        <f t="shared" si="245"/>
        <v>0</v>
      </c>
      <c r="U1118" s="44"/>
      <c r="V1118" s="44"/>
      <c r="W1118" s="44"/>
      <c r="X1118" s="44"/>
      <c r="Y1118" s="44">
        <f t="shared" si="251"/>
        <v>441.49177877429003</v>
      </c>
      <c r="Z1118" s="44"/>
      <c r="AA1118" s="44"/>
      <c r="AB1118" s="44"/>
      <c r="AC1118" s="44">
        <v>0.27</v>
      </c>
      <c r="AD1118" s="44">
        <f>O1118*AC1118</f>
        <v>105123.96766888333</v>
      </c>
      <c r="AE1118" s="44">
        <v>0.67</v>
      </c>
      <c r="AF1118" s="44">
        <f t="shared" si="246"/>
        <v>260863.17903019197</v>
      </c>
      <c r="AG1118" s="24"/>
      <c r="AH1118" s="24"/>
      <c r="AI1118" s="15"/>
      <c r="AJ1118" s="15"/>
      <c r="AK1118" s="15"/>
      <c r="AL1118" s="15"/>
      <c r="AM1118" s="15"/>
      <c r="AN1118" s="23"/>
      <c r="AO1118" s="23"/>
      <c r="AP1118" s="23"/>
      <c r="AQ1118" s="23"/>
      <c r="AR1118" s="23"/>
      <c r="AS1118" s="23"/>
      <c r="AT1118" s="23"/>
      <c r="AU1118" s="23"/>
      <c r="AV1118" s="23"/>
      <c r="BG1118">
        <f>IF(E1118&lt;1,1,0)</f>
        <v>0</v>
      </c>
      <c r="BH1118">
        <f>IF(BG1118=1,"",E1118)</f>
        <v>68</v>
      </c>
      <c r="BI1118">
        <f>E1118/3.6</f>
        <v>18.888888888888889</v>
      </c>
    </row>
    <row r="1119" spans="1:61" x14ac:dyDescent="0.25">
      <c r="A1119" s="41" t="s">
        <v>65</v>
      </c>
      <c r="B1119" s="41">
        <v>1116</v>
      </c>
      <c r="C1119" s="41">
        <v>94</v>
      </c>
      <c r="D1119" s="41">
        <f t="shared" si="238"/>
        <v>19.277777777777779</v>
      </c>
      <c r="E1119" s="42">
        <v>69.400000000000006</v>
      </c>
      <c r="F1119" s="43">
        <f t="shared" si="247"/>
        <v>0.23611111111111149</v>
      </c>
      <c r="G1119" s="43">
        <f t="shared" si="248"/>
        <v>0.85000000000000142</v>
      </c>
      <c r="H1119" s="43">
        <f>$AJ$3*F1119</f>
        <v>651.52500000000111</v>
      </c>
      <c r="I1119" s="43">
        <f>1/2*$AJ$1*$AJ$2*$AJ$5*D1119^2</f>
        <v>226.25928834876544</v>
      </c>
      <c r="J1119" s="43">
        <f>$AJ$4*$AJ$3*9.81</f>
        <v>406.04570999999999</v>
      </c>
      <c r="K1119" s="43">
        <f t="shared" si="239"/>
        <v>1283.8299983487664</v>
      </c>
      <c r="L1119" s="43">
        <f t="shared" si="240"/>
        <v>24.749389412612331</v>
      </c>
      <c r="M1119" s="44">
        <f t="shared" si="241"/>
        <v>27620.318584475361</v>
      </c>
      <c r="N1119" s="44">
        <f t="shared" si="242"/>
        <v>1</v>
      </c>
      <c r="O1119" s="44">
        <f t="shared" si="249"/>
        <v>389348.02840327157</v>
      </c>
      <c r="P1119" s="44">
        <f t="shared" si="250"/>
        <v>963604.63422737701</v>
      </c>
      <c r="Q1119" s="44">
        <f t="shared" si="243"/>
        <v>574256.60582410544</v>
      </c>
      <c r="R1119" s="44">
        <f>1/2*$AJ$3*D1119^2</f>
        <v>512741.65833333338</v>
      </c>
      <c r="S1119" s="44">
        <f t="shared" si="244"/>
        <v>0</v>
      </c>
      <c r="T1119" s="44">
        <f t="shared" si="245"/>
        <v>0</v>
      </c>
      <c r="U1119" s="44"/>
      <c r="V1119" s="44"/>
      <c r="W1119" s="44"/>
      <c r="X1119" s="44"/>
      <c r="Y1119" s="44">
        <f t="shared" si="251"/>
        <v>459.44593040621271</v>
      </c>
      <c r="Z1119" s="44"/>
      <c r="AA1119" s="44"/>
      <c r="AB1119" s="44"/>
      <c r="AC1119" s="44">
        <v>0.27</v>
      </c>
      <c r="AD1119" s="44">
        <f>O1119*AC1119</f>
        <v>105123.96766888333</v>
      </c>
      <c r="AE1119" s="44">
        <v>0.67</v>
      </c>
      <c r="AF1119" s="44">
        <f t="shared" si="246"/>
        <v>260863.17903019197</v>
      </c>
      <c r="AG1119" s="24"/>
      <c r="AH1119" s="24"/>
      <c r="AI1119" s="15"/>
      <c r="AJ1119" s="15"/>
      <c r="AK1119" s="15"/>
      <c r="AL1119" s="15"/>
      <c r="AM1119" s="15"/>
      <c r="AN1119" s="23"/>
      <c r="AO1119" s="23"/>
      <c r="AP1119" s="23"/>
      <c r="AQ1119" s="23"/>
      <c r="AR1119" s="23"/>
      <c r="AS1119" s="23"/>
      <c r="AT1119" s="23"/>
      <c r="AU1119" s="23"/>
      <c r="AV1119" s="23"/>
      <c r="BG1119">
        <f>IF(E1119&lt;1,1,0)</f>
        <v>0</v>
      </c>
      <c r="BH1119">
        <f>IF(BG1119=1,"",E1119)</f>
        <v>69.400000000000006</v>
      </c>
      <c r="BI1119">
        <f>E1119/3.6</f>
        <v>19.277777777777779</v>
      </c>
    </row>
    <row r="1120" spans="1:61" x14ac:dyDescent="0.25">
      <c r="A1120" s="41" t="s">
        <v>65</v>
      </c>
      <c r="B1120" s="41">
        <v>1117</v>
      </c>
      <c r="C1120" s="41">
        <v>95</v>
      </c>
      <c r="D1120" s="41">
        <f t="shared" si="238"/>
        <v>19.361111111111111</v>
      </c>
      <c r="E1120" s="42">
        <v>69.7</v>
      </c>
      <c r="F1120" s="43">
        <f t="shared" si="247"/>
        <v>-1.3888888888890073E-2</v>
      </c>
      <c r="G1120" s="43">
        <f t="shared" si="248"/>
        <v>-5.0000000000004263E-2</v>
      </c>
      <c r="H1120" s="43">
        <f>$AJ$3*F1120</f>
        <v>-38.325000000003271</v>
      </c>
      <c r="I1120" s="43">
        <f>1/2*$AJ$1*$AJ$2*$AJ$5*D1120^2</f>
        <v>228.21964847608024</v>
      </c>
      <c r="J1120" s="43">
        <f>$AJ$4*$AJ$3*9.81</f>
        <v>406.04570999999999</v>
      </c>
      <c r="K1120" s="43">
        <f t="shared" si="239"/>
        <v>595.94035847607688</v>
      </c>
      <c r="L1120" s="43">
        <f t="shared" si="240"/>
        <v>11.538067496050711</v>
      </c>
      <c r="M1120" s="44">
        <f t="shared" si="241"/>
        <v>12888.021393088644</v>
      </c>
      <c r="N1120" s="44">
        <f t="shared" si="242"/>
        <v>1</v>
      </c>
      <c r="O1120" s="44">
        <f t="shared" si="249"/>
        <v>389348.02840327157</v>
      </c>
      <c r="P1120" s="44">
        <f t="shared" si="250"/>
        <v>964888.46422572574</v>
      </c>
      <c r="Q1120" s="44">
        <f t="shared" si="243"/>
        <v>575540.43582245416</v>
      </c>
      <c r="R1120" s="44">
        <f>1/2*$AJ$3*D1120^2</f>
        <v>517184.16458333336</v>
      </c>
      <c r="S1120" s="44">
        <f t="shared" si="244"/>
        <v>0</v>
      </c>
      <c r="T1120" s="44">
        <f t="shared" si="245"/>
        <v>0</v>
      </c>
      <c r="U1120" s="44"/>
      <c r="V1120" s="44"/>
      <c r="W1120" s="44"/>
      <c r="X1120" s="44"/>
      <c r="Y1120" s="44">
        <f t="shared" si="251"/>
        <v>463.01178566099674</v>
      </c>
      <c r="Z1120" s="44"/>
      <c r="AA1120" s="44"/>
      <c r="AB1120" s="44"/>
      <c r="AC1120" s="44">
        <v>0.27</v>
      </c>
      <c r="AD1120" s="44">
        <f>O1120*AC1120</f>
        <v>105123.96766888333</v>
      </c>
      <c r="AE1120" s="44">
        <v>0.67</v>
      </c>
      <c r="AF1120" s="44">
        <f t="shared" si="246"/>
        <v>260863.17903019197</v>
      </c>
      <c r="AG1120" s="24"/>
      <c r="AH1120" s="24"/>
      <c r="AI1120" s="15"/>
      <c r="AJ1120" s="15"/>
      <c r="AK1120" s="15"/>
      <c r="AL1120" s="15"/>
      <c r="AM1120" s="15"/>
      <c r="AN1120" s="23"/>
      <c r="AO1120" s="23"/>
      <c r="AP1120" s="23"/>
      <c r="AQ1120" s="23"/>
      <c r="AR1120" s="23"/>
      <c r="AS1120" s="23"/>
      <c r="AT1120" s="23"/>
      <c r="AU1120" s="23"/>
      <c r="AV1120" s="23"/>
      <c r="BG1120">
        <f>IF(E1120&lt;1,1,0)</f>
        <v>0</v>
      </c>
      <c r="BH1120">
        <f>IF(BG1120=1,"",E1120)</f>
        <v>69.7</v>
      </c>
      <c r="BI1120">
        <f>E1120/3.6</f>
        <v>19.361111111111111</v>
      </c>
    </row>
    <row r="1121" spans="1:61" x14ac:dyDescent="0.25">
      <c r="A1121" s="41" t="s">
        <v>65</v>
      </c>
      <c r="B1121" s="41">
        <v>1118</v>
      </c>
      <c r="C1121" s="41">
        <v>96</v>
      </c>
      <c r="D1121" s="41">
        <f t="shared" si="238"/>
        <v>19.25</v>
      </c>
      <c r="E1121" s="42">
        <v>69.3</v>
      </c>
      <c r="F1121" s="43">
        <f t="shared" si="247"/>
        <v>-0.2222222222222234</v>
      </c>
      <c r="G1121" s="43">
        <f t="shared" si="248"/>
        <v>-0.80000000000000426</v>
      </c>
      <c r="H1121" s="43">
        <f>$AJ$3*F1121</f>
        <v>-613.20000000000323</v>
      </c>
      <c r="I1121" s="43">
        <f>1/2*$AJ$1*$AJ$2*$AJ$5*D1121^2</f>
        <v>225.60771406249998</v>
      </c>
      <c r="J1121" s="43">
        <f>$AJ$4*$AJ$3*9.81</f>
        <v>406.04570999999999</v>
      </c>
      <c r="K1121" s="43">
        <f t="shared" si="239"/>
        <v>18.453424062496765</v>
      </c>
      <c r="L1121" s="43">
        <f t="shared" si="240"/>
        <v>0.3552284132030627</v>
      </c>
      <c r="M1121" s="44">
        <f t="shared" si="241"/>
        <v>397.14536596102408</v>
      </c>
      <c r="N1121" s="44">
        <f t="shared" si="242"/>
        <v>1</v>
      </c>
      <c r="O1121" s="44">
        <f t="shared" si="249"/>
        <v>389348.02840327157</v>
      </c>
      <c r="P1121" s="44">
        <f t="shared" si="250"/>
        <v>965484.40458420187</v>
      </c>
      <c r="Q1121" s="44">
        <f t="shared" si="243"/>
        <v>576136.3761809303</v>
      </c>
      <c r="R1121" s="44">
        <f>1/2*$AJ$3*D1121^2</f>
        <v>511265.08124999999</v>
      </c>
      <c r="S1121" s="44">
        <f t="shared" si="244"/>
        <v>295.89218288194388</v>
      </c>
      <c r="T1121" s="44">
        <f t="shared" si="245"/>
        <v>295.89218288194388</v>
      </c>
      <c r="U1121" s="44"/>
      <c r="V1121" s="44"/>
      <c r="W1121" s="44"/>
      <c r="X1121" s="44"/>
      <c r="Y1121" s="44">
        <f t="shared" si="251"/>
        <v>457.30329271019679</v>
      </c>
      <c r="Z1121" s="44"/>
      <c r="AA1121" s="44"/>
      <c r="AB1121" s="44"/>
      <c r="AC1121" s="44">
        <v>0.27</v>
      </c>
      <c r="AD1121" s="44">
        <f>O1121*AC1121</f>
        <v>105123.96766888333</v>
      </c>
      <c r="AE1121" s="44">
        <v>0.67</v>
      </c>
      <c r="AF1121" s="44">
        <f t="shared" si="246"/>
        <v>260863.17903019197</v>
      </c>
      <c r="AG1121" s="24"/>
      <c r="AH1121" s="24"/>
      <c r="AI1121" s="15"/>
      <c r="AJ1121" s="15"/>
      <c r="AK1121" s="15"/>
      <c r="AL1121" s="15"/>
      <c r="AM1121" s="15"/>
      <c r="AN1121" s="23"/>
      <c r="AO1121" s="23"/>
      <c r="AP1121" s="23"/>
      <c r="AQ1121" s="23"/>
      <c r="AR1121" s="23"/>
      <c r="AS1121" s="23"/>
      <c r="AT1121" s="23"/>
      <c r="AU1121" s="23"/>
      <c r="AV1121" s="23"/>
      <c r="BG1121">
        <f>IF(E1121&lt;1,1,0)</f>
        <v>0</v>
      </c>
      <c r="BH1121">
        <f>IF(BG1121=1,"",E1121)</f>
        <v>69.3</v>
      </c>
      <c r="BI1121">
        <f>E1121/3.6</f>
        <v>19.25</v>
      </c>
    </row>
    <row r="1122" spans="1:61" x14ac:dyDescent="0.25">
      <c r="A1122" s="41" t="s">
        <v>65</v>
      </c>
      <c r="B1122" s="41">
        <v>1119</v>
      </c>
      <c r="C1122" s="41">
        <v>97</v>
      </c>
      <c r="D1122" s="41">
        <f t="shared" si="238"/>
        <v>18.916666666666664</v>
      </c>
      <c r="E1122" s="42">
        <v>68.099999999999994</v>
      </c>
      <c r="F1122" s="43">
        <f t="shared" si="247"/>
        <v>-0.33333333333333215</v>
      </c>
      <c r="G1122" s="43">
        <f t="shared" si="248"/>
        <v>-1.1999999999999957</v>
      </c>
      <c r="H1122" s="43">
        <f>$AJ$3*F1122</f>
        <v>-919.79999999999677</v>
      </c>
      <c r="I1122" s="43">
        <f>1/2*$AJ$1*$AJ$2*$AJ$5*D1122^2</f>
        <v>217.86210711805549</v>
      </c>
      <c r="J1122" s="43">
        <f>$AJ$4*$AJ$3*9.81</f>
        <v>406.04570999999999</v>
      </c>
      <c r="K1122" s="43">
        <f t="shared" si="239"/>
        <v>-295.89218288194127</v>
      </c>
      <c r="L1122" s="43">
        <f t="shared" si="240"/>
        <v>-5.5972937928500555</v>
      </c>
      <c r="M1122" s="44">
        <f t="shared" si="241"/>
        <v>-6263.3717541992119</v>
      </c>
      <c r="N1122" s="44">
        <f t="shared" si="242"/>
        <v>1</v>
      </c>
      <c r="O1122" s="44">
        <f t="shared" si="249"/>
        <v>389643.92058615352</v>
      </c>
      <c r="P1122" s="44">
        <f t="shared" si="250"/>
        <v>965502.85800826433</v>
      </c>
      <c r="Q1122" s="44">
        <f t="shared" si="243"/>
        <v>575858.93742211082</v>
      </c>
      <c r="R1122" s="44">
        <f>1/2*$AJ$3*D1122^2</f>
        <v>493712.23124999995</v>
      </c>
      <c r="S1122" s="44">
        <f t="shared" si="244"/>
        <v>111.87749538192293</v>
      </c>
      <c r="T1122" s="44">
        <f t="shared" si="245"/>
        <v>111.87749538192293</v>
      </c>
      <c r="U1122" s="44"/>
      <c r="V1122" s="44"/>
      <c r="W1122" s="44"/>
      <c r="X1122" s="44"/>
      <c r="Y1122" s="44">
        <f t="shared" si="251"/>
        <v>441.20842828418228</v>
      </c>
      <c r="Z1122" s="44"/>
      <c r="AA1122" s="44"/>
      <c r="AB1122" s="44"/>
      <c r="AC1122" s="44">
        <v>0.27</v>
      </c>
      <c r="AD1122" s="44">
        <f>O1122*AC1122</f>
        <v>105203.85855826146</v>
      </c>
      <c r="AE1122" s="44">
        <v>0.67</v>
      </c>
      <c r="AF1122" s="44">
        <f t="shared" si="246"/>
        <v>261061.42679272286</v>
      </c>
      <c r="AG1122" s="24"/>
      <c r="AH1122" s="24"/>
      <c r="AI1122" s="15"/>
      <c r="AJ1122" s="15"/>
      <c r="AK1122" s="15"/>
      <c r="AL1122" s="15"/>
      <c r="AM1122" s="15"/>
      <c r="AN1122" s="23"/>
      <c r="AO1122" s="23"/>
      <c r="AP1122" s="23"/>
      <c r="AQ1122" s="23"/>
      <c r="AR1122" s="23"/>
      <c r="AS1122" s="23"/>
      <c r="AT1122" s="23"/>
      <c r="AU1122" s="23"/>
      <c r="AV1122" s="23"/>
      <c r="BG1122">
        <f>IF(E1122&lt;1,1,0)</f>
        <v>0</v>
      </c>
      <c r="BH1122">
        <f>IF(BG1122=1,"",E1122)</f>
        <v>68.099999999999994</v>
      </c>
      <c r="BI1122">
        <f>E1122/3.6</f>
        <v>18.916666666666664</v>
      </c>
    </row>
    <row r="1123" spans="1:61" x14ac:dyDescent="0.25">
      <c r="A1123" s="41" t="s">
        <v>65</v>
      </c>
      <c r="B1123" s="41">
        <v>1120</v>
      </c>
      <c r="C1123" s="41">
        <v>98</v>
      </c>
      <c r="D1123" s="41">
        <f t="shared" si="238"/>
        <v>18.583333333333336</v>
      </c>
      <c r="E1123" s="42">
        <v>66.900000000000006</v>
      </c>
      <c r="F1123" s="43">
        <f t="shared" si="247"/>
        <v>-0.26388888888888767</v>
      </c>
      <c r="G1123" s="43">
        <f t="shared" si="248"/>
        <v>-0.94999999999999574</v>
      </c>
      <c r="H1123" s="43">
        <f>$AJ$3*F1123</f>
        <v>-728.17499999999666</v>
      </c>
      <c r="I1123" s="43">
        <f>1/2*$AJ$1*$AJ$2*$AJ$5*D1123^2</f>
        <v>210.25179461805561</v>
      </c>
      <c r="J1123" s="43">
        <f>$AJ$4*$AJ$3*9.81</f>
        <v>406.04570999999999</v>
      </c>
      <c r="K1123" s="43">
        <f t="shared" si="239"/>
        <v>-111.877495381941</v>
      </c>
      <c r="L1123" s="43">
        <f t="shared" si="240"/>
        <v>-2.0790567891810707</v>
      </c>
      <c r="M1123" s="44">
        <f t="shared" si="241"/>
        <v>-2328.5436038827993</v>
      </c>
      <c r="N1123" s="44">
        <f t="shared" si="242"/>
        <v>1</v>
      </c>
      <c r="O1123" s="44">
        <f t="shared" si="249"/>
        <v>389755.79808153544</v>
      </c>
      <c r="P1123" s="44">
        <f t="shared" si="250"/>
        <v>965502.85800826433</v>
      </c>
      <c r="Q1123" s="44">
        <f t="shared" si="243"/>
        <v>575747.05992672895</v>
      </c>
      <c r="R1123" s="44">
        <f>1/2*$AJ$3*D1123^2</f>
        <v>476465.98125000019</v>
      </c>
      <c r="S1123" s="44">
        <f t="shared" si="244"/>
        <v>0</v>
      </c>
      <c r="T1123" s="44">
        <f t="shared" si="245"/>
        <v>0</v>
      </c>
      <c r="U1123" s="44"/>
      <c r="V1123" s="44"/>
      <c r="W1123" s="44"/>
      <c r="X1123" s="44"/>
      <c r="Y1123" s="44">
        <f t="shared" si="251"/>
        <v>425.41605468750015</v>
      </c>
      <c r="Z1123" s="44"/>
      <c r="AA1123" s="44"/>
      <c r="AB1123" s="44"/>
      <c r="AC1123" s="44">
        <v>0.27</v>
      </c>
      <c r="AD1123" s="44">
        <f>O1123*AC1123</f>
        <v>105234.06548201457</v>
      </c>
      <c r="AE1123" s="44">
        <v>0.67</v>
      </c>
      <c r="AF1123" s="44">
        <f t="shared" si="246"/>
        <v>261136.38471462877</v>
      </c>
      <c r="AG1123" s="24"/>
      <c r="AH1123" s="24"/>
      <c r="AI1123" s="15"/>
      <c r="AJ1123" s="15"/>
      <c r="AK1123" s="15"/>
      <c r="AL1123" s="15"/>
      <c r="AM1123" s="15"/>
      <c r="AN1123" s="23"/>
      <c r="AO1123" s="23"/>
      <c r="AP1123" s="23"/>
      <c r="AQ1123" s="23"/>
      <c r="AR1123" s="23"/>
      <c r="AS1123" s="23"/>
      <c r="AT1123" s="23"/>
      <c r="AU1123" s="23"/>
      <c r="AV1123" s="23"/>
      <c r="BG1123">
        <f>IF(E1123&lt;1,1,0)</f>
        <v>0</v>
      </c>
      <c r="BH1123">
        <f>IF(BG1123=1,"",E1123)</f>
        <v>66.900000000000006</v>
      </c>
      <c r="BI1123">
        <f>E1123/3.6</f>
        <v>18.583333333333336</v>
      </c>
    </row>
    <row r="1124" spans="1:61" x14ac:dyDescent="0.25">
      <c r="A1124" s="41" t="s">
        <v>65</v>
      </c>
      <c r="B1124" s="41">
        <v>1121</v>
      </c>
      <c r="C1124" s="41">
        <v>99</v>
      </c>
      <c r="D1124" s="41">
        <f t="shared" si="238"/>
        <v>18.388888888888889</v>
      </c>
      <c r="E1124" s="42">
        <v>66.2</v>
      </c>
      <c r="F1124" s="43">
        <f t="shared" si="247"/>
        <v>-0.16666666666666705</v>
      </c>
      <c r="G1124" s="43">
        <f t="shared" si="248"/>
        <v>-0.60000000000000142</v>
      </c>
      <c r="H1124" s="43">
        <f>$AJ$3*F1124</f>
        <v>-459.90000000000106</v>
      </c>
      <c r="I1124" s="43">
        <f>1/2*$AJ$1*$AJ$2*$AJ$5*D1124^2</f>
        <v>205.87492538580247</v>
      </c>
      <c r="J1124" s="43">
        <f>$AJ$4*$AJ$3*9.81</f>
        <v>406.04570999999999</v>
      </c>
      <c r="K1124" s="43">
        <f t="shared" si="239"/>
        <v>152.0206353858014</v>
      </c>
      <c r="L1124" s="43">
        <f t="shared" si="240"/>
        <v>2.7954905729277923</v>
      </c>
      <c r="M1124" s="44">
        <f t="shared" si="241"/>
        <v>3133.7449322520552</v>
      </c>
      <c r="N1124" s="44">
        <f t="shared" si="242"/>
        <v>1</v>
      </c>
      <c r="O1124" s="44">
        <f t="shared" si="249"/>
        <v>389755.79808153544</v>
      </c>
      <c r="P1124" s="44">
        <f t="shared" si="250"/>
        <v>965502.85800826433</v>
      </c>
      <c r="Q1124" s="44">
        <f t="shared" si="243"/>
        <v>575747.05992672895</v>
      </c>
      <c r="R1124" s="44">
        <f>1/2*$AJ$3*D1124^2</f>
        <v>466547.25833333342</v>
      </c>
      <c r="S1124" s="44">
        <f t="shared" si="244"/>
        <v>0</v>
      </c>
      <c r="T1124" s="44">
        <f t="shared" si="245"/>
        <v>0</v>
      </c>
      <c r="U1124" s="44"/>
      <c r="V1124" s="44"/>
      <c r="W1124" s="44"/>
      <c r="X1124" s="44"/>
      <c r="Y1124" s="44">
        <f t="shared" si="251"/>
        <v>416.18845524829027</v>
      </c>
      <c r="Z1124" s="44"/>
      <c r="AA1124" s="44"/>
      <c r="AB1124" s="44"/>
      <c r="AC1124" s="44">
        <v>0.27</v>
      </c>
      <c r="AD1124" s="44">
        <f>O1124*AC1124</f>
        <v>105234.06548201457</v>
      </c>
      <c r="AE1124" s="44">
        <v>0.67</v>
      </c>
      <c r="AF1124" s="44">
        <f t="shared" si="246"/>
        <v>261136.38471462877</v>
      </c>
      <c r="AG1124" s="24"/>
      <c r="AH1124" s="24"/>
      <c r="AI1124" s="15"/>
      <c r="AJ1124" s="15"/>
      <c r="AK1124" s="15"/>
      <c r="AL1124" s="15"/>
      <c r="AM1124" s="15"/>
      <c r="AN1124" s="23"/>
      <c r="AO1124" s="23"/>
      <c r="AP1124" s="23"/>
      <c r="AQ1124" s="23"/>
      <c r="AR1124" s="23"/>
      <c r="AS1124" s="23"/>
      <c r="AT1124" s="23"/>
      <c r="AU1124" s="23"/>
      <c r="AV1124" s="23"/>
      <c r="BG1124">
        <f>IF(E1124&lt;1,1,0)</f>
        <v>0</v>
      </c>
      <c r="BH1124">
        <f>IF(BG1124=1,"",E1124)</f>
        <v>66.2</v>
      </c>
      <c r="BI1124">
        <f>E1124/3.6</f>
        <v>18.388888888888889</v>
      </c>
    </row>
    <row r="1125" spans="1:61" x14ac:dyDescent="0.25">
      <c r="A1125" s="41" t="s">
        <v>65</v>
      </c>
      <c r="B1125" s="41">
        <v>1122</v>
      </c>
      <c r="C1125" s="41">
        <v>100</v>
      </c>
      <c r="D1125" s="41">
        <f t="shared" si="238"/>
        <v>18.25</v>
      </c>
      <c r="E1125" s="42">
        <v>65.7</v>
      </c>
      <c r="F1125" s="43">
        <f t="shared" si="247"/>
        <v>-0.18055555555555516</v>
      </c>
      <c r="G1125" s="43">
        <f t="shared" si="248"/>
        <v>-0.64999999999999858</v>
      </c>
      <c r="H1125" s="43">
        <f>$AJ$3*F1125</f>
        <v>-498.22499999999894</v>
      </c>
      <c r="I1125" s="43">
        <f>1/2*$AJ$1*$AJ$2*$AJ$5*D1125^2</f>
        <v>202.77677656249998</v>
      </c>
      <c r="J1125" s="43">
        <f>$AJ$4*$AJ$3*9.81</f>
        <v>406.04570999999999</v>
      </c>
      <c r="K1125" s="43">
        <f t="shared" si="239"/>
        <v>110.59748656250099</v>
      </c>
      <c r="L1125" s="43">
        <f t="shared" si="240"/>
        <v>2.018404129765643</v>
      </c>
      <c r="M1125" s="44">
        <f t="shared" si="241"/>
        <v>2264.6494335970515</v>
      </c>
      <c r="N1125" s="44">
        <f t="shared" si="242"/>
        <v>1</v>
      </c>
      <c r="O1125" s="44">
        <f t="shared" si="249"/>
        <v>389755.79808153544</v>
      </c>
      <c r="P1125" s="44">
        <f t="shared" si="250"/>
        <v>965654.8786436501</v>
      </c>
      <c r="Q1125" s="44">
        <f t="shared" si="243"/>
        <v>575899.08056211472</v>
      </c>
      <c r="R1125" s="44">
        <f>1/2*$AJ$3*D1125^2</f>
        <v>459526.33124999999</v>
      </c>
      <c r="S1125" s="44">
        <f t="shared" si="244"/>
        <v>354.21069522760808</v>
      </c>
      <c r="T1125" s="44">
        <f t="shared" si="245"/>
        <v>354.21069522760808</v>
      </c>
      <c r="U1125" s="44"/>
      <c r="V1125" s="44"/>
      <c r="W1125" s="44"/>
      <c r="X1125" s="44"/>
      <c r="Y1125" s="44">
        <f t="shared" si="251"/>
        <v>409.56001002673798</v>
      </c>
      <c r="Z1125" s="44"/>
      <c r="AA1125" s="44"/>
      <c r="AB1125" s="44"/>
      <c r="AC1125" s="44">
        <v>0.27</v>
      </c>
      <c r="AD1125" s="44">
        <f>O1125*AC1125</f>
        <v>105234.06548201457</v>
      </c>
      <c r="AE1125" s="44">
        <v>0.67</v>
      </c>
      <c r="AF1125" s="44">
        <f t="shared" si="246"/>
        <v>261136.38471462877</v>
      </c>
      <c r="AG1125" s="24"/>
      <c r="AH1125" s="24"/>
      <c r="AI1125" s="15"/>
      <c r="AJ1125" s="15"/>
      <c r="AK1125" s="15"/>
      <c r="AL1125" s="15"/>
      <c r="AM1125" s="15"/>
      <c r="AN1125" s="23"/>
      <c r="AO1125" s="23"/>
      <c r="AP1125" s="23"/>
      <c r="AQ1125" s="23"/>
      <c r="AR1125" s="23"/>
      <c r="AS1125" s="23"/>
      <c r="AT1125" s="23"/>
      <c r="AU1125" s="23"/>
      <c r="AV1125" s="23"/>
      <c r="BG1125">
        <f>IF(E1125&lt;1,1,0)</f>
        <v>0</v>
      </c>
      <c r="BH1125">
        <f>IF(BG1125=1,"",E1125)</f>
        <v>65.7</v>
      </c>
      <c r="BI1125">
        <f>E1125/3.6</f>
        <v>18.25</v>
      </c>
    </row>
    <row r="1126" spans="1:61" x14ac:dyDescent="0.25">
      <c r="A1126" s="41" t="s">
        <v>65</v>
      </c>
      <c r="B1126" s="41">
        <v>1123</v>
      </c>
      <c r="C1126" s="41">
        <v>101</v>
      </c>
      <c r="D1126" s="41">
        <f t="shared" si="238"/>
        <v>18.027777777777779</v>
      </c>
      <c r="E1126" s="42">
        <v>64.900000000000006</v>
      </c>
      <c r="F1126" s="43">
        <f t="shared" si="247"/>
        <v>-0.34722222222222221</v>
      </c>
      <c r="G1126" s="43">
        <f t="shared" si="248"/>
        <v>-1.25</v>
      </c>
      <c r="H1126" s="43">
        <f>$AJ$3*F1126</f>
        <v>-958.125</v>
      </c>
      <c r="I1126" s="43">
        <f>1/2*$AJ$1*$AJ$2*$AJ$5*D1126^2</f>
        <v>197.86859477237653</v>
      </c>
      <c r="J1126" s="43">
        <f>$AJ$4*$AJ$3*9.81</f>
        <v>406.04570999999999</v>
      </c>
      <c r="K1126" s="43">
        <f t="shared" si="239"/>
        <v>-354.21069522762343</v>
      </c>
      <c r="L1126" s="43">
        <f t="shared" si="240"/>
        <v>-6.3856317000757672</v>
      </c>
      <c r="M1126" s="44">
        <f t="shared" si="241"/>
        <v>-7171.0643991850866</v>
      </c>
      <c r="N1126" s="44">
        <f t="shared" si="242"/>
        <v>1</v>
      </c>
      <c r="O1126" s="44">
        <f t="shared" si="249"/>
        <v>390110.00877676305</v>
      </c>
      <c r="P1126" s="44">
        <f t="shared" si="250"/>
        <v>965765.47613021254</v>
      </c>
      <c r="Q1126" s="44">
        <f t="shared" si="243"/>
        <v>575655.46735344944</v>
      </c>
      <c r="R1126" s="44">
        <f>1/2*$AJ$3*D1126^2</f>
        <v>448403.56458333338</v>
      </c>
      <c r="S1126" s="44">
        <f t="shared" si="244"/>
        <v>1169.265928271634</v>
      </c>
      <c r="T1126" s="44">
        <f t="shared" si="245"/>
        <v>1169.265928271634</v>
      </c>
      <c r="U1126" s="44"/>
      <c r="V1126" s="44"/>
      <c r="W1126" s="44"/>
      <c r="X1126" s="44"/>
      <c r="Y1126" s="44">
        <f t="shared" si="251"/>
        <v>399.29079660136546</v>
      </c>
      <c r="Z1126" s="44"/>
      <c r="AA1126" s="44"/>
      <c r="AB1126" s="44"/>
      <c r="AC1126" s="44">
        <v>0.27</v>
      </c>
      <c r="AD1126" s="44">
        <f>O1126*AC1126</f>
        <v>105329.70236972603</v>
      </c>
      <c r="AE1126" s="44">
        <v>0.67</v>
      </c>
      <c r="AF1126" s="44">
        <f t="shared" si="246"/>
        <v>261373.70588043125</v>
      </c>
      <c r="AG1126" s="24"/>
      <c r="AH1126" s="24"/>
      <c r="AI1126" s="15"/>
      <c r="AJ1126" s="15"/>
      <c r="AK1126" s="15"/>
      <c r="AL1126" s="15"/>
      <c r="AM1126" s="15"/>
      <c r="AN1126" s="23"/>
      <c r="AO1126" s="23"/>
      <c r="AP1126" s="23"/>
      <c r="AQ1126" s="23"/>
      <c r="AR1126" s="23"/>
      <c r="AS1126" s="23"/>
      <c r="AT1126" s="23"/>
      <c r="AU1126" s="23"/>
      <c r="AV1126" s="23"/>
      <c r="BG1126">
        <f>IF(E1126&lt;1,1,0)</f>
        <v>0</v>
      </c>
      <c r="BH1126">
        <f>IF(BG1126=1,"",E1126)</f>
        <v>64.900000000000006</v>
      </c>
      <c r="BI1126">
        <f>E1126/3.6</f>
        <v>18.027777777777779</v>
      </c>
    </row>
    <row r="1127" spans="1:61" x14ac:dyDescent="0.25">
      <c r="A1127" s="41" t="s">
        <v>65</v>
      </c>
      <c r="B1127" s="41">
        <v>1124</v>
      </c>
      <c r="C1127" s="41">
        <v>102</v>
      </c>
      <c r="D1127" s="41">
        <f t="shared" si="238"/>
        <v>17.555555555555557</v>
      </c>
      <c r="E1127" s="42">
        <v>63.2</v>
      </c>
      <c r="F1127" s="43">
        <f t="shared" si="247"/>
        <v>-0.63888888888889006</v>
      </c>
      <c r="G1127" s="43">
        <f t="shared" si="248"/>
        <v>-2.3000000000000043</v>
      </c>
      <c r="H1127" s="43">
        <f>$AJ$3*F1127</f>
        <v>-1762.9500000000032</v>
      </c>
      <c r="I1127" s="43">
        <f>1/2*$AJ$1*$AJ$2*$AJ$5*D1127^2</f>
        <v>187.63836172839507</v>
      </c>
      <c r="J1127" s="43">
        <f>$AJ$4*$AJ$3*9.81</f>
        <v>406.04570999999999</v>
      </c>
      <c r="K1127" s="43">
        <f t="shared" si="239"/>
        <v>-1169.2659282716081</v>
      </c>
      <c r="L1127" s="43">
        <f t="shared" si="240"/>
        <v>-20.527112962990458</v>
      </c>
      <c r="M1127" s="44">
        <f t="shared" si="241"/>
        <v>-23072.474970401276</v>
      </c>
      <c r="N1127" s="44">
        <f t="shared" si="242"/>
        <v>1</v>
      </c>
      <c r="O1127" s="44">
        <f t="shared" si="249"/>
        <v>391279.27470503468</v>
      </c>
      <c r="P1127" s="44">
        <f t="shared" si="250"/>
        <v>965765.47613021254</v>
      </c>
      <c r="Q1127" s="44">
        <f t="shared" si="243"/>
        <v>574486.20142517786</v>
      </c>
      <c r="R1127" s="44">
        <f>1/2*$AJ$3*D1127^2</f>
        <v>425220.13333333342</v>
      </c>
      <c r="S1127" s="44">
        <f t="shared" si="244"/>
        <v>2259.1908259374904</v>
      </c>
      <c r="T1127" s="44">
        <f t="shared" si="245"/>
        <v>2259.1908259374904</v>
      </c>
      <c r="U1127" s="44"/>
      <c r="V1127" s="44"/>
      <c r="W1127" s="44"/>
      <c r="X1127" s="44"/>
      <c r="Y1127" s="44">
        <f t="shared" si="251"/>
        <v>378.30972716488736</v>
      </c>
      <c r="Z1127" s="44"/>
      <c r="AA1127" s="44"/>
      <c r="AB1127" s="44"/>
      <c r="AC1127" s="44">
        <v>0.27</v>
      </c>
      <c r="AD1127" s="44">
        <f>O1127*AC1127</f>
        <v>105645.40417035937</v>
      </c>
      <c r="AE1127" s="44">
        <v>0.67</v>
      </c>
      <c r="AF1127" s="44">
        <f t="shared" si="246"/>
        <v>262157.11405237328</v>
      </c>
      <c r="AG1127" s="24"/>
      <c r="AH1127" s="24"/>
      <c r="AI1127" s="15"/>
      <c r="AJ1127" s="15"/>
      <c r="AK1127" s="15"/>
      <c r="AL1127" s="15"/>
      <c r="AM1127" s="15"/>
      <c r="AN1127" s="23"/>
      <c r="AO1127" s="23"/>
      <c r="AP1127" s="23"/>
      <c r="AQ1127" s="23"/>
      <c r="AR1127" s="23"/>
      <c r="AS1127" s="23"/>
      <c r="AT1127" s="23"/>
      <c r="AU1127" s="23"/>
      <c r="AV1127" s="23"/>
      <c r="BG1127">
        <f>IF(E1127&lt;1,1,0)</f>
        <v>0</v>
      </c>
      <c r="BH1127">
        <f>IF(BG1127=1,"",E1127)</f>
        <v>63.2</v>
      </c>
      <c r="BI1127">
        <f>E1127/3.6</f>
        <v>17.555555555555557</v>
      </c>
    </row>
    <row r="1128" spans="1:61" x14ac:dyDescent="0.25">
      <c r="A1128" s="41" t="s">
        <v>65</v>
      </c>
      <c r="B1128" s="41">
        <v>1125</v>
      </c>
      <c r="C1128" s="41">
        <v>103</v>
      </c>
      <c r="D1128" s="41">
        <f t="shared" si="238"/>
        <v>16.75</v>
      </c>
      <c r="E1128" s="42">
        <v>60.3</v>
      </c>
      <c r="F1128" s="43">
        <f t="shared" si="247"/>
        <v>-1.0277777777777786</v>
      </c>
      <c r="G1128" s="43">
        <f t="shared" si="248"/>
        <v>-3.7000000000000028</v>
      </c>
      <c r="H1128" s="43">
        <f>$AJ$3*F1128</f>
        <v>-2836.0500000000025</v>
      </c>
      <c r="I1128" s="43">
        <f>1/2*$AJ$1*$AJ$2*$AJ$5*D1128^2</f>
        <v>170.81346406249997</v>
      </c>
      <c r="J1128" s="43">
        <f>$AJ$4*$AJ$3*9.81</f>
        <v>406.04570999999999</v>
      </c>
      <c r="K1128" s="43">
        <f t="shared" si="239"/>
        <v>-2259.1908259375027</v>
      </c>
      <c r="L1128" s="43">
        <f t="shared" si="240"/>
        <v>-37.841446334453167</v>
      </c>
      <c r="M1128" s="44">
        <f t="shared" si="241"/>
        <v>-42571.627126259809</v>
      </c>
      <c r="N1128" s="44">
        <f t="shared" si="242"/>
        <v>1</v>
      </c>
      <c r="O1128" s="44">
        <f t="shared" si="249"/>
        <v>393538.46553097217</v>
      </c>
      <c r="P1128" s="44">
        <f t="shared" si="250"/>
        <v>965765.47613021254</v>
      </c>
      <c r="Q1128" s="44">
        <f t="shared" si="243"/>
        <v>572227.01059924043</v>
      </c>
      <c r="R1128" s="44">
        <f>1/2*$AJ$3*D1128^2</f>
        <v>387092.08124999999</v>
      </c>
      <c r="S1128" s="44">
        <f t="shared" si="244"/>
        <v>3203.5340837499825</v>
      </c>
      <c r="T1128" s="44">
        <f t="shared" si="245"/>
        <v>3203.5340837499825</v>
      </c>
      <c r="U1128" s="44"/>
      <c r="V1128" s="44"/>
      <c r="W1128" s="44"/>
      <c r="X1128" s="44"/>
      <c r="Y1128" s="44">
        <f t="shared" si="251"/>
        <v>344.08184999999997</v>
      </c>
      <c r="Z1128" s="44"/>
      <c r="AA1128" s="44"/>
      <c r="AB1128" s="44"/>
      <c r="AC1128" s="44">
        <v>0.27</v>
      </c>
      <c r="AD1128" s="44">
        <f>O1128*AC1128</f>
        <v>106255.38569336249</v>
      </c>
      <c r="AE1128" s="44">
        <v>0.67</v>
      </c>
      <c r="AF1128" s="44">
        <f t="shared" si="246"/>
        <v>263670.77190575138</v>
      </c>
      <c r="AG1128" s="24"/>
      <c r="AH1128" s="24"/>
      <c r="AI1128" s="15"/>
      <c r="AJ1128" s="15"/>
      <c r="AK1128" s="15"/>
      <c r="AL1128" s="15"/>
      <c r="AM1128" s="15"/>
      <c r="AN1128" s="23"/>
      <c r="AO1128" s="23"/>
      <c r="AP1128" s="23"/>
      <c r="AQ1128" s="23"/>
      <c r="AR1128" s="23"/>
      <c r="AS1128" s="23"/>
      <c r="AT1128" s="23"/>
      <c r="AU1128" s="23"/>
      <c r="AV1128" s="23"/>
      <c r="BG1128">
        <f>IF(E1128&lt;1,1,0)</f>
        <v>0</v>
      </c>
      <c r="BH1128">
        <f>IF(BG1128=1,"",E1128)</f>
        <v>60.3</v>
      </c>
      <c r="BI1128">
        <f>E1128/3.6</f>
        <v>16.75</v>
      </c>
    </row>
    <row r="1129" spans="1:61" x14ac:dyDescent="0.25">
      <c r="A1129" s="41" t="s">
        <v>65</v>
      </c>
      <c r="B1129" s="41">
        <v>1126</v>
      </c>
      <c r="C1129" s="41">
        <v>104</v>
      </c>
      <c r="D1129" s="41">
        <f t="shared" si="238"/>
        <v>15.499999999999998</v>
      </c>
      <c r="E1129" s="42">
        <v>55.8</v>
      </c>
      <c r="F1129" s="43">
        <f t="shared" si="247"/>
        <v>-1.3611111111111107</v>
      </c>
      <c r="G1129" s="43">
        <f t="shared" si="248"/>
        <v>-4.8999999999999986</v>
      </c>
      <c r="H1129" s="43">
        <f>$AJ$3*F1129</f>
        <v>-3755.849999999999</v>
      </c>
      <c r="I1129" s="43">
        <f>1/2*$AJ$1*$AJ$2*$AJ$5*D1129^2</f>
        <v>146.27020624999994</v>
      </c>
      <c r="J1129" s="43">
        <f>$AJ$4*$AJ$3*9.81</f>
        <v>406.04570999999999</v>
      </c>
      <c r="K1129" s="43">
        <f t="shared" si="239"/>
        <v>-3203.5340837499994</v>
      </c>
      <c r="L1129" s="43">
        <f t="shared" si="240"/>
        <v>-49.654778298124981</v>
      </c>
      <c r="M1129" s="44">
        <f t="shared" si="241"/>
        <v>-55911.280363688726</v>
      </c>
      <c r="N1129" s="44">
        <f t="shared" si="242"/>
        <v>1</v>
      </c>
      <c r="O1129" s="44">
        <f t="shared" si="249"/>
        <v>396741.99961472215</v>
      </c>
      <c r="P1129" s="44">
        <f t="shared" si="250"/>
        <v>965765.47613021254</v>
      </c>
      <c r="Q1129" s="44">
        <f t="shared" si="243"/>
        <v>569023.47651549033</v>
      </c>
      <c r="R1129" s="44">
        <f>1/2*$AJ$3*D1129^2</f>
        <v>331472.92499999993</v>
      </c>
      <c r="S1129" s="44">
        <f t="shared" si="244"/>
        <v>3536.6005896720453</v>
      </c>
      <c r="T1129" s="44">
        <f t="shared" si="245"/>
        <v>3536.6005896720453</v>
      </c>
      <c r="U1129" s="44"/>
      <c r="V1129" s="44"/>
      <c r="W1129" s="44"/>
      <c r="X1129" s="44"/>
      <c r="Y1129" s="44">
        <f t="shared" si="251"/>
        <v>294.38092806394309</v>
      </c>
      <c r="Z1129" s="44"/>
      <c r="AA1129" s="44"/>
      <c r="AB1129" s="44"/>
      <c r="AC1129" s="44">
        <v>0.27</v>
      </c>
      <c r="AD1129" s="44">
        <f>O1129*AC1129</f>
        <v>107120.33989597499</v>
      </c>
      <c r="AE1129" s="44">
        <v>0.67</v>
      </c>
      <c r="AF1129" s="44">
        <f t="shared" si="246"/>
        <v>265817.13974186388</v>
      </c>
      <c r="AG1129" s="24"/>
      <c r="AH1129" s="24"/>
      <c r="AI1129" s="15"/>
      <c r="AJ1129" s="15"/>
      <c r="AK1129" s="15"/>
      <c r="AL1129" s="15"/>
      <c r="AM1129" s="15"/>
      <c r="AN1129" s="23"/>
      <c r="AO1129" s="23"/>
      <c r="AP1129" s="23"/>
      <c r="AQ1129" s="23"/>
      <c r="AR1129" s="23"/>
      <c r="AS1129" s="23"/>
      <c r="AT1129" s="23"/>
      <c r="AU1129" s="23"/>
      <c r="AV1129" s="23"/>
      <c r="BG1129">
        <f>IF(E1129&lt;1,1,0)</f>
        <v>0</v>
      </c>
      <c r="BH1129">
        <f>IF(BG1129=1,"",E1129)</f>
        <v>55.8</v>
      </c>
      <c r="BI1129">
        <f>E1129/3.6</f>
        <v>15.499999999999998</v>
      </c>
    </row>
    <row r="1130" spans="1:61" x14ac:dyDescent="0.25">
      <c r="A1130" s="41" t="s">
        <v>65</v>
      </c>
      <c r="B1130" s="41">
        <v>1127</v>
      </c>
      <c r="C1130" s="41">
        <v>105</v>
      </c>
      <c r="D1130" s="41">
        <f t="shared" si="238"/>
        <v>14.027777777777777</v>
      </c>
      <c r="E1130" s="42">
        <v>50.5</v>
      </c>
      <c r="F1130" s="43">
        <f t="shared" si="247"/>
        <v>-1.4722222222222214</v>
      </c>
      <c r="G1130" s="43">
        <f t="shared" si="248"/>
        <v>-5.2999999999999972</v>
      </c>
      <c r="H1130" s="43">
        <f>$AJ$3*F1130</f>
        <v>-4062.449999999998</v>
      </c>
      <c r="I1130" s="43">
        <f>1/2*$AJ$1*$AJ$2*$AJ$5*D1130^2</f>
        <v>119.80370032793208</v>
      </c>
      <c r="J1130" s="43">
        <f>$AJ$4*$AJ$3*9.81</f>
        <v>406.04570999999999</v>
      </c>
      <c r="K1130" s="43">
        <f t="shared" si="239"/>
        <v>-3536.6005896720662</v>
      </c>
      <c r="L1130" s="43">
        <f t="shared" si="240"/>
        <v>-49.610647160677594</v>
      </c>
      <c r="M1130" s="44">
        <f t="shared" si="241"/>
        <v>-55911.199350083647</v>
      </c>
      <c r="N1130" s="44">
        <f t="shared" si="242"/>
        <v>1</v>
      </c>
      <c r="O1130" s="44">
        <f t="shared" si="249"/>
        <v>400278.6002043942</v>
      </c>
      <c r="P1130" s="44">
        <f t="shared" si="250"/>
        <v>965765.47613021254</v>
      </c>
      <c r="Q1130" s="44">
        <f t="shared" si="243"/>
        <v>565486.87592581834</v>
      </c>
      <c r="R1130" s="44">
        <f>1/2*$AJ$3*D1130^2</f>
        <v>271495.36458333331</v>
      </c>
      <c r="S1130" s="44">
        <f t="shared" si="244"/>
        <v>3483.777914382692</v>
      </c>
      <c r="T1130" s="44">
        <f t="shared" si="245"/>
        <v>3483.777914382692</v>
      </c>
      <c r="U1130" s="44"/>
      <c r="V1130" s="44"/>
      <c r="W1130" s="44"/>
      <c r="X1130" s="44"/>
      <c r="Y1130" s="44">
        <f t="shared" si="251"/>
        <v>240.9009446169772</v>
      </c>
      <c r="Z1130" s="44"/>
      <c r="AA1130" s="44"/>
      <c r="AB1130" s="44"/>
      <c r="AC1130" s="44">
        <v>0.27</v>
      </c>
      <c r="AD1130" s="44">
        <f>O1130*AC1130</f>
        <v>108075.22205518644</v>
      </c>
      <c r="AE1130" s="44">
        <v>0.67</v>
      </c>
      <c r="AF1130" s="44">
        <f t="shared" si="246"/>
        <v>268186.66213694413</v>
      </c>
      <c r="AG1130" s="24"/>
      <c r="AH1130" s="24"/>
      <c r="AI1130" s="15"/>
      <c r="AJ1130" s="15"/>
      <c r="AK1130" s="15"/>
      <c r="AL1130" s="15"/>
      <c r="AM1130" s="15"/>
      <c r="AN1130" s="23"/>
      <c r="AO1130" s="23"/>
      <c r="AP1130" s="23"/>
      <c r="AQ1130" s="23"/>
      <c r="AR1130" s="23"/>
      <c r="AS1130" s="23"/>
      <c r="AT1130" s="23"/>
      <c r="AU1130" s="23"/>
      <c r="AV1130" s="23"/>
      <c r="BG1130">
        <f>IF(E1130&lt;1,1,0)</f>
        <v>0</v>
      </c>
      <c r="BH1130">
        <f>IF(BG1130=1,"",E1130)</f>
        <v>50.5</v>
      </c>
      <c r="BI1130">
        <f>E1130/3.6</f>
        <v>14.027777777777777</v>
      </c>
    </row>
    <row r="1131" spans="1:61" x14ac:dyDescent="0.25">
      <c r="A1131" s="41" t="s">
        <v>65</v>
      </c>
      <c r="B1131" s="41">
        <v>1128</v>
      </c>
      <c r="C1131" s="41">
        <v>106</v>
      </c>
      <c r="D1131" s="41">
        <f t="shared" si="238"/>
        <v>12.555555555555555</v>
      </c>
      <c r="E1131" s="42">
        <v>45.2</v>
      </c>
      <c r="F1131" s="43">
        <f t="shared" si="247"/>
        <v>-1.4444444444444442</v>
      </c>
      <c r="G1131" s="43">
        <f t="shared" si="248"/>
        <v>-5.1999999999999993</v>
      </c>
      <c r="H1131" s="43">
        <f>$AJ$3*F1131</f>
        <v>-3985.7999999999993</v>
      </c>
      <c r="I1131" s="43">
        <f>1/2*$AJ$1*$AJ$2*$AJ$5*D1131^2</f>
        <v>95.976375617283949</v>
      </c>
      <c r="J1131" s="43">
        <f>$AJ$4*$AJ$3*9.81</f>
        <v>406.04570999999999</v>
      </c>
      <c r="K1131" s="43">
        <f t="shared" si="239"/>
        <v>-3483.7779143827156</v>
      </c>
      <c r="L1131" s="43">
        <f t="shared" si="240"/>
        <v>-43.740767147249649</v>
      </c>
      <c r="M1131" s="44">
        <f t="shared" si="241"/>
        <v>-49339.585342097605</v>
      </c>
      <c r="N1131" s="44">
        <f t="shared" si="242"/>
        <v>1</v>
      </c>
      <c r="O1131" s="44">
        <f t="shared" si="249"/>
        <v>403762.37811877689</v>
      </c>
      <c r="P1131" s="44">
        <f t="shared" si="250"/>
        <v>965765.47613021254</v>
      </c>
      <c r="Q1131" s="44">
        <f t="shared" si="243"/>
        <v>562003.09801143571</v>
      </c>
      <c r="R1131" s="44">
        <f>1/2*$AJ$3*D1131^2</f>
        <v>217498.63333333333</v>
      </c>
      <c r="S1131" s="44">
        <f t="shared" si="244"/>
        <v>2967.6644220794551</v>
      </c>
      <c r="T1131" s="44">
        <f t="shared" si="245"/>
        <v>2967.6644220794551</v>
      </c>
      <c r="U1131" s="44"/>
      <c r="V1131" s="44"/>
      <c r="W1131" s="44"/>
      <c r="X1131" s="44"/>
      <c r="Y1131" s="44">
        <f t="shared" si="251"/>
        <v>192.81793735224585</v>
      </c>
      <c r="Z1131" s="44"/>
      <c r="AA1131" s="44"/>
      <c r="AB1131" s="44"/>
      <c r="AC1131" s="44">
        <v>0.27</v>
      </c>
      <c r="AD1131" s="44">
        <f>O1131*AC1131</f>
        <v>109015.84209206977</v>
      </c>
      <c r="AE1131" s="44">
        <v>0.67</v>
      </c>
      <c r="AF1131" s="44">
        <f t="shared" si="246"/>
        <v>270520.79333958053</v>
      </c>
      <c r="AG1131" s="24"/>
      <c r="AH1131" s="24"/>
      <c r="AI1131" s="15"/>
      <c r="AJ1131" s="15"/>
      <c r="AK1131" s="15"/>
      <c r="AL1131" s="15"/>
      <c r="AM1131" s="15"/>
      <c r="AN1131" s="23"/>
      <c r="AO1131" s="23"/>
      <c r="AP1131" s="23"/>
      <c r="AQ1131" s="23"/>
      <c r="AR1131" s="23"/>
      <c r="AS1131" s="23"/>
      <c r="AT1131" s="23"/>
      <c r="AU1131" s="23"/>
      <c r="AV1131" s="23"/>
      <c r="BG1131">
        <f>IF(E1131&lt;1,1,0)</f>
        <v>0</v>
      </c>
      <c r="BH1131">
        <f>IF(BG1131=1,"",E1131)</f>
        <v>45.2</v>
      </c>
      <c r="BI1131">
        <f>E1131/3.6</f>
        <v>12.555555555555555</v>
      </c>
    </row>
    <row r="1132" spans="1:61" x14ac:dyDescent="0.25">
      <c r="A1132" s="41" t="s">
        <v>65</v>
      </c>
      <c r="B1132" s="41">
        <v>1129</v>
      </c>
      <c r="C1132" s="41">
        <v>107</v>
      </c>
      <c r="D1132" s="41">
        <f t="shared" si="238"/>
        <v>11.138888888888889</v>
      </c>
      <c r="E1132" s="42">
        <v>40.1</v>
      </c>
      <c r="F1132" s="43">
        <f t="shared" si="247"/>
        <v>-1.25</v>
      </c>
      <c r="G1132" s="43">
        <f t="shared" si="248"/>
        <v>-4.5</v>
      </c>
      <c r="H1132" s="43">
        <f>$AJ$3*F1132</f>
        <v>-3449.25</v>
      </c>
      <c r="I1132" s="43">
        <f>1/2*$AJ$1*$AJ$2*$AJ$5*D1132^2</f>
        <v>75.539867920524685</v>
      </c>
      <c r="J1132" s="43">
        <f>$AJ$4*$AJ$3*9.81</f>
        <v>406.04570999999999</v>
      </c>
      <c r="K1132" s="43">
        <f t="shared" si="239"/>
        <v>-2967.6644220794756</v>
      </c>
      <c r="L1132" s="43">
        <f t="shared" si="240"/>
        <v>-33.056484257051942</v>
      </c>
      <c r="M1132" s="44">
        <f t="shared" si="241"/>
        <v>-37320.770726211646</v>
      </c>
      <c r="N1132" s="44">
        <f t="shared" si="242"/>
        <v>1</v>
      </c>
      <c r="O1132" s="44">
        <f t="shared" si="249"/>
        <v>406730.04254085635</v>
      </c>
      <c r="P1132" s="44">
        <f t="shared" si="250"/>
        <v>965765.47613021254</v>
      </c>
      <c r="Q1132" s="44">
        <f t="shared" si="243"/>
        <v>559035.43358935625</v>
      </c>
      <c r="R1132" s="44">
        <f>1/2*$AJ$3*D1132^2</f>
        <v>171186.06458333335</v>
      </c>
      <c r="S1132" s="44">
        <f t="shared" si="244"/>
        <v>2291.7934386882698</v>
      </c>
      <c r="T1132" s="44">
        <f t="shared" si="245"/>
        <v>2291.7934386882698</v>
      </c>
      <c r="U1132" s="44"/>
      <c r="V1132" s="44"/>
      <c r="W1132" s="44"/>
      <c r="X1132" s="44"/>
      <c r="Y1132" s="44">
        <f t="shared" si="251"/>
        <v>151.62627509595515</v>
      </c>
      <c r="Z1132" s="44"/>
      <c r="AA1132" s="44"/>
      <c r="AB1132" s="44"/>
      <c r="AC1132" s="44">
        <v>0.27</v>
      </c>
      <c r="AD1132" s="44">
        <f>O1132*AC1132</f>
        <v>109817.11148603122</v>
      </c>
      <c r="AE1132" s="44">
        <v>0.67</v>
      </c>
      <c r="AF1132" s="44">
        <f t="shared" si="246"/>
        <v>272509.12850237376</v>
      </c>
      <c r="AG1132" s="24"/>
      <c r="AH1132" s="24"/>
      <c r="AI1132" s="15"/>
      <c r="AJ1132" s="15"/>
      <c r="AK1132" s="15"/>
      <c r="AL1132" s="15"/>
      <c r="AM1132" s="15"/>
      <c r="AN1132" s="23"/>
      <c r="AO1132" s="23"/>
      <c r="AP1132" s="23"/>
      <c r="AQ1132" s="23"/>
      <c r="AR1132" s="23"/>
      <c r="AS1132" s="23"/>
      <c r="AT1132" s="23"/>
      <c r="AU1132" s="23"/>
      <c r="AV1132" s="23"/>
      <c r="BG1132">
        <f>IF(E1132&lt;1,1,0)</f>
        <v>0</v>
      </c>
      <c r="BH1132">
        <f>IF(BG1132=1,"",E1132)</f>
        <v>40.1</v>
      </c>
      <c r="BI1132">
        <f>E1132/3.6</f>
        <v>11.138888888888889</v>
      </c>
    </row>
    <row r="1133" spans="1:61" x14ac:dyDescent="0.25">
      <c r="A1133" s="41" t="s">
        <v>65</v>
      </c>
      <c r="B1133" s="41">
        <v>1130</v>
      </c>
      <c r="C1133" s="41">
        <v>108</v>
      </c>
      <c r="D1133" s="41">
        <f t="shared" si="238"/>
        <v>10.055555555555555</v>
      </c>
      <c r="E1133" s="42">
        <v>36.200000000000003</v>
      </c>
      <c r="F1133" s="43">
        <f t="shared" si="247"/>
        <v>-1.0000000000000004</v>
      </c>
      <c r="G1133" s="43">
        <f t="shared" si="248"/>
        <v>-3.6000000000000014</v>
      </c>
      <c r="H1133" s="43">
        <f>$AJ$3*F1133</f>
        <v>-2759.4000000000015</v>
      </c>
      <c r="I1133" s="43">
        <f>1/2*$AJ$1*$AJ$2*$AJ$5*D1133^2</f>
        <v>61.560851311728385</v>
      </c>
      <c r="J1133" s="43">
        <f>$AJ$4*$AJ$3*9.81</f>
        <v>406.04570999999999</v>
      </c>
      <c r="K1133" s="43">
        <f t="shared" si="239"/>
        <v>-2291.793438688273</v>
      </c>
      <c r="L1133" s="43">
        <f t="shared" si="240"/>
        <v>-23.04525624458763</v>
      </c>
      <c r="M1133" s="44">
        <f t="shared" si="241"/>
        <v>-26041.139556384023</v>
      </c>
      <c r="N1133" s="44">
        <f t="shared" si="242"/>
        <v>1</v>
      </c>
      <c r="O1133" s="44">
        <f t="shared" si="249"/>
        <v>409021.83597954462</v>
      </c>
      <c r="P1133" s="44">
        <f t="shared" si="250"/>
        <v>965765.47613021254</v>
      </c>
      <c r="Q1133" s="44">
        <f t="shared" si="243"/>
        <v>556743.64015066787</v>
      </c>
      <c r="R1133" s="44">
        <f>1/2*$AJ$3*D1133^2</f>
        <v>139507.25833333333</v>
      </c>
      <c r="S1133" s="44">
        <f t="shared" si="244"/>
        <v>1995.9056581906043</v>
      </c>
      <c r="T1133" s="44">
        <f t="shared" si="245"/>
        <v>1995.9056581906043</v>
      </c>
      <c r="U1133" s="44"/>
      <c r="V1133" s="44"/>
      <c r="W1133" s="44"/>
      <c r="X1133" s="44"/>
      <c r="Y1133" s="44">
        <f t="shared" si="251"/>
        <v>123.45775073746313</v>
      </c>
      <c r="Z1133" s="44"/>
      <c r="AA1133" s="44"/>
      <c r="AB1133" s="44"/>
      <c r="AC1133" s="44">
        <v>0.27</v>
      </c>
      <c r="AD1133" s="44">
        <f>O1133*AC1133</f>
        <v>110435.89571447705</v>
      </c>
      <c r="AE1133" s="44">
        <v>0.67</v>
      </c>
      <c r="AF1133" s="44">
        <f t="shared" si="246"/>
        <v>274044.63010629494</v>
      </c>
      <c r="AG1133" s="24"/>
      <c r="AH1133" s="24"/>
      <c r="AI1133" s="15"/>
      <c r="AJ1133" s="15"/>
      <c r="AK1133" s="15"/>
      <c r="AL1133" s="15"/>
      <c r="AM1133" s="15"/>
      <c r="AN1133" s="23"/>
      <c r="AO1133" s="23"/>
      <c r="AP1133" s="23"/>
      <c r="AQ1133" s="23"/>
      <c r="AR1133" s="23"/>
      <c r="AS1133" s="23"/>
      <c r="AT1133" s="23"/>
      <c r="AU1133" s="23"/>
      <c r="AV1133" s="23"/>
      <c r="BG1133">
        <f>IF(E1133&lt;1,1,0)</f>
        <v>0</v>
      </c>
      <c r="BH1133">
        <f>IF(BG1133=1,"",E1133)</f>
        <v>36.200000000000003</v>
      </c>
      <c r="BI1133">
        <f>E1133/3.6</f>
        <v>10.055555555555555</v>
      </c>
    </row>
    <row r="1134" spans="1:61" x14ac:dyDescent="0.25">
      <c r="A1134" s="41" t="s">
        <v>65</v>
      </c>
      <c r="B1134" s="41">
        <v>1131</v>
      </c>
      <c r="C1134" s="41">
        <v>109</v>
      </c>
      <c r="D1134" s="41">
        <f t="shared" si="238"/>
        <v>9.1388888888888875</v>
      </c>
      <c r="E1134" s="42">
        <v>32.9</v>
      </c>
      <c r="F1134" s="43">
        <f t="shared" si="247"/>
        <v>-0.88888888888888917</v>
      </c>
      <c r="G1134" s="43">
        <f t="shared" si="248"/>
        <v>-3.2000000000000011</v>
      </c>
      <c r="H1134" s="43">
        <f>$AJ$3*F1134</f>
        <v>-2452.8000000000006</v>
      </c>
      <c r="I1134" s="43">
        <f>1/2*$AJ$1*$AJ$2*$AJ$5*D1134^2</f>
        <v>50.848631809413561</v>
      </c>
      <c r="J1134" s="43">
        <f>$AJ$4*$AJ$3*9.81</f>
        <v>406.04570999999999</v>
      </c>
      <c r="K1134" s="43">
        <f t="shared" si="239"/>
        <v>-1995.905658190587</v>
      </c>
      <c r="L1134" s="43">
        <f t="shared" si="240"/>
        <v>-18.240360042908417</v>
      </c>
      <c r="M1134" s="44">
        <f t="shared" si="241"/>
        <v>-20629.84720852942</v>
      </c>
      <c r="N1134" s="44">
        <f t="shared" si="242"/>
        <v>1</v>
      </c>
      <c r="O1134" s="44">
        <f t="shared" si="249"/>
        <v>411017.74163773522</v>
      </c>
      <c r="P1134" s="44">
        <f t="shared" si="250"/>
        <v>965765.47613021254</v>
      </c>
      <c r="Q1134" s="44">
        <f t="shared" si="243"/>
        <v>554747.73449247726</v>
      </c>
      <c r="R1134" s="44">
        <f>1/2*$AJ$3*D1134^2</f>
        <v>115231.56458333331</v>
      </c>
      <c r="S1134" s="44">
        <f t="shared" si="244"/>
        <v>1966.7116238734452</v>
      </c>
      <c r="T1134" s="44">
        <f t="shared" si="245"/>
        <v>1966.7116238734452</v>
      </c>
      <c r="U1134" s="44"/>
      <c r="V1134" s="44"/>
      <c r="W1134" s="44"/>
      <c r="X1134" s="44"/>
      <c r="Y1134" s="44">
        <f t="shared" si="251"/>
        <v>101.88467248747419</v>
      </c>
      <c r="Z1134" s="44"/>
      <c r="AA1134" s="44"/>
      <c r="AB1134" s="44"/>
      <c r="AC1134" s="44">
        <v>0.27</v>
      </c>
      <c r="AD1134" s="44">
        <f>O1134*AC1134</f>
        <v>110974.79024218852</v>
      </c>
      <c r="AE1134" s="44">
        <v>0.67</v>
      </c>
      <c r="AF1134" s="44">
        <f t="shared" si="246"/>
        <v>275381.88689728262</v>
      </c>
      <c r="AG1134" s="24"/>
      <c r="AH1134" s="24"/>
      <c r="AI1134" s="15"/>
      <c r="AJ1134" s="15"/>
      <c r="AK1134" s="15"/>
      <c r="AL1134" s="15"/>
      <c r="AM1134" s="15"/>
      <c r="AN1134" s="23"/>
      <c r="AO1134" s="23"/>
      <c r="AP1134" s="23"/>
      <c r="AQ1134" s="23"/>
      <c r="AR1134" s="23"/>
      <c r="AS1134" s="23"/>
      <c r="AT1134" s="23"/>
      <c r="AU1134" s="23"/>
      <c r="AV1134" s="23"/>
      <c r="BG1134">
        <f>IF(E1134&lt;1,1,0)</f>
        <v>0</v>
      </c>
      <c r="BH1134">
        <f>IF(BG1134=1,"",E1134)</f>
        <v>32.9</v>
      </c>
      <c r="BI1134">
        <f>E1134/3.6</f>
        <v>9.1388888888888875</v>
      </c>
    </row>
    <row r="1135" spans="1:61" x14ac:dyDescent="0.25">
      <c r="A1135" s="41" t="s">
        <v>65</v>
      </c>
      <c r="B1135" s="41">
        <v>1132</v>
      </c>
      <c r="C1135" s="41">
        <v>110</v>
      </c>
      <c r="D1135" s="41">
        <f t="shared" si="238"/>
        <v>8.2777777777777786</v>
      </c>
      <c r="E1135" s="42">
        <v>29.8</v>
      </c>
      <c r="F1135" s="43">
        <f t="shared" si="247"/>
        <v>-0.87499999999999956</v>
      </c>
      <c r="G1135" s="43">
        <f t="shared" si="248"/>
        <v>-3.1499999999999986</v>
      </c>
      <c r="H1135" s="43">
        <f>$AJ$3*F1135</f>
        <v>-2414.474999999999</v>
      </c>
      <c r="I1135" s="43">
        <f>1/2*$AJ$1*$AJ$2*$AJ$5*D1135^2</f>
        <v>41.717666126543214</v>
      </c>
      <c r="J1135" s="43">
        <f>$AJ$4*$AJ$3*9.81</f>
        <v>406.04570999999999</v>
      </c>
      <c r="K1135" s="43">
        <f t="shared" si="239"/>
        <v>-1966.7116238734561</v>
      </c>
      <c r="L1135" s="43">
        <f t="shared" si="240"/>
        <v>-16.280001775396943</v>
      </c>
      <c r="M1135" s="44">
        <f t="shared" si="241"/>
        <v>-18428.962009749339</v>
      </c>
      <c r="N1135" s="44">
        <f t="shared" si="242"/>
        <v>1</v>
      </c>
      <c r="O1135" s="44">
        <f t="shared" si="249"/>
        <v>412984.45326160867</v>
      </c>
      <c r="P1135" s="44">
        <f t="shared" si="250"/>
        <v>965765.47613021254</v>
      </c>
      <c r="Q1135" s="44">
        <f t="shared" si="243"/>
        <v>552781.02286860393</v>
      </c>
      <c r="R1135" s="44">
        <f>1/2*$AJ$3*D1135^2</f>
        <v>94539.25833333336</v>
      </c>
      <c r="S1135" s="44">
        <f t="shared" si="244"/>
        <v>2166.815075725317</v>
      </c>
      <c r="T1135" s="44">
        <f t="shared" si="245"/>
        <v>2166.815075725317</v>
      </c>
      <c r="U1135" s="44"/>
      <c r="V1135" s="44"/>
      <c r="W1135" s="44"/>
      <c r="X1135" s="44"/>
      <c r="Y1135" s="44">
        <f t="shared" si="251"/>
        <v>83.515245877502963</v>
      </c>
      <c r="Z1135" s="44"/>
      <c r="AA1135" s="44"/>
      <c r="AB1135" s="44"/>
      <c r="AC1135" s="44">
        <v>0.27</v>
      </c>
      <c r="AD1135" s="44">
        <f>O1135*AC1135</f>
        <v>111505.80238063434</v>
      </c>
      <c r="AE1135" s="44">
        <v>0.67</v>
      </c>
      <c r="AF1135" s="44">
        <f t="shared" si="246"/>
        <v>276699.58368527784</v>
      </c>
      <c r="AG1135" s="24"/>
      <c r="AH1135" s="24"/>
      <c r="AI1135" s="15"/>
      <c r="AJ1135" s="15"/>
      <c r="AK1135" s="15"/>
      <c r="AL1135" s="15"/>
      <c r="AM1135" s="15"/>
      <c r="AN1135" s="23"/>
      <c r="AO1135" s="23"/>
      <c r="AP1135" s="23"/>
      <c r="AQ1135" s="23"/>
      <c r="AR1135" s="23"/>
      <c r="AS1135" s="23"/>
      <c r="AT1135" s="23"/>
      <c r="AU1135" s="23"/>
      <c r="AV1135" s="23"/>
      <c r="BG1135">
        <f>IF(E1135&lt;1,1,0)</f>
        <v>0</v>
      </c>
      <c r="BH1135">
        <f>IF(BG1135=1,"",E1135)</f>
        <v>29.8</v>
      </c>
      <c r="BI1135">
        <f>E1135/3.6</f>
        <v>8.2777777777777786</v>
      </c>
    </row>
    <row r="1136" spans="1:61" x14ac:dyDescent="0.25">
      <c r="A1136" s="41" t="s">
        <v>65</v>
      </c>
      <c r="B1136" s="41">
        <v>1133</v>
      </c>
      <c r="C1136" s="41">
        <v>111</v>
      </c>
      <c r="D1136" s="41">
        <f t="shared" si="238"/>
        <v>7.3888888888888893</v>
      </c>
      <c r="E1136" s="42">
        <v>26.6</v>
      </c>
      <c r="F1136" s="43">
        <f t="shared" si="247"/>
        <v>-0.94444444444444453</v>
      </c>
      <c r="G1136" s="43">
        <f t="shared" si="248"/>
        <v>-3.4000000000000004</v>
      </c>
      <c r="H1136" s="43">
        <f>$AJ$3*F1136</f>
        <v>-2606.1000000000004</v>
      </c>
      <c r="I1136" s="43">
        <f>1/2*$AJ$1*$AJ$2*$AJ$5*D1136^2</f>
        <v>33.239214274691356</v>
      </c>
      <c r="J1136" s="43">
        <f>$AJ$4*$AJ$3*9.81</f>
        <v>406.04570999999999</v>
      </c>
      <c r="K1136" s="43">
        <f t="shared" si="239"/>
        <v>-2166.8150757253093</v>
      </c>
      <c r="L1136" s="43">
        <f t="shared" si="240"/>
        <v>-16.010355837303674</v>
      </c>
      <c r="M1136" s="44">
        <f t="shared" si="241"/>
        <v>-18139.733163665063</v>
      </c>
      <c r="N1136" s="44">
        <f t="shared" si="242"/>
        <v>1</v>
      </c>
      <c r="O1136" s="44">
        <f t="shared" si="249"/>
        <v>415151.26833733398</v>
      </c>
      <c r="P1136" s="44">
        <f t="shared" si="250"/>
        <v>965765.47613021254</v>
      </c>
      <c r="Q1136" s="44">
        <f t="shared" si="243"/>
        <v>550614.20779287862</v>
      </c>
      <c r="R1136" s="44">
        <f>1/2*$AJ$3*D1136^2</f>
        <v>75325.65833333334</v>
      </c>
      <c r="S1136" s="44">
        <f t="shared" si="244"/>
        <v>2328.5033312808373</v>
      </c>
      <c r="T1136" s="44">
        <f t="shared" si="245"/>
        <v>2328.5033312808373</v>
      </c>
      <c r="U1136" s="44"/>
      <c r="V1136" s="44"/>
      <c r="W1136" s="44"/>
      <c r="X1136" s="44"/>
      <c r="Y1136" s="44">
        <f t="shared" si="251"/>
        <v>66.483370108855553</v>
      </c>
      <c r="Z1136" s="44"/>
      <c r="AA1136" s="44"/>
      <c r="AB1136" s="44"/>
      <c r="AC1136" s="44">
        <v>0.27</v>
      </c>
      <c r="AD1136" s="44">
        <f>O1136*AC1136</f>
        <v>112090.84245108019</v>
      </c>
      <c r="AE1136" s="44">
        <v>0.67</v>
      </c>
      <c r="AF1136" s="44">
        <f t="shared" si="246"/>
        <v>278151.34978601377</v>
      </c>
      <c r="AG1136" s="24"/>
      <c r="AH1136" s="24"/>
      <c r="AI1136" s="15"/>
      <c r="AJ1136" s="15"/>
      <c r="AK1136" s="15"/>
      <c r="AL1136" s="15"/>
      <c r="AM1136" s="15"/>
      <c r="AN1136" s="23"/>
      <c r="AO1136" s="23"/>
      <c r="AP1136" s="23"/>
      <c r="AQ1136" s="23"/>
      <c r="AR1136" s="23"/>
      <c r="AS1136" s="23"/>
      <c r="AT1136" s="23"/>
      <c r="AU1136" s="23"/>
      <c r="AV1136" s="23"/>
      <c r="BG1136">
        <f>IF(E1136&lt;1,1,0)</f>
        <v>0</v>
      </c>
      <c r="BH1136">
        <f>IF(BG1136=1,"",E1136)</f>
        <v>26.6</v>
      </c>
      <c r="BI1136">
        <f>E1136/3.6</f>
        <v>7.3888888888888893</v>
      </c>
    </row>
    <row r="1137" spans="1:61" x14ac:dyDescent="0.25">
      <c r="A1137" s="41" t="s">
        <v>65</v>
      </c>
      <c r="B1137" s="41">
        <v>1134</v>
      </c>
      <c r="C1137" s="41">
        <v>112</v>
      </c>
      <c r="D1137" s="41">
        <f t="shared" si="238"/>
        <v>6.3888888888888884</v>
      </c>
      <c r="E1137" s="42">
        <v>23</v>
      </c>
      <c r="F1137" s="43">
        <f t="shared" si="247"/>
        <v>-1.0000000000000004</v>
      </c>
      <c r="G1137" s="43">
        <f t="shared" si="248"/>
        <v>-3.6000000000000014</v>
      </c>
      <c r="H1137" s="43">
        <f>$AJ$3*F1137</f>
        <v>-2759.4000000000015</v>
      </c>
      <c r="I1137" s="43">
        <f>1/2*$AJ$1*$AJ$2*$AJ$5*D1137^2</f>
        <v>24.8509587191358</v>
      </c>
      <c r="J1137" s="43">
        <f>$AJ$4*$AJ$3*9.81</f>
        <v>406.04570999999999</v>
      </c>
      <c r="K1137" s="43">
        <f t="shared" si="239"/>
        <v>-2328.503331280866</v>
      </c>
      <c r="L1137" s="43">
        <f t="shared" si="240"/>
        <v>-14.876549060961086</v>
      </c>
      <c r="M1137" s="44">
        <f t="shared" si="241"/>
        <v>-16870.00663512987</v>
      </c>
      <c r="N1137" s="44">
        <f t="shared" si="242"/>
        <v>1</v>
      </c>
      <c r="O1137" s="44">
        <f t="shared" si="249"/>
        <v>417479.77166861482</v>
      </c>
      <c r="P1137" s="44">
        <f t="shared" si="250"/>
        <v>965765.47613021254</v>
      </c>
      <c r="Q1137" s="44">
        <f t="shared" si="243"/>
        <v>548285.70446159772</v>
      </c>
      <c r="R1137" s="44">
        <f>1/2*$AJ$3*D1137^2</f>
        <v>56316.458333333328</v>
      </c>
      <c r="S1137" s="44">
        <f t="shared" si="244"/>
        <v>2144.0489368364215</v>
      </c>
      <c r="T1137" s="44">
        <f t="shared" si="245"/>
        <v>2144.0489368364215</v>
      </c>
      <c r="U1137" s="44"/>
      <c r="V1137" s="44"/>
      <c r="W1137" s="44"/>
      <c r="X1137" s="44"/>
      <c r="Y1137" s="44">
        <f t="shared" si="251"/>
        <v>49.661779835390945</v>
      </c>
      <c r="Z1137" s="44"/>
      <c r="AA1137" s="44"/>
      <c r="AB1137" s="44"/>
      <c r="AC1137" s="44">
        <v>0.27</v>
      </c>
      <c r="AD1137" s="44">
        <f>O1137*AC1137</f>
        <v>112719.53835052601</v>
      </c>
      <c r="AE1137" s="44">
        <v>0.67</v>
      </c>
      <c r="AF1137" s="44">
        <f t="shared" si="246"/>
        <v>279711.44701797195</v>
      </c>
      <c r="AG1137" s="24"/>
      <c r="AH1137" s="24"/>
      <c r="AI1137" s="15"/>
      <c r="AJ1137" s="15"/>
      <c r="AK1137" s="15"/>
      <c r="AL1137" s="15"/>
      <c r="AM1137" s="15"/>
      <c r="AN1137" s="23"/>
      <c r="AO1137" s="23"/>
      <c r="AP1137" s="23"/>
      <c r="AQ1137" s="23"/>
      <c r="AR1137" s="23"/>
      <c r="AS1137" s="23"/>
      <c r="AT1137" s="23"/>
      <c r="AU1137" s="23"/>
      <c r="AV1137" s="23"/>
      <c r="BG1137">
        <f>IF(E1137&lt;1,1,0)</f>
        <v>0</v>
      </c>
      <c r="BH1137">
        <f>IF(BG1137=1,"",E1137)</f>
        <v>23</v>
      </c>
      <c r="BI1137">
        <f>E1137/3.6</f>
        <v>6.3888888888888884</v>
      </c>
    </row>
    <row r="1138" spans="1:61" x14ac:dyDescent="0.25">
      <c r="A1138" s="41" t="s">
        <v>65</v>
      </c>
      <c r="B1138" s="41">
        <v>1135</v>
      </c>
      <c r="C1138" s="41">
        <v>113</v>
      </c>
      <c r="D1138" s="41">
        <f t="shared" si="238"/>
        <v>5.3888888888888884</v>
      </c>
      <c r="E1138" s="42">
        <v>19.399999999999999</v>
      </c>
      <c r="F1138" s="43">
        <f t="shared" si="247"/>
        <v>-0.93055555555555547</v>
      </c>
      <c r="G1138" s="43">
        <f t="shared" si="248"/>
        <v>-3.3499999999999996</v>
      </c>
      <c r="H1138" s="43">
        <f>$AJ$3*F1138</f>
        <v>-2567.7749999999996</v>
      </c>
      <c r="I1138" s="43">
        <f>1/2*$AJ$1*$AJ$2*$AJ$5*D1138^2</f>
        <v>17.680353163580243</v>
      </c>
      <c r="J1138" s="43">
        <f>$AJ$4*$AJ$3*9.81</f>
        <v>406.04570999999999</v>
      </c>
      <c r="K1138" s="43">
        <f t="shared" si="239"/>
        <v>-2144.0489368364197</v>
      </c>
      <c r="L1138" s="43">
        <f t="shared" si="240"/>
        <v>-11.554041492951816</v>
      </c>
      <c r="M1138" s="44">
        <f t="shared" si="241"/>
        <v>-13113.837094500312</v>
      </c>
      <c r="N1138" s="44">
        <f t="shared" si="242"/>
        <v>1</v>
      </c>
      <c r="O1138" s="44">
        <f t="shared" si="249"/>
        <v>419623.82060545124</v>
      </c>
      <c r="P1138" s="44">
        <f t="shared" si="250"/>
        <v>965765.47613021254</v>
      </c>
      <c r="Q1138" s="44">
        <f t="shared" si="243"/>
        <v>546141.6555247613</v>
      </c>
      <c r="R1138" s="44">
        <f>1/2*$AJ$3*D1138^2</f>
        <v>40066.658333333333</v>
      </c>
      <c r="S1138" s="44">
        <f t="shared" si="244"/>
        <v>1421.0729077276192</v>
      </c>
      <c r="T1138" s="44">
        <f t="shared" si="245"/>
        <v>1421.0729077276192</v>
      </c>
      <c r="U1138" s="44"/>
      <c r="V1138" s="44"/>
      <c r="W1138" s="44"/>
      <c r="X1138" s="44"/>
      <c r="Y1138" s="44">
        <f t="shared" si="251"/>
        <v>35.301020558002939</v>
      </c>
      <c r="Z1138" s="44"/>
      <c r="AA1138" s="44"/>
      <c r="AB1138" s="44"/>
      <c r="AC1138" s="44">
        <v>0.27</v>
      </c>
      <c r="AD1138" s="44">
        <f>O1138*AC1138</f>
        <v>113298.43156347184</v>
      </c>
      <c r="AE1138" s="44">
        <v>0.67</v>
      </c>
      <c r="AF1138" s="44">
        <f t="shared" si="246"/>
        <v>281147.95980565232</v>
      </c>
      <c r="AG1138" s="24"/>
      <c r="AH1138" s="24"/>
      <c r="AI1138" s="15"/>
      <c r="AJ1138" s="15"/>
      <c r="AK1138" s="15"/>
      <c r="AL1138" s="15"/>
      <c r="AM1138" s="15"/>
      <c r="AN1138" s="23"/>
      <c r="AO1138" s="23"/>
      <c r="AP1138" s="23"/>
      <c r="AQ1138" s="23"/>
      <c r="AR1138" s="23"/>
      <c r="AS1138" s="23"/>
      <c r="AT1138" s="23"/>
      <c r="AU1138" s="23"/>
      <c r="AV1138" s="23"/>
      <c r="BG1138">
        <f>IF(E1138&lt;1,1,0)</f>
        <v>0</v>
      </c>
      <c r="BH1138">
        <f>IF(BG1138=1,"",E1138)</f>
        <v>19.399999999999999</v>
      </c>
      <c r="BI1138">
        <f>E1138/3.6</f>
        <v>5.3888888888888884</v>
      </c>
    </row>
    <row r="1139" spans="1:61" x14ac:dyDescent="0.25">
      <c r="A1139" s="41" t="s">
        <v>65</v>
      </c>
      <c r="B1139" s="41">
        <v>1136</v>
      </c>
      <c r="C1139" s="41">
        <v>114</v>
      </c>
      <c r="D1139" s="41">
        <f t="shared" si="238"/>
        <v>4.5277777777777777</v>
      </c>
      <c r="E1139" s="42">
        <v>16.3</v>
      </c>
      <c r="F1139" s="43">
        <f t="shared" si="247"/>
        <v>-0.66666666666666652</v>
      </c>
      <c r="G1139" s="43">
        <f t="shared" si="248"/>
        <v>-2.3999999999999995</v>
      </c>
      <c r="H1139" s="43">
        <f>$AJ$3*F1139</f>
        <v>-1839.5999999999997</v>
      </c>
      <c r="I1139" s="43">
        <f>1/2*$AJ$1*$AJ$2*$AJ$5*D1139^2</f>
        <v>12.481382272376543</v>
      </c>
      <c r="J1139" s="43">
        <f>$AJ$4*$AJ$3*9.81</f>
        <v>406.04570999999999</v>
      </c>
      <c r="K1139" s="43">
        <f t="shared" si="239"/>
        <v>-1421.0729077276233</v>
      </c>
      <c r="L1139" s="43">
        <f t="shared" si="240"/>
        <v>-6.4343023322111828</v>
      </c>
      <c r="M1139" s="44">
        <f t="shared" si="241"/>
        <v>-7309.3674493919034</v>
      </c>
      <c r="N1139" s="44">
        <f t="shared" si="242"/>
        <v>1</v>
      </c>
      <c r="O1139" s="44">
        <f t="shared" si="249"/>
        <v>421044.89351317886</v>
      </c>
      <c r="P1139" s="44">
        <f t="shared" si="250"/>
        <v>965765.47613021254</v>
      </c>
      <c r="Q1139" s="44">
        <f t="shared" si="243"/>
        <v>544720.58261703374</v>
      </c>
      <c r="R1139" s="44">
        <f>1/2*$AJ$3*D1139^2</f>
        <v>28284.914583333335</v>
      </c>
      <c r="S1139" s="44">
        <f t="shared" si="244"/>
        <v>388.76562202163041</v>
      </c>
      <c r="T1139" s="44">
        <f t="shared" si="245"/>
        <v>388.76562202163041</v>
      </c>
      <c r="U1139" s="44"/>
      <c r="V1139" s="44"/>
      <c r="W1139" s="44"/>
      <c r="X1139" s="44"/>
      <c r="Y1139" s="44">
        <f t="shared" si="251"/>
        <v>24.898692414906105</v>
      </c>
      <c r="Z1139" s="44"/>
      <c r="AA1139" s="44"/>
      <c r="AB1139" s="44"/>
      <c r="AC1139" s="44">
        <v>0.27</v>
      </c>
      <c r="AD1139" s="44">
        <f>O1139*AC1139</f>
        <v>113682.12124855829</v>
      </c>
      <c r="AE1139" s="44">
        <v>0.67</v>
      </c>
      <c r="AF1139" s="44">
        <f t="shared" si="246"/>
        <v>282100.07865382987</v>
      </c>
      <c r="AG1139" s="24"/>
      <c r="AH1139" s="24"/>
      <c r="AI1139" s="15"/>
      <c r="AJ1139" s="15"/>
      <c r="AK1139" s="15"/>
      <c r="AL1139" s="15"/>
      <c r="AM1139" s="15"/>
      <c r="AN1139" s="23"/>
      <c r="AO1139" s="23"/>
      <c r="AP1139" s="23"/>
      <c r="AQ1139" s="23"/>
      <c r="AR1139" s="23"/>
      <c r="AS1139" s="23"/>
      <c r="AT1139" s="23"/>
      <c r="AU1139" s="23"/>
      <c r="AV1139" s="23"/>
      <c r="BG1139">
        <f>IF(E1139&lt;1,1,0)</f>
        <v>0</v>
      </c>
      <c r="BH1139">
        <f>IF(BG1139=1,"",E1139)</f>
        <v>16.3</v>
      </c>
      <c r="BI1139">
        <f>E1139/3.6</f>
        <v>4.5277777777777777</v>
      </c>
    </row>
    <row r="1140" spans="1:61" x14ac:dyDescent="0.25">
      <c r="A1140" s="41" t="s">
        <v>65</v>
      </c>
      <c r="B1140" s="41">
        <v>1137</v>
      </c>
      <c r="C1140" s="41">
        <v>115</v>
      </c>
      <c r="D1140" s="41">
        <f t="shared" si="238"/>
        <v>4.0555555555555554</v>
      </c>
      <c r="E1140" s="42">
        <v>14.6</v>
      </c>
      <c r="F1140" s="43">
        <f t="shared" si="247"/>
        <v>-0.29166666666666685</v>
      </c>
      <c r="G1140" s="43">
        <f t="shared" si="248"/>
        <v>-1.0500000000000007</v>
      </c>
      <c r="H1140" s="43">
        <f>$AJ$3*F1140</f>
        <v>-804.8250000000005</v>
      </c>
      <c r="I1140" s="43">
        <f>1/2*$AJ$1*$AJ$2*$AJ$5*D1140^2</f>
        <v>10.013667978395059</v>
      </c>
      <c r="J1140" s="43">
        <f>$AJ$4*$AJ$3*9.81</f>
        <v>406.04570999999999</v>
      </c>
      <c r="K1140" s="43">
        <f t="shared" si="239"/>
        <v>-388.76562202160551</v>
      </c>
      <c r="L1140" s="43">
        <f t="shared" si="240"/>
        <v>-1.5766605781987335</v>
      </c>
      <c r="M1140" s="44">
        <f t="shared" si="241"/>
        <v>-1792.6630774119601</v>
      </c>
      <c r="N1140" s="44">
        <f t="shared" si="242"/>
        <v>1</v>
      </c>
      <c r="O1140" s="44">
        <f t="shared" si="249"/>
        <v>421433.65913520049</v>
      </c>
      <c r="P1140" s="44">
        <f t="shared" si="250"/>
        <v>965765.47613021254</v>
      </c>
      <c r="Q1140" s="44">
        <f t="shared" si="243"/>
        <v>544331.81699501211</v>
      </c>
      <c r="R1140" s="44">
        <f>1/2*$AJ$3*D1140^2</f>
        <v>22692.658333333329</v>
      </c>
      <c r="S1140" s="44">
        <f t="shared" si="244"/>
        <v>0</v>
      </c>
      <c r="T1140" s="44">
        <f t="shared" si="245"/>
        <v>0</v>
      </c>
      <c r="U1140" s="44"/>
      <c r="V1140" s="44"/>
      <c r="W1140" s="44"/>
      <c r="X1140" s="44"/>
      <c r="Y1140" s="44">
        <f t="shared" si="251"/>
        <v>19.958362650249189</v>
      </c>
      <c r="Z1140" s="44"/>
      <c r="AA1140" s="44"/>
      <c r="AB1140" s="44"/>
      <c r="AC1140" s="44">
        <v>0.27</v>
      </c>
      <c r="AD1140" s="44">
        <f>O1140*AC1140</f>
        <v>113787.08796650414</v>
      </c>
      <c r="AE1140" s="44">
        <v>0.67</v>
      </c>
      <c r="AF1140" s="44">
        <f t="shared" si="246"/>
        <v>282360.55162058433</v>
      </c>
      <c r="AG1140" s="24"/>
      <c r="AH1140" s="24"/>
      <c r="AI1140" s="15"/>
      <c r="AJ1140" s="15"/>
      <c r="AK1140" s="15"/>
      <c r="AL1140" s="15"/>
      <c r="AM1140" s="15"/>
      <c r="AN1140" s="23"/>
      <c r="AO1140" s="23"/>
      <c r="AP1140" s="23"/>
      <c r="AQ1140" s="23"/>
      <c r="AR1140" s="23"/>
      <c r="AS1140" s="23"/>
      <c r="AT1140" s="23"/>
      <c r="AU1140" s="23"/>
      <c r="AV1140" s="23"/>
      <c r="BG1140">
        <f>IF(E1140&lt;1,1,0)</f>
        <v>0</v>
      </c>
      <c r="BH1140">
        <f>IF(BG1140=1,"",E1140)</f>
        <v>14.6</v>
      </c>
      <c r="BI1140">
        <f>E1140/3.6</f>
        <v>4.0555555555555554</v>
      </c>
    </row>
    <row r="1141" spans="1:61" x14ac:dyDescent="0.25">
      <c r="A1141" s="41" t="s">
        <v>65</v>
      </c>
      <c r="B1141" s="41">
        <v>1138</v>
      </c>
      <c r="C1141" s="41">
        <v>116</v>
      </c>
      <c r="D1141" s="41">
        <f t="shared" si="238"/>
        <v>3.9444444444444442</v>
      </c>
      <c r="E1141" s="42">
        <v>14.2</v>
      </c>
      <c r="F1141" s="43">
        <f t="shared" si="247"/>
        <v>-4.1666666666666519E-2</v>
      </c>
      <c r="G1141" s="43">
        <f t="shared" si="248"/>
        <v>-0.14999999999999947</v>
      </c>
      <c r="H1141" s="43">
        <f>$AJ$3*F1141</f>
        <v>-114.9749999999996</v>
      </c>
      <c r="I1141" s="43">
        <f>1/2*$AJ$1*$AJ$2*$AJ$5*D1141^2</f>
        <v>9.4724902006172815</v>
      </c>
      <c r="J1141" s="43">
        <f>$AJ$4*$AJ$3*9.81</f>
        <v>406.04570999999999</v>
      </c>
      <c r="K1141" s="43">
        <f t="shared" si="239"/>
        <v>300.54320020061766</v>
      </c>
      <c r="L1141" s="43">
        <f t="shared" si="240"/>
        <v>1.1854759563468806</v>
      </c>
      <c r="M1141" s="44">
        <f t="shared" si="241"/>
        <v>1349.0716383227502</v>
      </c>
      <c r="N1141" s="44">
        <f t="shared" si="242"/>
        <v>1</v>
      </c>
      <c r="O1141" s="44">
        <f t="shared" si="249"/>
        <v>421433.65913520049</v>
      </c>
      <c r="P1141" s="44">
        <f t="shared" si="250"/>
        <v>965765.47613021254</v>
      </c>
      <c r="Q1141" s="44">
        <f t="shared" si="243"/>
        <v>544331.81699501211</v>
      </c>
      <c r="R1141" s="44">
        <f>1/2*$AJ$3*D1141^2</f>
        <v>21466.258333333331</v>
      </c>
      <c r="S1141" s="44">
        <f t="shared" si="244"/>
        <v>0</v>
      </c>
      <c r="T1141" s="44">
        <f t="shared" si="245"/>
        <v>0</v>
      </c>
      <c r="U1141" s="44"/>
      <c r="V1141" s="44"/>
      <c r="W1141" s="44"/>
      <c r="X1141" s="44"/>
      <c r="Y1141" s="44">
        <f t="shared" si="251"/>
        <v>18.863144405389569</v>
      </c>
      <c r="Z1141" s="44"/>
      <c r="AA1141" s="44"/>
      <c r="AB1141" s="44"/>
      <c r="AC1141" s="44">
        <v>0.27</v>
      </c>
      <c r="AD1141" s="44">
        <f>O1141*AC1141</f>
        <v>113787.08796650414</v>
      </c>
      <c r="AE1141" s="44">
        <v>0.67</v>
      </c>
      <c r="AF1141" s="44">
        <f t="shared" si="246"/>
        <v>282360.55162058433</v>
      </c>
      <c r="AG1141" s="24"/>
      <c r="AH1141" s="24"/>
      <c r="AI1141" s="15"/>
      <c r="AJ1141" s="15"/>
      <c r="AK1141" s="15"/>
      <c r="AL1141" s="15"/>
      <c r="AM1141" s="15"/>
      <c r="AN1141" s="23"/>
      <c r="AO1141" s="23"/>
      <c r="AP1141" s="23"/>
      <c r="AQ1141" s="23"/>
      <c r="AR1141" s="23"/>
      <c r="AS1141" s="23"/>
      <c r="AT1141" s="23"/>
      <c r="AU1141" s="23"/>
      <c r="AV1141" s="23"/>
      <c r="BG1141">
        <f>IF(E1141&lt;1,1,0)</f>
        <v>0</v>
      </c>
      <c r="BH1141">
        <f>IF(BG1141=1,"",E1141)</f>
        <v>14.2</v>
      </c>
      <c r="BI1141">
        <f>E1141/3.6</f>
        <v>3.9444444444444442</v>
      </c>
    </row>
    <row r="1142" spans="1:61" x14ac:dyDescent="0.25">
      <c r="A1142" s="41" t="s">
        <v>65</v>
      </c>
      <c r="B1142" s="41">
        <v>1139</v>
      </c>
      <c r="C1142" s="41">
        <v>117</v>
      </c>
      <c r="D1142" s="41">
        <f t="shared" si="238"/>
        <v>3.9722222222222223</v>
      </c>
      <c r="E1142" s="42">
        <v>14.3</v>
      </c>
      <c r="F1142" s="43">
        <f t="shared" si="247"/>
        <v>5.5555555555555601E-2</v>
      </c>
      <c r="G1142" s="43">
        <f t="shared" si="248"/>
        <v>0.20000000000000018</v>
      </c>
      <c r="H1142" s="43">
        <f>$AJ$3*F1142</f>
        <v>153.30000000000013</v>
      </c>
      <c r="I1142" s="43">
        <f>1/2*$AJ$1*$AJ$2*$AJ$5*D1142^2</f>
        <v>9.6063753279320991</v>
      </c>
      <c r="J1142" s="43">
        <f>$AJ$4*$AJ$3*9.81</f>
        <v>406.04570999999999</v>
      </c>
      <c r="K1142" s="43">
        <f t="shared" si="239"/>
        <v>568.9520853279322</v>
      </c>
      <c r="L1142" s="43">
        <f t="shared" si="240"/>
        <v>2.2600041167192861</v>
      </c>
      <c r="M1142" s="44">
        <f t="shared" si="241"/>
        <v>2574.1446889432668</v>
      </c>
      <c r="N1142" s="44">
        <f t="shared" si="242"/>
        <v>1</v>
      </c>
      <c r="O1142" s="44">
        <f t="shared" si="249"/>
        <v>421433.65913520049</v>
      </c>
      <c r="P1142" s="44">
        <f t="shared" si="250"/>
        <v>966066.0193304132</v>
      </c>
      <c r="Q1142" s="44">
        <f t="shared" si="243"/>
        <v>544632.36019521276</v>
      </c>
      <c r="R1142" s="44">
        <f>1/2*$AJ$3*D1142^2</f>
        <v>21769.664583333335</v>
      </c>
      <c r="S1142" s="44">
        <f t="shared" si="244"/>
        <v>0</v>
      </c>
      <c r="T1142" s="44">
        <f t="shared" si="245"/>
        <v>0</v>
      </c>
      <c r="U1142" s="44"/>
      <c r="V1142" s="44"/>
      <c r="W1142" s="44"/>
      <c r="X1142" s="44"/>
      <c r="Y1142" s="44">
        <f t="shared" si="251"/>
        <v>19.11296275973076</v>
      </c>
      <c r="Z1142" s="44"/>
      <c r="AA1142" s="44"/>
      <c r="AB1142" s="44"/>
      <c r="AC1142" s="44">
        <v>0.27</v>
      </c>
      <c r="AD1142" s="44">
        <f>O1142*AC1142</f>
        <v>113787.08796650414</v>
      </c>
      <c r="AE1142" s="44">
        <v>0.67</v>
      </c>
      <c r="AF1142" s="44">
        <f t="shared" si="246"/>
        <v>282360.55162058433</v>
      </c>
      <c r="AG1142" s="24"/>
      <c r="AH1142" s="24"/>
      <c r="AI1142" s="15"/>
      <c r="AJ1142" s="15"/>
      <c r="AK1142" s="15"/>
      <c r="AL1142" s="15"/>
      <c r="AM1142" s="15"/>
      <c r="AN1142" s="23"/>
      <c r="AO1142" s="23"/>
      <c r="AP1142" s="23"/>
      <c r="AQ1142" s="23"/>
      <c r="AR1142" s="23"/>
      <c r="AS1142" s="23"/>
      <c r="AT1142" s="23"/>
      <c r="AU1142" s="23"/>
      <c r="AV1142" s="23"/>
      <c r="BG1142">
        <f>IF(E1142&lt;1,1,0)</f>
        <v>0</v>
      </c>
      <c r="BH1142">
        <f>IF(BG1142=1,"",E1142)</f>
        <v>14.3</v>
      </c>
      <c r="BI1142">
        <f>E1142/3.6</f>
        <v>3.9722222222222223</v>
      </c>
    </row>
    <row r="1143" spans="1:61" x14ac:dyDescent="0.25">
      <c r="A1143" s="41" t="s">
        <v>65</v>
      </c>
      <c r="B1143" s="41">
        <v>1140</v>
      </c>
      <c r="C1143" s="41">
        <v>118</v>
      </c>
      <c r="D1143" s="41">
        <f t="shared" si="238"/>
        <v>4.0555555555555554</v>
      </c>
      <c r="E1143" s="42">
        <v>14.6</v>
      </c>
      <c r="F1143" s="43">
        <f t="shared" si="247"/>
        <v>0.11111111111111097</v>
      </c>
      <c r="G1143" s="43">
        <f t="shared" si="248"/>
        <v>0.39999999999999947</v>
      </c>
      <c r="H1143" s="43">
        <f>$AJ$3*F1143</f>
        <v>306.59999999999962</v>
      </c>
      <c r="I1143" s="43">
        <f>1/2*$AJ$1*$AJ$2*$AJ$5*D1143^2</f>
        <v>10.013667978395059</v>
      </c>
      <c r="J1143" s="43">
        <f>$AJ$4*$AJ$3*9.81</f>
        <v>406.04570999999999</v>
      </c>
      <c r="K1143" s="43">
        <f t="shared" si="239"/>
        <v>722.65937797839467</v>
      </c>
      <c r="L1143" s="43">
        <f t="shared" si="240"/>
        <v>2.9307852551346003</v>
      </c>
      <c r="M1143" s="44">
        <f t="shared" si="241"/>
        <v>3341.0951908534444</v>
      </c>
      <c r="N1143" s="44">
        <f t="shared" si="242"/>
        <v>1</v>
      </c>
      <c r="O1143" s="44">
        <f t="shared" si="249"/>
        <v>421433.65913520049</v>
      </c>
      <c r="P1143" s="44">
        <f t="shared" si="250"/>
        <v>966634.97141574114</v>
      </c>
      <c r="Q1143" s="44">
        <f t="shared" si="243"/>
        <v>545201.31228054059</v>
      </c>
      <c r="R1143" s="44">
        <f>1/2*$AJ$3*D1143^2</f>
        <v>22692.658333333329</v>
      </c>
      <c r="S1143" s="44">
        <f t="shared" si="244"/>
        <v>0</v>
      </c>
      <c r="T1143" s="44">
        <f t="shared" si="245"/>
        <v>0</v>
      </c>
      <c r="U1143" s="44"/>
      <c r="V1143" s="44"/>
      <c r="W1143" s="44"/>
      <c r="X1143" s="44"/>
      <c r="Y1143" s="44">
        <f t="shared" si="251"/>
        <v>19.90584064327485</v>
      </c>
      <c r="Z1143" s="44"/>
      <c r="AA1143" s="44"/>
      <c r="AB1143" s="44"/>
      <c r="AC1143" s="44">
        <v>0.27</v>
      </c>
      <c r="AD1143" s="44">
        <f>O1143*AC1143</f>
        <v>113787.08796650414</v>
      </c>
      <c r="AE1143" s="44">
        <v>0.67</v>
      </c>
      <c r="AF1143" s="44">
        <f t="shared" si="246"/>
        <v>282360.55162058433</v>
      </c>
      <c r="AG1143" s="24"/>
      <c r="AH1143" s="24"/>
      <c r="AI1143" s="15"/>
      <c r="AJ1143" s="15"/>
      <c r="AK1143" s="15"/>
      <c r="AL1143" s="15"/>
      <c r="AM1143" s="15"/>
      <c r="AN1143" s="23"/>
      <c r="AO1143" s="23"/>
      <c r="AP1143" s="23"/>
      <c r="AQ1143" s="23"/>
      <c r="AR1143" s="23"/>
      <c r="AS1143" s="23"/>
      <c r="AT1143" s="23"/>
      <c r="AU1143" s="23"/>
      <c r="AV1143" s="23"/>
      <c r="BG1143">
        <f>IF(E1143&lt;1,1,0)</f>
        <v>0</v>
      </c>
      <c r="BH1143">
        <f>IF(BG1143=1,"",E1143)</f>
        <v>14.6</v>
      </c>
      <c r="BI1143">
        <f>E1143/3.6</f>
        <v>4.0555555555555554</v>
      </c>
    </row>
    <row r="1144" spans="1:61" x14ac:dyDescent="0.25">
      <c r="A1144" s="41" t="s">
        <v>65</v>
      </c>
      <c r="B1144" s="41">
        <v>1141</v>
      </c>
      <c r="C1144" s="41">
        <v>119</v>
      </c>
      <c r="D1144" s="41">
        <f t="shared" si="238"/>
        <v>4.1944444444444446</v>
      </c>
      <c r="E1144" s="42">
        <v>15.1</v>
      </c>
      <c r="F1144" s="43">
        <f t="shared" si="247"/>
        <v>0.24999999999999983</v>
      </c>
      <c r="G1144" s="43">
        <f t="shared" si="248"/>
        <v>0.89999999999999947</v>
      </c>
      <c r="H1144" s="43">
        <f>$AJ$3*F1144</f>
        <v>689.84999999999957</v>
      </c>
      <c r="I1144" s="43">
        <f>1/2*$AJ$1*$AJ$2*$AJ$5*D1144^2</f>
        <v>10.711279957561729</v>
      </c>
      <c r="J1144" s="43">
        <f>$AJ$4*$AJ$3*9.81</f>
        <v>406.04570999999999</v>
      </c>
      <c r="K1144" s="43">
        <f t="shared" si="239"/>
        <v>1106.6069899575614</v>
      </c>
      <c r="L1144" s="43">
        <f t="shared" si="240"/>
        <v>4.6416015412108829</v>
      </c>
      <c r="M1144" s="44">
        <f t="shared" si="241"/>
        <v>5296.0673585216173</v>
      </c>
      <c r="N1144" s="44">
        <f t="shared" si="242"/>
        <v>1</v>
      </c>
      <c r="O1144" s="44">
        <f t="shared" si="249"/>
        <v>421433.65913520049</v>
      </c>
      <c r="P1144" s="44">
        <f t="shared" si="250"/>
        <v>967357.63079371955</v>
      </c>
      <c r="Q1144" s="44">
        <f t="shared" si="243"/>
        <v>545923.971658519</v>
      </c>
      <c r="R1144" s="44">
        <f>1/2*$AJ$3*D1144^2</f>
        <v>24273.56458333334</v>
      </c>
      <c r="S1144" s="44">
        <f t="shared" si="244"/>
        <v>0</v>
      </c>
      <c r="T1144" s="44">
        <f t="shared" si="245"/>
        <v>0</v>
      </c>
      <c r="U1144" s="44"/>
      <c r="V1144" s="44"/>
      <c r="W1144" s="44"/>
      <c r="X1144" s="44"/>
      <c r="Y1144" s="44">
        <f t="shared" si="251"/>
        <v>21.2739391615542</v>
      </c>
      <c r="Z1144" s="44"/>
      <c r="AA1144" s="44"/>
      <c r="AB1144" s="44"/>
      <c r="AC1144" s="44">
        <v>0.27</v>
      </c>
      <c r="AD1144" s="44">
        <f>O1144*AC1144</f>
        <v>113787.08796650414</v>
      </c>
      <c r="AE1144" s="44">
        <v>0.67</v>
      </c>
      <c r="AF1144" s="44">
        <f t="shared" si="246"/>
        <v>282360.55162058433</v>
      </c>
      <c r="AG1144" s="24"/>
      <c r="AH1144" s="24"/>
      <c r="AI1144" s="15"/>
      <c r="AJ1144" s="15"/>
      <c r="AK1144" s="15"/>
      <c r="AL1144" s="15"/>
      <c r="AM1144" s="15"/>
      <c r="AN1144" s="23"/>
      <c r="AO1144" s="23"/>
      <c r="AP1144" s="23"/>
      <c r="AQ1144" s="23"/>
      <c r="AR1144" s="23"/>
      <c r="AS1144" s="23"/>
      <c r="AT1144" s="23"/>
      <c r="AU1144" s="23"/>
      <c r="AV1144" s="23"/>
      <c r="BG1144">
        <f>IF(E1144&lt;1,1,0)</f>
        <v>0</v>
      </c>
      <c r="BH1144">
        <f>IF(BG1144=1,"",E1144)</f>
        <v>15.1</v>
      </c>
      <c r="BI1144">
        <f>E1144/3.6</f>
        <v>4.1944444444444446</v>
      </c>
    </row>
    <row r="1145" spans="1:61" x14ac:dyDescent="0.25">
      <c r="A1145" s="41" t="s">
        <v>65</v>
      </c>
      <c r="B1145" s="41">
        <v>1142</v>
      </c>
      <c r="C1145" s="41">
        <v>120</v>
      </c>
      <c r="D1145" s="41">
        <f t="shared" si="238"/>
        <v>4.5555555555555554</v>
      </c>
      <c r="E1145" s="42">
        <v>16.399999999999999</v>
      </c>
      <c r="F1145" s="43">
        <f t="shared" si="247"/>
        <v>0.5555555555555558</v>
      </c>
      <c r="G1145" s="43">
        <f t="shared" si="248"/>
        <v>2.0000000000000009</v>
      </c>
      <c r="H1145" s="43">
        <f>$AJ$3*F1145</f>
        <v>1533.0000000000007</v>
      </c>
      <c r="I1145" s="43">
        <f>1/2*$AJ$1*$AJ$2*$AJ$5*D1145^2</f>
        <v>12.634997839506172</v>
      </c>
      <c r="J1145" s="43">
        <f>$AJ$4*$AJ$3*9.81</f>
        <v>406.04570999999999</v>
      </c>
      <c r="K1145" s="43">
        <f t="shared" si="239"/>
        <v>1951.6807078395068</v>
      </c>
      <c r="L1145" s="43">
        <f t="shared" si="240"/>
        <v>8.8909898912688643</v>
      </c>
      <c r="M1145" s="44">
        <f t="shared" si="241"/>
        <v>10153.510455829042</v>
      </c>
      <c r="N1145" s="44">
        <f t="shared" si="242"/>
        <v>1</v>
      </c>
      <c r="O1145" s="44">
        <f t="shared" si="249"/>
        <v>421433.65913520049</v>
      </c>
      <c r="P1145" s="44">
        <f t="shared" si="250"/>
        <v>968464.23778367706</v>
      </c>
      <c r="Q1145" s="44">
        <f t="shared" si="243"/>
        <v>547030.57864847663</v>
      </c>
      <c r="R1145" s="44">
        <f>1/2*$AJ$3*D1145^2</f>
        <v>28633.033333333333</v>
      </c>
      <c r="S1145" s="44">
        <f t="shared" si="244"/>
        <v>0</v>
      </c>
      <c r="T1145" s="44">
        <f t="shared" si="245"/>
        <v>0</v>
      </c>
      <c r="U1145" s="44"/>
      <c r="V1145" s="44"/>
      <c r="W1145" s="44"/>
      <c r="X1145" s="44"/>
      <c r="Y1145" s="44">
        <f t="shared" si="251"/>
        <v>25.072708698190308</v>
      </c>
      <c r="Z1145" s="44"/>
      <c r="AA1145" s="44"/>
      <c r="AB1145" s="44"/>
      <c r="AC1145" s="44">
        <v>0.27</v>
      </c>
      <c r="AD1145" s="44">
        <f>O1145*AC1145</f>
        <v>113787.08796650414</v>
      </c>
      <c r="AE1145" s="44">
        <v>0.67</v>
      </c>
      <c r="AF1145" s="44">
        <f t="shared" si="246"/>
        <v>282360.55162058433</v>
      </c>
      <c r="AG1145" s="24"/>
      <c r="AH1145" s="24"/>
      <c r="AI1145" s="15"/>
      <c r="AJ1145" s="15"/>
      <c r="AK1145" s="15"/>
      <c r="AL1145" s="15"/>
      <c r="AM1145" s="15"/>
      <c r="AN1145" s="23"/>
      <c r="AO1145" s="23"/>
      <c r="AP1145" s="23"/>
      <c r="AQ1145" s="23"/>
      <c r="AR1145" s="23"/>
      <c r="AS1145" s="23"/>
      <c r="AT1145" s="23"/>
      <c r="AU1145" s="23"/>
      <c r="AV1145" s="23"/>
      <c r="BG1145">
        <f>IF(E1145&lt;1,1,0)</f>
        <v>0</v>
      </c>
      <c r="BH1145">
        <f>IF(BG1145=1,"",E1145)</f>
        <v>16.399999999999999</v>
      </c>
      <c r="BI1145">
        <f>E1145/3.6</f>
        <v>4.5555555555555554</v>
      </c>
    </row>
    <row r="1146" spans="1:61" x14ac:dyDescent="0.25">
      <c r="A1146" s="41" t="s">
        <v>65</v>
      </c>
      <c r="B1146" s="41">
        <v>1143</v>
      </c>
      <c r="C1146" s="41">
        <v>121</v>
      </c>
      <c r="D1146" s="41">
        <f t="shared" si="238"/>
        <v>5.3055555555555562</v>
      </c>
      <c r="E1146" s="42">
        <v>19.100000000000001</v>
      </c>
      <c r="F1146" s="43">
        <f t="shared" si="247"/>
        <v>0.84722222222222243</v>
      </c>
      <c r="G1146" s="43">
        <f t="shared" si="248"/>
        <v>3.0500000000000007</v>
      </c>
      <c r="H1146" s="43">
        <f>$AJ$3*F1146</f>
        <v>2337.8250000000007</v>
      </c>
      <c r="I1146" s="43">
        <f>1/2*$AJ$1*$AJ$2*$AJ$5*D1146^2</f>
        <v>17.137766068672843</v>
      </c>
      <c r="J1146" s="43">
        <f>$AJ$4*$AJ$3*9.81</f>
        <v>406.04570999999999</v>
      </c>
      <c r="K1146" s="43">
        <f t="shared" si="239"/>
        <v>2761.0084760686736</v>
      </c>
      <c r="L1146" s="43">
        <f t="shared" si="240"/>
        <v>14.648683859142132</v>
      </c>
      <c r="M1146" s="44">
        <f t="shared" si="241"/>
        <v>16743.445650999456</v>
      </c>
      <c r="N1146" s="44">
        <f t="shared" si="242"/>
        <v>1</v>
      </c>
      <c r="O1146" s="44">
        <f t="shared" si="249"/>
        <v>421433.65913520049</v>
      </c>
      <c r="P1146" s="44">
        <f t="shared" si="250"/>
        <v>970415.91849151661</v>
      </c>
      <c r="Q1146" s="44">
        <f t="shared" si="243"/>
        <v>548982.25935631618</v>
      </c>
      <c r="R1146" s="44">
        <f>1/2*$AJ$3*D1146^2</f>
        <v>38837.064583333347</v>
      </c>
      <c r="S1146" s="44">
        <f t="shared" si="244"/>
        <v>0</v>
      </c>
      <c r="T1146" s="44">
        <f t="shared" si="245"/>
        <v>0</v>
      </c>
      <c r="U1146" s="44"/>
      <c r="V1146" s="44"/>
      <c r="W1146" s="44"/>
      <c r="X1146" s="44"/>
      <c r="Y1146" s="44">
        <f t="shared" si="251"/>
        <v>33.978184237387005</v>
      </c>
      <c r="Z1146" s="44"/>
      <c r="AA1146" s="44"/>
      <c r="AB1146" s="44"/>
      <c r="AC1146" s="44">
        <v>0.27</v>
      </c>
      <c r="AD1146" s="44">
        <f>O1146*AC1146</f>
        <v>113787.08796650414</v>
      </c>
      <c r="AE1146" s="44">
        <v>0.67</v>
      </c>
      <c r="AF1146" s="44">
        <f t="shared" si="246"/>
        <v>282360.55162058433</v>
      </c>
      <c r="AG1146" s="24"/>
      <c r="AH1146" s="24"/>
      <c r="AI1146" s="15"/>
      <c r="AJ1146" s="15"/>
      <c r="AK1146" s="15"/>
      <c r="AL1146" s="15"/>
      <c r="AM1146" s="15"/>
      <c r="AN1146" s="23"/>
      <c r="AO1146" s="23"/>
      <c r="AP1146" s="23"/>
      <c r="AQ1146" s="23"/>
      <c r="AR1146" s="23"/>
      <c r="AS1146" s="23"/>
      <c r="AT1146" s="23"/>
      <c r="AU1146" s="23"/>
      <c r="AV1146" s="23"/>
      <c r="BG1146">
        <f>IF(E1146&lt;1,1,0)</f>
        <v>0</v>
      </c>
      <c r="BH1146">
        <f>IF(BG1146=1,"",E1146)</f>
        <v>19.100000000000001</v>
      </c>
      <c r="BI1146">
        <f>E1146/3.6</f>
        <v>5.3055555555555562</v>
      </c>
    </row>
    <row r="1147" spans="1:61" x14ac:dyDescent="0.25">
      <c r="A1147" s="41" t="s">
        <v>65</v>
      </c>
      <c r="B1147" s="41">
        <v>1144</v>
      </c>
      <c r="C1147" s="41">
        <v>122</v>
      </c>
      <c r="D1147" s="41">
        <f t="shared" si="238"/>
        <v>6.25</v>
      </c>
      <c r="E1147" s="42">
        <v>22.5</v>
      </c>
      <c r="F1147" s="43">
        <f t="shared" si="247"/>
        <v>0.73611111111111072</v>
      </c>
      <c r="G1147" s="43">
        <f t="shared" si="248"/>
        <v>2.6499999999999986</v>
      </c>
      <c r="H1147" s="43">
        <f>$AJ$3*F1147</f>
        <v>2031.224999999999</v>
      </c>
      <c r="I1147" s="43">
        <f>1/2*$AJ$1*$AJ$2*$AJ$5*D1147^2</f>
        <v>23.782226562499996</v>
      </c>
      <c r="J1147" s="43">
        <f>$AJ$4*$AJ$3*9.81</f>
        <v>406.04570999999999</v>
      </c>
      <c r="K1147" s="43">
        <f t="shared" si="239"/>
        <v>2461.0529365624989</v>
      </c>
      <c r="L1147" s="43">
        <f t="shared" si="240"/>
        <v>15.381580853515617</v>
      </c>
      <c r="M1147" s="44">
        <f t="shared" si="241"/>
        <v>17596.528496421866</v>
      </c>
      <c r="N1147" s="44">
        <f t="shared" si="242"/>
        <v>1</v>
      </c>
      <c r="O1147" s="44">
        <f t="shared" si="249"/>
        <v>421433.65913520049</v>
      </c>
      <c r="P1147" s="44">
        <f t="shared" si="250"/>
        <v>973176.92696758534</v>
      </c>
      <c r="Q1147" s="44">
        <f t="shared" si="243"/>
        <v>551743.26783238491</v>
      </c>
      <c r="R1147" s="44">
        <f>1/2*$AJ$3*D1147^2</f>
        <v>53894.53125</v>
      </c>
      <c r="S1147" s="44">
        <f t="shared" si="244"/>
        <v>0</v>
      </c>
      <c r="T1147" s="44">
        <f t="shared" si="245"/>
        <v>0</v>
      </c>
      <c r="U1147" s="44"/>
      <c r="V1147" s="44"/>
      <c r="W1147" s="44"/>
      <c r="X1147" s="44"/>
      <c r="Y1147" s="44">
        <f t="shared" si="251"/>
        <v>47.110604239510486</v>
      </c>
      <c r="Z1147" s="44"/>
      <c r="AA1147" s="44"/>
      <c r="AB1147" s="44"/>
      <c r="AC1147" s="44">
        <v>0.27</v>
      </c>
      <c r="AD1147" s="44">
        <f>O1147*AC1147</f>
        <v>113787.08796650414</v>
      </c>
      <c r="AE1147" s="44">
        <v>0.67</v>
      </c>
      <c r="AF1147" s="44">
        <f t="shared" si="246"/>
        <v>282360.55162058433</v>
      </c>
      <c r="AG1147" s="24"/>
      <c r="AH1147" s="24"/>
      <c r="AI1147" s="15"/>
      <c r="AJ1147" s="15"/>
      <c r="AK1147" s="15"/>
      <c r="AL1147" s="15"/>
      <c r="AM1147" s="15"/>
      <c r="AN1147" s="23"/>
      <c r="AO1147" s="23"/>
      <c r="AP1147" s="23"/>
      <c r="AQ1147" s="23"/>
      <c r="AR1147" s="23"/>
      <c r="AS1147" s="23"/>
      <c r="AT1147" s="23"/>
      <c r="AU1147" s="23"/>
      <c r="AV1147" s="23"/>
      <c r="BG1147">
        <f>IF(E1147&lt;1,1,0)</f>
        <v>0</v>
      </c>
      <c r="BH1147">
        <f>IF(BG1147=1,"",E1147)</f>
        <v>22.5</v>
      </c>
      <c r="BI1147">
        <f>E1147/3.6</f>
        <v>6.25</v>
      </c>
    </row>
    <row r="1148" spans="1:61" x14ac:dyDescent="0.25">
      <c r="A1148" s="41" t="s">
        <v>65</v>
      </c>
      <c r="B1148" s="41">
        <v>1145</v>
      </c>
      <c r="C1148" s="41">
        <v>123</v>
      </c>
      <c r="D1148" s="41">
        <f t="shared" si="238"/>
        <v>6.7777777777777768</v>
      </c>
      <c r="E1148" s="42">
        <v>24.4</v>
      </c>
      <c r="F1148" s="43">
        <f t="shared" si="247"/>
        <v>0.31944444444444453</v>
      </c>
      <c r="G1148" s="43">
        <f t="shared" si="248"/>
        <v>1.1500000000000004</v>
      </c>
      <c r="H1148" s="43">
        <f>$AJ$3*F1148</f>
        <v>881.47500000000025</v>
      </c>
      <c r="I1148" s="43">
        <f>1/2*$AJ$1*$AJ$2*$AJ$5*D1148^2</f>
        <v>27.968368209876534</v>
      </c>
      <c r="J1148" s="43">
        <f>$AJ$4*$AJ$3*9.81</f>
        <v>406.04570999999999</v>
      </c>
      <c r="K1148" s="43">
        <f t="shared" si="239"/>
        <v>1315.4890782098769</v>
      </c>
      <c r="L1148" s="43">
        <f t="shared" si="240"/>
        <v>8.9160926412002759</v>
      </c>
      <c r="M1148" s="44">
        <f t="shared" si="241"/>
        <v>10208.926074174316</v>
      </c>
      <c r="N1148" s="44">
        <f t="shared" si="242"/>
        <v>1</v>
      </c>
      <c r="O1148" s="44">
        <f t="shared" si="249"/>
        <v>421433.65913520049</v>
      </c>
      <c r="P1148" s="44">
        <f t="shared" si="250"/>
        <v>975637.9799041478</v>
      </c>
      <c r="Q1148" s="44">
        <f t="shared" si="243"/>
        <v>554204.32076894725</v>
      </c>
      <c r="R1148" s="44">
        <f>1/2*$AJ$3*D1148^2</f>
        <v>63381.033333333318</v>
      </c>
      <c r="S1148" s="44">
        <f t="shared" si="244"/>
        <v>216.58640975307208</v>
      </c>
      <c r="T1148" s="44">
        <f t="shared" si="245"/>
        <v>216.58640975307208</v>
      </c>
      <c r="U1148" s="44"/>
      <c r="V1148" s="44"/>
      <c r="W1148" s="44"/>
      <c r="X1148" s="44"/>
      <c r="Y1148" s="44">
        <f t="shared" si="251"/>
        <v>55.354614264919931</v>
      </c>
      <c r="Z1148" s="44"/>
      <c r="AA1148" s="44"/>
      <c r="AB1148" s="44"/>
      <c r="AC1148" s="44">
        <v>0.27</v>
      </c>
      <c r="AD1148" s="44">
        <f>O1148*AC1148</f>
        <v>113787.08796650414</v>
      </c>
      <c r="AE1148" s="44">
        <v>0.67</v>
      </c>
      <c r="AF1148" s="44">
        <f t="shared" si="246"/>
        <v>282360.55162058433</v>
      </c>
      <c r="AG1148" s="24"/>
      <c r="AH1148" s="24"/>
      <c r="AI1148" s="15"/>
      <c r="AJ1148" s="15"/>
      <c r="AK1148" s="15"/>
      <c r="AL1148" s="15"/>
      <c r="AM1148" s="15"/>
      <c r="AN1148" s="23"/>
      <c r="AO1148" s="23"/>
      <c r="AP1148" s="23"/>
      <c r="AQ1148" s="23"/>
      <c r="AR1148" s="23"/>
      <c r="AS1148" s="23"/>
      <c r="AT1148" s="23"/>
      <c r="AU1148" s="23"/>
      <c r="AV1148" s="23"/>
      <c r="BG1148">
        <f>IF(E1148&lt;1,1,0)</f>
        <v>0</v>
      </c>
      <c r="BH1148">
        <f>IF(BG1148=1,"",E1148)</f>
        <v>24.4</v>
      </c>
      <c r="BI1148">
        <f>E1148/3.6</f>
        <v>6.7777777777777768</v>
      </c>
    </row>
    <row r="1149" spans="1:61" x14ac:dyDescent="0.25">
      <c r="A1149" s="41" t="s">
        <v>65</v>
      </c>
      <c r="B1149" s="41">
        <v>1146</v>
      </c>
      <c r="C1149" s="41">
        <v>124</v>
      </c>
      <c r="D1149" s="41">
        <f t="shared" si="238"/>
        <v>6.8888888888888893</v>
      </c>
      <c r="E1149" s="42">
        <v>24.8</v>
      </c>
      <c r="F1149" s="43">
        <f t="shared" si="247"/>
        <v>-0.23611111111111099</v>
      </c>
      <c r="G1149" s="43">
        <f t="shared" si="248"/>
        <v>-0.84999999999999964</v>
      </c>
      <c r="H1149" s="43">
        <f>$AJ$3*F1149</f>
        <v>-651.52499999999975</v>
      </c>
      <c r="I1149" s="43">
        <f>1/2*$AJ$1*$AJ$2*$AJ$5*D1149^2</f>
        <v>28.892880246913585</v>
      </c>
      <c r="J1149" s="43">
        <f>$AJ$4*$AJ$3*9.81</f>
        <v>406.04570999999999</v>
      </c>
      <c r="K1149" s="43">
        <f t="shared" si="239"/>
        <v>-216.58640975308617</v>
      </c>
      <c r="L1149" s="43">
        <f t="shared" si="240"/>
        <v>-1.4920397116323716</v>
      </c>
      <c r="M1149" s="44">
        <f t="shared" si="241"/>
        <v>-1709.8775095306978</v>
      </c>
      <c r="N1149" s="44">
        <f t="shared" si="242"/>
        <v>1</v>
      </c>
      <c r="O1149" s="44">
        <f t="shared" si="249"/>
        <v>421650.24554495356</v>
      </c>
      <c r="P1149" s="44">
        <f t="shared" si="250"/>
        <v>976953.46898235765</v>
      </c>
      <c r="Q1149" s="44">
        <f t="shared" si="243"/>
        <v>555303.22343740403</v>
      </c>
      <c r="R1149" s="44">
        <f>1/2*$AJ$3*D1149^2</f>
        <v>65476.133333333346</v>
      </c>
      <c r="S1149" s="44">
        <f t="shared" si="244"/>
        <v>2405.7973892090959</v>
      </c>
      <c r="T1149" s="44">
        <f t="shared" si="245"/>
        <v>2405.7973892090959</v>
      </c>
      <c r="U1149" s="44"/>
      <c r="V1149" s="44"/>
      <c r="W1149" s="44"/>
      <c r="X1149" s="44"/>
      <c r="Y1149" s="44">
        <f t="shared" si="251"/>
        <v>57.134496800465399</v>
      </c>
      <c r="Z1149" s="44"/>
      <c r="AA1149" s="44"/>
      <c r="AB1149" s="44"/>
      <c r="AC1149" s="44">
        <v>0.27</v>
      </c>
      <c r="AD1149" s="44">
        <f>O1149*AC1149</f>
        <v>113845.56629713747</v>
      </c>
      <c r="AE1149" s="44">
        <v>0.67</v>
      </c>
      <c r="AF1149" s="44">
        <f t="shared" si="246"/>
        <v>282505.66451511893</v>
      </c>
      <c r="AG1149" s="24"/>
      <c r="AH1149" s="24"/>
      <c r="AI1149" s="15"/>
      <c r="AJ1149" s="15"/>
      <c r="AK1149" s="15"/>
      <c r="AL1149" s="15"/>
      <c r="AM1149" s="15"/>
      <c r="AN1149" s="23"/>
      <c r="AO1149" s="23"/>
      <c r="AP1149" s="23"/>
      <c r="AQ1149" s="23"/>
      <c r="AR1149" s="23"/>
      <c r="AS1149" s="23"/>
      <c r="AT1149" s="23"/>
      <c r="AU1149" s="23"/>
      <c r="AV1149" s="23"/>
      <c r="BG1149">
        <f>IF(E1149&lt;1,1,0)</f>
        <v>0</v>
      </c>
      <c r="BH1149">
        <f>IF(BG1149=1,"",E1149)</f>
        <v>24.8</v>
      </c>
      <c r="BI1149">
        <f>E1149/3.6</f>
        <v>6.8888888888888893</v>
      </c>
    </row>
    <row r="1150" spans="1:61" x14ac:dyDescent="0.25">
      <c r="A1150" s="41" t="s">
        <v>65</v>
      </c>
      <c r="B1150" s="41">
        <v>1147</v>
      </c>
      <c r="C1150" s="41">
        <v>125</v>
      </c>
      <c r="D1150" s="41">
        <f t="shared" si="238"/>
        <v>6.3055555555555554</v>
      </c>
      <c r="E1150" s="42">
        <v>22.7</v>
      </c>
      <c r="F1150" s="43">
        <f t="shared" si="247"/>
        <v>-1.0277777777777781</v>
      </c>
      <c r="G1150" s="43">
        <f t="shared" si="248"/>
        <v>-3.7000000000000011</v>
      </c>
      <c r="H1150" s="43">
        <f>$AJ$3*F1150</f>
        <v>-2836.0500000000011</v>
      </c>
      <c r="I1150" s="43">
        <f>1/2*$AJ$1*$AJ$2*$AJ$5*D1150^2</f>
        <v>24.206900790895059</v>
      </c>
      <c r="J1150" s="43">
        <f>$AJ$4*$AJ$3*9.81</f>
        <v>406.04570999999999</v>
      </c>
      <c r="K1150" s="43">
        <f t="shared" si="239"/>
        <v>-2405.7973892091063</v>
      </c>
      <c r="L1150" s="43">
        <f t="shared" si="240"/>
        <v>-15.16988909306853</v>
      </c>
      <c r="M1150" s="44">
        <f t="shared" si="241"/>
        <v>-17399.862789749604</v>
      </c>
      <c r="N1150" s="44">
        <f t="shared" si="242"/>
        <v>1</v>
      </c>
      <c r="O1150" s="44">
        <f t="shared" si="249"/>
        <v>424056.04293416266</v>
      </c>
      <c r="P1150" s="44">
        <f t="shared" si="250"/>
        <v>976953.46898235765</v>
      </c>
      <c r="Q1150" s="44">
        <f t="shared" si="243"/>
        <v>552897.42604819499</v>
      </c>
      <c r="R1150" s="44">
        <f>1/2*$AJ$3*D1150^2</f>
        <v>54856.914583333339</v>
      </c>
      <c r="S1150" s="44">
        <f t="shared" si="244"/>
        <v>2990.6564615278039</v>
      </c>
      <c r="T1150" s="44">
        <f t="shared" si="245"/>
        <v>2990.6564615278039</v>
      </c>
      <c r="U1150" s="44"/>
      <c r="V1150" s="44"/>
      <c r="W1150" s="44"/>
      <c r="X1150" s="44"/>
      <c r="Y1150" s="44">
        <f t="shared" si="251"/>
        <v>47.826429453647201</v>
      </c>
      <c r="Z1150" s="44"/>
      <c r="AA1150" s="44"/>
      <c r="AB1150" s="44"/>
      <c r="AC1150" s="44">
        <v>0.27</v>
      </c>
      <c r="AD1150" s="44">
        <f>O1150*AC1150</f>
        <v>114495.13159222393</v>
      </c>
      <c r="AE1150" s="44">
        <v>0.67</v>
      </c>
      <c r="AF1150" s="44">
        <f t="shared" si="246"/>
        <v>284117.54876588902</v>
      </c>
      <c r="AG1150" s="24"/>
      <c r="AH1150" s="24"/>
      <c r="AI1150" s="15"/>
      <c r="AJ1150" s="15"/>
      <c r="AK1150" s="15"/>
      <c r="AL1150" s="15"/>
      <c r="AM1150" s="15"/>
      <c r="AN1150" s="23"/>
      <c r="AO1150" s="23"/>
      <c r="AP1150" s="23"/>
      <c r="AQ1150" s="23"/>
      <c r="AR1150" s="23"/>
      <c r="AS1150" s="23"/>
      <c r="AT1150" s="23"/>
      <c r="AU1150" s="23"/>
      <c r="AV1150" s="23"/>
      <c r="BG1150">
        <f>IF(E1150&lt;1,1,0)</f>
        <v>0</v>
      </c>
      <c r="BH1150">
        <f>IF(BG1150=1,"",E1150)</f>
        <v>22.7</v>
      </c>
      <c r="BI1150">
        <f>E1150/3.6</f>
        <v>6.3055555555555554</v>
      </c>
    </row>
    <row r="1151" spans="1:61" x14ac:dyDescent="0.25">
      <c r="A1151" s="41" t="s">
        <v>65</v>
      </c>
      <c r="B1151" s="41">
        <v>1148</v>
      </c>
      <c r="C1151" s="41">
        <v>126</v>
      </c>
      <c r="D1151" s="41">
        <f t="shared" si="238"/>
        <v>4.833333333333333</v>
      </c>
      <c r="E1151" s="42">
        <v>17.399999999999999</v>
      </c>
      <c r="F1151" s="43">
        <f t="shared" si="247"/>
        <v>-1.2361111111111109</v>
      </c>
      <c r="G1151" s="43">
        <f t="shared" si="248"/>
        <v>-4.4499999999999993</v>
      </c>
      <c r="H1151" s="43">
        <f>$AJ$3*F1151</f>
        <v>-3410.9249999999997</v>
      </c>
      <c r="I1151" s="43">
        <f>1/2*$AJ$1*$AJ$2*$AJ$5*D1151^2</f>
        <v>14.222828472222218</v>
      </c>
      <c r="J1151" s="43">
        <f>$AJ$4*$AJ$3*9.81</f>
        <v>406.04570999999999</v>
      </c>
      <c r="K1151" s="43">
        <f t="shared" si="239"/>
        <v>-2990.6564615277775</v>
      </c>
      <c r="L1151" s="43">
        <f t="shared" si="240"/>
        <v>-14.454839564050925</v>
      </c>
      <c r="M1151" s="44">
        <f t="shared" si="241"/>
        <v>-16594.155819530461</v>
      </c>
      <c r="N1151" s="44">
        <f t="shared" si="242"/>
        <v>1</v>
      </c>
      <c r="O1151" s="44">
        <f t="shared" si="249"/>
        <v>427046.69939569046</v>
      </c>
      <c r="P1151" s="44">
        <f t="shared" si="250"/>
        <v>976953.46898235765</v>
      </c>
      <c r="Q1151" s="44">
        <f t="shared" si="243"/>
        <v>549906.76958666719</v>
      </c>
      <c r="R1151" s="44">
        <f>1/2*$AJ$3*D1151^2</f>
        <v>32231.324999999997</v>
      </c>
      <c r="S1151" s="44">
        <f t="shared" si="244"/>
        <v>1654.5579448611243</v>
      </c>
      <c r="T1151" s="44">
        <f t="shared" si="245"/>
        <v>1654.5579448611243</v>
      </c>
      <c r="U1151" s="44"/>
      <c r="V1151" s="44"/>
      <c r="W1151" s="44"/>
      <c r="X1151" s="44"/>
      <c r="Y1151" s="44">
        <f t="shared" si="251"/>
        <v>28.07606707317073</v>
      </c>
      <c r="Z1151" s="44"/>
      <c r="AA1151" s="44"/>
      <c r="AB1151" s="44"/>
      <c r="AC1151" s="44">
        <v>0.27</v>
      </c>
      <c r="AD1151" s="44">
        <f>O1151*AC1151</f>
        <v>115302.60883683643</v>
      </c>
      <c r="AE1151" s="44">
        <v>0.67</v>
      </c>
      <c r="AF1151" s="44">
        <f t="shared" si="246"/>
        <v>286121.28859511262</v>
      </c>
      <c r="AG1151" s="24"/>
      <c r="AH1151" s="24"/>
      <c r="AI1151" s="15"/>
      <c r="AJ1151" s="15"/>
      <c r="AK1151" s="15"/>
      <c r="AL1151" s="15"/>
      <c r="AM1151" s="15"/>
      <c r="AN1151" s="23"/>
      <c r="AO1151" s="23"/>
      <c r="AP1151" s="23"/>
      <c r="AQ1151" s="23"/>
      <c r="AR1151" s="23"/>
      <c r="AS1151" s="23"/>
      <c r="AT1151" s="23"/>
      <c r="AU1151" s="23"/>
      <c r="AV1151" s="23"/>
      <c r="BG1151">
        <f>IF(E1151&lt;1,1,0)</f>
        <v>0</v>
      </c>
      <c r="BH1151">
        <f>IF(BG1151=1,"",E1151)</f>
        <v>17.399999999999999</v>
      </c>
      <c r="BI1151">
        <f>E1151/3.6</f>
        <v>4.833333333333333</v>
      </c>
    </row>
    <row r="1152" spans="1:61" x14ac:dyDescent="0.25">
      <c r="A1152" s="41" t="s">
        <v>65</v>
      </c>
      <c r="B1152" s="41">
        <v>1149</v>
      </c>
      <c r="C1152" s="41">
        <v>127</v>
      </c>
      <c r="D1152" s="41">
        <f t="shared" si="238"/>
        <v>3.8333333333333335</v>
      </c>
      <c r="E1152" s="42">
        <v>13.8</v>
      </c>
      <c r="F1152" s="43">
        <f t="shared" si="247"/>
        <v>-0.74999999999999978</v>
      </c>
      <c r="G1152" s="43">
        <f t="shared" si="248"/>
        <v>-2.6999999999999993</v>
      </c>
      <c r="H1152" s="43">
        <f>$AJ$3*F1152</f>
        <v>-2069.5499999999993</v>
      </c>
      <c r="I1152" s="43">
        <f>1/2*$AJ$1*$AJ$2*$AJ$5*D1152^2</f>
        <v>8.9463451388888888</v>
      </c>
      <c r="J1152" s="43">
        <f>$AJ$4*$AJ$3*9.81</f>
        <v>406.04570999999999</v>
      </c>
      <c r="K1152" s="43">
        <f t="shared" si="239"/>
        <v>-1654.5579448611106</v>
      </c>
      <c r="L1152" s="43">
        <f t="shared" si="240"/>
        <v>-6.3424721219675915</v>
      </c>
      <c r="M1152" s="44">
        <f t="shared" si="241"/>
        <v>-7287.5004681407627</v>
      </c>
      <c r="N1152" s="44">
        <f t="shared" si="242"/>
        <v>1</v>
      </c>
      <c r="O1152" s="44">
        <f t="shared" si="249"/>
        <v>428701.25734055159</v>
      </c>
      <c r="P1152" s="44">
        <f t="shared" si="250"/>
        <v>976953.46898235765</v>
      </c>
      <c r="Q1152" s="44">
        <f t="shared" si="243"/>
        <v>548252.21164180606</v>
      </c>
      <c r="R1152" s="44">
        <f>1/2*$AJ$3*D1152^2</f>
        <v>20273.925000000003</v>
      </c>
      <c r="S1152" s="44">
        <f t="shared" si="244"/>
        <v>277.03956777777057</v>
      </c>
      <c r="T1152" s="44">
        <f t="shared" si="245"/>
        <v>277.03956777777057</v>
      </c>
      <c r="U1152" s="44"/>
      <c r="V1152" s="44"/>
      <c r="W1152" s="44"/>
      <c r="X1152" s="44"/>
      <c r="Y1152" s="44">
        <f t="shared" si="251"/>
        <v>17.644843342036555</v>
      </c>
      <c r="Z1152" s="44"/>
      <c r="AA1152" s="44"/>
      <c r="AB1152" s="44"/>
      <c r="AC1152" s="44">
        <v>0.27</v>
      </c>
      <c r="AD1152" s="44">
        <f>O1152*AC1152</f>
        <v>115749.33948194893</v>
      </c>
      <c r="AE1152" s="44">
        <v>0.67</v>
      </c>
      <c r="AF1152" s="44">
        <f t="shared" si="246"/>
        <v>287229.8424181696</v>
      </c>
      <c r="AG1152" s="24"/>
      <c r="AH1152" s="24"/>
      <c r="AI1152" s="15"/>
      <c r="AJ1152" s="15"/>
      <c r="AK1152" s="15"/>
      <c r="AL1152" s="15"/>
      <c r="AM1152" s="15"/>
      <c r="AN1152" s="23"/>
      <c r="AO1152" s="23"/>
      <c r="AP1152" s="23"/>
      <c r="AQ1152" s="23"/>
      <c r="AR1152" s="23"/>
      <c r="AS1152" s="23"/>
      <c r="AT1152" s="23"/>
      <c r="AU1152" s="23"/>
      <c r="AV1152" s="23"/>
      <c r="BG1152">
        <f>IF(E1152&lt;1,1,0)</f>
        <v>0</v>
      </c>
      <c r="BH1152">
        <f>IF(BG1152=1,"",E1152)</f>
        <v>13.8</v>
      </c>
      <c r="BI1152">
        <f>E1152/3.6</f>
        <v>3.8333333333333335</v>
      </c>
    </row>
    <row r="1153" spans="1:61" x14ac:dyDescent="0.25">
      <c r="A1153" s="41" t="s">
        <v>65</v>
      </c>
      <c r="B1153" s="41">
        <v>1150</v>
      </c>
      <c r="C1153" s="41">
        <v>128</v>
      </c>
      <c r="D1153" s="41">
        <f t="shared" si="238"/>
        <v>3.333333333333333</v>
      </c>
      <c r="E1153" s="42">
        <v>12</v>
      </c>
      <c r="F1153" s="43">
        <f t="shared" si="247"/>
        <v>-0.25000000000000011</v>
      </c>
      <c r="G1153" s="43">
        <f t="shared" si="248"/>
        <v>-0.90000000000000036</v>
      </c>
      <c r="H1153" s="43">
        <f>$AJ$3*F1153</f>
        <v>-689.85000000000036</v>
      </c>
      <c r="I1153" s="43">
        <f>1/2*$AJ$1*$AJ$2*$AJ$5*D1153^2</f>
        <v>6.7647222222222201</v>
      </c>
      <c r="J1153" s="43">
        <f>$AJ$4*$AJ$3*9.81</f>
        <v>406.04570999999999</v>
      </c>
      <c r="K1153" s="43">
        <f t="shared" si="239"/>
        <v>-277.03956777777819</v>
      </c>
      <c r="L1153" s="43">
        <f t="shared" si="240"/>
        <v>-0.92346522592592728</v>
      </c>
      <c r="M1153" s="44">
        <f t="shared" si="241"/>
        <v>-1061.9850098148163</v>
      </c>
      <c r="N1153" s="44">
        <f t="shared" si="242"/>
        <v>1</v>
      </c>
      <c r="O1153" s="44">
        <f t="shared" si="249"/>
        <v>428978.29690832936</v>
      </c>
      <c r="P1153" s="44">
        <f t="shared" si="250"/>
        <v>976953.46898235765</v>
      </c>
      <c r="Q1153" s="44">
        <f t="shared" si="243"/>
        <v>547975.17207402829</v>
      </c>
      <c r="R1153" s="44">
        <f>1/2*$AJ$3*D1153^2</f>
        <v>15329.999999999998</v>
      </c>
      <c r="S1153" s="44">
        <f t="shared" si="244"/>
        <v>0</v>
      </c>
      <c r="T1153" s="44">
        <f t="shared" si="245"/>
        <v>0</v>
      </c>
      <c r="U1153" s="44"/>
      <c r="V1153" s="44"/>
      <c r="W1153" s="44"/>
      <c r="X1153" s="44"/>
      <c r="Y1153" s="44">
        <f t="shared" si="251"/>
        <v>13.330434782608695</v>
      </c>
      <c r="Z1153" s="44"/>
      <c r="AA1153" s="44"/>
      <c r="AB1153" s="44"/>
      <c r="AC1153" s="44">
        <v>0.27</v>
      </c>
      <c r="AD1153" s="44">
        <f>O1153*AC1153</f>
        <v>115824.14016524893</v>
      </c>
      <c r="AE1153" s="44">
        <v>0.67</v>
      </c>
      <c r="AF1153" s="44">
        <f t="shared" si="246"/>
        <v>287415.45892858069</v>
      </c>
      <c r="AG1153" s="24"/>
      <c r="AH1153" s="24"/>
      <c r="AI1153" s="15"/>
      <c r="AJ1153" s="15"/>
      <c r="AK1153" s="15"/>
      <c r="AL1153" s="15"/>
      <c r="AM1153" s="15"/>
      <c r="AN1153" s="23"/>
      <c r="AO1153" s="23"/>
      <c r="AP1153" s="23"/>
      <c r="AQ1153" s="23"/>
      <c r="AR1153" s="23"/>
      <c r="AS1153" s="23"/>
      <c r="AT1153" s="23"/>
      <c r="AU1153" s="23"/>
      <c r="AV1153" s="23"/>
      <c r="BG1153">
        <f>IF(E1153&lt;1,1,0)</f>
        <v>0</v>
      </c>
      <c r="BH1153">
        <f>IF(BG1153=1,"",E1153)</f>
        <v>12</v>
      </c>
      <c r="BI1153">
        <f>E1153/3.6</f>
        <v>3.333333333333333</v>
      </c>
    </row>
    <row r="1154" spans="1:61" x14ac:dyDescent="0.25">
      <c r="A1154" s="41" t="s">
        <v>65</v>
      </c>
      <c r="B1154" s="41">
        <v>1151</v>
      </c>
      <c r="C1154" s="41">
        <v>129</v>
      </c>
      <c r="D1154" s="41">
        <f t="shared" si="238"/>
        <v>3.333333333333333</v>
      </c>
      <c r="E1154" s="42">
        <v>12</v>
      </c>
      <c r="F1154" s="43">
        <f t="shared" si="247"/>
        <v>0</v>
      </c>
      <c r="G1154" s="43">
        <f t="shared" si="248"/>
        <v>0</v>
      </c>
      <c r="H1154" s="43">
        <f>$AJ$3*F1154</f>
        <v>0</v>
      </c>
      <c r="I1154" s="43">
        <f>1/2*$AJ$1*$AJ$2*$AJ$5*D1154^2</f>
        <v>6.7647222222222201</v>
      </c>
      <c r="J1154" s="43">
        <f>$AJ$4*$AJ$3*9.81</f>
        <v>406.04570999999999</v>
      </c>
      <c r="K1154" s="43">
        <f t="shared" si="239"/>
        <v>412.81043222222223</v>
      </c>
      <c r="L1154" s="43">
        <f t="shared" si="240"/>
        <v>1.3760347740740739</v>
      </c>
      <c r="M1154" s="44">
        <f t="shared" si="241"/>
        <v>1583.816024959259</v>
      </c>
      <c r="N1154" s="44">
        <f t="shared" si="242"/>
        <v>1</v>
      </c>
      <c r="O1154" s="44">
        <f t="shared" si="249"/>
        <v>428978.29690832936</v>
      </c>
      <c r="P1154" s="44">
        <f t="shared" si="250"/>
        <v>976953.46898235765</v>
      </c>
      <c r="Q1154" s="44">
        <f t="shared" si="243"/>
        <v>547975.17207402829</v>
      </c>
      <c r="R1154" s="44">
        <f>1/2*$AJ$3*D1154^2</f>
        <v>15329.999999999998</v>
      </c>
      <c r="S1154" s="44">
        <f t="shared" si="244"/>
        <v>0</v>
      </c>
      <c r="T1154" s="44">
        <f t="shared" si="245"/>
        <v>0</v>
      </c>
      <c r="U1154" s="44"/>
      <c r="V1154" s="44"/>
      <c r="W1154" s="44"/>
      <c r="X1154" s="44"/>
      <c r="Y1154" s="44">
        <f t="shared" si="251"/>
        <v>13.318853171155515</v>
      </c>
      <c r="Z1154" s="44"/>
      <c r="AA1154" s="44"/>
      <c r="AB1154" s="44"/>
      <c r="AC1154" s="44">
        <v>0.27</v>
      </c>
      <c r="AD1154" s="44">
        <f>O1154*AC1154</f>
        <v>115824.14016524893</v>
      </c>
      <c r="AE1154" s="44">
        <v>0.67</v>
      </c>
      <c r="AF1154" s="44">
        <f t="shared" si="246"/>
        <v>287415.45892858069</v>
      </c>
      <c r="AG1154" s="24"/>
      <c r="AH1154" s="24"/>
      <c r="AI1154" s="15"/>
      <c r="AJ1154" s="15"/>
      <c r="AK1154" s="15"/>
      <c r="AL1154" s="15"/>
      <c r="AM1154" s="15"/>
      <c r="AN1154" s="23"/>
      <c r="AO1154" s="23"/>
      <c r="AP1154" s="23"/>
      <c r="AQ1154" s="23"/>
      <c r="AR1154" s="23"/>
      <c r="AS1154" s="23"/>
      <c r="AT1154" s="23"/>
      <c r="AU1154" s="23"/>
      <c r="AV1154" s="23"/>
      <c r="BG1154">
        <f>IF(E1154&lt;1,1,0)</f>
        <v>0</v>
      </c>
      <c r="BH1154">
        <f>IF(BG1154=1,"",E1154)</f>
        <v>12</v>
      </c>
      <c r="BI1154">
        <f>E1154/3.6</f>
        <v>3.333333333333333</v>
      </c>
    </row>
    <row r="1155" spans="1:61" x14ac:dyDescent="0.25">
      <c r="A1155" s="41" t="s">
        <v>65</v>
      </c>
      <c r="B1155" s="41">
        <v>1152</v>
      </c>
      <c r="C1155" s="41">
        <v>130</v>
      </c>
      <c r="D1155" s="41">
        <f t="shared" si="238"/>
        <v>3.333333333333333</v>
      </c>
      <c r="E1155" s="42">
        <v>12</v>
      </c>
      <c r="F1155" s="43">
        <f t="shared" si="247"/>
        <v>0.26388888888888895</v>
      </c>
      <c r="G1155" s="43">
        <f t="shared" si="248"/>
        <v>0.95000000000000018</v>
      </c>
      <c r="H1155" s="43">
        <f>$AJ$3*F1155</f>
        <v>728.17500000000018</v>
      </c>
      <c r="I1155" s="43">
        <f>1/2*$AJ$1*$AJ$2*$AJ$5*D1155^2</f>
        <v>6.7647222222222201</v>
      </c>
      <c r="J1155" s="43">
        <f>$AJ$4*$AJ$3*9.81</f>
        <v>406.04570999999999</v>
      </c>
      <c r="K1155" s="43">
        <f t="shared" si="239"/>
        <v>1140.9854322222222</v>
      </c>
      <c r="L1155" s="43">
        <f t="shared" si="240"/>
        <v>3.8032847740740738</v>
      </c>
      <c r="M1155" s="44">
        <f t="shared" si="241"/>
        <v>4381.3840597333328</v>
      </c>
      <c r="N1155" s="44">
        <f t="shared" si="242"/>
        <v>1</v>
      </c>
      <c r="O1155" s="44">
        <f t="shared" si="249"/>
        <v>428978.29690832936</v>
      </c>
      <c r="P1155" s="44">
        <f t="shared" si="250"/>
        <v>977366.27941457985</v>
      </c>
      <c r="Q1155" s="44">
        <f t="shared" si="243"/>
        <v>548387.9825062505</v>
      </c>
      <c r="R1155" s="44">
        <f>1/2*$AJ$3*D1155^2</f>
        <v>15329.999999999998</v>
      </c>
      <c r="S1155" s="44">
        <f t="shared" si="244"/>
        <v>0</v>
      </c>
      <c r="T1155" s="44">
        <f t="shared" si="245"/>
        <v>0</v>
      </c>
      <c r="U1155" s="44"/>
      <c r="V1155" s="44"/>
      <c r="W1155" s="44"/>
      <c r="X1155" s="44"/>
      <c r="Y1155" s="44">
        <f t="shared" si="251"/>
        <v>13.307291666666664</v>
      </c>
      <c r="Z1155" s="44"/>
      <c r="AA1155" s="44"/>
      <c r="AB1155" s="44"/>
      <c r="AC1155" s="44">
        <v>0.27</v>
      </c>
      <c r="AD1155" s="44">
        <f>O1155*AC1155</f>
        <v>115824.14016524893</v>
      </c>
      <c r="AE1155" s="44">
        <v>0.67</v>
      </c>
      <c r="AF1155" s="44">
        <f t="shared" si="246"/>
        <v>287415.45892858069</v>
      </c>
      <c r="AG1155" s="24"/>
      <c r="AH1155" s="24"/>
      <c r="AI1155" s="15"/>
      <c r="AJ1155" s="15"/>
      <c r="AK1155" s="15"/>
      <c r="AL1155" s="15"/>
      <c r="AM1155" s="15"/>
      <c r="AN1155" s="23"/>
      <c r="AO1155" s="23"/>
      <c r="AP1155" s="23"/>
      <c r="AQ1155" s="23"/>
      <c r="AR1155" s="23"/>
      <c r="AS1155" s="23"/>
      <c r="AT1155" s="23"/>
      <c r="AU1155" s="23"/>
      <c r="AV1155" s="23"/>
      <c r="BG1155">
        <f>IF(E1155&lt;1,1,0)</f>
        <v>0</v>
      </c>
      <c r="BH1155">
        <f>IF(BG1155=1,"",E1155)</f>
        <v>12</v>
      </c>
      <c r="BI1155">
        <f>E1155/3.6</f>
        <v>3.333333333333333</v>
      </c>
    </row>
    <row r="1156" spans="1:61" x14ac:dyDescent="0.25">
      <c r="A1156" s="41" t="s">
        <v>65</v>
      </c>
      <c r="B1156" s="41">
        <v>1153</v>
      </c>
      <c r="C1156" s="41">
        <v>131</v>
      </c>
      <c r="D1156" s="41">
        <f t="shared" ref="D1156:D1219" si="252">E1156/3.6</f>
        <v>3.8611111111111112</v>
      </c>
      <c r="E1156" s="42">
        <v>13.9</v>
      </c>
      <c r="F1156" s="43">
        <f t="shared" si="247"/>
        <v>0.94444444444444453</v>
      </c>
      <c r="G1156" s="43">
        <f t="shared" si="248"/>
        <v>3.4000000000000004</v>
      </c>
      <c r="H1156" s="43">
        <f>$AJ$3*F1156</f>
        <v>2606.1000000000004</v>
      </c>
      <c r="I1156" s="43">
        <f>1/2*$AJ$1*$AJ$2*$AJ$5*D1156^2</f>
        <v>9.0764720871913571</v>
      </c>
      <c r="J1156" s="43">
        <f>$AJ$4*$AJ$3*9.81</f>
        <v>406.04570999999999</v>
      </c>
      <c r="K1156" s="43">
        <f t="shared" ref="K1156:K1219" si="253">H1156+I1156+J1156</f>
        <v>3021.2221820871914</v>
      </c>
      <c r="L1156" s="43">
        <f t="shared" ref="L1156:L1219" si="254">K1156*D1156/1000</f>
        <v>11.665274536392211</v>
      </c>
      <c r="M1156" s="44">
        <f t="shared" ref="M1156:M1219" si="255">L1156*B1156</f>
        <v>13450.061540460219</v>
      </c>
      <c r="N1156" s="44">
        <f t="shared" ref="N1156:N1219" si="256">B1157-B1156</f>
        <v>1</v>
      </c>
      <c r="O1156" s="44">
        <f t="shared" si="249"/>
        <v>428978.29690832936</v>
      </c>
      <c r="P1156" s="44">
        <f t="shared" si="250"/>
        <v>978507.26484680211</v>
      </c>
      <c r="Q1156" s="44">
        <f t="shared" ref="Q1156:Q1219" si="257">P1156-O1156</f>
        <v>549528.96793847275</v>
      </c>
      <c r="R1156" s="44">
        <f>1/2*$AJ$3*D1156^2</f>
        <v>20568.814583333333</v>
      </c>
      <c r="S1156" s="44">
        <f t="shared" ref="S1156:S1219" si="258">O1157-O1156</f>
        <v>0</v>
      </c>
      <c r="T1156" s="44">
        <f t="shared" ref="T1156:T1219" si="259">S1156/N1156</f>
        <v>0</v>
      </c>
      <c r="U1156" s="44"/>
      <c r="V1156" s="44"/>
      <c r="W1156" s="44"/>
      <c r="X1156" s="44"/>
      <c r="Y1156" s="44">
        <f t="shared" si="251"/>
        <v>17.839388190228391</v>
      </c>
      <c r="Z1156" s="44"/>
      <c r="AA1156" s="44"/>
      <c r="AB1156" s="44"/>
      <c r="AC1156" s="44">
        <v>0.27</v>
      </c>
      <c r="AD1156" s="44">
        <f>O1156*AC1156</f>
        <v>115824.14016524893</v>
      </c>
      <c r="AE1156" s="44">
        <v>0.67</v>
      </c>
      <c r="AF1156" s="44">
        <f t="shared" ref="AF1156:AF1219" si="260">O1156*AE1156</f>
        <v>287415.45892858069</v>
      </c>
      <c r="AG1156" s="24"/>
      <c r="AH1156" s="24"/>
      <c r="AI1156" s="15"/>
      <c r="AJ1156" s="15"/>
      <c r="AK1156" s="15"/>
      <c r="AL1156" s="15"/>
      <c r="AM1156" s="15"/>
      <c r="AN1156" s="23"/>
      <c r="AO1156" s="23"/>
      <c r="AP1156" s="23"/>
      <c r="AQ1156" s="23"/>
      <c r="AR1156" s="23"/>
      <c r="AS1156" s="23"/>
      <c r="AT1156" s="23"/>
      <c r="AU1156" s="23"/>
      <c r="AV1156" s="23"/>
      <c r="BG1156">
        <f>IF(E1156&lt;1,1,0)</f>
        <v>0</v>
      </c>
      <c r="BH1156">
        <f>IF(BG1156=1,"",E1156)</f>
        <v>13.9</v>
      </c>
      <c r="BI1156">
        <f>E1156/3.6</f>
        <v>3.8611111111111112</v>
      </c>
    </row>
    <row r="1157" spans="1:61" x14ac:dyDescent="0.25">
      <c r="A1157" s="41" t="s">
        <v>65</v>
      </c>
      <c r="B1157" s="41">
        <v>1154</v>
      </c>
      <c r="C1157" s="41">
        <v>132</v>
      </c>
      <c r="D1157" s="41">
        <f t="shared" si="252"/>
        <v>5.2222222222222223</v>
      </c>
      <c r="E1157" s="42">
        <v>18.8</v>
      </c>
      <c r="F1157" s="43">
        <f t="shared" ref="F1157:F1220" si="261">($E1158-$E1156)/2/3.6</f>
        <v>1.5555555555555556</v>
      </c>
      <c r="G1157" s="43">
        <f t="shared" ref="G1157:G1220" si="262">($E1158-$E1156)/2</f>
        <v>5.6000000000000005</v>
      </c>
      <c r="H1157" s="43">
        <f>$AJ$3*F1157</f>
        <v>4292.4000000000005</v>
      </c>
      <c r="I1157" s="43">
        <f>1/2*$AJ$1*$AJ$2*$AJ$5*D1157^2</f>
        <v>16.603634876543207</v>
      </c>
      <c r="J1157" s="43">
        <f>$AJ$4*$AJ$3*9.81</f>
        <v>406.04570999999999</v>
      </c>
      <c r="K1157" s="43">
        <f t="shared" si="253"/>
        <v>4715.0493448765437</v>
      </c>
      <c r="L1157" s="43">
        <f t="shared" si="254"/>
        <v>24.623035467688617</v>
      </c>
      <c r="M1157" s="44">
        <f t="shared" si="255"/>
        <v>28414.982929712663</v>
      </c>
      <c r="N1157" s="44">
        <f t="shared" si="256"/>
        <v>1</v>
      </c>
      <c r="O1157" s="44">
        <f t="shared" ref="O1157:O1220" si="263">O1156+IF(K1157&lt;0,ABS(K1157)*N1157,0)</f>
        <v>428978.29690832936</v>
      </c>
      <c r="P1157" s="44">
        <f t="shared" ref="P1157:P1220" si="264">P1156+IF(K1156&gt;0,K1156*N1156,0)</f>
        <v>981528.48702888924</v>
      </c>
      <c r="Q1157" s="44">
        <f t="shared" si="257"/>
        <v>552550.19012055988</v>
      </c>
      <c r="R1157" s="44">
        <f>1/2*$AJ$3*D1157^2</f>
        <v>37626.633333333331</v>
      </c>
      <c r="S1157" s="44">
        <f t="shared" si="258"/>
        <v>0</v>
      </c>
      <c r="T1157" s="44">
        <f t="shared" si="259"/>
        <v>0</v>
      </c>
      <c r="U1157" s="44"/>
      <c r="V1157" s="44"/>
      <c r="W1157" s="44"/>
      <c r="X1157" s="44"/>
      <c r="Y1157" s="44">
        <f t="shared" ref="Y1157:Y1220" si="265">R1157/B1157</f>
        <v>32.605401502021948</v>
      </c>
      <c r="Z1157" s="44"/>
      <c r="AA1157" s="44"/>
      <c r="AB1157" s="44"/>
      <c r="AC1157" s="44">
        <v>0.27</v>
      </c>
      <c r="AD1157" s="44">
        <f>O1157*AC1157</f>
        <v>115824.14016524893</v>
      </c>
      <c r="AE1157" s="44">
        <v>0.67</v>
      </c>
      <c r="AF1157" s="44">
        <f t="shared" si="260"/>
        <v>287415.45892858069</v>
      </c>
      <c r="AG1157" s="24"/>
      <c r="AH1157" s="24"/>
      <c r="AI1157" s="15"/>
      <c r="AJ1157" s="15"/>
      <c r="AK1157" s="15"/>
      <c r="AL1157" s="15"/>
      <c r="AM1157" s="15"/>
      <c r="AN1157" s="23"/>
      <c r="AO1157" s="23"/>
      <c r="AP1157" s="23"/>
      <c r="AQ1157" s="23"/>
      <c r="AR1157" s="23"/>
      <c r="AS1157" s="23"/>
      <c r="AT1157" s="23"/>
      <c r="AU1157" s="23"/>
      <c r="AV1157" s="23"/>
      <c r="BG1157">
        <f>IF(E1157&lt;1,1,0)</f>
        <v>0</v>
      </c>
      <c r="BH1157">
        <f>IF(BG1157=1,"",E1157)</f>
        <v>18.8</v>
      </c>
      <c r="BI1157">
        <f>E1157/3.6</f>
        <v>5.2222222222222223</v>
      </c>
    </row>
    <row r="1158" spans="1:61" x14ac:dyDescent="0.25">
      <c r="A1158" s="41" t="s">
        <v>65</v>
      </c>
      <c r="B1158" s="41">
        <v>1155</v>
      </c>
      <c r="C1158" s="41">
        <v>133</v>
      </c>
      <c r="D1158" s="41">
        <f t="shared" si="252"/>
        <v>6.9722222222222223</v>
      </c>
      <c r="E1158" s="42">
        <v>25.1</v>
      </c>
      <c r="F1158" s="43">
        <f t="shared" si="261"/>
        <v>1.5277777777777777</v>
      </c>
      <c r="G1158" s="43">
        <f t="shared" si="262"/>
        <v>5.5</v>
      </c>
      <c r="H1158" s="43">
        <f>$AJ$3*F1158</f>
        <v>4215.75</v>
      </c>
      <c r="I1158" s="43">
        <f>1/2*$AJ$1*$AJ$2*$AJ$5*D1158^2</f>
        <v>29.596129494598767</v>
      </c>
      <c r="J1158" s="43">
        <f>$AJ$4*$AJ$3*9.81</f>
        <v>406.04570999999999</v>
      </c>
      <c r="K1158" s="43">
        <f t="shared" si="253"/>
        <v>4651.3918394945995</v>
      </c>
      <c r="L1158" s="43">
        <f t="shared" si="254"/>
        <v>32.430537547587349</v>
      </c>
      <c r="M1158" s="44">
        <f t="shared" si="255"/>
        <v>37457.27086746339</v>
      </c>
      <c r="N1158" s="44">
        <f t="shared" si="256"/>
        <v>1</v>
      </c>
      <c r="O1158" s="44">
        <f t="shared" si="263"/>
        <v>428978.29690832936</v>
      </c>
      <c r="P1158" s="44">
        <f t="shared" si="264"/>
        <v>986243.53637376579</v>
      </c>
      <c r="Q1158" s="44">
        <f t="shared" si="257"/>
        <v>557265.23946543643</v>
      </c>
      <c r="R1158" s="44">
        <f>1/2*$AJ$3*D1158^2</f>
        <v>67069.81458333334</v>
      </c>
      <c r="S1158" s="44">
        <f t="shared" si="258"/>
        <v>0</v>
      </c>
      <c r="T1158" s="44">
        <f t="shared" si="259"/>
        <v>0</v>
      </c>
      <c r="U1158" s="44"/>
      <c r="V1158" s="44"/>
      <c r="W1158" s="44"/>
      <c r="X1158" s="44"/>
      <c r="Y1158" s="44">
        <f t="shared" si="265"/>
        <v>58.069103535353541</v>
      </c>
      <c r="Z1158" s="44"/>
      <c r="AA1158" s="44"/>
      <c r="AB1158" s="44"/>
      <c r="AC1158" s="44">
        <v>0.27</v>
      </c>
      <c r="AD1158" s="44">
        <f>O1158*AC1158</f>
        <v>115824.14016524893</v>
      </c>
      <c r="AE1158" s="44">
        <v>0.67</v>
      </c>
      <c r="AF1158" s="44">
        <f t="shared" si="260"/>
        <v>287415.45892858069</v>
      </c>
      <c r="AG1158" s="24"/>
      <c r="AH1158" s="24"/>
      <c r="AI1158" s="15"/>
      <c r="AJ1158" s="15"/>
      <c r="AK1158" s="15"/>
      <c r="AL1158" s="15"/>
      <c r="AM1158" s="15"/>
      <c r="AN1158" s="23"/>
      <c r="AO1158" s="23"/>
      <c r="AP1158" s="23"/>
      <c r="AQ1158" s="23"/>
      <c r="AR1158" s="23"/>
      <c r="AS1158" s="23"/>
      <c r="AT1158" s="23"/>
      <c r="AU1158" s="23"/>
      <c r="AV1158" s="23"/>
      <c r="BG1158">
        <f>IF(E1158&lt;1,1,0)</f>
        <v>0</v>
      </c>
      <c r="BH1158">
        <f>IF(BG1158=1,"",E1158)</f>
        <v>25.1</v>
      </c>
      <c r="BI1158">
        <f>E1158/3.6</f>
        <v>6.9722222222222223</v>
      </c>
    </row>
    <row r="1159" spans="1:61" x14ac:dyDescent="0.25">
      <c r="A1159" s="41" t="s">
        <v>65</v>
      </c>
      <c r="B1159" s="41">
        <v>1156</v>
      </c>
      <c r="C1159" s="41">
        <v>134</v>
      </c>
      <c r="D1159" s="41">
        <f t="shared" si="252"/>
        <v>8.2777777777777786</v>
      </c>
      <c r="E1159" s="42">
        <v>29.8</v>
      </c>
      <c r="F1159" s="43">
        <f t="shared" si="261"/>
        <v>1.2083333333333328</v>
      </c>
      <c r="G1159" s="43">
        <f t="shared" si="262"/>
        <v>4.3499999999999979</v>
      </c>
      <c r="H1159" s="43">
        <f>$AJ$3*F1159</f>
        <v>3334.2749999999987</v>
      </c>
      <c r="I1159" s="43">
        <f>1/2*$AJ$1*$AJ$2*$AJ$5*D1159^2</f>
        <v>41.717666126543214</v>
      </c>
      <c r="J1159" s="43">
        <f>$AJ$4*$AJ$3*9.81</f>
        <v>406.04570999999999</v>
      </c>
      <c r="K1159" s="43">
        <f t="shared" si="253"/>
        <v>3782.0383761265416</v>
      </c>
      <c r="L1159" s="43">
        <f t="shared" si="254"/>
        <v>31.306873224603041</v>
      </c>
      <c r="M1159" s="44">
        <f t="shared" si="255"/>
        <v>36190.745447641115</v>
      </c>
      <c r="N1159" s="44">
        <f t="shared" si="256"/>
        <v>1</v>
      </c>
      <c r="O1159" s="44">
        <f t="shared" si="263"/>
        <v>428978.29690832936</v>
      </c>
      <c r="P1159" s="44">
        <f t="shared" si="264"/>
        <v>990894.92821326037</v>
      </c>
      <c r="Q1159" s="44">
        <f t="shared" si="257"/>
        <v>561916.63130493101</v>
      </c>
      <c r="R1159" s="44">
        <f>1/2*$AJ$3*D1159^2</f>
        <v>94539.25833333336</v>
      </c>
      <c r="S1159" s="44">
        <f t="shared" si="258"/>
        <v>0</v>
      </c>
      <c r="T1159" s="44">
        <f t="shared" si="259"/>
        <v>0</v>
      </c>
      <c r="U1159" s="44"/>
      <c r="V1159" s="44"/>
      <c r="W1159" s="44"/>
      <c r="X1159" s="44"/>
      <c r="Y1159" s="44">
        <f t="shared" si="265"/>
        <v>81.781365340253771</v>
      </c>
      <c r="Z1159" s="44"/>
      <c r="AA1159" s="44"/>
      <c r="AB1159" s="44"/>
      <c r="AC1159" s="44">
        <v>0.27</v>
      </c>
      <c r="AD1159" s="44">
        <f>O1159*AC1159</f>
        <v>115824.14016524893</v>
      </c>
      <c r="AE1159" s="44">
        <v>0.67</v>
      </c>
      <c r="AF1159" s="44">
        <f t="shared" si="260"/>
        <v>287415.45892858069</v>
      </c>
      <c r="AG1159" s="24"/>
      <c r="AH1159" s="24"/>
      <c r="AI1159" s="15"/>
      <c r="AJ1159" s="15"/>
      <c r="AK1159" s="15"/>
      <c r="AL1159" s="15"/>
      <c r="AM1159" s="15"/>
      <c r="AN1159" s="23"/>
      <c r="AO1159" s="23"/>
      <c r="AP1159" s="23"/>
      <c r="AQ1159" s="23"/>
      <c r="AR1159" s="23"/>
      <c r="AS1159" s="23"/>
      <c r="AT1159" s="23"/>
      <c r="AU1159" s="23"/>
      <c r="AV1159" s="23"/>
      <c r="BG1159">
        <f>IF(E1159&lt;1,1,0)</f>
        <v>0</v>
      </c>
      <c r="BH1159">
        <f>IF(BG1159=1,"",E1159)</f>
        <v>29.8</v>
      </c>
      <c r="BI1159">
        <f>E1159/3.6</f>
        <v>8.2777777777777786</v>
      </c>
    </row>
    <row r="1160" spans="1:61" x14ac:dyDescent="0.25">
      <c r="A1160" s="41" t="s">
        <v>65</v>
      </c>
      <c r="B1160" s="41">
        <v>1157</v>
      </c>
      <c r="C1160" s="41">
        <v>135</v>
      </c>
      <c r="D1160" s="41">
        <f t="shared" si="252"/>
        <v>9.3888888888888875</v>
      </c>
      <c r="E1160" s="42">
        <v>33.799999999999997</v>
      </c>
      <c r="F1160" s="43">
        <f t="shared" si="261"/>
        <v>1.166666666666667</v>
      </c>
      <c r="G1160" s="43">
        <f t="shared" si="262"/>
        <v>4.2000000000000011</v>
      </c>
      <c r="H1160" s="43">
        <f>$AJ$3*F1160</f>
        <v>3219.3000000000011</v>
      </c>
      <c r="I1160" s="43">
        <f>1/2*$AJ$1*$AJ$2*$AJ$5*D1160^2</f>
        <v>53.668675385802452</v>
      </c>
      <c r="J1160" s="43">
        <f>$AJ$4*$AJ$3*9.81</f>
        <v>406.04570999999999</v>
      </c>
      <c r="K1160" s="43">
        <f t="shared" si="253"/>
        <v>3679.0143853858035</v>
      </c>
      <c r="L1160" s="43">
        <f t="shared" si="254"/>
        <v>34.541857285011154</v>
      </c>
      <c r="M1160" s="44">
        <f t="shared" si="255"/>
        <v>39964.928878757906</v>
      </c>
      <c r="N1160" s="44">
        <f t="shared" si="256"/>
        <v>1</v>
      </c>
      <c r="O1160" s="44">
        <f t="shared" si="263"/>
        <v>428978.29690832936</v>
      </c>
      <c r="P1160" s="44">
        <f t="shared" si="264"/>
        <v>994676.96658938692</v>
      </c>
      <c r="Q1160" s="44">
        <f t="shared" si="257"/>
        <v>565698.66968105757</v>
      </c>
      <c r="R1160" s="44">
        <f>1/2*$AJ$3*D1160^2</f>
        <v>121622.2583333333</v>
      </c>
      <c r="S1160" s="44">
        <f t="shared" si="258"/>
        <v>0</v>
      </c>
      <c r="T1160" s="44">
        <f t="shared" si="259"/>
        <v>0</v>
      </c>
      <c r="U1160" s="44"/>
      <c r="V1160" s="44"/>
      <c r="W1160" s="44"/>
      <c r="X1160" s="44"/>
      <c r="Y1160" s="44">
        <f t="shared" si="265"/>
        <v>105.11863295880147</v>
      </c>
      <c r="Z1160" s="44"/>
      <c r="AA1160" s="44"/>
      <c r="AB1160" s="44"/>
      <c r="AC1160" s="44">
        <v>0.27</v>
      </c>
      <c r="AD1160" s="44">
        <f>O1160*AC1160</f>
        <v>115824.14016524893</v>
      </c>
      <c r="AE1160" s="44">
        <v>0.67</v>
      </c>
      <c r="AF1160" s="44">
        <f t="shared" si="260"/>
        <v>287415.45892858069</v>
      </c>
      <c r="AG1160" s="24"/>
      <c r="AH1160" s="24"/>
      <c r="AI1160" s="15"/>
      <c r="AJ1160" s="15"/>
      <c r="AK1160" s="15"/>
      <c r="AL1160" s="15"/>
      <c r="AM1160" s="15"/>
      <c r="AN1160" s="23"/>
      <c r="AO1160" s="23"/>
      <c r="AP1160" s="23"/>
      <c r="AQ1160" s="23"/>
      <c r="AR1160" s="23"/>
      <c r="AS1160" s="23"/>
      <c r="AT1160" s="23"/>
      <c r="AU1160" s="23"/>
      <c r="AV1160" s="23"/>
      <c r="BG1160">
        <f>IF(E1160&lt;1,1,0)</f>
        <v>0</v>
      </c>
      <c r="BH1160">
        <f>IF(BG1160=1,"",E1160)</f>
        <v>33.799999999999997</v>
      </c>
      <c r="BI1160">
        <f>E1160/3.6</f>
        <v>9.3888888888888875</v>
      </c>
    </row>
    <row r="1161" spans="1:61" x14ac:dyDescent="0.25">
      <c r="A1161" s="41" t="s">
        <v>65</v>
      </c>
      <c r="B1161" s="41">
        <v>1158</v>
      </c>
      <c r="C1161" s="41">
        <v>136</v>
      </c>
      <c r="D1161" s="41">
        <f t="shared" si="252"/>
        <v>10.611111111111112</v>
      </c>
      <c r="E1161" s="42">
        <v>38.200000000000003</v>
      </c>
      <c r="F1161" s="43">
        <f t="shared" si="261"/>
        <v>1.3333333333333335</v>
      </c>
      <c r="G1161" s="43">
        <f t="shared" si="262"/>
        <v>4.8000000000000007</v>
      </c>
      <c r="H1161" s="43">
        <f>$AJ$3*F1161</f>
        <v>3679.2000000000007</v>
      </c>
      <c r="I1161" s="43">
        <f>1/2*$AJ$1*$AJ$2*$AJ$5*D1161^2</f>
        <v>68.55106427469137</v>
      </c>
      <c r="J1161" s="43">
        <f>$AJ$4*$AJ$3*9.81</f>
        <v>406.04570999999999</v>
      </c>
      <c r="K1161" s="43">
        <f t="shared" si="253"/>
        <v>4153.7967742746923</v>
      </c>
      <c r="L1161" s="43">
        <f t="shared" si="254"/>
        <v>44.076399104803684</v>
      </c>
      <c r="M1161" s="44">
        <f t="shared" si="255"/>
        <v>51040.470163362668</v>
      </c>
      <c r="N1161" s="44">
        <f t="shared" si="256"/>
        <v>1</v>
      </c>
      <c r="O1161" s="44">
        <f t="shared" si="263"/>
        <v>428978.29690832936</v>
      </c>
      <c r="P1161" s="44">
        <f t="shared" si="264"/>
        <v>998355.98097477271</v>
      </c>
      <c r="Q1161" s="44">
        <f t="shared" si="257"/>
        <v>569377.68406644335</v>
      </c>
      <c r="R1161" s="44">
        <f>1/2*$AJ$3*D1161^2</f>
        <v>155348.25833333339</v>
      </c>
      <c r="S1161" s="44">
        <f t="shared" si="258"/>
        <v>0</v>
      </c>
      <c r="T1161" s="44">
        <f t="shared" si="259"/>
        <v>0</v>
      </c>
      <c r="U1161" s="44"/>
      <c r="V1161" s="44"/>
      <c r="W1161" s="44"/>
      <c r="X1161" s="44"/>
      <c r="Y1161" s="44">
        <f t="shared" si="265"/>
        <v>134.15220926885439</v>
      </c>
      <c r="Z1161" s="44"/>
      <c r="AA1161" s="44"/>
      <c r="AB1161" s="44"/>
      <c r="AC1161" s="44">
        <v>0.27</v>
      </c>
      <c r="AD1161" s="44">
        <f>O1161*AC1161</f>
        <v>115824.14016524893</v>
      </c>
      <c r="AE1161" s="44">
        <v>0.67</v>
      </c>
      <c r="AF1161" s="44">
        <f t="shared" si="260"/>
        <v>287415.45892858069</v>
      </c>
      <c r="AG1161" s="24"/>
      <c r="AH1161" s="24"/>
      <c r="AI1161" s="15"/>
      <c r="AJ1161" s="15"/>
      <c r="AK1161" s="15"/>
      <c r="AL1161" s="15"/>
      <c r="AM1161" s="15"/>
      <c r="AN1161" s="23"/>
      <c r="AO1161" s="23"/>
      <c r="AP1161" s="23"/>
      <c r="AQ1161" s="23"/>
      <c r="AR1161" s="23"/>
      <c r="AS1161" s="23"/>
      <c r="AT1161" s="23"/>
      <c r="AU1161" s="23"/>
      <c r="AV1161" s="23"/>
      <c r="BG1161">
        <f>IF(E1161&lt;1,1,0)</f>
        <v>0</v>
      </c>
      <c r="BH1161">
        <f>IF(BG1161=1,"",E1161)</f>
        <v>38.200000000000003</v>
      </c>
      <c r="BI1161">
        <f>E1161/3.6</f>
        <v>10.611111111111112</v>
      </c>
    </row>
    <row r="1162" spans="1:61" x14ac:dyDescent="0.25">
      <c r="A1162" s="41" t="s">
        <v>65</v>
      </c>
      <c r="B1162" s="41">
        <v>1159</v>
      </c>
      <c r="C1162" s="41">
        <v>137</v>
      </c>
      <c r="D1162" s="41">
        <f t="shared" si="252"/>
        <v>12.055555555555555</v>
      </c>
      <c r="E1162" s="42">
        <v>43.4</v>
      </c>
      <c r="F1162" s="43">
        <f t="shared" si="261"/>
        <v>1.4861111111111105</v>
      </c>
      <c r="G1162" s="43">
        <f t="shared" si="262"/>
        <v>5.3499999999999979</v>
      </c>
      <c r="H1162" s="43">
        <f>$AJ$3*F1162</f>
        <v>4100.7749999999987</v>
      </c>
      <c r="I1162" s="43">
        <f>1/2*$AJ$1*$AJ$2*$AJ$5*D1162^2</f>
        <v>88.484445756172818</v>
      </c>
      <c r="J1162" s="43">
        <f>$AJ$4*$AJ$3*9.81</f>
        <v>406.04570999999999</v>
      </c>
      <c r="K1162" s="43">
        <f t="shared" si="253"/>
        <v>4595.3051557561721</v>
      </c>
      <c r="L1162" s="43">
        <f t="shared" si="254"/>
        <v>55.398956599949408</v>
      </c>
      <c r="M1162" s="44">
        <f t="shared" si="255"/>
        <v>64207.390699341362</v>
      </c>
      <c r="N1162" s="44">
        <f t="shared" si="256"/>
        <v>1</v>
      </c>
      <c r="O1162" s="44">
        <f t="shared" si="263"/>
        <v>428978.29690832936</v>
      </c>
      <c r="P1162" s="44">
        <f t="shared" si="264"/>
        <v>1002509.7777490474</v>
      </c>
      <c r="Q1162" s="44">
        <f t="shared" si="257"/>
        <v>573531.48084071802</v>
      </c>
      <c r="R1162" s="44">
        <f>1/2*$AJ$3*D1162^2</f>
        <v>200520.65833333333</v>
      </c>
      <c r="S1162" s="44">
        <f t="shared" si="258"/>
        <v>0</v>
      </c>
      <c r="T1162" s="44">
        <f t="shared" si="259"/>
        <v>0</v>
      </c>
      <c r="U1162" s="44"/>
      <c r="V1162" s="44"/>
      <c r="W1162" s="44"/>
      <c r="X1162" s="44"/>
      <c r="Y1162" s="44">
        <f t="shared" si="265"/>
        <v>173.01178458441186</v>
      </c>
      <c r="Z1162" s="44"/>
      <c r="AA1162" s="44"/>
      <c r="AB1162" s="44"/>
      <c r="AC1162" s="44">
        <v>0.27</v>
      </c>
      <c r="AD1162" s="44">
        <f>O1162*AC1162</f>
        <v>115824.14016524893</v>
      </c>
      <c r="AE1162" s="44">
        <v>0.67</v>
      </c>
      <c r="AF1162" s="44">
        <f t="shared" si="260"/>
        <v>287415.45892858069</v>
      </c>
      <c r="AG1162" s="24"/>
      <c r="AH1162" s="24"/>
      <c r="AI1162" s="15"/>
      <c r="AJ1162" s="15"/>
      <c r="AK1162" s="15"/>
      <c r="AL1162" s="15"/>
      <c r="AM1162" s="15"/>
      <c r="AN1162" s="23"/>
      <c r="AO1162" s="23"/>
      <c r="AP1162" s="23"/>
      <c r="AQ1162" s="23"/>
      <c r="AR1162" s="23"/>
      <c r="AS1162" s="23"/>
      <c r="AT1162" s="23"/>
      <c r="AU1162" s="23"/>
      <c r="AV1162" s="23"/>
      <c r="BG1162">
        <f>IF(E1162&lt;1,1,0)</f>
        <v>0</v>
      </c>
      <c r="BH1162">
        <f>IF(BG1162=1,"",E1162)</f>
        <v>43.4</v>
      </c>
      <c r="BI1162">
        <f>E1162/3.6</f>
        <v>12.055555555555555</v>
      </c>
    </row>
    <row r="1163" spans="1:61" x14ac:dyDescent="0.25">
      <c r="A1163" s="41" t="s">
        <v>65</v>
      </c>
      <c r="B1163" s="41">
        <v>1160</v>
      </c>
      <c r="C1163" s="41">
        <v>138</v>
      </c>
      <c r="D1163" s="41">
        <f t="shared" si="252"/>
        <v>13.583333333333332</v>
      </c>
      <c r="E1163" s="42">
        <v>48.9</v>
      </c>
      <c r="F1163" s="43">
        <f t="shared" si="261"/>
        <v>1.4444444444444442</v>
      </c>
      <c r="G1163" s="43">
        <f t="shared" si="262"/>
        <v>5.1999999999999993</v>
      </c>
      <c r="H1163" s="43">
        <f>$AJ$3*F1163</f>
        <v>3985.7999999999993</v>
      </c>
      <c r="I1163" s="43">
        <f>1/2*$AJ$1*$AJ$2*$AJ$5*D1163^2</f>
        <v>112.33244045138885</v>
      </c>
      <c r="J1163" s="43">
        <f>$AJ$4*$AJ$3*9.81</f>
        <v>406.04570999999999</v>
      </c>
      <c r="K1163" s="43">
        <f t="shared" si="253"/>
        <v>4504.1781504513883</v>
      </c>
      <c r="L1163" s="43">
        <f t="shared" si="254"/>
        <v>61.181753210298019</v>
      </c>
      <c r="M1163" s="44">
        <f t="shared" si="255"/>
        <v>70970.833723945703</v>
      </c>
      <c r="N1163" s="44">
        <f t="shared" si="256"/>
        <v>1</v>
      </c>
      <c r="O1163" s="44">
        <f t="shared" si="263"/>
        <v>428978.29690832936</v>
      </c>
      <c r="P1163" s="44">
        <f t="shared" si="264"/>
        <v>1007105.0829048036</v>
      </c>
      <c r="Q1163" s="44">
        <f t="shared" si="257"/>
        <v>578126.78599647421</v>
      </c>
      <c r="R1163" s="44">
        <f>1/2*$AJ$3*D1163^2</f>
        <v>254564.23124999995</v>
      </c>
      <c r="S1163" s="44">
        <f t="shared" si="258"/>
        <v>0</v>
      </c>
      <c r="T1163" s="44">
        <f t="shared" si="259"/>
        <v>0</v>
      </c>
      <c r="U1163" s="44"/>
      <c r="V1163" s="44"/>
      <c r="W1163" s="44"/>
      <c r="X1163" s="44"/>
      <c r="Y1163" s="44">
        <f t="shared" si="265"/>
        <v>219.45192349137926</v>
      </c>
      <c r="Z1163" s="44"/>
      <c r="AA1163" s="44"/>
      <c r="AB1163" s="44"/>
      <c r="AC1163" s="44">
        <v>0.27</v>
      </c>
      <c r="AD1163" s="44">
        <f>O1163*AC1163</f>
        <v>115824.14016524893</v>
      </c>
      <c r="AE1163" s="44">
        <v>0.67</v>
      </c>
      <c r="AF1163" s="44">
        <f t="shared" si="260"/>
        <v>287415.45892858069</v>
      </c>
      <c r="AG1163" s="24"/>
      <c r="AH1163" s="24"/>
      <c r="AI1163" s="15"/>
      <c r="AJ1163" s="15"/>
      <c r="AK1163" s="15"/>
      <c r="AL1163" s="15"/>
      <c r="AM1163" s="15"/>
      <c r="AN1163" s="23"/>
      <c r="AO1163" s="23"/>
      <c r="AP1163" s="23"/>
      <c r="AQ1163" s="23"/>
      <c r="AR1163" s="23"/>
      <c r="AS1163" s="23"/>
      <c r="AT1163" s="23"/>
      <c r="AU1163" s="23"/>
      <c r="AV1163" s="23"/>
      <c r="BG1163">
        <f>IF(E1163&lt;1,1,0)</f>
        <v>0</v>
      </c>
      <c r="BH1163">
        <f>IF(BG1163=1,"",E1163)</f>
        <v>48.9</v>
      </c>
      <c r="BI1163">
        <f>E1163/3.6</f>
        <v>13.583333333333332</v>
      </c>
    </row>
    <row r="1164" spans="1:61" x14ac:dyDescent="0.25">
      <c r="A1164" s="41" t="s">
        <v>65</v>
      </c>
      <c r="B1164" s="41">
        <v>1161</v>
      </c>
      <c r="C1164" s="41">
        <v>139</v>
      </c>
      <c r="D1164" s="41">
        <f t="shared" si="252"/>
        <v>14.944444444444443</v>
      </c>
      <c r="E1164" s="42">
        <v>53.8</v>
      </c>
      <c r="F1164" s="43">
        <f t="shared" si="261"/>
        <v>1.2361111111111109</v>
      </c>
      <c r="G1164" s="43">
        <f t="shared" si="262"/>
        <v>4.4499999999999993</v>
      </c>
      <c r="H1164" s="43">
        <f>$AJ$3*F1164</f>
        <v>3410.9249999999997</v>
      </c>
      <c r="I1164" s="43">
        <f>1/2*$AJ$1*$AJ$2*$AJ$5*D1164^2</f>
        <v>135.97279575617281</v>
      </c>
      <c r="J1164" s="43">
        <f>$AJ$4*$AJ$3*9.81</f>
        <v>406.04570999999999</v>
      </c>
      <c r="K1164" s="43">
        <f t="shared" si="253"/>
        <v>3952.9435057561723</v>
      </c>
      <c r="L1164" s="43">
        <f t="shared" si="254"/>
        <v>59.074544613800569</v>
      </c>
      <c r="M1164" s="44">
        <f t="shared" si="255"/>
        <v>68585.546296622459</v>
      </c>
      <c r="N1164" s="44">
        <f t="shared" si="256"/>
        <v>1</v>
      </c>
      <c r="O1164" s="44">
        <f t="shared" si="263"/>
        <v>428978.29690832936</v>
      </c>
      <c r="P1164" s="44">
        <f t="shared" si="264"/>
        <v>1011609.261055255</v>
      </c>
      <c r="Q1164" s="44">
        <f t="shared" si="257"/>
        <v>582630.9641469256</v>
      </c>
      <c r="R1164" s="44">
        <f>1/2*$AJ$3*D1164^2</f>
        <v>308137.2583333333</v>
      </c>
      <c r="S1164" s="44">
        <f t="shared" si="258"/>
        <v>0</v>
      </c>
      <c r="T1164" s="44">
        <f t="shared" si="259"/>
        <v>0</v>
      </c>
      <c r="U1164" s="44"/>
      <c r="V1164" s="44"/>
      <c r="W1164" s="44"/>
      <c r="X1164" s="44"/>
      <c r="Y1164" s="44">
        <f t="shared" si="265"/>
        <v>265.40676859029571</v>
      </c>
      <c r="Z1164" s="44"/>
      <c r="AA1164" s="44"/>
      <c r="AB1164" s="44"/>
      <c r="AC1164" s="44">
        <v>0.27</v>
      </c>
      <c r="AD1164" s="44">
        <f>O1164*AC1164</f>
        <v>115824.14016524893</v>
      </c>
      <c r="AE1164" s="44">
        <v>0.67</v>
      </c>
      <c r="AF1164" s="44">
        <f t="shared" si="260"/>
        <v>287415.45892858069</v>
      </c>
      <c r="AG1164" s="24"/>
      <c r="AH1164" s="24"/>
      <c r="AI1164" s="15"/>
      <c r="AJ1164" s="15"/>
      <c r="AK1164" s="15"/>
      <c r="AL1164" s="15"/>
      <c r="AM1164" s="15"/>
      <c r="AN1164" s="23"/>
      <c r="AO1164" s="23"/>
      <c r="AP1164" s="23"/>
      <c r="AQ1164" s="23"/>
      <c r="AR1164" s="23"/>
      <c r="AS1164" s="23"/>
      <c r="AT1164" s="23"/>
      <c r="AU1164" s="23"/>
      <c r="AV1164" s="23"/>
      <c r="BG1164">
        <f>IF(E1164&lt;1,1,0)</f>
        <v>0</v>
      </c>
      <c r="BH1164">
        <f>IF(BG1164=1,"",E1164)</f>
        <v>53.8</v>
      </c>
      <c r="BI1164">
        <f>E1164/3.6</f>
        <v>14.944444444444443</v>
      </c>
    </row>
    <row r="1165" spans="1:61" x14ac:dyDescent="0.25">
      <c r="A1165" s="41" t="s">
        <v>65</v>
      </c>
      <c r="B1165" s="41">
        <v>1162</v>
      </c>
      <c r="C1165" s="41">
        <v>140</v>
      </c>
      <c r="D1165" s="41">
        <f t="shared" si="252"/>
        <v>16.055555555555554</v>
      </c>
      <c r="E1165" s="42">
        <v>57.8</v>
      </c>
      <c r="F1165" s="43">
        <f t="shared" si="261"/>
        <v>1.0694444444444449</v>
      </c>
      <c r="G1165" s="43">
        <f t="shared" si="262"/>
        <v>3.8500000000000014</v>
      </c>
      <c r="H1165" s="43">
        <f>$AJ$3*F1165</f>
        <v>2951.0250000000015</v>
      </c>
      <c r="I1165" s="43">
        <f>1/2*$AJ$1*$AJ$2*$AJ$5*D1165^2</f>
        <v>156.94343464506167</v>
      </c>
      <c r="J1165" s="43">
        <f>$AJ$4*$AJ$3*9.81</f>
        <v>406.04570999999999</v>
      </c>
      <c r="K1165" s="43">
        <f t="shared" si="253"/>
        <v>3514.014144645063</v>
      </c>
      <c r="L1165" s="43">
        <f t="shared" si="254"/>
        <v>56.419449322356833</v>
      </c>
      <c r="M1165" s="44">
        <f t="shared" si="255"/>
        <v>65559.400112578645</v>
      </c>
      <c r="N1165" s="44">
        <f t="shared" si="256"/>
        <v>1</v>
      </c>
      <c r="O1165" s="44">
        <f t="shared" si="263"/>
        <v>428978.29690832936</v>
      </c>
      <c r="P1165" s="44">
        <f t="shared" si="264"/>
        <v>1015562.2045610112</v>
      </c>
      <c r="Q1165" s="44">
        <f t="shared" si="257"/>
        <v>586583.90765268181</v>
      </c>
      <c r="R1165" s="44">
        <f>1/2*$AJ$3*D1165^2</f>
        <v>355660.25833333324</v>
      </c>
      <c r="S1165" s="44">
        <f t="shared" si="258"/>
        <v>0</v>
      </c>
      <c r="T1165" s="44">
        <f t="shared" si="259"/>
        <v>0</v>
      </c>
      <c r="U1165" s="44"/>
      <c r="V1165" s="44"/>
      <c r="W1165" s="44"/>
      <c r="X1165" s="44"/>
      <c r="Y1165" s="44">
        <f t="shared" si="265"/>
        <v>306.07595381526096</v>
      </c>
      <c r="Z1165" s="44"/>
      <c r="AA1165" s="44"/>
      <c r="AB1165" s="44"/>
      <c r="AC1165" s="44">
        <v>0.27</v>
      </c>
      <c r="AD1165" s="44">
        <f>O1165*AC1165</f>
        <v>115824.14016524893</v>
      </c>
      <c r="AE1165" s="44">
        <v>0.67</v>
      </c>
      <c r="AF1165" s="44">
        <f t="shared" si="260"/>
        <v>287415.45892858069</v>
      </c>
      <c r="AG1165" s="24"/>
      <c r="AH1165" s="24"/>
      <c r="AI1165" s="15"/>
      <c r="AJ1165" s="15"/>
      <c r="AK1165" s="15"/>
      <c r="AL1165" s="15"/>
      <c r="AM1165" s="15"/>
      <c r="AN1165" s="23"/>
      <c r="AO1165" s="23"/>
      <c r="AP1165" s="23"/>
      <c r="AQ1165" s="23"/>
      <c r="AR1165" s="23"/>
      <c r="AS1165" s="23"/>
      <c r="AT1165" s="23"/>
      <c r="AU1165" s="23"/>
      <c r="AV1165" s="23"/>
      <c r="BG1165">
        <f>IF(E1165&lt;1,1,0)</f>
        <v>0</v>
      </c>
      <c r="BH1165">
        <f>IF(BG1165=1,"",E1165)</f>
        <v>57.8</v>
      </c>
      <c r="BI1165">
        <f>E1165/3.6</f>
        <v>16.055555555555554</v>
      </c>
    </row>
    <row r="1166" spans="1:61" x14ac:dyDescent="0.25">
      <c r="A1166" s="41" t="s">
        <v>65</v>
      </c>
      <c r="B1166" s="41">
        <v>1163</v>
      </c>
      <c r="C1166" s="41">
        <v>141</v>
      </c>
      <c r="D1166" s="41">
        <f t="shared" si="252"/>
        <v>17.083333333333332</v>
      </c>
      <c r="E1166" s="42">
        <v>61.5</v>
      </c>
      <c r="F1166" s="43">
        <f t="shared" si="261"/>
        <v>1.0000000000000004</v>
      </c>
      <c r="G1166" s="43">
        <f t="shared" si="262"/>
        <v>3.6000000000000014</v>
      </c>
      <c r="H1166" s="43">
        <f>$AJ$3*F1166</f>
        <v>2759.4000000000015</v>
      </c>
      <c r="I1166" s="43">
        <f>1/2*$AJ$1*$AJ$2*$AJ$5*D1166^2</f>
        <v>177.6796571180555</v>
      </c>
      <c r="J1166" s="43">
        <f>$AJ$4*$AJ$3*9.81</f>
        <v>406.04570999999999</v>
      </c>
      <c r="K1166" s="43">
        <f t="shared" si="253"/>
        <v>3343.1253671180571</v>
      </c>
      <c r="L1166" s="43">
        <f t="shared" si="254"/>
        <v>57.111725021600137</v>
      </c>
      <c r="M1166" s="44">
        <f t="shared" si="255"/>
        <v>66420.936200120952</v>
      </c>
      <c r="N1166" s="44">
        <f t="shared" si="256"/>
        <v>1</v>
      </c>
      <c r="O1166" s="44">
        <f t="shared" si="263"/>
        <v>428978.29690832936</v>
      </c>
      <c r="P1166" s="44">
        <f t="shared" si="264"/>
        <v>1019076.2187056562</v>
      </c>
      <c r="Q1166" s="44">
        <f t="shared" si="257"/>
        <v>590097.92179732688</v>
      </c>
      <c r="R1166" s="44">
        <f>1/2*$AJ$3*D1166^2</f>
        <v>402652.03124999994</v>
      </c>
      <c r="S1166" s="44">
        <f t="shared" si="258"/>
        <v>0</v>
      </c>
      <c r="T1166" s="44">
        <f t="shared" si="259"/>
        <v>0</v>
      </c>
      <c r="U1166" s="44"/>
      <c r="V1166" s="44"/>
      <c r="W1166" s="44"/>
      <c r="X1166" s="44"/>
      <c r="Y1166" s="44">
        <f t="shared" si="265"/>
        <v>346.21842755803948</v>
      </c>
      <c r="Z1166" s="44"/>
      <c r="AA1166" s="44"/>
      <c r="AB1166" s="44"/>
      <c r="AC1166" s="44">
        <v>0.27</v>
      </c>
      <c r="AD1166" s="44">
        <f>O1166*AC1166</f>
        <v>115824.14016524893</v>
      </c>
      <c r="AE1166" s="44">
        <v>0.67</v>
      </c>
      <c r="AF1166" s="44">
        <f t="shared" si="260"/>
        <v>287415.45892858069</v>
      </c>
      <c r="AG1166" s="24"/>
      <c r="AH1166" s="24"/>
      <c r="AI1166" s="15"/>
      <c r="AJ1166" s="15"/>
      <c r="AK1166" s="15"/>
      <c r="AL1166" s="15"/>
      <c r="AM1166" s="15"/>
      <c r="AN1166" s="23"/>
      <c r="AO1166" s="23"/>
      <c r="AP1166" s="23"/>
      <c r="AQ1166" s="23"/>
      <c r="AR1166" s="23"/>
      <c r="AS1166" s="23"/>
      <c r="AT1166" s="23"/>
      <c r="AU1166" s="23"/>
      <c r="AV1166" s="23"/>
      <c r="BG1166">
        <f>IF(E1166&lt;1,1,0)</f>
        <v>0</v>
      </c>
      <c r="BH1166">
        <f>IF(BG1166=1,"",E1166)</f>
        <v>61.5</v>
      </c>
      <c r="BI1166">
        <f>E1166/3.6</f>
        <v>17.083333333333332</v>
      </c>
    </row>
    <row r="1167" spans="1:61" x14ac:dyDescent="0.25">
      <c r="A1167" s="41" t="s">
        <v>65</v>
      </c>
      <c r="B1167" s="41">
        <v>1164</v>
      </c>
      <c r="C1167" s="41">
        <v>142</v>
      </c>
      <c r="D1167" s="41">
        <f t="shared" si="252"/>
        <v>18.055555555555554</v>
      </c>
      <c r="E1167" s="42">
        <v>65</v>
      </c>
      <c r="F1167" s="43">
        <f t="shared" si="261"/>
        <v>0.95833333333333415</v>
      </c>
      <c r="G1167" s="43">
        <f t="shared" si="262"/>
        <v>3.4500000000000028</v>
      </c>
      <c r="H1167" s="43">
        <f>$AJ$3*F1167</f>
        <v>2644.4250000000025</v>
      </c>
      <c r="I1167" s="43">
        <f>1/2*$AJ$1*$AJ$2*$AJ$5*D1167^2</f>
        <v>198.47882908950609</v>
      </c>
      <c r="J1167" s="43">
        <f>$AJ$4*$AJ$3*9.81</f>
        <v>406.04570999999999</v>
      </c>
      <c r="K1167" s="43">
        <f t="shared" si="253"/>
        <v>3248.9495390895086</v>
      </c>
      <c r="L1167" s="43">
        <f t="shared" si="254"/>
        <v>58.66158890022723</v>
      </c>
      <c r="M1167" s="44">
        <f t="shared" si="255"/>
        <v>68282.089479864502</v>
      </c>
      <c r="N1167" s="44">
        <f t="shared" si="256"/>
        <v>1</v>
      </c>
      <c r="O1167" s="44">
        <f t="shared" si="263"/>
        <v>428978.29690832936</v>
      </c>
      <c r="P1167" s="44">
        <f t="shared" si="264"/>
        <v>1022419.3440727743</v>
      </c>
      <c r="Q1167" s="44">
        <f t="shared" si="257"/>
        <v>593441.04716444493</v>
      </c>
      <c r="R1167" s="44">
        <f>1/2*$AJ$3*D1167^2</f>
        <v>449786.45833333326</v>
      </c>
      <c r="S1167" s="44">
        <f t="shared" si="258"/>
        <v>0</v>
      </c>
      <c r="T1167" s="44">
        <f t="shared" si="259"/>
        <v>0</v>
      </c>
      <c r="U1167" s="44"/>
      <c r="V1167" s="44"/>
      <c r="W1167" s="44"/>
      <c r="X1167" s="44"/>
      <c r="Y1167" s="44">
        <f t="shared" si="265"/>
        <v>386.41448310423817</v>
      </c>
      <c r="Z1167" s="44"/>
      <c r="AA1167" s="44"/>
      <c r="AB1167" s="44"/>
      <c r="AC1167" s="44">
        <v>0.27</v>
      </c>
      <c r="AD1167" s="44">
        <f>O1167*AC1167</f>
        <v>115824.14016524893</v>
      </c>
      <c r="AE1167" s="44">
        <v>0.67</v>
      </c>
      <c r="AF1167" s="44">
        <f t="shared" si="260"/>
        <v>287415.45892858069</v>
      </c>
      <c r="AG1167" s="24"/>
      <c r="AH1167" s="24"/>
      <c r="AI1167" s="15"/>
      <c r="AJ1167" s="15"/>
      <c r="AK1167" s="15"/>
      <c r="AL1167" s="15"/>
      <c r="AM1167" s="15"/>
      <c r="AN1167" s="23"/>
      <c r="AO1167" s="23"/>
      <c r="AP1167" s="23"/>
      <c r="AQ1167" s="23"/>
      <c r="AR1167" s="23"/>
      <c r="AS1167" s="23"/>
      <c r="AT1167" s="23"/>
      <c r="AU1167" s="23"/>
      <c r="AV1167" s="23"/>
      <c r="BG1167">
        <f>IF(E1167&lt;1,1,0)</f>
        <v>0</v>
      </c>
      <c r="BH1167">
        <f>IF(BG1167=1,"",E1167)</f>
        <v>65</v>
      </c>
      <c r="BI1167">
        <f>E1167/3.6</f>
        <v>18.055555555555554</v>
      </c>
    </row>
    <row r="1168" spans="1:61" x14ac:dyDescent="0.25">
      <c r="A1168" s="41" t="s">
        <v>65</v>
      </c>
      <c r="B1168" s="41">
        <v>1165</v>
      </c>
      <c r="C1168" s="41">
        <v>143</v>
      </c>
      <c r="D1168" s="41">
        <f t="shared" si="252"/>
        <v>19</v>
      </c>
      <c r="E1168" s="42">
        <v>68.400000000000006</v>
      </c>
      <c r="F1168" s="43">
        <f t="shared" si="261"/>
        <v>0.91666666666666585</v>
      </c>
      <c r="G1168" s="43">
        <f t="shared" si="262"/>
        <v>3.2999999999999972</v>
      </c>
      <c r="H1168" s="43">
        <f>$AJ$3*F1168</f>
        <v>2529.449999999998</v>
      </c>
      <c r="I1168" s="43">
        <f>1/2*$AJ$1*$AJ$2*$AJ$5*D1168^2</f>
        <v>219.78582499999999</v>
      </c>
      <c r="J1168" s="43">
        <f>$AJ$4*$AJ$3*9.81</f>
        <v>406.04570999999999</v>
      </c>
      <c r="K1168" s="43">
        <f t="shared" si="253"/>
        <v>3155.2815349999978</v>
      </c>
      <c r="L1168" s="43">
        <f t="shared" si="254"/>
        <v>59.950349164999956</v>
      </c>
      <c r="M1168" s="44">
        <f t="shared" si="255"/>
        <v>69842.156777224955</v>
      </c>
      <c r="N1168" s="44">
        <f t="shared" si="256"/>
        <v>1</v>
      </c>
      <c r="O1168" s="44">
        <f t="shared" si="263"/>
        <v>428978.29690832936</v>
      </c>
      <c r="P1168" s="44">
        <f t="shared" si="264"/>
        <v>1025668.2936118637</v>
      </c>
      <c r="Q1168" s="44">
        <f t="shared" si="257"/>
        <v>596689.99670353439</v>
      </c>
      <c r="R1168" s="44">
        <f>1/2*$AJ$3*D1168^2</f>
        <v>498071.7</v>
      </c>
      <c r="S1168" s="44">
        <f t="shared" si="258"/>
        <v>0</v>
      </c>
      <c r="T1168" s="44">
        <f t="shared" si="259"/>
        <v>0</v>
      </c>
      <c r="U1168" s="44"/>
      <c r="V1168" s="44"/>
      <c r="W1168" s="44"/>
      <c r="X1168" s="44"/>
      <c r="Y1168" s="44">
        <f t="shared" si="265"/>
        <v>427.52935622317597</v>
      </c>
      <c r="Z1168" s="44"/>
      <c r="AA1168" s="44"/>
      <c r="AB1168" s="44"/>
      <c r="AC1168" s="44">
        <v>0.27</v>
      </c>
      <c r="AD1168" s="44">
        <f>O1168*AC1168</f>
        <v>115824.14016524893</v>
      </c>
      <c r="AE1168" s="44">
        <v>0.67</v>
      </c>
      <c r="AF1168" s="44">
        <f t="shared" si="260"/>
        <v>287415.45892858069</v>
      </c>
      <c r="AG1168" s="24"/>
      <c r="AH1168" s="24"/>
      <c r="AI1168" s="15"/>
      <c r="AJ1168" s="15"/>
      <c r="AK1168" s="15"/>
      <c r="AL1168" s="15"/>
      <c r="AM1168" s="15"/>
      <c r="AN1168" s="23"/>
      <c r="AO1168" s="23"/>
      <c r="AP1168" s="23"/>
      <c r="AQ1168" s="23"/>
      <c r="AR1168" s="23"/>
      <c r="AS1168" s="23"/>
      <c r="AT1168" s="23"/>
      <c r="AU1168" s="23"/>
      <c r="AV1168" s="23"/>
      <c r="BG1168">
        <f>IF(E1168&lt;1,1,0)</f>
        <v>0</v>
      </c>
      <c r="BH1168">
        <f>IF(BG1168=1,"",E1168)</f>
        <v>68.400000000000006</v>
      </c>
      <c r="BI1168">
        <f>E1168/3.6</f>
        <v>19</v>
      </c>
    </row>
    <row r="1169" spans="1:61" x14ac:dyDescent="0.25">
      <c r="A1169" s="41" t="s">
        <v>65</v>
      </c>
      <c r="B1169" s="41">
        <v>1166</v>
      </c>
      <c r="C1169" s="41">
        <v>144</v>
      </c>
      <c r="D1169" s="41">
        <f t="shared" si="252"/>
        <v>19.888888888888886</v>
      </c>
      <c r="E1169" s="42">
        <v>71.599999999999994</v>
      </c>
      <c r="F1169" s="43">
        <f t="shared" si="261"/>
        <v>0.63888888888888806</v>
      </c>
      <c r="G1169" s="43">
        <f t="shared" si="262"/>
        <v>2.2999999999999972</v>
      </c>
      <c r="H1169" s="43">
        <f>$AJ$3*F1169</f>
        <v>1762.9499999999978</v>
      </c>
      <c r="I1169" s="43">
        <f>1/2*$AJ$1*$AJ$2*$AJ$5*D1169^2</f>
        <v>240.83162746913573</v>
      </c>
      <c r="J1169" s="43">
        <f>$AJ$4*$AJ$3*9.81</f>
        <v>406.04570999999999</v>
      </c>
      <c r="K1169" s="43">
        <f t="shared" si="253"/>
        <v>2409.8273374691335</v>
      </c>
      <c r="L1169" s="43">
        <f t="shared" si="254"/>
        <v>47.928788156330533</v>
      </c>
      <c r="M1169" s="44">
        <f t="shared" si="255"/>
        <v>55884.966990281398</v>
      </c>
      <c r="N1169" s="44">
        <f t="shared" si="256"/>
        <v>1</v>
      </c>
      <c r="O1169" s="44">
        <f t="shared" si="263"/>
        <v>428978.29690832936</v>
      </c>
      <c r="P1169" s="44">
        <f t="shared" si="264"/>
        <v>1028823.5751468637</v>
      </c>
      <c r="Q1169" s="44">
        <f t="shared" si="257"/>
        <v>599845.27823853435</v>
      </c>
      <c r="R1169" s="44">
        <f>1/2*$AJ$3*D1169^2</f>
        <v>545765.03333333321</v>
      </c>
      <c r="S1169" s="44">
        <f t="shared" si="258"/>
        <v>0</v>
      </c>
      <c r="T1169" s="44">
        <f t="shared" si="259"/>
        <v>0</v>
      </c>
      <c r="U1169" s="44"/>
      <c r="V1169" s="44"/>
      <c r="W1169" s="44"/>
      <c r="X1169" s="44"/>
      <c r="Y1169" s="44">
        <f t="shared" si="265"/>
        <v>468.06606632361337</v>
      </c>
      <c r="Z1169" s="44"/>
      <c r="AA1169" s="44"/>
      <c r="AB1169" s="44"/>
      <c r="AC1169" s="44">
        <v>0.27</v>
      </c>
      <c r="AD1169" s="44">
        <f>O1169*AC1169</f>
        <v>115824.14016524893</v>
      </c>
      <c r="AE1169" s="44">
        <v>0.67</v>
      </c>
      <c r="AF1169" s="44">
        <f t="shared" si="260"/>
        <v>287415.45892858069</v>
      </c>
      <c r="AG1169" s="24"/>
      <c r="AH1169" s="24"/>
      <c r="AI1169" s="15"/>
      <c r="AJ1169" s="15"/>
      <c r="AK1169" s="15"/>
      <c r="AL1169" s="15"/>
      <c r="AM1169" s="15"/>
      <c r="AN1169" s="23"/>
      <c r="AO1169" s="23"/>
      <c r="AP1169" s="23"/>
      <c r="AQ1169" s="23"/>
      <c r="AR1169" s="23"/>
      <c r="AS1169" s="23"/>
      <c r="AT1169" s="23"/>
      <c r="AU1169" s="23"/>
      <c r="AV1169" s="23"/>
      <c r="BG1169">
        <f>IF(E1169&lt;1,1,0)</f>
        <v>0</v>
      </c>
      <c r="BH1169">
        <f>IF(BG1169=1,"",E1169)</f>
        <v>71.599999999999994</v>
      </c>
      <c r="BI1169">
        <f>E1169/3.6</f>
        <v>19.888888888888886</v>
      </c>
    </row>
    <row r="1170" spans="1:61" x14ac:dyDescent="0.25">
      <c r="A1170" s="41" t="s">
        <v>65</v>
      </c>
      <c r="B1170" s="41">
        <v>1167</v>
      </c>
      <c r="C1170" s="41">
        <v>145</v>
      </c>
      <c r="D1170" s="41">
        <f t="shared" si="252"/>
        <v>20.277777777777779</v>
      </c>
      <c r="E1170" s="42">
        <v>73</v>
      </c>
      <c r="F1170" s="43">
        <f t="shared" si="261"/>
        <v>0.37500000000000039</v>
      </c>
      <c r="G1170" s="43">
        <f t="shared" si="262"/>
        <v>1.3500000000000014</v>
      </c>
      <c r="H1170" s="43">
        <f>$AJ$3*F1170</f>
        <v>1034.775000000001</v>
      </c>
      <c r="I1170" s="43">
        <f>1/2*$AJ$1*$AJ$2*$AJ$5*D1170^2</f>
        <v>250.34169945987654</v>
      </c>
      <c r="J1170" s="43">
        <f>$AJ$4*$AJ$3*9.81</f>
        <v>406.04570999999999</v>
      </c>
      <c r="K1170" s="43">
        <f t="shared" si="253"/>
        <v>1691.1624094598774</v>
      </c>
      <c r="L1170" s="43">
        <f t="shared" si="254"/>
        <v>34.293015525158623</v>
      </c>
      <c r="M1170" s="44">
        <f t="shared" si="255"/>
        <v>40019.949117860109</v>
      </c>
      <c r="N1170" s="44">
        <f t="shared" si="256"/>
        <v>1</v>
      </c>
      <c r="O1170" s="44">
        <f t="shared" si="263"/>
        <v>428978.29690832936</v>
      </c>
      <c r="P1170" s="44">
        <f t="shared" si="264"/>
        <v>1031233.4024843328</v>
      </c>
      <c r="Q1170" s="44">
        <f t="shared" si="257"/>
        <v>602255.10557600344</v>
      </c>
      <c r="R1170" s="44">
        <f>1/2*$AJ$3*D1170^2</f>
        <v>567316.45833333337</v>
      </c>
      <c r="S1170" s="44">
        <f t="shared" si="258"/>
        <v>0</v>
      </c>
      <c r="T1170" s="44">
        <f t="shared" si="259"/>
        <v>0</v>
      </c>
      <c r="U1170" s="44"/>
      <c r="V1170" s="44"/>
      <c r="W1170" s="44"/>
      <c r="X1170" s="44"/>
      <c r="Y1170" s="44">
        <f t="shared" si="265"/>
        <v>486.13235504141676</v>
      </c>
      <c r="Z1170" s="44"/>
      <c r="AA1170" s="44"/>
      <c r="AB1170" s="44"/>
      <c r="AC1170" s="44">
        <v>0.27</v>
      </c>
      <c r="AD1170" s="44">
        <f>O1170*AC1170</f>
        <v>115824.14016524893</v>
      </c>
      <c r="AE1170" s="44">
        <v>0.67</v>
      </c>
      <c r="AF1170" s="44">
        <f t="shared" si="260"/>
        <v>287415.45892858069</v>
      </c>
      <c r="AG1170" s="24"/>
      <c r="AH1170" s="24"/>
      <c r="AI1170" s="15"/>
      <c r="AJ1170" s="15"/>
      <c r="AK1170" s="15"/>
      <c r="AL1170" s="15"/>
      <c r="AM1170" s="15"/>
      <c r="AN1170" s="23"/>
      <c r="AO1170" s="23"/>
      <c r="AP1170" s="23"/>
      <c r="AQ1170" s="23"/>
      <c r="AR1170" s="23"/>
      <c r="AS1170" s="23"/>
      <c r="AT1170" s="23"/>
      <c r="AU1170" s="23"/>
      <c r="AV1170" s="23"/>
      <c r="BG1170">
        <f>IF(E1170&lt;1,1,0)</f>
        <v>0</v>
      </c>
      <c r="BH1170">
        <f>IF(BG1170=1,"",E1170)</f>
        <v>73</v>
      </c>
      <c r="BI1170">
        <f>E1170/3.6</f>
        <v>20.277777777777779</v>
      </c>
    </row>
    <row r="1171" spans="1:61" x14ac:dyDescent="0.25">
      <c r="A1171" s="41" t="s">
        <v>65</v>
      </c>
      <c r="B1171" s="41">
        <v>1168</v>
      </c>
      <c r="C1171" s="41">
        <v>146</v>
      </c>
      <c r="D1171" s="41">
        <f t="shared" si="252"/>
        <v>20.638888888888889</v>
      </c>
      <c r="E1171" s="42">
        <v>74.3</v>
      </c>
      <c r="F1171" s="43">
        <f t="shared" si="261"/>
        <v>0.44444444444444481</v>
      </c>
      <c r="G1171" s="43">
        <f t="shared" si="262"/>
        <v>1.6000000000000014</v>
      </c>
      <c r="H1171" s="43">
        <f>$AJ$3*F1171</f>
        <v>1226.400000000001</v>
      </c>
      <c r="I1171" s="43">
        <f>1/2*$AJ$1*$AJ$2*$AJ$5*D1171^2</f>
        <v>259.33737069830249</v>
      </c>
      <c r="J1171" s="43">
        <f>$AJ$4*$AJ$3*9.81</f>
        <v>406.04570999999999</v>
      </c>
      <c r="K1171" s="43">
        <f t="shared" si="253"/>
        <v>1891.7830806983034</v>
      </c>
      <c r="L1171" s="43">
        <f t="shared" si="254"/>
        <v>39.044300804412202</v>
      </c>
      <c r="M1171" s="44">
        <f t="shared" si="255"/>
        <v>45603.743339553454</v>
      </c>
      <c r="N1171" s="44">
        <f t="shared" si="256"/>
        <v>1</v>
      </c>
      <c r="O1171" s="44">
        <f t="shared" si="263"/>
        <v>428978.29690832936</v>
      </c>
      <c r="P1171" s="44">
        <f t="shared" si="264"/>
        <v>1032924.5648937926</v>
      </c>
      <c r="Q1171" s="44">
        <f t="shared" si="257"/>
        <v>603946.26798546326</v>
      </c>
      <c r="R1171" s="44">
        <f>1/2*$AJ$3*D1171^2</f>
        <v>587702.16458333342</v>
      </c>
      <c r="S1171" s="44">
        <f t="shared" si="258"/>
        <v>0</v>
      </c>
      <c r="T1171" s="44">
        <f t="shared" si="259"/>
        <v>0</v>
      </c>
      <c r="U1171" s="44"/>
      <c r="V1171" s="44"/>
      <c r="W1171" s="44"/>
      <c r="X1171" s="44"/>
      <c r="Y1171" s="44">
        <f t="shared" si="265"/>
        <v>503.16966145833339</v>
      </c>
      <c r="Z1171" s="44"/>
      <c r="AA1171" s="44"/>
      <c r="AB1171" s="44"/>
      <c r="AC1171" s="44">
        <v>0.27</v>
      </c>
      <c r="AD1171" s="44">
        <f>O1171*AC1171</f>
        <v>115824.14016524893</v>
      </c>
      <c r="AE1171" s="44">
        <v>0.67</v>
      </c>
      <c r="AF1171" s="44">
        <f t="shared" si="260"/>
        <v>287415.45892858069</v>
      </c>
      <c r="AG1171" s="24"/>
      <c r="AH1171" s="24"/>
      <c r="AI1171" s="15"/>
      <c r="AJ1171" s="15"/>
      <c r="AK1171" s="15"/>
      <c r="AL1171" s="15"/>
      <c r="AM1171" s="15"/>
      <c r="AN1171" s="23"/>
      <c r="AO1171" s="23"/>
      <c r="AP1171" s="23"/>
      <c r="AQ1171" s="23"/>
      <c r="AR1171" s="23"/>
      <c r="AS1171" s="23"/>
      <c r="AT1171" s="23"/>
      <c r="AU1171" s="23"/>
      <c r="AV1171" s="23"/>
      <c r="BG1171">
        <f>IF(E1171&lt;1,1,0)</f>
        <v>0</v>
      </c>
      <c r="BH1171">
        <f>IF(BG1171=1,"",E1171)</f>
        <v>74.3</v>
      </c>
      <c r="BI1171">
        <f>E1171/3.6</f>
        <v>20.638888888888889</v>
      </c>
    </row>
    <row r="1172" spans="1:61" x14ac:dyDescent="0.25">
      <c r="A1172" s="41" t="s">
        <v>65</v>
      </c>
      <c r="B1172" s="41">
        <v>1169</v>
      </c>
      <c r="C1172" s="41">
        <v>147</v>
      </c>
      <c r="D1172" s="41">
        <f t="shared" si="252"/>
        <v>21.166666666666668</v>
      </c>
      <c r="E1172" s="42">
        <v>76.2</v>
      </c>
      <c r="F1172" s="43">
        <f t="shared" si="261"/>
        <v>0.50000000000000122</v>
      </c>
      <c r="G1172" s="43">
        <f t="shared" si="262"/>
        <v>1.8000000000000043</v>
      </c>
      <c r="H1172" s="43">
        <f>$AJ$3*F1172</f>
        <v>1379.7000000000035</v>
      </c>
      <c r="I1172" s="43">
        <f>1/2*$AJ$1*$AJ$2*$AJ$5*D1172^2</f>
        <v>272.77051180555554</v>
      </c>
      <c r="J1172" s="43">
        <f>$AJ$4*$AJ$3*9.81</f>
        <v>406.04570999999999</v>
      </c>
      <c r="K1172" s="43">
        <f t="shared" si="253"/>
        <v>2058.5162218055589</v>
      </c>
      <c r="L1172" s="43">
        <f t="shared" si="254"/>
        <v>43.571926694884326</v>
      </c>
      <c r="M1172" s="44">
        <f t="shared" si="255"/>
        <v>50935.582306319775</v>
      </c>
      <c r="N1172" s="44">
        <f t="shared" si="256"/>
        <v>1</v>
      </c>
      <c r="O1172" s="44">
        <f t="shared" si="263"/>
        <v>428978.29690832936</v>
      </c>
      <c r="P1172" s="44">
        <f t="shared" si="264"/>
        <v>1034816.347974491</v>
      </c>
      <c r="Q1172" s="44">
        <f t="shared" si="257"/>
        <v>605838.0510661616</v>
      </c>
      <c r="R1172" s="44">
        <f>1/2*$AJ$3*D1172^2</f>
        <v>618143.92500000005</v>
      </c>
      <c r="S1172" s="44">
        <f t="shared" si="258"/>
        <v>0</v>
      </c>
      <c r="T1172" s="44">
        <f t="shared" si="259"/>
        <v>0</v>
      </c>
      <c r="U1172" s="44"/>
      <c r="V1172" s="44"/>
      <c r="W1172" s="44"/>
      <c r="X1172" s="44"/>
      <c r="Y1172" s="44">
        <f t="shared" si="265"/>
        <v>528.78008982035931</v>
      </c>
      <c r="Z1172" s="44"/>
      <c r="AA1172" s="44"/>
      <c r="AB1172" s="44"/>
      <c r="AC1172" s="44">
        <v>0.27</v>
      </c>
      <c r="AD1172" s="44">
        <f>O1172*AC1172</f>
        <v>115824.14016524893</v>
      </c>
      <c r="AE1172" s="44">
        <v>0.67</v>
      </c>
      <c r="AF1172" s="44">
        <f t="shared" si="260"/>
        <v>287415.45892858069</v>
      </c>
      <c r="AG1172" s="24"/>
      <c r="AH1172" s="24"/>
      <c r="AI1172" s="15"/>
      <c r="AJ1172" s="15"/>
      <c r="AK1172" s="15"/>
      <c r="AL1172" s="15"/>
      <c r="AM1172" s="15"/>
      <c r="AN1172" s="23"/>
      <c r="AO1172" s="23"/>
      <c r="AP1172" s="23"/>
      <c r="AQ1172" s="23"/>
      <c r="AR1172" s="23"/>
      <c r="AS1172" s="23"/>
      <c r="AT1172" s="23"/>
      <c r="AU1172" s="23"/>
      <c r="AV1172" s="23"/>
      <c r="BG1172">
        <f>IF(E1172&lt;1,1,0)</f>
        <v>0</v>
      </c>
      <c r="BH1172">
        <f>IF(BG1172=1,"",E1172)</f>
        <v>76.2</v>
      </c>
      <c r="BI1172">
        <f>E1172/3.6</f>
        <v>21.166666666666668</v>
      </c>
    </row>
    <row r="1173" spans="1:61" x14ac:dyDescent="0.25">
      <c r="A1173" s="41" t="s">
        <v>65</v>
      </c>
      <c r="B1173" s="41">
        <v>1170</v>
      </c>
      <c r="C1173" s="41">
        <v>148</v>
      </c>
      <c r="D1173" s="41">
        <f t="shared" si="252"/>
        <v>21.638888888888889</v>
      </c>
      <c r="E1173" s="42">
        <v>77.900000000000006</v>
      </c>
      <c r="F1173" s="43">
        <f t="shared" si="261"/>
        <v>0.45833333333333293</v>
      </c>
      <c r="G1173" s="43">
        <f t="shared" si="262"/>
        <v>1.6499999999999986</v>
      </c>
      <c r="H1173" s="43">
        <f>$AJ$3*F1173</f>
        <v>1264.724999999999</v>
      </c>
      <c r="I1173" s="43">
        <f>1/2*$AJ$1*$AJ$2*$AJ$5*D1173^2</f>
        <v>285.07713875385804</v>
      </c>
      <c r="J1173" s="43">
        <f>$AJ$4*$AJ$3*9.81</f>
        <v>406.04570999999999</v>
      </c>
      <c r="K1173" s="43">
        <f t="shared" si="253"/>
        <v>1955.8478487538569</v>
      </c>
      <c r="L1173" s="43">
        <f t="shared" si="254"/>
        <v>42.322374282757067</v>
      </c>
      <c r="M1173" s="44">
        <f t="shared" si="255"/>
        <v>49517.177910825769</v>
      </c>
      <c r="N1173" s="44">
        <f t="shared" si="256"/>
        <v>1</v>
      </c>
      <c r="O1173" s="44">
        <f t="shared" si="263"/>
        <v>428978.29690832936</v>
      </c>
      <c r="P1173" s="44">
        <f t="shared" si="264"/>
        <v>1036874.8641962965</v>
      </c>
      <c r="Q1173" s="44">
        <f t="shared" si="257"/>
        <v>607896.56728796719</v>
      </c>
      <c r="R1173" s="44">
        <f>1/2*$AJ$3*D1173^2</f>
        <v>646032.81458333344</v>
      </c>
      <c r="S1173" s="44">
        <f t="shared" si="258"/>
        <v>0</v>
      </c>
      <c r="T1173" s="44">
        <f t="shared" si="259"/>
        <v>0</v>
      </c>
      <c r="U1173" s="44"/>
      <c r="V1173" s="44"/>
      <c r="W1173" s="44"/>
      <c r="X1173" s="44"/>
      <c r="Y1173" s="44">
        <f t="shared" si="265"/>
        <v>552.16479878917391</v>
      </c>
      <c r="Z1173" s="44"/>
      <c r="AA1173" s="44"/>
      <c r="AB1173" s="44"/>
      <c r="AC1173" s="44">
        <v>0.27</v>
      </c>
      <c r="AD1173" s="44">
        <f>O1173*AC1173</f>
        <v>115824.14016524893</v>
      </c>
      <c r="AE1173" s="44">
        <v>0.67</v>
      </c>
      <c r="AF1173" s="44">
        <f t="shared" si="260"/>
        <v>287415.45892858069</v>
      </c>
      <c r="AG1173" s="24"/>
      <c r="AH1173" s="24"/>
      <c r="AI1173" s="15"/>
      <c r="AJ1173" s="15"/>
      <c r="AK1173" s="15"/>
      <c r="AL1173" s="15"/>
      <c r="AM1173" s="15"/>
      <c r="AN1173" s="23"/>
      <c r="AO1173" s="23"/>
      <c r="AP1173" s="23"/>
      <c r="AQ1173" s="23"/>
      <c r="AR1173" s="23"/>
      <c r="AS1173" s="23"/>
      <c r="AT1173" s="23"/>
      <c r="AU1173" s="23"/>
      <c r="AV1173" s="23"/>
      <c r="BG1173">
        <f>IF(E1173&lt;1,1,0)</f>
        <v>0</v>
      </c>
      <c r="BH1173">
        <f>IF(BG1173=1,"",E1173)</f>
        <v>77.900000000000006</v>
      </c>
      <c r="BI1173">
        <f>E1173/3.6</f>
        <v>21.638888888888889</v>
      </c>
    </row>
    <row r="1174" spans="1:61" x14ac:dyDescent="0.25">
      <c r="A1174" s="41" t="s">
        <v>65</v>
      </c>
      <c r="B1174" s="41">
        <v>1171</v>
      </c>
      <c r="C1174" s="41">
        <v>149</v>
      </c>
      <c r="D1174" s="41">
        <f t="shared" si="252"/>
        <v>22.083333333333332</v>
      </c>
      <c r="E1174" s="42">
        <v>79.5</v>
      </c>
      <c r="F1174" s="43">
        <f t="shared" si="261"/>
        <v>0.43055555555555475</v>
      </c>
      <c r="G1174" s="43">
        <f t="shared" si="262"/>
        <v>1.5499999999999972</v>
      </c>
      <c r="H1174" s="43">
        <f>$AJ$3*F1174</f>
        <v>1188.0749999999978</v>
      </c>
      <c r="I1174" s="43">
        <f>1/2*$AJ$1*$AJ$2*$AJ$5*D1174^2</f>
        <v>296.90788628472217</v>
      </c>
      <c r="J1174" s="43">
        <f>$AJ$4*$AJ$3*9.81</f>
        <v>406.04570999999999</v>
      </c>
      <c r="K1174" s="43">
        <f t="shared" si="253"/>
        <v>1891.0285962847197</v>
      </c>
      <c r="L1174" s="43">
        <f t="shared" si="254"/>
        <v>41.760214834620889</v>
      </c>
      <c r="M1174" s="44">
        <f t="shared" si="255"/>
        <v>48901.21157134106</v>
      </c>
      <c r="N1174" s="44">
        <f t="shared" si="256"/>
        <v>1</v>
      </c>
      <c r="O1174" s="44">
        <f t="shared" si="263"/>
        <v>428978.29690832936</v>
      </c>
      <c r="P1174" s="44">
        <f t="shared" si="264"/>
        <v>1038830.7120450505</v>
      </c>
      <c r="Q1174" s="44">
        <f t="shared" si="257"/>
        <v>609852.4151367211</v>
      </c>
      <c r="R1174" s="44">
        <f>1/2*$AJ$3*D1174^2</f>
        <v>672843.28125</v>
      </c>
      <c r="S1174" s="44">
        <f t="shared" si="258"/>
        <v>0</v>
      </c>
      <c r="T1174" s="44">
        <f t="shared" si="259"/>
        <v>0</v>
      </c>
      <c r="U1174" s="44"/>
      <c r="V1174" s="44"/>
      <c r="W1174" s="44"/>
      <c r="X1174" s="44"/>
      <c r="Y1174" s="44">
        <f t="shared" si="265"/>
        <v>574.58862617421005</v>
      </c>
      <c r="Z1174" s="44"/>
      <c r="AA1174" s="44"/>
      <c r="AB1174" s="44"/>
      <c r="AC1174" s="44">
        <v>0.27</v>
      </c>
      <c r="AD1174" s="44">
        <f>O1174*AC1174</f>
        <v>115824.14016524893</v>
      </c>
      <c r="AE1174" s="44">
        <v>0.67</v>
      </c>
      <c r="AF1174" s="44">
        <f t="shared" si="260"/>
        <v>287415.45892858069</v>
      </c>
      <c r="AG1174" s="24"/>
      <c r="AH1174" s="24"/>
      <c r="AI1174" s="15"/>
      <c r="AJ1174" s="15"/>
      <c r="AK1174" s="15"/>
      <c r="AL1174" s="15"/>
      <c r="AM1174" s="15"/>
      <c r="AN1174" s="23"/>
      <c r="AO1174" s="23"/>
      <c r="AP1174" s="23"/>
      <c r="AQ1174" s="23"/>
      <c r="AR1174" s="23"/>
      <c r="AS1174" s="23"/>
      <c r="AT1174" s="23"/>
      <c r="AU1174" s="23"/>
      <c r="AV1174" s="23"/>
      <c r="BG1174">
        <f>IF(E1174&lt;1,1,0)</f>
        <v>0</v>
      </c>
      <c r="BH1174">
        <f>IF(BG1174=1,"",E1174)</f>
        <v>79.5</v>
      </c>
      <c r="BI1174">
        <f>E1174/3.6</f>
        <v>22.083333333333332</v>
      </c>
    </row>
    <row r="1175" spans="1:61" x14ac:dyDescent="0.25">
      <c r="A1175" s="41" t="s">
        <v>65</v>
      </c>
      <c r="B1175" s="41">
        <v>1172</v>
      </c>
      <c r="C1175" s="41">
        <v>150</v>
      </c>
      <c r="D1175" s="41">
        <f t="shared" si="252"/>
        <v>22.5</v>
      </c>
      <c r="E1175" s="42">
        <v>81</v>
      </c>
      <c r="F1175" s="43">
        <f t="shared" si="261"/>
        <v>0.38888888888888851</v>
      </c>
      <c r="G1175" s="43">
        <f t="shared" si="262"/>
        <v>1.3999999999999986</v>
      </c>
      <c r="H1175" s="43">
        <f>$AJ$3*F1175</f>
        <v>1073.099999999999</v>
      </c>
      <c r="I1175" s="43">
        <f>1/2*$AJ$1*$AJ$2*$AJ$5*D1175^2</f>
        <v>308.21765624999995</v>
      </c>
      <c r="J1175" s="43">
        <f>$AJ$4*$AJ$3*9.81</f>
        <v>406.04570999999999</v>
      </c>
      <c r="K1175" s="43">
        <f t="shared" si="253"/>
        <v>1787.3633662499988</v>
      </c>
      <c r="L1175" s="43">
        <f t="shared" si="254"/>
        <v>40.215675740624974</v>
      </c>
      <c r="M1175" s="44">
        <f t="shared" si="255"/>
        <v>47132.771968012472</v>
      </c>
      <c r="N1175" s="44">
        <f t="shared" si="256"/>
        <v>1</v>
      </c>
      <c r="O1175" s="44">
        <f t="shared" si="263"/>
        <v>428978.29690832936</v>
      </c>
      <c r="P1175" s="44">
        <f t="shared" si="264"/>
        <v>1040721.7406413351</v>
      </c>
      <c r="Q1175" s="44">
        <f t="shared" si="257"/>
        <v>611743.44373300578</v>
      </c>
      <c r="R1175" s="44">
        <f>1/2*$AJ$3*D1175^2</f>
        <v>698473.125</v>
      </c>
      <c r="S1175" s="44">
        <f t="shared" si="258"/>
        <v>0</v>
      </c>
      <c r="T1175" s="44">
        <f t="shared" si="259"/>
        <v>0</v>
      </c>
      <c r="U1175" s="44"/>
      <c r="V1175" s="44"/>
      <c r="W1175" s="44"/>
      <c r="X1175" s="44"/>
      <c r="Y1175" s="44">
        <f t="shared" si="265"/>
        <v>595.96683020477815</v>
      </c>
      <c r="Z1175" s="44"/>
      <c r="AA1175" s="44"/>
      <c r="AB1175" s="44"/>
      <c r="AC1175" s="44">
        <v>0.27</v>
      </c>
      <c r="AD1175" s="44">
        <f>O1175*AC1175</f>
        <v>115824.14016524893</v>
      </c>
      <c r="AE1175" s="44">
        <v>0.67</v>
      </c>
      <c r="AF1175" s="44">
        <f t="shared" si="260"/>
        <v>287415.45892858069</v>
      </c>
      <c r="AG1175" s="24"/>
      <c r="AH1175" s="24"/>
      <c r="AI1175" s="15"/>
      <c r="AJ1175" s="15"/>
      <c r="AK1175" s="15"/>
      <c r="AL1175" s="15"/>
      <c r="AM1175" s="15"/>
      <c r="AN1175" s="23"/>
      <c r="AO1175" s="23"/>
      <c r="AP1175" s="23"/>
      <c r="AQ1175" s="23"/>
      <c r="AR1175" s="23"/>
      <c r="AS1175" s="23"/>
      <c r="AT1175" s="23"/>
      <c r="AU1175" s="23"/>
      <c r="AV1175" s="23"/>
      <c r="BG1175">
        <f>IF(E1175&lt;1,1,0)</f>
        <v>0</v>
      </c>
      <c r="BH1175">
        <f>IF(BG1175=1,"",E1175)</f>
        <v>81</v>
      </c>
      <c r="BI1175">
        <f>E1175/3.6</f>
        <v>22.5</v>
      </c>
    </row>
    <row r="1176" spans="1:61" x14ac:dyDescent="0.25">
      <c r="A1176" s="41" t="s">
        <v>65</v>
      </c>
      <c r="B1176" s="41">
        <v>1173</v>
      </c>
      <c r="C1176" s="41">
        <v>151</v>
      </c>
      <c r="D1176" s="41">
        <f t="shared" si="252"/>
        <v>22.861111111111111</v>
      </c>
      <c r="E1176" s="42">
        <v>82.3</v>
      </c>
      <c r="F1176" s="43">
        <f t="shared" si="261"/>
        <v>0.34722222222222221</v>
      </c>
      <c r="G1176" s="43">
        <f t="shared" si="262"/>
        <v>1.25</v>
      </c>
      <c r="H1176" s="43">
        <f>$AJ$3*F1176</f>
        <v>958.125</v>
      </c>
      <c r="I1176" s="43">
        <f>1/2*$AJ$1*$AJ$2*$AJ$5*D1176^2</f>
        <v>318.1904540316358</v>
      </c>
      <c r="J1176" s="43">
        <f>$AJ$4*$AJ$3*9.81</f>
        <v>406.04570999999999</v>
      </c>
      <c r="K1176" s="43">
        <f t="shared" si="253"/>
        <v>1682.3611640316358</v>
      </c>
      <c r="L1176" s="43">
        <f t="shared" si="254"/>
        <v>38.46064549994545</v>
      </c>
      <c r="M1176" s="44">
        <f t="shared" si="255"/>
        <v>45114.337171436011</v>
      </c>
      <c r="N1176" s="44">
        <f t="shared" si="256"/>
        <v>1</v>
      </c>
      <c r="O1176" s="44">
        <f t="shared" si="263"/>
        <v>428978.29690832936</v>
      </c>
      <c r="P1176" s="44">
        <f t="shared" si="264"/>
        <v>1042509.1040075851</v>
      </c>
      <c r="Q1176" s="44">
        <f t="shared" si="257"/>
        <v>613530.80709925573</v>
      </c>
      <c r="R1176" s="44">
        <f>1/2*$AJ$3*D1176^2</f>
        <v>721073.1645833333</v>
      </c>
      <c r="S1176" s="44">
        <f t="shared" si="258"/>
        <v>0</v>
      </c>
      <c r="T1176" s="44">
        <f t="shared" si="259"/>
        <v>0</v>
      </c>
      <c r="U1176" s="44"/>
      <c r="V1176" s="44"/>
      <c r="W1176" s="44"/>
      <c r="X1176" s="44"/>
      <c r="Y1176" s="44">
        <f t="shared" si="265"/>
        <v>614.72563050582551</v>
      </c>
      <c r="Z1176" s="44"/>
      <c r="AA1176" s="44"/>
      <c r="AB1176" s="44"/>
      <c r="AC1176" s="44">
        <v>0.27</v>
      </c>
      <c r="AD1176" s="44">
        <f>O1176*AC1176</f>
        <v>115824.14016524893</v>
      </c>
      <c r="AE1176" s="44">
        <v>0.67</v>
      </c>
      <c r="AF1176" s="44">
        <f t="shared" si="260"/>
        <v>287415.45892858069</v>
      </c>
      <c r="AG1176" s="24"/>
      <c r="AH1176" s="24"/>
      <c r="AI1176" s="15"/>
      <c r="AJ1176" s="15"/>
      <c r="AK1176" s="15"/>
      <c r="AL1176" s="15"/>
      <c r="AM1176" s="15"/>
      <c r="AN1176" s="23"/>
      <c r="AO1176" s="23"/>
      <c r="AP1176" s="23"/>
      <c r="AQ1176" s="23"/>
      <c r="AR1176" s="23"/>
      <c r="AS1176" s="23"/>
      <c r="AT1176" s="23"/>
      <c r="AU1176" s="23"/>
      <c r="AV1176" s="23"/>
      <c r="BG1176">
        <f>IF(E1176&lt;1,1,0)</f>
        <v>0</v>
      </c>
      <c r="BH1176">
        <f>IF(BG1176=1,"",E1176)</f>
        <v>82.3</v>
      </c>
      <c r="BI1176">
        <f>E1176/3.6</f>
        <v>22.861111111111111</v>
      </c>
    </row>
    <row r="1177" spans="1:61" x14ac:dyDescent="0.25">
      <c r="A1177" s="41" t="s">
        <v>65</v>
      </c>
      <c r="B1177" s="41">
        <v>1174</v>
      </c>
      <c r="C1177" s="41">
        <v>152</v>
      </c>
      <c r="D1177" s="41">
        <f t="shared" si="252"/>
        <v>23.194444444444443</v>
      </c>
      <c r="E1177" s="42">
        <v>83.5</v>
      </c>
      <c r="F1177" s="43">
        <f t="shared" si="261"/>
        <v>0.31944444444444403</v>
      </c>
      <c r="G1177" s="43">
        <f t="shared" si="262"/>
        <v>1.1499999999999986</v>
      </c>
      <c r="H1177" s="43">
        <f>$AJ$3*F1177</f>
        <v>881.47499999999889</v>
      </c>
      <c r="I1177" s="43">
        <f>1/2*$AJ$1*$AJ$2*$AJ$5*D1177^2</f>
        <v>327.53704523533941</v>
      </c>
      <c r="J1177" s="43">
        <f>$AJ$4*$AJ$3*9.81</f>
        <v>406.04570999999999</v>
      </c>
      <c r="K1177" s="43">
        <f t="shared" si="253"/>
        <v>1615.0577552353384</v>
      </c>
      <c r="L1177" s="43">
        <f t="shared" si="254"/>
        <v>37.46036737837521</v>
      </c>
      <c r="M1177" s="44">
        <f t="shared" si="255"/>
        <v>43978.4713022125</v>
      </c>
      <c r="N1177" s="44">
        <f t="shared" si="256"/>
        <v>1</v>
      </c>
      <c r="O1177" s="44">
        <f t="shared" si="263"/>
        <v>428978.29690832936</v>
      </c>
      <c r="P1177" s="44">
        <f t="shared" si="264"/>
        <v>1044191.4651716168</v>
      </c>
      <c r="Q1177" s="44">
        <f t="shared" si="257"/>
        <v>615213.1682632874</v>
      </c>
      <c r="R1177" s="44">
        <f>1/2*$AJ$3*D1177^2</f>
        <v>742254.11458333314</v>
      </c>
      <c r="S1177" s="44">
        <f t="shared" si="258"/>
        <v>0</v>
      </c>
      <c r="T1177" s="44">
        <f t="shared" si="259"/>
        <v>0</v>
      </c>
      <c r="U1177" s="44"/>
      <c r="V1177" s="44"/>
      <c r="W1177" s="44"/>
      <c r="X1177" s="44"/>
      <c r="Y1177" s="44">
        <f t="shared" si="265"/>
        <v>632.24370918512193</v>
      </c>
      <c r="Z1177" s="44"/>
      <c r="AA1177" s="44"/>
      <c r="AB1177" s="44"/>
      <c r="AC1177" s="44">
        <v>0.27</v>
      </c>
      <c r="AD1177" s="44">
        <f>O1177*AC1177</f>
        <v>115824.14016524893</v>
      </c>
      <c r="AE1177" s="44">
        <v>0.67</v>
      </c>
      <c r="AF1177" s="44">
        <f t="shared" si="260"/>
        <v>287415.45892858069</v>
      </c>
      <c r="AG1177" s="24"/>
      <c r="AH1177" s="24"/>
      <c r="AI1177" s="15"/>
      <c r="AJ1177" s="15"/>
      <c r="AK1177" s="15"/>
      <c r="AL1177" s="15"/>
      <c r="AM1177" s="15"/>
      <c r="AN1177" s="23"/>
      <c r="AO1177" s="23"/>
      <c r="AP1177" s="23"/>
      <c r="AQ1177" s="23"/>
      <c r="AR1177" s="23"/>
      <c r="AS1177" s="23"/>
      <c r="AT1177" s="23"/>
      <c r="AU1177" s="23"/>
      <c r="AV1177" s="23"/>
      <c r="BG1177">
        <f>IF(E1177&lt;1,1,0)</f>
        <v>0</v>
      </c>
      <c r="BH1177">
        <f>IF(BG1177=1,"",E1177)</f>
        <v>83.5</v>
      </c>
      <c r="BI1177">
        <f>E1177/3.6</f>
        <v>23.194444444444443</v>
      </c>
    </row>
    <row r="1178" spans="1:61" x14ac:dyDescent="0.25">
      <c r="A1178" s="41" t="s">
        <v>65</v>
      </c>
      <c r="B1178" s="41">
        <v>1175</v>
      </c>
      <c r="C1178" s="41">
        <v>153</v>
      </c>
      <c r="D1178" s="41">
        <f t="shared" si="252"/>
        <v>23.499999999999996</v>
      </c>
      <c r="E1178" s="42">
        <v>84.6</v>
      </c>
      <c r="F1178" s="43">
        <f t="shared" si="261"/>
        <v>0.27777777777777779</v>
      </c>
      <c r="G1178" s="43">
        <f t="shared" si="262"/>
        <v>1</v>
      </c>
      <c r="H1178" s="43">
        <f>$AJ$3*F1178</f>
        <v>766.50000000000011</v>
      </c>
      <c r="I1178" s="43">
        <f>1/2*$AJ$1*$AJ$2*$AJ$5*D1178^2</f>
        <v>336.22360624999988</v>
      </c>
      <c r="J1178" s="43">
        <f>$AJ$4*$AJ$3*9.81</f>
        <v>406.04570999999999</v>
      </c>
      <c r="K1178" s="43">
        <f t="shared" si="253"/>
        <v>1508.76931625</v>
      </c>
      <c r="L1178" s="43">
        <f t="shared" si="254"/>
        <v>35.456078931874998</v>
      </c>
      <c r="M1178" s="44">
        <f t="shared" si="255"/>
        <v>41660.892744953126</v>
      </c>
      <c r="N1178" s="44">
        <f t="shared" si="256"/>
        <v>1</v>
      </c>
      <c r="O1178" s="44">
        <f t="shared" si="263"/>
        <v>428978.29690832936</v>
      </c>
      <c r="P1178" s="44">
        <f t="shared" si="264"/>
        <v>1045806.5229268521</v>
      </c>
      <c r="Q1178" s="44">
        <f t="shared" si="257"/>
        <v>616828.22601852275</v>
      </c>
      <c r="R1178" s="44">
        <f>1/2*$AJ$3*D1178^2</f>
        <v>761939.32499999984</v>
      </c>
      <c r="S1178" s="44">
        <f t="shared" si="258"/>
        <v>0</v>
      </c>
      <c r="T1178" s="44">
        <f t="shared" si="259"/>
        <v>0</v>
      </c>
      <c r="U1178" s="44"/>
      <c r="V1178" s="44"/>
      <c r="W1178" s="44"/>
      <c r="X1178" s="44"/>
      <c r="Y1178" s="44">
        <f t="shared" si="265"/>
        <v>648.45899999999983</v>
      </c>
      <c r="Z1178" s="44"/>
      <c r="AA1178" s="44"/>
      <c r="AB1178" s="44"/>
      <c r="AC1178" s="44">
        <v>0.27</v>
      </c>
      <c r="AD1178" s="44">
        <f>O1178*AC1178</f>
        <v>115824.14016524893</v>
      </c>
      <c r="AE1178" s="44">
        <v>0.67</v>
      </c>
      <c r="AF1178" s="44">
        <f t="shared" si="260"/>
        <v>287415.45892858069</v>
      </c>
      <c r="AG1178" s="24"/>
      <c r="AH1178" s="24"/>
      <c r="AI1178" s="15"/>
      <c r="AJ1178" s="15"/>
      <c r="AK1178" s="15"/>
      <c r="AL1178" s="15"/>
      <c r="AM1178" s="15"/>
      <c r="AN1178" s="23"/>
      <c r="AO1178" s="23"/>
      <c r="AP1178" s="23"/>
      <c r="AQ1178" s="23"/>
      <c r="AR1178" s="23"/>
      <c r="AS1178" s="23"/>
      <c r="AT1178" s="23"/>
      <c r="AU1178" s="23"/>
      <c r="AV1178" s="23"/>
      <c r="BG1178">
        <f>IF(E1178&lt;1,1,0)</f>
        <v>0</v>
      </c>
      <c r="BH1178">
        <f>IF(BG1178=1,"",E1178)</f>
        <v>84.6</v>
      </c>
      <c r="BI1178">
        <f>E1178/3.6</f>
        <v>23.499999999999996</v>
      </c>
    </row>
    <row r="1179" spans="1:61" x14ac:dyDescent="0.25">
      <c r="A1179" s="41" t="s">
        <v>65</v>
      </c>
      <c r="B1179" s="41">
        <v>1176</v>
      </c>
      <c r="C1179" s="41">
        <v>154</v>
      </c>
      <c r="D1179" s="41">
        <f t="shared" si="252"/>
        <v>23.75</v>
      </c>
      <c r="E1179" s="42">
        <v>85.5</v>
      </c>
      <c r="F1179" s="43">
        <f t="shared" si="261"/>
        <v>0.23611111111111149</v>
      </c>
      <c r="G1179" s="43">
        <f t="shared" si="262"/>
        <v>0.85000000000000142</v>
      </c>
      <c r="H1179" s="43">
        <f>$AJ$3*F1179</f>
        <v>651.52500000000111</v>
      </c>
      <c r="I1179" s="43">
        <f>1/2*$AJ$1*$AJ$2*$AJ$5*D1179^2</f>
        <v>343.41535156249995</v>
      </c>
      <c r="J1179" s="43">
        <f>$AJ$4*$AJ$3*9.81</f>
        <v>406.04570999999999</v>
      </c>
      <c r="K1179" s="43">
        <f t="shared" si="253"/>
        <v>1400.9860615625012</v>
      </c>
      <c r="L1179" s="43">
        <f t="shared" si="254"/>
        <v>33.273418962109403</v>
      </c>
      <c r="M1179" s="44">
        <f t="shared" si="255"/>
        <v>39129.540699440658</v>
      </c>
      <c r="N1179" s="44">
        <f t="shared" si="256"/>
        <v>1</v>
      </c>
      <c r="O1179" s="44">
        <f t="shared" si="263"/>
        <v>428978.29690832936</v>
      </c>
      <c r="P1179" s="44">
        <f t="shared" si="264"/>
        <v>1047315.2922431021</v>
      </c>
      <c r="Q1179" s="44">
        <f t="shared" si="257"/>
        <v>618336.99533477274</v>
      </c>
      <c r="R1179" s="44">
        <f>1/2*$AJ$3*D1179^2</f>
        <v>778237.03125</v>
      </c>
      <c r="S1179" s="44">
        <f t="shared" si="258"/>
        <v>0</v>
      </c>
      <c r="T1179" s="44">
        <f t="shared" si="259"/>
        <v>0</v>
      </c>
      <c r="U1179" s="44"/>
      <c r="V1179" s="44"/>
      <c r="W1179" s="44"/>
      <c r="X1179" s="44"/>
      <c r="Y1179" s="44">
        <f t="shared" si="265"/>
        <v>661.76618303571433</v>
      </c>
      <c r="Z1179" s="44"/>
      <c r="AA1179" s="44"/>
      <c r="AB1179" s="44"/>
      <c r="AC1179" s="44">
        <v>0.27</v>
      </c>
      <c r="AD1179" s="44">
        <f>O1179*AC1179</f>
        <v>115824.14016524893</v>
      </c>
      <c r="AE1179" s="44">
        <v>0.67</v>
      </c>
      <c r="AF1179" s="44">
        <f t="shared" si="260"/>
        <v>287415.45892858069</v>
      </c>
      <c r="AG1179" s="24"/>
      <c r="AH1179" s="24"/>
      <c r="AI1179" s="15"/>
      <c r="AJ1179" s="15"/>
      <c r="AK1179" s="15"/>
      <c r="AL1179" s="15"/>
      <c r="AM1179" s="15"/>
      <c r="AN1179" s="23"/>
      <c r="AO1179" s="23"/>
      <c r="AP1179" s="23"/>
      <c r="AQ1179" s="23"/>
      <c r="AR1179" s="23"/>
      <c r="AS1179" s="23"/>
      <c r="AT1179" s="23"/>
      <c r="AU1179" s="23"/>
      <c r="AV1179" s="23"/>
      <c r="BG1179">
        <f>IF(E1179&lt;1,1,0)</f>
        <v>0</v>
      </c>
      <c r="BH1179">
        <f>IF(BG1179=1,"",E1179)</f>
        <v>85.5</v>
      </c>
      <c r="BI1179">
        <f>E1179/3.6</f>
        <v>23.75</v>
      </c>
    </row>
    <row r="1180" spans="1:61" x14ac:dyDescent="0.25">
      <c r="A1180" s="41" t="s">
        <v>65</v>
      </c>
      <c r="B1180" s="41">
        <v>1177</v>
      </c>
      <c r="C1180" s="41">
        <v>155</v>
      </c>
      <c r="D1180" s="41">
        <f t="shared" si="252"/>
        <v>23.972222222222221</v>
      </c>
      <c r="E1180" s="42">
        <v>86.3</v>
      </c>
      <c r="F1180" s="43">
        <f t="shared" si="261"/>
        <v>0.22222222222222143</v>
      </c>
      <c r="G1180" s="43">
        <f t="shared" si="262"/>
        <v>0.79999999999999716</v>
      </c>
      <c r="H1180" s="43">
        <f>$AJ$3*F1180</f>
        <v>613.19999999999789</v>
      </c>
      <c r="I1180" s="43">
        <f>1/2*$AJ$1*$AJ$2*$AJ$5*D1180^2</f>
        <v>349.87190310570981</v>
      </c>
      <c r="J1180" s="43">
        <f>$AJ$4*$AJ$3*9.81</f>
        <v>406.04570999999999</v>
      </c>
      <c r="K1180" s="43">
        <f t="shared" si="253"/>
        <v>1369.1176131057077</v>
      </c>
      <c r="L1180" s="43">
        <f t="shared" si="254"/>
        <v>32.820791669728486</v>
      </c>
      <c r="M1180" s="44">
        <f t="shared" si="255"/>
        <v>38630.071795270429</v>
      </c>
      <c r="N1180" s="44">
        <f t="shared" si="256"/>
        <v>1</v>
      </c>
      <c r="O1180" s="44">
        <f t="shared" si="263"/>
        <v>428978.29690832936</v>
      </c>
      <c r="P1180" s="44">
        <f t="shared" si="264"/>
        <v>1048716.2783046647</v>
      </c>
      <c r="Q1180" s="44">
        <f t="shared" si="257"/>
        <v>619737.98139633529</v>
      </c>
      <c r="R1180" s="44">
        <f>1/2*$AJ$3*D1180^2</f>
        <v>792868.66458333319</v>
      </c>
      <c r="S1180" s="44">
        <f t="shared" si="258"/>
        <v>0</v>
      </c>
      <c r="T1180" s="44">
        <f t="shared" si="259"/>
        <v>0</v>
      </c>
      <c r="U1180" s="44"/>
      <c r="V1180" s="44"/>
      <c r="W1180" s="44"/>
      <c r="X1180" s="44"/>
      <c r="Y1180" s="44">
        <f t="shared" si="265"/>
        <v>673.63522904276397</v>
      </c>
      <c r="Z1180" s="44"/>
      <c r="AA1180" s="44"/>
      <c r="AB1180" s="44"/>
      <c r="AC1180" s="44">
        <v>0.27</v>
      </c>
      <c r="AD1180" s="44">
        <f>O1180*AC1180</f>
        <v>115824.14016524893</v>
      </c>
      <c r="AE1180" s="44">
        <v>0.67</v>
      </c>
      <c r="AF1180" s="44">
        <f t="shared" si="260"/>
        <v>287415.45892858069</v>
      </c>
      <c r="AG1180" s="24"/>
      <c r="AH1180" s="24"/>
      <c r="AI1180" s="15"/>
      <c r="AJ1180" s="15"/>
      <c r="AK1180" s="15"/>
      <c r="AL1180" s="15"/>
      <c r="AM1180" s="15"/>
      <c r="AN1180" s="23"/>
      <c r="AO1180" s="23"/>
      <c r="AP1180" s="23"/>
      <c r="AQ1180" s="23"/>
      <c r="AR1180" s="23"/>
      <c r="AS1180" s="23"/>
      <c r="AT1180" s="23"/>
      <c r="AU1180" s="23"/>
      <c r="AV1180" s="23"/>
      <c r="BG1180">
        <f>IF(E1180&lt;1,1,0)</f>
        <v>0</v>
      </c>
      <c r="BH1180">
        <f>IF(BG1180=1,"",E1180)</f>
        <v>86.3</v>
      </c>
      <c r="BI1180">
        <f>E1180/3.6</f>
        <v>23.972222222222221</v>
      </c>
    </row>
    <row r="1181" spans="1:61" x14ac:dyDescent="0.25">
      <c r="A1181" s="41" t="s">
        <v>65</v>
      </c>
      <c r="B1181" s="41">
        <v>1178</v>
      </c>
      <c r="C1181" s="41">
        <v>156</v>
      </c>
      <c r="D1181" s="41">
        <f t="shared" si="252"/>
        <v>24.194444444444443</v>
      </c>
      <c r="E1181" s="42">
        <v>87.1</v>
      </c>
      <c r="F1181" s="43">
        <f t="shared" si="261"/>
        <v>0.24999999999999961</v>
      </c>
      <c r="G1181" s="43">
        <f t="shared" si="262"/>
        <v>0.89999999999999858</v>
      </c>
      <c r="H1181" s="43">
        <f>$AJ$3*F1181</f>
        <v>689.849999999999</v>
      </c>
      <c r="I1181" s="43">
        <f>1/2*$AJ$1*$AJ$2*$AJ$5*D1181^2</f>
        <v>356.38858551311722</v>
      </c>
      <c r="J1181" s="43">
        <f>$AJ$4*$AJ$3*9.81</f>
        <v>406.04570999999999</v>
      </c>
      <c r="K1181" s="43">
        <f t="shared" si="253"/>
        <v>1452.2842955131164</v>
      </c>
      <c r="L1181" s="43">
        <f t="shared" si="254"/>
        <v>35.137211705331232</v>
      </c>
      <c r="M1181" s="44">
        <f t="shared" si="255"/>
        <v>41391.63538888019</v>
      </c>
      <c r="N1181" s="44">
        <f t="shared" si="256"/>
        <v>1</v>
      </c>
      <c r="O1181" s="44">
        <f t="shared" si="263"/>
        <v>428978.29690832936</v>
      </c>
      <c r="P1181" s="44">
        <f t="shared" si="264"/>
        <v>1050085.3959177705</v>
      </c>
      <c r="Q1181" s="44">
        <f t="shared" si="257"/>
        <v>621107.0990094411</v>
      </c>
      <c r="R1181" s="44">
        <f>1/2*$AJ$3*D1181^2</f>
        <v>807636.56458333321</v>
      </c>
      <c r="S1181" s="44">
        <f t="shared" si="258"/>
        <v>0</v>
      </c>
      <c r="T1181" s="44">
        <f t="shared" si="259"/>
        <v>0</v>
      </c>
      <c r="U1181" s="44"/>
      <c r="V1181" s="44"/>
      <c r="W1181" s="44"/>
      <c r="X1181" s="44"/>
      <c r="Y1181" s="44">
        <f t="shared" si="265"/>
        <v>685.59980015563087</v>
      </c>
      <c r="Z1181" s="44"/>
      <c r="AA1181" s="44"/>
      <c r="AB1181" s="44"/>
      <c r="AC1181" s="44">
        <v>0.27</v>
      </c>
      <c r="AD1181" s="44">
        <f>O1181*AC1181</f>
        <v>115824.14016524893</v>
      </c>
      <c r="AE1181" s="44">
        <v>0.67</v>
      </c>
      <c r="AF1181" s="44">
        <f t="shared" si="260"/>
        <v>287415.45892858069</v>
      </c>
      <c r="AG1181" s="24"/>
      <c r="AH1181" s="24"/>
      <c r="AI1181" s="15"/>
      <c r="AJ1181" s="15"/>
      <c r="AK1181" s="15"/>
      <c r="AL1181" s="15"/>
      <c r="AM1181" s="15"/>
      <c r="AN1181" s="23"/>
      <c r="AO1181" s="23"/>
      <c r="AP1181" s="23"/>
      <c r="AQ1181" s="23"/>
      <c r="AR1181" s="23"/>
      <c r="AS1181" s="23"/>
      <c r="AT1181" s="23"/>
      <c r="AU1181" s="23"/>
      <c r="AV1181" s="23"/>
      <c r="BG1181">
        <f>IF(E1181&lt;1,1,0)</f>
        <v>0</v>
      </c>
      <c r="BH1181">
        <f>IF(BG1181=1,"",E1181)</f>
        <v>87.1</v>
      </c>
      <c r="BI1181">
        <f>E1181/3.6</f>
        <v>24.194444444444443</v>
      </c>
    </row>
    <row r="1182" spans="1:61" x14ac:dyDescent="0.25">
      <c r="A1182" s="41" t="s">
        <v>65</v>
      </c>
      <c r="B1182" s="41">
        <v>1179</v>
      </c>
      <c r="C1182" s="41">
        <v>157</v>
      </c>
      <c r="D1182" s="41">
        <f t="shared" si="252"/>
        <v>24.472222222222221</v>
      </c>
      <c r="E1182" s="42">
        <v>88.1</v>
      </c>
      <c r="F1182" s="43">
        <f t="shared" si="261"/>
        <v>0.27777777777777779</v>
      </c>
      <c r="G1182" s="43">
        <f t="shared" si="262"/>
        <v>1</v>
      </c>
      <c r="H1182" s="43">
        <f>$AJ$3*F1182</f>
        <v>766.50000000000011</v>
      </c>
      <c r="I1182" s="43">
        <f>1/2*$AJ$1*$AJ$2*$AJ$5*D1182^2</f>
        <v>364.61899755015429</v>
      </c>
      <c r="J1182" s="43">
        <f>$AJ$4*$AJ$3*9.81</f>
        <v>406.04570999999999</v>
      </c>
      <c r="K1182" s="43">
        <f t="shared" si="253"/>
        <v>1537.1647075501542</v>
      </c>
      <c r="L1182" s="43">
        <f t="shared" si="254"/>
        <v>37.617836315324602</v>
      </c>
      <c r="M1182" s="44">
        <f t="shared" si="255"/>
        <v>44351.42901576771</v>
      </c>
      <c r="N1182" s="44">
        <f t="shared" si="256"/>
        <v>1</v>
      </c>
      <c r="O1182" s="44">
        <f t="shared" si="263"/>
        <v>428978.29690832936</v>
      </c>
      <c r="P1182" s="44">
        <f t="shared" si="264"/>
        <v>1051537.6802132835</v>
      </c>
      <c r="Q1182" s="44">
        <f t="shared" si="257"/>
        <v>622559.38330495416</v>
      </c>
      <c r="R1182" s="44">
        <f>1/2*$AJ$3*D1182^2</f>
        <v>826288.06458333333</v>
      </c>
      <c r="S1182" s="44">
        <f t="shared" si="258"/>
        <v>0</v>
      </c>
      <c r="T1182" s="44">
        <f t="shared" si="259"/>
        <v>0</v>
      </c>
      <c r="U1182" s="44"/>
      <c r="V1182" s="44"/>
      <c r="W1182" s="44"/>
      <c r="X1182" s="44"/>
      <c r="Y1182" s="44">
        <f t="shared" si="265"/>
        <v>700.8380530817077</v>
      </c>
      <c r="Z1182" s="44"/>
      <c r="AA1182" s="44"/>
      <c r="AB1182" s="44"/>
      <c r="AC1182" s="44">
        <v>0.27</v>
      </c>
      <c r="AD1182" s="44">
        <f>O1182*AC1182</f>
        <v>115824.14016524893</v>
      </c>
      <c r="AE1182" s="44">
        <v>0.67</v>
      </c>
      <c r="AF1182" s="44">
        <f t="shared" si="260"/>
        <v>287415.45892858069</v>
      </c>
      <c r="AG1182" s="24"/>
      <c r="AH1182" s="24"/>
      <c r="AI1182" s="15"/>
      <c r="AJ1182" s="15"/>
      <c r="AK1182" s="15"/>
      <c r="AL1182" s="15"/>
      <c r="AM1182" s="15"/>
      <c r="AN1182" s="23"/>
      <c r="AO1182" s="23"/>
      <c r="AP1182" s="23"/>
      <c r="AQ1182" s="23"/>
      <c r="AR1182" s="23"/>
      <c r="AS1182" s="23"/>
      <c r="AT1182" s="23"/>
      <c r="AU1182" s="23"/>
      <c r="AV1182" s="23"/>
      <c r="BG1182">
        <f>IF(E1182&lt;1,1,0)</f>
        <v>0</v>
      </c>
      <c r="BH1182">
        <f>IF(BG1182=1,"",E1182)</f>
        <v>88.1</v>
      </c>
      <c r="BI1182">
        <f>E1182/3.6</f>
        <v>24.472222222222221</v>
      </c>
    </row>
    <row r="1183" spans="1:61" x14ac:dyDescent="0.25">
      <c r="A1183" s="41" t="s">
        <v>65</v>
      </c>
      <c r="B1183" s="41">
        <v>1180</v>
      </c>
      <c r="C1183" s="41">
        <v>158</v>
      </c>
      <c r="D1183" s="41">
        <f t="shared" si="252"/>
        <v>24.749999999999996</v>
      </c>
      <c r="E1183" s="42">
        <v>89.1</v>
      </c>
      <c r="F1183" s="43">
        <f t="shared" si="261"/>
        <v>0.27777777777777779</v>
      </c>
      <c r="G1183" s="43">
        <f t="shared" si="262"/>
        <v>1</v>
      </c>
      <c r="H1183" s="43">
        <f>$AJ$3*F1183</f>
        <v>766.50000000000011</v>
      </c>
      <c r="I1183" s="43">
        <f>1/2*$AJ$1*$AJ$2*$AJ$5*D1183^2</f>
        <v>372.94336406249982</v>
      </c>
      <c r="J1183" s="43">
        <f>$AJ$4*$AJ$3*9.81</f>
        <v>406.04570999999999</v>
      </c>
      <c r="K1183" s="43">
        <f t="shared" si="253"/>
        <v>1545.4890740625001</v>
      </c>
      <c r="L1183" s="43">
        <f t="shared" si="254"/>
        <v>38.250854583046873</v>
      </c>
      <c r="M1183" s="44">
        <f t="shared" si="255"/>
        <v>45136.008407995309</v>
      </c>
      <c r="N1183" s="44">
        <f t="shared" si="256"/>
        <v>1</v>
      </c>
      <c r="O1183" s="44">
        <f t="shared" si="263"/>
        <v>428978.29690832936</v>
      </c>
      <c r="P1183" s="44">
        <f t="shared" si="264"/>
        <v>1053074.8449208336</v>
      </c>
      <c r="Q1183" s="44">
        <f t="shared" si="257"/>
        <v>624096.54801250424</v>
      </c>
      <c r="R1183" s="44">
        <f>1/2*$AJ$3*D1183^2</f>
        <v>845152.48124999972</v>
      </c>
      <c r="S1183" s="44">
        <f t="shared" si="258"/>
        <v>0</v>
      </c>
      <c r="T1183" s="44">
        <f t="shared" si="259"/>
        <v>0</v>
      </c>
      <c r="U1183" s="44"/>
      <c r="V1183" s="44"/>
      <c r="W1183" s="44"/>
      <c r="X1183" s="44"/>
      <c r="Y1183" s="44">
        <f t="shared" si="265"/>
        <v>716.23091631355908</v>
      </c>
      <c r="Z1183" s="44"/>
      <c r="AA1183" s="44"/>
      <c r="AB1183" s="44"/>
      <c r="AC1183" s="44">
        <v>0.27</v>
      </c>
      <c r="AD1183" s="44">
        <f>O1183*AC1183</f>
        <v>115824.14016524893</v>
      </c>
      <c r="AE1183" s="44">
        <v>0.67</v>
      </c>
      <c r="AF1183" s="44">
        <f t="shared" si="260"/>
        <v>287415.45892858069</v>
      </c>
      <c r="AG1183" s="24"/>
      <c r="AH1183" s="24"/>
      <c r="AI1183" s="15"/>
      <c r="AJ1183" s="15"/>
      <c r="AK1183" s="15"/>
      <c r="AL1183" s="15"/>
      <c r="AM1183" s="15"/>
      <c r="AN1183" s="23"/>
      <c r="AO1183" s="23"/>
      <c r="AP1183" s="23"/>
      <c r="AQ1183" s="23"/>
      <c r="AR1183" s="23"/>
      <c r="AS1183" s="23"/>
      <c r="AT1183" s="23"/>
      <c r="AU1183" s="23"/>
      <c r="AV1183" s="23"/>
      <c r="BG1183">
        <f>IF(E1183&lt;1,1,0)</f>
        <v>0</v>
      </c>
      <c r="BH1183">
        <f>IF(BG1183=1,"",E1183)</f>
        <v>89.1</v>
      </c>
      <c r="BI1183">
        <f>E1183/3.6</f>
        <v>24.749999999999996</v>
      </c>
    </row>
    <row r="1184" spans="1:61" x14ac:dyDescent="0.25">
      <c r="A1184" s="41" t="s">
        <v>65</v>
      </c>
      <c r="B1184" s="41">
        <v>1181</v>
      </c>
      <c r="C1184" s="41">
        <v>159</v>
      </c>
      <c r="D1184" s="41">
        <f t="shared" si="252"/>
        <v>25.027777777777775</v>
      </c>
      <c r="E1184" s="42">
        <v>90.1</v>
      </c>
      <c r="F1184" s="43">
        <f t="shared" si="261"/>
        <v>0.26388888888888967</v>
      </c>
      <c r="G1184" s="43">
        <f t="shared" si="262"/>
        <v>0.95000000000000284</v>
      </c>
      <c r="H1184" s="43">
        <f>$AJ$3*F1184</f>
        <v>728.17500000000223</v>
      </c>
      <c r="I1184" s="43">
        <f>1/2*$AJ$1*$AJ$2*$AJ$5*D1184^2</f>
        <v>381.36168505015422</v>
      </c>
      <c r="J1184" s="43">
        <f>$AJ$4*$AJ$3*9.81</f>
        <v>406.04570999999999</v>
      </c>
      <c r="K1184" s="43">
        <f t="shared" si="253"/>
        <v>1515.5823950501563</v>
      </c>
      <c r="L1184" s="43">
        <f t="shared" si="254"/>
        <v>37.931659387227519</v>
      </c>
      <c r="M1184" s="44">
        <f t="shared" si="255"/>
        <v>44797.289736315703</v>
      </c>
      <c r="N1184" s="44">
        <f t="shared" si="256"/>
        <v>1</v>
      </c>
      <c r="O1184" s="44">
        <f t="shared" si="263"/>
        <v>428978.29690832936</v>
      </c>
      <c r="P1184" s="44">
        <f t="shared" si="264"/>
        <v>1054620.3339948962</v>
      </c>
      <c r="Q1184" s="44">
        <f t="shared" si="257"/>
        <v>625642.03708656679</v>
      </c>
      <c r="R1184" s="44">
        <f>1/2*$AJ$3*D1184^2</f>
        <v>864229.81458333321</v>
      </c>
      <c r="S1184" s="44">
        <f t="shared" si="258"/>
        <v>0</v>
      </c>
      <c r="T1184" s="44">
        <f t="shared" si="259"/>
        <v>0</v>
      </c>
      <c r="U1184" s="44"/>
      <c r="V1184" s="44"/>
      <c r="W1184" s="44"/>
      <c r="X1184" s="44"/>
      <c r="Y1184" s="44">
        <f t="shared" si="265"/>
        <v>731.77799710697138</v>
      </c>
      <c r="Z1184" s="44"/>
      <c r="AA1184" s="44"/>
      <c r="AB1184" s="44"/>
      <c r="AC1184" s="44">
        <v>0.27</v>
      </c>
      <c r="AD1184" s="44">
        <f>O1184*AC1184</f>
        <v>115824.14016524893</v>
      </c>
      <c r="AE1184" s="44">
        <v>0.67</v>
      </c>
      <c r="AF1184" s="44">
        <f t="shared" si="260"/>
        <v>287415.45892858069</v>
      </c>
      <c r="AG1184" s="24"/>
      <c r="AH1184" s="24"/>
      <c r="AI1184" s="15"/>
      <c r="AJ1184" s="15"/>
      <c r="AK1184" s="15"/>
      <c r="AL1184" s="15"/>
      <c r="AM1184" s="15"/>
      <c r="AN1184" s="23"/>
      <c r="AO1184" s="23"/>
      <c r="AP1184" s="23"/>
      <c r="AQ1184" s="23"/>
      <c r="AR1184" s="23"/>
      <c r="AS1184" s="23"/>
      <c r="AT1184" s="23"/>
      <c r="AU1184" s="23"/>
      <c r="AV1184" s="23"/>
      <c r="BG1184">
        <f>IF(E1184&lt;1,1,0)</f>
        <v>0</v>
      </c>
      <c r="BH1184">
        <f>IF(BG1184=1,"",E1184)</f>
        <v>90.1</v>
      </c>
      <c r="BI1184">
        <f>E1184/3.6</f>
        <v>25.027777777777775</v>
      </c>
    </row>
    <row r="1185" spans="1:61" x14ac:dyDescent="0.25">
      <c r="A1185" s="41" t="s">
        <v>65</v>
      </c>
      <c r="B1185" s="41">
        <v>1182</v>
      </c>
      <c r="C1185" s="41">
        <v>160</v>
      </c>
      <c r="D1185" s="41">
        <f t="shared" si="252"/>
        <v>25.277777777777779</v>
      </c>
      <c r="E1185" s="42">
        <v>91</v>
      </c>
      <c r="F1185" s="43">
        <f t="shared" si="261"/>
        <v>0.2222222222222234</v>
      </c>
      <c r="G1185" s="43">
        <f t="shared" si="262"/>
        <v>0.80000000000000426</v>
      </c>
      <c r="H1185" s="43">
        <f>$AJ$3*F1185</f>
        <v>613.20000000000323</v>
      </c>
      <c r="I1185" s="43">
        <f>1/2*$AJ$1*$AJ$2*$AJ$5*D1185^2</f>
        <v>389.01850501543208</v>
      </c>
      <c r="J1185" s="43">
        <f>$AJ$4*$AJ$3*9.81</f>
        <v>406.04570999999999</v>
      </c>
      <c r="K1185" s="43">
        <f t="shared" si="253"/>
        <v>1408.2642150154352</v>
      </c>
      <c r="L1185" s="43">
        <f t="shared" si="254"/>
        <v>35.597789879556835</v>
      </c>
      <c r="M1185" s="44">
        <f t="shared" si="255"/>
        <v>42076.587637636178</v>
      </c>
      <c r="N1185" s="44">
        <f t="shared" si="256"/>
        <v>1</v>
      </c>
      <c r="O1185" s="44">
        <f t="shared" si="263"/>
        <v>428978.29690832936</v>
      </c>
      <c r="P1185" s="44">
        <f t="shared" si="264"/>
        <v>1056135.9163899464</v>
      </c>
      <c r="Q1185" s="44">
        <f t="shared" si="257"/>
        <v>627157.619481617</v>
      </c>
      <c r="R1185" s="44">
        <f>1/2*$AJ$3*D1185^2</f>
        <v>881581.45833333337</v>
      </c>
      <c r="S1185" s="44">
        <f t="shared" si="258"/>
        <v>0</v>
      </c>
      <c r="T1185" s="44">
        <f t="shared" si="259"/>
        <v>0</v>
      </c>
      <c r="U1185" s="44"/>
      <c r="V1185" s="44"/>
      <c r="W1185" s="44"/>
      <c r="X1185" s="44"/>
      <c r="Y1185" s="44">
        <f t="shared" si="265"/>
        <v>745.83879723632265</v>
      </c>
      <c r="Z1185" s="44"/>
      <c r="AA1185" s="44"/>
      <c r="AB1185" s="44"/>
      <c r="AC1185" s="44">
        <v>0.27</v>
      </c>
      <c r="AD1185" s="44">
        <f>O1185*AC1185</f>
        <v>115824.14016524893</v>
      </c>
      <c r="AE1185" s="44">
        <v>0.67</v>
      </c>
      <c r="AF1185" s="44">
        <f t="shared" si="260"/>
        <v>287415.45892858069</v>
      </c>
      <c r="AG1185" s="24"/>
      <c r="AH1185" s="24"/>
      <c r="AI1185" s="15"/>
      <c r="AJ1185" s="15"/>
      <c r="AK1185" s="15"/>
      <c r="AL1185" s="15"/>
      <c r="AM1185" s="15"/>
      <c r="AN1185" s="23"/>
      <c r="AO1185" s="23"/>
      <c r="AP1185" s="23"/>
      <c r="AQ1185" s="23"/>
      <c r="AR1185" s="23"/>
      <c r="AS1185" s="23"/>
      <c r="AT1185" s="23"/>
      <c r="AU1185" s="23"/>
      <c r="AV1185" s="23"/>
      <c r="BG1185">
        <f>IF(E1185&lt;1,1,0)</f>
        <v>0</v>
      </c>
      <c r="BH1185">
        <f>IF(BG1185=1,"",E1185)</f>
        <v>91</v>
      </c>
      <c r="BI1185">
        <f>E1185/3.6</f>
        <v>25.277777777777779</v>
      </c>
    </row>
    <row r="1186" spans="1:61" x14ac:dyDescent="0.25">
      <c r="A1186" s="41" t="s">
        <v>65</v>
      </c>
      <c r="B1186" s="41">
        <v>1183</v>
      </c>
      <c r="C1186" s="41">
        <v>161</v>
      </c>
      <c r="D1186" s="41">
        <f t="shared" si="252"/>
        <v>25.472222222222221</v>
      </c>
      <c r="E1186" s="42">
        <v>91.7</v>
      </c>
      <c r="F1186" s="43">
        <f t="shared" si="261"/>
        <v>0.18055555555555516</v>
      </c>
      <c r="G1186" s="43">
        <f t="shared" si="262"/>
        <v>0.64999999999999858</v>
      </c>
      <c r="H1186" s="43">
        <f>$AJ$3*F1186</f>
        <v>498.22499999999894</v>
      </c>
      <c r="I1186" s="43">
        <f>1/2*$AJ$1*$AJ$2*$AJ$5*D1186^2</f>
        <v>395.02642393904318</v>
      </c>
      <c r="J1186" s="43">
        <f>$AJ$4*$AJ$3*9.81</f>
        <v>406.04570999999999</v>
      </c>
      <c r="K1186" s="43">
        <f t="shared" si="253"/>
        <v>1299.2971339390419</v>
      </c>
      <c r="L1186" s="43">
        <f t="shared" si="254"/>
        <v>33.095985328391706</v>
      </c>
      <c r="M1186" s="44">
        <f t="shared" si="255"/>
        <v>39152.55064348739</v>
      </c>
      <c r="N1186" s="44">
        <f t="shared" si="256"/>
        <v>1</v>
      </c>
      <c r="O1186" s="44">
        <f t="shared" si="263"/>
        <v>428978.29690832936</v>
      </c>
      <c r="P1186" s="44">
        <f t="shared" si="264"/>
        <v>1057544.1806049617</v>
      </c>
      <c r="Q1186" s="44">
        <f t="shared" si="257"/>
        <v>628565.88369663234</v>
      </c>
      <c r="R1186" s="44">
        <f>1/2*$AJ$3*D1186^2</f>
        <v>895196.4145833333</v>
      </c>
      <c r="S1186" s="44">
        <f t="shared" si="258"/>
        <v>0</v>
      </c>
      <c r="T1186" s="44">
        <f t="shared" si="259"/>
        <v>0</v>
      </c>
      <c r="U1186" s="44"/>
      <c r="V1186" s="44"/>
      <c r="W1186" s="44"/>
      <c r="X1186" s="44"/>
      <c r="Y1186" s="44">
        <f t="shared" si="265"/>
        <v>756.71717209072972</v>
      </c>
      <c r="Z1186" s="44"/>
      <c r="AA1186" s="44"/>
      <c r="AB1186" s="44"/>
      <c r="AC1186" s="44">
        <v>0.27</v>
      </c>
      <c r="AD1186" s="44">
        <f>O1186*AC1186</f>
        <v>115824.14016524893</v>
      </c>
      <c r="AE1186" s="44">
        <v>0.67</v>
      </c>
      <c r="AF1186" s="44">
        <f t="shared" si="260"/>
        <v>287415.45892858069</v>
      </c>
      <c r="AG1186" s="24"/>
      <c r="AH1186" s="24"/>
      <c r="AI1186" s="15"/>
      <c r="AJ1186" s="15"/>
      <c r="AK1186" s="15"/>
      <c r="AL1186" s="15"/>
      <c r="AM1186" s="15"/>
      <c r="AN1186" s="23"/>
      <c r="AO1186" s="23"/>
      <c r="AP1186" s="23"/>
      <c r="AQ1186" s="23"/>
      <c r="AR1186" s="23"/>
      <c r="AS1186" s="23"/>
      <c r="AT1186" s="23"/>
      <c r="AU1186" s="23"/>
      <c r="AV1186" s="23"/>
      <c r="BG1186">
        <f>IF(E1186&lt;1,1,0)</f>
        <v>0</v>
      </c>
      <c r="BH1186">
        <f>IF(BG1186=1,"",E1186)</f>
        <v>91.7</v>
      </c>
      <c r="BI1186">
        <f>E1186/3.6</f>
        <v>25.472222222222221</v>
      </c>
    </row>
    <row r="1187" spans="1:61" x14ac:dyDescent="0.25">
      <c r="A1187" s="41" t="s">
        <v>65</v>
      </c>
      <c r="B1187" s="41">
        <v>1184</v>
      </c>
      <c r="C1187" s="41">
        <v>162</v>
      </c>
      <c r="D1187" s="41">
        <f t="shared" si="252"/>
        <v>25.638888888888886</v>
      </c>
      <c r="E1187" s="42">
        <v>92.3</v>
      </c>
      <c r="F1187" s="43">
        <f t="shared" si="261"/>
        <v>0.15277777777777699</v>
      </c>
      <c r="G1187" s="43">
        <f t="shared" si="262"/>
        <v>0.54999999999999716</v>
      </c>
      <c r="H1187" s="43">
        <f>$AJ$3*F1187</f>
        <v>421.57499999999783</v>
      </c>
      <c r="I1187" s="43">
        <f>1/2*$AJ$1*$AJ$2*$AJ$5*D1187^2</f>
        <v>400.21271097608013</v>
      </c>
      <c r="J1187" s="43">
        <f>$AJ$4*$AJ$3*9.81</f>
        <v>406.04570999999999</v>
      </c>
      <c r="K1187" s="43">
        <f t="shared" si="253"/>
        <v>1227.8334209760778</v>
      </c>
      <c r="L1187" s="43">
        <f t="shared" si="254"/>
        <v>31.480284654469994</v>
      </c>
      <c r="M1187" s="44">
        <f t="shared" si="255"/>
        <v>37272.657030892471</v>
      </c>
      <c r="N1187" s="44">
        <f t="shared" si="256"/>
        <v>1</v>
      </c>
      <c r="O1187" s="44">
        <f t="shared" si="263"/>
        <v>428978.29690832936</v>
      </c>
      <c r="P1187" s="44">
        <f t="shared" si="264"/>
        <v>1058843.4777389008</v>
      </c>
      <c r="Q1187" s="44">
        <f t="shared" si="257"/>
        <v>629865.18083057145</v>
      </c>
      <c r="R1187" s="44">
        <f>1/2*$AJ$3*D1187^2</f>
        <v>906949.41458333319</v>
      </c>
      <c r="S1187" s="44">
        <f t="shared" si="258"/>
        <v>0</v>
      </c>
      <c r="T1187" s="44">
        <f t="shared" si="259"/>
        <v>0</v>
      </c>
      <c r="U1187" s="44"/>
      <c r="V1187" s="44"/>
      <c r="W1187" s="44"/>
      <c r="X1187" s="44"/>
      <c r="Y1187" s="44">
        <f t="shared" si="265"/>
        <v>766.00457312781521</v>
      </c>
      <c r="Z1187" s="44"/>
      <c r="AA1187" s="44"/>
      <c r="AB1187" s="44"/>
      <c r="AC1187" s="44">
        <v>0.27</v>
      </c>
      <c r="AD1187" s="44">
        <f>O1187*AC1187</f>
        <v>115824.14016524893</v>
      </c>
      <c r="AE1187" s="44">
        <v>0.67</v>
      </c>
      <c r="AF1187" s="44">
        <f t="shared" si="260"/>
        <v>287415.45892858069</v>
      </c>
      <c r="AG1187" s="24"/>
      <c r="AH1187" s="24"/>
      <c r="AI1187" s="15"/>
      <c r="AJ1187" s="15"/>
      <c r="AK1187" s="15"/>
      <c r="AL1187" s="15"/>
      <c r="AM1187" s="15"/>
      <c r="AN1187" s="23"/>
      <c r="AO1187" s="23"/>
      <c r="AP1187" s="23"/>
      <c r="AQ1187" s="23"/>
      <c r="AR1187" s="23"/>
      <c r="AS1187" s="23"/>
      <c r="AT1187" s="23"/>
      <c r="AU1187" s="23"/>
      <c r="AV1187" s="23"/>
      <c r="BG1187">
        <f>IF(E1187&lt;1,1,0)</f>
        <v>0</v>
      </c>
      <c r="BH1187">
        <f>IF(BG1187=1,"",E1187)</f>
        <v>92.3</v>
      </c>
      <c r="BI1187">
        <f>E1187/3.6</f>
        <v>25.638888888888886</v>
      </c>
    </row>
    <row r="1188" spans="1:61" x14ac:dyDescent="0.25">
      <c r="A1188" s="41" t="s">
        <v>65</v>
      </c>
      <c r="B1188" s="41">
        <v>1185</v>
      </c>
      <c r="C1188" s="41">
        <v>163</v>
      </c>
      <c r="D1188" s="41">
        <f t="shared" si="252"/>
        <v>25.777777777777775</v>
      </c>
      <c r="E1188" s="42">
        <v>92.8</v>
      </c>
      <c r="F1188" s="43">
        <f t="shared" si="261"/>
        <v>0.11111111111111072</v>
      </c>
      <c r="G1188" s="43">
        <f t="shared" si="262"/>
        <v>0.39999999999999858</v>
      </c>
      <c r="H1188" s="43">
        <f>$AJ$3*F1188</f>
        <v>306.59999999999894</v>
      </c>
      <c r="I1188" s="43">
        <f>1/2*$AJ$1*$AJ$2*$AJ$5*D1188^2</f>
        <v>404.5604543209875</v>
      </c>
      <c r="J1188" s="43">
        <f>$AJ$4*$AJ$3*9.81</f>
        <v>406.04570999999999</v>
      </c>
      <c r="K1188" s="43">
        <f t="shared" si="253"/>
        <v>1117.2061643209863</v>
      </c>
      <c r="L1188" s="43">
        <f t="shared" si="254"/>
        <v>28.799092235829868</v>
      </c>
      <c r="M1188" s="44">
        <f t="shared" si="255"/>
        <v>34126.924299458391</v>
      </c>
      <c r="N1188" s="44">
        <f t="shared" si="256"/>
        <v>1</v>
      </c>
      <c r="O1188" s="44">
        <f t="shared" si="263"/>
        <v>428978.29690832936</v>
      </c>
      <c r="P1188" s="44">
        <f t="shared" si="264"/>
        <v>1060071.3111598769</v>
      </c>
      <c r="Q1188" s="44">
        <f t="shared" si="257"/>
        <v>631093.01425154752</v>
      </c>
      <c r="R1188" s="44">
        <f>1/2*$AJ$3*D1188^2</f>
        <v>916802.13333333307</v>
      </c>
      <c r="S1188" s="44">
        <f t="shared" si="258"/>
        <v>0</v>
      </c>
      <c r="T1188" s="44">
        <f t="shared" si="259"/>
        <v>0</v>
      </c>
      <c r="U1188" s="44"/>
      <c r="V1188" s="44"/>
      <c r="W1188" s="44"/>
      <c r="X1188" s="44"/>
      <c r="Y1188" s="44">
        <f t="shared" si="265"/>
        <v>773.67268635724315</v>
      </c>
      <c r="Z1188" s="44"/>
      <c r="AA1188" s="44"/>
      <c r="AB1188" s="44"/>
      <c r="AC1188" s="44">
        <v>0.27</v>
      </c>
      <c r="AD1188" s="44">
        <f>O1188*AC1188</f>
        <v>115824.14016524893</v>
      </c>
      <c r="AE1188" s="44">
        <v>0.67</v>
      </c>
      <c r="AF1188" s="44">
        <f t="shared" si="260"/>
        <v>287415.45892858069</v>
      </c>
      <c r="AG1188" s="24"/>
      <c r="AH1188" s="24"/>
      <c r="AI1188" s="15"/>
      <c r="AJ1188" s="15"/>
      <c r="AK1188" s="15"/>
      <c r="AL1188" s="15"/>
      <c r="AM1188" s="15"/>
      <c r="AN1188" s="23"/>
      <c r="AO1188" s="23"/>
      <c r="AP1188" s="23"/>
      <c r="AQ1188" s="23"/>
      <c r="AR1188" s="23"/>
      <c r="AS1188" s="23"/>
      <c r="AT1188" s="23"/>
      <c r="AU1188" s="23"/>
      <c r="AV1188" s="23"/>
      <c r="BG1188">
        <f>IF(E1188&lt;1,1,0)</f>
        <v>0</v>
      </c>
      <c r="BH1188">
        <f>IF(BG1188=1,"",E1188)</f>
        <v>92.8</v>
      </c>
      <c r="BI1188">
        <f>E1188/3.6</f>
        <v>25.777777777777775</v>
      </c>
    </row>
    <row r="1189" spans="1:61" x14ac:dyDescent="0.25">
      <c r="A1189" s="41" t="s">
        <v>65</v>
      </c>
      <c r="B1189" s="41">
        <v>1186</v>
      </c>
      <c r="C1189" s="41">
        <v>164</v>
      </c>
      <c r="D1189" s="41">
        <f t="shared" si="252"/>
        <v>25.861111111111107</v>
      </c>
      <c r="E1189" s="42">
        <v>93.1</v>
      </c>
      <c r="F1189" s="43">
        <f t="shared" si="261"/>
        <v>4.1666666666666269E-2</v>
      </c>
      <c r="G1189" s="43">
        <f t="shared" si="262"/>
        <v>0.14999999999999858</v>
      </c>
      <c r="H1189" s="43">
        <f>$AJ$3*F1189</f>
        <v>114.9749999999989</v>
      </c>
      <c r="I1189" s="43">
        <f>1/2*$AJ$1*$AJ$2*$AJ$5*D1189^2</f>
        <v>407.180374864969</v>
      </c>
      <c r="J1189" s="43">
        <f>$AJ$4*$AJ$3*9.81</f>
        <v>406.04570999999999</v>
      </c>
      <c r="K1189" s="43">
        <f t="shared" si="253"/>
        <v>928.20108486496792</v>
      </c>
      <c r="L1189" s="43">
        <f t="shared" si="254"/>
        <v>24.004311389146807</v>
      </c>
      <c r="M1189" s="44">
        <f t="shared" si="255"/>
        <v>28469.113307528114</v>
      </c>
      <c r="N1189" s="44">
        <f t="shared" si="256"/>
        <v>1</v>
      </c>
      <c r="O1189" s="44">
        <f t="shared" si="263"/>
        <v>428978.29690832936</v>
      </c>
      <c r="P1189" s="44">
        <f t="shared" si="264"/>
        <v>1061188.5173241978</v>
      </c>
      <c r="Q1189" s="44">
        <f t="shared" si="257"/>
        <v>632210.22041586845</v>
      </c>
      <c r="R1189" s="44">
        <f>1/2*$AJ$3*D1189^2</f>
        <v>922739.31458333309</v>
      </c>
      <c r="S1189" s="44">
        <f t="shared" si="258"/>
        <v>0</v>
      </c>
      <c r="T1189" s="44">
        <f t="shared" si="259"/>
        <v>0</v>
      </c>
      <c r="U1189" s="44"/>
      <c r="V1189" s="44"/>
      <c r="W1189" s="44"/>
      <c r="X1189" s="44"/>
      <c r="Y1189" s="44">
        <f t="shared" si="265"/>
        <v>778.02640352726235</v>
      </c>
      <c r="Z1189" s="44"/>
      <c r="AA1189" s="44"/>
      <c r="AB1189" s="44"/>
      <c r="AC1189" s="44">
        <v>0.27</v>
      </c>
      <c r="AD1189" s="44">
        <f>O1189*AC1189</f>
        <v>115824.14016524893</v>
      </c>
      <c r="AE1189" s="44">
        <v>0.67</v>
      </c>
      <c r="AF1189" s="44">
        <f t="shared" si="260"/>
        <v>287415.45892858069</v>
      </c>
      <c r="AG1189" s="24"/>
      <c r="AH1189" s="24"/>
      <c r="AI1189" s="15"/>
      <c r="AJ1189" s="15"/>
      <c r="AK1189" s="15"/>
      <c r="AL1189" s="15"/>
      <c r="AM1189" s="15"/>
      <c r="AN1189" s="23"/>
      <c r="AO1189" s="23"/>
      <c r="AP1189" s="23"/>
      <c r="AQ1189" s="23"/>
      <c r="AR1189" s="23"/>
      <c r="AS1189" s="23"/>
      <c r="AT1189" s="23"/>
      <c r="AU1189" s="23"/>
      <c r="AV1189" s="23"/>
      <c r="BG1189">
        <f>IF(E1189&lt;1,1,0)</f>
        <v>0</v>
      </c>
      <c r="BH1189">
        <f>IF(BG1189=1,"",E1189)</f>
        <v>93.1</v>
      </c>
      <c r="BI1189">
        <f>E1189/3.6</f>
        <v>25.861111111111107</v>
      </c>
    </row>
    <row r="1190" spans="1:61" x14ac:dyDescent="0.25">
      <c r="A1190" s="41" t="s">
        <v>65</v>
      </c>
      <c r="B1190" s="41">
        <v>1187</v>
      </c>
      <c r="C1190" s="41">
        <v>165</v>
      </c>
      <c r="D1190" s="41">
        <f t="shared" si="252"/>
        <v>25.861111111111107</v>
      </c>
      <c r="E1190" s="42">
        <v>93.1</v>
      </c>
      <c r="F1190" s="43">
        <f t="shared" si="261"/>
        <v>0</v>
      </c>
      <c r="G1190" s="43">
        <f t="shared" si="262"/>
        <v>0</v>
      </c>
      <c r="H1190" s="43">
        <f>$AJ$3*F1190</f>
        <v>0</v>
      </c>
      <c r="I1190" s="43">
        <f>1/2*$AJ$1*$AJ$2*$AJ$5*D1190^2</f>
        <v>407.180374864969</v>
      </c>
      <c r="J1190" s="43">
        <f>$AJ$4*$AJ$3*9.81</f>
        <v>406.04570999999999</v>
      </c>
      <c r="K1190" s="43">
        <f t="shared" si="253"/>
        <v>813.22608486496893</v>
      </c>
      <c r="L1190" s="43">
        <f t="shared" si="254"/>
        <v>21.030930139146832</v>
      </c>
      <c r="M1190" s="44">
        <f t="shared" si="255"/>
        <v>24963.714075167289</v>
      </c>
      <c r="N1190" s="44">
        <f t="shared" si="256"/>
        <v>1</v>
      </c>
      <c r="O1190" s="44">
        <f t="shared" si="263"/>
        <v>428978.29690832936</v>
      </c>
      <c r="P1190" s="44">
        <f t="shared" si="264"/>
        <v>1062116.7184090628</v>
      </c>
      <c r="Q1190" s="44">
        <f t="shared" si="257"/>
        <v>633138.42150073347</v>
      </c>
      <c r="R1190" s="44">
        <f>1/2*$AJ$3*D1190^2</f>
        <v>922739.31458333309</v>
      </c>
      <c r="S1190" s="44">
        <f t="shared" si="258"/>
        <v>0</v>
      </c>
      <c r="T1190" s="44">
        <f t="shared" si="259"/>
        <v>0</v>
      </c>
      <c r="U1190" s="44"/>
      <c r="V1190" s="44"/>
      <c r="W1190" s="44"/>
      <c r="X1190" s="44"/>
      <c r="Y1190" s="44">
        <f t="shared" si="265"/>
        <v>777.37094741645581</v>
      </c>
      <c r="Z1190" s="44"/>
      <c r="AA1190" s="44"/>
      <c r="AB1190" s="44"/>
      <c r="AC1190" s="44">
        <v>0.27</v>
      </c>
      <c r="AD1190" s="44">
        <f>O1190*AC1190</f>
        <v>115824.14016524893</v>
      </c>
      <c r="AE1190" s="44">
        <v>0.67</v>
      </c>
      <c r="AF1190" s="44">
        <f t="shared" si="260"/>
        <v>287415.45892858069</v>
      </c>
      <c r="AG1190" s="24"/>
      <c r="AH1190" s="24"/>
      <c r="AI1190" s="15"/>
      <c r="AJ1190" s="15"/>
      <c r="AK1190" s="15"/>
      <c r="AL1190" s="15"/>
      <c r="AM1190" s="15"/>
      <c r="AN1190" s="23"/>
      <c r="AO1190" s="23"/>
      <c r="AP1190" s="23"/>
      <c r="AQ1190" s="23"/>
      <c r="AR1190" s="23"/>
      <c r="AS1190" s="23"/>
      <c r="AT1190" s="23"/>
      <c r="AU1190" s="23"/>
      <c r="AV1190" s="23"/>
      <c r="BG1190">
        <f>IF(E1190&lt;1,1,0)</f>
        <v>0</v>
      </c>
      <c r="BH1190">
        <f>IF(BG1190=1,"",E1190)</f>
        <v>93.1</v>
      </c>
      <c r="BI1190">
        <f>E1190/3.6</f>
        <v>25.861111111111107</v>
      </c>
    </row>
    <row r="1191" spans="1:61" x14ac:dyDescent="0.25">
      <c r="A1191" s="41" t="s">
        <v>65</v>
      </c>
      <c r="B1191" s="41">
        <v>1188</v>
      </c>
      <c r="C1191" s="41">
        <v>166</v>
      </c>
      <c r="D1191" s="41">
        <f t="shared" si="252"/>
        <v>25.861111111111107</v>
      </c>
      <c r="E1191" s="42">
        <v>93.1</v>
      </c>
      <c r="F1191" s="43">
        <f t="shared" si="261"/>
        <v>0</v>
      </c>
      <c r="G1191" s="43">
        <f t="shared" si="262"/>
        <v>0</v>
      </c>
      <c r="H1191" s="43">
        <f>$AJ$3*F1191</f>
        <v>0</v>
      </c>
      <c r="I1191" s="43">
        <f>1/2*$AJ$1*$AJ$2*$AJ$5*D1191^2</f>
        <v>407.180374864969</v>
      </c>
      <c r="J1191" s="43">
        <f>$AJ$4*$AJ$3*9.81</f>
        <v>406.04570999999999</v>
      </c>
      <c r="K1191" s="43">
        <f t="shared" si="253"/>
        <v>813.22608486496893</v>
      </c>
      <c r="L1191" s="43">
        <f t="shared" si="254"/>
        <v>21.030930139146832</v>
      </c>
      <c r="M1191" s="44">
        <f t="shared" si="255"/>
        <v>24984.745005306439</v>
      </c>
      <c r="N1191" s="44">
        <f t="shared" si="256"/>
        <v>1</v>
      </c>
      <c r="O1191" s="44">
        <f t="shared" si="263"/>
        <v>428978.29690832936</v>
      </c>
      <c r="P1191" s="44">
        <f t="shared" si="264"/>
        <v>1062929.9444939278</v>
      </c>
      <c r="Q1191" s="44">
        <f t="shared" si="257"/>
        <v>633951.6475855984</v>
      </c>
      <c r="R1191" s="44">
        <f>1/2*$AJ$3*D1191^2</f>
        <v>922739.31458333309</v>
      </c>
      <c r="S1191" s="44">
        <f t="shared" si="258"/>
        <v>0</v>
      </c>
      <c r="T1191" s="44">
        <f t="shared" si="259"/>
        <v>0</v>
      </c>
      <c r="U1191" s="44"/>
      <c r="V1191" s="44"/>
      <c r="W1191" s="44"/>
      <c r="X1191" s="44"/>
      <c r="Y1191" s="44">
        <f t="shared" si="265"/>
        <v>776.71659476711545</v>
      </c>
      <c r="Z1191" s="44"/>
      <c r="AA1191" s="44"/>
      <c r="AB1191" s="44"/>
      <c r="AC1191" s="44">
        <v>0.27</v>
      </c>
      <c r="AD1191" s="44">
        <f>O1191*AC1191</f>
        <v>115824.14016524893</v>
      </c>
      <c r="AE1191" s="44">
        <v>0.67</v>
      </c>
      <c r="AF1191" s="44">
        <f t="shared" si="260"/>
        <v>287415.45892858069</v>
      </c>
      <c r="AG1191" s="24"/>
      <c r="AH1191" s="24"/>
      <c r="AI1191" s="15"/>
      <c r="AJ1191" s="15"/>
      <c r="AK1191" s="15"/>
      <c r="AL1191" s="15"/>
      <c r="AM1191" s="15"/>
      <c r="AN1191" s="23"/>
      <c r="AO1191" s="23"/>
      <c r="AP1191" s="23"/>
      <c r="AQ1191" s="23"/>
      <c r="AR1191" s="23"/>
      <c r="AS1191" s="23"/>
      <c r="AT1191" s="23"/>
      <c r="AU1191" s="23"/>
      <c r="AV1191" s="23"/>
      <c r="BG1191">
        <f>IF(E1191&lt;1,1,0)</f>
        <v>0</v>
      </c>
      <c r="BH1191">
        <f>IF(BG1191=1,"",E1191)</f>
        <v>93.1</v>
      </c>
      <c r="BI1191">
        <f>E1191/3.6</f>
        <v>25.861111111111107</v>
      </c>
    </row>
    <row r="1192" spans="1:61" x14ac:dyDescent="0.25">
      <c r="A1192" s="41" t="s">
        <v>65</v>
      </c>
      <c r="B1192" s="41">
        <v>1189</v>
      </c>
      <c r="C1192" s="41">
        <v>167</v>
      </c>
      <c r="D1192" s="41">
        <f t="shared" si="252"/>
        <v>25.861111111111107</v>
      </c>
      <c r="E1192" s="42">
        <v>93.1</v>
      </c>
      <c r="F1192" s="43">
        <f t="shared" si="261"/>
        <v>0</v>
      </c>
      <c r="G1192" s="43">
        <f t="shared" si="262"/>
        <v>0</v>
      </c>
      <c r="H1192" s="43">
        <f>$AJ$3*F1192</f>
        <v>0</v>
      </c>
      <c r="I1192" s="43">
        <f>1/2*$AJ$1*$AJ$2*$AJ$5*D1192^2</f>
        <v>407.180374864969</v>
      </c>
      <c r="J1192" s="43">
        <f>$AJ$4*$AJ$3*9.81</f>
        <v>406.04570999999999</v>
      </c>
      <c r="K1192" s="43">
        <f t="shared" si="253"/>
        <v>813.22608486496893</v>
      </c>
      <c r="L1192" s="43">
        <f t="shared" si="254"/>
        <v>21.030930139146832</v>
      </c>
      <c r="M1192" s="44">
        <f t="shared" si="255"/>
        <v>25005.775935445585</v>
      </c>
      <c r="N1192" s="44">
        <f t="shared" si="256"/>
        <v>1</v>
      </c>
      <c r="O1192" s="44">
        <f t="shared" si="263"/>
        <v>428978.29690832936</v>
      </c>
      <c r="P1192" s="44">
        <f t="shared" si="264"/>
        <v>1063743.1705787927</v>
      </c>
      <c r="Q1192" s="44">
        <f t="shared" si="257"/>
        <v>634764.87367046333</v>
      </c>
      <c r="R1192" s="44">
        <f>1/2*$AJ$3*D1192^2</f>
        <v>922739.31458333309</v>
      </c>
      <c r="S1192" s="44">
        <f t="shared" si="258"/>
        <v>0</v>
      </c>
      <c r="T1192" s="44">
        <f t="shared" si="259"/>
        <v>0</v>
      </c>
      <c r="U1192" s="44"/>
      <c r="V1192" s="44"/>
      <c r="W1192" s="44"/>
      <c r="X1192" s="44"/>
      <c r="Y1192" s="44">
        <f t="shared" si="265"/>
        <v>776.06334279506564</v>
      </c>
      <c r="Z1192" s="44"/>
      <c r="AA1192" s="44"/>
      <c r="AB1192" s="44"/>
      <c r="AC1192" s="44">
        <v>0.27</v>
      </c>
      <c r="AD1192" s="44">
        <f>O1192*AC1192</f>
        <v>115824.14016524893</v>
      </c>
      <c r="AE1192" s="44">
        <v>0.67</v>
      </c>
      <c r="AF1192" s="44">
        <f t="shared" si="260"/>
        <v>287415.45892858069</v>
      </c>
      <c r="AG1192" s="24"/>
      <c r="AH1192" s="24"/>
      <c r="AI1192" s="15"/>
      <c r="AJ1192" s="15"/>
      <c r="AK1192" s="15"/>
      <c r="AL1192" s="15"/>
      <c r="AM1192" s="15"/>
      <c r="AN1192" s="23"/>
      <c r="AO1192" s="23"/>
      <c r="AP1192" s="23"/>
      <c r="AQ1192" s="23"/>
      <c r="AR1192" s="23"/>
      <c r="AS1192" s="23"/>
      <c r="AT1192" s="23"/>
      <c r="AU1192" s="23"/>
      <c r="AV1192" s="23"/>
      <c r="BG1192">
        <f>IF(E1192&lt;1,1,0)</f>
        <v>0</v>
      </c>
      <c r="BH1192">
        <f>IF(BG1192=1,"",E1192)</f>
        <v>93.1</v>
      </c>
      <c r="BI1192">
        <f>E1192/3.6</f>
        <v>25.861111111111107</v>
      </c>
    </row>
    <row r="1193" spans="1:61" x14ac:dyDescent="0.25">
      <c r="A1193" s="41" t="s">
        <v>65</v>
      </c>
      <c r="B1193" s="41">
        <v>1190</v>
      </c>
      <c r="C1193" s="41">
        <v>168</v>
      </c>
      <c r="D1193" s="41">
        <f t="shared" si="252"/>
        <v>25.861111111111107</v>
      </c>
      <c r="E1193" s="42">
        <v>93.1</v>
      </c>
      <c r="F1193" s="43">
        <f t="shared" si="261"/>
        <v>0</v>
      </c>
      <c r="G1193" s="43">
        <f t="shared" si="262"/>
        <v>0</v>
      </c>
      <c r="H1193" s="43">
        <f>$AJ$3*F1193</f>
        <v>0</v>
      </c>
      <c r="I1193" s="43">
        <f>1/2*$AJ$1*$AJ$2*$AJ$5*D1193^2</f>
        <v>407.180374864969</v>
      </c>
      <c r="J1193" s="43">
        <f>$AJ$4*$AJ$3*9.81</f>
        <v>406.04570999999999</v>
      </c>
      <c r="K1193" s="43">
        <f t="shared" si="253"/>
        <v>813.22608486496893</v>
      </c>
      <c r="L1193" s="43">
        <f t="shared" si="254"/>
        <v>21.030930139146832</v>
      </c>
      <c r="M1193" s="44">
        <f t="shared" si="255"/>
        <v>25026.806865584731</v>
      </c>
      <c r="N1193" s="44">
        <f t="shared" si="256"/>
        <v>1</v>
      </c>
      <c r="O1193" s="44">
        <f t="shared" si="263"/>
        <v>428978.29690832936</v>
      </c>
      <c r="P1193" s="44">
        <f t="shared" si="264"/>
        <v>1064556.3966636576</v>
      </c>
      <c r="Q1193" s="44">
        <f t="shared" si="257"/>
        <v>635578.09975532827</v>
      </c>
      <c r="R1193" s="44">
        <f>1/2*$AJ$3*D1193^2</f>
        <v>922739.31458333309</v>
      </c>
      <c r="S1193" s="44">
        <f t="shared" si="258"/>
        <v>0</v>
      </c>
      <c r="T1193" s="44">
        <f t="shared" si="259"/>
        <v>0</v>
      </c>
      <c r="U1193" s="44"/>
      <c r="V1193" s="44"/>
      <c r="W1193" s="44"/>
      <c r="X1193" s="44"/>
      <c r="Y1193" s="44">
        <f t="shared" si="265"/>
        <v>775.41118872548998</v>
      </c>
      <c r="Z1193" s="44"/>
      <c r="AA1193" s="44"/>
      <c r="AB1193" s="44"/>
      <c r="AC1193" s="44">
        <v>0.27</v>
      </c>
      <c r="AD1193" s="44">
        <f>O1193*AC1193</f>
        <v>115824.14016524893</v>
      </c>
      <c r="AE1193" s="44">
        <v>0.67</v>
      </c>
      <c r="AF1193" s="44">
        <f t="shared" si="260"/>
        <v>287415.45892858069</v>
      </c>
      <c r="AG1193" s="24"/>
      <c r="AH1193" s="24"/>
      <c r="AI1193" s="15"/>
      <c r="AJ1193" s="15"/>
      <c r="AK1193" s="15"/>
      <c r="AL1193" s="15"/>
      <c r="AM1193" s="15"/>
      <c r="AN1193" s="23"/>
      <c r="AO1193" s="23"/>
      <c r="AP1193" s="23"/>
      <c r="AQ1193" s="23"/>
      <c r="AR1193" s="23"/>
      <c r="AS1193" s="23"/>
      <c r="AT1193" s="23"/>
      <c r="AU1193" s="23"/>
      <c r="AV1193" s="23"/>
      <c r="BG1193">
        <f>IF(E1193&lt;1,1,0)</f>
        <v>0</v>
      </c>
      <c r="BH1193">
        <f>IF(BG1193=1,"",E1193)</f>
        <v>93.1</v>
      </c>
      <c r="BI1193">
        <f>E1193/3.6</f>
        <v>25.861111111111107</v>
      </c>
    </row>
    <row r="1194" spans="1:61" x14ac:dyDescent="0.25">
      <c r="A1194" s="41" t="s">
        <v>65</v>
      </c>
      <c r="B1194" s="41">
        <v>1191</v>
      </c>
      <c r="C1194" s="41">
        <v>169</v>
      </c>
      <c r="D1194" s="41">
        <f t="shared" si="252"/>
        <v>25.861111111111107</v>
      </c>
      <c r="E1194" s="42">
        <v>93.1</v>
      </c>
      <c r="F1194" s="43">
        <f t="shared" si="261"/>
        <v>0</v>
      </c>
      <c r="G1194" s="43">
        <f t="shared" si="262"/>
        <v>0</v>
      </c>
      <c r="H1194" s="43">
        <f>$AJ$3*F1194</f>
        <v>0</v>
      </c>
      <c r="I1194" s="43">
        <f>1/2*$AJ$1*$AJ$2*$AJ$5*D1194^2</f>
        <v>407.180374864969</v>
      </c>
      <c r="J1194" s="43">
        <f>$AJ$4*$AJ$3*9.81</f>
        <v>406.04570999999999</v>
      </c>
      <c r="K1194" s="43">
        <f t="shared" si="253"/>
        <v>813.22608486496893</v>
      </c>
      <c r="L1194" s="43">
        <f t="shared" si="254"/>
        <v>21.030930139146832</v>
      </c>
      <c r="M1194" s="44">
        <f t="shared" si="255"/>
        <v>25047.837795723877</v>
      </c>
      <c r="N1194" s="44">
        <f t="shared" si="256"/>
        <v>1</v>
      </c>
      <c r="O1194" s="44">
        <f t="shared" si="263"/>
        <v>428978.29690832936</v>
      </c>
      <c r="P1194" s="44">
        <f t="shared" si="264"/>
        <v>1065369.6227485226</v>
      </c>
      <c r="Q1194" s="44">
        <f t="shared" si="257"/>
        <v>636391.3258401932</v>
      </c>
      <c r="R1194" s="44">
        <f>1/2*$AJ$3*D1194^2</f>
        <v>922739.31458333309</v>
      </c>
      <c r="S1194" s="44">
        <f t="shared" si="258"/>
        <v>0</v>
      </c>
      <c r="T1194" s="44">
        <f t="shared" si="259"/>
        <v>0</v>
      </c>
      <c r="U1194" s="44"/>
      <c r="V1194" s="44"/>
      <c r="W1194" s="44"/>
      <c r="X1194" s="44"/>
      <c r="Y1194" s="44">
        <f t="shared" si="265"/>
        <v>774.76012979289089</v>
      </c>
      <c r="Z1194" s="44"/>
      <c r="AA1194" s="44"/>
      <c r="AB1194" s="44"/>
      <c r="AC1194" s="44">
        <v>0.27</v>
      </c>
      <c r="AD1194" s="44">
        <f>O1194*AC1194</f>
        <v>115824.14016524893</v>
      </c>
      <c r="AE1194" s="44">
        <v>0.67</v>
      </c>
      <c r="AF1194" s="44">
        <f t="shared" si="260"/>
        <v>287415.45892858069</v>
      </c>
      <c r="AG1194" s="24"/>
      <c r="AH1194" s="24"/>
      <c r="AI1194" s="15"/>
      <c r="AJ1194" s="15"/>
      <c r="AK1194" s="15"/>
      <c r="AL1194" s="15"/>
      <c r="AM1194" s="15"/>
      <c r="AN1194" s="23"/>
      <c r="AO1194" s="23"/>
      <c r="AP1194" s="23"/>
      <c r="AQ1194" s="23"/>
      <c r="AR1194" s="23"/>
      <c r="AS1194" s="23"/>
      <c r="AT1194" s="23"/>
      <c r="AU1194" s="23"/>
      <c r="AV1194" s="23"/>
      <c r="BG1194">
        <f>IF(E1194&lt;1,1,0)</f>
        <v>0</v>
      </c>
      <c r="BH1194">
        <f>IF(BG1194=1,"",E1194)</f>
        <v>93.1</v>
      </c>
      <c r="BI1194">
        <f>E1194/3.6</f>
        <v>25.861111111111107</v>
      </c>
    </row>
    <row r="1195" spans="1:61" x14ac:dyDescent="0.25">
      <c r="A1195" s="41" t="s">
        <v>65</v>
      </c>
      <c r="B1195" s="41">
        <v>1192</v>
      </c>
      <c r="C1195" s="41">
        <v>170</v>
      </c>
      <c r="D1195" s="41">
        <f t="shared" si="252"/>
        <v>25.861111111111107</v>
      </c>
      <c r="E1195" s="42">
        <v>93.1</v>
      </c>
      <c r="F1195" s="43">
        <f t="shared" si="261"/>
        <v>0</v>
      </c>
      <c r="G1195" s="43">
        <f t="shared" si="262"/>
        <v>0</v>
      </c>
      <c r="H1195" s="43">
        <f>$AJ$3*F1195</f>
        <v>0</v>
      </c>
      <c r="I1195" s="43">
        <f>1/2*$AJ$1*$AJ$2*$AJ$5*D1195^2</f>
        <v>407.180374864969</v>
      </c>
      <c r="J1195" s="43">
        <f>$AJ$4*$AJ$3*9.81</f>
        <v>406.04570999999999</v>
      </c>
      <c r="K1195" s="43">
        <f t="shared" si="253"/>
        <v>813.22608486496893</v>
      </c>
      <c r="L1195" s="43">
        <f t="shared" si="254"/>
        <v>21.030930139146832</v>
      </c>
      <c r="M1195" s="44">
        <f t="shared" si="255"/>
        <v>25068.868725863023</v>
      </c>
      <c r="N1195" s="44">
        <f t="shared" si="256"/>
        <v>1</v>
      </c>
      <c r="O1195" s="44">
        <f t="shared" si="263"/>
        <v>428978.29690832936</v>
      </c>
      <c r="P1195" s="44">
        <f t="shared" si="264"/>
        <v>1066182.8488333875</v>
      </c>
      <c r="Q1195" s="44">
        <f t="shared" si="257"/>
        <v>637204.55192505813</v>
      </c>
      <c r="R1195" s="44">
        <f>1/2*$AJ$3*D1195^2</f>
        <v>922739.31458333309</v>
      </c>
      <c r="S1195" s="44">
        <f t="shared" si="258"/>
        <v>0</v>
      </c>
      <c r="T1195" s="44">
        <f t="shared" si="259"/>
        <v>0</v>
      </c>
      <c r="U1195" s="44"/>
      <c r="V1195" s="44"/>
      <c r="W1195" s="44"/>
      <c r="X1195" s="44"/>
      <c r="Y1195" s="44">
        <f t="shared" si="265"/>
        <v>774.11016324105128</v>
      </c>
      <c r="Z1195" s="44"/>
      <c r="AA1195" s="44"/>
      <c r="AB1195" s="44"/>
      <c r="AC1195" s="44">
        <v>0.27</v>
      </c>
      <c r="AD1195" s="44">
        <f>O1195*AC1195</f>
        <v>115824.14016524893</v>
      </c>
      <c r="AE1195" s="44">
        <v>0.67</v>
      </c>
      <c r="AF1195" s="44">
        <f t="shared" si="260"/>
        <v>287415.45892858069</v>
      </c>
      <c r="AG1195" s="24"/>
      <c r="AH1195" s="24"/>
      <c r="AI1195" s="15"/>
      <c r="AJ1195" s="15"/>
      <c r="AK1195" s="15"/>
      <c r="AL1195" s="15"/>
      <c r="AM1195" s="15"/>
      <c r="AN1195" s="23"/>
      <c r="AO1195" s="23"/>
      <c r="AP1195" s="23"/>
      <c r="AQ1195" s="23"/>
      <c r="AR1195" s="23"/>
      <c r="AS1195" s="23"/>
      <c r="AT1195" s="23"/>
      <c r="AU1195" s="23"/>
      <c r="AV1195" s="23"/>
      <c r="BG1195">
        <f>IF(E1195&lt;1,1,0)</f>
        <v>0</v>
      </c>
      <c r="BH1195">
        <f>IF(BG1195=1,"",E1195)</f>
        <v>93.1</v>
      </c>
      <c r="BI1195">
        <f>E1195/3.6</f>
        <v>25.861111111111107</v>
      </c>
    </row>
    <row r="1196" spans="1:61" x14ac:dyDescent="0.25">
      <c r="A1196" s="41" t="s">
        <v>65</v>
      </c>
      <c r="B1196" s="41">
        <v>1193</v>
      </c>
      <c r="C1196" s="41">
        <v>171</v>
      </c>
      <c r="D1196" s="41">
        <f t="shared" si="252"/>
        <v>25.861111111111107</v>
      </c>
      <c r="E1196" s="42">
        <v>93.1</v>
      </c>
      <c r="F1196" s="43">
        <f t="shared" si="261"/>
        <v>0</v>
      </c>
      <c r="G1196" s="43">
        <f t="shared" si="262"/>
        <v>0</v>
      </c>
      <c r="H1196" s="43">
        <f>$AJ$3*F1196</f>
        <v>0</v>
      </c>
      <c r="I1196" s="43">
        <f>1/2*$AJ$1*$AJ$2*$AJ$5*D1196^2</f>
        <v>407.180374864969</v>
      </c>
      <c r="J1196" s="43">
        <f>$AJ$4*$AJ$3*9.81</f>
        <v>406.04570999999999</v>
      </c>
      <c r="K1196" s="43">
        <f t="shared" si="253"/>
        <v>813.22608486496893</v>
      </c>
      <c r="L1196" s="43">
        <f t="shared" si="254"/>
        <v>21.030930139146832</v>
      </c>
      <c r="M1196" s="44">
        <f t="shared" si="255"/>
        <v>25089.89965600217</v>
      </c>
      <c r="N1196" s="44">
        <f t="shared" si="256"/>
        <v>1</v>
      </c>
      <c r="O1196" s="44">
        <f t="shared" si="263"/>
        <v>428978.29690832936</v>
      </c>
      <c r="P1196" s="44">
        <f t="shared" si="264"/>
        <v>1066996.0749182524</v>
      </c>
      <c r="Q1196" s="44">
        <f t="shared" si="257"/>
        <v>638017.77800992306</v>
      </c>
      <c r="R1196" s="44">
        <f>1/2*$AJ$3*D1196^2</f>
        <v>922739.31458333309</v>
      </c>
      <c r="S1196" s="44">
        <f t="shared" si="258"/>
        <v>0</v>
      </c>
      <c r="T1196" s="44">
        <f t="shared" si="259"/>
        <v>0</v>
      </c>
      <c r="U1196" s="44"/>
      <c r="V1196" s="44"/>
      <c r="W1196" s="44"/>
      <c r="X1196" s="44"/>
      <c r="Y1196" s="44">
        <f t="shared" si="265"/>
        <v>773.46128632299508</v>
      </c>
      <c r="Z1196" s="44"/>
      <c r="AA1196" s="44"/>
      <c r="AB1196" s="44"/>
      <c r="AC1196" s="44">
        <v>0.27</v>
      </c>
      <c r="AD1196" s="44">
        <f>O1196*AC1196</f>
        <v>115824.14016524893</v>
      </c>
      <c r="AE1196" s="44">
        <v>0.67</v>
      </c>
      <c r="AF1196" s="44">
        <f t="shared" si="260"/>
        <v>287415.45892858069</v>
      </c>
      <c r="AG1196" s="24"/>
      <c r="AH1196" s="24"/>
      <c r="AI1196" s="15"/>
      <c r="AJ1196" s="15"/>
      <c r="AK1196" s="15"/>
      <c r="AL1196" s="15"/>
      <c r="AM1196" s="15"/>
      <c r="AN1196" s="23"/>
      <c r="AO1196" s="23"/>
      <c r="AP1196" s="23"/>
      <c r="AQ1196" s="23"/>
      <c r="AR1196" s="23"/>
      <c r="AS1196" s="23"/>
      <c r="AT1196" s="23"/>
      <c r="AU1196" s="23"/>
      <c r="AV1196" s="23"/>
      <c r="BG1196">
        <f>IF(E1196&lt;1,1,0)</f>
        <v>0</v>
      </c>
      <c r="BH1196">
        <f>IF(BG1196=1,"",E1196)</f>
        <v>93.1</v>
      </c>
      <c r="BI1196">
        <f>E1196/3.6</f>
        <v>25.861111111111107</v>
      </c>
    </row>
    <row r="1197" spans="1:61" x14ac:dyDescent="0.25">
      <c r="A1197" s="41" t="s">
        <v>65</v>
      </c>
      <c r="B1197" s="41">
        <v>1194</v>
      </c>
      <c r="C1197" s="41">
        <v>172</v>
      </c>
      <c r="D1197" s="41">
        <f t="shared" si="252"/>
        <v>25.861111111111107</v>
      </c>
      <c r="E1197" s="42">
        <v>93.1</v>
      </c>
      <c r="F1197" s="43">
        <f t="shared" si="261"/>
        <v>0</v>
      </c>
      <c r="G1197" s="43">
        <f t="shared" si="262"/>
        <v>0</v>
      </c>
      <c r="H1197" s="43">
        <f>$AJ$3*F1197</f>
        <v>0</v>
      </c>
      <c r="I1197" s="43">
        <f>1/2*$AJ$1*$AJ$2*$AJ$5*D1197^2</f>
        <v>407.180374864969</v>
      </c>
      <c r="J1197" s="43">
        <f>$AJ$4*$AJ$3*9.81</f>
        <v>406.04570999999999</v>
      </c>
      <c r="K1197" s="43">
        <f t="shared" si="253"/>
        <v>813.22608486496893</v>
      </c>
      <c r="L1197" s="43">
        <f t="shared" si="254"/>
        <v>21.030930139146832</v>
      </c>
      <c r="M1197" s="44">
        <f t="shared" si="255"/>
        <v>25110.93058614132</v>
      </c>
      <c r="N1197" s="44">
        <f t="shared" si="256"/>
        <v>1</v>
      </c>
      <c r="O1197" s="44">
        <f t="shared" si="263"/>
        <v>428978.29690832936</v>
      </c>
      <c r="P1197" s="44">
        <f t="shared" si="264"/>
        <v>1067809.3010031173</v>
      </c>
      <c r="Q1197" s="44">
        <f t="shared" si="257"/>
        <v>638831.00409478799</v>
      </c>
      <c r="R1197" s="44">
        <f>1/2*$AJ$3*D1197^2</f>
        <v>922739.31458333309</v>
      </c>
      <c r="S1197" s="44">
        <f t="shared" si="258"/>
        <v>0</v>
      </c>
      <c r="T1197" s="44">
        <f t="shared" si="259"/>
        <v>0</v>
      </c>
      <c r="U1197" s="44"/>
      <c r="V1197" s="44"/>
      <c r="W1197" s="44"/>
      <c r="X1197" s="44"/>
      <c r="Y1197" s="44">
        <f t="shared" si="265"/>
        <v>772.81349630094894</v>
      </c>
      <c r="Z1197" s="44"/>
      <c r="AA1197" s="44"/>
      <c r="AB1197" s="44"/>
      <c r="AC1197" s="44">
        <v>0.27</v>
      </c>
      <c r="AD1197" s="44">
        <f>O1197*AC1197</f>
        <v>115824.14016524893</v>
      </c>
      <c r="AE1197" s="44">
        <v>0.67</v>
      </c>
      <c r="AF1197" s="44">
        <f t="shared" si="260"/>
        <v>287415.45892858069</v>
      </c>
      <c r="AG1197" s="24"/>
      <c r="AH1197" s="24"/>
      <c r="AI1197" s="15"/>
      <c r="AJ1197" s="15"/>
      <c r="AK1197" s="15"/>
      <c r="AL1197" s="15"/>
      <c r="AM1197" s="15"/>
      <c r="AN1197" s="23"/>
      <c r="AO1197" s="23"/>
      <c r="AP1197" s="23"/>
      <c r="AQ1197" s="23"/>
      <c r="AR1197" s="23"/>
      <c r="AS1197" s="23"/>
      <c r="AT1197" s="23"/>
      <c r="AU1197" s="23"/>
      <c r="AV1197" s="23"/>
      <c r="BG1197">
        <f>IF(E1197&lt;1,1,0)</f>
        <v>0</v>
      </c>
      <c r="BH1197">
        <f>IF(BG1197=1,"",E1197)</f>
        <v>93.1</v>
      </c>
      <c r="BI1197">
        <f>E1197/3.6</f>
        <v>25.861111111111107</v>
      </c>
    </row>
    <row r="1198" spans="1:61" x14ac:dyDescent="0.25">
      <c r="A1198" s="41" t="s">
        <v>65</v>
      </c>
      <c r="B1198" s="41">
        <v>1195</v>
      </c>
      <c r="C1198" s="41">
        <v>173</v>
      </c>
      <c r="D1198" s="41">
        <f t="shared" si="252"/>
        <v>25.861111111111107</v>
      </c>
      <c r="E1198" s="42">
        <v>93.1</v>
      </c>
      <c r="F1198" s="43">
        <f t="shared" si="261"/>
        <v>1.3888888888890073E-2</v>
      </c>
      <c r="G1198" s="43">
        <f t="shared" si="262"/>
        <v>5.0000000000004263E-2</v>
      </c>
      <c r="H1198" s="43">
        <f>$AJ$3*F1198</f>
        <v>38.325000000003271</v>
      </c>
      <c r="I1198" s="43">
        <f>1/2*$AJ$1*$AJ$2*$AJ$5*D1198^2</f>
        <v>407.180374864969</v>
      </c>
      <c r="J1198" s="43">
        <f>$AJ$4*$AJ$3*9.81</f>
        <v>406.04570999999999</v>
      </c>
      <c r="K1198" s="43">
        <f t="shared" si="253"/>
        <v>851.55108486497227</v>
      </c>
      <c r="L1198" s="43">
        <f t="shared" si="254"/>
        <v>22.022057222480253</v>
      </c>
      <c r="M1198" s="44">
        <f t="shared" si="255"/>
        <v>26316.358380863901</v>
      </c>
      <c r="N1198" s="44">
        <f t="shared" si="256"/>
        <v>1</v>
      </c>
      <c r="O1198" s="44">
        <f t="shared" si="263"/>
        <v>428978.29690832936</v>
      </c>
      <c r="P1198" s="44">
        <f t="shared" si="264"/>
        <v>1068622.5270879823</v>
      </c>
      <c r="Q1198" s="44">
        <f t="shared" si="257"/>
        <v>639644.23017965292</v>
      </c>
      <c r="R1198" s="44">
        <f>1/2*$AJ$3*D1198^2</f>
        <v>922739.31458333309</v>
      </c>
      <c r="S1198" s="44">
        <f t="shared" si="258"/>
        <v>0</v>
      </c>
      <c r="T1198" s="44">
        <f t="shared" si="259"/>
        <v>0</v>
      </c>
      <c r="U1198" s="44"/>
      <c r="V1198" s="44"/>
      <c r="W1198" s="44"/>
      <c r="X1198" s="44"/>
      <c r="Y1198" s="44">
        <f t="shared" si="265"/>
        <v>772.16679044630382</v>
      </c>
      <c r="Z1198" s="44"/>
      <c r="AA1198" s="44"/>
      <c r="AB1198" s="44"/>
      <c r="AC1198" s="44">
        <v>0.27</v>
      </c>
      <c r="AD1198" s="44">
        <f>O1198*AC1198</f>
        <v>115824.14016524893</v>
      </c>
      <c r="AE1198" s="44">
        <v>0.67</v>
      </c>
      <c r="AF1198" s="44">
        <f t="shared" si="260"/>
        <v>287415.45892858069</v>
      </c>
      <c r="AG1198" s="24"/>
      <c r="AH1198" s="24"/>
      <c r="AI1198" s="15"/>
      <c r="AJ1198" s="15"/>
      <c r="AK1198" s="15"/>
      <c r="AL1198" s="15"/>
      <c r="AM1198" s="15"/>
      <c r="AN1198" s="23"/>
      <c r="AO1198" s="23"/>
      <c r="AP1198" s="23"/>
      <c r="AQ1198" s="23"/>
      <c r="AR1198" s="23"/>
      <c r="AS1198" s="23"/>
      <c r="AT1198" s="23"/>
      <c r="AU1198" s="23"/>
      <c r="AV1198" s="23"/>
      <c r="BG1198">
        <f>IF(E1198&lt;1,1,0)</f>
        <v>0</v>
      </c>
      <c r="BH1198">
        <f>IF(BG1198=1,"",E1198)</f>
        <v>93.1</v>
      </c>
      <c r="BI1198">
        <f>E1198/3.6</f>
        <v>25.861111111111107</v>
      </c>
    </row>
    <row r="1199" spans="1:61" x14ac:dyDescent="0.25">
      <c r="A1199" s="41" t="s">
        <v>65</v>
      </c>
      <c r="B1199" s="41">
        <v>1196</v>
      </c>
      <c r="C1199" s="41">
        <v>174</v>
      </c>
      <c r="D1199" s="41">
        <f t="shared" si="252"/>
        <v>25.888888888888889</v>
      </c>
      <c r="E1199" s="42">
        <v>93.2</v>
      </c>
      <c r="F1199" s="43">
        <f t="shared" si="261"/>
        <v>1.3888888888890073E-2</v>
      </c>
      <c r="G1199" s="43">
        <f t="shared" si="262"/>
        <v>5.0000000000004263E-2</v>
      </c>
      <c r="H1199" s="43">
        <f>$AJ$3*F1199</f>
        <v>38.325000000003271</v>
      </c>
      <c r="I1199" s="43">
        <f>1/2*$AJ$1*$AJ$2*$AJ$5*D1199^2</f>
        <v>408.05556080246913</v>
      </c>
      <c r="J1199" s="43">
        <f>$AJ$4*$AJ$3*9.81</f>
        <v>406.04570999999999</v>
      </c>
      <c r="K1199" s="43">
        <f t="shared" si="253"/>
        <v>852.42627080247235</v>
      </c>
      <c r="L1199" s="43">
        <f t="shared" si="254"/>
        <v>22.068369010775118</v>
      </c>
      <c r="M1199" s="44">
        <f t="shared" si="255"/>
        <v>26393.769336887042</v>
      </c>
      <c r="N1199" s="44">
        <f t="shared" si="256"/>
        <v>1</v>
      </c>
      <c r="O1199" s="44">
        <f t="shared" si="263"/>
        <v>428978.29690832936</v>
      </c>
      <c r="P1199" s="44">
        <f t="shared" si="264"/>
        <v>1069474.0781728472</v>
      </c>
      <c r="Q1199" s="44">
        <f t="shared" si="257"/>
        <v>640495.78126451781</v>
      </c>
      <c r="R1199" s="44">
        <f>1/2*$AJ$3*D1199^2</f>
        <v>924722.63333333342</v>
      </c>
      <c r="S1199" s="44">
        <f t="shared" si="258"/>
        <v>0</v>
      </c>
      <c r="T1199" s="44">
        <f t="shared" si="259"/>
        <v>0</v>
      </c>
      <c r="U1199" s="44"/>
      <c r="V1199" s="44"/>
      <c r="W1199" s="44"/>
      <c r="X1199" s="44"/>
      <c r="Y1199" s="44">
        <f t="shared" si="265"/>
        <v>773.17945930880717</v>
      </c>
      <c r="Z1199" s="44"/>
      <c r="AA1199" s="44"/>
      <c r="AB1199" s="44"/>
      <c r="AC1199" s="44">
        <v>0.27</v>
      </c>
      <c r="AD1199" s="44">
        <f>O1199*AC1199</f>
        <v>115824.14016524893</v>
      </c>
      <c r="AE1199" s="44">
        <v>0.67</v>
      </c>
      <c r="AF1199" s="44">
        <f t="shared" si="260"/>
        <v>287415.45892858069</v>
      </c>
      <c r="AG1199" s="24"/>
      <c r="AH1199" s="24"/>
      <c r="AI1199" s="15"/>
      <c r="AJ1199" s="15"/>
      <c r="AK1199" s="15"/>
      <c r="AL1199" s="15"/>
      <c r="AM1199" s="15"/>
      <c r="AN1199" s="23"/>
      <c r="AO1199" s="23"/>
      <c r="AP1199" s="23"/>
      <c r="AQ1199" s="23"/>
      <c r="AR1199" s="23"/>
      <c r="AS1199" s="23"/>
      <c r="AT1199" s="23"/>
      <c r="AU1199" s="23"/>
      <c r="AV1199" s="23"/>
      <c r="BG1199">
        <f>IF(E1199&lt;1,1,0)</f>
        <v>0</v>
      </c>
      <c r="BH1199">
        <f>IF(BG1199=1,"",E1199)</f>
        <v>93.2</v>
      </c>
      <c r="BI1199">
        <f>E1199/3.6</f>
        <v>25.888888888888889</v>
      </c>
    </row>
    <row r="1200" spans="1:61" x14ac:dyDescent="0.25">
      <c r="A1200" s="41" t="s">
        <v>65</v>
      </c>
      <c r="B1200" s="41">
        <v>1197</v>
      </c>
      <c r="C1200" s="41">
        <v>175</v>
      </c>
      <c r="D1200" s="41">
        <f t="shared" si="252"/>
        <v>25.888888888888889</v>
      </c>
      <c r="E1200" s="42">
        <v>93.2</v>
      </c>
      <c r="F1200" s="43">
        <f t="shared" si="261"/>
        <v>1.3888888888888099E-2</v>
      </c>
      <c r="G1200" s="43">
        <f t="shared" si="262"/>
        <v>4.9999999999997158E-2</v>
      </c>
      <c r="H1200" s="43">
        <f>$AJ$3*F1200</f>
        <v>38.324999999997821</v>
      </c>
      <c r="I1200" s="43">
        <f>1/2*$AJ$1*$AJ$2*$AJ$5*D1200^2</f>
        <v>408.05556080246913</v>
      </c>
      <c r="J1200" s="43">
        <f>$AJ$4*$AJ$3*9.81</f>
        <v>406.04570999999999</v>
      </c>
      <c r="K1200" s="43">
        <f t="shared" si="253"/>
        <v>852.42627080246689</v>
      </c>
      <c r="L1200" s="43">
        <f t="shared" si="254"/>
        <v>22.068369010774976</v>
      </c>
      <c r="M1200" s="44">
        <f t="shared" si="255"/>
        <v>26415.837705897648</v>
      </c>
      <c r="N1200" s="44">
        <f t="shared" si="256"/>
        <v>1</v>
      </c>
      <c r="O1200" s="44">
        <f t="shared" si="263"/>
        <v>428978.29690832936</v>
      </c>
      <c r="P1200" s="44">
        <f t="shared" si="264"/>
        <v>1070326.5044436497</v>
      </c>
      <c r="Q1200" s="44">
        <f t="shared" si="257"/>
        <v>641348.20753532031</v>
      </c>
      <c r="R1200" s="44">
        <f>1/2*$AJ$3*D1200^2</f>
        <v>924722.63333333342</v>
      </c>
      <c r="S1200" s="44">
        <f t="shared" si="258"/>
        <v>0</v>
      </c>
      <c r="T1200" s="44">
        <f t="shared" si="259"/>
        <v>0</v>
      </c>
      <c r="U1200" s="44"/>
      <c r="V1200" s="44"/>
      <c r="W1200" s="44"/>
      <c r="X1200" s="44"/>
      <c r="Y1200" s="44">
        <f t="shared" si="265"/>
        <v>772.53352826510729</v>
      </c>
      <c r="Z1200" s="44"/>
      <c r="AA1200" s="44"/>
      <c r="AB1200" s="44"/>
      <c r="AC1200" s="44">
        <v>0.27</v>
      </c>
      <c r="AD1200" s="44">
        <f>O1200*AC1200</f>
        <v>115824.14016524893</v>
      </c>
      <c r="AE1200" s="44">
        <v>0.67</v>
      </c>
      <c r="AF1200" s="44">
        <f t="shared" si="260"/>
        <v>287415.45892858069</v>
      </c>
      <c r="AG1200" s="24"/>
      <c r="AH1200" s="24"/>
      <c r="AI1200" s="15"/>
      <c r="AJ1200" s="15"/>
      <c r="AK1200" s="15"/>
      <c r="AL1200" s="15"/>
      <c r="AM1200" s="15"/>
      <c r="AN1200" s="23"/>
      <c r="AO1200" s="23"/>
      <c r="AP1200" s="23"/>
      <c r="AQ1200" s="23"/>
      <c r="AR1200" s="23"/>
      <c r="AS1200" s="23"/>
      <c r="AT1200" s="23"/>
      <c r="AU1200" s="23"/>
      <c r="AV1200" s="23"/>
      <c r="BG1200">
        <f>IF(E1200&lt;1,1,0)</f>
        <v>0</v>
      </c>
      <c r="BH1200">
        <f>IF(BG1200=1,"",E1200)</f>
        <v>93.2</v>
      </c>
      <c r="BI1200">
        <f>E1200/3.6</f>
        <v>25.888888888888889</v>
      </c>
    </row>
    <row r="1201" spans="1:61" x14ac:dyDescent="0.25">
      <c r="A1201" s="41" t="s">
        <v>65</v>
      </c>
      <c r="B1201" s="41">
        <v>1198</v>
      </c>
      <c r="C1201" s="41">
        <v>176</v>
      </c>
      <c r="D1201" s="41">
        <f t="shared" si="252"/>
        <v>25.916666666666664</v>
      </c>
      <c r="E1201" s="42">
        <v>93.3</v>
      </c>
      <c r="F1201" s="43">
        <f t="shared" si="261"/>
        <v>6.9444444444444448E-2</v>
      </c>
      <c r="G1201" s="43">
        <f t="shared" si="262"/>
        <v>0.25</v>
      </c>
      <c r="H1201" s="43">
        <f>$AJ$3*F1201</f>
        <v>191.62500000000003</v>
      </c>
      <c r="I1201" s="43">
        <f>1/2*$AJ$1*$AJ$2*$AJ$5*D1201^2</f>
        <v>408.9316862847221</v>
      </c>
      <c r="J1201" s="43">
        <f>$AJ$4*$AJ$3*9.81</f>
        <v>406.04570999999999</v>
      </c>
      <c r="K1201" s="43">
        <f t="shared" si="253"/>
        <v>1006.6023962847221</v>
      </c>
      <c r="L1201" s="43">
        <f t="shared" si="254"/>
        <v>26.087778770379046</v>
      </c>
      <c r="M1201" s="44">
        <f t="shared" si="255"/>
        <v>31253.158966914096</v>
      </c>
      <c r="N1201" s="44">
        <f t="shared" si="256"/>
        <v>1</v>
      </c>
      <c r="O1201" s="44">
        <f t="shared" si="263"/>
        <v>428978.29690832936</v>
      </c>
      <c r="P1201" s="44">
        <f t="shared" si="264"/>
        <v>1071178.9307144522</v>
      </c>
      <c r="Q1201" s="44">
        <f t="shared" si="257"/>
        <v>642200.63380612282</v>
      </c>
      <c r="R1201" s="44">
        <f>1/2*$AJ$3*D1201^2</f>
        <v>926708.08124999981</v>
      </c>
      <c r="S1201" s="44">
        <f t="shared" si="258"/>
        <v>0</v>
      </c>
      <c r="T1201" s="44">
        <f t="shared" si="259"/>
        <v>0</v>
      </c>
      <c r="U1201" s="44"/>
      <c r="V1201" s="44"/>
      <c r="W1201" s="44"/>
      <c r="X1201" s="44"/>
      <c r="Y1201" s="44">
        <f t="shared" si="265"/>
        <v>773.54597767111841</v>
      </c>
      <c r="Z1201" s="44"/>
      <c r="AA1201" s="44"/>
      <c r="AB1201" s="44"/>
      <c r="AC1201" s="44">
        <v>0.27</v>
      </c>
      <c r="AD1201" s="44">
        <f>O1201*AC1201</f>
        <v>115824.14016524893</v>
      </c>
      <c r="AE1201" s="44">
        <v>0.67</v>
      </c>
      <c r="AF1201" s="44">
        <f t="shared" si="260"/>
        <v>287415.45892858069</v>
      </c>
      <c r="AG1201" s="24"/>
      <c r="AH1201" s="24"/>
      <c r="AI1201" s="15"/>
      <c r="AJ1201" s="15"/>
      <c r="AK1201" s="15"/>
      <c r="AL1201" s="15"/>
      <c r="AM1201" s="15"/>
      <c r="AN1201" s="23"/>
      <c r="AO1201" s="23"/>
      <c r="AP1201" s="23"/>
      <c r="AQ1201" s="23"/>
      <c r="AR1201" s="23"/>
      <c r="AS1201" s="23"/>
      <c r="AT1201" s="23"/>
      <c r="AU1201" s="23"/>
      <c r="AV1201" s="23"/>
      <c r="BG1201">
        <f>IF(E1201&lt;1,1,0)</f>
        <v>0</v>
      </c>
      <c r="BH1201">
        <f>IF(BG1201=1,"",E1201)</f>
        <v>93.3</v>
      </c>
      <c r="BI1201">
        <f>E1201/3.6</f>
        <v>25.916666666666664</v>
      </c>
    </row>
    <row r="1202" spans="1:61" x14ac:dyDescent="0.25">
      <c r="A1202" s="41" t="s">
        <v>65</v>
      </c>
      <c r="B1202" s="41">
        <v>1199</v>
      </c>
      <c r="C1202" s="41">
        <v>177</v>
      </c>
      <c r="D1202" s="41">
        <f t="shared" si="252"/>
        <v>26.027777777777779</v>
      </c>
      <c r="E1202" s="42">
        <v>93.7</v>
      </c>
      <c r="F1202" s="43">
        <f t="shared" si="261"/>
        <v>0.12500000000000078</v>
      </c>
      <c r="G1202" s="43">
        <f t="shared" si="262"/>
        <v>0.45000000000000284</v>
      </c>
      <c r="H1202" s="43">
        <f>$AJ$3*F1202</f>
        <v>344.92500000000217</v>
      </c>
      <c r="I1202" s="43">
        <f>1/2*$AJ$1*$AJ$2*$AJ$5*D1202^2</f>
        <v>412.44558366126546</v>
      </c>
      <c r="J1202" s="43">
        <f>$AJ$4*$AJ$3*9.81</f>
        <v>406.04570999999999</v>
      </c>
      <c r="K1202" s="43">
        <f t="shared" si="253"/>
        <v>1163.4162936612674</v>
      </c>
      <c r="L1202" s="43">
        <f t="shared" si="254"/>
        <v>30.281140754461326</v>
      </c>
      <c r="M1202" s="44">
        <f t="shared" si="255"/>
        <v>36307.087764599128</v>
      </c>
      <c r="N1202" s="44">
        <f t="shared" si="256"/>
        <v>1</v>
      </c>
      <c r="O1202" s="44">
        <f t="shared" si="263"/>
        <v>428978.29690832936</v>
      </c>
      <c r="P1202" s="44">
        <f t="shared" si="264"/>
        <v>1072185.5331107369</v>
      </c>
      <c r="Q1202" s="44">
        <f t="shared" si="257"/>
        <v>643207.23620240751</v>
      </c>
      <c r="R1202" s="44">
        <f>1/2*$AJ$3*D1202^2</f>
        <v>934671.16458333342</v>
      </c>
      <c r="S1202" s="44">
        <f t="shared" si="258"/>
        <v>0</v>
      </c>
      <c r="T1202" s="44">
        <f t="shared" si="259"/>
        <v>0</v>
      </c>
      <c r="U1202" s="44"/>
      <c r="V1202" s="44"/>
      <c r="W1202" s="44"/>
      <c r="X1202" s="44"/>
      <c r="Y1202" s="44">
        <f t="shared" si="265"/>
        <v>779.54225569919379</v>
      </c>
      <c r="Z1202" s="44"/>
      <c r="AA1202" s="44"/>
      <c r="AB1202" s="44"/>
      <c r="AC1202" s="44">
        <v>0.27</v>
      </c>
      <c r="AD1202" s="44">
        <f>O1202*AC1202</f>
        <v>115824.14016524893</v>
      </c>
      <c r="AE1202" s="44">
        <v>0.67</v>
      </c>
      <c r="AF1202" s="44">
        <f t="shared" si="260"/>
        <v>287415.45892858069</v>
      </c>
      <c r="AG1202" s="24"/>
      <c r="AH1202" s="24"/>
      <c r="AI1202" s="15"/>
      <c r="AJ1202" s="15"/>
      <c r="AK1202" s="15"/>
      <c r="AL1202" s="15"/>
      <c r="AM1202" s="15"/>
      <c r="AN1202" s="23"/>
      <c r="AO1202" s="23"/>
      <c r="AP1202" s="23"/>
      <c r="AQ1202" s="23"/>
      <c r="AR1202" s="23"/>
      <c r="AS1202" s="23"/>
      <c r="AT1202" s="23"/>
      <c r="AU1202" s="23"/>
      <c r="AV1202" s="23"/>
      <c r="BG1202">
        <f>IF(E1202&lt;1,1,0)</f>
        <v>0</v>
      </c>
      <c r="BH1202">
        <f>IF(BG1202=1,"",E1202)</f>
        <v>93.7</v>
      </c>
      <c r="BI1202">
        <f>E1202/3.6</f>
        <v>26.027777777777779</v>
      </c>
    </row>
    <row r="1203" spans="1:61" x14ac:dyDescent="0.25">
      <c r="A1203" s="41" t="s">
        <v>65</v>
      </c>
      <c r="B1203" s="41">
        <v>1200</v>
      </c>
      <c r="C1203" s="41">
        <v>178</v>
      </c>
      <c r="D1203" s="41">
        <f t="shared" si="252"/>
        <v>26.166666666666668</v>
      </c>
      <c r="E1203" s="42">
        <v>94.2</v>
      </c>
      <c r="F1203" s="43">
        <f t="shared" si="261"/>
        <v>0.18055555555555516</v>
      </c>
      <c r="G1203" s="43">
        <f t="shared" si="262"/>
        <v>0.64999999999999858</v>
      </c>
      <c r="H1203" s="43">
        <f>$AJ$3*F1203</f>
        <v>498.22499999999894</v>
      </c>
      <c r="I1203" s="43">
        <f>1/2*$AJ$1*$AJ$2*$AJ$5*D1203^2</f>
        <v>416.85909513888885</v>
      </c>
      <c r="J1203" s="43">
        <f>$AJ$4*$AJ$3*9.81</f>
        <v>406.04570999999999</v>
      </c>
      <c r="K1203" s="43">
        <f t="shared" si="253"/>
        <v>1321.1298051388876</v>
      </c>
      <c r="L1203" s="43">
        <f t="shared" si="254"/>
        <v>34.569563234467559</v>
      </c>
      <c r="M1203" s="44">
        <f t="shared" si="255"/>
        <v>41483.475881361068</v>
      </c>
      <c r="N1203" s="44">
        <f t="shared" si="256"/>
        <v>1</v>
      </c>
      <c r="O1203" s="44">
        <f t="shared" si="263"/>
        <v>428978.29690832936</v>
      </c>
      <c r="P1203" s="44">
        <f t="shared" si="264"/>
        <v>1073348.9494043982</v>
      </c>
      <c r="Q1203" s="44">
        <f t="shared" si="257"/>
        <v>644370.65249606885</v>
      </c>
      <c r="R1203" s="44">
        <f>1/2*$AJ$3*D1203^2</f>
        <v>944672.92500000005</v>
      </c>
      <c r="S1203" s="44">
        <f t="shared" si="258"/>
        <v>0</v>
      </c>
      <c r="T1203" s="44">
        <f t="shared" si="259"/>
        <v>0</v>
      </c>
      <c r="U1203" s="44"/>
      <c r="V1203" s="44"/>
      <c r="W1203" s="44"/>
      <c r="X1203" s="44"/>
      <c r="Y1203" s="44">
        <f t="shared" si="265"/>
        <v>787.22743750000006</v>
      </c>
      <c r="Z1203" s="44"/>
      <c r="AA1203" s="44"/>
      <c r="AB1203" s="44"/>
      <c r="AC1203" s="44">
        <v>0.27</v>
      </c>
      <c r="AD1203" s="44">
        <f>O1203*AC1203</f>
        <v>115824.14016524893</v>
      </c>
      <c r="AE1203" s="44">
        <v>0.67</v>
      </c>
      <c r="AF1203" s="44">
        <f t="shared" si="260"/>
        <v>287415.45892858069</v>
      </c>
      <c r="AG1203" s="24"/>
      <c r="AH1203" s="24"/>
      <c r="AI1203" s="15"/>
      <c r="AJ1203" s="15"/>
      <c r="AK1203" s="15"/>
      <c r="AL1203" s="15"/>
      <c r="AM1203" s="15"/>
      <c r="AN1203" s="23"/>
      <c r="AO1203" s="23"/>
      <c r="AP1203" s="23"/>
      <c r="AQ1203" s="23"/>
      <c r="AR1203" s="23"/>
      <c r="AS1203" s="23"/>
      <c r="AT1203" s="23"/>
      <c r="AU1203" s="23"/>
      <c r="AV1203" s="23"/>
      <c r="BG1203">
        <f>IF(E1203&lt;1,1,0)</f>
        <v>0</v>
      </c>
      <c r="BH1203">
        <f>IF(BG1203=1,"",E1203)</f>
        <v>94.2</v>
      </c>
      <c r="BI1203">
        <f>E1203/3.6</f>
        <v>26.166666666666668</v>
      </c>
    </row>
    <row r="1204" spans="1:61" x14ac:dyDescent="0.25">
      <c r="A1204" s="41" t="s">
        <v>65</v>
      </c>
      <c r="B1204" s="41">
        <v>1201</v>
      </c>
      <c r="C1204" s="41">
        <v>179</v>
      </c>
      <c r="D1204" s="41">
        <f t="shared" si="252"/>
        <v>26.388888888888889</v>
      </c>
      <c r="E1204" s="42">
        <v>95</v>
      </c>
      <c r="F1204" s="43">
        <f t="shared" si="261"/>
        <v>0.22222222222222143</v>
      </c>
      <c r="G1204" s="43">
        <f t="shared" si="262"/>
        <v>0.79999999999999716</v>
      </c>
      <c r="H1204" s="43">
        <f>$AJ$3*F1204</f>
        <v>613.19999999999789</v>
      </c>
      <c r="I1204" s="43">
        <f>1/2*$AJ$1*$AJ$2*$AJ$5*D1204^2</f>
        <v>423.96956983024688</v>
      </c>
      <c r="J1204" s="43">
        <f>$AJ$4*$AJ$3*9.81</f>
        <v>406.04570999999999</v>
      </c>
      <c r="K1204" s="43">
        <f t="shared" si="253"/>
        <v>1443.2152798302445</v>
      </c>
      <c r="L1204" s="43">
        <f t="shared" si="254"/>
        <v>38.084847662187009</v>
      </c>
      <c r="M1204" s="44">
        <f t="shared" si="255"/>
        <v>45739.902042286601</v>
      </c>
      <c r="N1204" s="44">
        <f t="shared" si="256"/>
        <v>1</v>
      </c>
      <c r="O1204" s="44">
        <f t="shared" si="263"/>
        <v>428978.29690832936</v>
      </c>
      <c r="P1204" s="44">
        <f t="shared" si="264"/>
        <v>1074670.079209537</v>
      </c>
      <c r="Q1204" s="44">
        <f t="shared" si="257"/>
        <v>645691.78230120766</v>
      </c>
      <c r="R1204" s="44">
        <f>1/2*$AJ$3*D1204^2</f>
        <v>960786.45833333337</v>
      </c>
      <c r="S1204" s="44">
        <f t="shared" si="258"/>
        <v>0</v>
      </c>
      <c r="T1204" s="44">
        <f t="shared" si="259"/>
        <v>0</v>
      </c>
      <c r="U1204" s="44"/>
      <c r="V1204" s="44"/>
      <c r="W1204" s="44"/>
      <c r="X1204" s="44"/>
      <c r="Y1204" s="44">
        <f t="shared" si="265"/>
        <v>799.98872467388287</v>
      </c>
      <c r="Z1204" s="44"/>
      <c r="AA1204" s="44"/>
      <c r="AB1204" s="44"/>
      <c r="AC1204" s="44">
        <v>0.27</v>
      </c>
      <c r="AD1204" s="44">
        <f>O1204*AC1204</f>
        <v>115824.14016524893</v>
      </c>
      <c r="AE1204" s="44">
        <v>0.67</v>
      </c>
      <c r="AF1204" s="44">
        <f t="shared" si="260"/>
        <v>287415.45892858069</v>
      </c>
      <c r="AG1204" s="24"/>
      <c r="AH1204" s="24"/>
      <c r="AI1204" s="15"/>
      <c r="AJ1204" s="15"/>
      <c r="AK1204" s="15"/>
      <c r="AL1204" s="15"/>
      <c r="AM1204" s="15"/>
      <c r="AN1204" s="23"/>
      <c r="AO1204" s="23"/>
      <c r="AP1204" s="23"/>
      <c r="AQ1204" s="23"/>
      <c r="AR1204" s="23"/>
      <c r="AS1204" s="23"/>
      <c r="AT1204" s="23"/>
      <c r="AU1204" s="23"/>
      <c r="AV1204" s="23"/>
      <c r="BG1204">
        <f>IF(E1204&lt;1,1,0)</f>
        <v>0</v>
      </c>
      <c r="BH1204">
        <f>IF(BG1204=1,"",E1204)</f>
        <v>95</v>
      </c>
      <c r="BI1204">
        <f>E1204/3.6</f>
        <v>26.388888888888889</v>
      </c>
    </row>
    <row r="1205" spans="1:61" x14ac:dyDescent="0.25">
      <c r="A1205" s="41" t="s">
        <v>65</v>
      </c>
      <c r="B1205" s="41">
        <v>1202</v>
      </c>
      <c r="C1205" s="41">
        <v>180</v>
      </c>
      <c r="D1205" s="41">
        <f t="shared" si="252"/>
        <v>26.611111111111111</v>
      </c>
      <c r="E1205" s="42">
        <v>95.8</v>
      </c>
      <c r="F1205" s="43">
        <f t="shared" si="261"/>
        <v>0.19444444444444522</v>
      </c>
      <c r="G1205" s="43">
        <f t="shared" si="262"/>
        <v>0.70000000000000284</v>
      </c>
      <c r="H1205" s="43">
        <f>$AJ$3*F1205</f>
        <v>536.55000000000211</v>
      </c>
      <c r="I1205" s="43">
        <f>1/2*$AJ$1*$AJ$2*$AJ$5*D1205^2</f>
        <v>431.14017538580248</v>
      </c>
      <c r="J1205" s="43">
        <f>$AJ$4*$AJ$3*9.81</f>
        <v>406.04570999999999</v>
      </c>
      <c r="K1205" s="43">
        <f t="shared" si="253"/>
        <v>1373.7358853858045</v>
      </c>
      <c r="L1205" s="43">
        <f t="shared" si="254"/>
        <v>36.556638283322243</v>
      </c>
      <c r="M1205" s="44">
        <f t="shared" si="255"/>
        <v>43941.079216553335</v>
      </c>
      <c r="N1205" s="44">
        <f t="shared" si="256"/>
        <v>1</v>
      </c>
      <c r="O1205" s="44">
        <f t="shared" si="263"/>
        <v>428978.29690832936</v>
      </c>
      <c r="P1205" s="44">
        <f t="shared" si="264"/>
        <v>1076113.2944893672</v>
      </c>
      <c r="Q1205" s="44">
        <f t="shared" si="257"/>
        <v>647134.99758103781</v>
      </c>
      <c r="R1205" s="44">
        <f>1/2*$AJ$3*D1205^2</f>
        <v>977036.25833333342</v>
      </c>
      <c r="S1205" s="44">
        <f t="shared" si="258"/>
        <v>0</v>
      </c>
      <c r="T1205" s="44">
        <f t="shared" si="259"/>
        <v>0</v>
      </c>
      <c r="U1205" s="44"/>
      <c r="V1205" s="44"/>
      <c r="W1205" s="44"/>
      <c r="X1205" s="44"/>
      <c r="Y1205" s="44">
        <f t="shared" si="265"/>
        <v>812.84214503605108</v>
      </c>
      <c r="Z1205" s="44"/>
      <c r="AA1205" s="44"/>
      <c r="AB1205" s="44"/>
      <c r="AC1205" s="44">
        <v>0.27</v>
      </c>
      <c r="AD1205" s="44">
        <f>O1205*AC1205</f>
        <v>115824.14016524893</v>
      </c>
      <c r="AE1205" s="44">
        <v>0.67</v>
      </c>
      <c r="AF1205" s="44">
        <f t="shared" si="260"/>
        <v>287415.45892858069</v>
      </c>
      <c r="AG1205" s="24"/>
      <c r="AH1205" s="24"/>
      <c r="AI1205" s="15"/>
      <c r="AJ1205" s="15"/>
      <c r="AK1205" s="15"/>
      <c r="AL1205" s="15"/>
      <c r="AM1205" s="15"/>
      <c r="AN1205" s="23"/>
      <c r="AO1205" s="23"/>
      <c r="AP1205" s="23"/>
      <c r="AQ1205" s="23"/>
      <c r="AR1205" s="23"/>
      <c r="AS1205" s="23"/>
      <c r="AT1205" s="23"/>
      <c r="AU1205" s="23"/>
      <c r="AV1205" s="23"/>
      <c r="BG1205">
        <f>IF(E1205&lt;1,1,0)</f>
        <v>0</v>
      </c>
      <c r="BH1205">
        <f>IF(BG1205=1,"",E1205)</f>
        <v>95.8</v>
      </c>
      <c r="BI1205">
        <f>E1205/3.6</f>
        <v>26.611111111111111</v>
      </c>
    </row>
    <row r="1206" spans="1:61" x14ac:dyDescent="0.25">
      <c r="A1206" s="41" t="s">
        <v>65</v>
      </c>
      <c r="B1206" s="41">
        <v>1203</v>
      </c>
      <c r="C1206" s="41">
        <v>181</v>
      </c>
      <c r="D1206" s="41">
        <f t="shared" si="252"/>
        <v>26.777777777777779</v>
      </c>
      <c r="E1206" s="42">
        <v>96.4</v>
      </c>
      <c r="F1206" s="43">
        <f t="shared" si="261"/>
        <v>0.1388888888888889</v>
      </c>
      <c r="G1206" s="43">
        <f t="shared" si="262"/>
        <v>0.5</v>
      </c>
      <c r="H1206" s="43">
        <f>$AJ$3*F1206</f>
        <v>383.25000000000006</v>
      </c>
      <c r="I1206" s="43">
        <f>1/2*$AJ$1*$AJ$2*$AJ$5*D1206^2</f>
        <v>436.55759043209878</v>
      </c>
      <c r="J1206" s="43">
        <f>$AJ$4*$AJ$3*9.81</f>
        <v>406.04570999999999</v>
      </c>
      <c r="K1206" s="43">
        <f t="shared" si="253"/>
        <v>1225.8533004320989</v>
      </c>
      <c r="L1206" s="43">
        <f t="shared" si="254"/>
        <v>32.825627267126208</v>
      </c>
      <c r="M1206" s="44">
        <f t="shared" si="255"/>
        <v>39489.229602352825</v>
      </c>
      <c r="N1206" s="44">
        <f t="shared" si="256"/>
        <v>1</v>
      </c>
      <c r="O1206" s="44">
        <f t="shared" si="263"/>
        <v>428978.29690832936</v>
      </c>
      <c r="P1206" s="44">
        <f t="shared" si="264"/>
        <v>1077487.0303747531</v>
      </c>
      <c r="Q1206" s="44">
        <f t="shared" si="257"/>
        <v>648508.7334664237</v>
      </c>
      <c r="R1206" s="44">
        <f>1/2*$AJ$3*D1206^2</f>
        <v>989313.03333333344</v>
      </c>
      <c r="S1206" s="44">
        <f t="shared" si="258"/>
        <v>0</v>
      </c>
      <c r="T1206" s="44">
        <f t="shared" si="259"/>
        <v>0</v>
      </c>
      <c r="U1206" s="44"/>
      <c r="V1206" s="44"/>
      <c r="W1206" s="44"/>
      <c r="X1206" s="44"/>
      <c r="Y1206" s="44">
        <f t="shared" si="265"/>
        <v>822.37159878082582</v>
      </c>
      <c r="Z1206" s="44"/>
      <c r="AA1206" s="44"/>
      <c r="AB1206" s="44"/>
      <c r="AC1206" s="44">
        <v>0.27</v>
      </c>
      <c r="AD1206" s="44">
        <f>O1206*AC1206</f>
        <v>115824.14016524893</v>
      </c>
      <c r="AE1206" s="44">
        <v>0.67</v>
      </c>
      <c r="AF1206" s="44">
        <f t="shared" si="260"/>
        <v>287415.45892858069</v>
      </c>
      <c r="AG1206" s="24"/>
      <c r="AH1206" s="24"/>
      <c r="AI1206" s="15"/>
      <c r="AJ1206" s="15"/>
      <c r="AK1206" s="15"/>
      <c r="AL1206" s="15"/>
      <c r="AM1206" s="15"/>
      <c r="AN1206" s="23"/>
      <c r="AO1206" s="23"/>
      <c r="AP1206" s="23"/>
      <c r="AQ1206" s="23"/>
      <c r="AR1206" s="23"/>
      <c r="AS1206" s="23"/>
      <c r="AT1206" s="23"/>
      <c r="AU1206" s="23"/>
      <c r="AV1206" s="23"/>
      <c r="BG1206">
        <f>IF(E1206&lt;1,1,0)</f>
        <v>0</v>
      </c>
      <c r="BH1206">
        <f>IF(BG1206=1,"",E1206)</f>
        <v>96.4</v>
      </c>
      <c r="BI1206">
        <f>E1206/3.6</f>
        <v>26.777777777777779</v>
      </c>
    </row>
    <row r="1207" spans="1:61" x14ac:dyDescent="0.25">
      <c r="A1207" s="41" t="s">
        <v>65</v>
      </c>
      <c r="B1207" s="41">
        <v>1204</v>
      </c>
      <c r="C1207" s="41">
        <v>182</v>
      </c>
      <c r="D1207" s="41">
        <f t="shared" si="252"/>
        <v>26.888888888888886</v>
      </c>
      <c r="E1207" s="42">
        <v>96.8</v>
      </c>
      <c r="F1207" s="43">
        <f t="shared" si="261"/>
        <v>8.3333333333332538E-2</v>
      </c>
      <c r="G1207" s="43">
        <f t="shared" si="262"/>
        <v>0.29999999999999716</v>
      </c>
      <c r="H1207" s="43">
        <f>$AJ$3*F1207</f>
        <v>229.9499999999978</v>
      </c>
      <c r="I1207" s="43">
        <f>1/2*$AJ$1*$AJ$2*$AJ$5*D1207^2</f>
        <v>440.18799135802453</v>
      </c>
      <c r="J1207" s="43">
        <f>$AJ$4*$AJ$3*9.81</f>
        <v>406.04570999999999</v>
      </c>
      <c r="K1207" s="43">
        <f t="shared" si="253"/>
        <v>1076.1837013580223</v>
      </c>
      <c r="L1207" s="43">
        <f t="shared" si="254"/>
        <v>28.937383969849041</v>
      </c>
      <c r="M1207" s="44">
        <f t="shared" si="255"/>
        <v>34840.610299698244</v>
      </c>
      <c r="N1207" s="44">
        <f t="shared" si="256"/>
        <v>1</v>
      </c>
      <c r="O1207" s="44">
        <f t="shared" si="263"/>
        <v>428978.29690832936</v>
      </c>
      <c r="P1207" s="44">
        <f t="shared" si="264"/>
        <v>1078712.8836751853</v>
      </c>
      <c r="Q1207" s="44">
        <f t="shared" si="257"/>
        <v>649734.58676685591</v>
      </c>
      <c r="R1207" s="44">
        <f>1/2*$AJ$3*D1207^2</f>
        <v>997540.13333333307</v>
      </c>
      <c r="S1207" s="44">
        <f t="shared" si="258"/>
        <v>0</v>
      </c>
      <c r="T1207" s="44">
        <f t="shared" si="259"/>
        <v>0</v>
      </c>
      <c r="U1207" s="44"/>
      <c r="V1207" s="44"/>
      <c r="W1207" s="44"/>
      <c r="X1207" s="44"/>
      <c r="Y1207" s="44">
        <f t="shared" si="265"/>
        <v>828.52170542635633</v>
      </c>
      <c r="Z1207" s="44"/>
      <c r="AA1207" s="44"/>
      <c r="AB1207" s="44"/>
      <c r="AC1207" s="44">
        <v>0.27</v>
      </c>
      <c r="AD1207" s="44">
        <f>O1207*AC1207</f>
        <v>115824.14016524893</v>
      </c>
      <c r="AE1207" s="44">
        <v>0.67</v>
      </c>
      <c r="AF1207" s="44">
        <f t="shared" si="260"/>
        <v>287415.45892858069</v>
      </c>
      <c r="AG1207" s="24"/>
      <c r="AH1207" s="24"/>
      <c r="AI1207" s="15"/>
      <c r="AJ1207" s="15"/>
      <c r="AK1207" s="15"/>
      <c r="AL1207" s="15"/>
      <c r="AM1207" s="15"/>
      <c r="AN1207" s="23"/>
      <c r="AO1207" s="23"/>
      <c r="AP1207" s="23"/>
      <c r="AQ1207" s="23"/>
      <c r="AR1207" s="23"/>
      <c r="AS1207" s="23"/>
      <c r="AT1207" s="23"/>
      <c r="AU1207" s="23"/>
      <c r="AV1207" s="23"/>
      <c r="BG1207">
        <f>IF(E1207&lt;1,1,0)</f>
        <v>0</v>
      </c>
      <c r="BH1207">
        <f>IF(BG1207=1,"",E1207)</f>
        <v>96.8</v>
      </c>
      <c r="BI1207">
        <f>E1207/3.6</f>
        <v>26.888888888888886</v>
      </c>
    </row>
    <row r="1208" spans="1:61" x14ac:dyDescent="0.25">
      <c r="A1208" s="41" t="s">
        <v>65</v>
      </c>
      <c r="B1208" s="41">
        <v>1205</v>
      </c>
      <c r="C1208" s="41">
        <v>183</v>
      </c>
      <c r="D1208" s="41">
        <f t="shared" si="252"/>
        <v>26.944444444444443</v>
      </c>
      <c r="E1208" s="42">
        <v>97</v>
      </c>
      <c r="F1208" s="43">
        <f t="shared" si="261"/>
        <v>4.1666666666666269E-2</v>
      </c>
      <c r="G1208" s="43">
        <f t="shared" si="262"/>
        <v>0.14999999999999858</v>
      </c>
      <c r="H1208" s="43">
        <f>$AJ$3*F1208</f>
        <v>114.9749999999989</v>
      </c>
      <c r="I1208" s="43">
        <f>1/2*$AJ$1*$AJ$2*$AJ$5*D1208^2</f>
        <v>442.00882908950609</v>
      </c>
      <c r="J1208" s="43">
        <f>$AJ$4*$AJ$3*9.81</f>
        <v>406.04570999999999</v>
      </c>
      <c r="K1208" s="43">
        <f t="shared" si="253"/>
        <v>963.02953908950496</v>
      </c>
      <c r="L1208" s="43">
        <f t="shared" si="254"/>
        <v>25.948295914356105</v>
      </c>
      <c r="M1208" s="44">
        <f t="shared" si="255"/>
        <v>31267.696576799106</v>
      </c>
      <c r="N1208" s="44">
        <f t="shared" si="256"/>
        <v>1</v>
      </c>
      <c r="O1208" s="44">
        <f t="shared" si="263"/>
        <v>428978.29690832936</v>
      </c>
      <c r="P1208" s="44">
        <f t="shared" si="264"/>
        <v>1079789.0673765433</v>
      </c>
      <c r="Q1208" s="44">
        <f t="shared" si="257"/>
        <v>650810.77046821394</v>
      </c>
      <c r="R1208" s="44">
        <f>1/2*$AJ$3*D1208^2</f>
        <v>1001666.4583333333</v>
      </c>
      <c r="S1208" s="44">
        <f t="shared" si="258"/>
        <v>0</v>
      </c>
      <c r="T1208" s="44">
        <f t="shared" si="259"/>
        <v>0</v>
      </c>
      <c r="U1208" s="44"/>
      <c r="V1208" s="44"/>
      <c r="W1208" s="44"/>
      <c r="X1208" s="44"/>
      <c r="Y1208" s="44">
        <f t="shared" si="265"/>
        <v>831.25847164591971</v>
      </c>
      <c r="Z1208" s="44"/>
      <c r="AA1208" s="44"/>
      <c r="AB1208" s="44"/>
      <c r="AC1208" s="44">
        <v>0.27</v>
      </c>
      <c r="AD1208" s="44">
        <f>O1208*AC1208</f>
        <v>115824.14016524893</v>
      </c>
      <c r="AE1208" s="44">
        <v>0.67</v>
      </c>
      <c r="AF1208" s="44">
        <f t="shared" si="260"/>
        <v>287415.45892858069</v>
      </c>
      <c r="AG1208" s="24"/>
      <c r="AH1208" s="24"/>
      <c r="AI1208" s="15"/>
      <c r="AJ1208" s="15"/>
      <c r="AK1208" s="15"/>
      <c r="AL1208" s="15"/>
      <c r="AM1208" s="15"/>
      <c r="AN1208" s="23"/>
      <c r="AO1208" s="23"/>
      <c r="AP1208" s="23"/>
      <c r="AQ1208" s="23"/>
      <c r="AR1208" s="23"/>
      <c r="AS1208" s="23"/>
      <c r="AT1208" s="23"/>
      <c r="AU1208" s="23"/>
      <c r="AV1208" s="23"/>
      <c r="BG1208">
        <f>IF(E1208&lt;1,1,0)</f>
        <v>0</v>
      </c>
      <c r="BH1208">
        <f>IF(BG1208=1,"",E1208)</f>
        <v>97</v>
      </c>
      <c r="BI1208">
        <f>E1208/3.6</f>
        <v>26.944444444444443</v>
      </c>
    </row>
    <row r="1209" spans="1:61" x14ac:dyDescent="0.25">
      <c r="A1209" s="41" t="s">
        <v>65</v>
      </c>
      <c r="B1209" s="41">
        <v>1206</v>
      </c>
      <c r="C1209" s="41">
        <v>184</v>
      </c>
      <c r="D1209" s="41">
        <f t="shared" si="252"/>
        <v>26.972222222222221</v>
      </c>
      <c r="E1209" s="42">
        <v>97.1</v>
      </c>
      <c r="F1209" s="43">
        <f t="shared" si="261"/>
        <v>2.7777777777778172E-2</v>
      </c>
      <c r="G1209" s="43">
        <f t="shared" si="262"/>
        <v>0.10000000000000142</v>
      </c>
      <c r="H1209" s="43">
        <f>$AJ$3*F1209</f>
        <v>76.650000000001086</v>
      </c>
      <c r="I1209" s="43">
        <f>1/2*$AJ$1*$AJ$2*$AJ$5*D1209^2</f>
        <v>442.9206572723765</v>
      </c>
      <c r="J1209" s="43">
        <f>$AJ$4*$AJ$3*9.81</f>
        <v>406.04570999999999</v>
      </c>
      <c r="K1209" s="43">
        <f t="shared" si="253"/>
        <v>925.6163672723776</v>
      </c>
      <c r="L1209" s="43">
        <f t="shared" si="254"/>
        <v>24.965930350596626</v>
      </c>
      <c r="M1209" s="44">
        <f t="shared" si="255"/>
        <v>30108.912002819532</v>
      </c>
      <c r="N1209" s="44">
        <f t="shared" si="256"/>
        <v>1</v>
      </c>
      <c r="O1209" s="44">
        <f t="shared" si="263"/>
        <v>428978.29690832936</v>
      </c>
      <c r="P1209" s="44">
        <f t="shared" si="264"/>
        <v>1080752.0969156327</v>
      </c>
      <c r="Q1209" s="44">
        <f t="shared" si="257"/>
        <v>651773.80000730336</v>
      </c>
      <c r="R1209" s="44">
        <f>1/2*$AJ$3*D1209^2</f>
        <v>1003732.8145833333</v>
      </c>
      <c r="S1209" s="44">
        <f t="shared" si="258"/>
        <v>0</v>
      </c>
      <c r="T1209" s="44">
        <f t="shared" si="259"/>
        <v>0</v>
      </c>
      <c r="U1209" s="44"/>
      <c r="V1209" s="44"/>
      <c r="W1209" s="44"/>
      <c r="X1209" s="44"/>
      <c r="Y1209" s="44">
        <f t="shared" si="265"/>
        <v>832.28259915699277</v>
      </c>
      <c r="Z1209" s="44"/>
      <c r="AA1209" s="44"/>
      <c r="AB1209" s="44"/>
      <c r="AC1209" s="44">
        <v>0.27</v>
      </c>
      <c r="AD1209" s="44">
        <f>O1209*AC1209</f>
        <v>115824.14016524893</v>
      </c>
      <c r="AE1209" s="44">
        <v>0.67</v>
      </c>
      <c r="AF1209" s="44">
        <f t="shared" si="260"/>
        <v>287415.45892858069</v>
      </c>
      <c r="AG1209" s="24"/>
      <c r="AH1209" s="24"/>
      <c r="AI1209" s="15"/>
      <c r="AJ1209" s="15"/>
      <c r="AK1209" s="15"/>
      <c r="AL1209" s="15"/>
      <c r="AM1209" s="15"/>
      <c r="AN1209" s="23"/>
      <c r="AO1209" s="23"/>
      <c r="AP1209" s="23"/>
      <c r="AQ1209" s="23"/>
      <c r="AR1209" s="23"/>
      <c r="AS1209" s="23"/>
      <c r="AT1209" s="23"/>
      <c r="AU1209" s="23"/>
      <c r="AV1209" s="23"/>
      <c r="BG1209">
        <f>IF(E1209&lt;1,1,0)</f>
        <v>0</v>
      </c>
      <c r="BH1209">
        <f>IF(BG1209=1,"",E1209)</f>
        <v>97.1</v>
      </c>
      <c r="BI1209">
        <f>E1209/3.6</f>
        <v>26.972222222222221</v>
      </c>
    </row>
    <row r="1210" spans="1:61" x14ac:dyDescent="0.25">
      <c r="A1210" s="41" t="s">
        <v>65</v>
      </c>
      <c r="B1210" s="41">
        <v>1207</v>
      </c>
      <c r="C1210" s="41">
        <v>185</v>
      </c>
      <c r="D1210" s="41">
        <f t="shared" si="252"/>
        <v>27</v>
      </c>
      <c r="E1210" s="42">
        <v>97.2</v>
      </c>
      <c r="F1210" s="43">
        <f t="shared" si="261"/>
        <v>2.7777777777778172E-2</v>
      </c>
      <c r="G1210" s="43">
        <f t="shared" si="262"/>
        <v>0.10000000000000142</v>
      </c>
      <c r="H1210" s="43">
        <f>$AJ$3*F1210</f>
        <v>76.650000000001086</v>
      </c>
      <c r="I1210" s="43">
        <f>1/2*$AJ$1*$AJ$2*$AJ$5*D1210^2</f>
        <v>443.83342499999998</v>
      </c>
      <c r="J1210" s="43">
        <f>$AJ$4*$AJ$3*9.81</f>
        <v>406.04570999999999</v>
      </c>
      <c r="K1210" s="43">
        <f t="shared" si="253"/>
        <v>926.52913500000102</v>
      </c>
      <c r="L1210" s="43">
        <f t="shared" si="254"/>
        <v>25.016286645000029</v>
      </c>
      <c r="M1210" s="44">
        <f t="shared" si="255"/>
        <v>30194.657980515036</v>
      </c>
      <c r="N1210" s="44">
        <f t="shared" si="256"/>
        <v>1</v>
      </c>
      <c r="O1210" s="44">
        <f t="shared" si="263"/>
        <v>428978.29690832936</v>
      </c>
      <c r="P1210" s="44">
        <f t="shared" si="264"/>
        <v>1081677.7132829051</v>
      </c>
      <c r="Q1210" s="44">
        <f t="shared" si="257"/>
        <v>652699.4163745757</v>
      </c>
      <c r="R1210" s="44">
        <f>1/2*$AJ$3*D1210^2</f>
        <v>1005801.3</v>
      </c>
      <c r="S1210" s="44">
        <f t="shared" si="258"/>
        <v>0</v>
      </c>
      <c r="T1210" s="44">
        <f t="shared" si="259"/>
        <v>0</v>
      </c>
      <c r="U1210" s="44"/>
      <c r="V1210" s="44"/>
      <c r="W1210" s="44"/>
      <c r="X1210" s="44"/>
      <c r="Y1210" s="44">
        <f t="shared" si="265"/>
        <v>833.30679370339692</v>
      </c>
      <c r="Z1210" s="44"/>
      <c r="AA1210" s="44"/>
      <c r="AB1210" s="44"/>
      <c r="AC1210" s="44">
        <v>0.27</v>
      </c>
      <c r="AD1210" s="44">
        <f>O1210*AC1210</f>
        <v>115824.14016524893</v>
      </c>
      <c r="AE1210" s="44">
        <v>0.67</v>
      </c>
      <c r="AF1210" s="44">
        <f t="shared" si="260"/>
        <v>287415.45892858069</v>
      </c>
      <c r="AG1210" s="24"/>
      <c r="AH1210" s="24"/>
      <c r="AI1210" s="15"/>
      <c r="AJ1210" s="15"/>
      <c r="AK1210" s="15"/>
      <c r="AL1210" s="15"/>
      <c r="AM1210" s="15"/>
      <c r="AN1210" s="23"/>
      <c r="AO1210" s="23"/>
      <c r="AP1210" s="23"/>
      <c r="AQ1210" s="23"/>
      <c r="AR1210" s="23"/>
      <c r="AS1210" s="23"/>
      <c r="AT1210" s="23"/>
      <c r="AU1210" s="23"/>
      <c r="AV1210" s="23"/>
      <c r="BG1210">
        <f>IF(E1210&lt;1,1,0)</f>
        <v>0</v>
      </c>
      <c r="BH1210">
        <f>IF(BG1210=1,"",E1210)</f>
        <v>97.2</v>
      </c>
      <c r="BI1210">
        <f>E1210/3.6</f>
        <v>27</v>
      </c>
    </row>
    <row r="1211" spans="1:61" x14ac:dyDescent="0.25">
      <c r="A1211" s="41" t="s">
        <v>65</v>
      </c>
      <c r="B1211" s="41">
        <v>1208</v>
      </c>
      <c r="C1211" s="41">
        <v>186</v>
      </c>
      <c r="D1211" s="41">
        <f t="shared" si="252"/>
        <v>27.027777777777775</v>
      </c>
      <c r="E1211" s="42">
        <v>97.3</v>
      </c>
      <c r="F1211" s="43">
        <f t="shared" si="261"/>
        <v>2.7777777777778172E-2</v>
      </c>
      <c r="G1211" s="43">
        <f t="shared" si="262"/>
        <v>0.10000000000000142</v>
      </c>
      <c r="H1211" s="43">
        <f>$AJ$3*F1211</f>
        <v>76.650000000001086</v>
      </c>
      <c r="I1211" s="43">
        <f>1/2*$AJ$1*$AJ$2*$AJ$5*D1211^2</f>
        <v>444.7471322723764</v>
      </c>
      <c r="J1211" s="43">
        <f>$AJ$4*$AJ$3*9.81</f>
        <v>406.04570999999999</v>
      </c>
      <c r="K1211" s="43">
        <f t="shared" si="253"/>
        <v>927.44284227237745</v>
      </c>
      <c r="L1211" s="43">
        <f t="shared" si="254"/>
        <v>25.066719042528419</v>
      </c>
      <c r="M1211" s="44">
        <f t="shared" si="255"/>
        <v>30280.596603374332</v>
      </c>
      <c r="N1211" s="44">
        <f t="shared" si="256"/>
        <v>1</v>
      </c>
      <c r="O1211" s="44">
        <f t="shared" si="263"/>
        <v>428978.29690832936</v>
      </c>
      <c r="P1211" s="44">
        <f t="shared" si="264"/>
        <v>1082604.242417905</v>
      </c>
      <c r="Q1211" s="44">
        <f t="shared" si="257"/>
        <v>653625.94550957566</v>
      </c>
      <c r="R1211" s="44">
        <f>1/2*$AJ$3*D1211^2</f>
        <v>1007871.9145833332</v>
      </c>
      <c r="S1211" s="44">
        <f t="shared" si="258"/>
        <v>0</v>
      </c>
      <c r="T1211" s="44">
        <f t="shared" si="259"/>
        <v>0</v>
      </c>
      <c r="U1211" s="44"/>
      <c r="V1211" s="44"/>
      <c r="W1211" s="44"/>
      <c r="X1211" s="44"/>
      <c r="Y1211" s="44">
        <f t="shared" si="265"/>
        <v>834.33105511865335</v>
      </c>
      <c r="Z1211" s="44"/>
      <c r="AA1211" s="44"/>
      <c r="AB1211" s="44"/>
      <c r="AC1211" s="44">
        <v>0.27</v>
      </c>
      <c r="AD1211" s="44">
        <f>O1211*AC1211</f>
        <v>115824.14016524893</v>
      </c>
      <c r="AE1211" s="44">
        <v>0.67</v>
      </c>
      <c r="AF1211" s="44">
        <f t="shared" si="260"/>
        <v>287415.45892858069</v>
      </c>
      <c r="AG1211" s="24"/>
      <c r="AH1211" s="24"/>
      <c r="AI1211" s="15"/>
      <c r="AJ1211" s="15"/>
      <c r="AK1211" s="15"/>
      <c r="AL1211" s="15"/>
      <c r="AM1211" s="15"/>
      <c r="AN1211" s="23"/>
      <c r="AO1211" s="23"/>
      <c r="AP1211" s="23"/>
      <c r="AQ1211" s="23"/>
      <c r="AR1211" s="23"/>
      <c r="AS1211" s="23"/>
      <c r="AT1211" s="23"/>
      <c r="AU1211" s="23"/>
      <c r="AV1211" s="23"/>
      <c r="BG1211">
        <f>IF(E1211&lt;1,1,0)</f>
        <v>0</v>
      </c>
      <c r="BH1211">
        <f>IF(BG1211=1,"",E1211)</f>
        <v>97.3</v>
      </c>
      <c r="BI1211">
        <f>E1211/3.6</f>
        <v>27.027777777777775</v>
      </c>
    </row>
    <row r="1212" spans="1:61" x14ac:dyDescent="0.25">
      <c r="A1212" s="41" t="s">
        <v>65</v>
      </c>
      <c r="B1212" s="41">
        <v>1209</v>
      </c>
      <c r="C1212" s="41">
        <v>187</v>
      </c>
      <c r="D1212" s="41">
        <f t="shared" si="252"/>
        <v>27.055555555555557</v>
      </c>
      <c r="E1212" s="42">
        <v>97.4</v>
      </c>
      <c r="F1212" s="43">
        <f t="shared" si="261"/>
        <v>1.3888888888890073E-2</v>
      </c>
      <c r="G1212" s="43">
        <f t="shared" si="262"/>
        <v>5.0000000000004263E-2</v>
      </c>
      <c r="H1212" s="43">
        <f>$AJ$3*F1212</f>
        <v>38.325000000003271</v>
      </c>
      <c r="I1212" s="43">
        <f>1/2*$AJ$1*$AJ$2*$AJ$5*D1212^2</f>
        <v>445.66177908950618</v>
      </c>
      <c r="J1212" s="43">
        <f>$AJ$4*$AJ$3*9.81</f>
        <v>406.04570999999999</v>
      </c>
      <c r="K1212" s="43">
        <f t="shared" si="253"/>
        <v>890.03248908950945</v>
      </c>
      <c r="L1212" s="43">
        <f t="shared" si="254"/>
        <v>24.080323454810618</v>
      </c>
      <c r="M1212" s="44">
        <f t="shared" si="255"/>
        <v>29113.111056866037</v>
      </c>
      <c r="N1212" s="44">
        <f t="shared" si="256"/>
        <v>1</v>
      </c>
      <c r="O1212" s="44">
        <f t="shared" si="263"/>
        <v>428978.29690832936</v>
      </c>
      <c r="P1212" s="44">
        <f t="shared" si="264"/>
        <v>1083531.6852601774</v>
      </c>
      <c r="Q1212" s="44">
        <f t="shared" si="257"/>
        <v>654553.388351848</v>
      </c>
      <c r="R1212" s="44">
        <f>1/2*$AJ$3*D1212^2</f>
        <v>1009944.6583333334</v>
      </c>
      <c r="S1212" s="44">
        <f t="shared" si="258"/>
        <v>0</v>
      </c>
      <c r="T1212" s="44">
        <f t="shared" si="259"/>
        <v>0</v>
      </c>
      <c r="U1212" s="44"/>
      <c r="V1212" s="44"/>
      <c r="W1212" s="44"/>
      <c r="X1212" s="44"/>
      <c r="Y1212" s="44">
        <f t="shared" si="265"/>
        <v>835.355383236835</v>
      </c>
      <c r="Z1212" s="44"/>
      <c r="AA1212" s="44"/>
      <c r="AB1212" s="44"/>
      <c r="AC1212" s="44">
        <v>0.27</v>
      </c>
      <c r="AD1212" s="44">
        <f>O1212*AC1212</f>
        <v>115824.14016524893</v>
      </c>
      <c r="AE1212" s="44">
        <v>0.67</v>
      </c>
      <c r="AF1212" s="44">
        <f t="shared" si="260"/>
        <v>287415.45892858069</v>
      </c>
      <c r="AG1212" s="24"/>
      <c r="AH1212" s="24"/>
      <c r="AI1212" s="15"/>
      <c r="AJ1212" s="15"/>
      <c r="AK1212" s="15"/>
      <c r="AL1212" s="15"/>
      <c r="AM1212" s="15"/>
      <c r="AN1212" s="23"/>
      <c r="AO1212" s="23"/>
      <c r="AP1212" s="23"/>
      <c r="AQ1212" s="23"/>
      <c r="AR1212" s="23"/>
      <c r="AS1212" s="23"/>
      <c r="AT1212" s="23"/>
      <c r="AU1212" s="23"/>
      <c r="AV1212" s="23"/>
      <c r="BG1212">
        <f>IF(E1212&lt;1,1,0)</f>
        <v>0</v>
      </c>
      <c r="BH1212">
        <f>IF(BG1212=1,"",E1212)</f>
        <v>97.4</v>
      </c>
      <c r="BI1212">
        <f>E1212/3.6</f>
        <v>27.055555555555557</v>
      </c>
    </row>
    <row r="1213" spans="1:61" x14ac:dyDescent="0.25">
      <c r="A1213" s="41" t="s">
        <v>65</v>
      </c>
      <c r="B1213" s="41">
        <v>1210</v>
      </c>
      <c r="C1213" s="41">
        <v>188</v>
      </c>
      <c r="D1213" s="41">
        <f t="shared" si="252"/>
        <v>27.055555555555557</v>
      </c>
      <c r="E1213" s="42">
        <v>97.4</v>
      </c>
      <c r="F1213" s="43">
        <f t="shared" si="261"/>
        <v>0</v>
      </c>
      <c r="G1213" s="43">
        <f t="shared" si="262"/>
        <v>0</v>
      </c>
      <c r="H1213" s="43">
        <f>$AJ$3*F1213</f>
        <v>0</v>
      </c>
      <c r="I1213" s="43">
        <f>1/2*$AJ$1*$AJ$2*$AJ$5*D1213^2</f>
        <v>445.66177908950618</v>
      </c>
      <c r="J1213" s="43">
        <f>$AJ$4*$AJ$3*9.81</f>
        <v>406.04570999999999</v>
      </c>
      <c r="K1213" s="43">
        <f t="shared" si="253"/>
        <v>851.70748908950623</v>
      </c>
      <c r="L1213" s="43">
        <f t="shared" si="254"/>
        <v>23.043419288143866</v>
      </c>
      <c r="M1213" s="44">
        <f t="shared" si="255"/>
        <v>27882.537338654078</v>
      </c>
      <c r="N1213" s="44">
        <f t="shared" si="256"/>
        <v>1</v>
      </c>
      <c r="O1213" s="44">
        <f t="shared" si="263"/>
        <v>428978.29690832936</v>
      </c>
      <c r="P1213" s="44">
        <f t="shared" si="264"/>
        <v>1084421.7177492669</v>
      </c>
      <c r="Q1213" s="44">
        <f t="shared" si="257"/>
        <v>655443.42084093753</v>
      </c>
      <c r="R1213" s="44">
        <f>1/2*$AJ$3*D1213^2</f>
        <v>1009944.6583333334</v>
      </c>
      <c r="S1213" s="44">
        <f t="shared" si="258"/>
        <v>0</v>
      </c>
      <c r="T1213" s="44">
        <f t="shared" si="259"/>
        <v>0</v>
      </c>
      <c r="U1213" s="44"/>
      <c r="V1213" s="44"/>
      <c r="W1213" s="44"/>
      <c r="X1213" s="44"/>
      <c r="Y1213" s="44">
        <f t="shared" si="265"/>
        <v>834.66500688705241</v>
      </c>
      <c r="Z1213" s="44"/>
      <c r="AA1213" s="44"/>
      <c r="AB1213" s="44"/>
      <c r="AC1213" s="44">
        <v>0.27</v>
      </c>
      <c r="AD1213" s="44">
        <f>O1213*AC1213</f>
        <v>115824.14016524893</v>
      </c>
      <c r="AE1213" s="44">
        <v>0.67</v>
      </c>
      <c r="AF1213" s="44">
        <f t="shared" si="260"/>
        <v>287415.45892858069</v>
      </c>
      <c r="AG1213" s="24"/>
      <c r="AH1213" s="24"/>
      <c r="AI1213" s="15"/>
      <c r="AJ1213" s="15"/>
      <c r="AK1213" s="15"/>
      <c r="AL1213" s="15"/>
      <c r="AM1213" s="15"/>
      <c r="AN1213" s="23"/>
      <c r="AO1213" s="23"/>
      <c r="AP1213" s="23"/>
      <c r="AQ1213" s="23"/>
      <c r="AR1213" s="23"/>
      <c r="AS1213" s="23"/>
      <c r="AT1213" s="23"/>
      <c r="AU1213" s="23"/>
      <c r="AV1213" s="23"/>
      <c r="BG1213">
        <f>IF(E1213&lt;1,1,0)</f>
        <v>0</v>
      </c>
      <c r="BH1213">
        <f>IF(BG1213=1,"",E1213)</f>
        <v>97.4</v>
      </c>
      <c r="BI1213">
        <f>E1213/3.6</f>
        <v>27.055555555555557</v>
      </c>
    </row>
    <row r="1214" spans="1:61" x14ac:dyDescent="0.25">
      <c r="A1214" s="41" t="s">
        <v>65</v>
      </c>
      <c r="B1214" s="41">
        <v>1211</v>
      </c>
      <c r="C1214" s="41">
        <v>189</v>
      </c>
      <c r="D1214" s="41">
        <f t="shared" si="252"/>
        <v>27.055555555555557</v>
      </c>
      <c r="E1214" s="42">
        <v>97.4</v>
      </c>
      <c r="F1214" s="43">
        <f t="shared" si="261"/>
        <v>0</v>
      </c>
      <c r="G1214" s="43">
        <f t="shared" si="262"/>
        <v>0</v>
      </c>
      <c r="H1214" s="43">
        <f>$AJ$3*F1214</f>
        <v>0</v>
      </c>
      <c r="I1214" s="43">
        <f>1/2*$AJ$1*$AJ$2*$AJ$5*D1214^2</f>
        <v>445.66177908950618</v>
      </c>
      <c r="J1214" s="43">
        <f>$AJ$4*$AJ$3*9.81</f>
        <v>406.04570999999999</v>
      </c>
      <c r="K1214" s="43">
        <f t="shared" si="253"/>
        <v>851.70748908950623</v>
      </c>
      <c r="L1214" s="43">
        <f t="shared" si="254"/>
        <v>23.043419288143866</v>
      </c>
      <c r="M1214" s="44">
        <f t="shared" si="255"/>
        <v>27905.580757942222</v>
      </c>
      <c r="N1214" s="44">
        <f t="shared" si="256"/>
        <v>1</v>
      </c>
      <c r="O1214" s="44">
        <f t="shared" si="263"/>
        <v>428978.29690832936</v>
      </c>
      <c r="P1214" s="44">
        <f t="shared" si="264"/>
        <v>1085273.4252383565</v>
      </c>
      <c r="Q1214" s="44">
        <f t="shared" si="257"/>
        <v>656295.1283300271</v>
      </c>
      <c r="R1214" s="44">
        <f>1/2*$AJ$3*D1214^2</f>
        <v>1009944.6583333334</v>
      </c>
      <c r="S1214" s="44">
        <f t="shared" si="258"/>
        <v>0</v>
      </c>
      <c r="T1214" s="44">
        <f t="shared" si="259"/>
        <v>0</v>
      </c>
      <c r="U1214" s="44"/>
      <c r="V1214" s="44"/>
      <c r="W1214" s="44"/>
      <c r="X1214" s="44"/>
      <c r="Y1214" s="44">
        <f t="shared" si="265"/>
        <v>833.97577071290948</v>
      </c>
      <c r="Z1214" s="44"/>
      <c r="AA1214" s="44"/>
      <c r="AB1214" s="44"/>
      <c r="AC1214" s="44">
        <v>0.27</v>
      </c>
      <c r="AD1214" s="44">
        <f>O1214*AC1214</f>
        <v>115824.14016524893</v>
      </c>
      <c r="AE1214" s="44">
        <v>0.67</v>
      </c>
      <c r="AF1214" s="44">
        <f t="shared" si="260"/>
        <v>287415.45892858069</v>
      </c>
      <c r="AG1214" s="24"/>
      <c r="AH1214" s="24"/>
      <c r="AI1214" s="15"/>
      <c r="AJ1214" s="15"/>
      <c r="AK1214" s="15"/>
      <c r="AL1214" s="15"/>
      <c r="AM1214" s="15"/>
      <c r="AN1214" s="23"/>
      <c r="AO1214" s="23"/>
      <c r="AP1214" s="23"/>
      <c r="AQ1214" s="23"/>
      <c r="AR1214" s="23"/>
      <c r="AS1214" s="23"/>
      <c r="AT1214" s="23"/>
      <c r="AU1214" s="23"/>
      <c r="AV1214" s="23"/>
      <c r="BG1214">
        <f>IF(E1214&lt;1,1,0)</f>
        <v>0</v>
      </c>
      <c r="BH1214">
        <f>IF(BG1214=1,"",E1214)</f>
        <v>97.4</v>
      </c>
      <c r="BI1214">
        <f>E1214/3.6</f>
        <v>27.055555555555557</v>
      </c>
    </row>
    <row r="1215" spans="1:61" x14ac:dyDescent="0.25">
      <c r="A1215" s="41" t="s">
        <v>65</v>
      </c>
      <c r="B1215" s="41">
        <v>1212</v>
      </c>
      <c r="C1215" s="41">
        <v>190</v>
      </c>
      <c r="D1215" s="41">
        <f t="shared" si="252"/>
        <v>27.055555555555557</v>
      </c>
      <c r="E1215" s="42">
        <v>97.4</v>
      </c>
      <c r="F1215" s="43">
        <f t="shared" si="261"/>
        <v>-1.3888888888890073E-2</v>
      </c>
      <c r="G1215" s="43">
        <f t="shared" si="262"/>
        <v>-5.0000000000004263E-2</v>
      </c>
      <c r="H1215" s="43">
        <f>$AJ$3*F1215</f>
        <v>-38.325000000003271</v>
      </c>
      <c r="I1215" s="43">
        <f>1/2*$AJ$1*$AJ$2*$AJ$5*D1215^2</f>
        <v>445.66177908950618</v>
      </c>
      <c r="J1215" s="43">
        <f>$AJ$4*$AJ$3*9.81</f>
        <v>406.04570999999999</v>
      </c>
      <c r="K1215" s="43">
        <f t="shared" si="253"/>
        <v>813.38248908950288</v>
      </c>
      <c r="L1215" s="43">
        <f t="shared" si="254"/>
        <v>22.006515121477108</v>
      </c>
      <c r="M1215" s="44">
        <f t="shared" si="255"/>
        <v>26671.896327230254</v>
      </c>
      <c r="N1215" s="44">
        <f t="shared" si="256"/>
        <v>1</v>
      </c>
      <c r="O1215" s="44">
        <f t="shared" si="263"/>
        <v>428978.29690832936</v>
      </c>
      <c r="P1215" s="44">
        <f t="shared" si="264"/>
        <v>1086125.132727446</v>
      </c>
      <c r="Q1215" s="44">
        <f t="shared" si="257"/>
        <v>657146.83581911668</v>
      </c>
      <c r="R1215" s="44">
        <f>1/2*$AJ$3*D1215^2</f>
        <v>1009944.6583333334</v>
      </c>
      <c r="S1215" s="44">
        <f t="shared" si="258"/>
        <v>0</v>
      </c>
      <c r="T1215" s="44">
        <f t="shared" si="259"/>
        <v>0</v>
      </c>
      <c r="U1215" s="44"/>
      <c r="V1215" s="44"/>
      <c r="W1215" s="44"/>
      <c r="X1215" s="44"/>
      <c r="Y1215" s="44">
        <f t="shared" si="265"/>
        <v>833.28767189218934</v>
      </c>
      <c r="Z1215" s="44"/>
      <c r="AA1215" s="44"/>
      <c r="AB1215" s="44"/>
      <c r="AC1215" s="44">
        <v>0.27</v>
      </c>
      <c r="AD1215" s="44">
        <f>O1215*AC1215</f>
        <v>115824.14016524893</v>
      </c>
      <c r="AE1215" s="44">
        <v>0.67</v>
      </c>
      <c r="AF1215" s="44">
        <f t="shared" si="260"/>
        <v>287415.45892858069</v>
      </c>
      <c r="AG1215" s="24"/>
      <c r="AH1215" s="24"/>
      <c r="AI1215" s="15"/>
      <c r="AJ1215" s="15"/>
      <c r="AK1215" s="15"/>
      <c r="AL1215" s="15"/>
      <c r="AM1215" s="15"/>
      <c r="AN1215" s="23"/>
      <c r="AO1215" s="23"/>
      <c r="AP1215" s="23"/>
      <c r="AQ1215" s="23"/>
      <c r="AR1215" s="23"/>
      <c r="AS1215" s="23"/>
      <c r="AT1215" s="23"/>
      <c r="AU1215" s="23"/>
      <c r="AV1215" s="23"/>
      <c r="BG1215">
        <f>IF(E1215&lt;1,1,0)</f>
        <v>0</v>
      </c>
      <c r="BH1215">
        <f>IF(BG1215=1,"",E1215)</f>
        <v>97.4</v>
      </c>
      <c r="BI1215">
        <f>E1215/3.6</f>
        <v>27.055555555555557</v>
      </c>
    </row>
    <row r="1216" spans="1:61" x14ac:dyDescent="0.25">
      <c r="A1216" s="41" t="s">
        <v>65</v>
      </c>
      <c r="B1216" s="41">
        <v>1213</v>
      </c>
      <c r="C1216" s="41">
        <v>191</v>
      </c>
      <c r="D1216" s="41">
        <f t="shared" si="252"/>
        <v>27.027777777777775</v>
      </c>
      <c r="E1216" s="42">
        <v>97.3</v>
      </c>
      <c r="F1216" s="43">
        <f t="shared" si="261"/>
        <v>-1.3888888888890073E-2</v>
      </c>
      <c r="G1216" s="43">
        <f t="shared" si="262"/>
        <v>-5.0000000000004263E-2</v>
      </c>
      <c r="H1216" s="43">
        <f>$AJ$3*F1216</f>
        <v>-38.325000000003271</v>
      </c>
      <c r="I1216" s="43">
        <f>1/2*$AJ$1*$AJ$2*$AJ$5*D1216^2</f>
        <v>444.7471322723764</v>
      </c>
      <c r="J1216" s="43">
        <f>$AJ$4*$AJ$3*9.81</f>
        <v>406.04570999999999</v>
      </c>
      <c r="K1216" s="43">
        <f t="shared" si="253"/>
        <v>812.4678422723731</v>
      </c>
      <c r="L1216" s="43">
        <f t="shared" si="254"/>
        <v>21.959200292528305</v>
      </c>
      <c r="M1216" s="44">
        <f t="shared" si="255"/>
        <v>26636.509954836834</v>
      </c>
      <c r="N1216" s="44">
        <f t="shared" si="256"/>
        <v>1</v>
      </c>
      <c r="O1216" s="44">
        <f t="shared" si="263"/>
        <v>428978.29690832936</v>
      </c>
      <c r="P1216" s="44">
        <f t="shared" si="264"/>
        <v>1086938.5152165354</v>
      </c>
      <c r="Q1216" s="44">
        <f t="shared" si="257"/>
        <v>657960.21830820607</v>
      </c>
      <c r="R1216" s="44">
        <f>1/2*$AJ$3*D1216^2</f>
        <v>1007871.9145833332</v>
      </c>
      <c r="S1216" s="44">
        <f t="shared" si="258"/>
        <v>0</v>
      </c>
      <c r="T1216" s="44">
        <f t="shared" si="259"/>
        <v>0</v>
      </c>
      <c r="U1216" s="44"/>
      <c r="V1216" s="44"/>
      <c r="W1216" s="44"/>
      <c r="X1216" s="44"/>
      <c r="Y1216" s="44">
        <f t="shared" si="265"/>
        <v>830.89193287991191</v>
      </c>
      <c r="Z1216" s="44"/>
      <c r="AA1216" s="44"/>
      <c r="AB1216" s="44"/>
      <c r="AC1216" s="44">
        <v>0.27</v>
      </c>
      <c r="AD1216" s="44">
        <f>O1216*AC1216</f>
        <v>115824.14016524893</v>
      </c>
      <c r="AE1216" s="44">
        <v>0.67</v>
      </c>
      <c r="AF1216" s="44">
        <f t="shared" si="260"/>
        <v>287415.45892858069</v>
      </c>
      <c r="AG1216" s="24"/>
      <c r="AH1216" s="24"/>
      <c r="AI1216" s="15"/>
      <c r="AJ1216" s="15"/>
      <c r="AK1216" s="15"/>
      <c r="AL1216" s="15"/>
      <c r="AM1216" s="15"/>
      <c r="AN1216" s="23"/>
      <c r="AO1216" s="23"/>
      <c r="AP1216" s="23"/>
      <c r="AQ1216" s="23"/>
      <c r="AR1216" s="23"/>
      <c r="AS1216" s="23"/>
      <c r="AT1216" s="23"/>
      <c r="AU1216" s="23"/>
      <c r="AV1216" s="23"/>
      <c r="BG1216">
        <f>IF(E1216&lt;1,1,0)</f>
        <v>0</v>
      </c>
      <c r="BH1216">
        <f>IF(BG1216=1,"",E1216)</f>
        <v>97.3</v>
      </c>
      <c r="BI1216">
        <f>E1216/3.6</f>
        <v>27.027777777777775</v>
      </c>
    </row>
    <row r="1217" spans="1:61" x14ac:dyDescent="0.25">
      <c r="A1217" s="41" t="s">
        <v>65</v>
      </c>
      <c r="B1217" s="41">
        <v>1214</v>
      </c>
      <c r="C1217" s="41">
        <v>192</v>
      </c>
      <c r="D1217" s="41">
        <f t="shared" si="252"/>
        <v>27.027777777777775</v>
      </c>
      <c r="E1217" s="42">
        <v>97.3</v>
      </c>
      <c r="F1217" s="43">
        <f t="shared" si="261"/>
        <v>0</v>
      </c>
      <c r="G1217" s="43">
        <f t="shared" si="262"/>
        <v>0</v>
      </c>
      <c r="H1217" s="43">
        <f>$AJ$3*F1217</f>
        <v>0</v>
      </c>
      <c r="I1217" s="43">
        <f>1/2*$AJ$1*$AJ$2*$AJ$5*D1217^2</f>
        <v>444.7471322723764</v>
      </c>
      <c r="J1217" s="43">
        <f>$AJ$4*$AJ$3*9.81</f>
        <v>406.04570999999999</v>
      </c>
      <c r="K1217" s="43">
        <f t="shared" si="253"/>
        <v>850.79284227237645</v>
      </c>
      <c r="L1217" s="43">
        <f t="shared" si="254"/>
        <v>22.995039875861728</v>
      </c>
      <c r="M1217" s="44">
        <f t="shared" si="255"/>
        <v>27915.978409296138</v>
      </c>
      <c r="N1217" s="44">
        <f t="shared" si="256"/>
        <v>1</v>
      </c>
      <c r="O1217" s="44">
        <f t="shared" si="263"/>
        <v>428978.29690832936</v>
      </c>
      <c r="P1217" s="44">
        <f t="shared" si="264"/>
        <v>1087750.9830588079</v>
      </c>
      <c r="Q1217" s="44">
        <f t="shared" si="257"/>
        <v>658772.68615047855</v>
      </c>
      <c r="R1217" s="44">
        <f>1/2*$AJ$3*D1217^2</f>
        <v>1007871.9145833332</v>
      </c>
      <c r="S1217" s="44">
        <f t="shared" si="258"/>
        <v>0</v>
      </c>
      <c r="T1217" s="44">
        <f t="shared" si="259"/>
        <v>0</v>
      </c>
      <c r="U1217" s="44"/>
      <c r="V1217" s="44"/>
      <c r="W1217" s="44"/>
      <c r="X1217" s="44"/>
      <c r="Y1217" s="44">
        <f t="shared" si="265"/>
        <v>830.20750789401416</v>
      </c>
      <c r="Z1217" s="44"/>
      <c r="AA1217" s="44"/>
      <c r="AB1217" s="44"/>
      <c r="AC1217" s="44">
        <v>0.27</v>
      </c>
      <c r="AD1217" s="44">
        <f>O1217*AC1217</f>
        <v>115824.14016524893</v>
      </c>
      <c r="AE1217" s="44">
        <v>0.67</v>
      </c>
      <c r="AF1217" s="44">
        <f t="shared" si="260"/>
        <v>287415.45892858069</v>
      </c>
      <c r="AG1217" s="24"/>
      <c r="AH1217" s="24"/>
      <c r="AI1217" s="15"/>
      <c r="AJ1217" s="15"/>
      <c r="AK1217" s="15"/>
      <c r="AL1217" s="15"/>
      <c r="AM1217" s="15"/>
      <c r="AN1217" s="23"/>
      <c r="AO1217" s="23"/>
      <c r="AP1217" s="23"/>
      <c r="AQ1217" s="23"/>
      <c r="AR1217" s="23"/>
      <c r="AS1217" s="23"/>
      <c r="AT1217" s="23"/>
      <c r="AU1217" s="23"/>
      <c r="AV1217" s="23"/>
      <c r="BG1217">
        <f>IF(E1217&lt;1,1,0)</f>
        <v>0</v>
      </c>
      <c r="BH1217">
        <f>IF(BG1217=1,"",E1217)</f>
        <v>97.3</v>
      </c>
      <c r="BI1217">
        <f>E1217/3.6</f>
        <v>27.027777777777775</v>
      </c>
    </row>
    <row r="1218" spans="1:61" x14ac:dyDescent="0.25">
      <c r="A1218" s="41" t="s">
        <v>65</v>
      </c>
      <c r="B1218" s="41">
        <v>1215</v>
      </c>
      <c r="C1218" s="41">
        <v>193</v>
      </c>
      <c r="D1218" s="41">
        <f t="shared" si="252"/>
        <v>27.027777777777775</v>
      </c>
      <c r="E1218" s="42">
        <v>97.3</v>
      </c>
      <c r="F1218" s="43">
        <f t="shared" si="261"/>
        <v>0</v>
      </c>
      <c r="G1218" s="43">
        <f t="shared" si="262"/>
        <v>0</v>
      </c>
      <c r="H1218" s="43">
        <f>$AJ$3*F1218</f>
        <v>0</v>
      </c>
      <c r="I1218" s="43">
        <f>1/2*$AJ$1*$AJ$2*$AJ$5*D1218^2</f>
        <v>444.7471322723764</v>
      </c>
      <c r="J1218" s="43">
        <f>$AJ$4*$AJ$3*9.81</f>
        <v>406.04570999999999</v>
      </c>
      <c r="K1218" s="43">
        <f t="shared" si="253"/>
        <v>850.79284227237645</v>
      </c>
      <c r="L1218" s="43">
        <f t="shared" si="254"/>
        <v>22.995039875861728</v>
      </c>
      <c r="M1218" s="44">
        <f t="shared" si="255"/>
        <v>27938.973449172001</v>
      </c>
      <c r="N1218" s="44">
        <f t="shared" si="256"/>
        <v>1</v>
      </c>
      <c r="O1218" s="44">
        <f t="shared" si="263"/>
        <v>428978.29690832936</v>
      </c>
      <c r="P1218" s="44">
        <f t="shared" si="264"/>
        <v>1088601.7759010803</v>
      </c>
      <c r="Q1218" s="44">
        <f t="shared" si="257"/>
        <v>659623.47899275098</v>
      </c>
      <c r="R1218" s="44">
        <f>1/2*$AJ$3*D1218^2</f>
        <v>1007871.9145833332</v>
      </c>
      <c r="S1218" s="44">
        <f t="shared" si="258"/>
        <v>0</v>
      </c>
      <c r="T1218" s="44">
        <f t="shared" si="259"/>
        <v>0</v>
      </c>
      <c r="U1218" s="44"/>
      <c r="V1218" s="44"/>
      <c r="W1218" s="44"/>
      <c r="X1218" s="44"/>
      <c r="Y1218" s="44">
        <f t="shared" si="265"/>
        <v>829.52420953360752</v>
      </c>
      <c r="Z1218" s="44"/>
      <c r="AA1218" s="44"/>
      <c r="AB1218" s="44"/>
      <c r="AC1218" s="44">
        <v>0.27</v>
      </c>
      <c r="AD1218" s="44">
        <f>O1218*AC1218</f>
        <v>115824.14016524893</v>
      </c>
      <c r="AE1218" s="44">
        <v>0.67</v>
      </c>
      <c r="AF1218" s="44">
        <f t="shared" si="260"/>
        <v>287415.45892858069</v>
      </c>
      <c r="AG1218" s="24"/>
      <c r="AH1218" s="24"/>
      <c r="AI1218" s="15"/>
      <c r="AJ1218" s="15"/>
      <c r="AK1218" s="15"/>
      <c r="AL1218" s="15"/>
      <c r="AM1218" s="15"/>
      <c r="AN1218" s="23"/>
      <c r="AO1218" s="23"/>
      <c r="AP1218" s="23"/>
      <c r="AQ1218" s="23"/>
      <c r="AR1218" s="23"/>
      <c r="AS1218" s="23"/>
      <c r="AT1218" s="23"/>
      <c r="AU1218" s="23"/>
      <c r="AV1218" s="23"/>
      <c r="BG1218">
        <f>IF(E1218&lt;1,1,0)</f>
        <v>0</v>
      </c>
      <c r="BH1218">
        <f>IF(BG1218=1,"",E1218)</f>
        <v>97.3</v>
      </c>
      <c r="BI1218">
        <f>E1218/3.6</f>
        <v>27.027777777777775</v>
      </c>
    </row>
    <row r="1219" spans="1:61" x14ac:dyDescent="0.25">
      <c r="A1219" s="41" t="s">
        <v>65</v>
      </c>
      <c r="B1219" s="41">
        <v>1216</v>
      </c>
      <c r="C1219" s="41">
        <v>194</v>
      </c>
      <c r="D1219" s="41">
        <f t="shared" si="252"/>
        <v>27.027777777777775</v>
      </c>
      <c r="E1219" s="42">
        <v>97.3</v>
      </c>
      <c r="F1219" s="43">
        <f t="shared" si="261"/>
        <v>-1.3888888888888099E-2</v>
      </c>
      <c r="G1219" s="43">
        <f t="shared" si="262"/>
        <v>-4.9999999999997158E-2</v>
      </c>
      <c r="H1219" s="43">
        <f>$AJ$3*F1219</f>
        <v>-38.324999999997821</v>
      </c>
      <c r="I1219" s="43">
        <f>1/2*$AJ$1*$AJ$2*$AJ$5*D1219^2</f>
        <v>444.7471322723764</v>
      </c>
      <c r="J1219" s="43">
        <f>$AJ$4*$AJ$3*9.81</f>
        <v>406.04570999999999</v>
      </c>
      <c r="K1219" s="43">
        <f t="shared" si="253"/>
        <v>812.46784227237856</v>
      </c>
      <c r="L1219" s="43">
        <f t="shared" si="254"/>
        <v>21.95920029252845</v>
      </c>
      <c r="M1219" s="44">
        <f t="shared" si="255"/>
        <v>26702.387555714595</v>
      </c>
      <c r="N1219" s="44">
        <f t="shared" si="256"/>
        <v>1</v>
      </c>
      <c r="O1219" s="44">
        <f t="shared" si="263"/>
        <v>428978.29690832936</v>
      </c>
      <c r="P1219" s="44">
        <f t="shared" si="264"/>
        <v>1089452.5687433528</v>
      </c>
      <c r="Q1219" s="44">
        <f t="shared" si="257"/>
        <v>660474.27183502342</v>
      </c>
      <c r="R1219" s="44">
        <f>1/2*$AJ$3*D1219^2</f>
        <v>1007871.9145833332</v>
      </c>
      <c r="S1219" s="44">
        <f t="shared" si="258"/>
        <v>0</v>
      </c>
      <c r="T1219" s="44">
        <f t="shared" si="259"/>
        <v>0</v>
      </c>
      <c r="U1219" s="44"/>
      <c r="V1219" s="44"/>
      <c r="W1219" s="44"/>
      <c r="X1219" s="44"/>
      <c r="Y1219" s="44">
        <f t="shared" si="265"/>
        <v>828.84203501918853</v>
      </c>
      <c r="Z1219" s="44"/>
      <c r="AA1219" s="44"/>
      <c r="AB1219" s="44"/>
      <c r="AC1219" s="44">
        <v>0.27</v>
      </c>
      <c r="AD1219" s="44">
        <f>O1219*AC1219</f>
        <v>115824.14016524893</v>
      </c>
      <c r="AE1219" s="44">
        <v>0.67</v>
      </c>
      <c r="AF1219" s="44">
        <f t="shared" si="260"/>
        <v>287415.45892858069</v>
      </c>
      <c r="AG1219" s="24"/>
      <c r="AH1219" s="24"/>
      <c r="AI1219" s="15"/>
      <c r="AJ1219" s="15"/>
      <c r="AK1219" s="15"/>
      <c r="AL1219" s="15"/>
      <c r="AM1219" s="15"/>
      <c r="AN1219" s="23"/>
      <c r="AO1219" s="23"/>
      <c r="AP1219" s="23"/>
      <c r="AQ1219" s="23"/>
      <c r="AR1219" s="23"/>
      <c r="AS1219" s="23"/>
      <c r="AT1219" s="23"/>
      <c r="AU1219" s="23"/>
      <c r="AV1219" s="23"/>
      <c r="BG1219">
        <f>IF(E1219&lt;1,1,0)</f>
        <v>0</v>
      </c>
      <c r="BH1219">
        <f>IF(BG1219=1,"",E1219)</f>
        <v>97.3</v>
      </c>
      <c r="BI1219">
        <f>E1219/3.6</f>
        <v>27.027777777777775</v>
      </c>
    </row>
    <row r="1220" spans="1:61" x14ac:dyDescent="0.25">
      <c r="A1220" s="41" t="s">
        <v>65</v>
      </c>
      <c r="B1220" s="41">
        <v>1217</v>
      </c>
      <c r="C1220" s="41">
        <v>195</v>
      </c>
      <c r="D1220" s="41">
        <f t="shared" ref="D1220:D1283" si="266">E1220/3.6</f>
        <v>27</v>
      </c>
      <c r="E1220" s="42">
        <v>97.2</v>
      </c>
      <c r="F1220" s="43">
        <f t="shared" si="261"/>
        <v>-2.7777777777778172E-2</v>
      </c>
      <c r="G1220" s="43">
        <f t="shared" si="262"/>
        <v>-0.10000000000000142</v>
      </c>
      <c r="H1220" s="43">
        <f>$AJ$3*F1220</f>
        <v>-76.650000000001086</v>
      </c>
      <c r="I1220" s="43">
        <f>1/2*$AJ$1*$AJ$2*$AJ$5*D1220^2</f>
        <v>443.83342499999998</v>
      </c>
      <c r="J1220" s="43">
        <f>$AJ$4*$AJ$3*9.81</f>
        <v>406.04570999999999</v>
      </c>
      <c r="K1220" s="43">
        <f t="shared" ref="K1220:K1283" si="267">H1220+I1220+J1220</f>
        <v>773.22913499999891</v>
      </c>
      <c r="L1220" s="43">
        <f t="shared" ref="L1220:L1283" si="268">K1220*D1220/1000</f>
        <v>20.87718664499997</v>
      </c>
      <c r="M1220" s="44">
        <f t="shared" ref="M1220:M1283" si="269">L1220*B1220</f>
        <v>25407.536146964965</v>
      </c>
      <c r="N1220" s="44">
        <f t="shared" ref="N1220:N1283" si="270">B1221-B1220</f>
        <v>1</v>
      </c>
      <c r="O1220" s="44">
        <f t="shared" si="263"/>
        <v>428978.29690832936</v>
      </c>
      <c r="P1220" s="44">
        <f t="shared" si="264"/>
        <v>1090265.0365856253</v>
      </c>
      <c r="Q1220" s="44">
        <f t="shared" ref="Q1220:Q1283" si="271">P1220-O1220</f>
        <v>661286.7396772959</v>
      </c>
      <c r="R1220" s="44">
        <f>1/2*$AJ$3*D1220^2</f>
        <v>1005801.3</v>
      </c>
      <c r="S1220" s="44">
        <f t="shared" ref="S1220:S1283" si="272">O1221-O1220</f>
        <v>0</v>
      </c>
      <c r="T1220" s="44">
        <f t="shared" ref="T1220:T1283" si="273">S1220/N1220</f>
        <v>0</v>
      </c>
      <c r="U1220" s="44"/>
      <c r="V1220" s="44"/>
      <c r="W1220" s="44"/>
      <c r="X1220" s="44"/>
      <c r="Y1220" s="44">
        <f t="shared" si="265"/>
        <v>826.45957271980285</v>
      </c>
      <c r="Z1220" s="44"/>
      <c r="AA1220" s="44"/>
      <c r="AB1220" s="44"/>
      <c r="AC1220" s="44">
        <v>0.27</v>
      </c>
      <c r="AD1220" s="44">
        <f>O1220*AC1220</f>
        <v>115824.14016524893</v>
      </c>
      <c r="AE1220" s="44">
        <v>0.67</v>
      </c>
      <c r="AF1220" s="44">
        <f t="shared" ref="AF1220:AF1283" si="274">O1220*AE1220</f>
        <v>287415.45892858069</v>
      </c>
      <c r="AG1220" s="24"/>
      <c r="AH1220" s="24"/>
      <c r="AI1220" s="15"/>
      <c r="AJ1220" s="15"/>
      <c r="AK1220" s="15"/>
      <c r="AL1220" s="15"/>
      <c r="AM1220" s="15"/>
      <c r="AN1220" s="23"/>
      <c r="AO1220" s="23"/>
      <c r="AP1220" s="23"/>
      <c r="AQ1220" s="23"/>
      <c r="AR1220" s="23"/>
      <c r="AS1220" s="23"/>
      <c r="AT1220" s="23"/>
      <c r="AU1220" s="23"/>
      <c r="AV1220" s="23"/>
      <c r="BG1220">
        <f>IF(E1220&lt;1,1,0)</f>
        <v>0</v>
      </c>
      <c r="BH1220">
        <f>IF(BG1220=1,"",E1220)</f>
        <v>97.2</v>
      </c>
      <c r="BI1220">
        <f>E1220/3.6</f>
        <v>27</v>
      </c>
    </row>
    <row r="1221" spans="1:61" x14ac:dyDescent="0.25">
      <c r="A1221" s="41" t="s">
        <v>65</v>
      </c>
      <c r="B1221" s="41">
        <v>1218</v>
      </c>
      <c r="C1221" s="41">
        <v>196</v>
      </c>
      <c r="D1221" s="41">
        <f t="shared" si="266"/>
        <v>26.972222222222221</v>
      </c>
      <c r="E1221" s="42">
        <v>97.1</v>
      </c>
      <c r="F1221" s="43">
        <f t="shared" ref="F1221:F1284" si="275">($E1222-$E1220)/2/3.6</f>
        <v>-2.7777777777778172E-2</v>
      </c>
      <c r="G1221" s="43">
        <f t="shared" ref="G1221:G1284" si="276">($E1222-$E1220)/2</f>
        <v>-0.10000000000000142</v>
      </c>
      <c r="H1221" s="43">
        <f>$AJ$3*F1221</f>
        <v>-76.650000000001086</v>
      </c>
      <c r="I1221" s="43">
        <f>1/2*$AJ$1*$AJ$2*$AJ$5*D1221^2</f>
        <v>442.9206572723765</v>
      </c>
      <c r="J1221" s="43">
        <f>$AJ$4*$AJ$3*9.81</f>
        <v>406.04570999999999</v>
      </c>
      <c r="K1221" s="43">
        <f t="shared" si="267"/>
        <v>772.31636727237537</v>
      </c>
      <c r="L1221" s="43">
        <f t="shared" si="268"/>
        <v>20.831088683929902</v>
      </c>
      <c r="M1221" s="44">
        <f t="shared" si="269"/>
        <v>25372.266017026621</v>
      </c>
      <c r="N1221" s="44">
        <f t="shared" si="270"/>
        <v>1</v>
      </c>
      <c r="O1221" s="44">
        <f t="shared" ref="O1221:O1284" si="277">O1220+IF(K1221&lt;0,ABS(K1221)*N1221,0)</f>
        <v>428978.29690832936</v>
      </c>
      <c r="P1221" s="44">
        <f t="shared" ref="P1221:P1284" si="278">P1220+IF(K1220&gt;0,K1220*N1220,0)</f>
        <v>1091038.2657206252</v>
      </c>
      <c r="Q1221" s="44">
        <f t="shared" si="271"/>
        <v>662059.96881229582</v>
      </c>
      <c r="R1221" s="44">
        <f>1/2*$AJ$3*D1221^2</f>
        <v>1003732.8145833333</v>
      </c>
      <c r="S1221" s="44">
        <f t="shared" si="272"/>
        <v>0</v>
      </c>
      <c r="T1221" s="44">
        <f t="shared" si="273"/>
        <v>0</v>
      </c>
      <c r="U1221" s="44"/>
      <c r="V1221" s="44"/>
      <c r="W1221" s="44"/>
      <c r="X1221" s="44"/>
      <c r="Y1221" s="44">
        <f t="shared" ref="Y1221:Y1284" si="279">R1221/B1221</f>
        <v>824.08277059386978</v>
      </c>
      <c r="Z1221" s="44"/>
      <c r="AA1221" s="44"/>
      <c r="AB1221" s="44"/>
      <c r="AC1221" s="44">
        <v>0.27</v>
      </c>
      <c r="AD1221" s="44">
        <f>O1221*AC1221</f>
        <v>115824.14016524893</v>
      </c>
      <c r="AE1221" s="44">
        <v>0.67</v>
      </c>
      <c r="AF1221" s="44">
        <f t="shared" si="274"/>
        <v>287415.45892858069</v>
      </c>
      <c r="AG1221" s="24"/>
      <c r="AH1221" s="24"/>
      <c r="AI1221" s="15"/>
      <c r="AJ1221" s="15"/>
      <c r="AK1221" s="15"/>
      <c r="AL1221" s="15"/>
      <c r="AM1221" s="15"/>
      <c r="AN1221" s="23"/>
      <c r="AO1221" s="23"/>
      <c r="AP1221" s="23"/>
      <c r="AQ1221" s="23"/>
      <c r="AR1221" s="23"/>
      <c r="AS1221" s="23"/>
      <c r="AT1221" s="23"/>
      <c r="AU1221" s="23"/>
      <c r="AV1221" s="23"/>
      <c r="BG1221">
        <f>IF(E1221&lt;1,1,0)</f>
        <v>0</v>
      </c>
      <c r="BH1221">
        <f>IF(BG1221=1,"",E1221)</f>
        <v>97.1</v>
      </c>
      <c r="BI1221">
        <f>E1221/3.6</f>
        <v>26.972222222222221</v>
      </c>
    </row>
    <row r="1222" spans="1:61" x14ac:dyDescent="0.25">
      <c r="A1222" s="41" t="s">
        <v>65</v>
      </c>
      <c r="B1222" s="41">
        <v>1219</v>
      </c>
      <c r="C1222" s="41">
        <v>197</v>
      </c>
      <c r="D1222" s="41">
        <f t="shared" si="266"/>
        <v>26.944444444444443</v>
      </c>
      <c r="E1222" s="42">
        <v>97</v>
      </c>
      <c r="F1222" s="43">
        <f t="shared" si="275"/>
        <v>-2.7777777777776198E-2</v>
      </c>
      <c r="G1222" s="43">
        <f t="shared" si="276"/>
        <v>-9.9999999999994316E-2</v>
      </c>
      <c r="H1222" s="43">
        <f>$AJ$3*F1222</f>
        <v>-76.649999999995643</v>
      </c>
      <c r="I1222" s="43">
        <f>1/2*$AJ$1*$AJ$2*$AJ$5*D1222^2</f>
        <v>442.00882908950609</v>
      </c>
      <c r="J1222" s="43">
        <f>$AJ$4*$AJ$3*9.81</f>
        <v>406.04570999999999</v>
      </c>
      <c r="K1222" s="43">
        <f t="shared" si="267"/>
        <v>771.40453908951042</v>
      </c>
      <c r="L1222" s="43">
        <f t="shared" si="268"/>
        <v>20.785066747689587</v>
      </c>
      <c r="M1222" s="44">
        <f t="shared" si="269"/>
        <v>25336.996365433606</v>
      </c>
      <c r="N1222" s="44">
        <f t="shared" si="270"/>
        <v>1</v>
      </c>
      <c r="O1222" s="44">
        <f t="shared" si="277"/>
        <v>428978.29690832936</v>
      </c>
      <c r="P1222" s="44">
        <f t="shared" si="278"/>
        <v>1091810.5820878975</v>
      </c>
      <c r="Q1222" s="44">
        <f t="shared" si="271"/>
        <v>662832.28517956811</v>
      </c>
      <c r="R1222" s="44">
        <f>1/2*$AJ$3*D1222^2</f>
        <v>1001666.4583333333</v>
      </c>
      <c r="S1222" s="44">
        <f t="shared" si="272"/>
        <v>0</v>
      </c>
      <c r="T1222" s="44">
        <f t="shared" si="273"/>
        <v>0</v>
      </c>
      <c r="U1222" s="44"/>
      <c r="V1222" s="44"/>
      <c r="W1222" s="44"/>
      <c r="X1222" s="44"/>
      <c r="Y1222" s="44">
        <f t="shared" si="279"/>
        <v>821.71161471151208</v>
      </c>
      <c r="Z1222" s="44"/>
      <c r="AA1222" s="44"/>
      <c r="AB1222" s="44"/>
      <c r="AC1222" s="44">
        <v>0.27</v>
      </c>
      <c r="AD1222" s="44">
        <f>O1222*AC1222</f>
        <v>115824.14016524893</v>
      </c>
      <c r="AE1222" s="44">
        <v>0.67</v>
      </c>
      <c r="AF1222" s="44">
        <f t="shared" si="274"/>
        <v>287415.45892858069</v>
      </c>
      <c r="AG1222" s="24"/>
      <c r="AH1222" s="24"/>
      <c r="AI1222" s="15"/>
      <c r="AJ1222" s="15"/>
      <c r="AK1222" s="15"/>
      <c r="AL1222" s="15"/>
      <c r="AM1222" s="15"/>
      <c r="AN1222" s="23"/>
      <c r="AO1222" s="23"/>
      <c r="AP1222" s="23"/>
      <c r="AQ1222" s="23"/>
      <c r="AR1222" s="23"/>
      <c r="AS1222" s="23"/>
      <c r="AT1222" s="23"/>
      <c r="AU1222" s="23"/>
      <c r="AV1222" s="23"/>
      <c r="BG1222">
        <f>IF(E1222&lt;1,1,0)</f>
        <v>0</v>
      </c>
      <c r="BH1222">
        <f>IF(BG1222=1,"",E1222)</f>
        <v>97</v>
      </c>
      <c r="BI1222">
        <f>E1222/3.6</f>
        <v>26.944444444444443</v>
      </c>
    </row>
    <row r="1223" spans="1:61" x14ac:dyDescent="0.25">
      <c r="A1223" s="41" t="s">
        <v>65</v>
      </c>
      <c r="B1223" s="41">
        <v>1220</v>
      </c>
      <c r="C1223" s="41">
        <v>198</v>
      </c>
      <c r="D1223" s="41">
        <f t="shared" si="266"/>
        <v>26.916666666666668</v>
      </c>
      <c r="E1223" s="42">
        <v>96.9</v>
      </c>
      <c r="F1223" s="43">
        <f t="shared" si="275"/>
        <v>-4.1666666666666269E-2</v>
      </c>
      <c r="G1223" s="43">
        <f t="shared" si="276"/>
        <v>-0.14999999999999858</v>
      </c>
      <c r="H1223" s="43">
        <f>$AJ$3*F1223</f>
        <v>-114.9749999999989</v>
      </c>
      <c r="I1223" s="43">
        <f>1/2*$AJ$1*$AJ$2*$AJ$5*D1223^2</f>
        <v>441.09794045138887</v>
      </c>
      <c r="J1223" s="43">
        <f>$AJ$4*$AJ$3*9.81</f>
        <v>406.04570999999999</v>
      </c>
      <c r="K1223" s="43">
        <f t="shared" si="267"/>
        <v>732.16865045139002</v>
      </c>
      <c r="L1223" s="43">
        <f t="shared" si="268"/>
        <v>19.707539507983249</v>
      </c>
      <c r="M1223" s="44">
        <f t="shared" si="269"/>
        <v>24043.198199739563</v>
      </c>
      <c r="N1223" s="44">
        <f t="shared" si="270"/>
        <v>1</v>
      </c>
      <c r="O1223" s="44">
        <f t="shared" si="277"/>
        <v>428978.29690832936</v>
      </c>
      <c r="P1223" s="44">
        <f t="shared" si="278"/>
        <v>1092581.9866269869</v>
      </c>
      <c r="Q1223" s="44">
        <f t="shared" si="271"/>
        <v>663603.68971865752</v>
      </c>
      <c r="R1223" s="44">
        <f>1/2*$AJ$3*D1223^2</f>
        <v>999602.23125000007</v>
      </c>
      <c r="S1223" s="44">
        <f t="shared" si="272"/>
        <v>0</v>
      </c>
      <c r="T1223" s="44">
        <f t="shared" si="273"/>
        <v>0</v>
      </c>
      <c r="U1223" s="44"/>
      <c r="V1223" s="44"/>
      <c r="W1223" s="44"/>
      <c r="X1223" s="44"/>
      <c r="Y1223" s="44">
        <f t="shared" si="279"/>
        <v>819.34609118852461</v>
      </c>
      <c r="Z1223" s="44"/>
      <c r="AA1223" s="44"/>
      <c r="AB1223" s="44"/>
      <c r="AC1223" s="44">
        <v>0.27</v>
      </c>
      <c r="AD1223" s="44">
        <f>O1223*AC1223</f>
        <v>115824.14016524893</v>
      </c>
      <c r="AE1223" s="44">
        <v>0.67</v>
      </c>
      <c r="AF1223" s="44">
        <f t="shared" si="274"/>
        <v>287415.45892858069</v>
      </c>
      <c r="AG1223" s="24"/>
      <c r="AH1223" s="24"/>
      <c r="AI1223" s="15"/>
      <c r="AJ1223" s="15"/>
      <c r="AK1223" s="15"/>
      <c r="AL1223" s="15"/>
      <c r="AM1223" s="15"/>
      <c r="AN1223" s="23"/>
      <c r="AO1223" s="23"/>
      <c r="AP1223" s="23"/>
      <c r="AQ1223" s="23"/>
      <c r="AR1223" s="23"/>
      <c r="AS1223" s="23"/>
      <c r="AT1223" s="23"/>
      <c r="AU1223" s="23"/>
      <c r="AV1223" s="23"/>
      <c r="BG1223">
        <f>IF(E1223&lt;1,1,0)</f>
        <v>0</v>
      </c>
      <c r="BH1223">
        <f>IF(BG1223=1,"",E1223)</f>
        <v>96.9</v>
      </c>
      <c r="BI1223">
        <f>E1223/3.6</f>
        <v>26.916666666666668</v>
      </c>
    </row>
    <row r="1224" spans="1:61" x14ac:dyDescent="0.25">
      <c r="A1224" s="41" t="s">
        <v>65</v>
      </c>
      <c r="B1224" s="41">
        <v>1221</v>
      </c>
      <c r="C1224" s="41">
        <v>199</v>
      </c>
      <c r="D1224" s="41">
        <f t="shared" si="266"/>
        <v>26.861111111111111</v>
      </c>
      <c r="E1224" s="42">
        <v>96.7</v>
      </c>
      <c r="F1224" s="43">
        <f t="shared" si="275"/>
        <v>-6.9444444444444448E-2</v>
      </c>
      <c r="G1224" s="43">
        <f t="shared" si="276"/>
        <v>-0.25</v>
      </c>
      <c r="H1224" s="43">
        <f>$AJ$3*F1224</f>
        <v>-191.62500000000003</v>
      </c>
      <c r="I1224" s="43">
        <f>1/2*$AJ$1*$AJ$2*$AJ$5*D1224^2</f>
        <v>439.27898180941355</v>
      </c>
      <c r="J1224" s="43">
        <f>$AJ$4*$AJ$3*9.81</f>
        <v>406.04570999999999</v>
      </c>
      <c r="K1224" s="43">
        <f t="shared" si="267"/>
        <v>653.69969180941348</v>
      </c>
      <c r="L1224" s="43">
        <f t="shared" si="268"/>
        <v>17.559100054991745</v>
      </c>
      <c r="M1224" s="44">
        <f t="shared" si="269"/>
        <v>21439.661167144921</v>
      </c>
      <c r="N1224" s="44">
        <f t="shared" si="270"/>
        <v>1</v>
      </c>
      <c r="O1224" s="44">
        <f t="shared" si="277"/>
        <v>428978.29690832936</v>
      </c>
      <c r="P1224" s="44">
        <f t="shared" si="278"/>
        <v>1093314.1552774382</v>
      </c>
      <c r="Q1224" s="44">
        <f t="shared" si="271"/>
        <v>664335.85836910887</v>
      </c>
      <c r="R1224" s="44">
        <f>1/2*$AJ$3*D1224^2</f>
        <v>995480.16458333342</v>
      </c>
      <c r="S1224" s="44">
        <f t="shared" si="272"/>
        <v>0</v>
      </c>
      <c r="T1224" s="44">
        <f t="shared" si="273"/>
        <v>0</v>
      </c>
      <c r="U1224" s="44"/>
      <c r="V1224" s="44"/>
      <c r="W1224" s="44"/>
      <c r="X1224" s="44"/>
      <c r="Y1224" s="44">
        <f t="shared" si="279"/>
        <v>815.29907009282022</v>
      </c>
      <c r="Z1224" s="44"/>
      <c r="AA1224" s="44"/>
      <c r="AB1224" s="44"/>
      <c r="AC1224" s="44">
        <v>0.27</v>
      </c>
      <c r="AD1224" s="44">
        <f>O1224*AC1224</f>
        <v>115824.14016524893</v>
      </c>
      <c r="AE1224" s="44">
        <v>0.67</v>
      </c>
      <c r="AF1224" s="44">
        <f t="shared" si="274"/>
        <v>287415.45892858069</v>
      </c>
      <c r="AG1224" s="24"/>
      <c r="AH1224" s="24"/>
      <c r="AI1224" s="15"/>
      <c r="AJ1224" s="15"/>
      <c r="AK1224" s="15"/>
      <c r="AL1224" s="15"/>
      <c r="AM1224" s="15"/>
      <c r="AN1224" s="23"/>
      <c r="AO1224" s="23"/>
      <c r="AP1224" s="23"/>
      <c r="AQ1224" s="23"/>
      <c r="AR1224" s="23"/>
      <c r="AS1224" s="23"/>
      <c r="AT1224" s="23"/>
      <c r="AU1224" s="23"/>
      <c r="AV1224" s="23"/>
      <c r="BG1224">
        <f>IF(E1224&lt;1,1,0)</f>
        <v>0</v>
      </c>
      <c r="BH1224">
        <f>IF(BG1224=1,"",E1224)</f>
        <v>96.7</v>
      </c>
      <c r="BI1224">
        <f>E1224/3.6</f>
        <v>26.861111111111111</v>
      </c>
    </row>
    <row r="1225" spans="1:61" x14ac:dyDescent="0.25">
      <c r="A1225" s="41" t="s">
        <v>65</v>
      </c>
      <c r="B1225" s="41">
        <v>1222</v>
      </c>
      <c r="C1225" s="41">
        <v>200</v>
      </c>
      <c r="D1225" s="41">
        <f t="shared" si="266"/>
        <v>26.777777777777779</v>
      </c>
      <c r="E1225" s="42">
        <v>96.4</v>
      </c>
      <c r="F1225" s="43">
        <f t="shared" si="275"/>
        <v>-8.3333333333334522E-2</v>
      </c>
      <c r="G1225" s="43">
        <f t="shared" si="276"/>
        <v>-0.30000000000000426</v>
      </c>
      <c r="H1225" s="43">
        <f>$AJ$3*F1225</f>
        <v>-229.95000000000329</v>
      </c>
      <c r="I1225" s="43">
        <f>1/2*$AJ$1*$AJ$2*$AJ$5*D1225^2</f>
        <v>436.55759043209878</v>
      </c>
      <c r="J1225" s="43">
        <f>$AJ$4*$AJ$3*9.81</f>
        <v>406.04570999999999</v>
      </c>
      <c r="K1225" s="43">
        <f t="shared" si="267"/>
        <v>612.65330043209542</v>
      </c>
      <c r="L1225" s="43">
        <f t="shared" si="268"/>
        <v>16.40549393379278</v>
      </c>
      <c r="M1225" s="44">
        <f t="shared" si="269"/>
        <v>20047.513587094778</v>
      </c>
      <c r="N1225" s="44">
        <f t="shared" si="270"/>
        <v>1</v>
      </c>
      <c r="O1225" s="44">
        <f t="shared" si="277"/>
        <v>428978.29690832936</v>
      </c>
      <c r="P1225" s="44">
        <f t="shared" si="278"/>
        <v>1093967.8549692477</v>
      </c>
      <c r="Q1225" s="44">
        <f t="shared" si="271"/>
        <v>664989.55806091835</v>
      </c>
      <c r="R1225" s="44">
        <f>1/2*$AJ$3*D1225^2</f>
        <v>989313.03333333344</v>
      </c>
      <c r="S1225" s="44">
        <f t="shared" si="272"/>
        <v>0</v>
      </c>
      <c r="T1225" s="44">
        <f t="shared" si="273"/>
        <v>0</v>
      </c>
      <c r="U1225" s="44"/>
      <c r="V1225" s="44"/>
      <c r="W1225" s="44"/>
      <c r="X1225" s="44"/>
      <c r="Y1225" s="44">
        <f t="shared" si="279"/>
        <v>809.58513366066563</v>
      </c>
      <c r="Z1225" s="44"/>
      <c r="AA1225" s="44"/>
      <c r="AB1225" s="44"/>
      <c r="AC1225" s="44">
        <v>0.27</v>
      </c>
      <c r="AD1225" s="44">
        <f>O1225*AC1225</f>
        <v>115824.14016524893</v>
      </c>
      <c r="AE1225" s="44">
        <v>0.67</v>
      </c>
      <c r="AF1225" s="44">
        <f t="shared" si="274"/>
        <v>287415.45892858069</v>
      </c>
      <c r="AG1225" s="24"/>
      <c r="AH1225" s="24"/>
      <c r="AI1225" s="15"/>
      <c r="AJ1225" s="15"/>
      <c r="AK1225" s="15"/>
      <c r="AL1225" s="15"/>
      <c r="AM1225" s="15"/>
      <c r="AN1225" s="23"/>
      <c r="AO1225" s="23"/>
      <c r="AP1225" s="23"/>
      <c r="AQ1225" s="23"/>
      <c r="AR1225" s="23"/>
      <c r="AS1225" s="23"/>
      <c r="AT1225" s="23"/>
      <c r="AU1225" s="23"/>
      <c r="AV1225" s="23"/>
      <c r="BG1225">
        <f>IF(E1225&lt;1,1,0)</f>
        <v>0</v>
      </c>
      <c r="BH1225">
        <f>IF(BG1225=1,"",E1225)</f>
        <v>96.4</v>
      </c>
      <c r="BI1225">
        <f>E1225/3.6</f>
        <v>26.777777777777779</v>
      </c>
    </row>
    <row r="1226" spans="1:61" x14ac:dyDescent="0.25">
      <c r="A1226" s="41" t="s">
        <v>65</v>
      </c>
      <c r="B1226" s="41">
        <v>1223</v>
      </c>
      <c r="C1226" s="41">
        <v>201</v>
      </c>
      <c r="D1226" s="41">
        <f t="shared" si="266"/>
        <v>26.694444444444443</v>
      </c>
      <c r="E1226" s="42">
        <v>96.1</v>
      </c>
      <c r="F1226" s="43">
        <f t="shared" si="275"/>
        <v>-9.7222222222222612E-2</v>
      </c>
      <c r="G1226" s="43">
        <f t="shared" si="276"/>
        <v>-0.35000000000000142</v>
      </c>
      <c r="H1226" s="43">
        <f>$AJ$3*F1226</f>
        <v>-268.27500000000106</v>
      </c>
      <c r="I1226" s="43">
        <f>1/2*$AJ$1*$AJ$2*$AJ$5*D1226^2</f>
        <v>433.84465495756166</v>
      </c>
      <c r="J1226" s="43">
        <f>$AJ$4*$AJ$3*9.81</f>
        <v>406.04570999999999</v>
      </c>
      <c r="K1226" s="43">
        <f t="shared" si="267"/>
        <v>571.61536495756059</v>
      </c>
      <c r="L1226" s="43">
        <f t="shared" si="268"/>
        <v>15.258954603450437</v>
      </c>
      <c r="M1226" s="44">
        <f t="shared" si="269"/>
        <v>18661.701480019885</v>
      </c>
      <c r="N1226" s="44">
        <f t="shared" si="270"/>
        <v>1</v>
      </c>
      <c r="O1226" s="44">
        <f t="shared" si="277"/>
        <v>428978.29690832936</v>
      </c>
      <c r="P1226" s="44">
        <f t="shared" si="278"/>
        <v>1094580.5082696797</v>
      </c>
      <c r="Q1226" s="44">
        <f t="shared" si="271"/>
        <v>665602.21136135038</v>
      </c>
      <c r="R1226" s="44">
        <f>1/2*$AJ$3*D1226^2</f>
        <v>983165.06458333333</v>
      </c>
      <c r="S1226" s="44">
        <f t="shared" si="272"/>
        <v>0</v>
      </c>
      <c r="T1226" s="44">
        <f t="shared" si="273"/>
        <v>0</v>
      </c>
      <c r="U1226" s="44"/>
      <c r="V1226" s="44"/>
      <c r="W1226" s="44"/>
      <c r="X1226" s="44"/>
      <c r="Y1226" s="44">
        <f t="shared" si="279"/>
        <v>803.89620979831011</v>
      </c>
      <c r="Z1226" s="44"/>
      <c r="AA1226" s="44"/>
      <c r="AB1226" s="44"/>
      <c r="AC1226" s="44">
        <v>0.27</v>
      </c>
      <c r="AD1226" s="44">
        <f>O1226*AC1226</f>
        <v>115824.14016524893</v>
      </c>
      <c r="AE1226" s="44">
        <v>0.67</v>
      </c>
      <c r="AF1226" s="44">
        <f t="shared" si="274"/>
        <v>287415.45892858069</v>
      </c>
      <c r="AG1226" s="24"/>
      <c r="AH1226" s="24"/>
      <c r="AI1226" s="15"/>
      <c r="AJ1226" s="15"/>
      <c r="AK1226" s="15"/>
      <c r="AL1226" s="15"/>
      <c r="AM1226" s="15"/>
      <c r="AN1226" s="23"/>
      <c r="AO1226" s="23"/>
      <c r="AP1226" s="23"/>
      <c r="AQ1226" s="23"/>
      <c r="AR1226" s="23"/>
      <c r="AS1226" s="23"/>
      <c r="AT1226" s="23"/>
      <c r="AU1226" s="23"/>
      <c r="AV1226" s="23"/>
      <c r="BG1226">
        <f>IF(E1226&lt;1,1,0)</f>
        <v>0</v>
      </c>
      <c r="BH1226">
        <f>IF(BG1226=1,"",E1226)</f>
        <v>96.1</v>
      </c>
      <c r="BI1226">
        <f>E1226/3.6</f>
        <v>26.694444444444443</v>
      </c>
    </row>
    <row r="1227" spans="1:61" x14ac:dyDescent="0.25">
      <c r="A1227" s="41" t="s">
        <v>65</v>
      </c>
      <c r="B1227" s="41">
        <v>1224</v>
      </c>
      <c r="C1227" s="41">
        <v>202</v>
      </c>
      <c r="D1227" s="41">
        <f t="shared" si="266"/>
        <v>26.583333333333332</v>
      </c>
      <c r="E1227" s="42">
        <v>95.7</v>
      </c>
      <c r="F1227" s="43">
        <f t="shared" si="275"/>
        <v>-8.3333333333332538E-2</v>
      </c>
      <c r="G1227" s="43">
        <f t="shared" si="276"/>
        <v>-0.29999999999999716</v>
      </c>
      <c r="H1227" s="43">
        <f>$AJ$3*F1227</f>
        <v>-229.9499999999978</v>
      </c>
      <c r="I1227" s="43">
        <f>1/2*$AJ$1*$AJ$2*$AJ$5*D1227^2</f>
        <v>430.24056128472216</v>
      </c>
      <c r="J1227" s="43">
        <f>$AJ$4*$AJ$3*9.81</f>
        <v>406.04570999999999</v>
      </c>
      <c r="K1227" s="43">
        <f t="shared" si="267"/>
        <v>606.33627128472438</v>
      </c>
      <c r="L1227" s="43">
        <f t="shared" si="268"/>
        <v>16.118439211652255</v>
      </c>
      <c r="M1227" s="44">
        <f t="shared" si="269"/>
        <v>19728.969595062361</v>
      </c>
      <c r="N1227" s="44">
        <f t="shared" si="270"/>
        <v>1</v>
      </c>
      <c r="O1227" s="44">
        <f t="shared" si="277"/>
        <v>428978.29690832936</v>
      </c>
      <c r="P1227" s="44">
        <f t="shared" si="278"/>
        <v>1095152.1236346373</v>
      </c>
      <c r="Q1227" s="44">
        <f t="shared" si="271"/>
        <v>666173.82672630798</v>
      </c>
      <c r="R1227" s="44">
        <f>1/2*$AJ$3*D1227^2</f>
        <v>974997.58125000005</v>
      </c>
      <c r="S1227" s="44">
        <f t="shared" si="272"/>
        <v>0</v>
      </c>
      <c r="T1227" s="44">
        <f t="shared" si="273"/>
        <v>0</v>
      </c>
      <c r="U1227" s="44"/>
      <c r="V1227" s="44"/>
      <c r="W1227" s="44"/>
      <c r="X1227" s="44"/>
      <c r="Y1227" s="44">
        <f t="shared" si="279"/>
        <v>796.56665134803927</v>
      </c>
      <c r="Z1227" s="44"/>
      <c r="AA1227" s="44"/>
      <c r="AB1227" s="44"/>
      <c r="AC1227" s="44">
        <v>0.27</v>
      </c>
      <c r="AD1227" s="44">
        <f>O1227*AC1227</f>
        <v>115824.14016524893</v>
      </c>
      <c r="AE1227" s="44">
        <v>0.67</v>
      </c>
      <c r="AF1227" s="44">
        <f t="shared" si="274"/>
        <v>287415.45892858069</v>
      </c>
      <c r="AG1227" s="24"/>
      <c r="AH1227" s="24"/>
      <c r="AI1227" s="15"/>
      <c r="AJ1227" s="15"/>
      <c r="AK1227" s="15"/>
      <c r="AL1227" s="15"/>
      <c r="AM1227" s="15"/>
      <c r="AN1227" s="23"/>
      <c r="AO1227" s="23"/>
      <c r="AP1227" s="23"/>
      <c r="AQ1227" s="23"/>
      <c r="AR1227" s="23"/>
      <c r="AS1227" s="23"/>
      <c r="AT1227" s="23"/>
      <c r="AU1227" s="23"/>
      <c r="AV1227" s="23"/>
      <c r="BG1227">
        <f>IF(E1227&lt;1,1,0)</f>
        <v>0</v>
      </c>
      <c r="BH1227">
        <f>IF(BG1227=1,"",E1227)</f>
        <v>95.7</v>
      </c>
      <c r="BI1227">
        <f>E1227/3.6</f>
        <v>26.583333333333332</v>
      </c>
    </row>
    <row r="1228" spans="1:61" x14ac:dyDescent="0.25">
      <c r="A1228" s="41" t="s">
        <v>65</v>
      </c>
      <c r="B1228" s="41">
        <v>1225</v>
      </c>
      <c r="C1228" s="41">
        <v>203</v>
      </c>
      <c r="D1228" s="41">
        <f t="shared" si="266"/>
        <v>26.527777777777779</v>
      </c>
      <c r="E1228" s="42">
        <v>95.5</v>
      </c>
      <c r="F1228" s="43">
        <f t="shared" si="275"/>
        <v>-5.5555555555556344E-2</v>
      </c>
      <c r="G1228" s="43">
        <f t="shared" si="276"/>
        <v>-0.20000000000000284</v>
      </c>
      <c r="H1228" s="43">
        <f>$AJ$3*F1228</f>
        <v>-153.30000000000217</v>
      </c>
      <c r="I1228" s="43">
        <f>1/2*$AJ$1*$AJ$2*$AJ$5*D1228^2</f>
        <v>428.44415171682095</v>
      </c>
      <c r="J1228" s="43">
        <f>$AJ$4*$AJ$3*9.81</f>
        <v>406.04570999999999</v>
      </c>
      <c r="K1228" s="43">
        <f t="shared" si="267"/>
        <v>681.18986171681877</v>
      </c>
      <c r="L1228" s="43">
        <f t="shared" si="268"/>
        <v>18.070453276098942</v>
      </c>
      <c r="M1228" s="44">
        <f t="shared" si="269"/>
        <v>22136.305263221202</v>
      </c>
      <c r="N1228" s="44">
        <f t="shared" si="270"/>
        <v>1</v>
      </c>
      <c r="O1228" s="44">
        <f t="shared" si="277"/>
        <v>428978.29690832936</v>
      </c>
      <c r="P1228" s="44">
        <f t="shared" si="278"/>
        <v>1095758.4599059219</v>
      </c>
      <c r="Q1228" s="44">
        <f t="shared" si="271"/>
        <v>666780.16299759259</v>
      </c>
      <c r="R1228" s="44">
        <f>1/2*$AJ$3*D1228^2</f>
        <v>970926.61458333337</v>
      </c>
      <c r="S1228" s="44">
        <f t="shared" si="272"/>
        <v>0</v>
      </c>
      <c r="T1228" s="44">
        <f t="shared" si="273"/>
        <v>0</v>
      </c>
      <c r="U1228" s="44"/>
      <c r="V1228" s="44"/>
      <c r="W1228" s="44"/>
      <c r="X1228" s="44"/>
      <c r="Y1228" s="44">
        <f t="shared" si="279"/>
        <v>792.59315476190477</v>
      </c>
      <c r="Z1228" s="44"/>
      <c r="AA1228" s="44"/>
      <c r="AB1228" s="44"/>
      <c r="AC1228" s="44">
        <v>0.27</v>
      </c>
      <c r="AD1228" s="44">
        <f>O1228*AC1228</f>
        <v>115824.14016524893</v>
      </c>
      <c r="AE1228" s="44">
        <v>0.67</v>
      </c>
      <c r="AF1228" s="44">
        <f t="shared" si="274"/>
        <v>287415.45892858069</v>
      </c>
      <c r="AG1228" s="24"/>
      <c r="AH1228" s="24"/>
      <c r="AI1228" s="15"/>
      <c r="AJ1228" s="15"/>
      <c r="AK1228" s="15"/>
      <c r="AL1228" s="15"/>
      <c r="AM1228" s="15"/>
      <c r="AN1228" s="23"/>
      <c r="AO1228" s="23"/>
      <c r="AP1228" s="23"/>
      <c r="AQ1228" s="23"/>
      <c r="AR1228" s="23"/>
      <c r="AS1228" s="23"/>
      <c r="AT1228" s="23"/>
      <c r="AU1228" s="23"/>
      <c r="AV1228" s="23"/>
      <c r="BG1228">
        <f>IF(E1228&lt;1,1,0)</f>
        <v>0</v>
      </c>
      <c r="BH1228">
        <f>IF(BG1228=1,"",E1228)</f>
        <v>95.5</v>
      </c>
      <c r="BI1228">
        <f>E1228/3.6</f>
        <v>26.527777777777779</v>
      </c>
    </row>
    <row r="1229" spans="1:61" x14ac:dyDescent="0.25">
      <c r="A1229" s="41" t="s">
        <v>65</v>
      </c>
      <c r="B1229" s="41">
        <v>1226</v>
      </c>
      <c r="C1229" s="41">
        <v>204</v>
      </c>
      <c r="D1229" s="41">
        <f t="shared" si="266"/>
        <v>26.472222222222221</v>
      </c>
      <c r="E1229" s="42">
        <v>95.3</v>
      </c>
      <c r="F1229" s="43">
        <f t="shared" si="275"/>
        <v>-4.1666666666666269E-2</v>
      </c>
      <c r="G1229" s="43">
        <f t="shared" si="276"/>
        <v>-0.14999999999999858</v>
      </c>
      <c r="H1229" s="43">
        <f>$AJ$3*F1229</f>
        <v>-114.9749999999989</v>
      </c>
      <c r="I1229" s="43">
        <f>1/2*$AJ$1*$AJ$2*$AJ$5*D1229^2</f>
        <v>426.65150032793207</v>
      </c>
      <c r="J1229" s="43">
        <f>$AJ$4*$AJ$3*9.81</f>
        <v>406.04570999999999</v>
      </c>
      <c r="K1229" s="43">
        <f t="shared" si="267"/>
        <v>717.72221032793323</v>
      </c>
      <c r="L1229" s="43">
        <f t="shared" si="268"/>
        <v>18.999701845625566</v>
      </c>
      <c r="M1229" s="44">
        <f t="shared" si="269"/>
        <v>23293.634462736944</v>
      </c>
      <c r="N1229" s="44">
        <f t="shared" si="270"/>
        <v>1</v>
      </c>
      <c r="O1229" s="44">
        <f t="shared" si="277"/>
        <v>428978.29690832936</v>
      </c>
      <c r="P1229" s="44">
        <f t="shared" si="278"/>
        <v>1096439.6497676386</v>
      </c>
      <c r="Q1229" s="44">
        <f t="shared" si="271"/>
        <v>667461.35285930929</v>
      </c>
      <c r="R1229" s="44">
        <f>1/2*$AJ$3*D1229^2</f>
        <v>966864.16458333342</v>
      </c>
      <c r="S1229" s="44">
        <f t="shared" si="272"/>
        <v>0</v>
      </c>
      <c r="T1229" s="44">
        <f t="shared" si="273"/>
        <v>0</v>
      </c>
      <c r="U1229" s="44"/>
      <c r="V1229" s="44"/>
      <c r="W1229" s="44"/>
      <c r="X1229" s="44"/>
      <c r="Y1229" s="44">
        <f t="shared" si="279"/>
        <v>788.63308693583474</v>
      </c>
      <c r="Z1229" s="44"/>
      <c r="AA1229" s="44"/>
      <c r="AB1229" s="44"/>
      <c r="AC1229" s="44">
        <v>0.27</v>
      </c>
      <c r="AD1229" s="44">
        <f>O1229*AC1229</f>
        <v>115824.14016524893</v>
      </c>
      <c r="AE1229" s="44">
        <v>0.67</v>
      </c>
      <c r="AF1229" s="44">
        <f t="shared" si="274"/>
        <v>287415.45892858069</v>
      </c>
      <c r="AG1229" s="24"/>
      <c r="AH1229" s="24"/>
      <c r="AI1229" s="15"/>
      <c r="AJ1229" s="15"/>
      <c r="AK1229" s="15"/>
      <c r="AL1229" s="15"/>
      <c r="AM1229" s="15"/>
      <c r="AN1229" s="23"/>
      <c r="AO1229" s="23"/>
      <c r="AP1229" s="23"/>
      <c r="AQ1229" s="23"/>
      <c r="AR1229" s="23"/>
      <c r="AS1229" s="23"/>
      <c r="AT1229" s="23"/>
      <c r="AU1229" s="23"/>
      <c r="AV1229" s="23"/>
      <c r="BG1229">
        <f>IF(E1229&lt;1,1,0)</f>
        <v>0</v>
      </c>
      <c r="BH1229">
        <f>IF(BG1229=1,"",E1229)</f>
        <v>95.3</v>
      </c>
      <c r="BI1229">
        <f>E1229/3.6</f>
        <v>26.472222222222221</v>
      </c>
    </row>
    <row r="1230" spans="1:61" x14ac:dyDescent="0.25">
      <c r="A1230" s="41" t="s">
        <v>65</v>
      </c>
      <c r="B1230" s="41">
        <v>1227</v>
      </c>
      <c r="C1230" s="41">
        <v>205</v>
      </c>
      <c r="D1230" s="41">
        <f t="shared" si="266"/>
        <v>26.444444444444443</v>
      </c>
      <c r="E1230" s="42">
        <v>95.2</v>
      </c>
      <c r="F1230" s="43">
        <f t="shared" si="275"/>
        <v>-4.1666666666666269E-2</v>
      </c>
      <c r="G1230" s="43">
        <f t="shared" si="276"/>
        <v>-0.14999999999999858</v>
      </c>
      <c r="H1230" s="43">
        <f>$AJ$3*F1230</f>
        <v>-114.9749999999989</v>
      </c>
      <c r="I1230" s="43">
        <f>1/2*$AJ$1*$AJ$2*$AJ$5*D1230^2</f>
        <v>425.7565839506172</v>
      </c>
      <c r="J1230" s="43">
        <f>$AJ$4*$AJ$3*9.81</f>
        <v>406.04570999999999</v>
      </c>
      <c r="K1230" s="43">
        <f t="shared" si="267"/>
        <v>716.82729395061824</v>
      </c>
      <c r="L1230" s="43">
        <f t="shared" si="268"/>
        <v>18.956099551138571</v>
      </c>
      <c r="M1230" s="44">
        <f t="shared" si="269"/>
        <v>23259.134149247027</v>
      </c>
      <c r="N1230" s="44">
        <f t="shared" si="270"/>
        <v>1</v>
      </c>
      <c r="O1230" s="44">
        <f t="shared" si="277"/>
        <v>428978.29690832936</v>
      </c>
      <c r="P1230" s="44">
        <f t="shared" si="278"/>
        <v>1097157.3719779665</v>
      </c>
      <c r="Q1230" s="44">
        <f t="shared" si="271"/>
        <v>668179.07506963715</v>
      </c>
      <c r="R1230" s="44">
        <f>1/2*$AJ$3*D1230^2</f>
        <v>964836.13333333319</v>
      </c>
      <c r="S1230" s="44">
        <f t="shared" si="272"/>
        <v>0</v>
      </c>
      <c r="T1230" s="44">
        <f t="shared" si="273"/>
        <v>0</v>
      </c>
      <c r="U1230" s="44"/>
      <c r="V1230" s="44"/>
      <c r="W1230" s="44"/>
      <c r="X1230" s="44"/>
      <c r="Y1230" s="44">
        <f t="shared" si="279"/>
        <v>786.33751697908167</v>
      </c>
      <c r="Z1230" s="44"/>
      <c r="AA1230" s="44"/>
      <c r="AB1230" s="44"/>
      <c r="AC1230" s="44">
        <v>0.27</v>
      </c>
      <c r="AD1230" s="44">
        <f>O1230*AC1230</f>
        <v>115824.14016524893</v>
      </c>
      <c r="AE1230" s="44">
        <v>0.67</v>
      </c>
      <c r="AF1230" s="44">
        <f t="shared" si="274"/>
        <v>287415.45892858069</v>
      </c>
      <c r="AG1230" s="24"/>
      <c r="AH1230" s="24"/>
      <c r="AI1230" s="15"/>
      <c r="AJ1230" s="15"/>
      <c r="AK1230" s="15"/>
      <c r="AL1230" s="15"/>
      <c r="AM1230" s="15"/>
      <c r="AN1230" s="23"/>
      <c r="AO1230" s="23"/>
      <c r="AP1230" s="23"/>
      <c r="AQ1230" s="23"/>
      <c r="AR1230" s="23"/>
      <c r="AS1230" s="23"/>
      <c r="AT1230" s="23"/>
      <c r="AU1230" s="23"/>
      <c r="AV1230" s="23"/>
      <c r="BG1230">
        <f>IF(E1230&lt;1,1,0)</f>
        <v>0</v>
      </c>
      <c r="BH1230">
        <f>IF(BG1230=1,"",E1230)</f>
        <v>95.2</v>
      </c>
      <c r="BI1230">
        <f>E1230/3.6</f>
        <v>26.444444444444443</v>
      </c>
    </row>
    <row r="1231" spans="1:61" x14ac:dyDescent="0.25">
      <c r="A1231" s="41" t="s">
        <v>65</v>
      </c>
      <c r="B1231" s="41">
        <v>1228</v>
      </c>
      <c r="C1231" s="41">
        <v>206</v>
      </c>
      <c r="D1231" s="41">
        <f t="shared" si="266"/>
        <v>26.388888888888889</v>
      </c>
      <c r="E1231" s="42">
        <v>95</v>
      </c>
      <c r="F1231" s="43">
        <f t="shared" si="275"/>
        <v>-4.1666666666666269E-2</v>
      </c>
      <c r="G1231" s="43">
        <f t="shared" si="276"/>
        <v>-0.14999999999999858</v>
      </c>
      <c r="H1231" s="43">
        <f>$AJ$3*F1231</f>
        <v>-114.9749999999989</v>
      </c>
      <c r="I1231" s="43">
        <f>1/2*$AJ$1*$AJ$2*$AJ$5*D1231^2</f>
        <v>423.96956983024688</v>
      </c>
      <c r="J1231" s="43">
        <f>$AJ$4*$AJ$3*9.81</f>
        <v>406.04570999999999</v>
      </c>
      <c r="K1231" s="43">
        <f t="shared" si="267"/>
        <v>715.04027983024798</v>
      </c>
      <c r="L1231" s="43">
        <f t="shared" si="268"/>
        <v>18.869118495520432</v>
      </c>
      <c r="M1231" s="44">
        <f t="shared" si="269"/>
        <v>23171.277512499091</v>
      </c>
      <c r="N1231" s="44">
        <f t="shared" si="270"/>
        <v>1</v>
      </c>
      <c r="O1231" s="44">
        <f t="shared" si="277"/>
        <v>428978.29690832936</v>
      </c>
      <c r="P1231" s="44">
        <f t="shared" si="278"/>
        <v>1097874.1992719171</v>
      </c>
      <c r="Q1231" s="44">
        <f t="shared" si="271"/>
        <v>668895.90236358775</v>
      </c>
      <c r="R1231" s="44">
        <f>1/2*$AJ$3*D1231^2</f>
        <v>960786.45833333337</v>
      </c>
      <c r="S1231" s="44">
        <f t="shared" si="272"/>
        <v>0</v>
      </c>
      <c r="T1231" s="44">
        <f t="shared" si="273"/>
        <v>0</v>
      </c>
      <c r="U1231" s="44"/>
      <c r="V1231" s="44"/>
      <c r="W1231" s="44"/>
      <c r="X1231" s="44"/>
      <c r="Y1231" s="44">
        <f t="shared" si="279"/>
        <v>782.39939603691641</v>
      </c>
      <c r="Z1231" s="44"/>
      <c r="AA1231" s="44"/>
      <c r="AB1231" s="44"/>
      <c r="AC1231" s="44">
        <v>0.27</v>
      </c>
      <c r="AD1231" s="44">
        <f>O1231*AC1231</f>
        <v>115824.14016524893</v>
      </c>
      <c r="AE1231" s="44">
        <v>0.67</v>
      </c>
      <c r="AF1231" s="44">
        <f t="shared" si="274"/>
        <v>287415.45892858069</v>
      </c>
      <c r="AG1231" s="24"/>
      <c r="AH1231" s="24"/>
      <c r="AI1231" s="15"/>
      <c r="AJ1231" s="15"/>
      <c r="AK1231" s="15"/>
      <c r="AL1231" s="15"/>
      <c r="AM1231" s="15"/>
      <c r="AN1231" s="23"/>
      <c r="AO1231" s="23"/>
      <c r="AP1231" s="23"/>
      <c r="AQ1231" s="23"/>
      <c r="AR1231" s="23"/>
      <c r="AS1231" s="23"/>
      <c r="AT1231" s="23"/>
      <c r="AU1231" s="23"/>
      <c r="AV1231" s="23"/>
      <c r="BG1231">
        <f>IF(E1231&lt;1,1,0)</f>
        <v>0</v>
      </c>
      <c r="BH1231">
        <f>IF(BG1231=1,"",E1231)</f>
        <v>95</v>
      </c>
      <c r="BI1231">
        <f>E1231/3.6</f>
        <v>26.388888888888889</v>
      </c>
    </row>
    <row r="1232" spans="1:61" x14ac:dyDescent="0.25">
      <c r="A1232" s="41" t="s">
        <v>65</v>
      </c>
      <c r="B1232" s="41">
        <v>1229</v>
      </c>
      <c r="C1232" s="41">
        <v>207</v>
      </c>
      <c r="D1232" s="41">
        <f t="shared" si="266"/>
        <v>26.361111111111111</v>
      </c>
      <c r="E1232" s="42">
        <v>94.9</v>
      </c>
      <c r="F1232" s="43">
        <f t="shared" si="275"/>
        <v>-4.1666666666666269E-2</v>
      </c>
      <c r="G1232" s="43">
        <f t="shared" si="276"/>
        <v>-0.14999999999999858</v>
      </c>
      <c r="H1232" s="43">
        <f>$AJ$3*F1232</f>
        <v>-114.9749999999989</v>
      </c>
      <c r="I1232" s="43">
        <f>1/2*$AJ$1*$AJ$2*$AJ$5*D1232^2</f>
        <v>423.07747208719127</v>
      </c>
      <c r="J1232" s="43">
        <f>$AJ$4*$AJ$3*9.81</f>
        <v>406.04570999999999</v>
      </c>
      <c r="K1232" s="43">
        <f t="shared" si="267"/>
        <v>714.14818208719237</v>
      </c>
      <c r="L1232" s="43">
        <f t="shared" si="268"/>
        <v>18.825739577798487</v>
      </c>
      <c r="M1232" s="44">
        <f t="shared" si="269"/>
        <v>23136.833941114339</v>
      </c>
      <c r="N1232" s="44">
        <f t="shared" si="270"/>
        <v>1</v>
      </c>
      <c r="O1232" s="44">
        <f t="shared" si="277"/>
        <v>428978.29690832936</v>
      </c>
      <c r="P1232" s="44">
        <f t="shared" si="278"/>
        <v>1098589.2395517475</v>
      </c>
      <c r="Q1232" s="44">
        <f t="shared" si="271"/>
        <v>669610.94264341809</v>
      </c>
      <c r="R1232" s="44">
        <f>1/2*$AJ$3*D1232^2</f>
        <v>958764.81458333333</v>
      </c>
      <c r="S1232" s="44">
        <f t="shared" si="272"/>
        <v>0</v>
      </c>
      <c r="T1232" s="44">
        <f t="shared" si="273"/>
        <v>0</v>
      </c>
      <c r="U1232" s="44"/>
      <c r="V1232" s="44"/>
      <c r="W1232" s="44"/>
      <c r="X1232" s="44"/>
      <c r="Y1232" s="44">
        <f t="shared" si="279"/>
        <v>780.11783123135342</v>
      </c>
      <c r="Z1232" s="44"/>
      <c r="AA1232" s="44"/>
      <c r="AB1232" s="44"/>
      <c r="AC1232" s="44">
        <v>0.27</v>
      </c>
      <c r="AD1232" s="44">
        <f>O1232*AC1232</f>
        <v>115824.14016524893</v>
      </c>
      <c r="AE1232" s="44">
        <v>0.67</v>
      </c>
      <c r="AF1232" s="44">
        <f t="shared" si="274"/>
        <v>287415.45892858069</v>
      </c>
      <c r="AG1232" s="24"/>
      <c r="AH1232" s="24"/>
      <c r="AI1232" s="15"/>
      <c r="AJ1232" s="15"/>
      <c r="AK1232" s="15"/>
      <c r="AL1232" s="15"/>
      <c r="AM1232" s="15"/>
      <c r="AN1232" s="23"/>
      <c r="AO1232" s="23"/>
      <c r="AP1232" s="23"/>
      <c r="AQ1232" s="23"/>
      <c r="AR1232" s="23"/>
      <c r="AS1232" s="23"/>
      <c r="AT1232" s="23"/>
      <c r="AU1232" s="23"/>
      <c r="AV1232" s="23"/>
      <c r="BG1232">
        <f>IF(E1232&lt;1,1,0)</f>
        <v>0</v>
      </c>
      <c r="BH1232">
        <f>IF(BG1232=1,"",E1232)</f>
        <v>94.9</v>
      </c>
      <c r="BI1232">
        <f>E1232/3.6</f>
        <v>26.361111111111111</v>
      </c>
    </row>
    <row r="1233" spans="1:61" x14ac:dyDescent="0.25">
      <c r="A1233" s="41" t="s">
        <v>65</v>
      </c>
      <c r="B1233" s="41">
        <v>1230</v>
      </c>
      <c r="C1233" s="41">
        <v>208</v>
      </c>
      <c r="D1233" s="41">
        <f t="shared" si="266"/>
        <v>26.305555555555557</v>
      </c>
      <c r="E1233" s="42">
        <v>94.7</v>
      </c>
      <c r="F1233" s="43">
        <f t="shared" si="275"/>
        <v>-5.5555555555556344E-2</v>
      </c>
      <c r="G1233" s="43">
        <f t="shared" si="276"/>
        <v>-0.20000000000000284</v>
      </c>
      <c r="H1233" s="43">
        <f>$AJ$3*F1233</f>
        <v>-153.30000000000217</v>
      </c>
      <c r="I1233" s="43">
        <f>1/2*$AJ$1*$AJ$2*$AJ$5*D1233^2</f>
        <v>421.29609523533952</v>
      </c>
      <c r="J1233" s="43">
        <f>$AJ$4*$AJ$3*9.81</f>
        <v>406.04570999999999</v>
      </c>
      <c r="K1233" s="43">
        <f t="shared" si="267"/>
        <v>674.04180523533728</v>
      </c>
      <c r="L1233" s="43">
        <f t="shared" si="268"/>
        <v>17.731044154385124</v>
      </c>
      <c r="M1233" s="44">
        <f t="shared" si="269"/>
        <v>21809.184309893702</v>
      </c>
      <c r="N1233" s="44">
        <f t="shared" si="270"/>
        <v>1</v>
      </c>
      <c r="O1233" s="44">
        <f t="shared" si="277"/>
        <v>428978.29690832936</v>
      </c>
      <c r="P1233" s="44">
        <f t="shared" si="278"/>
        <v>1099303.3877338346</v>
      </c>
      <c r="Q1233" s="44">
        <f t="shared" si="271"/>
        <v>670325.09082550521</v>
      </c>
      <c r="R1233" s="44">
        <f>1/2*$AJ$3*D1233^2</f>
        <v>954727.91458333354</v>
      </c>
      <c r="S1233" s="44">
        <f t="shared" si="272"/>
        <v>0</v>
      </c>
      <c r="T1233" s="44">
        <f t="shared" si="273"/>
        <v>0</v>
      </c>
      <c r="U1233" s="44"/>
      <c r="V1233" s="44"/>
      <c r="W1233" s="44"/>
      <c r="X1233" s="44"/>
      <c r="Y1233" s="44">
        <f t="shared" si="279"/>
        <v>776.2015565718159</v>
      </c>
      <c r="Z1233" s="44"/>
      <c r="AA1233" s="44"/>
      <c r="AB1233" s="44"/>
      <c r="AC1233" s="44">
        <v>0.27</v>
      </c>
      <c r="AD1233" s="44">
        <f>O1233*AC1233</f>
        <v>115824.14016524893</v>
      </c>
      <c r="AE1233" s="44">
        <v>0.67</v>
      </c>
      <c r="AF1233" s="44">
        <f t="shared" si="274"/>
        <v>287415.45892858069</v>
      </c>
      <c r="AG1233" s="24"/>
      <c r="AH1233" s="24"/>
      <c r="AI1233" s="15"/>
      <c r="AJ1233" s="15"/>
      <c r="AK1233" s="15"/>
      <c r="AL1233" s="15"/>
      <c r="AM1233" s="15"/>
      <c r="AN1233" s="23"/>
      <c r="AO1233" s="23"/>
      <c r="AP1233" s="23"/>
      <c r="AQ1233" s="23"/>
      <c r="AR1233" s="23"/>
      <c r="AS1233" s="23"/>
      <c r="AT1233" s="23"/>
      <c r="AU1233" s="23"/>
      <c r="AV1233" s="23"/>
      <c r="BG1233">
        <f>IF(E1233&lt;1,1,0)</f>
        <v>0</v>
      </c>
      <c r="BH1233">
        <f>IF(BG1233=1,"",E1233)</f>
        <v>94.7</v>
      </c>
      <c r="BI1233">
        <f>E1233/3.6</f>
        <v>26.305555555555557</v>
      </c>
    </row>
    <row r="1234" spans="1:61" x14ac:dyDescent="0.25">
      <c r="A1234" s="41" t="s">
        <v>65</v>
      </c>
      <c r="B1234" s="41">
        <v>1231</v>
      </c>
      <c r="C1234" s="41">
        <v>209</v>
      </c>
      <c r="D1234" s="41">
        <f t="shared" si="266"/>
        <v>26.25</v>
      </c>
      <c r="E1234" s="42">
        <v>94.5</v>
      </c>
      <c r="F1234" s="43">
        <f t="shared" si="275"/>
        <v>-4.1666666666666269E-2</v>
      </c>
      <c r="G1234" s="43">
        <f t="shared" si="276"/>
        <v>-0.14999999999999858</v>
      </c>
      <c r="H1234" s="43">
        <f>$AJ$3*F1234</f>
        <v>-114.9749999999989</v>
      </c>
      <c r="I1234" s="43">
        <f>1/2*$AJ$1*$AJ$2*$AJ$5*D1234^2</f>
        <v>419.51847656249998</v>
      </c>
      <c r="J1234" s="43">
        <f>$AJ$4*$AJ$3*9.81</f>
        <v>406.04570999999999</v>
      </c>
      <c r="K1234" s="43">
        <f t="shared" si="267"/>
        <v>710.58918656250103</v>
      </c>
      <c r="L1234" s="43">
        <f t="shared" si="268"/>
        <v>18.652966147265651</v>
      </c>
      <c r="M1234" s="44">
        <f t="shared" si="269"/>
        <v>22961.801327284018</v>
      </c>
      <c r="N1234" s="44">
        <f t="shared" si="270"/>
        <v>1</v>
      </c>
      <c r="O1234" s="44">
        <f t="shared" si="277"/>
        <v>428978.29690832936</v>
      </c>
      <c r="P1234" s="44">
        <f t="shared" si="278"/>
        <v>1099977.42953907</v>
      </c>
      <c r="Q1234" s="44">
        <f t="shared" si="271"/>
        <v>670999.13263074064</v>
      </c>
      <c r="R1234" s="44">
        <f>1/2*$AJ$3*D1234^2</f>
        <v>950699.53125</v>
      </c>
      <c r="S1234" s="44">
        <f t="shared" si="272"/>
        <v>0</v>
      </c>
      <c r="T1234" s="44">
        <f t="shared" si="273"/>
        <v>0</v>
      </c>
      <c r="U1234" s="44"/>
      <c r="V1234" s="44"/>
      <c r="W1234" s="44"/>
      <c r="X1234" s="44"/>
      <c r="Y1234" s="44">
        <f t="shared" si="279"/>
        <v>772.29856316003247</v>
      </c>
      <c r="Z1234" s="44"/>
      <c r="AA1234" s="44"/>
      <c r="AB1234" s="44"/>
      <c r="AC1234" s="44">
        <v>0.27</v>
      </c>
      <c r="AD1234" s="44">
        <f>O1234*AC1234</f>
        <v>115824.14016524893</v>
      </c>
      <c r="AE1234" s="44">
        <v>0.67</v>
      </c>
      <c r="AF1234" s="44">
        <f t="shared" si="274"/>
        <v>287415.45892858069</v>
      </c>
      <c r="AG1234" s="24"/>
      <c r="AH1234" s="24"/>
      <c r="AI1234" s="15"/>
      <c r="AJ1234" s="15"/>
      <c r="AK1234" s="15"/>
      <c r="AL1234" s="15"/>
      <c r="AM1234" s="15"/>
      <c r="AN1234" s="23"/>
      <c r="AO1234" s="23"/>
      <c r="AP1234" s="23"/>
      <c r="AQ1234" s="23"/>
      <c r="AR1234" s="23"/>
      <c r="AS1234" s="23"/>
      <c r="AT1234" s="23"/>
      <c r="AU1234" s="23"/>
      <c r="AV1234" s="23"/>
      <c r="BG1234">
        <f>IF(E1234&lt;1,1,0)</f>
        <v>0</v>
      </c>
      <c r="BH1234">
        <f>IF(BG1234=1,"",E1234)</f>
        <v>94.5</v>
      </c>
      <c r="BI1234">
        <f>E1234/3.6</f>
        <v>26.25</v>
      </c>
    </row>
    <row r="1235" spans="1:61" x14ac:dyDescent="0.25">
      <c r="A1235" s="41" t="s">
        <v>65</v>
      </c>
      <c r="B1235" s="41">
        <v>1232</v>
      </c>
      <c r="C1235" s="41">
        <v>210</v>
      </c>
      <c r="D1235" s="41">
        <f t="shared" si="266"/>
        <v>26.222222222222221</v>
      </c>
      <c r="E1235" s="42">
        <v>94.4</v>
      </c>
      <c r="F1235" s="43">
        <f t="shared" si="275"/>
        <v>-1.3888888888888099E-2</v>
      </c>
      <c r="G1235" s="43">
        <f t="shared" si="276"/>
        <v>-4.9999999999997158E-2</v>
      </c>
      <c r="H1235" s="43">
        <f>$AJ$3*F1235</f>
        <v>-38.324999999997821</v>
      </c>
      <c r="I1235" s="43">
        <f>1/2*$AJ$1*$AJ$2*$AJ$5*D1235^2</f>
        <v>418.63107654320982</v>
      </c>
      <c r="J1235" s="43">
        <f>$AJ$4*$AJ$3*9.81</f>
        <v>406.04570999999999</v>
      </c>
      <c r="K1235" s="43">
        <f t="shared" si="267"/>
        <v>786.35178654321203</v>
      </c>
      <c r="L1235" s="43">
        <f t="shared" si="268"/>
        <v>20.619891291577559</v>
      </c>
      <c r="M1235" s="44">
        <f t="shared" si="269"/>
        <v>25403.706071223554</v>
      </c>
      <c r="N1235" s="44">
        <f t="shared" si="270"/>
        <v>1</v>
      </c>
      <c r="O1235" s="44">
        <f t="shared" si="277"/>
        <v>428978.29690832936</v>
      </c>
      <c r="P1235" s="44">
        <f t="shared" si="278"/>
        <v>1100688.0187256325</v>
      </c>
      <c r="Q1235" s="44">
        <f t="shared" si="271"/>
        <v>671709.7218173031</v>
      </c>
      <c r="R1235" s="44">
        <f>1/2*$AJ$3*D1235^2</f>
        <v>948688.53333333321</v>
      </c>
      <c r="S1235" s="44">
        <f t="shared" si="272"/>
        <v>0</v>
      </c>
      <c r="T1235" s="44">
        <f t="shared" si="273"/>
        <v>0</v>
      </c>
      <c r="U1235" s="44"/>
      <c r="V1235" s="44"/>
      <c r="W1235" s="44"/>
      <c r="X1235" s="44"/>
      <c r="Y1235" s="44">
        <f t="shared" si="279"/>
        <v>770.03939393939379</v>
      </c>
      <c r="Z1235" s="44"/>
      <c r="AA1235" s="44"/>
      <c r="AB1235" s="44"/>
      <c r="AC1235" s="44">
        <v>0.27</v>
      </c>
      <c r="AD1235" s="44">
        <f>O1235*AC1235</f>
        <v>115824.14016524893</v>
      </c>
      <c r="AE1235" s="44">
        <v>0.67</v>
      </c>
      <c r="AF1235" s="44">
        <f t="shared" si="274"/>
        <v>287415.45892858069</v>
      </c>
      <c r="AG1235" s="24"/>
      <c r="AH1235" s="24"/>
      <c r="AI1235" s="15"/>
      <c r="AJ1235" s="15"/>
      <c r="AK1235" s="15"/>
      <c r="AL1235" s="15"/>
      <c r="AM1235" s="15"/>
      <c r="AN1235" s="23"/>
      <c r="AO1235" s="23"/>
      <c r="AP1235" s="23"/>
      <c r="AQ1235" s="23"/>
      <c r="AR1235" s="23"/>
      <c r="AS1235" s="23"/>
      <c r="AT1235" s="23"/>
      <c r="AU1235" s="23"/>
      <c r="AV1235" s="23"/>
      <c r="BG1235">
        <f>IF(E1235&lt;1,1,0)</f>
        <v>0</v>
      </c>
      <c r="BH1235">
        <f>IF(BG1235=1,"",E1235)</f>
        <v>94.4</v>
      </c>
      <c r="BI1235">
        <f>E1235/3.6</f>
        <v>26.222222222222221</v>
      </c>
    </row>
    <row r="1236" spans="1:61" x14ac:dyDescent="0.25">
      <c r="A1236" s="41" t="s">
        <v>65</v>
      </c>
      <c r="B1236" s="41">
        <v>1233</v>
      </c>
      <c r="C1236" s="41">
        <v>211</v>
      </c>
      <c r="D1236" s="41">
        <f t="shared" si="266"/>
        <v>26.222222222222221</v>
      </c>
      <c r="E1236" s="42">
        <v>94.4</v>
      </c>
      <c r="F1236" s="43">
        <f t="shared" si="275"/>
        <v>-1.3888888888890073E-2</v>
      </c>
      <c r="G1236" s="43">
        <f t="shared" si="276"/>
        <v>-5.0000000000004263E-2</v>
      </c>
      <c r="H1236" s="43">
        <f>$AJ$3*F1236</f>
        <v>-38.325000000003271</v>
      </c>
      <c r="I1236" s="43">
        <f>1/2*$AJ$1*$AJ$2*$AJ$5*D1236^2</f>
        <v>418.63107654320982</v>
      </c>
      <c r="J1236" s="43">
        <f>$AJ$4*$AJ$3*9.81</f>
        <v>406.04570999999999</v>
      </c>
      <c r="K1236" s="43">
        <f t="shared" si="267"/>
        <v>786.35178654320657</v>
      </c>
      <c r="L1236" s="43">
        <f t="shared" si="268"/>
        <v>20.619891291577417</v>
      </c>
      <c r="M1236" s="44">
        <f t="shared" si="269"/>
        <v>25424.325962514955</v>
      </c>
      <c r="N1236" s="44">
        <f t="shared" si="270"/>
        <v>1</v>
      </c>
      <c r="O1236" s="44">
        <f t="shared" si="277"/>
        <v>428978.29690832936</v>
      </c>
      <c r="P1236" s="44">
        <f t="shared" si="278"/>
        <v>1101474.3705121756</v>
      </c>
      <c r="Q1236" s="44">
        <f t="shared" si="271"/>
        <v>672496.07360384625</v>
      </c>
      <c r="R1236" s="44">
        <f>1/2*$AJ$3*D1236^2</f>
        <v>948688.53333333321</v>
      </c>
      <c r="S1236" s="44">
        <f t="shared" si="272"/>
        <v>0</v>
      </c>
      <c r="T1236" s="44">
        <f t="shared" si="273"/>
        <v>0</v>
      </c>
      <c r="U1236" s="44"/>
      <c r="V1236" s="44"/>
      <c r="W1236" s="44"/>
      <c r="X1236" s="44"/>
      <c r="Y1236" s="44">
        <f t="shared" si="279"/>
        <v>769.41486888348197</v>
      </c>
      <c r="Z1236" s="44"/>
      <c r="AA1236" s="44"/>
      <c r="AB1236" s="44"/>
      <c r="AC1236" s="44">
        <v>0.27</v>
      </c>
      <c r="AD1236" s="44">
        <f>O1236*AC1236</f>
        <v>115824.14016524893</v>
      </c>
      <c r="AE1236" s="44">
        <v>0.67</v>
      </c>
      <c r="AF1236" s="44">
        <f t="shared" si="274"/>
        <v>287415.45892858069</v>
      </c>
      <c r="AG1236" s="24"/>
      <c r="AH1236" s="24"/>
      <c r="AI1236" s="15"/>
      <c r="AJ1236" s="15"/>
      <c r="AK1236" s="15"/>
      <c r="AL1236" s="15"/>
      <c r="AM1236" s="15"/>
      <c r="AN1236" s="23"/>
      <c r="AO1236" s="23"/>
      <c r="AP1236" s="23"/>
      <c r="AQ1236" s="23"/>
      <c r="AR1236" s="23"/>
      <c r="AS1236" s="23"/>
      <c r="AT1236" s="23"/>
      <c r="AU1236" s="23"/>
      <c r="AV1236" s="23"/>
      <c r="BG1236">
        <f>IF(E1236&lt;1,1,0)</f>
        <v>0</v>
      </c>
      <c r="BH1236">
        <f>IF(BG1236=1,"",E1236)</f>
        <v>94.4</v>
      </c>
      <c r="BI1236">
        <f>E1236/3.6</f>
        <v>26.222222222222221</v>
      </c>
    </row>
    <row r="1237" spans="1:61" x14ac:dyDescent="0.25">
      <c r="A1237" s="41" t="s">
        <v>65</v>
      </c>
      <c r="B1237" s="41">
        <v>1234</v>
      </c>
      <c r="C1237" s="41">
        <v>212</v>
      </c>
      <c r="D1237" s="41">
        <f t="shared" si="266"/>
        <v>26.194444444444443</v>
      </c>
      <c r="E1237" s="42">
        <v>94.3</v>
      </c>
      <c r="F1237" s="43">
        <f t="shared" si="275"/>
        <v>-1.3888888888890073E-2</v>
      </c>
      <c r="G1237" s="43">
        <f t="shared" si="276"/>
        <v>-5.0000000000004263E-2</v>
      </c>
      <c r="H1237" s="43">
        <f>$AJ$3*F1237</f>
        <v>-38.325000000003271</v>
      </c>
      <c r="I1237" s="43">
        <f>1/2*$AJ$1*$AJ$2*$AJ$5*D1237^2</f>
        <v>417.74461606867277</v>
      </c>
      <c r="J1237" s="43">
        <f>$AJ$4*$AJ$3*9.81</f>
        <v>406.04570999999999</v>
      </c>
      <c r="K1237" s="43">
        <f t="shared" si="267"/>
        <v>785.46532606866947</v>
      </c>
      <c r="L1237" s="43">
        <f t="shared" si="268"/>
        <v>20.574827846743204</v>
      </c>
      <c r="M1237" s="44">
        <f t="shared" si="269"/>
        <v>25389.337562881115</v>
      </c>
      <c r="N1237" s="44">
        <f t="shared" si="270"/>
        <v>1</v>
      </c>
      <c r="O1237" s="44">
        <f t="shared" si="277"/>
        <v>428978.29690832936</v>
      </c>
      <c r="P1237" s="44">
        <f t="shared" si="278"/>
        <v>1102260.7222987188</v>
      </c>
      <c r="Q1237" s="44">
        <f t="shared" si="271"/>
        <v>673282.4253903894</v>
      </c>
      <c r="R1237" s="44">
        <f>1/2*$AJ$3*D1237^2</f>
        <v>946679.6645833333</v>
      </c>
      <c r="S1237" s="44">
        <f t="shared" si="272"/>
        <v>0</v>
      </c>
      <c r="T1237" s="44">
        <f t="shared" si="273"/>
        <v>0</v>
      </c>
      <c r="U1237" s="44"/>
      <c r="V1237" s="44"/>
      <c r="W1237" s="44"/>
      <c r="X1237" s="44"/>
      <c r="Y1237" s="44">
        <f t="shared" si="279"/>
        <v>767.16342348730416</v>
      </c>
      <c r="Z1237" s="44"/>
      <c r="AA1237" s="44"/>
      <c r="AB1237" s="44"/>
      <c r="AC1237" s="44">
        <v>0.27</v>
      </c>
      <c r="AD1237" s="44">
        <f>O1237*AC1237</f>
        <v>115824.14016524893</v>
      </c>
      <c r="AE1237" s="44">
        <v>0.67</v>
      </c>
      <c r="AF1237" s="44">
        <f t="shared" si="274"/>
        <v>287415.45892858069</v>
      </c>
      <c r="AG1237" s="24"/>
      <c r="AH1237" s="24"/>
      <c r="AI1237" s="15"/>
      <c r="AJ1237" s="15"/>
      <c r="AK1237" s="15"/>
      <c r="AL1237" s="15"/>
      <c r="AM1237" s="15"/>
      <c r="AN1237" s="23"/>
      <c r="AO1237" s="23"/>
      <c r="AP1237" s="23"/>
      <c r="AQ1237" s="23"/>
      <c r="AR1237" s="23"/>
      <c r="AS1237" s="23"/>
      <c r="AT1237" s="23"/>
      <c r="AU1237" s="23"/>
      <c r="AV1237" s="23"/>
      <c r="BG1237">
        <f>IF(E1237&lt;1,1,0)</f>
        <v>0</v>
      </c>
      <c r="BH1237">
        <f>IF(BG1237=1,"",E1237)</f>
        <v>94.3</v>
      </c>
      <c r="BI1237">
        <f>E1237/3.6</f>
        <v>26.194444444444443</v>
      </c>
    </row>
    <row r="1238" spans="1:61" x14ac:dyDescent="0.25">
      <c r="A1238" s="41" t="s">
        <v>65</v>
      </c>
      <c r="B1238" s="41">
        <v>1235</v>
      </c>
      <c r="C1238" s="41">
        <v>213</v>
      </c>
      <c r="D1238" s="41">
        <f t="shared" si="266"/>
        <v>26.194444444444443</v>
      </c>
      <c r="E1238" s="42">
        <v>94.3</v>
      </c>
      <c r="F1238" s="43">
        <f t="shared" si="275"/>
        <v>-2.7777777777778172E-2</v>
      </c>
      <c r="G1238" s="43">
        <f t="shared" si="276"/>
        <v>-0.10000000000000142</v>
      </c>
      <c r="H1238" s="43">
        <f>$AJ$3*F1238</f>
        <v>-76.650000000001086</v>
      </c>
      <c r="I1238" s="43">
        <f>1/2*$AJ$1*$AJ$2*$AJ$5*D1238^2</f>
        <v>417.74461606867277</v>
      </c>
      <c r="J1238" s="43">
        <f>$AJ$4*$AJ$3*9.81</f>
        <v>406.04570999999999</v>
      </c>
      <c r="K1238" s="43">
        <f t="shared" si="267"/>
        <v>747.1403260686717</v>
      </c>
      <c r="L1238" s="43">
        <f t="shared" si="268"/>
        <v>19.570925763409928</v>
      </c>
      <c r="M1238" s="44">
        <f t="shared" si="269"/>
        <v>24170.093317811261</v>
      </c>
      <c r="N1238" s="44">
        <f t="shared" si="270"/>
        <v>1</v>
      </c>
      <c r="O1238" s="44">
        <f t="shared" si="277"/>
        <v>428978.29690832936</v>
      </c>
      <c r="P1238" s="44">
        <f t="shared" si="278"/>
        <v>1103046.1876247874</v>
      </c>
      <c r="Q1238" s="44">
        <f t="shared" si="271"/>
        <v>674067.89071645809</v>
      </c>
      <c r="R1238" s="44">
        <f>1/2*$AJ$3*D1238^2</f>
        <v>946679.6645833333</v>
      </c>
      <c r="S1238" s="44">
        <f t="shared" si="272"/>
        <v>0</v>
      </c>
      <c r="T1238" s="44">
        <f t="shared" si="273"/>
        <v>0</v>
      </c>
      <c r="U1238" s="44"/>
      <c r="V1238" s="44"/>
      <c r="W1238" s="44"/>
      <c r="X1238" s="44"/>
      <c r="Y1238" s="44">
        <f t="shared" si="279"/>
        <v>766.54223852901487</v>
      </c>
      <c r="Z1238" s="44"/>
      <c r="AA1238" s="44"/>
      <c r="AB1238" s="44"/>
      <c r="AC1238" s="44">
        <v>0.27</v>
      </c>
      <c r="AD1238" s="44">
        <f>O1238*AC1238</f>
        <v>115824.14016524893</v>
      </c>
      <c r="AE1238" s="44">
        <v>0.67</v>
      </c>
      <c r="AF1238" s="44">
        <f t="shared" si="274"/>
        <v>287415.45892858069</v>
      </c>
      <c r="AG1238" s="24"/>
      <c r="AH1238" s="24"/>
      <c r="AI1238" s="15"/>
      <c r="AJ1238" s="15"/>
      <c r="AK1238" s="15"/>
      <c r="AL1238" s="15"/>
      <c r="AM1238" s="15"/>
      <c r="AN1238" s="23"/>
      <c r="AO1238" s="23"/>
      <c r="AP1238" s="23"/>
      <c r="AQ1238" s="23"/>
      <c r="AR1238" s="23"/>
      <c r="AS1238" s="23"/>
      <c r="AT1238" s="23"/>
      <c r="AU1238" s="23"/>
      <c r="AV1238" s="23"/>
      <c r="BG1238">
        <f>IF(E1238&lt;1,1,0)</f>
        <v>0</v>
      </c>
      <c r="BH1238">
        <f>IF(BG1238=1,"",E1238)</f>
        <v>94.3</v>
      </c>
      <c r="BI1238">
        <f>E1238/3.6</f>
        <v>26.194444444444443</v>
      </c>
    </row>
    <row r="1239" spans="1:61" x14ac:dyDescent="0.25">
      <c r="A1239" s="41" t="s">
        <v>65</v>
      </c>
      <c r="B1239" s="41">
        <v>1236</v>
      </c>
      <c r="C1239" s="41">
        <v>214</v>
      </c>
      <c r="D1239" s="41">
        <f t="shared" si="266"/>
        <v>26.138888888888886</v>
      </c>
      <c r="E1239" s="42">
        <v>94.1</v>
      </c>
      <c r="F1239" s="43">
        <f t="shared" si="275"/>
        <v>-5.5555555555554373E-2</v>
      </c>
      <c r="G1239" s="43">
        <f t="shared" si="276"/>
        <v>-0.19999999999999574</v>
      </c>
      <c r="H1239" s="43">
        <f>$AJ$3*F1239</f>
        <v>-153.29999999999674</v>
      </c>
      <c r="I1239" s="43">
        <f>1/2*$AJ$1*$AJ$2*$AJ$5*D1239^2</f>
        <v>415.97451375385788</v>
      </c>
      <c r="J1239" s="43">
        <f>$AJ$4*$AJ$3*9.81</f>
        <v>406.04570999999999</v>
      </c>
      <c r="K1239" s="43">
        <f t="shared" si="267"/>
        <v>668.72022375386109</v>
      </c>
      <c r="L1239" s="43">
        <f t="shared" si="268"/>
        <v>17.479603626455088</v>
      </c>
      <c r="M1239" s="44">
        <f t="shared" si="269"/>
        <v>21604.790082298488</v>
      </c>
      <c r="N1239" s="44">
        <f t="shared" si="270"/>
        <v>1</v>
      </c>
      <c r="O1239" s="44">
        <f t="shared" si="277"/>
        <v>428978.29690832936</v>
      </c>
      <c r="P1239" s="44">
        <f t="shared" si="278"/>
        <v>1103793.3279508562</v>
      </c>
      <c r="Q1239" s="44">
        <f t="shared" si="271"/>
        <v>674815.03104252683</v>
      </c>
      <c r="R1239" s="44">
        <f>1/2*$AJ$3*D1239^2</f>
        <v>942668.31458333321</v>
      </c>
      <c r="S1239" s="44">
        <f t="shared" si="272"/>
        <v>0</v>
      </c>
      <c r="T1239" s="44">
        <f t="shared" si="273"/>
        <v>0</v>
      </c>
      <c r="U1239" s="44"/>
      <c r="V1239" s="44"/>
      <c r="W1239" s="44"/>
      <c r="X1239" s="44"/>
      <c r="Y1239" s="44">
        <f t="shared" si="279"/>
        <v>762.67662992179066</v>
      </c>
      <c r="Z1239" s="44"/>
      <c r="AA1239" s="44"/>
      <c r="AB1239" s="44"/>
      <c r="AC1239" s="44">
        <v>0.27</v>
      </c>
      <c r="AD1239" s="44">
        <f>O1239*AC1239</f>
        <v>115824.14016524893</v>
      </c>
      <c r="AE1239" s="44">
        <v>0.67</v>
      </c>
      <c r="AF1239" s="44">
        <f t="shared" si="274"/>
        <v>287415.45892858069</v>
      </c>
      <c r="AG1239" s="24"/>
      <c r="AH1239" s="24"/>
      <c r="AI1239" s="15"/>
      <c r="AJ1239" s="15"/>
      <c r="AK1239" s="15"/>
      <c r="AL1239" s="15"/>
      <c r="AM1239" s="15"/>
      <c r="AN1239" s="23"/>
      <c r="AO1239" s="23"/>
      <c r="AP1239" s="23"/>
      <c r="AQ1239" s="23"/>
      <c r="AR1239" s="23"/>
      <c r="AS1239" s="23"/>
      <c r="AT1239" s="23"/>
      <c r="AU1239" s="23"/>
      <c r="AV1239" s="23"/>
      <c r="BG1239">
        <f>IF(E1239&lt;1,1,0)</f>
        <v>0</v>
      </c>
      <c r="BH1239">
        <f>IF(BG1239=1,"",E1239)</f>
        <v>94.1</v>
      </c>
      <c r="BI1239">
        <f>E1239/3.6</f>
        <v>26.138888888888886</v>
      </c>
    </row>
    <row r="1240" spans="1:61" x14ac:dyDescent="0.25">
      <c r="A1240" s="41" t="s">
        <v>65</v>
      </c>
      <c r="B1240" s="41">
        <v>1237</v>
      </c>
      <c r="C1240" s="41">
        <v>215</v>
      </c>
      <c r="D1240" s="41">
        <f t="shared" si="266"/>
        <v>26.083333333333336</v>
      </c>
      <c r="E1240" s="42">
        <v>93.9</v>
      </c>
      <c r="F1240" s="43">
        <f t="shared" si="275"/>
        <v>-9.7222222222220642E-2</v>
      </c>
      <c r="G1240" s="43">
        <f t="shared" si="276"/>
        <v>-0.34999999999999432</v>
      </c>
      <c r="H1240" s="43">
        <f>$AJ$3*F1240</f>
        <v>-268.27499999999566</v>
      </c>
      <c r="I1240" s="43">
        <f>1/2*$AJ$1*$AJ$2*$AJ$5*D1240^2</f>
        <v>414.20816961805565</v>
      </c>
      <c r="J1240" s="43">
        <f>$AJ$4*$AJ$3*9.81</f>
        <v>406.04570999999999</v>
      </c>
      <c r="K1240" s="43">
        <f t="shared" si="267"/>
        <v>551.97887961805998</v>
      </c>
      <c r="L1240" s="43">
        <f t="shared" si="268"/>
        <v>14.397449110037734</v>
      </c>
      <c r="M1240" s="44">
        <f t="shared" si="269"/>
        <v>17809.644549116678</v>
      </c>
      <c r="N1240" s="44">
        <f t="shared" si="270"/>
        <v>1</v>
      </c>
      <c r="O1240" s="44">
        <f t="shared" si="277"/>
        <v>428978.29690832936</v>
      </c>
      <c r="P1240" s="44">
        <f t="shared" si="278"/>
        <v>1104462.0481746101</v>
      </c>
      <c r="Q1240" s="44">
        <f t="shared" si="271"/>
        <v>675483.75126628077</v>
      </c>
      <c r="R1240" s="44">
        <f>1/2*$AJ$3*D1240^2</f>
        <v>938665.4812500003</v>
      </c>
      <c r="S1240" s="44">
        <f t="shared" si="272"/>
        <v>0</v>
      </c>
      <c r="T1240" s="44">
        <f t="shared" si="273"/>
        <v>0</v>
      </c>
      <c r="U1240" s="44"/>
      <c r="V1240" s="44"/>
      <c r="W1240" s="44"/>
      <c r="X1240" s="44"/>
      <c r="Y1240" s="44">
        <f t="shared" si="279"/>
        <v>758.82415622473752</v>
      </c>
      <c r="Z1240" s="44"/>
      <c r="AA1240" s="44"/>
      <c r="AB1240" s="44"/>
      <c r="AC1240" s="44">
        <v>0.27</v>
      </c>
      <c r="AD1240" s="44">
        <f>O1240*AC1240</f>
        <v>115824.14016524893</v>
      </c>
      <c r="AE1240" s="44">
        <v>0.67</v>
      </c>
      <c r="AF1240" s="44">
        <f t="shared" si="274"/>
        <v>287415.45892858069</v>
      </c>
      <c r="AG1240" s="24"/>
      <c r="AH1240" s="24"/>
      <c r="AI1240" s="15"/>
      <c r="AJ1240" s="15"/>
      <c r="AK1240" s="15"/>
      <c r="AL1240" s="15"/>
      <c r="AM1240" s="15"/>
      <c r="AN1240" s="23"/>
      <c r="AO1240" s="23"/>
      <c r="AP1240" s="23"/>
      <c r="AQ1240" s="23"/>
      <c r="AR1240" s="23"/>
      <c r="AS1240" s="23"/>
      <c r="AT1240" s="23"/>
      <c r="AU1240" s="23"/>
      <c r="AV1240" s="23"/>
      <c r="BG1240">
        <f>IF(E1240&lt;1,1,0)</f>
        <v>0</v>
      </c>
      <c r="BH1240">
        <f>IF(BG1240=1,"",E1240)</f>
        <v>93.9</v>
      </c>
      <c r="BI1240">
        <f>E1240/3.6</f>
        <v>26.083333333333336</v>
      </c>
    </row>
    <row r="1241" spans="1:61" x14ac:dyDescent="0.25">
      <c r="A1241" s="41" t="s">
        <v>65</v>
      </c>
      <c r="B1241" s="41">
        <v>1238</v>
      </c>
      <c r="C1241" s="41">
        <v>216</v>
      </c>
      <c r="D1241" s="41">
        <f t="shared" si="266"/>
        <v>25.944444444444446</v>
      </c>
      <c r="E1241" s="42">
        <v>93.4</v>
      </c>
      <c r="F1241" s="43">
        <f t="shared" si="275"/>
        <v>-0.15277777777777896</v>
      </c>
      <c r="G1241" s="43">
        <f t="shared" si="276"/>
        <v>-0.55000000000000426</v>
      </c>
      <c r="H1241" s="43">
        <f>$AJ$3*F1241</f>
        <v>-421.57500000000329</v>
      </c>
      <c r="I1241" s="43">
        <f>1/2*$AJ$1*$AJ$2*$AJ$5*D1241^2</f>
        <v>409.80875131172843</v>
      </c>
      <c r="J1241" s="43">
        <f>$AJ$4*$AJ$3*9.81</f>
        <v>406.04570999999999</v>
      </c>
      <c r="K1241" s="43">
        <f t="shared" si="267"/>
        <v>394.27946131172513</v>
      </c>
      <c r="L1241" s="43">
        <f t="shared" si="268"/>
        <v>10.229361579587536</v>
      </c>
      <c r="M1241" s="44">
        <f t="shared" si="269"/>
        <v>12663.94963552937</v>
      </c>
      <c r="N1241" s="44">
        <f t="shared" si="270"/>
        <v>1</v>
      </c>
      <c r="O1241" s="44">
        <f t="shared" si="277"/>
        <v>428978.29690832936</v>
      </c>
      <c r="P1241" s="44">
        <f t="shared" si="278"/>
        <v>1105014.0270542281</v>
      </c>
      <c r="Q1241" s="44">
        <f t="shared" si="271"/>
        <v>676035.73014589876</v>
      </c>
      <c r="R1241" s="44">
        <f>1/2*$AJ$3*D1241^2</f>
        <v>928695.65833333356</v>
      </c>
      <c r="S1241" s="44">
        <f t="shared" si="272"/>
        <v>0</v>
      </c>
      <c r="T1241" s="44">
        <f t="shared" si="273"/>
        <v>0</v>
      </c>
      <c r="U1241" s="44"/>
      <c r="V1241" s="44"/>
      <c r="W1241" s="44"/>
      <c r="X1241" s="44"/>
      <c r="Y1241" s="44">
        <f t="shared" si="279"/>
        <v>750.15804388799154</v>
      </c>
      <c r="Z1241" s="44"/>
      <c r="AA1241" s="44"/>
      <c r="AB1241" s="44"/>
      <c r="AC1241" s="44">
        <v>0.27</v>
      </c>
      <c r="AD1241" s="44">
        <f>O1241*AC1241</f>
        <v>115824.14016524893</v>
      </c>
      <c r="AE1241" s="44">
        <v>0.67</v>
      </c>
      <c r="AF1241" s="44">
        <f t="shared" si="274"/>
        <v>287415.45892858069</v>
      </c>
      <c r="AG1241" s="24"/>
      <c r="AH1241" s="24"/>
      <c r="AI1241" s="15"/>
      <c r="AJ1241" s="15"/>
      <c r="AK1241" s="15"/>
      <c r="AL1241" s="15"/>
      <c r="AM1241" s="15"/>
      <c r="AN1241" s="23"/>
      <c r="AO1241" s="23"/>
      <c r="AP1241" s="23"/>
      <c r="AQ1241" s="23"/>
      <c r="AR1241" s="23"/>
      <c r="AS1241" s="23"/>
      <c r="AT1241" s="23"/>
      <c r="AU1241" s="23"/>
      <c r="AV1241" s="23"/>
      <c r="BG1241">
        <f>IF(E1241&lt;1,1,0)</f>
        <v>0</v>
      </c>
      <c r="BH1241">
        <f>IF(BG1241=1,"",E1241)</f>
        <v>93.4</v>
      </c>
      <c r="BI1241">
        <f>E1241/3.6</f>
        <v>25.944444444444446</v>
      </c>
    </row>
    <row r="1242" spans="1:61" x14ac:dyDescent="0.25">
      <c r="A1242" s="41" t="s">
        <v>65</v>
      </c>
      <c r="B1242" s="41">
        <v>1239</v>
      </c>
      <c r="C1242" s="41">
        <v>217</v>
      </c>
      <c r="D1242" s="41">
        <f t="shared" si="266"/>
        <v>25.777777777777775</v>
      </c>
      <c r="E1242" s="42">
        <v>92.8</v>
      </c>
      <c r="F1242" s="43">
        <f t="shared" si="275"/>
        <v>-0.19444444444444522</v>
      </c>
      <c r="G1242" s="43">
        <f t="shared" si="276"/>
        <v>-0.70000000000000284</v>
      </c>
      <c r="H1242" s="43">
        <f>$AJ$3*F1242</f>
        <v>-536.55000000000211</v>
      </c>
      <c r="I1242" s="43">
        <f>1/2*$AJ$1*$AJ$2*$AJ$5*D1242^2</f>
        <v>404.5604543209875</v>
      </c>
      <c r="J1242" s="43">
        <f>$AJ$4*$AJ$3*9.81</f>
        <v>406.04570999999999</v>
      </c>
      <c r="K1242" s="43">
        <f t="shared" si="267"/>
        <v>274.05616432098537</v>
      </c>
      <c r="L1242" s="43">
        <f t="shared" si="268"/>
        <v>7.0645589024965112</v>
      </c>
      <c r="M1242" s="44">
        <f t="shared" si="269"/>
        <v>8752.9884801931767</v>
      </c>
      <c r="N1242" s="44">
        <f t="shared" si="270"/>
        <v>1</v>
      </c>
      <c r="O1242" s="44">
        <f t="shared" si="277"/>
        <v>428978.29690832936</v>
      </c>
      <c r="P1242" s="44">
        <f t="shared" si="278"/>
        <v>1105408.3065155398</v>
      </c>
      <c r="Q1242" s="44">
        <f t="shared" si="271"/>
        <v>676430.00960721041</v>
      </c>
      <c r="R1242" s="44">
        <f>1/2*$AJ$3*D1242^2</f>
        <v>916802.13333333307</v>
      </c>
      <c r="S1242" s="44">
        <f t="shared" si="272"/>
        <v>0</v>
      </c>
      <c r="T1242" s="44">
        <f t="shared" si="273"/>
        <v>0</v>
      </c>
      <c r="U1242" s="44"/>
      <c r="V1242" s="44"/>
      <c r="W1242" s="44"/>
      <c r="X1242" s="44"/>
      <c r="Y1242" s="44">
        <f t="shared" si="279"/>
        <v>739.95329566854969</v>
      </c>
      <c r="Z1242" s="44"/>
      <c r="AA1242" s="44"/>
      <c r="AB1242" s="44"/>
      <c r="AC1242" s="44">
        <v>0.27</v>
      </c>
      <c r="AD1242" s="44">
        <f>O1242*AC1242</f>
        <v>115824.14016524893</v>
      </c>
      <c r="AE1242" s="44">
        <v>0.67</v>
      </c>
      <c r="AF1242" s="44">
        <f t="shared" si="274"/>
        <v>287415.45892858069</v>
      </c>
      <c r="AG1242" s="24"/>
      <c r="AH1242" s="24"/>
      <c r="AI1242" s="15"/>
      <c r="AJ1242" s="15"/>
      <c r="AK1242" s="15"/>
      <c r="AL1242" s="15"/>
      <c r="AM1242" s="15"/>
      <c r="AN1242" s="23"/>
      <c r="AO1242" s="23"/>
      <c r="AP1242" s="23"/>
      <c r="AQ1242" s="23"/>
      <c r="AR1242" s="23"/>
      <c r="AS1242" s="23"/>
      <c r="AT1242" s="23"/>
      <c r="AU1242" s="23"/>
      <c r="AV1242" s="23"/>
      <c r="BG1242">
        <f>IF(E1242&lt;1,1,0)</f>
        <v>0</v>
      </c>
      <c r="BH1242">
        <f>IF(BG1242=1,"",E1242)</f>
        <v>92.8</v>
      </c>
      <c r="BI1242">
        <f>E1242/3.6</f>
        <v>25.777777777777775</v>
      </c>
    </row>
    <row r="1243" spans="1:61" x14ac:dyDescent="0.25">
      <c r="A1243" s="41" t="s">
        <v>65</v>
      </c>
      <c r="B1243" s="41">
        <v>1240</v>
      </c>
      <c r="C1243" s="41">
        <v>218</v>
      </c>
      <c r="D1243" s="41">
        <f t="shared" si="266"/>
        <v>25.555555555555554</v>
      </c>
      <c r="E1243" s="42">
        <v>92</v>
      </c>
      <c r="F1243" s="43">
        <f t="shared" si="275"/>
        <v>-0.20833333333333331</v>
      </c>
      <c r="G1243" s="43">
        <f t="shared" si="276"/>
        <v>-0.75</v>
      </c>
      <c r="H1243" s="43">
        <f>$AJ$3*F1243</f>
        <v>-574.875</v>
      </c>
      <c r="I1243" s="43">
        <f>1/2*$AJ$1*$AJ$2*$AJ$5*D1243^2</f>
        <v>397.6153395061728</v>
      </c>
      <c r="J1243" s="43">
        <f>$AJ$4*$AJ$3*9.81</f>
        <v>406.04570999999999</v>
      </c>
      <c r="K1243" s="43">
        <f t="shared" si="267"/>
        <v>228.78604950617279</v>
      </c>
      <c r="L1243" s="43">
        <f t="shared" si="268"/>
        <v>5.8467545984910823</v>
      </c>
      <c r="M1243" s="44">
        <f t="shared" si="269"/>
        <v>7249.9757021289424</v>
      </c>
      <c r="N1243" s="44">
        <f t="shared" si="270"/>
        <v>1</v>
      </c>
      <c r="O1243" s="44">
        <f t="shared" si="277"/>
        <v>428978.29690832936</v>
      </c>
      <c r="P1243" s="44">
        <f t="shared" si="278"/>
        <v>1105682.3626798608</v>
      </c>
      <c r="Q1243" s="44">
        <f t="shared" si="271"/>
        <v>676704.06577153143</v>
      </c>
      <c r="R1243" s="44">
        <f>1/2*$AJ$3*D1243^2</f>
        <v>901063.33333333326</v>
      </c>
      <c r="S1243" s="44">
        <f t="shared" si="272"/>
        <v>0</v>
      </c>
      <c r="T1243" s="44">
        <f t="shared" si="273"/>
        <v>0</v>
      </c>
      <c r="U1243" s="44"/>
      <c r="V1243" s="44"/>
      <c r="W1243" s="44"/>
      <c r="X1243" s="44"/>
      <c r="Y1243" s="44">
        <f t="shared" si="279"/>
        <v>726.66397849462362</v>
      </c>
      <c r="Z1243" s="44"/>
      <c r="AA1243" s="44"/>
      <c r="AB1243" s="44"/>
      <c r="AC1243" s="44">
        <v>0.27</v>
      </c>
      <c r="AD1243" s="44">
        <f>O1243*AC1243</f>
        <v>115824.14016524893</v>
      </c>
      <c r="AE1243" s="44">
        <v>0.67</v>
      </c>
      <c r="AF1243" s="44">
        <f t="shared" si="274"/>
        <v>287415.45892858069</v>
      </c>
      <c r="AG1243" s="24"/>
      <c r="AH1243" s="24"/>
      <c r="AI1243" s="15"/>
      <c r="AJ1243" s="15"/>
      <c r="AK1243" s="15"/>
      <c r="AL1243" s="15"/>
      <c r="AM1243" s="15"/>
      <c r="AN1243" s="23"/>
      <c r="AO1243" s="23"/>
      <c r="AP1243" s="23"/>
      <c r="AQ1243" s="23"/>
      <c r="AR1243" s="23"/>
      <c r="AS1243" s="23"/>
      <c r="AT1243" s="23"/>
      <c r="AU1243" s="23"/>
      <c r="AV1243" s="23"/>
      <c r="BG1243">
        <f>IF(E1243&lt;1,1,0)</f>
        <v>0</v>
      </c>
      <c r="BH1243">
        <f>IF(BG1243=1,"",E1243)</f>
        <v>92</v>
      </c>
      <c r="BI1243">
        <f>E1243/3.6</f>
        <v>25.555555555555554</v>
      </c>
    </row>
    <row r="1244" spans="1:61" x14ac:dyDescent="0.25">
      <c r="A1244" s="41" t="s">
        <v>65</v>
      </c>
      <c r="B1244" s="41">
        <v>1241</v>
      </c>
      <c r="C1244" s="41">
        <v>219</v>
      </c>
      <c r="D1244" s="41">
        <f t="shared" si="266"/>
        <v>25.361111111111111</v>
      </c>
      <c r="E1244" s="42">
        <v>91.3</v>
      </c>
      <c r="F1244" s="43">
        <f t="shared" si="275"/>
        <v>-0.19444444444444522</v>
      </c>
      <c r="G1244" s="43">
        <f t="shared" si="276"/>
        <v>-0.70000000000000284</v>
      </c>
      <c r="H1244" s="43">
        <f>$AJ$3*F1244</f>
        <v>-536.55000000000211</v>
      </c>
      <c r="I1244" s="43">
        <f>1/2*$AJ$1*$AJ$2*$AJ$5*D1244^2</f>
        <v>391.58769014274685</v>
      </c>
      <c r="J1244" s="43">
        <f>$AJ$4*$AJ$3*9.81</f>
        <v>406.04570999999999</v>
      </c>
      <c r="K1244" s="43">
        <f t="shared" si="267"/>
        <v>261.08340014274472</v>
      </c>
      <c r="L1244" s="43">
        <f t="shared" si="268"/>
        <v>6.6213651202868311</v>
      </c>
      <c r="M1244" s="44">
        <f t="shared" si="269"/>
        <v>8217.114114275957</v>
      </c>
      <c r="N1244" s="44">
        <f t="shared" si="270"/>
        <v>1</v>
      </c>
      <c r="O1244" s="44">
        <f t="shared" si="277"/>
        <v>428978.29690832936</v>
      </c>
      <c r="P1244" s="44">
        <f t="shared" si="278"/>
        <v>1105911.1487293669</v>
      </c>
      <c r="Q1244" s="44">
        <f t="shared" si="271"/>
        <v>676932.85182103759</v>
      </c>
      <c r="R1244" s="44">
        <f>1/2*$AJ$3*D1244^2</f>
        <v>887403.6645833333</v>
      </c>
      <c r="S1244" s="44">
        <f t="shared" si="272"/>
        <v>0</v>
      </c>
      <c r="T1244" s="44">
        <f t="shared" si="273"/>
        <v>0</v>
      </c>
      <c r="U1244" s="44"/>
      <c r="V1244" s="44"/>
      <c r="W1244" s="44"/>
      <c r="X1244" s="44"/>
      <c r="Y1244" s="44">
        <f t="shared" si="279"/>
        <v>715.07144607843134</v>
      </c>
      <c r="Z1244" s="44"/>
      <c r="AA1244" s="44"/>
      <c r="AB1244" s="44"/>
      <c r="AC1244" s="44">
        <v>0.27</v>
      </c>
      <c r="AD1244" s="44">
        <f>O1244*AC1244</f>
        <v>115824.14016524893</v>
      </c>
      <c r="AE1244" s="44">
        <v>0.67</v>
      </c>
      <c r="AF1244" s="44">
        <f t="shared" si="274"/>
        <v>287415.45892858069</v>
      </c>
      <c r="AG1244" s="24"/>
      <c r="AH1244" s="24"/>
      <c r="AI1244" s="15"/>
      <c r="AJ1244" s="15"/>
      <c r="AK1244" s="15"/>
      <c r="AL1244" s="15"/>
      <c r="AM1244" s="15"/>
      <c r="AN1244" s="23"/>
      <c r="AO1244" s="23"/>
      <c r="AP1244" s="23"/>
      <c r="AQ1244" s="23"/>
      <c r="AR1244" s="23"/>
      <c r="AS1244" s="23"/>
      <c r="AT1244" s="23"/>
      <c r="AU1244" s="23"/>
      <c r="AV1244" s="23"/>
      <c r="BG1244">
        <f>IF(E1244&lt;1,1,0)</f>
        <v>0</v>
      </c>
      <c r="BH1244">
        <f>IF(BG1244=1,"",E1244)</f>
        <v>91.3</v>
      </c>
      <c r="BI1244">
        <f>E1244/3.6</f>
        <v>25.361111111111111</v>
      </c>
    </row>
    <row r="1245" spans="1:61" x14ac:dyDescent="0.25">
      <c r="A1245" s="41" t="s">
        <v>65</v>
      </c>
      <c r="B1245" s="41">
        <v>1242</v>
      </c>
      <c r="C1245" s="41">
        <v>220</v>
      </c>
      <c r="D1245" s="41">
        <f t="shared" si="266"/>
        <v>25.166666666666664</v>
      </c>
      <c r="E1245" s="42">
        <v>90.6</v>
      </c>
      <c r="F1245" s="43">
        <f t="shared" si="275"/>
        <v>-0.18055555555555516</v>
      </c>
      <c r="G1245" s="43">
        <f t="shared" si="276"/>
        <v>-0.64999999999999858</v>
      </c>
      <c r="H1245" s="43">
        <f>$AJ$3*F1245</f>
        <v>-498.22499999999894</v>
      </c>
      <c r="I1245" s="43">
        <f>1/2*$AJ$1*$AJ$2*$AJ$5*D1245^2</f>
        <v>385.60607847222212</v>
      </c>
      <c r="J1245" s="43">
        <f>$AJ$4*$AJ$3*9.81</f>
        <v>406.04570999999999</v>
      </c>
      <c r="K1245" s="43">
        <f t="shared" si="267"/>
        <v>293.42678847222317</v>
      </c>
      <c r="L1245" s="43">
        <f t="shared" si="268"/>
        <v>7.3845741765509496</v>
      </c>
      <c r="M1245" s="44">
        <f t="shared" si="269"/>
        <v>9171.6411272762798</v>
      </c>
      <c r="N1245" s="44">
        <f t="shared" si="270"/>
        <v>1</v>
      </c>
      <c r="O1245" s="44">
        <f t="shared" si="277"/>
        <v>428978.29690832936</v>
      </c>
      <c r="P1245" s="44">
        <f t="shared" si="278"/>
        <v>1106172.2321295098</v>
      </c>
      <c r="Q1245" s="44">
        <f t="shared" si="271"/>
        <v>677193.93522118044</v>
      </c>
      <c r="R1245" s="44">
        <f>1/2*$AJ$3*D1245^2</f>
        <v>873848.32499999984</v>
      </c>
      <c r="S1245" s="44">
        <f t="shared" si="272"/>
        <v>0</v>
      </c>
      <c r="T1245" s="44">
        <f t="shared" si="273"/>
        <v>0</v>
      </c>
      <c r="U1245" s="44"/>
      <c r="V1245" s="44"/>
      <c r="W1245" s="44"/>
      <c r="X1245" s="44"/>
      <c r="Y1245" s="44">
        <f t="shared" si="279"/>
        <v>703.58158212560375</v>
      </c>
      <c r="Z1245" s="44"/>
      <c r="AA1245" s="44"/>
      <c r="AB1245" s="44"/>
      <c r="AC1245" s="44">
        <v>0.27</v>
      </c>
      <c r="AD1245" s="44">
        <f>O1245*AC1245</f>
        <v>115824.14016524893</v>
      </c>
      <c r="AE1245" s="44">
        <v>0.67</v>
      </c>
      <c r="AF1245" s="44">
        <f t="shared" si="274"/>
        <v>287415.45892858069</v>
      </c>
      <c r="AG1245" s="24"/>
      <c r="AH1245" s="24"/>
      <c r="AI1245" s="15"/>
      <c r="AJ1245" s="15"/>
      <c r="AK1245" s="15"/>
      <c r="AL1245" s="15"/>
      <c r="AM1245" s="15"/>
      <c r="AN1245" s="23"/>
      <c r="AO1245" s="23"/>
      <c r="AP1245" s="23"/>
      <c r="AQ1245" s="23"/>
      <c r="AR1245" s="23"/>
      <c r="AS1245" s="23"/>
      <c r="AT1245" s="23"/>
      <c r="AU1245" s="23"/>
      <c r="AV1245" s="23"/>
      <c r="BG1245">
        <f>IF(E1245&lt;1,1,0)</f>
        <v>0</v>
      </c>
      <c r="BH1245">
        <f>IF(BG1245=1,"",E1245)</f>
        <v>90.6</v>
      </c>
      <c r="BI1245">
        <f>E1245/3.6</f>
        <v>25.166666666666664</v>
      </c>
    </row>
    <row r="1246" spans="1:61" x14ac:dyDescent="0.25">
      <c r="A1246" s="41" t="s">
        <v>65</v>
      </c>
      <c r="B1246" s="41">
        <v>1243</v>
      </c>
      <c r="C1246" s="41">
        <v>221</v>
      </c>
      <c r="D1246" s="41">
        <f t="shared" si="266"/>
        <v>25</v>
      </c>
      <c r="E1246" s="42">
        <v>90</v>
      </c>
      <c r="F1246" s="43">
        <f t="shared" si="275"/>
        <v>-0.18055555555555516</v>
      </c>
      <c r="G1246" s="43">
        <f t="shared" si="276"/>
        <v>-0.64999999999999858</v>
      </c>
      <c r="H1246" s="43">
        <f>$AJ$3*F1246</f>
        <v>-498.22499999999894</v>
      </c>
      <c r="I1246" s="43">
        <f>1/2*$AJ$1*$AJ$2*$AJ$5*D1246^2</f>
        <v>380.51562499999994</v>
      </c>
      <c r="J1246" s="43">
        <f>$AJ$4*$AJ$3*9.81</f>
        <v>406.04570999999999</v>
      </c>
      <c r="K1246" s="43">
        <f t="shared" si="267"/>
        <v>288.33633500000099</v>
      </c>
      <c r="L1246" s="43">
        <f t="shared" si="268"/>
        <v>7.2084083750000243</v>
      </c>
      <c r="M1246" s="44">
        <f t="shared" si="269"/>
        <v>8960.0516101250305</v>
      </c>
      <c r="N1246" s="44">
        <f t="shared" si="270"/>
        <v>1</v>
      </c>
      <c r="O1246" s="44">
        <f t="shared" si="277"/>
        <v>428978.29690832936</v>
      </c>
      <c r="P1246" s="44">
        <f t="shared" si="278"/>
        <v>1106465.6589179821</v>
      </c>
      <c r="Q1246" s="44">
        <f t="shared" si="271"/>
        <v>677487.36200965277</v>
      </c>
      <c r="R1246" s="44">
        <f>1/2*$AJ$3*D1246^2</f>
        <v>862312.5</v>
      </c>
      <c r="S1246" s="44">
        <f t="shared" si="272"/>
        <v>0</v>
      </c>
      <c r="T1246" s="44">
        <f t="shared" si="273"/>
        <v>0</v>
      </c>
      <c r="U1246" s="44"/>
      <c r="V1246" s="44"/>
      <c r="W1246" s="44"/>
      <c r="X1246" s="44"/>
      <c r="Y1246" s="44">
        <f t="shared" si="279"/>
        <v>693.73491552695089</v>
      </c>
      <c r="Z1246" s="44"/>
      <c r="AA1246" s="44"/>
      <c r="AB1246" s="44"/>
      <c r="AC1246" s="44">
        <v>0.27</v>
      </c>
      <c r="AD1246" s="44">
        <f>O1246*AC1246</f>
        <v>115824.14016524893</v>
      </c>
      <c r="AE1246" s="44">
        <v>0.67</v>
      </c>
      <c r="AF1246" s="44">
        <f t="shared" si="274"/>
        <v>287415.45892858069</v>
      </c>
      <c r="AG1246" s="24"/>
      <c r="AH1246" s="24"/>
      <c r="AI1246" s="15"/>
      <c r="AJ1246" s="15"/>
      <c r="AK1246" s="15"/>
      <c r="AL1246" s="15"/>
      <c r="AM1246" s="15"/>
      <c r="AN1246" s="23"/>
      <c r="AO1246" s="23"/>
      <c r="AP1246" s="23"/>
      <c r="AQ1246" s="23"/>
      <c r="AR1246" s="23"/>
      <c r="AS1246" s="23"/>
      <c r="AT1246" s="23"/>
      <c r="AU1246" s="23"/>
      <c r="AV1246" s="23"/>
      <c r="BG1246">
        <f>IF(E1246&lt;1,1,0)</f>
        <v>0</v>
      </c>
      <c r="BH1246">
        <f>IF(BG1246=1,"",E1246)</f>
        <v>90</v>
      </c>
      <c r="BI1246">
        <f>E1246/3.6</f>
        <v>25</v>
      </c>
    </row>
    <row r="1247" spans="1:61" x14ac:dyDescent="0.25">
      <c r="A1247" s="41" t="s">
        <v>65</v>
      </c>
      <c r="B1247" s="41">
        <v>1244</v>
      </c>
      <c r="C1247" s="41">
        <v>222</v>
      </c>
      <c r="D1247" s="41">
        <f t="shared" si="266"/>
        <v>24.805555555555554</v>
      </c>
      <c r="E1247" s="42">
        <v>89.3</v>
      </c>
      <c r="F1247" s="43">
        <f t="shared" si="275"/>
        <v>-0.18055555555555516</v>
      </c>
      <c r="G1247" s="43">
        <f t="shared" si="276"/>
        <v>-0.64999999999999858</v>
      </c>
      <c r="H1247" s="43">
        <f>$AJ$3*F1247</f>
        <v>-498.22499999999894</v>
      </c>
      <c r="I1247" s="43">
        <f>1/2*$AJ$1*$AJ$2*$AJ$5*D1247^2</f>
        <v>374.61951190200608</v>
      </c>
      <c r="J1247" s="43">
        <f>$AJ$4*$AJ$3*9.81</f>
        <v>406.04570999999999</v>
      </c>
      <c r="K1247" s="43">
        <f t="shared" si="267"/>
        <v>282.44022190200712</v>
      </c>
      <c r="L1247" s="43">
        <f t="shared" si="268"/>
        <v>7.0060866155136763</v>
      </c>
      <c r="M1247" s="44">
        <f t="shared" si="269"/>
        <v>8715.5717496990128</v>
      </c>
      <c r="N1247" s="44">
        <f t="shared" si="270"/>
        <v>1</v>
      </c>
      <c r="O1247" s="44">
        <f t="shared" si="277"/>
        <v>428978.29690832936</v>
      </c>
      <c r="P1247" s="44">
        <f t="shared" si="278"/>
        <v>1106753.9952529822</v>
      </c>
      <c r="Q1247" s="44">
        <f t="shared" si="271"/>
        <v>677775.69834465289</v>
      </c>
      <c r="R1247" s="44">
        <f>1/2*$AJ$3*D1247^2</f>
        <v>848950.9145833333</v>
      </c>
      <c r="S1247" s="44">
        <f t="shared" si="272"/>
        <v>0</v>
      </c>
      <c r="T1247" s="44">
        <f t="shared" si="273"/>
        <v>0</v>
      </c>
      <c r="U1247" s="44"/>
      <c r="V1247" s="44"/>
      <c r="W1247" s="44"/>
      <c r="X1247" s="44"/>
      <c r="Y1247" s="44">
        <f t="shared" si="279"/>
        <v>682.4364265139335</v>
      </c>
      <c r="Z1247" s="44"/>
      <c r="AA1247" s="44"/>
      <c r="AB1247" s="44"/>
      <c r="AC1247" s="44">
        <v>0.27</v>
      </c>
      <c r="AD1247" s="44">
        <f>O1247*AC1247</f>
        <v>115824.14016524893</v>
      </c>
      <c r="AE1247" s="44">
        <v>0.67</v>
      </c>
      <c r="AF1247" s="44">
        <f t="shared" si="274"/>
        <v>287415.45892858069</v>
      </c>
      <c r="AG1247" s="24"/>
      <c r="AH1247" s="24"/>
      <c r="AI1247" s="15"/>
      <c r="AJ1247" s="15"/>
      <c r="AK1247" s="15"/>
      <c r="AL1247" s="15"/>
      <c r="AM1247" s="15"/>
      <c r="AN1247" s="23"/>
      <c r="AO1247" s="23"/>
      <c r="AP1247" s="23"/>
      <c r="AQ1247" s="23"/>
      <c r="AR1247" s="23"/>
      <c r="AS1247" s="23"/>
      <c r="AT1247" s="23"/>
      <c r="AU1247" s="23"/>
      <c r="AV1247" s="23"/>
      <c r="BG1247">
        <f>IF(E1247&lt;1,1,0)</f>
        <v>0</v>
      </c>
      <c r="BH1247">
        <f>IF(BG1247=1,"",E1247)</f>
        <v>89.3</v>
      </c>
      <c r="BI1247">
        <f>E1247/3.6</f>
        <v>24.805555555555554</v>
      </c>
    </row>
    <row r="1248" spans="1:61" x14ac:dyDescent="0.25">
      <c r="A1248" s="41" t="s">
        <v>65</v>
      </c>
      <c r="B1248" s="41">
        <v>1245</v>
      </c>
      <c r="C1248" s="41">
        <v>223</v>
      </c>
      <c r="D1248" s="41">
        <f t="shared" si="266"/>
        <v>24.638888888888889</v>
      </c>
      <c r="E1248" s="42">
        <v>88.7</v>
      </c>
      <c r="F1248" s="43">
        <f t="shared" si="275"/>
        <v>-0.16666666666666705</v>
      </c>
      <c r="G1248" s="43">
        <f t="shared" si="276"/>
        <v>-0.60000000000000142</v>
      </c>
      <c r="H1248" s="43">
        <f>$AJ$3*F1248</f>
        <v>-459.90000000000106</v>
      </c>
      <c r="I1248" s="43">
        <f>1/2*$AJ$1*$AJ$2*$AJ$5*D1248^2</f>
        <v>369.60234292052468</v>
      </c>
      <c r="J1248" s="43">
        <f>$AJ$4*$AJ$3*9.81</f>
        <v>406.04570999999999</v>
      </c>
      <c r="K1248" s="43">
        <f t="shared" si="267"/>
        <v>315.74805292052361</v>
      </c>
      <c r="L1248" s="43">
        <f t="shared" si="268"/>
        <v>7.7796811927917897</v>
      </c>
      <c r="M1248" s="44">
        <f t="shared" si="269"/>
        <v>9685.7030850257779</v>
      </c>
      <c r="N1248" s="44">
        <f t="shared" si="270"/>
        <v>1</v>
      </c>
      <c r="O1248" s="44">
        <f t="shared" si="277"/>
        <v>428978.29690832936</v>
      </c>
      <c r="P1248" s="44">
        <f t="shared" si="278"/>
        <v>1107036.4354748842</v>
      </c>
      <c r="Q1248" s="44">
        <f t="shared" si="271"/>
        <v>678058.13856655487</v>
      </c>
      <c r="R1248" s="44">
        <f>1/2*$AJ$3*D1248^2</f>
        <v>837581.16458333342</v>
      </c>
      <c r="S1248" s="44">
        <f t="shared" si="272"/>
        <v>0</v>
      </c>
      <c r="T1248" s="44">
        <f t="shared" si="273"/>
        <v>0</v>
      </c>
      <c r="U1248" s="44"/>
      <c r="V1248" s="44"/>
      <c r="W1248" s="44"/>
      <c r="X1248" s="44"/>
      <c r="Y1248" s="44">
        <f t="shared" si="279"/>
        <v>672.75595548862123</v>
      </c>
      <c r="Z1248" s="44"/>
      <c r="AA1248" s="44"/>
      <c r="AB1248" s="44"/>
      <c r="AC1248" s="44">
        <v>0.27</v>
      </c>
      <c r="AD1248" s="44">
        <f>O1248*AC1248</f>
        <v>115824.14016524893</v>
      </c>
      <c r="AE1248" s="44">
        <v>0.67</v>
      </c>
      <c r="AF1248" s="44">
        <f t="shared" si="274"/>
        <v>287415.45892858069</v>
      </c>
      <c r="AG1248" s="24"/>
      <c r="AH1248" s="24"/>
      <c r="AI1248" s="15"/>
      <c r="AJ1248" s="15"/>
      <c r="AK1248" s="15"/>
      <c r="AL1248" s="15"/>
      <c r="AM1248" s="15"/>
      <c r="AN1248" s="23"/>
      <c r="AO1248" s="23"/>
      <c r="AP1248" s="23"/>
      <c r="AQ1248" s="23"/>
      <c r="AR1248" s="23"/>
      <c r="AS1248" s="23"/>
      <c r="AT1248" s="23"/>
      <c r="AU1248" s="23"/>
      <c r="AV1248" s="23"/>
      <c r="BG1248">
        <f>IF(E1248&lt;1,1,0)</f>
        <v>0</v>
      </c>
      <c r="BH1248">
        <f>IF(BG1248=1,"",E1248)</f>
        <v>88.7</v>
      </c>
      <c r="BI1248">
        <f>E1248/3.6</f>
        <v>24.638888888888889</v>
      </c>
    </row>
    <row r="1249" spans="1:61" x14ac:dyDescent="0.25">
      <c r="A1249" s="41" t="s">
        <v>65</v>
      </c>
      <c r="B1249" s="41">
        <v>1246</v>
      </c>
      <c r="C1249" s="41">
        <v>224</v>
      </c>
      <c r="D1249" s="41">
        <f t="shared" si="266"/>
        <v>24.472222222222221</v>
      </c>
      <c r="E1249" s="42">
        <v>88.1</v>
      </c>
      <c r="F1249" s="43">
        <f t="shared" si="275"/>
        <v>-0.18055555555555516</v>
      </c>
      <c r="G1249" s="43">
        <f t="shared" si="276"/>
        <v>-0.64999999999999858</v>
      </c>
      <c r="H1249" s="43">
        <f>$AJ$3*F1249</f>
        <v>-498.22499999999894</v>
      </c>
      <c r="I1249" s="43">
        <f>1/2*$AJ$1*$AJ$2*$AJ$5*D1249^2</f>
        <v>364.61899755015429</v>
      </c>
      <c r="J1249" s="43">
        <f>$AJ$4*$AJ$3*9.81</f>
        <v>406.04570999999999</v>
      </c>
      <c r="K1249" s="43">
        <f t="shared" si="267"/>
        <v>272.43970755015533</v>
      </c>
      <c r="L1249" s="43">
        <f t="shared" si="268"/>
        <v>6.6672050653246346</v>
      </c>
      <c r="M1249" s="44">
        <f t="shared" si="269"/>
        <v>8307.3375113944949</v>
      </c>
      <c r="N1249" s="44">
        <f t="shared" si="270"/>
        <v>1</v>
      </c>
      <c r="O1249" s="44">
        <f t="shared" si="277"/>
        <v>428978.29690832936</v>
      </c>
      <c r="P1249" s="44">
        <f t="shared" si="278"/>
        <v>1107352.1835278047</v>
      </c>
      <c r="Q1249" s="44">
        <f t="shared" si="271"/>
        <v>678373.88661947532</v>
      </c>
      <c r="R1249" s="44">
        <f>1/2*$AJ$3*D1249^2</f>
        <v>826288.06458333333</v>
      </c>
      <c r="S1249" s="44">
        <f t="shared" si="272"/>
        <v>0</v>
      </c>
      <c r="T1249" s="44">
        <f t="shared" si="273"/>
        <v>0</v>
      </c>
      <c r="U1249" s="44"/>
      <c r="V1249" s="44"/>
      <c r="W1249" s="44"/>
      <c r="X1249" s="44"/>
      <c r="Y1249" s="44">
        <f t="shared" si="279"/>
        <v>663.15253979400745</v>
      </c>
      <c r="Z1249" s="44"/>
      <c r="AA1249" s="44"/>
      <c r="AB1249" s="44"/>
      <c r="AC1249" s="44">
        <v>0.27</v>
      </c>
      <c r="AD1249" s="44">
        <f>O1249*AC1249</f>
        <v>115824.14016524893</v>
      </c>
      <c r="AE1249" s="44">
        <v>0.67</v>
      </c>
      <c r="AF1249" s="44">
        <f t="shared" si="274"/>
        <v>287415.45892858069</v>
      </c>
      <c r="AG1249" s="24"/>
      <c r="AH1249" s="24"/>
      <c r="AI1249" s="15"/>
      <c r="AJ1249" s="15"/>
      <c r="AK1249" s="15"/>
      <c r="AL1249" s="15"/>
      <c r="AM1249" s="15"/>
      <c r="AN1249" s="23"/>
      <c r="AO1249" s="23"/>
      <c r="AP1249" s="23"/>
      <c r="AQ1249" s="23"/>
      <c r="AR1249" s="23"/>
      <c r="AS1249" s="23"/>
      <c r="AT1249" s="23"/>
      <c r="AU1249" s="23"/>
      <c r="AV1249" s="23"/>
      <c r="BG1249">
        <f>IF(E1249&lt;1,1,0)</f>
        <v>0</v>
      </c>
      <c r="BH1249">
        <f>IF(BG1249=1,"",E1249)</f>
        <v>88.1</v>
      </c>
      <c r="BI1249">
        <f>E1249/3.6</f>
        <v>24.472222222222221</v>
      </c>
    </row>
    <row r="1250" spans="1:61" x14ac:dyDescent="0.25">
      <c r="A1250" s="41" t="s">
        <v>65</v>
      </c>
      <c r="B1250" s="41">
        <v>1247</v>
      </c>
      <c r="C1250" s="41">
        <v>225</v>
      </c>
      <c r="D1250" s="41">
        <f t="shared" si="266"/>
        <v>24.277777777777779</v>
      </c>
      <c r="E1250" s="42">
        <v>87.4</v>
      </c>
      <c r="F1250" s="43">
        <f t="shared" si="275"/>
        <v>-0.19444444444444325</v>
      </c>
      <c r="G1250" s="43">
        <f t="shared" si="276"/>
        <v>-0.69999999999999574</v>
      </c>
      <c r="H1250" s="43">
        <f>$AJ$3*F1250</f>
        <v>-536.54999999999677</v>
      </c>
      <c r="I1250" s="43">
        <f>1/2*$AJ$1*$AJ$2*$AJ$5*D1250^2</f>
        <v>358.84784390432094</v>
      </c>
      <c r="J1250" s="43">
        <f>$AJ$4*$AJ$3*9.81</f>
        <v>406.04570999999999</v>
      </c>
      <c r="K1250" s="43">
        <f t="shared" si="267"/>
        <v>228.34355390432415</v>
      </c>
      <c r="L1250" s="43">
        <f t="shared" si="268"/>
        <v>5.5436740586772029</v>
      </c>
      <c r="M1250" s="44">
        <f t="shared" si="269"/>
        <v>6912.9615511704724</v>
      </c>
      <c r="N1250" s="44">
        <f t="shared" si="270"/>
        <v>1</v>
      </c>
      <c r="O1250" s="44">
        <f t="shared" si="277"/>
        <v>428978.29690832936</v>
      </c>
      <c r="P1250" s="44">
        <f t="shared" si="278"/>
        <v>1107624.6232353549</v>
      </c>
      <c r="Q1250" s="44">
        <f t="shared" si="271"/>
        <v>678646.32632702554</v>
      </c>
      <c r="R1250" s="44">
        <f>1/2*$AJ$3*D1250^2</f>
        <v>813209.65833333333</v>
      </c>
      <c r="S1250" s="44">
        <f t="shared" si="272"/>
        <v>0</v>
      </c>
      <c r="T1250" s="44">
        <f t="shared" si="273"/>
        <v>0</v>
      </c>
      <c r="U1250" s="44"/>
      <c r="V1250" s="44"/>
      <c r="W1250" s="44"/>
      <c r="X1250" s="44"/>
      <c r="Y1250" s="44">
        <f t="shared" si="279"/>
        <v>652.13284549585671</v>
      </c>
      <c r="Z1250" s="44"/>
      <c r="AA1250" s="44"/>
      <c r="AB1250" s="44"/>
      <c r="AC1250" s="44">
        <v>0.27</v>
      </c>
      <c r="AD1250" s="44">
        <f>O1250*AC1250</f>
        <v>115824.14016524893</v>
      </c>
      <c r="AE1250" s="44">
        <v>0.67</v>
      </c>
      <c r="AF1250" s="44">
        <f t="shared" si="274"/>
        <v>287415.45892858069</v>
      </c>
      <c r="AG1250" s="24"/>
      <c r="AH1250" s="24"/>
      <c r="AI1250" s="15"/>
      <c r="AJ1250" s="15"/>
      <c r="AK1250" s="15"/>
      <c r="AL1250" s="15"/>
      <c r="AM1250" s="15"/>
      <c r="AN1250" s="23"/>
      <c r="AO1250" s="23"/>
      <c r="AP1250" s="23"/>
      <c r="AQ1250" s="23"/>
      <c r="AR1250" s="23"/>
      <c r="AS1250" s="23"/>
      <c r="AT1250" s="23"/>
      <c r="AU1250" s="23"/>
      <c r="AV1250" s="23"/>
      <c r="BG1250">
        <f>IF(E1250&lt;1,1,0)</f>
        <v>0</v>
      </c>
      <c r="BH1250">
        <f>IF(BG1250=1,"",E1250)</f>
        <v>87.4</v>
      </c>
      <c r="BI1250">
        <f>E1250/3.6</f>
        <v>24.277777777777779</v>
      </c>
    </row>
    <row r="1251" spans="1:61" x14ac:dyDescent="0.25">
      <c r="A1251" s="41" t="s">
        <v>65</v>
      </c>
      <c r="B1251" s="41">
        <v>1248</v>
      </c>
      <c r="C1251" s="41">
        <v>226</v>
      </c>
      <c r="D1251" s="41">
        <f t="shared" si="266"/>
        <v>24.083333333333332</v>
      </c>
      <c r="E1251" s="42">
        <v>86.7</v>
      </c>
      <c r="F1251" s="43">
        <f t="shared" si="275"/>
        <v>-0.19444444444444522</v>
      </c>
      <c r="G1251" s="43">
        <f t="shared" si="276"/>
        <v>-0.70000000000000284</v>
      </c>
      <c r="H1251" s="43">
        <f>$AJ$3*F1251</f>
        <v>-536.55000000000211</v>
      </c>
      <c r="I1251" s="43">
        <f>1/2*$AJ$1*$AJ$2*$AJ$5*D1251^2</f>
        <v>353.12272795138881</v>
      </c>
      <c r="J1251" s="43">
        <f>$AJ$4*$AJ$3*9.81</f>
        <v>406.04570999999999</v>
      </c>
      <c r="K1251" s="43">
        <f t="shared" si="267"/>
        <v>222.61843795138668</v>
      </c>
      <c r="L1251" s="43">
        <f t="shared" si="268"/>
        <v>5.3613940473292283</v>
      </c>
      <c r="M1251" s="44">
        <f t="shared" si="269"/>
        <v>6691.0197710668772</v>
      </c>
      <c r="N1251" s="44">
        <f t="shared" si="270"/>
        <v>1</v>
      </c>
      <c r="O1251" s="44">
        <f t="shared" si="277"/>
        <v>428978.29690832936</v>
      </c>
      <c r="P1251" s="44">
        <f t="shared" si="278"/>
        <v>1107852.9667892591</v>
      </c>
      <c r="Q1251" s="44">
        <f t="shared" si="271"/>
        <v>678874.66988092975</v>
      </c>
      <c r="R1251" s="44">
        <f>1/2*$AJ$3*D1251^2</f>
        <v>800235.58124999993</v>
      </c>
      <c r="S1251" s="44">
        <f t="shared" si="272"/>
        <v>0</v>
      </c>
      <c r="T1251" s="44">
        <f t="shared" si="273"/>
        <v>0</v>
      </c>
      <c r="U1251" s="44"/>
      <c r="V1251" s="44"/>
      <c r="W1251" s="44"/>
      <c r="X1251" s="44"/>
      <c r="Y1251" s="44">
        <f t="shared" si="279"/>
        <v>641.21440805288455</v>
      </c>
      <c r="Z1251" s="44"/>
      <c r="AA1251" s="44"/>
      <c r="AB1251" s="44"/>
      <c r="AC1251" s="44">
        <v>0.27</v>
      </c>
      <c r="AD1251" s="44">
        <f>O1251*AC1251</f>
        <v>115824.14016524893</v>
      </c>
      <c r="AE1251" s="44">
        <v>0.67</v>
      </c>
      <c r="AF1251" s="44">
        <f t="shared" si="274"/>
        <v>287415.45892858069</v>
      </c>
      <c r="AG1251" s="24"/>
      <c r="AH1251" s="24"/>
      <c r="AI1251" s="15"/>
      <c r="AJ1251" s="15"/>
      <c r="AK1251" s="15"/>
      <c r="AL1251" s="15"/>
      <c r="AM1251" s="15"/>
      <c r="AN1251" s="23"/>
      <c r="AO1251" s="23"/>
      <c r="AP1251" s="23"/>
      <c r="AQ1251" s="23"/>
      <c r="AR1251" s="23"/>
      <c r="AS1251" s="23"/>
      <c r="AT1251" s="23"/>
      <c r="AU1251" s="23"/>
      <c r="AV1251" s="23"/>
      <c r="BG1251">
        <f>IF(E1251&lt;1,1,0)</f>
        <v>0</v>
      </c>
      <c r="BH1251">
        <f>IF(BG1251=1,"",E1251)</f>
        <v>86.7</v>
      </c>
      <c r="BI1251">
        <f>E1251/3.6</f>
        <v>24.083333333333332</v>
      </c>
    </row>
    <row r="1252" spans="1:61" x14ac:dyDescent="0.25">
      <c r="A1252" s="41" t="s">
        <v>65</v>
      </c>
      <c r="B1252" s="41">
        <v>1249</v>
      </c>
      <c r="C1252" s="41">
        <v>227</v>
      </c>
      <c r="D1252" s="41">
        <f t="shared" si="266"/>
        <v>23.888888888888889</v>
      </c>
      <c r="E1252" s="42">
        <v>86</v>
      </c>
      <c r="F1252" s="43">
        <f t="shared" si="275"/>
        <v>-0.19444444444444522</v>
      </c>
      <c r="G1252" s="43">
        <f t="shared" si="276"/>
        <v>-0.70000000000000284</v>
      </c>
      <c r="H1252" s="43">
        <f>$AJ$3*F1252</f>
        <v>-536.55000000000211</v>
      </c>
      <c r="I1252" s="43">
        <f>1/2*$AJ$1*$AJ$2*$AJ$5*D1252^2</f>
        <v>347.44364969135796</v>
      </c>
      <c r="J1252" s="43">
        <f>$AJ$4*$AJ$3*9.81</f>
        <v>406.04570999999999</v>
      </c>
      <c r="K1252" s="43">
        <f t="shared" si="267"/>
        <v>216.93935969135583</v>
      </c>
      <c r="L1252" s="43">
        <f t="shared" si="268"/>
        <v>5.1824402592935002</v>
      </c>
      <c r="M1252" s="44">
        <f t="shared" si="269"/>
        <v>6472.8678838575815</v>
      </c>
      <c r="N1252" s="44">
        <f t="shared" si="270"/>
        <v>1</v>
      </c>
      <c r="O1252" s="44">
        <f t="shared" si="277"/>
        <v>428978.29690832936</v>
      </c>
      <c r="P1252" s="44">
        <f t="shared" si="278"/>
        <v>1108075.5852272105</v>
      </c>
      <c r="Q1252" s="44">
        <f t="shared" si="271"/>
        <v>679097.28831888118</v>
      </c>
      <c r="R1252" s="44">
        <f>1/2*$AJ$3*D1252^2</f>
        <v>787365.83333333337</v>
      </c>
      <c r="S1252" s="44">
        <f t="shared" si="272"/>
        <v>0</v>
      </c>
      <c r="T1252" s="44">
        <f t="shared" si="273"/>
        <v>0</v>
      </c>
      <c r="U1252" s="44"/>
      <c r="V1252" s="44"/>
      <c r="W1252" s="44"/>
      <c r="X1252" s="44"/>
      <c r="Y1252" s="44">
        <f t="shared" si="279"/>
        <v>630.39698425406993</v>
      </c>
      <c r="Z1252" s="44"/>
      <c r="AA1252" s="44"/>
      <c r="AB1252" s="44"/>
      <c r="AC1252" s="44">
        <v>0.27</v>
      </c>
      <c r="AD1252" s="44">
        <f>O1252*AC1252</f>
        <v>115824.14016524893</v>
      </c>
      <c r="AE1252" s="44">
        <v>0.67</v>
      </c>
      <c r="AF1252" s="44">
        <f t="shared" si="274"/>
        <v>287415.45892858069</v>
      </c>
      <c r="AG1252" s="24"/>
      <c r="AH1252" s="24"/>
      <c r="AI1252" s="15"/>
      <c r="AJ1252" s="15"/>
      <c r="AK1252" s="15"/>
      <c r="AL1252" s="15"/>
      <c r="AM1252" s="15"/>
      <c r="AN1252" s="23"/>
      <c r="AO1252" s="23"/>
      <c r="AP1252" s="23"/>
      <c r="AQ1252" s="23"/>
      <c r="AR1252" s="23"/>
      <c r="AS1252" s="23"/>
      <c r="AT1252" s="23"/>
      <c r="AU1252" s="23"/>
      <c r="AV1252" s="23"/>
      <c r="BG1252">
        <f>IF(E1252&lt;1,1,0)</f>
        <v>0</v>
      </c>
      <c r="BH1252">
        <f>IF(BG1252=1,"",E1252)</f>
        <v>86</v>
      </c>
      <c r="BI1252">
        <f>E1252/3.6</f>
        <v>23.888888888888889</v>
      </c>
    </row>
    <row r="1253" spans="1:61" x14ac:dyDescent="0.25">
      <c r="A1253" s="41" t="s">
        <v>65</v>
      </c>
      <c r="B1253" s="41">
        <v>1250</v>
      </c>
      <c r="C1253" s="41">
        <v>228</v>
      </c>
      <c r="D1253" s="41">
        <f t="shared" si="266"/>
        <v>23.694444444444443</v>
      </c>
      <c r="E1253" s="42">
        <v>85.3</v>
      </c>
      <c r="F1253" s="43">
        <f t="shared" si="275"/>
        <v>-0.18055555555555516</v>
      </c>
      <c r="G1253" s="43">
        <f t="shared" si="276"/>
        <v>-0.64999999999999858</v>
      </c>
      <c r="H1253" s="43">
        <f>$AJ$3*F1253</f>
        <v>-498.22499999999894</v>
      </c>
      <c r="I1253" s="43">
        <f>1/2*$AJ$1*$AJ$2*$AJ$5*D1253^2</f>
        <v>341.81060912422828</v>
      </c>
      <c r="J1253" s="43">
        <f>$AJ$4*$AJ$3*9.81</f>
        <v>406.04570999999999</v>
      </c>
      <c r="K1253" s="43">
        <f t="shared" si="267"/>
        <v>249.63131912422932</v>
      </c>
      <c r="L1253" s="43">
        <f t="shared" si="268"/>
        <v>5.9148754225824334</v>
      </c>
      <c r="M1253" s="44">
        <f t="shared" si="269"/>
        <v>7393.5942782280417</v>
      </c>
      <c r="N1253" s="44">
        <f t="shared" si="270"/>
        <v>1</v>
      </c>
      <c r="O1253" s="44">
        <f t="shared" si="277"/>
        <v>428978.29690832936</v>
      </c>
      <c r="P1253" s="44">
        <f t="shared" si="278"/>
        <v>1108292.524586902</v>
      </c>
      <c r="Q1253" s="44">
        <f t="shared" si="271"/>
        <v>679314.22767857264</v>
      </c>
      <c r="R1253" s="44">
        <f>1/2*$AJ$3*D1253^2</f>
        <v>774600.41458333319</v>
      </c>
      <c r="S1253" s="44">
        <f t="shared" si="272"/>
        <v>0</v>
      </c>
      <c r="T1253" s="44">
        <f t="shared" si="273"/>
        <v>0</v>
      </c>
      <c r="U1253" s="44"/>
      <c r="V1253" s="44"/>
      <c r="W1253" s="44"/>
      <c r="X1253" s="44"/>
      <c r="Y1253" s="44">
        <f t="shared" si="279"/>
        <v>619.68033166666658</v>
      </c>
      <c r="Z1253" s="44"/>
      <c r="AA1253" s="44"/>
      <c r="AB1253" s="44"/>
      <c r="AC1253" s="44">
        <v>0.27</v>
      </c>
      <c r="AD1253" s="44">
        <f>O1253*AC1253</f>
        <v>115824.14016524893</v>
      </c>
      <c r="AE1253" s="44">
        <v>0.67</v>
      </c>
      <c r="AF1253" s="44">
        <f t="shared" si="274"/>
        <v>287415.45892858069</v>
      </c>
      <c r="AG1253" s="24"/>
      <c r="AH1253" s="24"/>
      <c r="AI1253" s="15"/>
      <c r="AJ1253" s="15"/>
      <c r="AK1253" s="15"/>
      <c r="AL1253" s="15"/>
      <c r="AM1253" s="15"/>
      <c r="AN1253" s="23"/>
      <c r="AO1253" s="23"/>
      <c r="AP1253" s="23"/>
      <c r="AQ1253" s="23"/>
      <c r="AR1253" s="23"/>
      <c r="AS1253" s="23"/>
      <c r="AT1253" s="23"/>
      <c r="AU1253" s="23"/>
      <c r="AV1253" s="23"/>
      <c r="BG1253">
        <f>IF(E1253&lt;1,1,0)</f>
        <v>0</v>
      </c>
      <c r="BH1253">
        <f>IF(BG1253=1,"",E1253)</f>
        <v>85.3</v>
      </c>
      <c r="BI1253">
        <f>E1253/3.6</f>
        <v>23.694444444444443</v>
      </c>
    </row>
    <row r="1254" spans="1:61" x14ac:dyDescent="0.25">
      <c r="A1254" s="41" t="s">
        <v>65</v>
      </c>
      <c r="B1254" s="41">
        <v>1251</v>
      </c>
      <c r="C1254" s="41">
        <v>229</v>
      </c>
      <c r="D1254" s="41">
        <f t="shared" si="266"/>
        <v>23.527777777777779</v>
      </c>
      <c r="E1254" s="42">
        <v>84.7</v>
      </c>
      <c r="F1254" s="43">
        <f t="shared" si="275"/>
        <v>-0.16666666666666705</v>
      </c>
      <c r="G1254" s="43">
        <f t="shared" si="276"/>
        <v>-0.60000000000000142</v>
      </c>
      <c r="H1254" s="43">
        <f>$AJ$3*F1254</f>
        <v>-459.90000000000106</v>
      </c>
      <c r="I1254" s="43">
        <f>1/2*$AJ$1*$AJ$2*$AJ$5*D1254^2</f>
        <v>337.01893088348766</v>
      </c>
      <c r="J1254" s="43">
        <f>$AJ$4*$AJ$3*9.81</f>
        <v>406.04570999999999</v>
      </c>
      <c r="K1254" s="43">
        <f t="shared" si="267"/>
        <v>283.16464088348658</v>
      </c>
      <c r="L1254" s="43">
        <f t="shared" si="268"/>
        <v>6.6622347452309203</v>
      </c>
      <c r="M1254" s="44">
        <f t="shared" si="269"/>
        <v>8334.4556662838804</v>
      </c>
      <c r="N1254" s="44">
        <f t="shared" si="270"/>
        <v>1</v>
      </c>
      <c r="O1254" s="44">
        <f t="shared" si="277"/>
        <v>428978.29690832936</v>
      </c>
      <c r="P1254" s="44">
        <f t="shared" si="278"/>
        <v>1108542.1559060263</v>
      </c>
      <c r="Q1254" s="44">
        <f t="shared" si="271"/>
        <v>679563.85899769689</v>
      </c>
      <c r="R1254" s="44">
        <f>1/2*$AJ$3*D1254^2</f>
        <v>763741.66458333342</v>
      </c>
      <c r="S1254" s="44">
        <f t="shared" si="272"/>
        <v>0</v>
      </c>
      <c r="T1254" s="44">
        <f t="shared" si="273"/>
        <v>0</v>
      </c>
      <c r="U1254" s="44"/>
      <c r="V1254" s="44"/>
      <c r="W1254" s="44"/>
      <c r="X1254" s="44"/>
      <c r="Y1254" s="44">
        <f t="shared" si="279"/>
        <v>610.50492772448717</v>
      </c>
      <c r="Z1254" s="44"/>
      <c r="AA1254" s="44"/>
      <c r="AB1254" s="44"/>
      <c r="AC1254" s="44">
        <v>0.27</v>
      </c>
      <c r="AD1254" s="44">
        <f>O1254*AC1254</f>
        <v>115824.14016524893</v>
      </c>
      <c r="AE1254" s="44">
        <v>0.67</v>
      </c>
      <c r="AF1254" s="44">
        <f t="shared" si="274"/>
        <v>287415.45892858069</v>
      </c>
      <c r="AG1254" s="24"/>
      <c r="AH1254" s="24"/>
      <c r="AI1254" s="15"/>
      <c r="AJ1254" s="15"/>
      <c r="AK1254" s="15"/>
      <c r="AL1254" s="15"/>
      <c r="AM1254" s="15"/>
      <c r="AN1254" s="23"/>
      <c r="AO1254" s="23"/>
      <c r="AP1254" s="23"/>
      <c r="AQ1254" s="23"/>
      <c r="AR1254" s="23"/>
      <c r="AS1254" s="23"/>
      <c r="AT1254" s="23"/>
      <c r="AU1254" s="23"/>
      <c r="AV1254" s="23"/>
      <c r="BG1254">
        <f>IF(E1254&lt;1,1,0)</f>
        <v>0</v>
      </c>
      <c r="BH1254">
        <f>IF(BG1254=1,"",E1254)</f>
        <v>84.7</v>
      </c>
      <c r="BI1254">
        <f>E1254/3.6</f>
        <v>23.527777777777779</v>
      </c>
    </row>
    <row r="1255" spans="1:61" x14ac:dyDescent="0.25">
      <c r="A1255" s="41" t="s">
        <v>65</v>
      </c>
      <c r="B1255" s="41">
        <v>1252</v>
      </c>
      <c r="C1255" s="41">
        <v>230</v>
      </c>
      <c r="D1255" s="41">
        <f t="shared" si="266"/>
        <v>23.361111111111111</v>
      </c>
      <c r="E1255" s="42">
        <v>84.1</v>
      </c>
      <c r="F1255" s="43">
        <f t="shared" si="275"/>
        <v>-0.16666666666666705</v>
      </c>
      <c r="G1255" s="43">
        <f t="shared" si="276"/>
        <v>-0.60000000000000142</v>
      </c>
      <c r="H1255" s="43">
        <f>$AJ$3*F1255</f>
        <v>-459.90000000000106</v>
      </c>
      <c r="I1255" s="43">
        <f>1/2*$AJ$1*$AJ$2*$AJ$5*D1255^2</f>
        <v>332.26107625385799</v>
      </c>
      <c r="J1255" s="43">
        <f>$AJ$4*$AJ$3*9.81</f>
        <v>406.04570999999999</v>
      </c>
      <c r="K1255" s="43">
        <f t="shared" si="267"/>
        <v>278.40678625385692</v>
      </c>
      <c r="L1255" s="43">
        <f t="shared" si="268"/>
        <v>6.5038918677637128</v>
      </c>
      <c r="M1255" s="44">
        <f t="shared" si="269"/>
        <v>8142.8726184401685</v>
      </c>
      <c r="N1255" s="44">
        <f t="shared" si="270"/>
        <v>1</v>
      </c>
      <c r="O1255" s="44">
        <f t="shared" si="277"/>
        <v>428978.29690832936</v>
      </c>
      <c r="P1255" s="44">
        <f t="shared" si="278"/>
        <v>1108825.3205469097</v>
      </c>
      <c r="Q1255" s="44">
        <f t="shared" si="271"/>
        <v>679847.02363858034</v>
      </c>
      <c r="R1255" s="44">
        <f>1/2*$AJ$3*D1255^2</f>
        <v>752959.56458333333</v>
      </c>
      <c r="S1255" s="44">
        <f t="shared" si="272"/>
        <v>0</v>
      </c>
      <c r="T1255" s="44">
        <f t="shared" si="273"/>
        <v>0</v>
      </c>
      <c r="U1255" s="44"/>
      <c r="V1255" s="44"/>
      <c r="W1255" s="44"/>
      <c r="X1255" s="44"/>
      <c r="Y1255" s="44">
        <f t="shared" si="279"/>
        <v>601.40540302183172</v>
      </c>
      <c r="Z1255" s="44"/>
      <c r="AA1255" s="44"/>
      <c r="AB1255" s="44"/>
      <c r="AC1255" s="44">
        <v>0.27</v>
      </c>
      <c r="AD1255" s="44">
        <f>O1255*AC1255</f>
        <v>115824.14016524893</v>
      </c>
      <c r="AE1255" s="44">
        <v>0.67</v>
      </c>
      <c r="AF1255" s="44">
        <f t="shared" si="274"/>
        <v>287415.45892858069</v>
      </c>
      <c r="AG1255" s="24"/>
      <c r="AH1255" s="24"/>
      <c r="AI1255" s="15"/>
      <c r="AJ1255" s="15"/>
      <c r="AK1255" s="15"/>
      <c r="AL1255" s="15"/>
      <c r="AM1255" s="15"/>
      <c r="AN1255" s="23"/>
      <c r="AO1255" s="23"/>
      <c r="AP1255" s="23"/>
      <c r="AQ1255" s="23"/>
      <c r="AR1255" s="23"/>
      <c r="AS1255" s="23"/>
      <c r="AT1255" s="23"/>
      <c r="AU1255" s="23"/>
      <c r="AV1255" s="23"/>
      <c r="BG1255">
        <f>IF(E1255&lt;1,1,0)</f>
        <v>0</v>
      </c>
      <c r="BH1255">
        <f>IF(BG1255=1,"",E1255)</f>
        <v>84.1</v>
      </c>
      <c r="BI1255">
        <f>E1255/3.6</f>
        <v>23.361111111111111</v>
      </c>
    </row>
    <row r="1256" spans="1:61" x14ac:dyDescent="0.25">
      <c r="A1256" s="41" t="s">
        <v>65</v>
      </c>
      <c r="B1256" s="41">
        <v>1253</v>
      </c>
      <c r="C1256" s="41">
        <v>231</v>
      </c>
      <c r="D1256" s="41">
        <f t="shared" si="266"/>
        <v>23.194444444444443</v>
      </c>
      <c r="E1256" s="42">
        <v>83.5</v>
      </c>
      <c r="F1256" s="43">
        <f t="shared" si="275"/>
        <v>-0.16666666666666508</v>
      </c>
      <c r="G1256" s="43">
        <f t="shared" si="276"/>
        <v>-0.59999999999999432</v>
      </c>
      <c r="H1256" s="43">
        <f>$AJ$3*F1256</f>
        <v>-459.8999999999956</v>
      </c>
      <c r="I1256" s="43">
        <f>1/2*$AJ$1*$AJ$2*$AJ$5*D1256^2</f>
        <v>327.53704523533941</v>
      </c>
      <c r="J1256" s="43">
        <f>$AJ$4*$AJ$3*9.81</f>
        <v>406.04570999999999</v>
      </c>
      <c r="K1256" s="43">
        <f t="shared" si="267"/>
        <v>273.68275523534379</v>
      </c>
      <c r="L1256" s="43">
        <f t="shared" si="268"/>
        <v>6.3479194617086678</v>
      </c>
      <c r="M1256" s="44">
        <f t="shared" si="269"/>
        <v>7953.9430855209612</v>
      </c>
      <c r="N1256" s="44">
        <f t="shared" si="270"/>
        <v>1</v>
      </c>
      <c r="O1256" s="44">
        <f t="shared" si="277"/>
        <v>428978.29690832936</v>
      </c>
      <c r="P1256" s="44">
        <f t="shared" si="278"/>
        <v>1109103.7273331636</v>
      </c>
      <c r="Q1256" s="44">
        <f t="shared" si="271"/>
        <v>680125.43042483425</v>
      </c>
      <c r="R1256" s="44">
        <f>1/2*$AJ$3*D1256^2</f>
        <v>742254.11458333314</v>
      </c>
      <c r="S1256" s="44">
        <f t="shared" si="272"/>
        <v>0</v>
      </c>
      <c r="T1256" s="44">
        <f t="shared" si="273"/>
        <v>0</v>
      </c>
      <c r="U1256" s="44"/>
      <c r="V1256" s="44"/>
      <c r="W1256" s="44"/>
      <c r="X1256" s="44"/>
      <c r="Y1256" s="44">
        <f t="shared" si="279"/>
        <v>592.38157588454362</v>
      </c>
      <c r="Z1256" s="44"/>
      <c r="AA1256" s="44"/>
      <c r="AB1256" s="44"/>
      <c r="AC1256" s="44">
        <v>0.27</v>
      </c>
      <c r="AD1256" s="44">
        <f>O1256*AC1256</f>
        <v>115824.14016524893</v>
      </c>
      <c r="AE1256" s="44">
        <v>0.67</v>
      </c>
      <c r="AF1256" s="44">
        <f t="shared" si="274"/>
        <v>287415.45892858069</v>
      </c>
      <c r="AG1256" s="24"/>
      <c r="AH1256" s="24"/>
      <c r="AI1256" s="15"/>
      <c r="AJ1256" s="15"/>
      <c r="AK1256" s="15"/>
      <c r="AL1256" s="15"/>
      <c r="AM1256" s="15"/>
      <c r="AN1256" s="23"/>
      <c r="AO1256" s="23"/>
      <c r="AP1256" s="23"/>
      <c r="AQ1256" s="23"/>
      <c r="AR1256" s="23"/>
      <c r="AS1256" s="23"/>
      <c r="AT1256" s="23"/>
      <c r="AU1256" s="23"/>
      <c r="AV1256" s="23"/>
      <c r="BG1256">
        <f>IF(E1256&lt;1,1,0)</f>
        <v>0</v>
      </c>
      <c r="BH1256">
        <f>IF(BG1256=1,"",E1256)</f>
        <v>83.5</v>
      </c>
      <c r="BI1256">
        <f>E1256/3.6</f>
        <v>23.194444444444443</v>
      </c>
    </row>
    <row r="1257" spans="1:61" x14ac:dyDescent="0.25">
      <c r="A1257" s="41" t="s">
        <v>65</v>
      </c>
      <c r="B1257" s="41">
        <v>1254</v>
      </c>
      <c r="C1257" s="41">
        <v>232</v>
      </c>
      <c r="D1257" s="41">
        <f t="shared" si="266"/>
        <v>23.027777777777779</v>
      </c>
      <c r="E1257" s="42">
        <v>82.9</v>
      </c>
      <c r="F1257" s="43">
        <f t="shared" si="275"/>
        <v>-0.16666666666666705</v>
      </c>
      <c r="G1257" s="43">
        <f t="shared" si="276"/>
        <v>-0.60000000000000142</v>
      </c>
      <c r="H1257" s="43">
        <f>$AJ$3*F1257</f>
        <v>-459.90000000000106</v>
      </c>
      <c r="I1257" s="43">
        <f>1/2*$AJ$1*$AJ$2*$AJ$5*D1257^2</f>
        <v>322.84683782793206</v>
      </c>
      <c r="J1257" s="43">
        <f>$AJ$4*$AJ$3*9.81</f>
        <v>406.04570999999999</v>
      </c>
      <c r="K1257" s="43">
        <f t="shared" si="267"/>
        <v>268.99254782793099</v>
      </c>
      <c r="L1257" s="43">
        <f t="shared" si="268"/>
        <v>6.1943006152598556</v>
      </c>
      <c r="M1257" s="44">
        <f t="shared" si="269"/>
        <v>7767.6529715358593</v>
      </c>
      <c r="N1257" s="44">
        <f t="shared" si="270"/>
        <v>1</v>
      </c>
      <c r="O1257" s="44">
        <f t="shared" si="277"/>
        <v>428978.29690832936</v>
      </c>
      <c r="P1257" s="44">
        <f t="shared" si="278"/>
        <v>1109377.410088399</v>
      </c>
      <c r="Q1257" s="44">
        <f t="shared" si="271"/>
        <v>680399.1131800696</v>
      </c>
      <c r="R1257" s="44">
        <f>1/2*$AJ$3*D1257^2</f>
        <v>731625.31458333333</v>
      </c>
      <c r="S1257" s="44">
        <f t="shared" si="272"/>
        <v>0</v>
      </c>
      <c r="T1257" s="44">
        <f t="shared" si="273"/>
        <v>0</v>
      </c>
      <c r="U1257" s="44"/>
      <c r="V1257" s="44"/>
      <c r="W1257" s="44"/>
      <c r="X1257" s="44"/>
      <c r="Y1257" s="44">
        <f t="shared" si="279"/>
        <v>583.43326521796916</v>
      </c>
      <c r="Z1257" s="44"/>
      <c r="AA1257" s="44"/>
      <c r="AB1257" s="44"/>
      <c r="AC1257" s="44">
        <v>0.27</v>
      </c>
      <c r="AD1257" s="44">
        <f>O1257*AC1257</f>
        <v>115824.14016524893</v>
      </c>
      <c r="AE1257" s="44">
        <v>0.67</v>
      </c>
      <c r="AF1257" s="44">
        <f t="shared" si="274"/>
        <v>287415.45892858069</v>
      </c>
      <c r="AG1257" s="24"/>
      <c r="AH1257" s="24"/>
      <c r="AI1257" s="15"/>
      <c r="AJ1257" s="15"/>
      <c r="AK1257" s="15"/>
      <c r="AL1257" s="15"/>
      <c r="AM1257" s="15"/>
      <c r="AN1257" s="23"/>
      <c r="AO1257" s="23"/>
      <c r="AP1257" s="23"/>
      <c r="AQ1257" s="23"/>
      <c r="AR1257" s="23"/>
      <c r="AS1257" s="23"/>
      <c r="AT1257" s="23"/>
      <c r="AU1257" s="23"/>
      <c r="AV1257" s="23"/>
      <c r="BG1257">
        <f>IF(E1257&lt;1,1,0)</f>
        <v>0</v>
      </c>
      <c r="BH1257">
        <f>IF(BG1257=1,"",E1257)</f>
        <v>82.9</v>
      </c>
      <c r="BI1257">
        <f>E1257/3.6</f>
        <v>23.027777777777779</v>
      </c>
    </row>
    <row r="1258" spans="1:61" x14ac:dyDescent="0.25">
      <c r="A1258" s="41" t="s">
        <v>65</v>
      </c>
      <c r="B1258" s="41">
        <v>1255</v>
      </c>
      <c r="C1258" s="41">
        <v>233</v>
      </c>
      <c r="D1258" s="41">
        <f t="shared" si="266"/>
        <v>22.861111111111111</v>
      </c>
      <c r="E1258" s="42">
        <v>82.3</v>
      </c>
      <c r="F1258" s="43">
        <f t="shared" si="275"/>
        <v>-0.16666666666666705</v>
      </c>
      <c r="G1258" s="43">
        <f t="shared" si="276"/>
        <v>-0.60000000000000142</v>
      </c>
      <c r="H1258" s="43">
        <f>$AJ$3*F1258</f>
        <v>-459.90000000000106</v>
      </c>
      <c r="I1258" s="43">
        <f>1/2*$AJ$1*$AJ$2*$AJ$5*D1258^2</f>
        <v>318.1904540316358</v>
      </c>
      <c r="J1258" s="43">
        <f>$AJ$4*$AJ$3*9.81</f>
        <v>406.04570999999999</v>
      </c>
      <c r="K1258" s="43">
        <f t="shared" si="267"/>
        <v>264.33616403163472</v>
      </c>
      <c r="L1258" s="43">
        <f t="shared" si="268"/>
        <v>6.0430184166120933</v>
      </c>
      <c r="M1258" s="44">
        <f t="shared" si="269"/>
        <v>7583.9881128481775</v>
      </c>
      <c r="N1258" s="44">
        <f t="shared" si="270"/>
        <v>1</v>
      </c>
      <c r="O1258" s="44">
        <f t="shared" si="277"/>
        <v>428978.29690832936</v>
      </c>
      <c r="P1258" s="44">
        <f t="shared" si="278"/>
        <v>1109646.402636227</v>
      </c>
      <c r="Q1258" s="44">
        <f t="shared" si="271"/>
        <v>680668.10572789761</v>
      </c>
      <c r="R1258" s="44">
        <f>1/2*$AJ$3*D1258^2</f>
        <v>721073.1645833333</v>
      </c>
      <c r="S1258" s="44">
        <f t="shared" si="272"/>
        <v>0</v>
      </c>
      <c r="T1258" s="44">
        <f t="shared" si="273"/>
        <v>0</v>
      </c>
      <c r="U1258" s="44"/>
      <c r="V1258" s="44"/>
      <c r="W1258" s="44"/>
      <c r="X1258" s="44"/>
      <c r="Y1258" s="44">
        <f t="shared" si="279"/>
        <v>574.56029050464804</v>
      </c>
      <c r="Z1258" s="44"/>
      <c r="AA1258" s="44"/>
      <c r="AB1258" s="44"/>
      <c r="AC1258" s="44">
        <v>0.27</v>
      </c>
      <c r="AD1258" s="44">
        <f>O1258*AC1258</f>
        <v>115824.14016524893</v>
      </c>
      <c r="AE1258" s="44">
        <v>0.67</v>
      </c>
      <c r="AF1258" s="44">
        <f t="shared" si="274"/>
        <v>287415.45892858069</v>
      </c>
      <c r="AG1258" s="24"/>
      <c r="AH1258" s="24"/>
      <c r="AI1258" s="15"/>
      <c r="AJ1258" s="15"/>
      <c r="AK1258" s="15"/>
      <c r="AL1258" s="15"/>
      <c r="AM1258" s="15"/>
      <c r="AN1258" s="23"/>
      <c r="AO1258" s="23"/>
      <c r="AP1258" s="23"/>
      <c r="AQ1258" s="23"/>
      <c r="AR1258" s="23"/>
      <c r="AS1258" s="23"/>
      <c r="AT1258" s="23"/>
      <c r="AU1258" s="23"/>
      <c r="AV1258" s="23"/>
      <c r="BG1258">
        <f>IF(E1258&lt;1,1,0)</f>
        <v>0</v>
      </c>
      <c r="BH1258">
        <f>IF(BG1258=1,"",E1258)</f>
        <v>82.3</v>
      </c>
      <c r="BI1258">
        <f>E1258/3.6</f>
        <v>22.861111111111111</v>
      </c>
    </row>
    <row r="1259" spans="1:61" x14ac:dyDescent="0.25">
      <c r="A1259" s="41" t="s">
        <v>65</v>
      </c>
      <c r="B1259" s="41">
        <v>1256</v>
      </c>
      <c r="C1259" s="41">
        <v>234</v>
      </c>
      <c r="D1259" s="41">
        <f t="shared" si="266"/>
        <v>22.694444444444446</v>
      </c>
      <c r="E1259" s="42">
        <v>81.7</v>
      </c>
      <c r="F1259" s="43">
        <f t="shared" si="275"/>
        <v>-0.16666666666666705</v>
      </c>
      <c r="G1259" s="43">
        <f t="shared" si="276"/>
        <v>-0.60000000000000142</v>
      </c>
      <c r="H1259" s="43">
        <f>$AJ$3*F1259</f>
        <v>-459.90000000000106</v>
      </c>
      <c r="I1259" s="43">
        <f>1/2*$AJ$1*$AJ$2*$AJ$5*D1259^2</f>
        <v>313.56789384645066</v>
      </c>
      <c r="J1259" s="43">
        <f>$AJ$4*$AJ$3*9.81</f>
        <v>406.04570999999999</v>
      </c>
      <c r="K1259" s="43">
        <f t="shared" si="267"/>
        <v>259.71360384644959</v>
      </c>
      <c r="L1259" s="43">
        <f t="shared" si="268"/>
        <v>5.8940559539597031</v>
      </c>
      <c r="M1259" s="44">
        <f t="shared" si="269"/>
        <v>7402.9342781733867</v>
      </c>
      <c r="N1259" s="44">
        <f t="shared" si="270"/>
        <v>1</v>
      </c>
      <c r="O1259" s="44">
        <f t="shared" si="277"/>
        <v>428978.29690832936</v>
      </c>
      <c r="P1259" s="44">
        <f t="shared" si="278"/>
        <v>1109910.7388002586</v>
      </c>
      <c r="Q1259" s="44">
        <f t="shared" si="271"/>
        <v>680932.44189192925</v>
      </c>
      <c r="R1259" s="44">
        <f>1/2*$AJ$3*D1259^2</f>
        <v>710597.66458333354</v>
      </c>
      <c r="S1259" s="44">
        <f t="shared" si="272"/>
        <v>0</v>
      </c>
      <c r="T1259" s="44">
        <f t="shared" si="273"/>
        <v>0</v>
      </c>
      <c r="U1259" s="44"/>
      <c r="V1259" s="44"/>
      <c r="W1259" s="44"/>
      <c r="X1259" s="44"/>
      <c r="Y1259" s="44">
        <f t="shared" si="279"/>
        <v>565.7624718020171</v>
      </c>
      <c r="Z1259" s="44"/>
      <c r="AA1259" s="44"/>
      <c r="AB1259" s="44"/>
      <c r="AC1259" s="44">
        <v>0.27</v>
      </c>
      <c r="AD1259" s="44">
        <f>O1259*AC1259</f>
        <v>115824.14016524893</v>
      </c>
      <c r="AE1259" s="44">
        <v>0.67</v>
      </c>
      <c r="AF1259" s="44">
        <f t="shared" si="274"/>
        <v>287415.45892858069</v>
      </c>
      <c r="AG1259" s="24"/>
      <c r="AH1259" s="24"/>
      <c r="AI1259" s="15"/>
      <c r="AJ1259" s="15"/>
      <c r="AK1259" s="15"/>
      <c r="AL1259" s="15"/>
      <c r="AM1259" s="15"/>
      <c r="AN1259" s="23"/>
      <c r="AO1259" s="23"/>
      <c r="AP1259" s="23"/>
      <c r="AQ1259" s="23"/>
      <c r="AR1259" s="23"/>
      <c r="AS1259" s="23"/>
      <c r="AT1259" s="23"/>
      <c r="AU1259" s="23"/>
      <c r="AV1259" s="23"/>
      <c r="BG1259">
        <f>IF(E1259&lt;1,1,0)</f>
        <v>0</v>
      </c>
      <c r="BH1259">
        <f>IF(BG1259=1,"",E1259)</f>
        <v>81.7</v>
      </c>
      <c r="BI1259">
        <f>E1259/3.6</f>
        <v>22.694444444444446</v>
      </c>
    </row>
    <row r="1260" spans="1:61" x14ac:dyDescent="0.25">
      <c r="A1260" s="41" t="s">
        <v>65</v>
      </c>
      <c r="B1260" s="41">
        <v>1257</v>
      </c>
      <c r="C1260" s="41">
        <v>235</v>
      </c>
      <c r="D1260" s="41">
        <f t="shared" si="266"/>
        <v>22.527777777777775</v>
      </c>
      <c r="E1260" s="42">
        <v>81.099999999999994</v>
      </c>
      <c r="F1260" s="43">
        <f t="shared" si="275"/>
        <v>-0.16666666666666705</v>
      </c>
      <c r="G1260" s="43">
        <f t="shared" si="276"/>
        <v>-0.60000000000000142</v>
      </c>
      <c r="H1260" s="43">
        <f>$AJ$3*F1260</f>
        <v>-459.90000000000106</v>
      </c>
      <c r="I1260" s="43">
        <f>1/2*$AJ$1*$AJ$2*$AJ$5*D1260^2</f>
        <v>308.97915727237643</v>
      </c>
      <c r="J1260" s="43">
        <f>$AJ$4*$AJ$3*9.81</f>
        <v>406.04570999999999</v>
      </c>
      <c r="K1260" s="43">
        <f t="shared" si="267"/>
        <v>255.12486727237535</v>
      </c>
      <c r="L1260" s="43">
        <f t="shared" si="268"/>
        <v>5.7473963154971219</v>
      </c>
      <c r="M1260" s="44">
        <f t="shared" si="269"/>
        <v>7224.4771685798823</v>
      </c>
      <c r="N1260" s="44">
        <f t="shared" si="270"/>
        <v>1</v>
      </c>
      <c r="O1260" s="44">
        <f t="shared" si="277"/>
        <v>428978.29690832936</v>
      </c>
      <c r="P1260" s="44">
        <f t="shared" si="278"/>
        <v>1110170.4524041051</v>
      </c>
      <c r="Q1260" s="44">
        <f t="shared" si="271"/>
        <v>681192.15549577575</v>
      </c>
      <c r="R1260" s="44">
        <f>1/2*$AJ$3*D1260^2</f>
        <v>700198.81458333321</v>
      </c>
      <c r="S1260" s="44">
        <f t="shared" si="272"/>
        <v>0</v>
      </c>
      <c r="T1260" s="44">
        <f t="shared" si="273"/>
        <v>0</v>
      </c>
      <c r="U1260" s="44"/>
      <c r="V1260" s="44"/>
      <c r="W1260" s="44"/>
      <c r="X1260" s="44"/>
      <c r="Y1260" s="44">
        <f t="shared" si="279"/>
        <v>557.03962974012188</v>
      </c>
      <c r="Z1260" s="44"/>
      <c r="AA1260" s="44"/>
      <c r="AB1260" s="44"/>
      <c r="AC1260" s="44">
        <v>0.27</v>
      </c>
      <c r="AD1260" s="44">
        <f>O1260*AC1260</f>
        <v>115824.14016524893</v>
      </c>
      <c r="AE1260" s="44">
        <v>0.67</v>
      </c>
      <c r="AF1260" s="44">
        <f t="shared" si="274"/>
        <v>287415.45892858069</v>
      </c>
      <c r="AG1260" s="24"/>
      <c r="AH1260" s="24"/>
      <c r="AI1260" s="15"/>
      <c r="AJ1260" s="15"/>
      <c r="AK1260" s="15"/>
      <c r="AL1260" s="15"/>
      <c r="AM1260" s="15"/>
      <c r="AN1260" s="23"/>
      <c r="AO1260" s="23"/>
      <c r="AP1260" s="23"/>
      <c r="AQ1260" s="23"/>
      <c r="AR1260" s="23"/>
      <c r="AS1260" s="23"/>
      <c r="AT1260" s="23"/>
      <c r="AU1260" s="23"/>
      <c r="AV1260" s="23"/>
      <c r="BG1260">
        <f>IF(E1260&lt;1,1,0)</f>
        <v>0</v>
      </c>
      <c r="BH1260">
        <f>IF(BG1260=1,"",E1260)</f>
        <v>81.099999999999994</v>
      </c>
      <c r="BI1260">
        <f>E1260/3.6</f>
        <v>22.527777777777775</v>
      </c>
    </row>
    <row r="1261" spans="1:61" x14ac:dyDescent="0.25">
      <c r="A1261" s="41" t="s">
        <v>65</v>
      </c>
      <c r="B1261" s="41">
        <v>1258</v>
      </c>
      <c r="C1261" s="41">
        <v>236</v>
      </c>
      <c r="D1261" s="41">
        <f t="shared" si="266"/>
        <v>22.361111111111111</v>
      </c>
      <c r="E1261" s="42">
        <v>80.5</v>
      </c>
      <c r="F1261" s="43">
        <f t="shared" si="275"/>
        <v>-0.16666666666666508</v>
      </c>
      <c r="G1261" s="43">
        <f t="shared" si="276"/>
        <v>-0.59999999999999432</v>
      </c>
      <c r="H1261" s="43">
        <f>$AJ$3*F1261</f>
        <v>-459.8999999999956</v>
      </c>
      <c r="I1261" s="43">
        <f>1/2*$AJ$1*$AJ$2*$AJ$5*D1261^2</f>
        <v>304.42424430941355</v>
      </c>
      <c r="J1261" s="43">
        <f>$AJ$4*$AJ$3*9.81</f>
        <v>406.04570999999999</v>
      </c>
      <c r="K1261" s="43">
        <f t="shared" si="267"/>
        <v>250.56995430941794</v>
      </c>
      <c r="L1261" s="43">
        <f t="shared" si="268"/>
        <v>5.6030225894189289</v>
      </c>
      <c r="M1261" s="44">
        <f t="shared" si="269"/>
        <v>7048.6024174890126</v>
      </c>
      <c r="N1261" s="44">
        <f t="shared" si="270"/>
        <v>1</v>
      </c>
      <c r="O1261" s="44">
        <f t="shared" si="277"/>
        <v>428978.29690832936</v>
      </c>
      <c r="P1261" s="44">
        <f t="shared" si="278"/>
        <v>1110425.5772713774</v>
      </c>
      <c r="Q1261" s="44">
        <f t="shared" si="271"/>
        <v>681447.28036304808</v>
      </c>
      <c r="R1261" s="44">
        <f>1/2*$AJ$3*D1261^2</f>
        <v>689876.61458333326</v>
      </c>
      <c r="S1261" s="44">
        <f t="shared" si="272"/>
        <v>0</v>
      </c>
      <c r="T1261" s="44">
        <f t="shared" si="273"/>
        <v>0</v>
      </c>
      <c r="U1261" s="44"/>
      <c r="V1261" s="44"/>
      <c r="W1261" s="44"/>
      <c r="X1261" s="44"/>
      <c r="Y1261" s="44">
        <f t="shared" si="279"/>
        <v>548.39158551934281</v>
      </c>
      <c r="Z1261" s="44"/>
      <c r="AA1261" s="44"/>
      <c r="AB1261" s="44"/>
      <c r="AC1261" s="44">
        <v>0.27</v>
      </c>
      <c r="AD1261" s="44">
        <f>O1261*AC1261</f>
        <v>115824.14016524893</v>
      </c>
      <c r="AE1261" s="44">
        <v>0.67</v>
      </c>
      <c r="AF1261" s="44">
        <f t="shared" si="274"/>
        <v>287415.45892858069</v>
      </c>
      <c r="AG1261" s="24"/>
      <c r="AH1261" s="24"/>
      <c r="AI1261" s="15"/>
      <c r="AJ1261" s="15"/>
      <c r="AK1261" s="15"/>
      <c r="AL1261" s="15"/>
      <c r="AM1261" s="15"/>
      <c r="AN1261" s="23"/>
      <c r="AO1261" s="23"/>
      <c r="AP1261" s="23"/>
      <c r="AQ1261" s="23"/>
      <c r="AR1261" s="23"/>
      <c r="AS1261" s="23"/>
      <c r="AT1261" s="23"/>
      <c r="AU1261" s="23"/>
      <c r="AV1261" s="23"/>
      <c r="BG1261">
        <f>IF(E1261&lt;1,1,0)</f>
        <v>0</v>
      </c>
      <c r="BH1261">
        <f>IF(BG1261=1,"",E1261)</f>
        <v>80.5</v>
      </c>
      <c r="BI1261">
        <f>E1261/3.6</f>
        <v>22.361111111111111</v>
      </c>
    </row>
    <row r="1262" spans="1:61" x14ac:dyDescent="0.25">
      <c r="A1262" s="41" t="s">
        <v>65</v>
      </c>
      <c r="B1262" s="41">
        <v>1259</v>
      </c>
      <c r="C1262" s="41">
        <v>237</v>
      </c>
      <c r="D1262" s="41">
        <f t="shared" si="266"/>
        <v>22.194444444444446</v>
      </c>
      <c r="E1262" s="42">
        <v>79.900000000000006</v>
      </c>
      <c r="F1262" s="43">
        <f t="shared" si="275"/>
        <v>-0.15277777777777699</v>
      </c>
      <c r="G1262" s="43">
        <f t="shared" si="276"/>
        <v>-0.54999999999999716</v>
      </c>
      <c r="H1262" s="43">
        <f>$AJ$3*F1262</f>
        <v>-421.57499999999783</v>
      </c>
      <c r="I1262" s="43">
        <f>1/2*$AJ$1*$AJ$2*$AJ$5*D1262^2</f>
        <v>299.90315495756175</v>
      </c>
      <c r="J1262" s="43">
        <f>$AJ$4*$AJ$3*9.81</f>
        <v>406.04570999999999</v>
      </c>
      <c r="K1262" s="43">
        <f t="shared" si="267"/>
        <v>284.37386495756391</v>
      </c>
      <c r="L1262" s="43">
        <f t="shared" si="268"/>
        <v>6.3115199472525996</v>
      </c>
      <c r="M1262" s="44">
        <f t="shared" si="269"/>
        <v>7946.203613591023</v>
      </c>
      <c r="N1262" s="44">
        <f t="shared" si="270"/>
        <v>1</v>
      </c>
      <c r="O1262" s="44">
        <f t="shared" si="277"/>
        <v>428978.29690832936</v>
      </c>
      <c r="P1262" s="44">
        <f t="shared" si="278"/>
        <v>1110676.1472256868</v>
      </c>
      <c r="Q1262" s="44">
        <f t="shared" si="271"/>
        <v>681697.85031735746</v>
      </c>
      <c r="R1262" s="44">
        <f>1/2*$AJ$3*D1262^2</f>
        <v>679631.06458333344</v>
      </c>
      <c r="S1262" s="44">
        <f t="shared" si="272"/>
        <v>0</v>
      </c>
      <c r="T1262" s="44">
        <f t="shared" si="273"/>
        <v>0</v>
      </c>
      <c r="U1262" s="44"/>
      <c r="V1262" s="44"/>
      <c r="W1262" s="44"/>
      <c r="X1262" s="44"/>
      <c r="Y1262" s="44">
        <f t="shared" si="279"/>
        <v>539.81816090812822</v>
      </c>
      <c r="Z1262" s="44"/>
      <c r="AA1262" s="44"/>
      <c r="AB1262" s="44"/>
      <c r="AC1262" s="44">
        <v>0.27</v>
      </c>
      <c r="AD1262" s="44">
        <f>O1262*AC1262</f>
        <v>115824.14016524893</v>
      </c>
      <c r="AE1262" s="44">
        <v>0.67</v>
      </c>
      <c r="AF1262" s="44">
        <f t="shared" si="274"/>
        <v>287415.45892858069</v>
      </c>
      <c r="AG1262" s="24"/>
      <c r="AH1262" s="24"/>
      <c r="AI1262" s="15"/>
      <c r="AJ1262" s="15"/>
      <c r="AK1262" s="15"/>
      <c r="AL1262" s="15"/>
      <c r="AM1262" s="15"/>
      <c r="AN1262" s="23"/>
      <c r="AO1262" s="23"/>
      <c r="AP1262" s="23"/>
      <c r="AQ1262" s="23"/>
      <c r="AR1262" s="23"/>
      <c r="AS1262" s="23"/>
      <c r="AT1262" s="23"/>
      <c r="AU1262" s="23"/>
      <c r="AV1262" s="23"/>
      <c r="BG1262">
        <f>IF(E1262&lt;1,1,0)</f>
        <v>0</v>
      </c>
      <c r="BH1262">
        <f>IF(BG1262=1,"",E1262)</f>
        <v>79.900000000000006</v>
      </c>
      <c r="BI1262">
        <f>E1262/3.6</f>
        <v>22.194444444444446</v>
      </c>
    </row>
    <row r="1263" spans="1:61" x14ac:dyDescent="0.25">
      <c r="A1263" s="41" t="s">
        <v>65</v>
      </c>
      <c r="B1263" s="41">
        <v>1260</v>
      </c>
      <c r="C1263" s="41">
        <v>238</v>
      </c>
      <c r="D1263" s="41">
        <f t="shared" si="266"/>
        <v>22.055555555555557</v>
      </c>
      <c r="E1263" s="42">
        <v>79.400000000000006</v>
      </c>
      <c r="F1263" s="43">
        <f t="shared" si="275"/>
        <v>-0.12500000000000078</v>
      </c>
      <c r="G1263" s="43">
        <f t="shared" si="276"/>
        <v>-0.45000000000000284</v>
      </c>
      <c r="H1263" s="43">
        <f>$AJ$3*F1263</f>
        <v>-344.92500000000217</v>
      </c>
      <c r="I1263" s="43">
        <f>1/2*$AJ$1*$AJ$2*$AJ$5*D1263^2</f>
        <v>296.16141797839504</v>
      </c>
      <c r="J1263" s="43">
        <f>$AJ$4*$AJ$3*9.81</f>
        <v>406.04570999999999</v>
      </c>
      <c r="K1263" s="43">
        <f t="shared" si="267"/>
        <v>357.28212797839285</v>
      </c>
      <c r="L1263" s="43">
        <f t="shared" si="268"/>
        <v>7.8800558226345538</v>
      </c>
      <c r="M1263" s="44">
        <f t="shared" si="269"/>
        <v>9928.8703365195379</v>
      </c>
      <c r="N1263" s="44">
        <f t="shared" si="270"/>
        <v>1</v>
      </c>
      <c r="O1263" s="44">
        <f t="shared" si="277"/>
        <v>428978.29690832936</v>
      </c>
      <c r="P1263" s="44">
        <f t="shared" si="278"/>
        <v>1110960.5210906444</v>
      </c>
      <c r="Q1263" s="44">
        <f t="shared" si="271"/>
        <v>681982.22418231505</v>
      </c>
      <c r="R1263" s="44">
        <f>1/2*$AJ$3*D1263^2</f>
        <v>671151.65833333344</v>
      </c>
      <c r="S1263" s="44">
        <f t="shared" si="272"/>
        <v>0</v>
      </c>
      <c r="T1263" s="44">
        <f t="shared" si="273"/>
        <v>0</v>
      </c>
      <c r="U1263" s="44"/>
      <c r="V1263" s="44"/>
      <c r="W1263" s="44"/>
      <c r="X1263" s="44"/>
      <c r="Y1263" s="44">
        <f t="shared" si="279"/>
        <v>532.6600462962964</v>
      </c>
      <c r="Z1263" s="44"/>
      <c r="AA1263" s="44"/>
      <c r="AB1263" s="44"/>
      <c r="AC1263" s="44">
        <v>0.27</v>
      </c>
      <c r="AD1263" s="44">
        <f>O1263*AC1263</f>
        <v>115824.14016524893</v>
      </c>
      <c r="AE1263" s="44">
        <v>0.67</v>
      </c>
      <c r="AF1263" s="44">
        <f t="shared" si="274"/>
        <v>287415.45892858069</v>
      </c>
      <c r="AG1263" s="24"/>
      <c r="AH1263" s="24"/>
      <c r="AI1263" s="15"/>
      <c r="AJ1263" s="15"/>
      <c r="AK1263" s="15"/>
      <c r="AL1263" s="15"/>
      <c r="AM1263" s="15"/>
      <c r="AN1263" s="23"/>
      <c r="AO1263" s="23"/>
      <c r="AP1263" s="23"/>
      <c r="AQ1263" s="23"/>
      <c r="AR1263" s="23"/>
      <c r="AS1263" s="23"/>
      <c r="AT1263" s="23"/>
      <c r="AU1263" s="23"/>
      <c r="AV1263" s="23"/>
      <c r="BG1263">
        <f>IF(E1263&lt;1,1,0)</f>
        <v>0</v>
      </c>
      <c r="BH1263">
        <f>IF(BG1263=1,"",E1263)</f>
        <v>79.400000000000006</v>
      </c>
      <c r="BI1263">
        <f>E1263/3.6</f>
        <v>22.055555555555557</v>
      </c>
    </row>
    <row r="1264" spans="1:61" x14ac:dyDescent="0.25">
      <c r="A1264" s="41" t="s">
        <v>65</v>
      </c>
      <c r="B1264" s="41">
        <v>1261</v>
      </c>
      <c r="C1264" s="41">
        <v>239</v>
      </c>
      <c r="D1264" s="41">
        <f t="shared" si="266"/>
        <v>21.944444444444443</v>
      </c>
      <c r="E1264" s="42">
        <v>79</v>
      </c>
      <c r="F1264" s="43">
        <f t="shared" si="275"/>
        <v>-9.7222222222222612E-2</v>
      </c>
      <c r="G1264" s="43">
        <f t="shared" si="276"/>
        <v>-0.35000000000000142</v>
      </c>
      <c r="H1264" s="43">
        <f>$AJ$3*F1264</f>
        <v>-268.27500000000106</v>
      </c>
      <c r="I1264" s="43">
        <f>1/2*$AJ$1*$AJ$2*$AJ$5*D1264^2</f>
        <v>293.18494020061718</v>
      </c>
      <c r="J1264" s="43">
        <f>$AJ$4*$AJ$3*9.81</f>
        <v>406.04570999999999</v>
      </c>
      <c r="K1264" s="43">
        <f t="shared" si="267"/>
        <v>430.95565020061611</v>
      </c>
      <c r="L1264" s="43">
        <f t="shared" si="268"/>
        <v>9.4570823238468531</v>
      </c>
      <c r="M1264" s="44">
        <f t="shared" si="269"/>
        <v>11925.380810370882</v>
      </c>
      <c r="N1264" s="44">
        <f t="shared" si="270"/>
        <v>1</v>
      </c>
      <c r="O1264" s="44">
        <f t="shared" si="277"/>
        <v>428978.29690832936</v>
      </c>
      <c r="P1264" s="44">
        <f t="shared" si="278"/>
        <v>1111317.8032186227</v>
      </c>
      <c r="Q1264" s="44">
        <f t="shared" si="271"/>
        <v>682339.50631029333</v>
      </c>
      <c r="R1264" s="44">
        <f>1/2*$AJ$3*D1264^2</f>
        <v>664406.45833333326</v>
      </c>
      <c r="S1264" s="44">
        <f t="shared" si="272"/>
        <v>0</v>
      </c>
      <c r="T1264" s="44">
        <f t="shared" si="273"/>
        <v>0</v>
      </c>
      <c r="U1264" s="44"/>
      <c r="V1264" s="44"/>
      <c r="W1264" s="44"/>
      <c r="X1264" s="44"/>
      <c r="Y1264" s="44">
        <f t="shared" si="279"/>
        <v>526.88854744911441</v>
      </c>
      <c r="Z1264" s="44"/>
      <c r="AA1264" s="44"/>
      <c r="AB1264" s="44"/>
      <c r="AC1264" s="44">
        <v>0.27</v>
      </c>
      <c r="AD1264" s="44">
        <f>O1264*AC1264</f>
        <v>115824.14016524893</v>
      </c>
      <c r="AE1264" s="44">
        <v>0.67</v>
      </c>
      <c r="AF1264" s="44">
        <f t="shared" si="274"/>
        <v>287415.45892858069</v>
      </c>
      <c r="AG1264" s="24"/>
      <c r="AH1264" s="24"/>
      <c r="AI1264" s="15"/>
      <c r="AJ1264" s="15"/>
      <c r="AK1264" s="15"/>
      <c r="AL1264" s="15"/>
      <c r="AM1264" s="15"/>
      <c r="AN1264" s="23"/>
      <c r="AO1264" s="23"/>
      <c r="AP1264" s="23"/>
      <c r="AQ1264" s="23"/>
      <c r="AR1264" s="23"/>
      <c r="AS1264" s="23"/>
      <c r="AT1264" s="23"/>
      <c r="AU1264" s="23"/>
      <c r="AV1264" s="23"/>
      <c r="BG1264">
        <f>IF(E1264&lt;1,1,0)</f>
        <v>0</v>
      </c>
      <c r="BH1264">
        <f>IF(BG1264=1,"",E1264)</f>
        <v>79</v>
      </c>
      <c r="BI1264">
        <f>E1264/3.6</f>
        <v>21.944444444444443</v>
      </c>
    </row>
    <row r="1265" spans="1:61" x14ac:dyDescent="0.25">
      <c r="A1265" s="41" t="s">
        <v>65</v>
      </c>
      <c r="B1265" s="41">
        <v>1262</v>
      </c>
      <c r="C1265" s="41">
        <v>240</v>
      </c>
      <c r="D1265" s="41">
        <f t="shared" si="266"/>
        <v>21.861111111111111</v>
      </c>
      <c r="E1265" s="42">
        <v>78.7</v>
      </c>
      <c r="F1265" s="43">
        <f t="shared" si="275"/>
        <v>-4.1666666666666269E-2</v>
      </c>
      <c r="G1265" s="43">
        <f t="shared" si="276"/>
        <v>-0.14999999999999858</v>
      </c>
      <c r="H1265" s="43">
        <f>$AJ$3*F1265</f>
        <v>-114.9749999999989</v>
      </c>
      <c r="I1265" s="43">
        <f>1/2*$AJ$1*$AJ$2*$AJ$5*D1265^2</f>
        <v>290.96244708719132</v>
      </c>
      <c r="J1265" s="43">
        <f>$AJ$4*$AJ$3*9.81</f>
        <v>406.04570999999999</v>
      </c>
      <c r="K1265" s="43">
        <f t="shared" si="267"/>
        <v>582.03315708719242</v>
      </c>
      <c r="L1265" s="43">
        <f t="shared" si="268"/>
        <v>12.7238915174339</v>
      </c>
      <c r="M1265" s="44">
        <f t="shared" si="269"/>
        <v>16057.551095001581</v>
      </c>
      <c r="N1265" s="44">
        <f t="shared" si="270"/>
        <v>1</v>
      </c>
      <c r="O1265" s="44">
        <f t="shared" si="277"/>
        <v>428978.29690832936</v>
      </c>
      <c r="P1265" s="44">
        <f t="shared" si="278"/>
        <v>1111748.7588688233</v>
      </c>
      <c r="Q1265" s="44">
        <f t="shared" si="271"/>
        <v>682770.46196049394</v>
      </c>
      <c r="R1265" s="44">
        <f>1/2*$AJ$3*D1265^2</f>
        <v>659369.9145833333</v>
      </c>
      <c r="S1265" s="44">
        <f t="shared" si="272"/>
        <v>0</v>
      </c>
      <c r="T1265" s="44">
        <f t="shared" si="273"/>
        <v>0</v>
      </c>
      <c r="U1265" s="44"/>
      <c r="V1265" s="44"/>
      <c r="W1265" s="44"/>
      <c r="X1265" s="44"/>
      <c r="Y1265" s="44">
        <f t="shared" si="279"/>
        <v>522.48012249075543</v>
      </c>
      <c r="Z1265" s="44"/>
      <c r="AA1265" s="44"/>
      <c r="AB1265" s="44"/>
      <c r="AC1265" s="44">
        <v>0.27</v>
      </c>
      <c r="AD1265" s="44">
        <f>O1265*AC1265</f>
        <v>115824.14016524893</v>
      </c>
      <c r="AE1265" s="44">
        <v>0.67</v>
      </c>
      <c r="AF1265" s="44">
        <f t="shared" si="274"/>
        <v>287415.45892858069</v>
      </c>
      <c r="AG1265" s="24"/>
      <c r="AH1265" s="24"/>
      <c r="AI1265" s="15"/>
      <c r="AJ1265" s="15"/>
      <c r="AK1265" s="15"/>
      <c r="AL1265" s="15"/>
      <c r="AM1265" s="15"/>
      <c r="AN1265" s="23"/>
      <c r="AO1265" s="23"/>
      <c r="AP1265" s="23"/>
      <c r="AQ1265" s="23"/>
      <c r="AR1265" s="23"/>
      <c r="AS1265" s="23"/>
      <c r="AT1265" s="23"/>
      <c r="AU1265" s="23"/>
      <c r="AV1265" s="23"/>
      <c r="BG1265">
        <f>IF(E1265&lt;1,1,0)</f>
        <v>0</v>
      </c>
      <c r="BH1265">
        <f>IF(BG1265=1,"",E1265)</f>
        <v>78.7</v>
      </c>
      <c r="BI1265">
        <f>E1265/3.6</f>
        <v>21.861111111111111</v>
      </c>
    </row>
    <row r="1266" spans="1:61" x14ac:dyDescent="0.25">
      <c r="A1266" s="41" t="s">
        <v>65</v>
      </c>
      <c r="B1266" s="41">
        <v>1263</v>
      </c>
      <c r="C1266" s="41">
        <v>241</v>
      </c>
      <c r="D1266" s="41">
        <f t="shared" si="266"/>
        <v>21.861111111111111</v>
      </c>
      <c r="E1266" s="42">
        <v>78.7</v>
      </c>
      <c r="F1266" s="43">
        <f t="shared" si="275"/>
        <v>1.3888888888888099E-2</v>
      </c>
      <c r="G1266" s="43">
        <f t="shared" si="276"/>
        <v>4.9999999999997158E-2</v>
      </c>
      <c r="H1266" s="43">
        <f>$AJ$3*F1266</f>
        <v>38.324999999997821</v>
      </c>
      <c r="I1266" s="43">
        <f>1/2*$AJ$1*$AJ$2*$AJ$5*D1266^2</f>
        <v>290.96244708719132</v>
      </c>
      <c r="J1266" s="43">
        <f>$AJ$4*$AJ$3*9.81</f>
        <v>406.04570999999999</v>
      </c>
      <c r="K1266" s="43">
        <f t="shared" si="267"/>
        <v>735.33315708718919</v>
      </c>
      <c r="L1266" s="43">
        <f t="shared" si="268"/>
        <v>16.075199850767163</v>
      </c>
      <c r="M1266" s="44">
        <f t="shared" si="269"/>
        <v>20302.977411518928</v>
      </c>
      <c r="N1266" s="44">
        <f t="shared" si="270"/>
        <v>1</v>
      </c>
      <c r="O1266" s="44">
        <f t="shared" si="277"/>
        <v>428978.29690832936</v>
      </c>
      <c r="P1266" s="44">
        <f t="shared" si="278"/>
        <v>1112330.7920259105</v>
      </c>
      <c r="Q1266" s="44">
        <f t="shared" si="271"/>
        <v>683352.4951175811</v>
      </c>
      <c r="R1266" s="44">
        <f>1/2*$AJ$3*D1266^2</f>
        <v>659369.9145833333</v>
      </c>
      <c r="S1266" s="44">
        <f t="shared" si="272"/>
        <v>0</v>
      </c>
      <c r="T1266" s="44">
        <f t="shared" si="273"/>
        <v>0</v>
      </c>
      <c r="U1266" s="44"/>
      <c r="V1266" s="44"/>
      <c r="W1266" s="44"/>
      <c r="X1266" s="44"/>
      <c r="Y1266" s="44">
        <f t="shared" si="279"/>
        <v>522.06644068355763</v>
      </c>
      <c r="Z1266" s="44"/>
      <c r="AA1266" s="44"/>
      <c r="AB1266" s="44"/>
      <c r="AC1266" s="44">
        <v>0.27</v>
      </c>
      <c r="AD1266" s="44">
        <f>O1266*AC1266</f>
        <v>115824.14016524893</v>
      </c>
      <c r="AE1266" s="44">
        <v>0.67</v>
      </c>
      <c r="AF1266" s="44">
        <f t="shared" si="274"/>
        <v>287415.45892858069</v>
      </c>
      <c r="AG1266" s="24"/>
      <c r="AH1266" s="24"/>
      <c r="AI1266" s="15"/>
      <c r="AJ1266" s="15"/>
      <c r="AK1266" s="15"/>
      <c r="AL1266" s="15"/>
      <c r="AM1266" s="15"/>
      <c r="AN1266" s="23"/>
      <c r="AO1266" s="23"/>
      <c r="AP1266" s="23"/>
      <c r="AQ1266" s="23"/>
      <c r="AR1266" s="23"/>
      <c r="AS1266" s="23"/>
      <c r="AT1266" s="23"/>
      <c r="AU1266" s="23"/>
      <c r="AV1266" s="23"/>
      <c r="BG1266">
        <f>IF(E1266&lt;1,1,0)</f>
        <v>0</v>
      </c>
      <c r="BH1266">
        <f>IF(BG1266=1,"",E1266)</f>
        <v>78.7</v>
      </c>
      <c r="BI1266">
        <f>E1266/3.6</f>
        <v>21.861111111111111</v>
      </c>
    </row>
    <row r="1267" spans="1:61" x14ac:dyDescent="0.25">
      <c r="A1267" s="41" t="s">
        <v>65</v>
      </c>
      <c r="B1267" s="41">
        <v>1264</v>
      </c>
      <c r="C1267" s="41">
        <v>242</v>
      </c>
      <c r="D1267" s="41">
        <f t="shared" si="266"/>
        <v>21.888888888888889</v>
      </c>
      <c r="E1267" s="42">
        <v>78.8</v>
      </c>
      <c r="F1267" s="43">
        <f t="shared" si="275"/>
        <v>5.5555555555554373E-2</v>
      </c>
      <c r="G1267" s="43">
        <f t="shared" si="276"/>
        <v>0.19999999999999574</v>
      </c>
      <c r="H1267" s="43">
        <f>$AJ$3*F1267</f>
        <v>153.29999999999674</v>
      </c>
      <c r="I1267" s="43">
        <f>1/2*$AJ$1*$AJ$2*$AJ$5*D1267^2</f>
        <v>291.70233858024693</v>
      </c>
      <c r="J1267" s="43">
        <f>$AJ$4*$AJ$3*9.81</f>
        <v>406.04570999999999</v>
      </c>
      <c r="K1267" s="43">
        <f t="shared" si="267"/>
        <v>851.04804858024363</v>
      </c>
      <c r="L1267" s="43">
        <f t="shared" si="268"/>
        <v>18.628496174478666</v>
      </c>
      <c r="M1267" s="44">
        <f t="shared" si="269"/>
        <v>23546.419164541036</v>
      </c>
      <c r="N1267" s="44">
        <f t="shared" si="270"/>
        <v>1</v>
      </c>
      <c r="O1267" s="44">
        <f t="shared" si="277"/>
        <v>428978.29690832936</v>
      </c>
      <c r="P1267" s="44">
        <f t="shared" si="278"/>
        <v>1113066.1251829977</v>
      </c>
      <c r="Q1267" s="44">
        <f t="shared" si="271"/>
        <v>684087.82827466831</v>
      </c>
      <c r="R1267" s="44">
        <f>1/2*$AJ$3*D1267^2</f>
        <v>661046.63333333342</v>
      </c>
      <c r="S1267" s="44">
        <f t="shared" si="272"/>
        <v>0</v>
      </c>
      <c r="T1267" s="44">
        <f t="shared" si="273"/>
        <v>0</v>
      </c>
      <c r="U1267" s="44"/>
      <c r="V1267" s="44"/>
      <c r="W1267" s="44"/>
      <c r="X1267" s="44"/>
      <c r="Y1267" s="44">
        <f t="shared" si="279"/>
        <v>522.97993143459928</v>
      </c>
      <c r="Z1267" s="44"/>
      <c r="AA1267" s="44"/>
      <c r="AB1267" s="44"/>
      <c r="AC1267" s="44">
        <v>0.27</v>
      </c>
      <c r="AD1267" s="44">
        <f>O1267*AC1267</f>
        <v>115824.14016524893</v>
      </c>
      <c r="AE1267" s="44">
        <v>0.67</v>
      </c>
      <c r="AF1267" s="44">
        <f t="shared" si="274"/>
        <v>287415.45892858069</v>
      </c>
      <c r="AG1267" s="24"/>
      <c r="AH1267" s="24"/>
      <c r="AI1267" s="15"/>
      <c r="AJ1267" s="15"/>
      <c r="AK1267" s="15"/>
      <c r="AL1267" s="15"/>
      <c r="AM1267" s="15"/>
      <c r="AN1267" s="23"/>
      <c r="AO1267" s="23"/>
      <c r="AP1267" s="23"/>
      <c r="AQ1267" s="23"/>
      <c r="AR1267" s="23"/>
      <c r="AS1267" s="23"/>
      <c r="AT1267" s="23"/>
      <c r="AU1267" s="23"/>
      <c r="AV1267" s="23"/>
      <c r="BG1267">
        <f>IF(E1267&lt;1,1,0)</f>
        <v>0</v>
      </c>
      <c r="BH1267">
        <f>IF(BG1267=1,"",E1267)</f>
        <v>78.8</v>
      </c>
      <c r="BI1267">
        <f>E1267/3.6</f>
        <v>21.888888888888889</v>
      </c>
    </row>
    <row r="1268" spans="1:61" x14ac:dyDescent="0.25">
      <c r="A1268" s="41" t="s">
        <v>65</v>
      </c>
      <c r="B1268" s="41">
        <v>1265</v>
      </c>
      <c r="C1268" s="41">
        <v>243</v>
      </c>
      <c r="D1268" s="41">
        <f t="shared" si="266"/>
        <v>21.972222222222221</v>
      </c>
      <c r="E1268" s="42">
        <v>79.099999999999994</v>
      </c>
      <c r="F1268" s="43">
        <f t="shared" si="275"/>
        <v>8.3333333333334522E-2</v>
      </c>
      <c r="G1268" s="43">
        <f t="shared" si="276"/>
        <v>0.30000000000000426</v>
      </c>
      <c r="H1268" s="43">
        <f>$AJ$3*F1268</f>
        <v>229.95000000000329</v>
      </c>
      <c r="I1268" s="43">
        <f>1/2*$AJ$1*$AJ$2*$AJ$5*D1268^2</f>
        <v>293.92765032793204</v>
      </c>
      <c r="J1268" s="43">
        <f>$AJ$4*$AJ$3*9.81</f>
        <v>406.04570999999999</v>
      </c>
      <c r="K1268" s="43">
        <f t="shared" si="267"/>
        <v>929.92336032793526</v>
      </c>
      <c r="L1268" s="43">
        <f t="shared" si="268"/>
        <v>20.432482722761023</v>
      </c>
      <c r="M1268" s="44">
        <f t="shared" si="269"/>
        <v>25847.090644292693</v>
      </c>
      <c r="N1268" s="44">
        <f t="shared" si="270"/>
        <v>1</v>
      </c>
      <c r="O1268" s="44">
        <f t="shared" si="277"/>
        <v>428978.29690832936</v>
      </c>
      <c r="P1268" s="44">
        <f t="shared" si="278"/>
        <v>1113917.173231578</v>
      </c>
      <c r="Q1268" s="44">
        <f t="shared" si="271"/>
        <v>684938.87632324861</v>
      </c>
      <c r="R1268" s="44">
        <f>1/2*$AJ$3*D1268^2</f>
        <v>666089.56458333333</v>
      </c>
      <c r="S1268" s="44">
        <f t="shared" si="272"/>
        <v>0</v>
      </c>
      <c r="T1268" s="44">
        <f t="shared" si="273"/>
        <v>0</v>
      </c>
      <c r="U1268" s="44"/>
      <c r="V1268" s="44"/>
      <c r="W1268" s="44"/>
      <c r="X1268" s="44"/>
      <c r="Y1268" s="44">
        <f t="shared" si="279"/>
        <v>526.55301548089597</v>
      </c>
      <c r="Z1268" s="44"/>
      <c r="AA1268" s="44"/>
      <c r="AB1268" s="44"/>
      <c r="AC1268" s="44">
        <v>0.27</v>
      </c>
      <c r="AD1268" s="44">
        <f>O1268*AC1268</f>
        <v>115824.14016524893</v>
      </c>
      <c r="AE1268" s="44">
        <v>0.67</v>
      </c>
      <c r="AF1268" s="44">
        <f t="shared" si="274"/>
        <v>287415.45892858069</v>
      </c>
      <c r="AG1268" s="24"/>
      <c r="AH1268" s="24"/>
      <c r="AI1268" s="15"/>
      <c r="AJ1268" s="15"/>
      <c r="AK1268" s="15"/>
      <c r="AL1268" s="15"/>
      <c r="AM1268" s="15"/>
      <c r="AN1268" s="23"/>
      <c r="AO1268" s="23"/>
      <c r="AP1268" s="23"/>
      <c r="AQ1268" s="23"/>
      <c r="AR1268" s="23"/>
      <c r="AS1268" s="23"/>
      <c r="AT1268" s="23"/>
      <c r="AU1268" s="23"/>
      <c r="AV1268" s="23"/>
      <c r="BG1268">
        <f>IF(E1268&lt;1,1,0)</f>
        <v>0</v>
      </c>
      <c r="BH1268">
        <f>IF(BG1268=1,"",E1268)</f>
        <v>79.099999999999994</v>
      </c>
      <c r="BI1268">
        <f>E1268/3.6</f>
        <v>21.972222222222221</v>
      </c>
    </row>
    <row r="1269" spans="1:61" x14ac:dyDescent="0.25">
      <c r="A1269" s="41" t="s">
        <v>65</v>
      </c>
      <c r="B1269" s="41">
        <v>1266</v>
      </c>
      <c r="C1269" s="41">
        <v>244</v>
      </c>
      <c r="D1269" s="41">
        <f t="shared" si="266"/>
        <v>22.055555555555557</v>
      </c>
      <c r="E1269" s="42">
        <v>79.400000000000006</v>
      </c>
      <c r="F1269" s="43">
        <f t="shared" si="275"/>
        <v>6.9444444444444448E-2</v>
      </c>
      <c r="G1269" s="43">
        <f t="shared" si="276"/>
        <v>0.25</v>
      </c>
      <c r="H1269" s="43">
        <f>$AJ$3*F1269</f>
        <v>191.62500000000003</v>
      </c>
      <c r="I1269" s="43">
        <f>1/2*$AJ$1*$AJ$2*$AJ$5*D1269^2</f>
        <v>296.16141797839504</v>
      </c>
      <c r="J1269" s="43">
        <f>$AJ$4*$AJ$3*9.81</f>
        <v>406.04570999999999</v>
      </c>
      <c r="K1269" s="43">
        <f t="shared" si="267"/>
        <v>893.83212797839508</v>
      </c>
      <c r="L1269" s="43">
        <f t="shared" si="268"/>
        <v>19.713964155967936</v>
      </c>
      <c r="M1269" s="44">
        <f t="shared" si="269"/>
        <v>24957.878621455406</v>
      </c>
      <c r="N1269" s="44">
        <f t="shared" si="270"/>
        <v>1</v>
      </c>
      <c r="O1269" s="44">
        <f t="shared" si="277"/>
        <v>428978.29690832936</v>
      </c>
      <c r="P1269" s="44">
        <f t="shared" si="278"/>
        <v>1114847.0965919059</v>
      </c>
      <c r="Q1269" s="44">
        <f t="shared" si="271"/>
        <v>685868.79968357657</v>
      </c>
      <c r="R1269" s="44">
        <f>1/2*$AJ$3*D1269^2</f>
        <v>671151.65833333344</v>
      </c>
      <c r="S1269" s="44">
        <f t="shared" si="272"/>
        <v>0</v>
      </c>
      <c r="T1269" s="44">
        <f t="shared" si="273"/>
        <v>0</v>
      </c>
      <c r="U1269" s="44"/>
      <c r="V1269" s="44"/>
      <c r="W1269" s="44"/>
      <c r="X1269" s="44"/>
      <c r="Y1269" s="44">
        <f t="shared" si="279"/>
        <v>530.13559110057929</v>
      </c>
      <c r="Z1269" s="44"/>
      <c r="AA1269" s="44"/>
      <c r="AB1269" s="44"/>
      <c r="AC1269" s="44">
        <v>0.27</v>
      </c>
      <c r="AD1269" s="44">
        <f>O1269*AC1269</f>
        <v>115824.14016524893</v>
      </c>
      <c r="AE1269" s="44">
        <v>0.67</v>
      </c>
      <c r="AF1269" s="44">
        <f t="shared" si="274"/>
        <v>287415.45892858069</v>
      </c>
      <c r="AG1269" s="24"/>
      <c r="AH1269" s="24"/>
      <c r="AI1269" s="15"/>
      <c r="AJ1269" s="15"/>
      <c r="AK1269" s="15"/>
      <c r="AL1269" s="15"/>
      <c r="AM1269" s="15"/>
      <c r="AN1269" s="23"/>
      <c r="AO1269" s="23"/>
      <c r="AP1269" s="23"/>
      <c r="AQ1269" s="23"/>
      <c r="AR1269" s="23"/>
      <c r="AS1269" s="23"/>
      <c r="AT1269" s="23"/>
      <c r="AU1269" s="23"/>
      <c r="AV1269" s="23"/>
      <c r="BG1269">
        <f>IF(E1269&lt;1,1,0)</f>
        <v>0</v>
      </c>
      <c r="BH1269">
        <f>IF(BG1269=1,"",E1269)</f>
        <v>79.400000000000006</v>
      </c>
      <c r="BI1269">
        <f>E1269/3.6</f>
        <v>22.055555555555557</v>
      </c>
    </row>
    <row r="1270" spans="1:61" x14ac:dyDescent="0.25">
      <c r="A1270" s="41" t="s">
        <v>65</v>
      </c>
      <c r="B1270" s="41">
        <v>1267</v>
      </c>
      <c r="C1270" s="41">
        <v>245</v>
      </c>
      <c r="D1270" s="41">
        <f t="shared" si="266"/>
        <v>22.111111111111111</v>
      </c>
      <c r="E1270" s="42">
        <v>79.599999999999994</v>
      </c>
      <c r="F1270" s="43">
        <f t="shared" si="275"/>
        <v>5.5555555555554373E-2</v>
      </c>
      <c r="G1270" s="43">
        <f t="shared" si="276"/>
        <v>0.19999999999999574</v>
      </c>
      <c r="H1270" s="43">
        <f>$AJ$3*F1270</f>
        <v>153.29999999999674</v>
      </c>
      <c r="I1270" s="43">
        <f>1/2*$AJ$1*$AJ$2*$AJ$5*D1270^2</f>
        <v>297.65529413580242</v>
      </c>
      <c r="J1270" s="43">
        <f>$AJ$4*$AJ$3*9.81</f>
        <v>406.04570999999999</v>
      </c>
      <c r="K1270" s="43">
        <f t="shared" si="267"/>
        <v>857.00100413579912</v>
      </c>
      <c r="L1270" s="43">
        <f t="shared" si="268"/>
        <v>18.949244424780446</v>
      </c>
      <c r="M1270" s="44">
        <f t="shared" si="269"/>
        <v>24008.692686196824</v>
      </c>
      <c r="N1270" s="44">
        <f t="shared" si="270"/>
        <v>1</v>
      </c>
      <c r="O1270" s="44">
        <f t="shared" si="277"/>
        <v>428978.29690832936</v>
      </c>
      <c r="P1270" s="44">
        <f t="shared" si="278"/>
        <v>1115740.9287198843</v>
      </c>
      <c r="Q1270" s="44">
        <f t="shared" si="271"/>
        <v>686762.63181155489</v>
      </c>
      <c r="R1270" s="44">
        <f>1/2*$AJ$3*D1270^2</f>
        <v>674537.03333333333</v>
      </c>
      <c r="S1270" s="44">
        <f t="shared" si="272"/>
        <v>0</v>
      </c>
      <c r="T1270" s="44">
        <f t="shared" si="273"/>
        <v>0</v>
      </c>
      <c r="U1270" s="44"/>
      <c r="V1270" s="44"/>
      <c r="W1270" s="44"/>
      <c r="X1270" s="44"/>
      <c r="Y1270" s="44">
        <f t="shared" si="279"/>
        <v>532.38913443830575</v>
      </c>
      <c r="Z1270" s="44"/>
      <c r="AA1270" s="44"/>
      <c r="AB1270" s="44"/>
      <c r="AC1270" s="44">
        <v>0.27</v>
      </c>
      <c r="AD1270" s="44">
        <f>O1270*AC1270</f>
        <v>115824.14016524893</v>
      </c>
      <c r="AE1270" s="44">
        <v>0.67</v>
      </c>
      <c r="AF1270" s="44">
        <f t="shared" si="274"/>
        <v>287415.45892858069</v>
      </c>
      <c r="AG1270" s="24"/>
      <c r="AH1270" s="24"/>
      <c r="AI1270" s="15"/>
      <c r="AJ1270" s="15"/>
      <c r="AK1270" s="15"/>
      <c r="AL1270" s="15"/>
      <c r="AM1270" s="15"/>
      <c r="AN1270" s="23"/>
      <c r="AO1270" s="23"/>
      <c r="AP1270" s="23"/>
      <c r="AQ1270" s="23"/>
      <c r="AR1270" s="23"/>
      <c r="AS1270" s="23"/>
      <c r="AT1270" s="23"/>
      <c r="AU1270" s="23"/>
      <c r="AV1270" s="23"/>
      <c r="BG1270">
        <f>IF(E1270&lt;1,1,0)</f>
        <v>0</v>
      </c>
      <c r="BH1270">
        <f>IF(BG1270=1,"",E1270)</f>
        <v>79.599999999999994</v>
      </c>
      <c r="BI1270">
        <f>E1270/3.6</f>
        <v>22.111111111111111</v>
      </c>
    </row>
    <row r="1271" spans="1:61" x14ac:dyDescent="0.25">
      <c r="A1271" s="41" t="s">
        <v>65</v>
      </c>
      <c r="B1271" s="41">
        <v>1268</v>
      </c>
      <c r="C1271" s="41">
        <v>246</v>
      </c>
      <c r="D1271" s="41">
        <f t="shared" si="266"/>
        <v>22.166666666666664</v>
      </c>
      <c r="E1271" s="42">
        <v>79.8</v>
      </c>
      <c r="F1271" s="43">
        <f t="shared" si="275"/>
        <v>2.7777777777778172E-2</v>
      </c>
      <c r="G1271" s="43">
        <f t="shared" si="276"/>
        <v>0.10000000000000142</v>
      </c>
      <c r="H1271" s="43">
        <f>$AJ$3*F1271</f>
        <v>76.650000000001086</v>
      </c>
      <c r="I1271" s="43">
        <f>1/2*$AJ$1*$AJ$2*$AJ$5*D1271^2</f>
        <v>299.15292847222213</v>
      </c>
      <c r="J1271" s="43">
        <f>$AJ$4*$AJ$3*9.81</f>
        <v>406.04570999999999</v>
      </c>
      <c r="K1271" s="43">
        <f t="shared" si="267"/>
        <v>781.84863847222323</v>
      </c>
      <c r="L1271" s="43">
        <f t="shared" si="268"/>
        <v>17.330978152800949</v>
      </c>
      <c r="M1271" s="44">
        <f t="shared" si="269"/>
        <v>21975.680297751602</v>
      </c>
      <c r="N1271" s="44">
        <f t="shared" si="270"/>
        <v>1</v>
      </c>
      <c r="O1271" s="44">
        <f t="shared" si="277"/>
        <v>428978.29690832936</v>
      </c>
      <c r="P1271" s="44">
        <f t="shared" si="278"/>
        <v>1116597.92972402</v>
      </c>
      <c r="Q1271" s="44">
        <f t="shared" si="271"/>
        <v>687619.63281569059</v>
      </c>
      <c r="R1271" s="44">
        <f>1/2*$AJ$3*D1271^2</f>
        <v>677930.92499999993</v>
      </c>
      <c r="S1271" s="44">
        <f t="shared" si="272"/>
        <v>0</v>
      </c>
      <c r="T1271" s="44">
        <f t="shared" si="273"/>
        <v>0</v>
      </c>
      <c r="U1271" s="44"/>
      <c r="V1271" s="44"/>
      <c r="W1271" s="44"/>
      <c r="X1271" s="44"/>
      <c r="Y1271" s="44">
        <f t="shared" si="279"/>
        <v>534.64583990536278</v>
      </c>
      <c r="Z1271" s="44"/>
      <c r="AA1271" s="44"/>
      <c r="AB1271" s="44"/>
      <c r="AC1271" s="44">
        <v>0.27</v>
      </c>
      <c r="AD1271" s="44">
        <f>O1271*AC1271</f>
        <v>115824.14016524893</v>
      </c>
      <c r="AE1271" s="44">
        <v>0.67</v>
      </c>
      <c r="AF1271" s="44">
        <f t="shared" si="274"/>
        <v>287415.45892858069</v>
      </c>
      <c r="AG1271" s="24"/>
      <c r="AH1271" s="24"/>
      <c r="AI1271" s="15"/>
      <c r="AJ1271" s="15"/>
      <c r="AK1271" s="15"/>
      <c r="AL1271" s="15"/>
      <c r="AM1271" s="15"/>
      <c r="AN1271" s="23"/>
      <c r="AO1271" s="23"/>
      <c r="AP1271" s="23"/>
      <c r="AQ1271" s="23"/>
      <c r="AR1271" s="23"/>
      <c r="AS1271" s="23"/>
      <c r="AT1271" s="23"/>
      <c r="AU1271" s="23"/>
      <c r="AV1271" s="23"/>
      <c r="BG1271">
        <f>IF(E1271&lt;1,1,0)</f>
        <v>0</v>
      </c>
      <c r="BH1271">
        <f>IF(BG1271=1,"",E1271)</f>
        <v>79.8</v>
      </c>
      <c r="BI1271">
        <f>E1271/3.6</f>
        <v>22.166666666666664</v>
      </c>
    </row>
    <row r="1272" spans="1:61" x14ac:dyDescent="0.25">
      <c r="A1272" s="41" t="s">
        <v>65</v>
      </c>
      <c r="B1272" s="41">
        <v>1269</v>
      </c>
      <c r="C1272" s="41">
        <v>247</v>
      </c>
      <c r="D1272" s="41">
        <f t="shared" si="266"/>
        <v>22.166666666666664</v>
      </c>
      <c r="E1272" s="42">
        <v>79.8</v>
      </c>
      <c r="F1272" s="43">
        <f t="shared" si="275"/>
        <v>-2.7777777777778172E-2</v>
      </c>
      <c r="G1272" s="43">
        <f t="shared" si="276"/>
        <v>-0.10000000000000142</v>
      </c>
      <c r="H1272" s="43">
        <f>$AJ$3*F1272</f>
        <v>-76.650000000001086</v>
      </c>
      <c r="I1272" s="43">
        <f>1/2*$AJ$1*$AJ$2*$AJ$5*D1272^2</f>
        <v>299.15292847222213</v>
      </c>
      <c r="J1272" s="43">
        <f>$AJ$4*$AJ$3*9.81</f>
        <v>406.04570999999999</v>
      </c>
      <c r="K1272" s="43">
        <f t="shared" si="267"/>
        <v>628.548638472221</v>
      </c>
      <c r="L1272" s="43">
        <f t="shared" si="268"/>
        <v>13.932828152800898</v>
      </c>
      <c r="M1272" s="44">
        <f t="shared" si="269"/>
        <v>17680.758925904338</v>
      </c>
      <c r="N1272" s="44">
        <f t="shared" si="270"/>
        <v>1</v>
      </c>
      <c r="O1272" s="44">
        <f t="shared" si="277"/>
        <v>428978.29690832936</v>
      </c>
      <c r="P1272" s="44">
        <f t="shared" si="278"/>
        <v>1117379.7783624921</v>
      </c>
      <c r="Q1272" s="44">
        <f t="shared" si="271"/>
        <v>688401.48145416274</v>
      </c>
      <c r="R1272" s="44">
        <f>1/2*$AJ$3*D1272^2</f>
        <v>677930.92499999993</v>
      </c>
      <c r="S1272" s="44">
        <f t="shared" si="272"/>
        <v>0</v>
      </c>
      <c r="T1272" s="44">
        <f t="shared" si="273"/>
        <v>0</v>
      </c>
      <c r="U1272" s="44"/>
      <c r="V1272" s="44"/>
      <c r="W1272" s="44"/>
      <c r="X1272" s="44"/>
      <c r="Y1272" s="44">
        <f t="shared" si="279"/>
        <v>534.22452718676118</v>
      </c>
      <c r="Z1272" s="44"/>
      <c r="AA1272" s="44"/>
      <c r="AB1272" s="44"/>
      <c r="AC1272" s="44">
        <v>0.27</v>
      </c>
      <c r="AD1272" s="44">
        <f>O1272*AC1272</f>
        <v>115824.14016524893</v>
      </c>
      <c r="AE1272" s="44">
        <v>0.67</v>
      </c>
      <c r="AF1272" s="44">
        <f t="shared" si="274"/>
        <v>287415.45892858069</v>
      </c>
      <c r="AG1272" s="24"/>
      <c r="AH1272" s="24"/>
      <c r="AI1272" s="15"/>
      <c r="AJ1272" s="15"/>
      <c r="AK1272" s="15"/>
      <c r="AL1272" s="15"/>
      <c r="AM1272" s="15"/>
      <c r="AN1272" s="23"/>
      <c r="AO1272" s="23"/>
      <c r="AP1272" s="23"/>
      <c r="AQ1272" s="23"/>
      <c r="AR1272" s="23"/>
      <c r="AS1272" s="23"/>
      <c r="AT1272" s="23"/>
      <c r="AU1272" s="23"/>
      <c r="AV1272" s="23"/>
      <c r="BG1272">
        <f>IF(E1272&lt;1,1,0)</f>
        <v>0</v>
      </c>
      <c r="BH1272">
        <f>IF(BG1272=1,"",E1272)</f>
        <v>79.8</v>
      </c>
      <c r="BI1272">
        <f>E1272/3.6</f>
        <v>22.166666666666664</v>
      </c>
    </row>
    <row r="1273" spans="1:61" x14ac:dyDescent="0.25">
      <c r="A1273" s="41" t="s">
        <v>65</v>
      </c>
      <c r="B1273" s="41">
        <v>1270</v>
      </c>
      <c r="C1273" s="41">
        <v>248</v>
      </c>
      <c r="D1273" s="41">
        <f t="shared" si="266"/>
        <v>22.111111111111111</v>
      </c>
      <c r="E1273" s="42">
        <v>79.599999999999994</v>
      </c>
      <c r="F1273" s="43">
        <f t="shared" si="275"/>
        <v>-6.9444444444444448E-2</v>
      </c>
      <c r="G1273" s="43">
        <f t="shared" si="276"/>
        <v>-0.25</v>
      </c>
      <c r="H1273" s="43">
        <f>$AJ$3*F1273</f>
        <v>-191.62500000000003</v>
      </c>
      <c r="I1273" s="43">
        <f>1/2*$AJ$1*$AJ$2*$AJ$5*D1273^2</f>
        <v>297.65529413580242</v>
      </c>
      <c r="J1273" s="43">
        <f>$AJ$4*$AJ$3*9.81</f>
        <v>406.04570999999999</v>
      </c>
      <c r="K1273" s="43">
        <f t="shared" si="267"/>
        <v>512.07600413580235</v>
      </c>
      <c r="L1273" s="43">
        <f t="shared" si="268"/>
        <v>11.322569424780518</v>
      </c>
      <c r="M1273" s="44">
        <f t="shared" si="269"/>
        <v>14379.663169471258</v>
      </c>
      <c r="N1273" s="44">
        <f t="shared" si="270"/>
        <v>1</v>
      </c>
      <c r="O1273" s="44">
        <f t="shared" si="277"/>
        <v>428978.29690832936</v>
      </c>
      <c r="P1273" s="44">
        <f t="shared" si="278"/>
        <v>1118008.3270009644</v>
      </c>
      <c r="Q1273" s="44">
        <f t="shared" si="271"/>
        <v>689030.03009263508</v>
      </c>
      <c r="R1273" s="44">
        <f>1/2*$AJ$3*D1273^2</f>
        <v>674537.03333333333</v>
      </c>
      <c r="S1273" s="44">
        <f t="shared" si="272"/>
        <v>0</v>
      </c>
      <c r="T1273" s="44">
        <f t="shared" si="273"/>
        <v>0</v>
      </c>
      <c r="U1273" s="44"/>
      <c r="V1273" s="44"/>
      <c r="W1273" s="44"/>
      <c r="X1273" s="44"/>
      <c r="Y1273" s="44">
        <f t="shared" si="279"/>
        <v>531.13152230971127</v>
      </c>
      <c r="Z1273" s="44"/>
      <c r="AA1273" s="44"/>
      <c r="AB1273" s="44"/>
      <c r="AC1273" s="44">
        <v>0.27</v>
      </c>
      <c r="AD1273" s="44">
        <f>O1273*AC1273</f>
        <v>115824.14016524893</v>
      </c>
      <c r="AE1273" s="44">
        <v>0.67</v>
      </c>
      <c r="AF1273" s="44">
        <f t="shared" si="274"/>
        <v>287415.45892858069</v>
      </c>
      <c r="AG1273" s="24"/>
      <c r="AH1273" s="24"/>
      <c r="AI1273" s="15"/>
      <c r="AJ1273" s="15"/>
      <c r="AK1273" s="15"/>
      <c r="AL1273" s="15"/>
      <c r="AM1273" s="15"/>
      <c r="AN1273" s="23"/>
      <c r="AO1273" s="23"/>
      <c r="AP1273" s="23"/>
      <c r="AQ1273" s="23"/>
      <c r="AR1273" s="23"/>
      <c r="AS1273" s="23"/>
      <c r="AT1273" s="23"/>
      <c r="AU1273" s="23"/>
      <c r="AV1273" s="23"/>
      <c r="BG1273">
        <f>IF(E1273&lt;1,1,0)</f>
        <v>0</v>
      </c>
      <c r="BH1273">
        <f>IF(BG1273=1,"",E1273)</f>
        <v>79.599999999999994</v>
      </c>
      <c r="BI1273">
        <f>E1273/3.6</f>
        <v>22.111111111111111</v>
      </c>
    </row>
    <row r="1274" spans="1:61" x14ac:dyDescent="0.25">
      <c r="A1274" s="41" t="s">
        <v>65</v>
      </c>
      <c r="B1274" s="41">
        <v>1271</v>
      </c>
      <c r="C1274" s="41">
        <v>249</v>
      </c>
      <c r="D1274" s="41">
        <f t="shared" si="266"/>
        <v>22.027777777777775</v>
      </c>
      <c r="E1274" s="42">
        <v>79.3</v>
      </c>
      <c r="F1274" s="43">
        <f t="shared" si="275"/>
        <v>-9.7222222222220642E-2</v>
      </c>
      <c r="G1274" s="43">
        <f t="shared" si="276"/>
        <v>-0.34999999999999432</v>
      </c>
      <c r="H1274" s="43">
        <f>$AJ$3*F1274</f>
        <v>-268.27499999999566</v>
      </c>
      <c r="I1274" s="43">
        <f>1/2*$AJ$1*$AJ$2*$AJ$5*D1274^2</f>
        <v>295.41588921682091</v>
      </c>
      <c r="J1274" s="43">
        <f>$AJ$4*$AJ$3*9.81</f>
        <v>406.04570999999999</v>
      </c>
      <c r="K1274" s="43">
        <f t="shared" si="267"/>
        <v>433.18659921682524</v>
      </c>
      <c r="L1274" s="43">
        <f t="shared" si="268"/>
        <v>9.5421381438595105</v>
      </c>
      <c r="M1274" s="44">
        <f t="shared" si="269"/>
        <v>12128.057580845438</v>
      </c>
      <c r="N1274" s="44">
        <f t="shared" si="270"/>
        <v>1</v>
      </c>
      <c r="O1274" s="44">
        <f t="shared" si="277"/>
        <v>428978.29690832936</v>
      </c>
      <c r="P1274" s="44">
        <f t="shared" si="278"/>
        <v>1118520.4030051003</v>
      </c>
      <c r="Q1274" s="44">
        <f t="shared" si="271"/>
        <v>689542.10609677096</v>
      </c>
      <c r="R1274" s="44">
        <f>1/2*$AJ$3*D1274^2</f>
        <v>669462.16458333319</v>
      </c>
      <c r="S1274" s="44">
        <f t="shared" si="272"/>
        <v>0</v>
      </c>
      <c r="T1274" s="44">
        <f t="shared" si="273"/>
        <v>0</v>
      </c>
      <c r="U1274" s="44"/>
      <c r="V1274" s="44"/>
      <c r="W1274" s="44"/>
      <c r="X1274" s="44"/>
      <c r="Y1274" s="44">
        <f t="shared" si="279"/>
        <v>526.72082185942816</v>
      </c>
      <c r="Z1274" s="44"/>
      <c r="AA1274" s="44"/>
      <c r="AB1274" s="44"/>
      <c r="AC1274" s="44">
        <v>0.27</v>
      </c>
      <c r="AD1274" s="44">
        <f>O1274*AC1274</f>
        <v>115824.14016524893</v>
      </c>
      <c r="AE1274" s="44">
        <v>0.67</v>
      </c>
      <c r="AF1274" s="44">
        <f t="shared" si="274"/>
        <v>287415.45892858069</v>
      </c>
      <c r="AG1274" s="24"/>
      <c r="AH1274" s="24"/>
      <c r="AI1274" s="15"/>
      <c r="AJ1274" s="15"/>
      <c r="AK1274" s="15"/>
      <c r="AL1274" s="15"/>
      <c r="AM1274" s="15"/>
      <c r="AN1274" s="23"/>
      <c r="AO1274" s="23"/>
      <c r="AP1274" s="23"/>
      <c r="AQ1274" s="23"/>
      <c r="AR1274" s="23"/>
      <c r="AS1274" s="23"/>
      <c r="AT1274" s="23"/>
      <c r="AU1274" s="23"/>
      <c r="AV1274" s="23"/>
      <c r="BG1274">
        <f>IF(E1274&lt;1,1,0)</f>
        <v>0</v>
      </c>
      <c r="BH1274">
        <f>IF(BG1274=1,"",E1274)</f>
        <v>79.3</v>
      </c>
      <c r="BI1274">
        <f>E1274/3.6</f>
        <v>22.027777777777775</v>
      </c>
    </row>
    <row r="1275" spans="1:61" x14ac:dyDescent="0.25">
      <c r="A1275" s="41" t="s">
        <v>65</v>
      </c>
      <c r="B1275" s="41">
        <v>1272</v>
      </c>
      <c r="C1275" s="41">
        <v>250</v>
      </c>
      <c r="D1275" s="41">
        <f t="shared" si="266"/>
        <v>21.916666666666668</v>
      </c>
      <c r="E1275" s="42">
        <v>78.900000000000006</v>
      </c>
      <c r="F1275" s="43">
        <f t="shared" si="275"/>
        <v>-0.11111111111111072</v>
      </c>
      <c r="G1275" s="43">
        <f t="shared" si="276"/>
        <v>-0.39999999999999858</v>
      </c>
      <c r="H1275" s="43">
        <f>$AJ$3*F1275</f>
        <v>-306.59999999999894</v>
      </c>
      <c r="I1275" s="43">
        <f>1/2*$AJ$1*$AJ$2*$AJ$5*D1275^2</f>
        <v>292.44316961805555</v>
      </c>
      <c r="J1275" s="43">
        <f>$AJ$4*$AJ$3*9.81</f>
        <v>406.04570999999999</v>
      </c>
      <c r="K1275" s="43">
        <f t="shared" si="267"/>
        <v>391.88887961805659</v>
      </c>
      <c r="L1275" s="43">
        <f t="shared" si="268"/>
        <v>8.5888979449624081</v>
      </c>
      <c r="M1275" s="44">
        <f t="shared" si="269"/>
        <v>10925.078185992183</v>
      </c>
      <c r="N1275" s="44">
        <f t="shared" si="270"/>
        <v>1</v>
      </c>
      <c r="O1275" s="44">
        <f t="shared" si="277"/>
        <v>428978.29690832936</v>
      </c>
      <c r="P1275" s="44">
        <f t="shared" si="278"/>
        <v>1118953.5896043172</v>
      </c>
      <c r="Q1275" s="44">
        <f t="shared" si="271"/>
        <v>689975.29269598785</v>
      </c>
      <c r="R1275" s="44">
        <f>1/2*$AJ$3*D1275^2</f>
        <v>662725.48125000007</v>
      </c>
      <c r="S1275" s="44">
        <f t="shared" si="272"/>
        <v>0</v>
      </c>
      <c r="T1275" s="44">
        <f t="shared" si="273"/>
        <v>0</v>
      </c>
      <c r="U1275" s="44"/>
      <c r="V1275" s="44"/>
      <c r="W1275" s="44"/>
      <c r="X1275" s="44"/>
      <c r="Y1275" s="44">
        <f t="shared" si="279"/>
        <v>521.01059846698115</v>
      </c>
      <c r="Z1275" s="44"/>
      <c r="AA1275" s="44"/>
      <c r="AB1275" s="44"/>
      <c r="AC1275" s="44">
        <v>0.27</v>
      </c>
      <c r="AD1275" s="44">
        <f>O1275*AC1275</f>
        <v>115824.14016524893</v>
      </c>
      <c r="AE1275" s="44">
        <v>0.67</v>
      </c>
      <c r="AF1275" s="44">
        <f t="shared" si="274"/>
        <v>287415.45892858069</v>
      </c>
      <c r="AG1275" s="24"/>
      <c r="AH1275" s="24"/>
      <c r="AI1275" s="15"/>
      <c r="AJ1275" s="15"/>
      <c r="AK1275" s="15"/>
      <c r="AL1275" s="15"/>
      <c r="AM1275" s="15"/>
      <c r="AN1275" s="23"/>
      <c r="AO1275" s="23"/>
      <c r="AP1275" s="23"/>
      <c r="AQ1275" s="23"/>
      <c r="AR1275" s="23"/>
      <c r="AS1275" s="23"/>
      <c r="AT1275" s="23"/>
      <c r="AU1275" s="23"/>
      <c r="AV1275" s="23"/>
      <c r="BG1275">
        <f>IF(E1275&lt;1,1,0)</f>
        <v>0</v>
      </c>
      <c r="BH1275">
        <f>IF(BG1275=1,"",E1275)</f>
        <v>78.900000000000006</v>
      </c>
      <c r="BI1275">
        <f>E1275/3.6</f>
        <v>21.916666666666668</v>
      </c>
    </row>
    <row r="1276" spans="1:61" x14ac:dyDescent="0.25">
      <c r="A1276" s="41" t="s">
        <v>65</v>
      </c>
      <c r="B1276" s="41">
        <v>1273</v>
      </c>
      <c r="C1276" s="41">
        <v>251</v>
      </c>
      <c r="D1276" s="41">
        <f t="shared" si="266"/>
        <v>21.805555555555554</v>
      </c>
      <c r="E1276" s="42">
        <v>78.5</v>
      </c>
      <c r="F1276" s="43">
        <f t="shared" si="275"/>
        <v>-9.7222222222222612E-2</v>
      </c>
      <c r="G1276" s="43">
        <f t="shared" si="276"/>
        <v>-0.35000000000000142</v>
      </c>
      <c r="H1276" s="43">
        <f>$AJ$3*F1276</f>
        <v>-268.27500000000106</v>
      </c>
      <c r="I1276" s="43">
        <f>1/2*$AJ$1*$AJ$2*$AJ$5*D1276^2</f>
        <v>289.48548273533942</v>
      </c>
      <c r="J1276" s="43">
        <f>$AJ$4*$AJ$3*9.81</f>
        <v>406.04570999999999</v>
      </c>
      <c r="K1276" s="43">
        <f t="shared" si="267"/>
        <v>427.25619273533835</v>
      </c>
      <c r="L1276" s="43">
        <f t="shared" si="268"/>
        <v>9.3165586471455715</v>
      </c>
      <c r="M1276" s="44">
        <f t="shared" si="269"/>
        <v>11859.979157816313</v>
      </c>
      <c r="N1276" s="44">
        <f t="shared" si="270"/>
        <v>1</v>
      </c>
      <c r="O1276" s="44">
        <f t="shared" si="277"/>
        <v>428978.29690832936</v>
      </c>
      <c r="P1276" s="44">
        <f t="shared" si="278"/>
        <v>1119345.4784839354</v>
      </c>
      <c r="Q1276" s="44">
        <f t="shared" si="271"/>
        <v>690367.181575606</v>
      </c>
      <c r="R1276" s="44">
        <f>1/2*$AJ$3*D1276^2</f>
        <v>656022.86458333326</v>
      </c>
      <c r="S1276" s="44">
        <f t="shared" si="272"/>
        <v>0</v>
      </c>
      <c r="T1276" s="44">
        <f t="shared" si="273"/>
        <v>0</v>
      </c>
      <c r="U1276" s="44"/>
      <c r="V1276" s="44"/>
      <c r="W1276" s="44"/>
      <c r="X1276" s="44"/>
      <c r="Y1276" s="44">
        <f t="shared" si="279"/>
        <v>515.33610729248494</v>
      </c>
      <c r="Z1276" s="44"/>
      <c r="AA1276" s="44"/>
      <c r="AB1276" s="44"/>
      <c r="AC1276" s="44">
        <v>0.27</v>
      </c>
      <c r="AD1276" s="44">
        <f>O1276*AC1276</f>
        <v>115824.14016524893</v>
      </c>
      <c r="AE1276" s="44">
        <v>0.67</v>
      </c>
      <c r="AF1276" s="44">
        <f t="shared" si="274"/>
        <v>287415.45892858069</v>
      </c>
      <c r="AG1276" s="24"/>
      <c r="AH1276" s="24"/>
      <c r="AI1276" s="15"/>
      <c r="AJ1276" s="15"/>
      <c r="AK1276" s="15"/>
      <c r="AL1276" s="15"/>
      <c r="AM1276" s="15"/>
      <c r="AN1276" s="23"/>
      <c r="AO1276" s="23"/>
      <c r="AP1276" s="23"/>
      <c r="AQ1276" s="23"/>
      <c r="AR1276" s="23"/>
      <c r="AS1276" s="23"/>
      <c r="AT1276" s="23"/>
      <c r="AU1276" s="23"/>
      <c r="AV1276" s="23"/>
      <c r="BG1276">
        <f>IF(E1276&lt;1,1,0)</f>
        <v>0</v>
      </c>
      <c r="BH1276">
        <f>IF(BG1276=1,"",E1276)</f>
        <v>78.5</v>
      </c>
      <c r="BI1276">
        <f>E1276/3.6</f>
        <v>21.805555555555554</v>
      </c>
    </row>
    <row r="1277" spans="1:61" x14ac:dyDescent="0.25">
      <c r="A1277" s="41" t="s">
        <v>65</v>
      </c>
      <c r="B1277" s="41">
        <v>1274</v>
      </c>
      <c r="C1277" s="41">
        <v>252</v>
      </c>
      <c r="D1277" s="41">
        <f t="shared" si="266"/>
        <v>21.722222222222221</v>
      </c>
      <c r="E1277" s="42">
        <v>78.2</v>
      </c>
      <c r="F1277" s="43">
        <f t="shared" si="275"/>
        <v>-8.3333333333332538E-2</v>
      </c>
      <c r="G1277" s="43">
        <f t="shared" si="276"/>
        <v>-0.29999999999999716</v>
      </c>
      <c r="H1277" s="43">
        <f>$AJ$3*F1277</f>
        <v>-229.9499999999978</v>
      </c>
      <c r="I1277" s="43">
        <f>1/2*$AJ$1*$AJ$2*$AJ$5*D1277^2</f>
        <v>287.27708279320984</v>
      </c>
      <c r="J1277" s="43">
        <f>$AJ$4*$AJ$3*9.81</f>
        <v>406.04570999999999</v>
      </c>
      <c r="K1277" s="43">
        <f t="shared" si="267"/>
        <v>463.37279279321206</v>
      </c>
      <c r="L1277" s="43">
        <f t="shared" si="268"/>
        <v>10.065486776785884</v>
      </c>
      <c r="M1277" s="44">
        <f t="shared" si="269"/>
        <v>12823.430153625215</v>
      </c>
      <c r="N1277" s="44">
        <f t="shared" si="270"/>
        <v>1</v>
      </c>
      <c r="O1277" s="44">
        <f t="shared" si="277"/>
        <v>428978.29690832936</v>
      </c>
      <c r="P1277" s="44">
        <f t="shared" si="278"/>
        <v>1119772.7346766707</v>
      </c>
      <c r="Q1277" s="44">
        <f t="shared" si="271"/>
        <v>690794.43776834139</v>
      </c>
      <c r="R1277" s="44">
        <f>1/2*$AJ$3*D1277^2</f>
        <v>651018.2583333333</v>
      </c>
      <c r="S1277" s="44">
        <f t="shared" si="272"/>
        <v>0</v>
      </c>
      <c r="T1277" s="44">
        <f t="shared" si="273"/>
        <v>0</v>
      </c>
      <c r="U1277" s="44"/>
      <c r="V1277" s="44"/>
      <c r="W1277" s="44"/>
      <c r="X1277" s="44"/>
      <c r="Y1277" s="44">
        <f t="shared" si="279"/>
        <v>511.00334249084244</v>
      </c>
      <c r="Z1277" s="44"/>
      <c r="AA1277" s="44"/>
      <c r="AB1277" s="44"/>
      <c r="AC1277" s="44">
        <v>0.27</v>
      </c>
      <c r="AD1277" s="44">
        <f>O1277*AC1277</f>
        <v>115824.14016524893</v>
      </c>
      <c r="AE1277" s="44">
        <v>0.67</v>
      </c>
      <c r="AF1277" s="44">
        <f t="shared" si="274"/>
        <v>287415.45892858069</v>
      </c>
      <c r="AG1277" s="24"/>
      <c r="AH1277" s="24"/>
      <c r="AI1277" s="15"/>
      <c r="AJ1277" s="15"/>
      <c r="AK1277" s="15"/>
      <c r="AL1277" s="15"/>
      <c r="AM1277" s="15"/>
      <c r="AN1277" s="23"/>
      <c r="AO1277" s="23"/>
      <c r="AP1277" s="23"/>
      <c r="AQ1277" s="23"/>
      <c r="AR1277" s="23"/>
      <c r="AS1277" s="23"/>
      <c r="AT1277" s="23"/>
      <c r="AU1277" s="23"/>
      <c r="AV1277" s="23"/>
      <c r="BG1277">
        <f>IF(E1277&lt;1,1,0)</f>
        <v>0</v>
      </c>
      <c r="BH1277">
        <f>IF(BG1277=1,"",E1277)</f>
        <v>78.2</v>
      </c>
      <c r="BI1277">
        <f>E1277/3.6</f>
        <v>21.722222222222221</v>
      </c>
    </row>
    <row r="1278" spans="1:61" x14ac:dyDescent="0.25">
      <c r="A1278" s="41" t="s">
        <v>65</v>
      </c>
      <c r="B1278" s="41">
        <v>1275</v>
      </c>
      <c r="C1278" s="41">
        <v>253</v>
      </c>
      <c r="D1278" s="41">
        <f t="shared" si="266"/>
        <v>21.638888888888889</v>
      </c>
      <c r="E1278" s="42">
        <v>77.900000000000006</v>
      </c>
      <c r="F1278" s="43">
        <f t="shared" si="275"/>
        <v>-6.9444444444444448E-2</v>
      </c>
      <c r="G1278" s="43">
        <f t="shared" si="276"/>
        <v>-0.25</v>
      </c>
      <c r="H1278" s="43">
        <f>$AJ$3*F1278</f>
        <v>-191.62500000000003</v>
      </c>
      <c r="I1278" s="43">
        <f>1/2*$AJ$1*$AJ$2*$AJ$5*D1278^2</f>
        <v>285.07713875385804</v>
      </c>
      <c r="J1278" s="43">
        <f>$AJ$4*$AJ$3*9.81</f>
        <v>406.04570999999999</v>
      </c>
      <c r="K1278" s="43">
        <f t="shared" si="267"/>
        <v>499.49784875385797</v>
      </c>
      <c r="L1278" s="43">
        <f t="shared" si="268"/>
        <v>10.808578449423759</v>
      </c>
      <c r="M1278" s="44">
        <f t="shared" si="269"/>
        <v>13780.937523015293</v>
      </c>
      <c r="N1278" s="44">
        <f t="shared" si="270"/>
        <v>1</v>
      </c>
      <c r="O1278" s="44">
        <f t="shared" si="277"/>
        <v>428978.29690832936</v>
      </c>
      <c r="P1278" s="44">
        <f t="shared" si="278"/>
        <v>1120236.107469464</v>
      </c>
      <c r="Q1278" s="44">
        <f t="shared" si="271"/>
        <v>691257.8105611346</v>
      </c>
      <c r="R1278" s="44">
        <f>1/2*$AJ$3*D1278^2</f>
        <v>646032.81458333344</v>
      </c>
      <c r="S1278" s="44">
        <f t="shared" si="272"/>
        <v>0</v>
      </c>
      <c r="T1278" s="44">
        <f t="shared" si="273"/>
        <v>0</v>
      </c>
      <c r="U1278" s="44"/>
      <c r="V1278" s="44"/>
      <c r="W1278" s="44"/>
      <c r="X1278" s="44"/>
      <c r="Y1278" s="44">
        <f t="shared" si="279"/>
        <v>506.69240359477135</v>
      </c>
      <c r="Z1278" s="44"/>
      <c r="AA1278" s="44"/>
      <c r="AB1278" s="44"/>
      <c r="AC1278" s="44">
        <v>0.27</v>
      </c>
      <c r="AD1278" s="44">
        <f>O1278*AC1278</f>
        <v>115824.14016524893</v>
      </c>
      <c r="AE1278" s="44">
        <v>0.67</v>
      </c>
      <c r="AF1278" s="44">
        <f t="shared" si="274"/>
        <v>287415.45892858069</v>
      </c>
      <c r="AG1278" s="24"/>
      <c r="AH1278" s="24"/>
      <c r="AI1278" s="15"/>
      <c r="AJ1278" s="15"/>
      <c r="AK1278" s="15"/>
      <c r="AL1278" s="15"/>
      <c r="AM1278" s="15"/>
      <c r="AN1278" s="23"/>
      <c r="AO1278" s="23"/>
      <c r="AP1278" s="23"/>
      <c r="AQ1278" s="23"/>
      <c r="AR1278" s="23"/>
      <c r="AS1278" s="23"/>
      <c r="AT1278" s="23"/>
      <c r="AU1278" s="23"/>
      <c r="AV1278" s="23"/>
      <c r="BG1278">
        <f>IF(E1278&lt;1,1,0)</f>
        <v>0</v>
      </c>
      <c r="BH1278">
        <f>IF(BG1278=1,"",E1278)</f>
        <v>77.900000000000006</v>
      </c>
      <c r="BI1278">
        <f>E1278/3.6</f>
        <v>21.638888888888889</v>
      </c>
    </row>
    <row r="1279" spans="1:61" x14ac:dyDescent="0.25">
      <c r="A1279" s="41" t="s">
        <v>65</v>
      </c>
      <c r="B1279" s="41">
        <v>1276</v>
      </c>
      <c r="C1279" s="41">
        <v>254</v>
      </c>
      <c r="D1279" s="41">
        <f t="shared" si="266"/>
        <v>21.583333333333332</v>
      </c>
      <c r="E1279" s="42">
        <v>77.7</v>
      </c>
      <c r="F1279" s="43">
        <f t="shared" si="275"/>
        <v>-2.7777777777778172E-2</v>
      </c>
      <c r="G1279" s="43">
        <f t="shared" si="276"/>
        <v>-0.10000000000000142</v>
      </c>
      <c r="H1279" s="43">
        <f>$AJ$3*F1279</f>
        <v>-76.650000000001086</v>
      </c>
      <c r="I1279" s="43">
        <f>1/2*$AJ$1*$AJ$2*$AJ$5*D1279^2</f>
        <v>283.61520711805548</v>
      </c>
      <c r="J1279" s="43">
        <f>$AJ$4*$AJ$3*9.81</f>
        <v>406.04570999999999</v>
      </c>
      <c r="K1279" s="43">
        <f t="shared" si="267"/>
        <v>613.01091711805441</v>
      </c>
      <c r="L1279" s="43">
        <f t="shared" si="268"/>
        <v>13.230818961131341</v>
      </c>
      <c r="M1279" s="44">
        <f t="shared" si="269"/>
        <v>16882.52499440359</v>
      </c>
      <c r="N1279" s="44">
        <f t="shared" si="270"/>
        <v>1</v>
      </c>
      <c r="O1279" s="44">
        <f t="shared" si="277"/>
        <v>428978.29690832936</v>
      </c>
      <c r="P1279" s="44">
        <f t="shared" si="278"/>
        <v>1120735.6053182178</v>
      </c>
      <c r="Q1279" s="44">
        <f t="shared" si="271"/>
        <v>691757.30840988841</v>
      </c>
      <c r="R1279" s="44">
        <f>1/2*$AJ$3*D1279^2</f>
        <v>642719.83124999993</v>
      </c>
      <c r="S1279" s="44">
        <f t="shared" si="272"/>
        <v>0</v>
      </c>
      <c r="T1279" s="44">
        <f t="shared" si="273"/>
        <v>0</v>
      </c>
      <c r="U1279" s="44"/>
      <c r="V1279" s="44"/>
      <c r="W1279" s="44"/>
      <c r="X1279" s="44"/>
      <c r="Y1279" s="44">
        <f t="shared" si="279"/>
        <v>503.69892731191214</v>
      </c>
      <c r="Z1279" s="44"/>
      <c r="AA1279" s="44"/>
      <c r="AB1279" s="44"/>
      <c r="AC1279" s="44">
        <v>0.27</v>
      </c>
      <c r="AD1279" s="44">
        <f>O1279*AC1279</f>
        <v>115824.14016524893</v>
      </c>
      <c r="AE1279" s="44">
        <v>0.67</v>
      </c>
      <c r="AF1279" s="44">
        <f t="shared" si="274"/>
        <v>287415.45892858069</v>
      </c>
      <c r="AG1279" s="24"/>
      <c r="AH1279" s="24"/>
      <c r="AI1279" s="15"/>
      <c r="AJ1279" s="15"/>
      <c r="AK1279" s="15"/>
      <c r="AL1279" s="15"/>
      <c r="AM1279" s="15"/>
      <c r="AN1279" s="23"/>
      <c r="AO1279" s="23"/>
      <c r="AP1279" s="23"/>
      <c r="AQ1279" s="23"/>
      <c r="AR1279" s="23"/>
      <c r="AS1279" s="23"/>
      <c r="AT1279" s="23"/>
      <c r="AU1279" s="23"/>
      <c r="AV1279" s="23"/>
      <c r="BG1279">
        <f>IF(E1279&lt;1,1,0)</f>
        <v>0</v>
      </c>
      <c r="BH1279">
        <f>IF(BG1279=1,"",E1279)</f>
        <v>77.7</v>
      </c>
      <c r="BI1279">
        <f>E1279/3.6</f>
        <v>21.583333333333332</v>
      </c>
    </row>
    <row r="1280" spans="1:61" x14ac:dyDescent="0.25">
      <c r="A1280" s="41" t="s">
        <v>65</v>
      </c>
      <c r="B1280" s="41">
        <v>1277</v>
      </c>
      <c r="C1280" s="41">
        <v>255</v>
      </c>
      <c r="D1280" s="41">
        <f t="shared" si="266"/>
        <v>21.583333333333332</v>
      </c>
      <c r="E1280" s="42">
        <v>77.7</v>
      </c>
      <c r="F1280" s="43">
        <f t="shared" si="275"/>
        <v>1.3888888888888099E-2</v>
      </c>
      <c r="G1280" s="43">
        <f t="shared" si="276"/>
        <v>4.9999999999997158E-2</v>
      </c>
      <c r="H1280" s="43">
        <f>$AJ$3*F1280</f>
        <v>38.324999999997821</v>
      </c>
      <c r="I1280" s="43">
        <f>1/2*$AJ$1*$AJ$2*$AJ$5*D1280^2</f>
        <v>283.61520711805548</v>
      </c>
      <c r="J1280" s="43">
        <f>$AJ$4*$AJ$3*9.81</f>
        <v>406.04570999999999</v>
      </c>
      <c r="K1280" s="43">
        <f t="shared" si="267"/>
        <v>727.98591711805329</v>
      </c>
      <c r="L1280" s="43">
        <f t="shared" si="268"/>
        <v>15.712362711131316</v>
      </c>
      <c r="M1280" s="44">
        <f t="shared" si="269"/>
        <v>20064.687182114692</v>
      </c>
      <c r="N1280" s="44">
        <f t="shared" si="270"/>
        <v>1</v>
      </c>
      <c r="O1280" s="44">
        <f t="shared" si="277"/>
        <v>428978.29690832936</v>
      </c>
      <c r="P1280" s="44">
        <f t="shared" si="278"/>
        <v>1121348.6162353358</v>
      </c>
      <c r="Q1280" s="44">
        <f t="shared" si="271"/>
        <v>692370.31932700647</v>
      </c>
      <c r="R1280" s="44">
        <f>1/2*$AJ$3*D1280^2</f>
        <v>642719.83124999993</v>
      </c>
      <c r="S1280" s="44">
        <f t="shared" si="272"/>
        <v>0</v>
      </c>
      <c r="T1280" s="44">
        <f t="shared" si="273"/>
        <v>0</v>
      </c>
      <c r="U1280" s="44"/>
      <c r="V1280" s="44"/>
      <c r="W1280" s="44"/>
      <c r="X1280" s="44"/>
      <c r="Y1280" s="44">
        <f t="shared" si="279"/>
        <v>503.30448805794828</v>
      </c>
      <c r="Z1280" s="44"/>
      <c r="AA1280" s="44"/>
      <c r="AB1280" s="44"/>
      <c r="AC1280" s="44">
        <v>0.27</v>
      </c>
      <c r="AD1280" s="44">
        <f>O1280*AC1280</f>
        <v>115824.14016524893</v>
      </c>
      <c r="AE1280" s="44">
        <v>0.67</v>
      </c>
      <c r="AF1280" s="44">
        <f t="shared" si="274"/>
        <v>287415.45892858069</v>
      </c>
      <c r="AG1280" s="24"/>
      <c r="AH1280" s="24"/>
      <c r="AI1280" s="15"/>
      <c r="AJ1280" s="15"/>
      <c r="AK1280" s="15"/>
      <c r="AL1280" s="15"/>
      <c r="AM1280" s="15"/>
      <c r="AN1280" s="23"/>
      <c r="AO1280" s="23"/>
      <c r="AP1280" s="23"/>
      <c r="AQ1280" s="23"/>
      <c r="AR1280" s="23"/>
      <c r="AS1280" s="23"/>
      <c r="AT1280" s="23"/>
      <c r="AU1280" s="23"/>
      <c r="AV1280" s="23"/>
      <c r="BG1280">
        <f>IF(E1280&lt;1,1,0)</f>
        <v>0</v>
      </c>
      <c r="BH1280">
        <f>IF(BG1280=1,"",E1280)</f>
        <v>77.7</v>
      </c>
      <c r="BI1280">
        <f>E1280/3.6</f>
        <v>21.583333333333332</v>
      </c>
    </row>
    <row r="1281" spans="1:61" x14ac:dyDescent="0.25">
      <c r="A1281" s="41" t="s">
        <v>65</v>
      </c>
      <c r="B1281" s="41">
        <v>1278</v>
      </c>
      <c r="C1281" s="41">
        <v>256</v>
      </c>
      <c r="D1281" s="41">
        <f t="shared" si="266"/>
        <v>21.611111111111111</v>
      </c>
      <c r="E1281" s="42">
        <v>77.8</v>
      </c>
      <c r="F1281" s="43">
        <f t="shared" si="275"/>
        <v>2.7777777777778172E-2</v>
      </c>
      <c r="G1281" s="43">
        <f t="shared" si="276"/>
        <v>0.10000000000000142</v>
      </c>
      <c r="H1281" s="43">
        <f>$AJ$3*F1281</f>
        <v>76.650000000001086</v>
      </c>
      <c r="I1281" s="43">
        <f>1/2*$AJ$1*$AJ$2*$AJ$5*D1281^2</f>
        <v>284.34570316358025</v>
      </c>
      <c r="J1281" s="43">
        <f>$AJ$4*$AJ$3*9.81</f>
        <v>406.04570999999999</v>
      </c>
      <c r="K1281" s="43">
        <f t="shared" si="267"/>
        <v>767.0414131635813</v>
      </c>
      <c r="L1281" s="43">
        <f t="shared" si="268"/>
        <v>16.57661720670184</v>
      </c>
      <c r="M1281" s="44">
        <f t="shared" si="269"/>
        <v>21184.916790164953</v>
      </c>
      <c r="N1281" s="44">
        <f t="shared" si="270"/>
        <v>1</v>
      </c>
      <c r="O1281" s="44">
        <f t="shared" si="277"/>
        <v>428978.29690832936</v>
      </c>
      <c r="P1281" s="44">
        <f t="shared" si="278"/>
        <v>1122076.602152454</v>
      </c>
      <c r="Q1281" s="44">
        <f t="shared" si="271"/>
        <v>693098.30524412461</v>
      </c>
      <c r="R1281" s="44">
        <f>1/2*$AJ$3*D1281^2</f>
        <v>644375.2583333333</v>
      </c>
      <c r="S1281" s="44">
        <f t="shared" si="272"/>
        <v>0</v>
      </c>
      <c r="T1281" s="44">
        <f t="shared" si="273"/>
        <v>0</v>
      </c>
      <c r="U1281" s="44"/>
      <c r="V1281" s="44"/>
      <c r="W1281" s="44"/>
      <c r="X1281" s="44"/>
      <c r="Y1281" s="44">
        <f t="shared" si="279"/>
        <v>504.20599243609803</v>
      </c>
      <c r="Z1281" s="44"/>
      <c r="AA1281" s="44"/>
      <c r="AB1281" s="44"/>
      <c r="AC1281" s="44">
        <v>0.27</v>
      </c>
      <c r="AD1281" s="44">
        <f>O1281*AC1281</f>
        <v>115824.14016524893</v>
      </c>
      <c r="AE1281" s="44">
        <v>0.67</v>
      </c>
      <c r="AF1281" s="44">
        <f t="shared" si="274"/>
        <v>287415.45892858069</v>
      </c>
      <c r="AG1281" s="24"/>
      <c r="AH1281" s="24"/>
      <c r="AI1281" s="15"/>
      <c r="AJ1281" s="15"/>
      <c r="AK1281" s="15"/>
      <c r="AL1281" s="15"/>
      <c r="AM1281" s="15"/>
      <c r="AN1281" s="23"/>
      <c r="AO1281" s="23"/>
      <c r="AP1281" s="23"/>
      <c r="AQ1281" s="23"/>
      <c r="AR1281" s="23"/>
      <c r="AS1281" s="23"/>
      <c r="AT1281" s="23"/>
      <c r="AU1281" s="23"/>
      <c r="AV1281" s="23"/>
      <c r="BG1281">
        <f>IF(E1281&lt;1,1,0)</f>
        <v>0</v>
      </c>
      <c r="BH1281">
        <f>IF(BG1281=1,"",E1281)</f>
        <v>77.8</v>
      </c>
      <c r="BI1281">
        <f>E1281/3.6</f>
        <v>21.611111111111111</v>
      </c>
    </row>
    <row r="1282" spans="1:61" x14ac:dyDescent="0.25">
      <c r="A1282" s="41" t="s">
        <v>65</v>
      </c>
      <c r="B1282" s="41">
        <v>1279</v>
      </c>
      <c r="C1282" s="41">
        <v>257</v>
      </c>
      <c r="D1282" s="41">
        <f t="shared" si="266"/>
        <v>21.638888888888889</v>
      </c>
      <c r="E1282" s="42">
        <v>77.900000000000006</v>
      </c>
      <c r="F1282" s="43">
        <f t="shared" si="275"/>
        <v>4.1666666666666269E-2</v>
      </c>
      <c r="G1282" s="43">
        <f t="shared" si="276"/>
        <v>0.14999999999999858</v>
      </c>
      <c r="H1282" s="43">
        <f>$AJ$3*F1282</f>
        <v>114.9749999999989</v>
      </c>
      <c r="I1282" s="43">
        <f>1/2*$AJ$1*$AJ$2*$AJ$5*D1282^2</f>
        <v>285.07713875385804</v>
      </c>
      <c r="J1282" s="43">
        <f>$AJ$4*$AJ$3*9.81</f>
        <v>406.04570999999999</v>
      </c>
      <c r="K1282" s="43">
        <f t="shared" si="267"/>
        <v>806.09784875385685</v>
      </c>
      <c r="L1282" s="43">
        <f t="shared" si="268"/>
        <v>17.443061782757066</v>
      </c>
      <c r="M1282" s="44">
        <f t="shared" si="269"/>
        <v>22309.676020146289</v>
      </c>
      <c r="N1282" s="44">
        <f t="shared" si="270"/>
        <v>1</v>
      </c>
      <c r="O1282" s="44">
        <f t="shared" si="277"/>
        <v>428978.29690832936</v>
      </c>
      <c r="P1282" s="44">
        <f t="shared" si="278"/>
        <v>1122843.6435656175</v>
      </c>
      <c r="Q1282" s="44">
        <f t="shared" si="271"/>
        <v>693865.34665728814</v>
      </c>
      <c r="R1282" s="44">
        <f>1/2*$AJ$3*D1282^2</f>
        <v>646032.81458333344</v>
      </c>
      <c r="S1282" s="44">
        <f t="shared" si="272"/>
        <v>0</v>
      </c>
      <c r="T1282" s="44">
        <f t="shared" si="273"/>
        <v>0</v>
      </c>
      <c r="U1282" s="44"/>
      <c r="V1282" s="44"/>
      <c r="W1282" s="44"/>
      <c r="X1282" s="44"/>
      <c r="Y1282" s="44">
        <f t="shared" si="279"/>
        <v>505.10775182434202</v>
      </c>
      <c r="Z1282" s="44"/>
      <c r="AA1282" s="44"/>
      <c r="AB1282" s="44"/>
      <c r="AC1282" s="44">
        <v>0.27</v>
      </c>
      <c r="AD1282" s="44">
        <f>O1282*AC1282</f>
        <v>115824.14016524893</v>
      </c>
      <c r="AE1282" s="44">
        <v>0.67</v>
      </c>
      <c r="AF1282" s="44">
        <f t="shared" si="274"/>
        <v>287415.45892858069</v>
      </c>
      <c r="AG1282" s="24"/>
      <c r="AH1282" s="24"/>
      <c r="AI1282" s="15"/>
      <c r="AJ1282" s="15"/>
      <c r="AK1282" s="15"/>
      <c r="AL1282" s="15"/>
      <c r="AM1282" s="15"/>
      <c r="AN1282" s="23"/>
      <c r="AO1282" s="23"/>
      <c r="AP1282" s="23"/>
      <c r="AQ1282" s="23"/>
      <c r="AR1282" s="23"/>
      <c r="AS1282" s="23"/>
      <c r="AT1282" s="23"/>
      <c r="AU1282" s="23"/>
      <c r="AV1282" s="23"/>
      <c r="BG1282">
        <f>IF(E1282&lt;1,1,0)</f>
        <v>0</v>
      </c>
      <c r="BH1282">
        <f>IF(BG1282=1,"",E1282)</f>
        <v>77.900000000000006</v>
      </c>
      <c r="BI1282">
        <f>E1282/3.6</f>
        <v>21.638888888888889</v>
      </c>
    </row>
    <row r="1283" spans="1:61" x14ac:dyDescent="0.25">
      <c r="A1283" s="41" t="s">
        <v>65</v>
      </c>
      <c r="B1283" s="41">
        <v>1280</v>
      </c>
      <c r="C1283" s="41">
        <v>258</v>
      </c>
      <c r="D1283" s="41">
        <f t="shared" si="266"/>
        <v>21.694444444444443</v>
      </c>
      <c r="E1283" s="42">
        <v>78.099999999999994</v>
      </c>
      <c r="F1283" s="43">
        <f t="shared" si="275"/>
        <v>5.5555555555554373E-2</v>
      </c>
      <c r="G1283" s="43">
        <f t="shared" si="276"/>
        <v>0.19999999999999574</v>
      </c>
      <c r="H1283" s="43">
        <f>$AJ$3*F1283</f>
        <v>153.29999999999674</v>
      </c>
      <c r="I1283" s="43">
        <f>1/2*$AJ$1*$AJ$2*$AJ$5*D1283^2</f>
        <v>286.5428285686728</v>
      </c>
      <c r="J1283" s="43">
        <f>$AJ$4*$AJ$3*9.81</f>
        <v>406.04570999999999</v>
      </c>
      <c r="K1283" s="43">
        <f t="shared" si="267"/>
        <v>845.88853856866956</v>
      </c>
      <c r="L1283" s="43">
        <f t="shared" si="268"/>
        <v>18.3510819061703</v>
      </c>
      <c r="M1283" s="44">
        <f t="shared" si="269"/>
        <v>23489.384839897983</v>
      </c>
      <c r="N1283" s="44">
        <f t="shared" si="270"/>
        <v>1</v>
      </c>
      <c r="O1283" s="44">
        <f t="shared" si="277"/>
        <v>428978.29690832936</v>
      </c>
      <c r="P1283" s="44">
        <f t="shared" si="278"/>
        <v>1123649.7414143714</v>
      </c>
      <c r="Q1283" s="44">
        <f t="shared" si="271"/>
        <v>694671.44450604205</v>
      </c>
      <c r="R1283" s="44">
        <f>1/2*$AJ$3*D1283^2</f>
        <v>649354.31458333333</v>
      </c>
      <c r="S1283" s="44">
        <f t="shared" si="272"/>
        <v>0</v>
      </c>
      <c r="T1283" s="44">
        <f t="shared" si="273"/>
        <v>0</v>
      </c>
      <c r="U1283" s="44"/>
      <c r="V1283" s="44"/>
      <c r="W1283" s="44"/>
      <c r="X1283" s="44"/>
      <c r="Y1283" s="44">
        <f t="shared" si="279"/>
        <v>507.30805826822916</v>
      </c>
      <c r="Z1283" s="44"/>
      <c r="AA1283" s="44"/>
      <c r="AB1283" s="44"/>
      <c r="AC1283" s="44">
        <v>0.27</v>
      </c>
      <c r="AD1283" s="44">
        <f>O1283*AC1283</f>
        <v>115824.14016524893</v>
      </c>
      <c r="AE1283" s="44">
        <v>0.67</v>
      </c>
      <c r="AF1283" s="44">
        <f t="shared" si="274"/>
        <v>287415.45892858069</v>
      </c>
      <c r="AG1283" s="24"/>
      <c r="AH1283" s="24"/>
      <c r="AI1283" s="15"/>
      <c r="AJ1283" s="15"/>
      <c r="AK1283" s="15"/>
      <c r="AL1283" s="15"/>
      <c r="AM1283" s="15"/>
      <c r="AN1283" s="23"/>
      <c r="AO1283" s="23"/>
      <c r="AP1283" s="23"/>
      <c r="AQ1283" s="23"/>
      <c r="AR1283" s="23"/>
      <c r="AS1283" s="23"/>
      <c r="AT1283" s="23"/>
      <c r="AU1283" s="23"/>
      <c r="AV1283" s="23"/>
      <c r="BG1283">
        <f>IF(E1283&lt;1,1,0)</f>
        <v>0</v>
      </c>
      <c r="BH1283">
        <f>IF(BG1283=1,"",E1283)</f>
        <v>78.099999999999994</v>
      </c>
      <c r="BI1283">
        <f>E1283/3.6</f>
        <v>21.694444444444443</v>
      </c>
    </row>
    <row r="1284" spans="1:61" x14ac:dyDescent="0.25">
      <c r="A1284" s="41" t="s">
        <v>65</v>
      </c>
      <c r="B1284" s="41">
        <v>1281</v>
      </c>
      <c r="C1284" s="41">
        <v>259</v>
      </c>
      <c r="D1284" s="41">
        <f t="shared" ref="D1284:D1347" si="280">E1284/3.6</f>
        <v>21.75</v>
      </c>
      <c r="E1284" s="42">
        <v>78.3</v>
      </c>
      <c r="F1284" s="43">
        <f t="shared" si="275"/>
        <v>2.7777777777778172E-2</v>
      </c>
      <c r="G1284" s="43">
        <f t="shared" si="276"/>
        <v>0.10000000000000142</v>
      </c>
      <c r="H1284" s="43">
        <f>$AJ$3*F1284</f>
        <v>76.650000000001086</v>
      </c>
      <c r="I1284" s="43">
        <f>1/2*$AJ$1*$AJ$2*$AJ$5*D1284^2</f>
        <v>288.01227656249995</v>
      </c>
      <c r="J1284" s="43">
        <f>$AJ$4*$AJ$3*9.81</f>
        <v>406.04570999999999</v>
      </c>
      <c r="K1284" s="43">
        <f t="shared" ref="K1284:K1347" si="281">H1284+I1284+J1284</f>
        <v>770.70798656250099</v>
      </c>
      <c r="L1284" s="43">
        <f t="shared" ref="L1284:L1347" si="282">K1284*D1284/1000</f>
        <v>16.762898707734397</v>
      </c>
      <c r="M1284" s="44">
        <f t="shared" ref="M1284:M1347" si="283">L1284*B1284</f>
        <v>21473.273244607764</v>
      </c>
      <c r="N1284" s="44">
        <f t="shared" ref="N1284:N1347" si="284">B1285-B1284</f>
        <v>1</v>
      </c>
      <c r="O1284" s="44">
        <f t="shared" si="277"/>
        <v>428978.29690832936</v>
      </c>
      <c r="P1284" s="44">
        <f t="shared" si="278"/>
        <v>1124495.6299529402</v>
      </c>
      <c r="Q1284" s="44">
        <f t="shared" ref="Q1284:Q1347" si="285">P1284-O1284</f>
        <v>695517.3330446108</v>
      </c>
      <c r="R1284" s="44">
        <f>1/2*$AJ$3*D1284^2</f>
        <v>652684.33125000005</v>
      </c>
      <c r="S1284" s="44">
        <f t="shared" ref="S1284:S1347" si="286">O1285-O1284</f>
        <v>0</v>
      </c>
      <c r="T1284" s="44">
        <f t="shared" ref="T1284:T1347" si="287">S1284/N1284</f>
        <v>0</v>
      </c>
      <c r="U1284" s="44"/>
      <c r="V1284" s="44"/>
      <c r="W1284" s="44"/>
      <c r="X1284" s="44"/>
      <c r="Y1284" s="44">
        <f t="shared" si="279"/>
        <v>509.5115778688525</v>
      </c>
      <c r="Z1284" s="44"/>
      <c r="AA1284" s="44"/>
      <c r="AB1284" s="44"/>
      <c r="AC1284" s="44">
        <v>0.27</v>
      </c>
      <c r="AD1284" s="44">
        <f>O1284*AC1284</f>
        <v>115824.14016524893</v>
      </c>
      <c r="AE1284" s="44">
        <v>0.67</v>
      </c>
      <c r="AF1284" s="44">
        <f t="shared" ref="AF1284:AF1347" si="288">O1284*AE1284</f>
        <v>287415.45892858069</v>
      </c>
      <c r="AG1284" s="24"/>
      <c r="AH1284" s="24"/>
      <c r="AI1284" s="15"/>
      <c r="AJ1284" s="15"/>
      <c r="AK1284" s="15"/>
      <c r="AL1284" s="15"/>
      <c r="AM1284" s="15"/>
      <c r="AN1284" s="23"/>
      <c r="AO1284" s="23"/>
      <c r="AP1284" s="23"/>
      <c r="AQ1284" s="23"/>
      <c r="AR1284" s="23"/>
      <c r="AS1284" s="23"/>
      <c r="AT1284" s="23"/>
      <c r="AU1284" s="23"/>
      <c r="AV1284" s="23"/>
      <c r="BG1284">
        <f>IF(E1284&lt;1,1,0)</f>
        <v>0</v>
      </c>
      <c r="BH1284">
        <f>IF(BG1284=1,"",E1284)</f>
        <v>78.3</v>
      </c>
      <c r="BI1284">
        <f>E1284/3.6</f>
        <v>21.75</v>
      </c>
    </row>
    <row r="1285" spans="1:61" x14ac:dyDescent="0.25">
      <c r="A1285" s="41" t="s">
        <v>65</v>
      </c>
      <c r="B1285" s="41">
        <v>1282</v>
      </c>
      <c r="C1285" s="41">
        <v>260</v>
      </c>
      <c r="D1285" s="41">
        <f t="shared" si="280"/>
        <v>21.75</v>
      </c>
      <c r="E1285" s="42">
        <v>78.3</v>
      </c>
      <c r="F1285" s="43">
        <f t="shared" ref="F1285:F1348" si="289">($E1286-$E1284)/2/3.6</f>
        <v>1.3888888888890073E-2</v>
      </c>
      <c r="G1285" s="43">
        <f t="shared" ref="G1285:G1348" si="290">($E1286-$E1284)/2</f>
        <v>5.0000000000004263E-2</v>
      </c>
      <c r="H1285" s="43">
        <f>$AJ$3*F1285</f>
        <v>38.325000000003271</v>
      </c>
      <c r="I1285" s="43">
        <f>1/2*$AJ$1*$AJ$2*$AJ$5*D1285^2</f>
        <v>288.01227656249995</v>
      </c>
      <c r="J1285" s="43">
        <f>$AJ$4*$AJ$3*9.81</f>
        <v>406.04570999999999</v>
      </c>
      <c r="K1285" s="43">
        <f t="shared" si="281"/>
        <v>732.38298656250322</v>
      </c>
      <c r="L1285" s="43">
        <f t="shared" si="282"/>
        <v>15.929329957734444</v>
      </c>
      <c r="M1285" s="44">
        <f t="shared" si="283"/>
        <v>20421.401005815558</v>
      </c>
      <c r="N1285" s="44">
        <f t="shared" si="284"/>
        <v>1</v>
      </c>
      <c r="O1285" s="44">
        <f t="shared" ref="O1285:O1348" si="291">O1284+IF(K1285&lt;0,ABS(K1285)*N1285,0)</f>
        <v>428978.29690832936</v>
      </c>
      <c r="P1285" s="44">
        <f t="shared" ref="P1285:P1348" si="292">P1284+IF(K1284&gt;0,K1284*N1284,0)</f>
        <v>1125266.3379395027</v>
      </c>
      <c r="Q1285" s="44">
        <f t="shared" si="285"/>
        <v>696288.04103117331</v>
      </c>
      <c r="R1285" s="44">
        <f>1/2*$AJ$3*D1285^2</f>
        <v>652684.33125000005</v>
      </c>
      <c r="S1285" s="44">
        <f t="shared" si="286"/>
        <v>0</v>
      </c>
      <c r="T1285" s="44">
        <f t="shared" si="287"/>
        <v>0</v>
      </c>
      <c r="U1285" s="44"/>
      <c r="V1285" s="44"/>
      <c r="W1285" s="44"/>
      <c r="X1285" s="44"/>
      <c r="Y1285" s="44">
        <f t="shared" ref="Y1285:Y1348" si="293">R1285/B1285</f>
        <v>509.11414294071767</v>
      </c>
      <c r="Z1285" s="44"/>
      <c r="AA1285" s="44"/>
      <c r="AB1285" s="44"/>
      <c r="AC1285" s="44">
        <v>0.27</v>
      </c>
      <c r="AD1285" s="44">
        <f>O1285*AC1285</f>
        <v>115824.14016524893</v>
      </c>
      <c r="AE1285" s="44">
        <v>0.67</v>
      </c>
      <c r="AF1285" s="44">
        <f t="shared" si="288"/>
        <v>287415.45892858069</v>
      </c>
      <c r="AG1285" s="24"/>
      <c r="AH1285" s="24"/>
      <c r="AI1285" s="15"/>
      <c r="AJ1285" s="15"/>
      <c r="AK1285" s="15"/>
      <c r="AL1285" s="15"/>
      <c r="AM1285" s="15"/>
      <c r="AN1285" s="23"/>
      <c r="AO1285" s="23"/>
      <c r="AP1285" s="23"/>
      <c r="AQ1285" s="23"/>
      <c r="AR1285" s="23"/>
      <c r="AS1285" s="23"/>
      <c r="AT1285" s="23"/>
      <c r="AU1285" s="23"/>
      <c r="AV1285" s="23"/>
      <c r="BG1285">
        <f>IF(E1285&lt;1,1,0)</f>
        <v>0</v>
      </c>
      <c r="BH1285">
        <f>IF(BG1285=1,"",E1285)</f>
        <v>78.3</v>
      </c>
      <c r="BI1285">
        <f>E1285/3.6</f>
        <v>21.75</v>
      </c>
    </row>
    <row r="1286" spans="1:61" x14ac:dyDescent="0.25">
      <c r="A1286" s="41" t="s">
        <v>65</v>
      </c>
      <c r="B1286" s="41">
        <v>1283</v>
      </c>
      <c r="C1286" s="41">
        <v>261</v>
      </c>
      <c r="D1286" s="41">
        <f t="shared" si="280"/>
        <v>21.777777777777779</v>
      </c>
      <c r="E1286" s="42">
        <v>78.400000000000006</v>
      </c>
      <c r="F1286" s="43">
        <f t="shared" si="289"/>
        <v>1.3888888888890073E-2</v>
      </c>
      <c r="G1286" s="43">
        <f t="shared" si="290"/>
        <v>5.0000000000004263E-2</v>
      </c>
      <c r="H1286" s="43">
        <f>$AJ$3*F1286</f>
        <v>38.325000000003271</v>
      </c>
      <c r="I1286" s="43">
        <f>1/2*$AJ$1*$AJ$2*$AJ$5*D1286^2</f>
        <v>288.74840987654323</v>
      </c>
      <c r="J1286" s="43">
        <f>$AJ$4*$AJ$3*9.81</f>
        <v>406.04570999999999</v>
      </c>
      <c r="K1286" s="43">
        <f t="shared" si="281"/>
        <v>733.11911987654651</v>
      </c>
      <c r="L1286" s="43">
        <f t="shared" si="282"/>
        <v>15.965705277311457</v>
      </c>
      <c r="M1286" s="44">
        <f t="shared" si="283"/>
        <v>20483.999870790598</v>
      </c>
      <c r="N1286" s="44">
        <f t="shared" si="284"/>
        <v>1</v>
      </c>
      <c r="O1286" s="44">
        <f t="shared" si="291"/>
        <v>428978.29690832936</v>
      </c>
      <c r="P1286" s="44">
        <f t="shared" si="292"/>
        <v>1125998.7209260652</v>
      </c>
      <c r="Q1286" s="44">
        <f t="shared" si="285"/>
        <v>697020.42401773587</v>
      </c>
      <c r="R1286" s="44">
        <f>1/2*$AJ$3*D1286^2</f>
        <v>654352.53333333344</v>
      </c>
      <c r="S1286" s="44">
        <f t="shared" si="286"/>
        <v>0</v>
      </c>
      <c r="T1286" s="44">
        <f t="shared" si="287"/>
        <v>0</v>
      </c>
      <c r="U1286" s="44"/>
      <c r="V1286" s="44"/>
      <c r="W1286" s="44"/>
      <c r="X1286" s="44"/>
      <c r="Y1286" s="44">
        <f t="shared" si="293"/>
        <v>510.01756300337757</v>
      </c>
      <c r="Z1286" s="44"/>
      <c r="AA1286" s="44"/>
      <c r="AB1286" s="44"/>
      <c r="AC1286" s="44">
        <v>0.27</v>
      </c>
      <c r="AD1286" s="44">
        <f>O1286*AC1286</f>
        <v>115824.14016524893</v>
      </c>
      <c r="AE1286" s="44">
        <v>0.67</v>
      </c>
      <c r="AF1286" s="44">
        <f t="shared" si="288"/>
        <v>287415.45892858069</v>
      </c>
      <c r="AG1286" s="24"/>
      <c r="AH1286" s="24"/>
      <c r="AI1286" s="15"/>
      <c r="AJ1286" s="15"/>
      <c r="AK1286" s="15"/>
      <c r="AL1286" s="15"/>
      <c r="AM1286" s="15"/>
      <c r="AN1286" s="23"/>
      <c r="AO1286" s="23"/>
      <c r="AP1286" s="23"/>
      <c r="AQ1286" s="23"/>
      <c r="AR1286" s="23"/>
      <c r="AS1286" s="23"/>
      <c r="AT1286" s="23"/>
      <c r="AU1286" s="23"/>
      <c r="AV1286" s="23"/>
      <c r="BG1286">
        <f>IF(E1286&lt;1,1,0)</f>
        <v>0</v>
      </c>
      <c r="BH1286">
        <f>IF(BG1286=1,"",E1286)</f>
        <v>78.400000000000006</v>
      </c>
      <c r="BI1286">
        <f>E1286/3.6</f>
        <v>21.777777777777779</v>
      </c>
    </row>
    <row r="1287" spans="1:61" x14ac:dyDescent="0.25">
      <c r="A1287" s="41" t="s">
        <v>65</v>
      </c>
      <c r="B1287" s="41">
        <v>1284</v>
      </c>
      <c r="C1287" s="41">
        <v>262</v>
      </c>
      <c r="D1287" s="41">
        <f t="shared" si="280"/>
        <v>21.777777777777779</v>
      </c>
      <c r="E1287" s="42">
        <v>78.400000000000006</v>
      </c>
      <c r="F1287" s="43">
        <f t="shared" si="289"/>
        <v>0</v>
      </c>
      <c r="G1287" s="43">
        <f t="shared" si="290"/>
        <v>0</v>
      </c>
      <c r="H1287" s="43">
        <f>$AJ$3*F1287</f>
        <v>0</v>
      </c>
      <c r="I1287" s="43">
        <f>1/2*$AJ$1*$AJ$2*$AJ$5*D1287^2</f>
        <v>288.74840987654323</v>
      </c>
      <c r="J1287" s="43">
        <f>$AJ$4*$AJ$3*9.81</f>
        <v>406.04570999999999</v>
      </c>
      <c r="K1287" s="43">
        <f t="shared" si="281"/>
        <v>694.79411987654316</v>
      </c>
      <c r="L1287" s="43">
        <f t="shared" si="282"/>
        <v>15.131071943978052</v>
      </c>
      <c r="M1287" s="44">
        <f t="shared" si="283"/>
        <v>19428.296376067818</v>
      </c>
      <c r="N1287" s="44">
        <f t="shared" si="284"/>
        <v>1</v>
      </c>
      <c r="O1287" s="44">
        <f t="shared" si="291"/>
        <v>428978.29690832936</v>
      </c>
      <c r="P1287" s="44">
        <f t="shared" si="292"/>
        <v>1126731.8400459418</v>
      </c>
      <c r="Q1287" s="44">
        <f t="shared" si="285"/>
        <v>697753.5431376124</v>
      </c>
      <c r="R1287" s="44">
        <f>1/2*$AJ$3*D1287^2</f>
        <v>654352.53333333344</v>
      </c>
      <c r="S1287" s="44">
        <f t="shared" si="286"/>
        <v>0</v>
      </c>
      <c r="T1287" s="44">
        <f t="shared" si="287"/>
        <v>0</v>
      </c>
      <c r="U1287" s="44"/>
      <c r="V1287" s="44"/>
      <c r="W1287" s="44"/>
      <c r="X1287" s="44"/>
      <c r="Y1287" s="44">
        <f t="shared" si="293"/>
        <v>509.62035306334383</v>
      </c>
      <c r="Z1287" s="44"/>
      <c r="AA1287" s="44"/>
      <c r="AB1287" s="44"/>
      <c r="AC1287" s="44">
        <v>0.27</v>
      </c>
      <c r="AD1287" s="44">
        <f>O1287*AC1287</f>
        <v>115824.14016524893</v>
      </c>
      <c r="AE1287" s="44">
        <v>0.67</v>
      </c>
      <c r="AF1287" s="44">
        <f t="shared" si="288"/>
        <v>287415.45892858069</v>
      </c>
      <c r="AG1287" s="24"/>
      <c r="AH1287" s="24"/>
      <c r="AI1287" s="15"/>
      <c r="AJ1287" s="15"/>
      <c r="AK1287" s="15"/>
      <c r="AL1287" s="15"/>
      <c r="AM1287" s="15"/>
      <c r="AN1287" s="23"/>
      <c r="AO1287" s="23"/>
      <c r="AP1287" s="23"/>
      <c r="AQ1287" s="23"/>
      <c r="AR1287" s="23"/>
      <c r="AS1287" s="23"/>
      <c r="AT1287" s="23"/>
      <c r="AU1287" s="23"/>
      <c r="AV1287" s="23"/>
      <c r="BG1287">
        <f>IF(E1287&lt;1,1,0)</f>
        <v>0</v>
      </c>
      <c r="BH1287">
        <f>IF(BG1287=1,"",E1287)</f>
        <v>78.400000000000006</v>
      </c>
      <c r="BI1287">
        <f>E1287/3.6</f>
        <v>21.777777777777779</v>
      </c>
    </row>
    <row r="1288" spans="1:61" x14ac:dyDescent="0.25">
      <c r="A1288" s="41" t="s">
        <v>65</v>
      </c>
      <c r="B1288" s="41">
        <v>1285</v>
      </c>
      <c r="C1288" s="41">
        <v>263</v>
      </c>
      <c r="D1288" s="41">
        <f t="shared" si="280"/>
        <v>21.777777777777779</v>
      </c>
      <c r="E1288" s="42">
        <v>78.400000000000006</v>
      </c>
      <c r="F1288" s="43">
        <f t="shared" si="289"/>
        <v>-2.7777777777778172E-2</v>
      </c>
      <c r="G1288" s="43">
        <f t="shared" si="290"/>
        <v>-0.10000000000000142</v>
      </c>
      <c r="H1288" s="43">
        <f>$AJ$3*F1288</f>
        <v>-76.650000000001086</v>
      </c>
      <c r="I1288" s="43">
        <f>1/2*$AJ$1*$AJ$2*$AJ$5*D1288^2</f>
        <v>288.74840987654323</v>
      </c>
      <c r="J1288" s="43">
        <f>$AJ$4*$AJ$3*9.81</f>
        <v>406.04570999999999</v>
      </c>
      <c r="K1288" s="43">
        <f t="shared" si="281"/>
        <v>618.14411987654216</v>
      </c>
      <c r="L1288" s="43">
        <f t="shared" si="282"/>
        <v>13.461805277311363</v>
      </c>
      <c r="M1288" s="44">
        <f t="shared" si="283"/>
        <v>17298.419781345103</v>
      </c>
      <c r="N1288" s="44">
        <f t="shared" si="284"/>
        <v>1</v>
      </c>
      <c r="O1288" s="44">
        <f t="shared" si="291"/>
        <v>428978.29690832936</v>
      </c>
      <c r="P1288" s="44">
        <f t="shared" si="292"/>
        <v>1127426.6341658183</v>
      </c>
      <c r="Q1288" s="44">
        <f t="shared" si="285"/>
        <v>698448.33725748898</v>
      </c>
      <c r="R1288" s="44">
        <f>1/2*$AJ$3*D1288^2</f>
        <v>654352.53333333344</v>
      </c>
      <c r="S1288" s="44">
        <f t="shared" si="286"/>
        <v>0</v>
      </c>
      <c r="T1288" s="44">
        <f t="shared" si="287"/>
        <v>0</v>
      </c>
      <c r="U1288" s="44"/>
      <c r="V1288" s="44"/>
      <c r="W1288" s="44"/>
      <c r="X1288" s="44"/>
      <c r="Y1288" s="44">
        <f t="shared" si="293"/>
        <v>509.2237613488976</v>
      </c>
      <c r="Z1288" s="44"/>
      <c r="AA1288" s="44"/>
      <c r="AB1288" s="44"/>
      <c r="AC1288" s="44">
        <v>0.27</v>
      </c>
      <c r="AD1288" s="44">
        <f>O1288*AC1288</f>
        <v>115824.14016524893</v>
      </c>
      <c r="AE1288" s="44">
        <v>0.67</v>
      </c>
      <c r="AF1288" s="44">
        <f t="shared" si="288"/>
        <v>287415.45892858069</v>
      </c>
      <c r="AG1288" s="24"/>
      <c r="AH1288" s="24"/>
      <c r="AI1288" s="15"/>
      <c r="AJ1288" s="15"/>
      <c r="AK1288" s="15"/>
      <c r="AL1288" s="15"/>
      <c r="AM1288" s="15"/>
      <c r="AN1288" s="23"/>
      <c r="AO1288" s="23"/>
      <c r="AP1288" s="23"/>
      <c r="AQ1288" s="23"/>
      <c r="AR1288" s="23"/>
      <c r="AS1288" s="23"/>
      <c r="AT1288" s="23"/>
      <c r="AU1288" s="23"/>
      <c r="AV1288" s="23"/>
      <c r="BG1288">
        <f>IF(E1288&lt;1,1,0)</f>
        <v>0</v>
      </c>
      <c r="BH1288">
        <f>IF(BG1288=1,"",E1288)</f>
        <v>78.400000000000006</v>
      </c>
      <c r="BI1288">
        <f>E1288/3.6</f>
        <v>21.777777777777779</v>
      </c>
    </row>
    <row r="1289" spans="1:61" x14ac:dyDescent="0.25">
      <c r="A1289" s="41" t="s">
        <v>65</v>
      </c>
      <c r="B1289" s="41">
        <v>1286</v>
      </c>
      <c r="C1289" s="41">
        <v>264</v>
      </c>
      <c r="D1289" s="41">
        <f t="shared" si="280"/>
        <v>21.722222222222221</v>
      </c>
      <c r="E1289" s="42">
        <v>78.2</v>
      </c>
      <c r="F1289" s="43">
        <f t="shared" si="289"/>
        <v>-5.5555555555556344E-2</v>
      </c>
      <c r="G1289" s="43">
        <f t="shared" si="290"/>
        <v>-0.20000000000000284</v>
      </c>
      <c r="H1289" s="43">
        <f>$AJ$3*F1289</f>
        <v>-153.30000000000217</v>
      </c>
      <c r="I1289" s="43">
        <f>1/2*$AJ$1*$AJ$2*$AJ$5*D1289^2</f>
        <v>287.27708279320984</v>
      </c>
      <c r="J1289" s="43">
        <f>$AJ$4*$AJ$3*9.81</f>
        <v>406.04570999999999</v>
      </c>
      <c r="K1289" s="43">
        <f t="shared" si="281"/>
        <v>540.0227927932076</v>
      </c>
      <c r="L1289" s="43">
        <f t="shared" si="282"/>
        <v>11.73049511011912</v>
      </c>
      <c r="M1289" s="44">
        <f t="shared" si="283"/>
        <v>15085.416711613188</v>
      </c>
      <c r="N1289" s="44">
        <f t="shared" si="284"/>
        <v>1</v>
      </c>
      <c r="O1289" s="44">
        <f t="shared" si="291"/>
        <v>428978.29690832936</v>
      </c>
      <c r="P1289" s="44">
        <f t="shared" si="292"/>
        <v>1128044.7782856948</v>
      </c>
      <c r="Q1289" s="44">
        <f t="shared" si="285"/>
        <v>699066.48137736542</v>
      </c>
      <c r="R1289" s="44">
        <f>1/2*$AJ$3*D1289^2</f>
        <v>651018.2583333333</v>
      </c>
      <c r="S1289" s="44">
        <f t="shared" si="286"/>
        <v>0</v>
      </c>
      <c r="T1289" s="44">
        <f t="shared" si="287"/>
        <v>0</v>
      </c>
      <c r="U1289" s="44"/>
      <c r="V1289" s="44"/>
      <c r="W1289" s="44"/>
      <c r="X1289" s="44"/>
      <c r="Y1289" s="44">
        <f t="shared" si="293"/>
        <v>506.2350375842405</v>
      </c>
      <c r="Z1289" s="44"/>
      <c r="AA1289" s="44"/>
      <c r="AB1289" s="44"/>
      <c r="AC1289" s="44">
        <v>0.27</v>
      </c>
      <c r="AD1289" s="44">
        <f>O1289*AC1289</f>
        <v>115824.14016524893</v>
      </c>
      <c r="AE1289" s="44">
        <v>0.67</v>
      </c>
      <c r="AF1289" s="44">
        <f t="shared" si="288"/>
        <v>287415.45892858069</v>
      </c>
      <c r="AG1289" s="24"/>
      <c r="AH1289" s="24"/>
      <c r="AI1289" s="15"/>
      <c r="AJ1289" s="15"/>
      <c r="AK1289" s="15"/>
      <c r="AL1289" s="15"/>
      <c r="AM1289" s="15"/>
      <c r="AN1289" s="23"/>
      <c r="AO1289" s="23"/>
      <c r="AP1289" s="23"/>
      <c r="AQ1289" s="23"/>
      <c r="AR1289" s="23"/>
      <c r="AS1289" s="23"/>
      <c r="AT1289" s="23"/>
      <c r="AU1289" s="23"/>
      <c r="AV1289" s="23"/>
      <c r="BG1289">
        <f>IF(E1289&lt;1,1,0)</f>
        <v>0</v>
      </c>
      <c r="BH1289">
        <f>IF(BG1289=1,"",E1289)</f>
        <v>78.2</v>
      </c>
      <c r="BI1289">
        <f>E1289/3.6</f>
        <v>21.722222222222221</v>
      </c>
    </row>
    <row r="1290" spans="1:61" x14ac:dyDescent="0.25">
      <c r="A1290" s="41" t="s">
        <v>65</v>
      </c>
      <c r="B1290" s="41">
        <v>1287</v>
      </c>
      <c r="C1290" s="41">
        <v>265</v>
      </c>
      <c r="D1290" s="41">
        <f t="shared" si="280"/>
        <v>21.666666666666668</v>
      </c>
      <c r="E1290" s="42">
        <v>78</v>
      </c>
      <c r="F1290" s="43">
        <f t="shared" si="289"/>
        <v>-6.9444444444444448E-2</v>
      </c>
      <c r="G1290" s="43">
        <f t="shared" si="290"/>
        <v>-0.25</v>
      </c>
      <c r="H1290" s="43">
        <f>$AJ$3*F1290</f>
        <v>-191.62500000000003</v>
      </c>
      <c r="I1290" s="43">
        <f>1/2*$AJ$1*$AJ$2*$AJ$5*D1290^2</f>
        <v>285.80951388888889</v>
      </c>
      <c r="J1290" s="43">
        <f>$AJ$4*$AJ$3*9.81</f>
        <v>406.04570999999999</v>
      </c>
      <c r="K1290" s="43">
        <f t="shared" si="281"/>
        <v>500.23022388888887</v>
      </c>
      <c r="L1290" s="43">
        <f t="shared" si="282"/>
        <v>10.838321517592593</v>
      </c>
      <c r="M1290" s="44">
        <f t="shared" si="283"/>
        <v>13948.919793141667</v>
      </c>
      <c r="N1290" s="44">
        <f t="shared" si="284"/>
        <v>1</v>
      </c>
      <c r="O1290" s="44">
        <f t="shared" si="291"/>
        <v>428978.29690832936</v>
      </c>
      <c r="P1290" s="44">
        <f t="shared" si="292"/>
        <v>1128584.8010784879</v>
      </c>
      <c r="Q1290" s="44">
        <f t="shared" si="285"/>
        <v>699606.50417015853</v>
      </c>
      <c r="R1290" s="44">
        <f>1/2*$AJ$3*D1290^2</f>
        <v>647692.50000000012</v>
      </c>
      <c r="S1290" s="44">
        <f t="shared" si="286"/>
        <v>0</v>
      </c>
      <c r="T1290" s="44">
        <f t="shared" si="287"/>
        <v>0</v>
      </c>
      <c r="U1290" s="44"/>
      <c r="V1290" s="44"/>
      <c r="W1290" s="44"/>
      <c r="X1290" s="44"/>
      <c r="Y1290" s="44">
        <f t="shared" si="293"/>
        <v>503.25757575757586</v>
      </c>
      <c r="Z1290" s="44"/>
      <c r="AA1290" s="44"/>
      <c r="AB1290" s="44"/>
      <c r="AC1290" s="44">
        <v>0.27</v>
      </c>
      <c r="AD1290" s="44">
        <f>O1290*AC1290</f>
        <v>115824.14016524893</v>
      </c>
      <c r="AE1290" s="44">
        <v>0.67</v>
      </c>
      <c r="AF1290" s="44">
        <f t="shared" si="288"/>
        <v>287415.45892858069</v>
      </c>
      <c r="AG1290" s="24"/>
      <c r="AH1290" s="24"/>
      <c r="AI1290" s="15"/>
      <c r="AJ1290" s="15"/>
      <c r="AK1290" s="15"/>
      <c r="AL1290" s="15"/>
      <c r="AM1290" s="15"/>
      <c r="AN1290" s="23"/>
      <c r="AO1290" s="23"/>
      <c r="AP1290" s="23"/>
      <c r="AQ1290" s="23"/>
      <c r="AR1290" s="23"/>
      <c r="AS1290" s="23"/>
      <c r="AT1290" s="23"/>
      <c r="AU1290" s="23"/>
      <c r="AV1290" s="23"/>
      <c r="BG1290">
        <f>IF(E1290&lt;1,1,0)</f>
        <v>0</v>
      </c>
      <c r="BH1290">
        <f>IF(BG1290=1,"",E1290)</f>
        <v>78</v>
      </c>
      <c r="BI1290">
        <f>E1290/3.6</f>
        <v>21.666666666666668</v>
      </c>
    </row>
    <row r="1291" spans="1:61" x14ac:dyDescent="0.25">
      <c r="A1291" s="41" t="s">
        <v>65</v>
      </c>
      <c r="B1291" s="41">
        <v>1288</v>
      </c>
      <c r="C1291" s="41">
        <v>266</v>
      </c>
      <c r="D1291" s="41">
        <f t="shared" si="280"/>
        <v>21.583333333333332</v>
      </c>
      <c r="E1291" s="42">
        <v>77.7</v>
      </c>
      <c r="F1291" s="43">
        <f t="shared" si="289"/>
        <v>-9.7222222222222612E-2</v>
      </c>
      <c r="G1291" s="43">
        <f t="shared" si="290"/>
        <v>-0.35000000000000142</v>
      </c>
      <c r="H1291" s="43">
        <f>$AJ$3*F1291</f>
        <v>-268.27500000000106</v>
      </c>
      <c r="I1291" s="43">
        <f>1/2*$AJ$1*$AJ$2*$AJ$5*D1291^2</f>
        <v>283.61520711805548</v>
      </c>
      <c r="J1291" s="43">
        <f>$AJ$4*$AJ$3*9.81</f>
        <v>406.04570999999999</v>
      </c>
      <c r="K1291" s="43">
        <f t="shared" si="281"/>
        <v>421.38591711805441</v>
      </c>
      <c r="L1291" s="43">
        <f t="shared" si="282"/>
        <v>9.0949127111313413</v>
      </c>
      <c r="M1291" s="44">
        <f t="shared" si="283"/>
        <v>11714.247571937167</v>
      </c>
      <c r="N1291" s="44">
        <f t="shared" si="284"/>
        <v>1</v>
      </c>
      <c r="O1291" s="44">
        <f t="shared" si="291"/>
        <v>428978.29690832936</v>
      </c>
      <c r="P1291" s="44">
        <f t="shared" si="292"/>
        <v>1129085.0313023769</v>
      </c>
      <c r="Q1291" s="44">
        <f t="shared" si="285"/>
        <v>700106.73439404753</v>
      </c>
      <c r="R1291" s="44">
        <f>1/2*$AJ$3*D1291^2</f>
        <v>642719.83124999993</v>
      </c>
      <c r="S1291" s="44">
        <f t="shared" si="286"/>
        <v>0</v>
      </c>
      <c r="T1291" s="44">
        <f t="shared" si="287"/>
        <v>0</v>
      </c>
      <c r="U1291" s="44"/>
      <c r="V1291" s="44"/>
      <c r="W1291" s="44"/>
      <c r="X1291" s="44"/>
      <c r="Y1291" s="44">
        <f t="shared" si="293"/>
        <v>499.00608016304341</v>
      </c>
      <c r="Z1291" s="44"/>
      <c r="AA1291" s="44"/>
      <c r="AB1291" s="44"/>
      <c r="AC1291" s="44">
        <v>0.27</v>
      </c>
      <c r="AD1291" s="44">
        <f>O1291*AC1291</f>
        <v>115824.14016524893</v>
      </c>
      <c r="AE1291" s="44">
        <v>0.67</v>
      </c>
      <c r="AF1291" s="44">
        <f t="shared" si="288"/>
        <v>287415.45892858069</v>
      </c>
      <c r="AG1291" s="24"/>
      <c r="AH1291" s="24"/>
      <c r="AI1291" s="15"/>
      <c r="AJ1291" s="15"/>
      <c r="AK1291" s="15"/>
      <c r="AL1291" s="15"/>
      <c r="AM1291" s="15"/>
      <c r="AN1291" s="23"/>
      <c r="AO1291" s="23"/>
      <c r="AP1291" s="23"/>
      <c r="AQ1291" s="23"/>
      <c r="AR1291" s="23"/>
      <c r="AS1291" s="23"/>
      <c r="AT1291" s="23"/>
      <c r="AU1291" s="23"/>
      <c r="AV1291" s="23"/>
      <c r="BG1291">
        <f>IF(E1291&lt;1,1,0)</f>
        <v>0</v>
      </c>
      <c r="BH1291">
        <f>IF(BG1291=1,"",E1291)</f>
        <v>77.7</v>
      </c>
      <c r="BI1291">
        <f>E1291/3.6</f>
        <v>21.583333333333332</v>
      </c>
    </row>
    <row r="1292" spans="1:61" x14ac:dyDescent="0.25">
      <c r="A1292" s="41" t="s">
        <v>65</v>
      </c>
      <c r="B1292" s="41">
        <v>1289</v>
      </c>
      <c r="C1292" s="41">
        <v>267</v>
      </c>
      <c r="D1292" s="41">
        <f t="shared" si="280"/>
        <v>21.472222222222221</v>
      </c>
      <c r="E1292" s="42">
        <v>77.3</v>
      </c>
      <c r="F1292" s="43">
        <f t="shared" si="289"/>
        <v>-0.11111111111111072</v>
      </c>
      <c r="G1292" s="43">
        <f t="shared" si="290"/>
        <v>-0.39999999999999858</v>
      </c>
      <c r="H1292" s="43">
        <f>$AJ$3*F1292</f>
        <v>-306.59999999999894</v>
      </c>
      <c r="I1292" s="43">
        <f>1/2*$AJ$1*$AJ$2*$AJ$5*D1292^2</f>
        <v>280.70261838348762</v>
      </c>
      <c r="J1292" s="43">
        <f>$AJ$4*$AJ$3*9.81</f>
        <v>406.04570999999999</v>
      </c>
      <c r="K1292" s="43">
        <f t="shared" si="281"/>
        <v>380.14832838348866</v>
      </c>
      <c r="L1292" s="43">
        <f t="shared" si="282"/>
        <v>8.1626293844565758</v>
      </c>
      <c r="M1292" s="44">
        <f t="shared" si="283"/>
        <v>10521.629276564527</v>
      </c>
      <c r="N1292" s="44">
        <f t="shared" si="284"/>
        <v>1</v>
      </c>
      <c r="O1292" s="44">
        <f t="shared" si="291"/>
        <v>428978.29690832936</v>
      </c>
      <c r="P1292" s="44">
        <f t="shared" si="292"/>
        <v>1129506.4172194949</v>
      </c>
      <c r="Q1292" s="44">
        <f t="shared" si="285"/>
        <v>700528.12031116558</v>
      </c>
      <c r="R1292" s="44">
        <f>1/2*$AJ$3*D1292^2</f>
        <v>636119.4145833333</v>
      </c>
      <c r="S1292" s="44">
        <f t="shared" si="286"/>
        <v>0</v>
      </c>
      <c r="T1292" s="44">
        <f t="shared" si="287"/>
        <v>0</v>
      </c>
      <c r="U1292" s="44"/>
      <c r="V1292" s="44"/>
      <c r="W1292" s="44"/>
      <c r="X1292" s="44"/>
      <c r="Y1292" s="44">
        <f t="shared" si="293"/>
        <v>493.4983821437807</v>
      </c>
      <c r="Z1292" s="44"/>
      <c r="AA1292" s="44"/>
      <c r="AB1292" s="44"/>
      <c r="AC1292" s="44">
        <v>0.27</v>
      </c>
      <c r="AD1292" s="44">
        <f>O1292*AC1292</f>
        <v>115824.14016524893</v>
      </c>
      <c r="AE1292" s="44">
        <v>0.67</v>
      </c>
      <c r="AF1292" s="44">
        <f t="shared" si="288"/>
        <v>287415.45892858069</v>
      </c>
      <c r="AG1292" s="24"/>
      <c r="AH1292" s="24"/>
      <c r="AI1292" s="15"/>
      <c r="AJ1292" s="15"/>
      <c r="AK1292" s="15"/>
      <c r="AL1292" s="15"/>
      <c r="AM1292" s="15"/>
      <c r="AN1292" s="23"/>
      <c r="AO1292" s="23"/>
      <c r="AP1292" s="23"/>
      <c r="AQ1292" s="23"/>
      <c r="AR1292" s="23"/>
      <c r="AS1292" s="23"/>
      <c r="AT1292" s="23"/>
      <c r="AU1292" s="23"/>
      <c r="AV1292" s="23"/>
      <c r="BG1292">
        <f>IF(E1292&lt;1,1,0)</f>
        <v>0</v>
      </c>
      <c r="BH1292">
        <f>IF(BG1292=1,"",E1292)</f>
        <v>77.3</v>
      </c>
      <c r="BI1292">
        <f>E1292/3.6</f>
        <v>21.472222222222221</v>
      </c>
    </row>
    <row r="1293" spans="1:61" x14ac:dyDescent="0.25">
      <c r="A1293" s="41" t="s">
        <v>65</v>
      </c>
      <c r="B1293" s="41">
        <v>1290</v>
      </c>
      <c r="C1293" s="41">
        <v>268</v>
      </c>
      <c r="D1293" s="41">
        <f t="shared" si="280"/>
        <v>21.361111111111111</v>
      </c>
      <c r="E1293" s="42">
        <v>76.900000000000006</v>
      </c>
      <c r="F1293" s="43">
        <f t="shared" si="289"/>
        <v>-9.7222222222222612E-2</v>
      </c>
      <c r="G1293" s="43">
        <f t="shared" si="290"/>
        <v>-0.35000000000000142</v>
      </c>
      <c r="H1293" s="43">
        <f>$AJ$3*F1293</f>
        <v>-268.27500000000106</v>
      </c>
      <c r="I1293" s="43">
        <f>1/2*$AJ$1*$AJ$2*$AJ$5*D1293^2</f>
        <v>277.8050623649691</v>
      </c>
      <c r="J1293" s="43">
        <f>$AJ$4*$AJ$3*9.81</f>
        <v>406.04570999999999</v>
      </c>
      <c r="K1293" s="43">
        <f t="shared" si="281"/>
        <v>415.57577236496803</v>
      </c>
      <c r="L1293" s="43">
        <f t="shared" si="282"/>
        <v>8.877160248573901</v>
      </c>
      <c r="M1293" s="44">
        <f t="shared" si="283"/>
        <v>11451.536720660331</v>
      </c>
      <c r="N1293" s="44">
        <f t="shared" si="284"/>
        <v>1</v>
      </c>
      <c r="O1293" s="44">
        <f t="shared" si="291"/>
        <v>428978.29690832936</v>
      </c>
      <c r="P1293" s="44">
        <f t="shared" si="292"/>
        <v>1129886.5655478784</v>
      </c>
      <c r="Q1293" s="44">
        <f t="shared" si="285"/>
        <v>700908.26863954903</v>
      </c>
      <c r="R1293" s="44">
        <f>1/2*$AJ$3*D1293^2</f>
        <v>629553.06458333333</v>
      </c>
      <c r="S1293" s="44">
        <f t="shared" si="286"/>
        <v>0</v>
      </c>
      <c r="T1293" s="44">
        <f t="shared" si="287"/>
        <v>0</v>
      </c>
      <c r="U1293" s="44"/>
      <c r="V1293" s="44"/>
      <c r="W1293" s="44"/>
      <c r="X1293" s="44"/>
      <c r="Y1293" s="44">
        <f t="shared" si="293"/>
        <v>488.02563145994833</v>
      </c>
      <c r="Z1293" s="44"/>
      <c r="AA1293" s="44"/>
      <c r="AB1293" s="44"/>
      <c r="AC1293" s="44">
        <v>0.27</v>
      </c>
      <c r="AD1293" s="44">
        <f>O1293*AC1293</f>
        <v>115824.14016524893</v>
      </c>
      <c r="AE1293" s="44">
        <v>0.67</v>
      </c>
      <c r="AF1293" s="44">
        <f t="shared" si="288"/>
        <v>287415.45892858069</v>
      </c>
      <c r="AG1293" s="24"/>
      <c r="AH1293" s="24"/>
      <c r="AI1293" s="15"/>
      <c r="AJ1293" s="15"/>
      <c r="AK1293" s="15"/>
      <c r="AL1293" s="15"/>
      <c r="AM1293" s="15"/>
      <c r="AN1293" s="23"/>
      <c r="AO1293" s="23"/>
      <c r="AP1293" s="23"/>
      <c r="AQ1293" s="23"/>
      <c r="AR1293" s="23"/>
      <c r="AS1293" s="23"/>
      <c r="AT1293" s="23"/>
      <c r="AU1293" s="23"/>
      <c r="AV1293" s="23"/>
      <c r="BG1293">
        <f>IF(E1293&lt;1,1,0)</f>
        <v>0</v>
      </c>
      <c r="BH1293">
        <f>IF(BG1293=1,"",E1293)</f>
        <v>76.900000000000006</v>
      </c>
      <c r="BI1293">
        <f>E1293/3.6</f>
        <v>21.361111111111111</v>
      </c>
    </row>
    <row r="1294" spans="1:61" x14ac:dyDescent="0.25">
      <c r="A1294" s="41" t="s">
        <v>65</v>
      </c>
      <c r="B1294" s="41">
        <v>1291</v>
      </c>
      <c r="C1294" s="41">
        <v>269</v>
      </c>
      <c r="D1294" s="41">
        <f t="shared" si="280"/>
        <v>21.277777777777775</v>
      </c>
      <c r="E1294" s="42">
        <v>76.599999999999994</v>
      </c>
      <c r="F1294" s="43">
        <f t="shared" si="289"/>
        <v>-9.7222222222222612E-2</v>
      </c>
      <c r="G1294" s="43">
        <f t="shared" si="290"/>
        <v>-0.35000000000000142</v>
      </c>
      <c r="H1294" s="43">
        <f>$AJ$3*F1294</f>
        <v>-268.27500000000106</v>
      </c>
      <c r="I1294" s="43">
        <f>1/2*$AJ$1*$AJ$2*$AJ$5*D1294^2</f>
        <v>275.64176057098757</v>
      </c>
      <c r="J1294" s="43">
        <f>$AJ$4*$AJ$3*9.81</f>
        <v>406.04570999999999</v>
      </c>
      <c r="K1294" s="43">
        <f t="shared" si="281"/>
        <v>413.4124705709865</v>
      </c>
      <c r="L1294" s="43">
        <f t="shared" si="282"/>
        <v>8.7964986793715454</v>
      </c>
      <c r="M1294" s="44">
        <f t="shared" si="283"/>
        <v>11356.279795068665</v>
      </c>
      <c r="N1294" s="44">
        <f t="shared" si="284"/>
        <v>1</v>
      </c>
      <c r="O1294" s="44">
        <f t="shared" si="291"/>
        <v>428978.29690832936</v>
      </c>
      <c r="P1294" s="44">
        <f t="shared" si="292"/>
        <v>1130302.1413202432</v>
      </c>
      <c r="Q1294" s="44">
        <f t="shared" si="285"/>
        <v>701323.84441191389</v>
      </c>
      <c r="R1294" s="44">
        <f>1/2*$AJ$3*D1294^2</f>
        <v>624650.65833333321</v>
      </c>
      <c r="S1294" s="44">
        <f t="shared" si="286"/>
        <v>0</v>
      </c>
      <c r="T1294" s="44">
        <f t="shared" si="287"/>
        <v>0</v>
      </c>
      <c r="U1294" s="44"/>
      <c r="V1294" s="44"/>
      <c r="W1294" s="44"/>
      <c r="X1294" s="44"/>
      <c r="Y1294" s="44">
        <f t="shared" si="293"/>
        <v>483.85023883294593</v>
      </c>
      <c r="Z1294" s="44"/>
      <c r="AA1294" s="44"/>
      <c r="AB1294" s="44"/>
      <c r="AC1294" s="44">
        <v>0.27</v>
      </c>
      <c r="AD1294" s="44">
        <f>O1294*AC1294</f>
        <v>115824.14016524893</v>
      </c>
      <c r="AE1294" s="44">
        <v>0.67</v>
      </c>
      <c r="AF1294" s="44">
        <f t="shared" si="288"/>
        <v>287415.45892858069</v>
      </c>
      <c r="AG1294" s="24"/>
      <c r="AH1294" s="24"/>
      <c r="AI1294" s="15"/>
      <c r="AJ1294" s="15"/>
      <c r="AK1294" s="15"/>
      <c r="AL1294" s="15"/>
      <c r="AM1294" s="15"/>
      <c r="AN1294" s="23"/>
      <c r="AO1294" s="23"/>
      <c r="AP1294" s="23"/>
      <c r="AQ1294" s="23"/>
      <c r="AR1294" s="23"/>
      <c r="AS1294" s="23"/>
      <c r="AT1294" s="23"/>
      <c r="AU1294" s="23"/>
      <c r="AV1294" s="23"/>
      <c r="BG1294">
        <f>IF(E1294&lt;1,1,0)</f>
        <v>0</v>
      </c>
      <c r="BH1294">
        <f>IF(BG1294=1,"",E1294)</f>
        <v>76.599999999999994</v>
      </c>
      <c r="BI1294">
        <f>E1294/3.6</f>
        <v>21.277777777777775</v>
      </c>
    </row>
    <row r="1295" spans="1:61" x14ac:dyDescent="0.25">
      <c r="A1295" s="41" t="s">
        <v>65</v>
      </c>
      <c r="B1295" s="41">
        <v>1292</v>
      </c>
      <c r="C1295" s="41">
        <v>270</v>
      </c>
      <c r="D1295" s="41">
        <f t="shared" si="280"/>
        <v>21.166666666666668</v>
      </c>
      <c r="E1295" s="42">
        <v>76.2</v>
      </c>
      <c r="F1295" s="43">
        <f t="shared" si="289"/>
        <v>-0.12499999999999881</v>
      </c>
      <c r="G1295" s="43">
        <f t="shared" si="290"/>
        <v>-0.44999999999999574</v>
      </c>
      <c r="H1295" s="43">
        <f>$AJ$3*F1295</f>
        <v>-344.92499999999671</v>
      </c>
      <c r="I1295" s="43">
        <f>1/2*$AJ$1*$AJ$2*$AJ$5*D1295^2</f>
        <v>272.77051180555554</v>
      </c>
      <c r="J1295" s="43">
        <f>$AJ$4*$AJ$3*9.81</f>
        <v>406.04570999999999</v>
      </c>
      <c r="K1295" s="43">
        <f t="shared" si="281"/>
        <v>333.89122180555881</v>
      </c>
      <c r="L1295" s="43">
        <f t="shared" si="282"/>
        <v>7.0673641948843287</v>
      </c>
      <c r="M1295" s="44">
        <f t="shared" si="283"/>
        <v>9131.034539790553</v>
      </c>
      <c r="N1295" s="44">
        <f t="shared" si="284"/>
        <v>1</v>
      </c>
      <c r="O1295" s="44">
        <f t="shared" si="291"/>
        <v>428978.29690832936</v>
      </c>
      <c r="P1295" s="44">
        <f t="shared" si="292"/>
        <v>1130715.5537908142</v>
      </c>
      <c r="Q1295" s="44">
        <f t="shared" si="285"/>
        <v>701737.25688248489</v>
      </c>
      <c r="R1295" s="44">
        <f>1/2*$AJ$3*D1295^2</f>
        <v>618143.92500000005</v>
      </c>
      <c r="S1295" s="44">
        <f t="shared" si="286"/>
        <v>0</v>
      </c>
      <c r="T1295" s="44">
        <f t="shared" si="287"/>
        <v>0</v>
      </c>
      <c r="U1295" s="44"/>
      <c r="V1295" s="44"/>
      <c r="W1295" s="44"/>
      <c r="X1295" s="44"/>
      <c r="Y1295" s="44">
        <f t="shared" si="293"/>
        <v>478.43957043343659</v>
      </c>
      <c r="Z1295" s="44"/>
      <c r="AA1295" s="44"/>
      <c r="AB1295" s="44"/>
      <c r="AC1295" s="44">
        <v>0.27</v>
      </c>
      <c r="AD1295" s="44">
        <f>O1295*AC1295</f>
        <v>115824.14016524893</v>
      </c>
      <c r="AE1295" s="44">
        <v>0.67</v>
      </c>
      <c r="AF1295" s="44">
        <f t="shared" si="288"/>
        <v>287415.45892858069</v>
      </c>
      <c r="AG1295" s="24"/>
      <c r="AH1295" s="24"/>
      <c r="AI1295" s="15"/>
      <c r="AJ1295" s="15"/>
      <c r="AK1295" s="15"/>
      <c r="AL1295" s="15"/>
      <c r="AM1295" s="15"/>
      <c r="AN1295" s="23"/>
      <c r="AO1295" s="23"/>
      <c r="AP1295" s="23"/>
      <c r="AQ1295" s="23"/>
      <c r="AR1295" s="23"/>
      <c r="AS1295" s="23"/>
      <c r="AT1295" s="23"/>
      <c r="AU1295" s="23"/>
      <c r="AV1295" s="23"/>
      <c r="BG1295">
        <f>IF(E1295&lt;1,1,0)</f>
        <v>0</v>
      </c>
      <c r="BH1295">
        <f>IF(BG1295=1,"",E1295)</f>
        <v>76.2</v>
      </c>
      <c r="BI1295">
        <f>E1295/3.6</f>
        <v>21.166666666666668</v>
      </c>
    </row>
    <row r="1296" spans="1:61" x14ac:dyDescent="0.25">
      <c r="A1296" s="41" t="s">
        <v>65</v>
      </c>
      <c r="B1296" s="41">
        <v>1293</v>
      </c>
      <c r="C1296" s="41">
        <v>271</v>
      </c>
      <c r="D1296" s="41">
        <f t="shared" si="280"/>
        <v>21.027777777777779</v>
      </c>
      <c r="E1296" s="42">
        <v>75.7</v>
      </c>
      <c r="F1296" s="43">
        <f t="shared" si="289"/>
        <v>-0.1388888888888889</v>
      </c>
      <c r="G1296" s="43">
        <f t="shared" si="290"/>
        <v>-0.5</v>
      </c>
      <c r="H1296" s="43">
        <f>$AJ$3*F1296</f>
        <v>-383.25000000000006</v>
      </c>
      <c r="I1296" s="43">
        <f>1/2*$AJ$1*$AJ$2*$AJ$5*D1296^2</f>
        <v>269.20259060570987</v>
      </c>
      <c r="J1296" s="43">
        <f>$AJ$4*$AJ$3*9.81</f>
        <v>406.04570999999999</v>
      </c>
      <c r="K1296" s="43">
        <f t="shared" si="281"/>
        <v>291.9983006057098</v>
      </c>
      <c r="L1296" s="43">
        <f t="shared" si="282"/>
        <v>6.14007537662562</v>
      </c>
      <c r="M1296" s="44">
        <f t="shared" si="283"/>
        <v>7939.1174619769263</v>
      </c>
      <c r="N1296" s="44">
        <f t="shared" si="284"/>
        <v>1</v>
      </c>
      <c r="O1296" s="44">
        <f t="shared" si="291"/>
        <v>428978.29690832936</v>
      </c>
      <c r="P1296" s="44">
        <f t="shared" si="292"/>
        <v>1131049.4450126197</v>
      </c>
      <c r="Q1296" s="44">
        <f t="shared" si="285"/>
        <v>702071.14810429036</v>
      </c>
      <c r="R1296" s="44">
        <f>1/2*$AJ$3*D1296^2</f>
        <v>610058.41458333342</v>
      </c>
      <c r="S1296" s="44">
        <f t="shared" si="286"/>
        <v>0</v>
      </c>
      <c r="T1296" s="44">
        <f t="shared" si="287"/>
        <v>0</v>
      </c>
      <c r="U1296" s="44"/>
      <c r="V1296" s="44"/>
      <c r="W1296" s="44"/>
      <c r="X1296" s="44"/>
      <c r="Y1296" s="44">
        <f t="shared" si="293"/>
        <v>471.81625257798407</v>
      </c>
      <c r="Z1296" s="44"/>
      <c r="AA1296" s="44"/>
      <c r="AB1296" s="44"/>
      <c r="AC1296" s="44">
        <v>0.27</v>
      </c>
      <c r="AD1296" s="44">
        <f>O1296*AC1296</f>
        <v>115824.14016524893</v>
      </c>
      <c r="AE1296" s="44">
        <v>0.67</v>
      </c>
      <c r="AF1296" s="44">
        <f t="shared" si="288"/>
        <v>287415.45892858069</v>
      </c>
      <c r="AG1296" s="24"/>
      <c r="AH1296" s="24"/>
      <c r="AI1296" s="15"/>
      <c r="AJ1296" s="15"/>
      <c r="AK1296" s="15"/>
      <c r="AL1296" s="15"/>
      <c r="AM1296" s="15"/>
      <c r="AN1296" s="23"/>
      <c r="AO1296" s="23"/>
      <c r="AP1296" s="23"/>
      <c r="AQ1296" s="23"/>
      <c r="AR1296" s="23"/>
      <c r="AS1296" s="23"/>
      <c r="AT1296" s="23"/>
      <c r="AU1296" s="23"/>
      <c r="AV1296" s="23"/>
      <c r="BG1296">
        <f>IF(E1296&lt;1,1,0)</f>
        <v>0</v>
      </c>
      <c r="BH1296">
        <f>IF(BG1296=1,"",E1296)</f>
        <v>75.7</v>
      </c>
      <c r="BI1296">
        <f>E1296/3.6</f>
        <v>21.027777777777779</v>
      </c>
    </row>
    <row r="1297" spans="1:61" x14ac:dyDescent="0.25">
      <c r="A1297" s="41" t="s">
        <v>65</v>
      </c>
      <c r="B1297" s="41">
        <v>1294</v>
      </c>
      <c r="C1297" s="41">
        <v>272</v>
      </c>
      <c r="D1297" s="41">
        <f t="shared" si="280"/>
        <v>20.888888888888889</v>
      </c>
      <c r="E1297" s="42">
        <v>75.2</v>
      </c>
      <c r="F1297" s="43">
        <f t="shared" si="289"/>
        <v>-0.1388888888888889</v>
      </c>
      <c r="G1297" s="43">
        <f t="shared" si="290"/>
        <v>-0.5</v>
      </c>
      <c r="H1297" s="43">
        <f>$AJ$3*F1297</f>
        <v>-383.25000000000006</v>
      </c>
      <c r="I1297" s="43">
        <f>1/2*$AJ$1*$AJ$2*$AJ$5*D1297^2</f>
        <v>265.65815802469132</v>
      </c>
      <c r="J1297" s="43">
        <f>$AJ$4*$AJ$3*9.81</f>
        <v>406.04570999999999</v>
      </c>
      <c r="K1297" s="43">
        <f t="shared" si="281"/>
        <v>288.45386802469125</v>
      </c>
      <c r="L1297" s="43">
        <f t="shared" si="282"/>
        <v>6.0254807987379957</v>
      </c>
      <c r="M1297" s="44">
        <f t="shared" si="283"/>
        <v>7796.972153566966</v>
      </c>
      <c r="N1297" s="44">
        <f t="shared" si="284"/>
        <v>1</v>
      </c>
      <c r="O1297" s="44">
        <f t="shared" si="291"/>
        <v>428978.29690832936</v>
      </c>
      <c r="P1297" s="44">
        <f t="shared" si="292"/>
        <v>1131341.4433132254</v>
      </c>
      <c r="Q1297" s="44">
        <f t="shared" si="285"/>
        <v>702363.14640489605</v>
      </c>
      <c r="R1297" s="44">
        <f>1/2*$AJ$3*D1297^2</f>
        <v>602026.1333333333</v>
      </c>
      <c r="S1297" s="44">
        <f t="shared" si="286"/>
        <v>0</v>
      </c>
      <c r="T1297" s="44">
        <f t="shared" si="287"/>
        <v>0</v>
      </c>
      <c r="U1297" s="44"/>
      <c r="V1297" s="44"/>
      <c r="W1297" s="44"/>
      <c r="X1297" s="44"/>
      <c r="Y1297" s="44">
        <f t="shared" si="293"/>
        <v>465.24430705821737</v>
      </c>
      <c r="Z1297" s="44"/>
      <c r="AA1297" s="44"/>
      <c r="AB1297" s="44"/>
      <c r="AC1297" s="44">
        <v>0.27</v>
      </c>
      <c r="AD1297" s="44">
        <f>O1297*AC1297</f>
        <v>115824.14016524893</v>
      </c>
      <c r="AE1297" s="44">
        <v>0.67</v>
      </c>
      <c r="AF1297" s="44">
        <f t="shared" si="288"/>
        <v>287415.45892858069</v>
      </c>
      <c r="AG1297" s="24"/>
      <c r="AH1297" s="24"/>
      <c r="AI1297" s="15"/>
      <c r="AJ1297" s="15"/>
      <c r="AK1297" s="15"/>
      <c r="AL1297" s="15"/>
      <c r="AM1297" s="15"/>
      <c r="AN1297" s="23"/>
      <c r="AO1297" s="23"/>
      <c r="AP1297" s="23"/>
      <c r="AQ1297" s="23"/>
      <c r="AR1297" s="23"/>
      <c r="AS1297" s="23"/>
      <c r="AT1297" s="23"/>
      <c r="AU1297" s="23"/>
      <c r="AV1297" s="23"/>
      <c r="BG1297">
        <f>IF(E1297&lt;1,1,0)</f>
        <v>0</v>
      </c>
      <c r="BH1297">
        <f>IF(BG1297=1,"",E1297)</f>
        <v>75.2</v>
      </c>
      <c r="BI1297">
        <f>E1297/3.6</f>
        <v>20.888888888888889</v>
      </c>
    </row>
    <row r="1298" spans="1:61" x14ac:dyDescent="0.25">
      <c r="A1298" s="41" t="s">
        <v>65</v>
      </c>
      <c r="B1298" s="41">
        <v>1295</v>
      </c>
      <c r="C1298" s="41">
        <v>273</v>
      </c>
      <c r="D1298" s="41">
        <f t="shared" si="280"/>
        <v>20.75</v>
      </c>
      <c r="E1298" s="42">
        <v>74.7</v>
      </c>
      <c r="F1298" s="43">
        <f t="shared" si="289"/>
        <v>-0.11111111111111072</v>
      </c>
      <c r="G1298" s="43">
        <f t="shared" si="290"/>
        <v>-0.39999999999999858</v>
      </c>
      <c r="H1298" s="43">
        <f>$AJ$3*F1298</f>
        <v>-306.59999999999894</v>
      </c>
      <c r="I1298" s="43">
        <f>1/2*$AJ$1*$AJ$2*$AJ$5*D1298^2</f>
        <v>262.13721406249999</v>
      </c>
      <c r="J1298" s="43">
        <f>$AJ$4*$AJ$3*9.81</f>
        <v>406.04570999999999</v>
      </c>
      <c r="K1298" s="43">
        <f t="shared" si="281"/>
        <v>361.58292406250104</v>
      </c>
      <c r="L1298" s="43">
        <f t="shared" si="282"/>
        <v>7.5028456742968963</v>
      </c>
      <c r="M1298" s="44">
        <f t="shared" si="283"/>
        <v>9716.1851482144812</v>
      </c>
      <c r="N1298" s="44">
        <f t="shared" si="284"/>
        <v>1</v>
      </c>
      <c r="O1298" s="44">
        <f t="shared" si="291"/>
        <v>428978.29690832936</v>
      </c>
      <c r="P1298" s="44">
        <f t="shared" si="292"/>
        <v>1131629.8971812502</v>
      </c>
      <c r="Q1298" s="44">
        <f t="shared" si="285"/>
        <v>702651.6002729208</v>
      </c>
      <c r="R1298" s="44">
        <f>1/2*$AJ$3*D1298^2</f>
        <v>594047.08125000005</v>
      </c>
      <c r="S1298" s="44">
        <f t="shared" si="286"/>
        <v>0</v>
      </c>
      <c r="T1298" s="44">
        <f t="shared" si="287"/>
        <v>0</v>
      </c>
      <c r="U1298" s="44"/>
      <c r="V1298" s="44"/>
      <c r="W1298" s="44"/>
      <c r="X1298" s="44"/>
      <c r="Y1298" s="44">
        <f t="shared" si="293"/>
        <v>458.72361486486489</v>
      </c>
      <c r="Z1298" s="44"/>
      <c r="AA1298" s="44"/>
      <c r="AB1298" s="44"/>
      <c r="AC1298" s="44">
        <v>0.27</v>
      </c>
      <c r="AD1298" s="44">
        <f>O1298*AC1298</f>
        <v>115824.14016524893</v>
      </c>
      <c r="AE1298" s="44">
        <v>0.67</v>
      </c>
      <c r="AF1298" s="44">
        <f t="shared" si="288"/>
        <v>287415.45892858069</v>
      </c>
      <c r="AG1298" s="24"/>
      <c r="AH1298" s="24"/>
      <c r="AI1298" s="15"/>
      <c r="AJ1298" s="15"/>
      <c r="AK1298" s="15"/>
      <c r="AL1298" s="15"/>
      <c r="AM1298" s="15"/>
      <c r="AN1298" s="23"/>
      <c r="AO1298" s="23"/>
      <c r="AP1298" s="23"/>
      <c r="AQ1298" s="23"/>
      <c r="AR1298" s="23"/>
      <c r="AS1298" s="23"/>
      <c r="AT1298" s="23"/>
      <c r="AU1298" s="23"/>
      <c r="AV1298" s="23"/>
      <c r="BG1298">
        <f>IF(E1298&lt;1,1,0)</f>
        <v>0</v>
      </c>
      <c r="BH1298">
        <f>IF(BG1298=1,"",E1298)</f>
        <v>74.7</v>
      </c>
      <c r="BI1298">
        <f>E1298/3.6</f>
        <v>20.75</v>
      </c>
    </row>
    <row r="1299" spans="1:61" x14ac:dyDescent="0.25">
      <c r="A1299" s="41" t="s">
        <v>65</v>
      </c>
      <c r="B1299" s="41">
        <v>1296</v>
      </c>
      <c r="C1299" s="41">
        <v>274</v>
      </c>
      <c r="D1299" s="41">
        <f t="shared" si="280"/>
        <v>20.666666666666668</v>
      </c>
      <c r="E1299" s="42">
        <v>74.400000000000006</v>
      </c>
      <c r="F1299" s="43">
        <f t="shared" si="289"/>
        <v>-5.5555555555556344E-2</v>
      </c>
      <c r="G1299" s="43">
        <f t="shared" si="290"/>
        <v>-0.20000000000000284</v>
      </c>
      <c r="H1299" s="43">
        <f>$AJ$3*F1299</f>
        <v>-153.30000000000217</v>
      </c>
      <c r="I1299" s="43">
        <f>1/2*$AJ$1*$AJ$2*$AJ$5*D1299^2</f>
        <v>260.03592222222221</v>
      </c>
      <c r="J1299" s="43">
        <f>$AJ$4*$AJ$3*9.81</f>
        <v>406.04570999999999</v>
      </c>
      <c r="K1299" s="43">
        <f t="shared" si="281"/>
        <v>512.78163222221997</v>
      </c>
      <c r="L1299" s="43">
        <f t="shared" si="282"/>
        <v>10.597487065925879</v>
      </c>
      <c r="M1299" s="44">
        <f t="shared" si="283"/>
        <v>13734.34323743994</v>
      </c>
      <c r="N1299" s="44">
        <f t="shared" si="284"/>
        <v>1</v>
      </c>
      <c r="O1299" s="44">
        <f t="shared" si="291"/>
        <v>428978.29690832936</v>
      </c>
      <c r="P1299" s="44">
        <f t="shared" si="292"/>
        <v>1131991.4801053125</v>
      </c>
      <c r="Q1299" s="44">
        <f t="shared" si="285"/>
        <v>703013.18319698318</v>
      </c>
      <c r="R1299" s="44">
        <f>1/2*$AJ$3*D1299^2</f>
        <v>589285.20000000007</v>
      </c>
      <c r="S1299" s="44">
        <f t="shared" si="286"/>
        <v>0</v>
      </c>
      <c r="T1299" s="44">
        <f t="shared" si="287"/>
        <v>0</v>
      </c>
      <c r="U1299" s="44"/>
      <c r="V1299" s="44"/>
      <c r="W1299" s="44"/>
      <c r="X1299" s="44"/>
      <c r="Y1299" s="44">
        <f t="shared" si="293"/>
        <v>454.69537037037043</v>
      </c>
      <c r="Z1299" s="44"/>
      <c r="AA1299" s="44"/>
      <c r="AB1299" s="44"/>
      <c r="AC1299" s="44">
        <v>0.27</v>
      </c>
      <c r="AD1299" s="44">
        <f>O1299*AC1299</f>
        <v>115824.14016524893</v>
      </c>
      <c r="AE1299" s="44">
        <v>0.67</v>
      </c>
      <c r="AF1299" s="44">
        <f t="shared" si="288"/>
        <v>287415.45892858069</v>
      </c>
      <c r="AG1299" s="24"/>
      <c r="AH1299" s="24"/>
      <c r="AI1299" s="15"/>
      <c r="AJ1299" s="15"/>
      <c r="AK1299" s="15"/>
      <c r="AL1299" s="15"/>
      <c r="AM1299" s="15"/>
      <c r="AN1299" s="23"/>
      <c r="AO1299" s="23"/>
      <c r="AP1299" s="23"/>
      <c r="AQ1299" s="23"/>
      <c r="AR1299" s="23"/>
      <c r="AS1299" s="23"/>
      <c r="AT1299" s="23"/>
      <c r="AU1299" s="23"/>
      <c r="AV1299" s="23"/>
      <c r="BG1299">
        <f>IF(E1299&lt;1,1,0)</f>
        <v>0</v>
      </c>
      <c r="BH1299">
        <f>IF(BG1299=1,"",E1299)</f>
        <v>74.400000000000006</v>
      </c>
      <c r="BI1299">
        <f>E1299/3.6</f>
        <v>20.666666666666668</v>
      </c>
    </row>
    <row r="1300" spans="1:61" x14ac:dyDescent="0.25">
      <c r="A1300" s="41" t="s">
        <v>65</v>
      </c>
      <c r="B1300" s="41">
        <v>1297</v>
      </c>
      <c r="C1300" s="41">
        <v>275</v>
      </c>
      <c r="D1300" s="41">
        <f t="shared" si="280"/>
        <v>20.638888888888889</v>
      </c>
      <c r="E1300" s="42">
        <v>74.3</v>
      </c>
      <c r="F1300" s="43">
        <f t="shared" si="289"/>
        <v>0</v>
      </c>
      <c r="G1300" s="43">
        <f t="shared" si="290"/>
        <v>0</v>
      </c>
      <c r="H1300" s="43">
        <f>$AJ$3*F1300</f>
        <v>0</v>
      </c>
      <c r="I1300" s="43">
        <f>1/2*$AJ$1*$AJ$2*$AJ$5*D1300^2</f>
        <v>259.33737069830249</v>
      </c>
      <c r="J1300" s="43">
        <f>$AJ$4*$AJ$3*9.81</f>
        <v>406.04570999999999</v>
      </c>
      <c r="K1300" s="43">
        <f t="shared" si="281"/>
        <v>665.38308069830248</v>
      </c>
      <c r="L1300" s="43">
        <f t="shared" si="282"/>
        <v>13.732767471078855</v>
      </c>
      <c r="M1300" s="44">
        <f t="shared" si="283"/>
        <v>17811.399409989273</v>
      </c>
      <c r="N1300" s="44">
        <f t="shared" si="284"/>
        <v>1</v>
      </c>
      <c r="O1300" s="44">
        <f t="shared" si="291"/>
        <v>428978.29690832936</v>
      </c>
      <c r="P1300" s="44">
        <f t="shared" si="292"/>
        <v>1132504.2617375348</v>
      </c>
      <c r="Q1300" s="44">
        <f t="shared" si="285"/>
        <v>703525.96482920542</v>
      </c>
      <c r="R1300" s="44">
        <f>1/2*$AJ$3*D1300^2</f>
        <v>587702.16458333342</v>
      </c>
      <c r="S1300" s="44">
        <f t="shared" si="286"/>
        <v>0</v>
      </c>
      <c r="T1300" s="44">
        <f t="shared" si="287"/>
        <v>0</v>
      </c>
      <c r="U1300" s="44"/>
      <c r="V1300" s="44"/>
      <c r="W1300" s="44"/>
      <c r="X1300" s="44"/>
      <c r="Y1300" s="44">
        <f t="shared" si="293"/>
        <v>453.1242595091237</v>
      </c>
      <c r="Z1300" s="44"/>
      <c r="AA1300" s="44"/>
      <c r="AB1300" s="44"/>
      <c r="AC1300" s="44">
        <v>0.27</v>
      </c>
      <c r="AD1300" s="44">
        <f>O1300*AC1300</f>
        <v>115824.14016524893</v>
      </c>
      <c r="AE1300" s="44">
        <v>0.67</v>
      </c>
      <c r="AF1300" s="44">
        <f t="shared" si="288"/>
        <v>287415.45892858069</v>
      </c>
      <c r="AG1300" s="24"/>
      <c r="AH1300" s="24"/>
      <c r="AI1300" s="15"/>
      <c r="AJ1300" s="15"/>
      <c r="AK1300" s="15"/>
      <c r="AL1300" s="15"/>
      <c r="AM1300" s="15"/>
      <c r="AN1300" s="23"/>
      <c r="AO1300" s="23"/>
      <c r="AP1300" s="23"/>
      <c r="AQ1300" s="23"/>
      <c r="AR1300" s="23"/>
      <c r="AS1300" s="23"/>
      <c r="AT1300" s="23"/>
      <c r="AU1300" s="23"/>
      <c r="AV1300" s="23"/>
      <c r="BG1300">
        <f>IF(E1300&lt;1,1,0)</f>
        <v>0</v>
      </c>
      <c r="BH1300">
        <f>IF(BG1300=1,"",E1300)</f>
        <v>74.3</v>
      </c>
      <c r="BI1300">
        <f>E1300/3.6</f>
        <v>20.638888888888889</v>
      </c>
    </row>
    <row r="1301" spans="1:61" x14ac:dyDescent="0.25">
      <c r="A1301" s="41" t="s">
        <v>65</v>
      </c>
      <c r="B1301" s="41">
        <v>1298</v>
      </c>
      <c r="C1301" s="41">
        <v>276</v>
      </c>
      <c r="D1301" s="41">
        <f t="shared" si="280"/>
        <v>20.666666666666668</v>
      </c>
      <c r="E1301" s="42">
        <v>74.400000000000006</v>
      </c>
      <c r="F1301" s="43">
        <f t="shared" si="289"/>
        <v>4.1666666666666269E-2</v>
      </c>
      <c r="G1301" s="43">
        <f t="shared" si="290"/>
        <v>0.14999999999999858</v>
      </c>
      <c r="H1301" s="43">
        <f>$AJ$3*F1301</f>
        <v>114.9749999999989</v>
      </c>
      <c r="I1301" s="43">
        <f>1/2*$AJ$1*$AJ$2*$AJ$5*D1301^2</f>
        <v>260.03592222222221</v>
      </c>
      <c r="J1301" s="43">
        <f>$AJ$4*$AJ$3*9.81</f>
        <v>406.04570999999999</v>
      </c>
      <c r="K1301" s="43">
        <f t="shared" si="281"/>
        <v>781.05663222222108</v>
      </c>
      <c r="L1301" s="43">
        <f t="shared" si="282"/>
        <v>16.141837065925902</v>
      </c>
      <c r="M1301" s="44">
        <f t="shared" si="283"/>
        <v>20952.104511571819</v>
      </c>
      <c r="N1301" s="44">
        <f t="shared" si="284"/>
        <v>1</v>
      </c>
      <c r="O1301" s="44">
        <f t="shared" si="291"/>
        <v>428978.29690832936</v>
      </c>
      <c r="P1301" s="44">
        <f t="shared" si="292"/>
        <v>1133169.6448182331</v>
      </c>
      <c r="Q1301" s="44">
        <f t="shared" si="285"/>
        <v>704191.34790990374</v>
      </c>
      <c r="R1301" s="44">
        <f>1/2*$AJ$3*D1301^2</f>
        <v>589285.20000000007</v>
      </c>
      <c r="S1301" s="44">
        <f t="shared" si="286"/>
        <v>0</v>
      </c>
      <c r="T1301" s="44">
        <f t="shared" si="287"/>
        <v>0</v>
      </c>
      <c r="U1301" s="44"/>
      <c r="V1301" s="44"/>
      <c r="W1301" s="44"/>
      <c r="X1301" s="44"/>
      <c r="Y1301" s="44">
        <f t="shared" si="293"/>
        <v>453.99476117103239</v>
      </c>
      <c r="Z1301" s="44"/>
      <c r="AA1301" s="44"/>
      <c r="AB1301" s="44"/>
      <c r="AC1301" s="44">
        <v>0.27</v>
      </c>
      <c r="AD1301" s="44">
        <f>O1301*AC1301</f>
        <v>115824.14016524893</v>
      </c>
      <c r="AE1301" s="44">
        <v>0.67</v>
      </c>
      <c r="AF1301" s="44">
        <f t="shared" si="288"/>
        <v>287415.45892858069</v>
      </c>
      <c r="AG1301" s="24"/>
      <c r="AH1301" s="24"/>
      <c r="AI1301" s="15"/>
      <c r="AJ1301" s="15"/>
      <c r="AK1301" s="15"/>
      <c r="AL1301" s="15"/>
      <c r="AM1301" s="15"/>
      <c r="AN1301" s="23"/>
      <c r="AO1301" s="23"/>
      <c r="AP1301" s="23"/>
      <c r="AQ1301" s="23"/>
      <c r="AR1301" s="23"/>
      <c r="AS1301" s="23"/>
      <c r="AT1301" s="23"/>
      <c r="AU1301" s="23"/>
      <c r="AV1301" s="23"/>
      <c r="BG1301">
        <f>IF(E1301&lt;1,1,0)</f>
        <v>0</v>
      </c>
      <c r="BH1301">
        <f>IF(BG1301=1,"",E1301)</f>
        <v>74.400000000000006</v>
      </c>
      <c r="BI1301">
        <f>E1301/3.6</f>
        <v>20.666666666666668</v>
      </c>
    </row>
    <row r="1302" spans="1:61" x14ac:dyDescent="0.25">
      <c r="A1302" s="41" t="s">
        <v>65</v>
      </c>
      <c r="B1302" s="41">
        <v>1299</v>
      </c>
      <c r="C1302" s="41">
        <v>277</v>
      </c>
      <c r="D1302" s="41">
        <f t="shared" si="280"/>
        <v>20.722222222222221</v>
      </c>
      <c r="E1302" s="42">
        <v>74.599999999999994</v>
      </c>
      <c r="F1302" s="43">
        <f t="shared" si="289"/>
        <v>6.9444444444444448E-2</v>
      </c>
      <c r="G1302" s="43">
        <f t="shared" si="290"/>
        <v>0.25</v>
      </c>
      <c r="H1302" s="43">
        <f>$AJ$3*F1302</f>
        <v>191.62500000000003</v>
      </c>
      <c r="I1302" s="43">
        <f>1/2*$AJ$1*$AJ$2*$AJ$5*D1302^2</f>
        <v>261.43584390432096</v>
      </c>
      <c r="J1302" s="43">
        <f>$AJ$4*$AJ$3*9.81</f>
        <v>406.04570999999999</v>
      </c>
      <c r="K1302" s="43">
        <f t="shared" si="281"/>
        <v>859.106553904321</v>
      </c>
      <c r="L1302" s="43">
        <f t="shared" si="282"/>
        <v>17.802596922572874</v>
      </c>
      <c r="M1302" s="44">
        <f t="shared" si="283"/>
        <v>23125.573402422164</v>
      </c>
      <c r="N1302" s="44">
        <f t="shared" si="284"/>
        <v>1</v>
      </c>
      <c r="O1302" s="44">
        <f t="shared" si="291"/>
        <v>428978.29690832936</v>
      </c>
      <c r="P1302" s="44">
        <f t="shared" si="292"/>
        <v>1133950.7014504552</v>
      </c>
      <c r="Q1302" s="44">
        <f t="shared" si="285"/>
        <v>704972.40454212588</v>
      </c>
      <c r="R1302" s="44">
        <f>1/2*$AJ$3*D1302^2</f>
        <v>592457.65833333333</v>
      </c>
      <c r="S1302" s="44">
        <f t="shared" si="286"/>
        <v>0</v>
      </c>
      <c r="T1302" s="44">
        <f t="shared" si="287"/>
        <v>0</v>
      </c>
      <c r="U1302" s="44"/>
      <c r="V1302" s="44"/>
      <c r="W1302" s="44"/>
      <c r="X1302" s="44"/>
      <c r="Y1302" s="44">
        <f t="shared" si="293"/>
        <v>456.08749679240441</v>
      </c>
      <c r="Z1302" s="44"/>
      <c r="AA1302" s="44"/>
      <c r="AB1302" s="44"/>
      <c r="AC1302" s="44">
        <v>0.27</v>
      </c>
      <c r="AD1302" s="44">
        <f>O1302*AC1302</f>
        <v>115824.14016524893</v>
      </c>
      <c r="AE1302" s="44">
        <v>0.67</v>
      </c>
      <c r="AF1302" s="44">
        <f t="shared" si="288"/>
        <v>287415.45892858069</v>
      </c>
      <c r="AG1302" s="24"/>
      <c r="AH1302" s="24"/>
      <c r="AI1302" s="15"/>
      <c r="AJ1302" s="15"/>
      <c r="AK1302" s="15"/>
      <c r="AL1302" s="15"/>
      <c r="AM1302" s="15"/>
      <c r="AN1302" s="23"/>
      <c r="AO1302" s="23"/>
      <c r="AP1302" s="23"/>
      <c r="AQ1302" s="23"/>
      <c r="AR1302" s="23"/>
      <c r="AS1302" s="23"/>
      <c r="AT1302" s="23"/>
      <c r="AU1302" s="23"/>
      <c r="AV1302" s="23"/>
      <c r="BG1302">
        <f>IF(E1302&lt;1,1,0)</f>
        <v>0</v>
      </c>
      <c r="BH1302">
        <f>IF(BG1302=1,"",E1302)</f>
        <v>74.599999999999994</v>
      </c>
      <c r="BI1302">
        <f>E1302/3.6</f>
        <v>20.722222222222221</v>
      </c>
    </row>
    <row r="1303" spans="1:61" x14ac:dyDescent="0.25">
      <c r="A1303" s="41" t="s">
        <v>65</v>
      </c>
      <c r="B1303" s="41">
        <v>1300</v>
      </c>
      <c r="C1303" s="41">
        <v>278</v>
      </c>
      <c r="D1303" s="41">
        <f t="shared" si="280"/>
        <v>20.805555555555557</v>
      </c>
      <c r="E1303" s="42">
        <v>74.900000000000006</v>
      </c>
      <c r="F1303" s="43">
        <f t="shared" si="289"/>
        <v>6.9444444444444448E-2</v>
      </c>
      <c r="G1303" s="43">
        <f t="shared" si="290"/>
        <v>0.25</v>
      </c>
      <c r="H1303" s="43">
        <f>$AJ$3*F1303</f>
        <v>191.62500000000003</v>
      </c>
      <c r="I1303" s="43">
        <f>1/2*$AJ$1*$AJ$2*$AJ$5*D1303^2</f>
        <v>263.54277301311731</v>
      </c>
      <c r="J1303" s="43">
        <f>$AJ$4*$AJ$3*9.81</f>
        <v>406.04570999999999</v>
      </c>
      <c r="K1303" s="43">
        <f t="shared" si="281"/>
        <v>861.2134830131173</v>
      </c>
      <c r="L1303" s="43">
        <f t="shared" si="282"/>
        <v>17.918024966022912</v>
      </c>
      <c r="M1303" s="44">
        <f t="shared" si="283"/>
        <v>23293.432455829785</v>
      </c>
      <c r="N1303" s="44">
        <f t="shared" si="284"/>
        <v>1</v>
      </c>
      <c r="O1303" s="44">
        <f t="shared" si="291"/>
        <v>428978.29690832936</v>
      </c>
      <c r="P1303" s="44">
        <f t="shared" si="292"/>
        <v>1134809.8080043595</v>
      </c>
      <c r="Q1303" s="44">
        <f t="shared" si="285"/>
        <v>705831.51109603012</v>
      </c>
      <c r="R1303" s="44">
        <f>1/2*$AJ$3*D1303^2</f>
        <v>597232.31458333344</v>
      </c>
      <c r="S1303" s="44">
        <f t="shared" si="286"/>
        <v>0</v>
      </c>
      <c r="T1303" s="44">
        <f t="shared" si="287"/>
        <v>0</v>
      </c>
      <c r="U1303" s="44"/>
      <c r="V1303" s="44"/>
      <c r="W1303" s="44"/>
      <c r="X1303" s="44"/>
      <c r="Y1303" s="44">
        <f t="shared" si="293"/>
        <v>459.40947275641037</v>
      </c>
      <c r="Z1303" s="44"/>
      <c r="AA1303" s="44"/>
      <c r="AB1303" s="44"/>
      <c r="AC1303" s="44">
        <v>0.27</v>
      </c>
      <c r="AD1303" s="44">
        <f>O1303*AC1303</f>
        <v>115824.14016524893</v>
      </c>
      <c r="AE1303" s="44">
        <v>0.67</v>
      </c>
      <c r="AF1303" s="44">
        <f t="shared" si="288"/>
        <v>287415.45892858069</v>
      </c>
      <c r="AG1303" s="24"/>
      <c r="AH1303" s="24"/>
      <c r="AI1303" s="15"/>
      <c r="AJ1303" s="15"/>
      <c r="AK1303" s="15"/>
      <c r="AL1303" s="15"/>
      <c r="AM1303" s="15"/>
      <c r="AN1303" s="23"/>
      <c r="AO1303" s="23"/>
      <c r="AP1303" s="23"/>
      <c r="AQ1303" s="23"/>
      <c r="AR1303" s="23"/>
      <c r="AS1303" s="23"/>
      <c r="AT1303" s="23"/>
      <c r="AU1303" s="23"/>
      <c r="AV1303" s="23"/>
      <c r="BG1303">
        <f>IF(E1303&lt;1,1,0)</f>
        <v>0</v>
      </c>
      <c r="BH1303">
        <f>IF(BG1303=1,"",E1303)</f>
        <v>74.900000000000006</v>
      </c>
      <c r="BI1303">
        <f>E1303/3.6</f>
        <v>20.805555555555557</v>
      </c>
    </row>
    <row r="1304" spans="1:61" x14ac:dyDescent="0.25">
      <c r="A1304" s="41" t="s">
        <v>65</v>
      </c>
      <c r="B1304" s="41">
        <v>1301</v>
      </c>
      <c r="C1304" s="41">
        <v>279</v>
      </c>
      <c r="D1304" s="41">
        <f t="shared" si="280"/>
        <v>20.861111111111111</v>
      </c>
      <c r="E1304" s="42">
        <v>75.099999999999994</v>
      </c>
      <c r="F1304" s="43">
        <f t="shared" si="289"/>
        <v>5.5555555555554373E-2</v>
      </c>
      <c r="G1304" s="43">
        <f t="shared" si="290"/>
        <v>0.19999999999999574</v>
      </c>
      <c r="H1304" s="43">
        <f>$AJ$3*F1304</f>
        <v>153.29999999999674</v>
      </c>
      <c r="I1304" s="43">
        <f>1/2*$AJ$1*$AJ$2*$AJ$5*D1304^2</f>
        <v>264.9520901427469</v>
      </c>
      <c r="J1304" s="43">
        <f>$AJ$4*$AJ$3*9.81</f>
        <v>406.04570999999999</v>
      </c>
      <c r="K1304" s="43">
        <f t="shared" si="281"/>
        <v>824.29780014274365</v>
      </c>
      <c r="L1304" s="43">
        <f t="shared" si="282"/>
        <v>17.195767997422234</v>
      </c>
      <c r="M1304" s="44">
        <f t="shared" si="283"/>
        <v>22371.694164646327</v>
      </c>
      <c r="N1304" s="44">
        <f t="shared" si="284"/>
        <v>1</v>
      </c>
      <c r="O1304" s="44">
        <f t="shared" si="291"/>
        <v>428978.29690832936</v>
      </c>
      <c r="P1304" s="44">
        <f t="shared" si="292"/>
        <v>1135671.0214873727</v>
      </c>
      <c r="Q1304" s="44">
        <f t="shared" si="285"/>
        <v>706692.72457904334</v>
      </c>
      <c r="R1304" s="44">
        <f>1/2*$AJ$3*D1304^2</f>
        <v>600426.06458333333</v>
      </c>
      <c r="S1304" s="44">
        <f t="shared" si="286"/>
        <v>0</v>
      </c>
      <c r="T1304" s="44">
        <f t="shared" si="287"/>
        <v>0</v>
      </c>
      <c r="U1304" s="44"/>
      <c r="V1304" s="44"/>
      <c r="W1304" s="44"/>
      <c r="X1304" s="44"/>
      <c r="Y1304" s="44">
        <f t="shared" si="293"/>
        <v>461.51119491416858</v>
      </c>
      <c r="Z1304" s="44"/>
      <c r="AA1304" s="44"/>
      <c r="AB1304" s="44"/>
      <c r="AC1304" s="44">
        <v>0.27</v>
      </c>
      <c r="AD1304" s="44">
        <f>O1304*AC1304</f>
        <v>115824.14016524893</v>
      </c>
      <c r="AE1304" s="44">
        <v>0.67</v>
      </c>
      <c r="AF1304" s="44">
        <f t="shared" si="288"/>
        <v>287415.45892858069</v>
      </c>
      <c r="AG1304" s="24"/>
      <c r="AH1304" s="24"/>
      <c r="AI1304" s="15"/>
      <c r="AJ1304" s="15"/>
      <c r="AK1304" s="15"/>
      <c r="AL1304" s="15"/>
      <c r="AM1304" s="15"/>
      <c r="AN1304" s="23"/>
      <c r="AO1304" s="23"/>
      <c r="AP1304" s="23"/>
      <c r="AQ1304" s="23"/>
      <c r="AR1304" s="23"/>
      <c r="AS1304" s="23"/>
      <c r="AT1304" s="23"/>
      <c r="AU1304" s="23"/>
      <c r="AV1304" s="23"/>
      <c r="BG1304">
        <f>IF(E1304&lt;1,1,0)</f>
        <v>0</v>
      </c>
      <c r="BH1304">
        <f>IF(BG1304=1,"",E1304)</f>
        <v>75.099999999999994</v>
      </c>
      <c r="BI1304">
        <f>E1304/3.6</f>
        <v>20.861111111111111</v>
      </c>
    </row>
    <row r="1305" spans="1:61" x14ac:dyDescent="0.25">
      <c r="A1305" s="41" t="s">
        <v>65</v>
      </c>
      <c r="B1305" s="41">
        <v>1302</v>
      </c>
      <c r="C1305" s="41">
        <v>280</v>
      </c>
      <c r="D1305" s="41">
        <f t="shared" si="280"/>
        <v>20.916666666666664</v>
      </c>
      <c r="E1305" s="42">
        <v>75.3</v>
      </c>
      <c r="F1305" s="43">
        <f t="shared" si="289"/>
        <v>5.5555555555556344E-2</v>
      </c>
      <c r="G1305" s="43">
        <f t="shared" si="290"/>
        <v>0.20000000000000284</v>
      </c>
      <c r="H1305" s="43">
        <f>$AJ$3*F1305</f>
        <v>153.30000000000217</v>
      </c>
      <c r="I1305" s="43">
        <f>1/2*$AJ$1*$AJ$2*$AJ$5*D1305^2</f>
        <v>266.3651654513888</v>
      </c>
      <c r="J1305" s="43">
        <f>$AJ$4*$AJ$3*9.81</f>
        <v>406.04570999999999</v>
      </c>
      <c r="K1305" s="43">
        <f t="shared" si="281"/>
        <v>825.71087545139096</v>
      </c>
      <c r="L1305" s="43">
        <f t="shared" si="282"/>
        <v>17.271119144858257</v>
      </c>
      <c r="M1305" s="44">
        <f t="shared" si="283"/>
        <v>22486.997126605453</v>
      </c>
      <c r="N1305" s="44">
        <f t="shared" si="284"/>
        <v>1</v>
      </c>
      <c r="O1305" s="44">
        <f t="shared" si="291"/>
        <v>428978.29690832936</v>
      </c>
      <c r="P1305" s="44">
        <f t="shared" si="292"/>
        <v>1136495.3192875155</v>
      </c>
      <c r="Q1305" s="44">
        <f t="shared" si="285"/>
        <v>707517.02237918612</v>
      </c>
      <c r="R1305" s="44">
        <f>1/2*$AJ$3*D1305^2</f>
        <v>603628.33124999993</v>
      </c>
      <c r="S1305" s="44">
        <f t="shared" si="286"/>
        <v>0</v>
      </c>
      <c r="T1305" s="44">
        <f t="shared" si="287"/>
        <v>0</v>
      </c>
      <c r="U1305" s="44"/>
      <c r="V1305" s="44"/>
      <c r="W1305" s="44"/>
      <c r="X1305" s="44"/>
      <c r="Y1305" s="44">
        <f t="shared" si="293"/>
        <v>463.61622983870961</v>
      </c>
      <c r="Z1305" s="44"/>
      <c r="AA1305" s="44"/>
      <c r="AB1305" s="44"/>
      <c r="AC1305" s="44">
        <v>0.27</v>
      </c>
      <c r="AD1305" s="44">
        <f>O1305*AC1305</f>
        <v>115824.14016524893</v>
      </c>
      <c r="AE1305" s="44">
        <v>0.67</v>
      </c>
      <c r="AF1305" s="44">
        <f t="shared" si="288"/>
        <v>287415.45892858069</v>
      </c>
      <c r="AG1305" s="24"/>
      <c r="AH1305" s="24"/>
      <c r="AI1305" s="15"/>
      <c r="AJ1305" s="15"/>
      <c r="AK1305" s="15"/>
      <c r="AL1305" s="15"/>
      <c r="AM1305" s="15"/>
      <c r="AN1305" s="23"/>
      <c r="AO1305" s="23"/>
      <c r="AP1305" s="23"/>
      <c r="AQ1305" s="23"/>
      <c r="AR1305" s="23"/>
      <c r="AS1305" s="23"/>
      <c r="AT1305" s="23"/>
      <c r="AU1305" s="23"/>
      <c r="AV1305" s="23"/>
      <c r="BG1305">
        <f>IF(E1305&lt;1,1,0)</f>
        <v>0</v>
      </c>
      <c r="BH1305">
        <f>IF(BG1305=1,"",E1305)</f>
        <v>75.3</v>
      </c>
      <c r="BI1305">
        <f>E1305/3.6</f>
        <v>20.916666666666664</v>
      </c>
    </row>
    <row r="1306" spans="1:61" x14ac:dyDescent="0.25">
      <c r="A1306" s="41" t="s">
        <v>65</v>
      </c>
      <c r="B1306" s="41">
        <v>1303</v>
      </c>
      <c r="C1306" s="41">
        <v>281</v>
      </c>
      <c r="D1306" s="41">
        <f t="shared" si="280"/>
        <v>20.972222222222221</v>
      </c>
      <c r="E1306" s="42">
        <v>75.5</v>
      </c>
      <c r="F1306" s="43">
        <f t="shared" si="289"/>
        <v>6.9444444444444448E-2</v>
      </c>
      <c r="G1306" s="43">
        <f t="shared" si="290"/>
        <v>0.25</v>
      </c>
      <c r="H1306" s="43">
        <f>$AJ$3*F1306</f>
        <v>191.62500000000003</v>
      </c>
      <c r="I1306" s="43">
        <f>1/2*$AJ$1*$AJ$2*$AJ$5*D1306^2</f>
        <v>267.78199893904321</v>
      </c>
      <c r="J1306" s="43">
        <f>$AJ$4*$AJ$3*9.81</f>
        <v>406.04570999999999</v>
      </c>
      <c r="K1306" s="43">
        <f t="shared" si="281"/>
        <v>865.45270893904319</v>
      </c>
      <c r="L1306" s="43">
        <f t="shared" si="282"/>
        <v>18.15046653469382</v>
      </c>
      <c r="M1306" s="44">
        <f t="shared" si="283"/>
        <v>23650.057894706046</v>
      </c>
      <c r="N1306" s="44">
        <f t="shared" si="284"/>
        <v>1</v>
      </c>
      <c r="O1306" s="44">
        <f t="shared" si="291"/>
        <v>428978.29690832936</v>
      </c>
      <c r="P1306" s="44">
        <f t="shared" si="292"/>
        <v>1137321.0301629668</v>
      </c>
      <c r="Q1306" s="44">
        <f t="shared" si="285"/>
        <v>708342.73325463745</v>
      </c>
      <c r="R1306" s="44">
        <f>1/2*$AJ$3*D1306^2</f>
        <v>606839.11458333337</v>
      </c>
      <c r="S1306" s="44">
        <f t="shared" si="286"/>
        <v>0</v>
      </c>
      <c r="T1306" s="44">
        <f t="shared" si="287"/>
        <v>0</v>
      </c>
      <c r="U1306" s="44"/>
      <c r="V1306" s="44"/>
      <c r="W1306" s="44"/>
      <c r="X1306" s="44"/>
      <c r="Y1306" s="44">
        <f t="shared" si="293"/>
        <v>465.72456990278846</v>
      </c>
      <c r="Z1306" s="44"/>
      <c r="AA1306" s="44"/>
      <c r="AB1306" s="44"/>
      <c r="AC1306" s="44">
        <v>0.27</v>
      </c>
      <c r="AD1306" s="44">
        <f>O1306*AC1306</f>
        <v>115824.14016524893</v>
      </c>
      <c r="AE1306" s="44">
        <v>0.67</v>
      </c>
      <c r="AF1306" s="44">
        <f t="shared" si="288"/>
        <v>287415.45892858069</v>
      </c>
      <c r="AG1306" s="24"/>
      <c r="AH1306" s="24"/>
      <c r="AI1306" s="15"/>
      <c r="AJ1306" s="15"/>
      <c r="AK1306" s="15"/>
      <c r="AL1306" s="15"/>
      <c r="AM1306" s="15"/>
      <c r="AN1306" s="23"/>
      <c r="AO1306" s="23"/>
      <c r="AP1306" s="23"/>
      <c r="AQ1306" s="23"/>
      <c r="AR1306" s="23"/>
      <c r="AS1306" s="23"/>
      <c r="AT1306" s="23"/>
      <c r="AU1306" s="23"/>
      <c r="AV1306" s="23"/>
      <c r="BG1306">
        <f>IF(E1306&lt;1,1,0)</f>
        <v>0</v>
      </c>
      <c r="BH1306">
        <f>IF(BG1306=1,"",E1306)</f>
        <v>75.5</v>
      </c>
      <c r="BI1306">
        <f>E1306/3.6</f>
        <v>20.972222222222221</v>
      </c>
    </row>
    <row r="1307" spans="1:61" x14ac:dyDescent="0.25">
      <c r="A1307" s="41" t="s">
        <v>65</v>
      </c>
      <c r="B1307" s="41">
        <v>1304</v>
      </c>
      <c r="C1307" s="41">
        <v>282</v>
      </c>
      <c r="D1307" s="41">
        <f t="shared" si="280"/>
        <v>21.055555555555554</v>
      </c>
      <c r="E1307" s="42">
        <v>75.8</v>
      </c>
      <c r="F1307" s="43">
        <f t="shared" si="289"/>
        <v>5.5555555555556344E-2</v>
      </c>
      <c r="G1307" s="43">
        <f t="shared" si="290"/>
        <v>0.20000000000000284</v>
      </c>
      <c r="H1307" s="43">
        <f>$AJ$3*F1307</f>
        <v>153.30000000000217</v>
      </c>
      <c r="I1307" s="43">
        <f>1/2*$AJ$1*$AJ$2*$AJ$5*D1307^2</f>
        <v>269.91429575617275</v>
      </c>
      <c r="J1307" s="43">
        <f>$AJ$4*$AJ$3*9.81</f>
        <v>406.04570999999999</v>
      </c>
      <c r="K1307" s="43">
        <f t="shared" si="281"/>
        <v>829.26000575617491</v>
      </c>
      <c r="L1307" s="43">
        <f t="shared" si="282"/>
        <v>17.460530121199458</v>
      </c>
      <c r="M1307" s="44">
        <f t="shared" si="283"/>
        <v>22768.531278044095</v>
      </c>
      <c r="N1307" s="44">
        <f t="shared" si="284"/>
        <v>1</v>
      </c>
      <c r="O1307" s="44">
        <f t="shared" si="291"/>
        <v>428978.29690832936</v>
      </c>
      <c r="P1307" s="44">
        <f t="shared" si="292"/>
        <v>1138186.4828719059</v>
      </c>
      <c r="Q1307" s="44">
        <f t="shared" si="285"/>
        <v>709208.18596357654</v>
      </c>
      <c r="R1307" s="44">
        <f>1/2*$AJ$3*D1307^2</f>
        <v>611671.25833333319</v>
      </c>
      <c r="S1307" s="44">
        <f t="shared" si="286"/>
        <v>0</v>
      </c>
      <c r="T1307" s="44">
        <f t="shared" si="287"/>
        <v>0</v>
      </c>
      <c r="U1307" s="44"/>
      <c r="V1307" s="44"/>
      <c r="W1307" s="44"/>
      <c r="X1307" s="44"/>
      <c r="Y1307" s="44">
        <f t="shared" si="293"/>
        <v>469.07305086912055</v>
      </c>
      <c r="Z1307" s="44"/>
      <c r="AA1307" s="44"/>
      <c r="AB1307" s="44"/>
      <c r="AC1307" s="44">
        <v>0.27</v>
      </c>
      <c r="AD1307" s="44">
        <f>O1307*AC1307</f>
        <v>115824.14016524893</v>
      </c>
      <c r="AE1307" s="44">
        <v>0.67</v>
      </c>
      <c r="AF1307" s="44">
        <f t="shared" si="288"/>
        <v>287415.45892858069</v>
      </c>
      <c r="AG1307" s="24"/>
      <c r="AH1307" s="24"/>
      <c r="AI1307" s="15"/>
      <c r="AJ1307" s="15"/>
      <c r="AK1307" s="15"/>
      <c r="AL1307" s="15"/>
      <c r="AM1307" s="15"/>
      <c r="AN1307" s="23"/>
      <c r="AO1307" s="23"/>
      <c r="AP1307" s="23"/>
      <c r="AQ1307" s="23"/>
      <c r="AR1307" s="23"/>
      <c r="AS1307" s="23"/>
      <c r="AT1307" s="23"/>
      <c r="AU1307" s="23"/>
      <c r="AV1307" s="23"/>
      <c r="BG1307">
        <f>IF(E1307&lt;1,1,0)</f>
        <v>0</v>
      </c>
      <c r="BH1307">
        <f>IF(BG1307=1,"",E1307)</f>
        <v>75.8</v>
      </c>
      <c r="BI1307">
        <f>E1307/3.6</f>
        <v>21.055555555555554</v>
      </c>
    </row>
    <row r="1308" spans="1:61" x14ac:dyDescent="0.25">
      <c r="A1308" s="41" t="s">
        <v>65</v>
      </c>
      <c r="B1308" s="41">
        <v>1305</v>
      </c>
      <c r="C1308" s="41">
        <v>283</v>
      </c>
      <c r="D1308" s="41">
        <f t="shared" si="280"/>
        <v>21.083333333333336</v>
      </c>
      <c r="E1308" s="42">
        <v>75.900000000000006</v>
      </c>
      <c r="F1308" s="43">
        <f t="shared" si="289"/>
        <v>2.7777777777778172E-2</v>
      </c>
      <c r="G1308" s="43">
        <f t="shared" si="290"/>
        <v>0.10000000000000142</v>
      </c>
      <c r="H1308" s="43">
        <f>$AJ$3*F1308</f>
        <v>76.650000000001086</v>
      </c>
      <c r="I1308" s="43">
        <f>1/2*$AJ$1*$AJ$2*$AJ$5*D1308^2</f>
        <v>270.62694045138892</v>
      </c>
      <c r="J1308" s="43">
        <f>$AJ$4*$AJ$3*9.81</f>
        <v>406.04570999999999</v>
      </c>
      <c r="K1308" s="43">
        <f t="shared" si="281"/>
        <v>753.32265045139002</v>
      </c>
      <c r="L1308" s="43">
        <f t="shared" si="282"/>
        <v>15.882552547016809</v>
      </c>
      <c r="M1308" s="44">
        <f t="shared" si="283"/>
        <v>20726.731073856936</v>
      </c>
      <c r="N1308" s="44">
        <f t="shared" si="284"/>
        <v>1</v>
      </c>
      <c r="O1308" s="44">
        <f t="shared" si="291"/>
        <v>428978.29690832936</v>
      </c>
      <c r="P1308" s="44">
        <f t="shared" si="292"/>
        <v>1139015.7428776622</v>
      </c>
      <c r="Q1308" s="44">
        <f t="shared" si="285"/>
        <v>710037.44596933282</v>
      </c>
      <c r="R1308" s="44">
        <f>1/2*$AJ$3*D1308^2</f>
        <v>613286.23125000019</v>
      </c>
      <c r="S1308" s="44">
        <f t="shared" si="286"/>
        <v>0</v>
      </c>
      <c r="T1308" s="44">
        <f t="shared" si="287"/>
        <v>0</v>
      </c>
      <c r="U1308" s="44"/>
      <c r="V1308" s="44"/>
      <c r="W1308" s="44"/>
      <c r="X1308" s="44"/>
      <c r="Y1308" s="44">
        <f t="shared" si="293"/>
        <v>469.95113505747139</v>
      </c>
      <c r="Z1308" s="44"/>
      <c r="AA1308" s="44"/>
      <c r="AB1308" s="44"/>
      <c r="AC1308" s="44">
        <v>0.27</v>
      </c>
      <c r="AD1308" s="44">
        <f>O1308*AC1308</f>
        <v>115824.14016524893</v>
      </c>
      <c r="AE1308" s="44">
        <v>0.67</v>
      </c>
      <c r="AF1308" s="44">
        <f t="shared" si="288"/>
        <v>287415.45892858069</v>
      </c>
      <c r="AG1308" s="24"/>
      <c r="AH1308" s="24"/>
      <c r="AI1308" s="15"/>
      <c r="AJ1308" s="15"/>
      <c r="AK1308" s="15"/>
      <c r="AL1308" s="15"/>
      <c r="AM1308" s="15"/>
      <c r="AN1308" s="23"/>
      <c r="AO1308" s="23"/>
      <c r="AP1308" s="23"/>
      <c r="AQ1308" s="23"/>
      <c r="AR1308" s="23"/>
      <c r="AS1308" s="23"/>
      <c r="AT1308" s="23"/>
      <c r="AU1308" s="23"/>
      <c r="AV1308" s="23"/>
      <c r="BG1308">
        <f>IF(E1308&lt;1,1,0)</f>
        <v>0</v>
      </c>
      <c r="BH1308">
        <f>IF(BG1308=1,"",E1308)</f>
        <v>75.900000000000006</v>
      </c>
      <c r="BI1308">
        <f>E1308/3.6</f>
        <v>21.083333333333336</v>
      </c>
    </row>
    <row r="1309" spans="1:61" x14ac:dyDescent="0.25">
      <c r="A1309" s="41" t="s">
        <v>65</v>
      </c>
      <c r="B1309" s="41">
        <v>1306</v>
      </c>
      <c r="C1309" s="41">
        <v>284</v>
      </c>
      <c r="D1309" s="41">
        <f t="shared" si="280"/>
        <v>21.111111111111111</v>
      </c>
      <c r="E1309" s="42">
        <v>76</v>
      </c>
      <c r="F1309" s="43">
        <f t="shared" si="289"/>
        <v>1.3888888888888099E-2</v>
      </c>
      <c r="G1309" s="43">
        <f t="shared" si="290"/>
        <v>4.9999999999997158E-2</v>
      </c>
      <c r="H1309" s="43">
        <f>$AJ$3*F1309</f>
        <v>38.324999999997821</v>
      </c>
      <c r="I1309" s="43">
        <f>1/2*$AJ$1*$AJ$2*$AJ$5*D1309^2</f>
        <v>271.34052469135798</v>
      </c>
      <c r="J1309" s="43">
        <f>$AJ$4*$AJ$3*9.81</f>
        <v>406.04570999999999</v>
      </c>
      <c r="K1309" s="43">
        <f t="shared" si="281"/>
        <v>715.7112346913558</v>
      </c>
      <c r="L1309" s="43">
        <f t="shared" si="282"/>
        <v>15.109459399039734</v>
      </c>
      <c r="M1309" s="44">
        <f t="shared" si="283"/>
        <v>19732.953975145894</v>
      </c>
      <c r="N1309" s="44">
        <f t="shared" si="284"/>
        <v>1</v>
      </c>
      <c r="O1309" s="44">
        <f t="shared" si="291"/>
        <v>428978.29690832936</v>
      </c>
      <c r="P1309" s="44">
        <f t="shared" si="292"/>
        <v>1139769.0655281136</v>
      </c>
      <c r="Q1309" s="44">
        <f t="shared" si="285"/>
        <v>710790.76861978427</v>
      </c>
      <c r="R1309" s="44">
        <f>1/2*$AJ$3*D1309^2</f>
        <v>614903.33333333337</v>
      </c>
      <c r="S1309" s="44">
        <f t="shared" si="286"/>
        <v>0</v>
      </c>
      <c r="T1309" s="44">
        <f t="shared" si="287"/>
        <v>0</v>
      </c>
      <c r="U1309" s="44"/>
      <c r="V1309" s="44"/>
      <c r="W1309" s="44"/>
      <c r="X1309" s="44"/>
      <c r="Y1309" s="44">
        <f t="shared" si="293"/>
        <v>470.82950484941301</v>
      </c>
      <c r="Z1309" s="44"/>
      <c r="AA1309" s="44"/>
      <c r="AB1309" s="44"/>
      <c r="AC1309" s="44">
        <v>0.27</v>
      </c>
      <c r="AD1309" s="44">
        <f>O1309*AC1309</f>
        <v>115824.14016524893</v>
      </c>
      <c r="AE1309" s="44">
        <v>0.67</v>
      </c>
      <c r="AF1309" s="44">
        <f t="shared" si="288"/>
        <v>287415.45892858069</v>
      </c>
      <c r="AG1309" s="24"/>
      <c r="AH1309" s="24"/>
      <c r="AI1309" s="15"/>
      <c r="AJ1309" s="15"/>
      <c r="AK1309" s="15"/>
      <c r="AL1309" s="15"/>
      <c r="AM1309" s="15"/>
      <c r="AN1309" s="23"/>
      <c r="AO1309" s="23"/>
      <c r="AP1309" s="23"/>
      <c r="AQ1309" s="23"/>
      <c r="AR1309" s="23"/>
      <c r="AS1309" s="23"/>
      <c r="AT1309" s="23"/>
      <c r="AU1309" s="23"/>
      <c r="AV1309" s="23"/>
      <c r="BG1309">
        <f>IF(E1309&lt;1,1,0)</f>
        <v>0</v>
      </c>
      <c r="BH1309">
        <f>IF(BG1309=1,"",E1309)</f>
        <v>76</v>
      </c>
      <c r="BI1309">
        <f>E1309/3.6</f>
        <v>21.111111111111111</v>
      </c>
    </row>
    <row r="1310" spans="1:61" x14ac:dyDescent="0.25">
      <c r="A1310" s="41" t="s">
        <v>65</v>
      </c>
      <c r="B1310" s="41">
        <v>1307</v>
      </c>
      <c r="C1310" s="41">
        <v>285</v>
      </c>
      <c r="D1310" s="41">
        <f t="shared" si="280"/>
        <v>21.111111111111111</v>
      </c>
      <c r="E1310" s="42">
        <v>76</v>
      </c>
      <c r="F1310" s="43">
        <f t="shared" si="289"/>
        <v>0</v>
      </c>
      <c r="G1310" s="43">
        <f t="shared" si="290"/>
        <v>0</v>
      </c>
      <c r="H1310" s="43">
        <f>$AJ$3*F1310</f>
        <v>0</v>
      </c>
      <c r="I1310" s="43">
        <f>1/2*$AJ$1*$AJ$2*$AJ$5*D1310^2</f>
        <v>271.34052469135798</v>
      </c>
      <c r="J1310" s="43">
        <f>$AJ$4*$AJ$3*9.81</f>
        <v>406.04570999999999</v>
      </c>
      <c r="K1310" s="43">
        <f t="shared" si="281"/>
        <v>677.38623469135791</v>
      </c>
      <c r="L1310" s="43">
        <f t="shared" si="282"/>
        <v>14.300376065706445</v>
      </c>
      <c r="M1310" s="44">
        <f t="shared" si="283"/>
        <v>18690.591517878322</v>
      </c>
      <c r="N1310" s="44">
        <f t="shared" si="284"/>
        <v>1</v>
      </c>
      <c r="O1310" s="44">
        <f t="shared" si="291"/>
        <v>428978.29690832936</v>
      </c>
      <c r="P1310" s="44">
        <f t="shared" si="292"/>
        <v>1140484.7767628049</v>
      </c>
      <c r="Q1310" s="44">
        <f t="shared" si="285"/>
        <v>711506.47985447559</v>
      </c>
      <c r="R1310" s="44">
        <f>1/2*$AJ$3*D1310^2</f>
        <v>614903.33333333337</v>
      </c>
      <c r="S1310" s="44">
        <f t="shared" si="286"/>
        <v>0</v>
      </c>
      <c r="T1310" s="44">
        <f t="shared" si="287"/>
        <v>0</v>
      </c>
      <c r="U1310" s="44"/>
      <c r="V1310" s="44"/>
      <c r="W1310" s="44"/>
      <c r="X1310" s="44"/>
      <c r="Y1310" s="44">
        <f t="shared" si="293"/>
        <v>470.46926804386641</v>
      </c>
      <c r="Z1310" s="44"/>
      <c r="AA1310" s="44"/>
      <c r="AB1310" s="44"/>
      <c r="AC1310" s="44">
        <v>0.27</v>
      </c>
      <c r="AD1310" s="44">
        <f>O1310*AC1310</f>
        <v>115824.14016524893</v>
      </c>
      <c r="AE1310" s="44">
        <v>0.67</v>
      </c>
      <c r="AF1310" s="44">
        <f t="shared" si="288"/>
        <v>287415.45892858069</v>
      </c>
      <c r="AG1310" s="24"/>
      <c r="AH1310" s="24"/>
      <c r="AI1310" s="15"/>
      <c r="AJ1310" s="15"/>
      <c r="AK1310" s="15"/>
      <c r="AL1310" s="15"/>
      <c r="AM1310" s="15"/>
      <c r="AN1310" s="23"/>
      <c r="AO1310" s="23"/>
      <c r="AP1310" s="23"/>
      <c r="AQ1310" s="23"/>
      <c r="AR1310" s="23"/>
      <c r="AS1310" s="23"/>
      <c r="AT1310" s="23"/>
      <c r="AU1310" s="23"/>
      <c r="AV1310" s="23"/>
      <c r="BG1310">
        <f>IF(E1310&lt;1,1,0)</f>
        <v>0</v>
      </c>
      <c r="BH1310">
        <f>IF(BG1310=1,"",E1310)</f>
        <v>76</v>
      </c>
      <c r="BI1310">
        <f>E1310/3.6</f>
        <v>21.111111111111111</v>
      </c>
    </row>
    <row r="1311" spans="1:61" x14ac:dyDescent="0.25">
      <c r="A1311" s="41" t="s">
        <v>65</v>
      </c>
      <c r="B1311" s="41">
        <v>1308</v>
      </c>
      <c r="C1311" s="41">
        <v>286</v>
      </c>
      <c r="D1311" s="41">
        <f t="shared" si="280"/>
        <v>21.111111111111111</v>
      </c>
      <c r="E1311" s="42">
        <v>76</v>
      </c>
      <c r="F1311" s="43">
        <f t="shared" si="289"/>
        <v>-1.3888888888888099E-2</v>
      </c>
      <c r="G1311" s="43">
        <f t="shared" si="290"/>
        <v>-4.9999999999997158E-2</v>
      </c>
      <c r="H1311" s="43">
        <f>$AJ$3*F1311</f>
        <v>-38.324999999997821</v>
      </c>
      <c r="I1311" s="43">
        <f>1/2*$AJ$1*$AJ$2*$AJ$5*D1311^2</f>
        <v>271.34052469135798</v>
      </c>
      <c r="J1311" s="43">
        <f>$AJ$4*$AJ$3*9.81</f>
        <v>406.04570999999999</v>
      </c>
      <c r="K1311" s="43">
        <f t="shared" si="281"/>
        <v>639.06123469136014</v>
      </c>
      <c r="L1311" s="43">
        <f t="shared" si="282"/>
        <v>13.491292732373159</v>
      </c>
      <c r="M1311" s="44">
        <f t="shared" si="283"/>
        <v>17646.610893944093</v>
      </c>
      <c r="N1311" s="44">
        <f t="shared" si="284"/>
        <v>1</v>
      </c>
      <c r="O1311" s="44">
        <f t="shared" si="291"/>
        <v>428978.29690832936</v>
      </c>
      <c r="P1311" s="44">
        <f t="shared" si="292"/>
        <v>1141162.1629974963</v>
      </c>
      <c r="Q1311" s="44">
        <f t="shared" si="285"/>
        <v>712183.86608916696</v>
      </c>
      <c r="R1311" s="44">
        <f>1/2*$AJ$3*D1311^2</f>
        <v>614903.33333333337</v>
      </c>
      <c r="S1311" s="44">
        <f t="shared" si="286"/>
        <v>0</v>
      </c>
      <c r="T1311" s="44">
        <f t="shared" si="287"/>
        <v>0</v>
      </c>
      <c r="U1311" s="44"/>
      <c r="V1311" s="44"/>
      <c r="W1311" s="44"/>
      <c r="X1311" s="44"/>
      <c r="Y1311" s="44">
        <f t="shared" si="293"/>
        <v>470.1095820591234</v>
      </c>
      <c r="Z1311" s="44"/>
      <c r="AA1311" s="44"/>
      <c r="AB1311" s="44"/>
      <c r="AC1311" s="44">
        <v>0.27</v>
      </c>
      <c r="AD1311" s="44">
        <f>O1311*AC1311</f>
        <v>115824.14016524893</v>
      </c>
      <c r="AE1311" s="44">
        <v>0.67</v>
      </c>
      <c r="AF1311" s="44">
        <f t="shared" si="288"/>
        <v>287415.45892858069</v>
      </c>
      <c r="AG1311" s="24"/>
      <c r="AH1311" s="24"/>
      <c r="AI1311" s="15"/>
      <c r="AJ1311" s="15"/>
      <c r="AK1311" s="15"/>
      <c r="AL1311" s="15"/>
      <c r="AM1311" s="15"/>
      <c r="AN1311" s="23"/>
      <c r="AO1311" s="23"/>
      <c r="AP1311" s="23"/>
      <c r="AQ1311" s="23"/>
      <c r="AR1311" s="23"/>
      <c r="AS1311" s="23"/>
      <c r="AT1311" s="23"/>
      <c r="AU1311" s="23"/>
      <c r="AV1311" s="23"/>
      <c r="BG1311">
        <f>IF(E1311&lt;1,1,0)</f>
        <v>0</v>
      </c>
      <c r="BH1311">
        <f>IF(BG1311=1,"",E1311)</f>
        <v>76</v>
      </c>
      <c r="BI1311">
        <f>E1311/3.6</f>
        <v>21.111111111111111</v>
      </c>
    </row>
    <row r="1312" spans="1:61" x14ac:dyDescent="0.25">
      <c r="A1312" s="41" t="s">
        <v>65</v>
      </c>
      <c r="B1312" s="41">
        <v>1309</v>
      </c>
      <c r="C1312" s="41">
        <v>287</v>
      </c>
      <c r="D1312" s="41">
        <f t="shared" si="280"/>
        <v>21.083333333333336</v>
      </c>
      <c r="E1312" s="42">
        <v>75.900000000000006</v>
      </c>
      <c r="F1312" s="43">
        <f t="shared" si="289"/>
        <v>-1.3888888888888099E-2</v>
      </c>
      <c r="G1312" s="43">
        <f t="shared" si="290"/>
        <v>-4.9999999999997158E-2</v>
      </c>
      <c r="H1312" s="43">
        <f>$AJ$3*F1312</f>
        <v>-38.324999999997821</v>
      </c>
      <c r="I1312" s="43">
        <f>1/2*$AJ$1*$AJ$2*$AJ$5*D1312^2</f>
        <v>270.62694045138892</v>
      </c>
      <c r="J1312" s="43">
        <f>$AJ$4*$AJ$3*9.81</f>
        <v>406.04570999999999</v>
      </c>
      <c r="K1312" s="43">
        <f t="shared" si="281"/>
        <v>638.34765045139102</v>
      </c>
      <c r="L1312" s="43">
        <f t="shared" si="282"/>
        <v>13.458496297016829</v>
      </c>
      <c r="M1312" s="44">
        <f t="shared" si="283"/>
        <v>17617.17165279503</v>
      </c>
      <c r="N1312" s="44">
        <f t="shared" si="284"/>
        <v>1</v>
      </c>
      <c r="O1312" s="44">
        <f t="shared" si="291"/>
        <v>428978.29690832936</v>
      </c>
      <c r="P1312" s="44">
        <f t="shared" si="292"/>
        <v>1141801.2242321877</v>
      </c>
      <c r="Q1312" s="44">
        <f t="shared" si="285"/>
        <v>712822.92732385837</v>
      </c>
      <c r="R1312" s="44">
        <f>1/2*$AJ$3*D1312^2</f>
        <v>613286.23125000019</v>
      </c>
      <c r="S1312" s="44">
        <f t="shared" si="286"/>
        <v>0</v>
      </c>
      <c r="T1312" s="44">
        <f t="shared" si="287"/>
        <v>0</v>
      </c>
      <c r="U1312" s="44"/>
      <c r="V1312" s="44"/>
      <c r="W1312" s="44"/>
      <c r="X1312" s="44"/>
      <c r="Y1312" s="44">
        <f t="shared" si="293"/>
        <v>468.51507352941189</v>
      </c>
      <c r="Z1312" s="44"/>
      <c r="AA1312" s="44"/>
      <c r="AB1312" s="44"/>
      <c r="AC1312" s="44">
        <v>0.27</v>
      </c>
      <c r="AD1312" s="44">
        <f>O1312*AC1312</f>
        <v>115824.14016524893</v>
      </c>
      <c r="AE1312" s="44">
        <v>0.67</v>
      </c>
      <c r="AF1312" s="44">
        <f t="shared" si="288"/>
        <v>287415.45892858069</v>
      </c>
      <c r="AG1312" s="24"/>
      <c r="AH1312" s="24"/>
      <c r="AI1312" s="15"/>
      <c r="AJ1312" s="15"/>
      <c r="AK1312" s="15"/>
      <c r="AL1312" s="15"/>
      <c r="AM1312" s="15"/>
      <c r="AN1312" s="23"/>
      <c r="AO1312" s="23"/>
      <c r="AP1312" s="23"/>
      <c r="AQ1312" s="23"/>
      <c r="AR1312" s="23"/>
      <c r="AS1312" s="23"/>
      <c r="AT1312" s="23"/>
      <c r="AU1312" s="23"/>
      <c r="AV1312" s="23"/>
      <c r="BG1312">
        <f>IF(E1312&lt;1,1,0)</f>
        <v>0</v>
      </c>
      <c r="BH1312">
        <f>IF(BG1312=1,"",E1312)</f>
        <v>75.900000000000006</v>
      </c>
      <c r="BI1312">
        <f>E1312/3.6</f>
        <v>21.083333333333336</v>
      </c>
    </row>
    <row r="1313" spans="1:61" x14ac:dyDescent="0.25">
      <c r="A1313" s="41" t="s">
        <v>65</v>
      </c>
      <c r="B1313" s="41">
        <v>1310</v>
      </c>
      <c r="C1313" s="41">
        <v>288</v>
      </c>
      <c r="D1313" s="41">
        <f t="shared" si="280"/>
        <v>21.083333333333336</v>
      </c>
      <c r="E1313" s="42">
        <v>75.900000000000006</v>
      </c>
      <c r="F1313" s="43">
        <f t="shared" si="289"/>
        <v>-1.3888888888890073E-2</v>
      </c>
      <c r="G1313" s="43">
        <f t="shared" si="290"/>
        <v>-5.0000000000004263E-2</v>
      </c>
      <c r="H1313" s="43">
        <f>$AJ$3*F1313</f>
        <v>-38.325000000003271</v>
      </c>
      <c r="I1313" s="43">
        <f>1/2*$AJ$1*$AJ$2*$AJ$5*D1313^2</f>
        <v>270.62694045138892</v>
      </c>
      <c r="J1313" s="43">
        <f>$AJ$4*$AJ$3*9.81</f>
        <v>406.04570999999999</v>
      </c>
      <c r="K1313" s="43">
        <f t="shared" si="281"/>
        <v>638.34765045138556</v>
      </c>
      <c r="L1313" s="43">
        <f t="shared" si="282"/>
        <v>13.458496297016714</v>
      </c>
      <c r="M1313" s="44">
        <f t="shared" si="283"/>
        <v>17630.630149091896</v>
      </c>
      <c r="N1313" s="44">
        <f t="shared" si="284"/>
        <v>1</v>
      </c>
      <c r="O1313" s="44">
        <f t="shared" si="291"/>
        <v>428978.29690832936</v>
      </c>
      <c r="P1313" s="44">
        <f t="shared" si="292"/>
        <v>1142439.5718826391</v>
      </c>
      <c r="Q1313" s="44">
        <f t="shared" si="285"/>
        <v>713461.27497430972</v>
      </c>
      <c r="R1313" s="44">
        <f>1/2*$AJ$3*D1313^2</f>
        <v>613286.23125000019</v>
      </c>
      <c r="S1313" s="44">
        <f t="shared" si="286"/>
        <v>0</v>
      </c>
      <c r="T1313" s="44">
        <f t="shared" si="287"/>
        <v>0</v>
      </c>
      <c r="U1313" s="44"/>
      <c r="V1313" s="44"/>
      <c r="W1313" s="44"/>
      <c r="X1313" s="44"/>
      <c r="Y1313" s="44">
        <f t="shared" si="293"/>
        <v>468.15742843511464</v>
      </c>
      <c r="Z1313" s="44"/>
      <c r="AA1313" s="44"/>
      <c r="AB1313" s="44"/>
      <c r="AC1313" s="44">
        <v>0.27</v>
      </c>
      <c r="AD1313" s="44">
        <f>O1313*AC1313</f>
        <v>115824.14016524893</v>
      </c>
      <c r="AE1313" s="44">
        <v>0.67</v>
      </c>
      <c r="AF1313" s="44">
        <f t="shared" si="288"/>
        <v>287415.45892858069</v>
      </c>
      <c r="AG1313" s="24"/>
      <c r="AH1313" s="24"/>
      <c r="AI1313" s="15"/>
      <c r="AJ1313" s="15"/>
      <c r="AK1313" s="15"/>
      <c r="AL1313" s="15"/>
      <c r="AM1313" s="15"/>
      <c r="AN1313" s="23"/>
      <c r="AO1313" s="23"/>
      <c r="AP1313" s="23"/>
      <c r="AQ1313" s="23"/>
      <c r="AR1313" s="23"/>
      <c r="AS1313" s="23"/>
      <c r="AT1313" s="23"/>
      <c r="AU1313" s="23"/>
      <c r="AV1313" s="23"/>
      <c r="BG1313">
        <f>IF(E1313&lt;1,1,0)</f>
        <v>0</v>
      </c>
      <c r="BH1313">
        <f>IF(BG1313=1,"",E1313)</f>
        <v>75.900000000000006</v>
      </c>
      <c r="BI1313">
        <f>E1313/3.6</f>
        <v>21.083333333333336</v>
      </c>
    </row>
    <row r="1314" spans="1:61" x14ac:dyDescent="0.25">
      <c r="A1314" s="41" t="s">
        <v>65</v>
      </c>
      <c r="B1314" s="41">
        <v>1311</v>
      </c>
      <c r="C1314" s="41">
        <v>289</v>
      </c>
      <c r="D1314" s="41">
        <f t="shared" si="280"/>
        <v>21.055555555555554</v>
      </c>
      <c r="E1314" s="42">
        <v>75.8</v>
      </c>
      <c r="F1314" s="43">
        <f t="shared" si="289"/>
        <v>-2.7777777777778172E-2</v>
      </c>
      <c r="G1314" s="43">
        <f t="shared" si="290"/>
        <v>-0.10000000000000142</v>
      </c>
      <c r="H1314" s="43">
        <f>$AJ$3*F1314</f>
        <v>-76.650000000001086</v>
      </c>
      <c r="I1314" s="43">
        <f>1/2*$AJ$1*$AJ$2*$AJ$5*D1314^2</f>
        <v>269.91429575617275</v>
      </c>
      <c r="J1314" s="43">
        <f>$AJ$4*$AJ$3*9.81</f>
        <v>406.04570999999999</v>
      </c>
      <c r="K1314" s="43">
        <f t="shared" si="281"/>
        <v>599.31000575617168</v>
      </c>
      <c r="L1314" s="43">
        <f t="shared" si="282"/>
        <v>12.618805121199392</v>
      </c>
      <c r="M1314" s="44">
        <f t="shared" si="283"/>
        <v>16543.253513892403</v>
      </c>
      <c r="N1314" s="44">
        <f t="shared" si="284"/>
        <v>1</v>
      </c>
      <c r="O1314" s="44">
        <f t="shared" si="291"/>
        <v>428978.29690832936</v>
      </c>
      <c r="P1314" s="44">
        <f t="shared" si="292"/>
        <v>1143077.9195330904</v>
      </c>
      <c r="Q1314" s="44">
        <f t="shared" si="285"/>
        <v>714099.62262476108</v>
      </c>
      <c r="R1314" s="44">
        <f>1/2*$AJ$3*D1314^2</f>
        <v>611671.25833333319</v>
      </c>
      <c r="S1314" s="44">
        <f t="shared" si="286"/>
        <v>0</v>
      </c>
      <c r="T1314" s="44">
        <f t="shared" si="287"/>
        <v>0</v>
      </c>
      <c r="U1314" s="44"/>
      <c r="V1314" s="44"/>
      <c r="W1314" s="44"/>
      <c r="X1314" s="44"/>
      <c r="Y1314" s="44">
        <f t="shared" si="293"/>
        <v>466.5684655479277</v>
      </c>
      <c r="Z1314" s="44"/>
      <c r="AA1314" s="44"/>
      <c r="AB1314" s="44"/>
      <c r="AC1314" s="44">
        <v>0.27</v>
      </c>
      <c r="AD1314" s="44">
        <f>O1314*AC1314</f>
        <v>115824.14016524893</v>
      </c>
      <c r="AE1314" s="44">
        <v>0.67</v>
      </c>
      <c r="AF1314" s="44">
        <f t="shared" si="288"/>
        <v>287415.45892858069</v>
      </c>
      <c r="AG1314" s="24"/>
      <c r="AH1314" s="24"/>
      <c r="AI1314" s="15"/>
      <c r="AJ1314" s="15"/>
      <c r="AK1314" s="15"/>
      <c r="AL1314" s="15"/>
      <c r="AM1314" s="15"/>
      <c r="AN1314" s="23"/>
      <c r="AO1314" s="23"/>
      <c r="AP1314" s="23"/>
      <c r="AQ1314" s="23"/>
      <c r="AR1314" s="23"/>
      <c r="AS1314" s="23"/>
      <c r="AT1314" s="23"/>
      <c r="AU1314" s="23"/>
      <c r="AV1314" s="23"/>
      <c r="BG1314">
        <f>IF(E1314&lt;1,1,0)</f>
        <v>0</v>
      </c>
      <c r="BH1314">
        <f>IF(BG1314=1,"",E1314)</f>
        <v>75.8</v>
      </c>
      <c r="BI1314">
        <f>E1314/3.6</f>
        <v>21.055555555555554</v>
      </c>
    </row>
    <row r="1315" spans="1:61" x14ac:dyDescent="0.25">
      <c r="A1315" s="41" t="s">
        <v>65</v>
      </c>
      <c r="B1315" s="41">
        <v>1312</v>
      </c>
      <c r="C1315" s="41">
        <v>290</v>
      </c>
      <c r="D1315" s="41">
        <f t="shared" si="280"/>
        <v>21.027777777777779</v>
      </c>
      <c r="E1315" s="42">
        <v>75.7</v>
      </c>
      <c r="F1315" s="43">
        <f t="shared" si="289"/>
        <v>-4.1666666666666269E-2</v>
      </c>
      <c r="G1315" s="43">
        <f t="shared" si="290"/>
        <v>-0.14999999999999858</v>
      </c>
      <c r="H1315" s="43">
        <f>$AJ$3*F1315</f>
        <v>-114.9749999999989</v>
      </c>
      <c r="I1315" s="43">
        <f>1/2*$AJ$1*$AJ$2*$AJ$5*D1315^2</f>
        <v>269.20259060570987</v>
      </c>
      <c r="J1315" s="43">
        <f>$AJ$4*$AJ$3*9.81</f>
        <v>406.04570999999999</v>
      </c>
      <c r="K1315" s="43">
        <f t="shared" si="281"/>
        <v>560.27330060571103</v>
      </c>
      <c r="L1315" s="43">
        <f t="shared" si="282"/>
        <v>11.78130245995898</v>
      </c>
      <c r="M1315" s="44">
        <f t="shared" si="283"/>
        <v>15457.068827466181</v>
      </c>
      <c r="N1315" s="44">
        <f t="shared" si="284"/>
        <v>1</v>
      </c>
      <c r="O1315" s="44">
        <f t="shared" si="291"/>
        <v>428978.29690832936</v>
      </c>
      <c r="P1315" s="44">
        <f t="shared" si="292"/>
        <v>1143677.2295388465</v>
      </c>
      <c r="Q1315" s="44">
        <f t="shared" si="285"/>
        <v>714698.93263051717</v>
      </c>
      <c r="R1315" s="44">
        <f>1/2*$AJ$3*D1315^2</f>
        <v>610058.41458333342</v>
      </c>
      <c r="S1315" s="44">
        <f t="shared" si="286"/>
        <v>0</v>
      </c>
      <c r="T1315" s="44">
        <f t="shared" si="287"/>
        <v>0</v>
      </c>
      <c r="U1315" s="44"/>
      <c r="V1315" s="44"/>
      <c r="W1315" s="44"/>
      <c r="X1315" s="44"/>
      <c r="Y1315" s="44">
        <f t="shared" si="293"/>
        <v>464.98354770071143</v>
      </c>
      <c r="Z1315" s="44"/>
      <c r="AA1315" s="44"/>
      <c r="AB1315" s="44"/>
      <c r="AC1315" s="44">
        <v>0.27</v>
      </c>
      <c r="AD1315" s="44">
        <f>O1315*AC1315</f>
        <v>115824.14016524893</v>
      </c>
      <c r="AE1315" s="44">
        <v>0.67</v>
      </c>
      <c r="AF1315" s="44">
        <f t="shared" si="288"/>
        <v>287415.45892858069</v>
      </c>
      <c r="AG1315" s="24"/>
      <c r="AH1315" s="24"/>
      <c r="AI1315" s="15"/>
      <c r="AJ1315" s="15"/>
      <c r="AK1315" s="15"/>
      <c r="AL1315" s="15"/>
      <c r="AM1315" s="15"/>
      <c r="AN1315" s="23"/>
      <c r="AO1315" s="23"/>
      <c r="AP1315" s="23"/>
      <c r="AQ1315" s="23"/>
      <c r="AR1315" s="23"/>
      <c r="AS1315" s="23"/>
      <c r="AT1315" s="23"/>
      <c r="AU1315" s="23"/>
      <c r="AV1315" s="23"/>
      <c r="BG1315">
        <f>IF(E1315&lt;1,1,0)</f>
        <v>0</v>
      </c>
      <c r="BH1315">
        <f>IF(BG1315=1,"",E1315)</f>
        <v>75.7</v>
      </c>
      <c r="BI1315">
        <f>E1315/3.6</f>
        <v>21.027777777777779</v>
      </c>
    </row>
    <row r="1316" spans="1:61" x14ac:dyDescent="0.25">
      <c r="A1316" s="41" t="s">
        <v>65</v>
      </c>
      <c r="B1316" s="41">
        <v>1313</v>
      </c>
      <c r="C1316" s="41">
        <v>291</v>
      </c>
      <c r="D1316" s="41">
        <f t="shared" si="280"/>
        <v>20.972222222222221</v>
      </c>
      <c r="E1316" s="42">
        <v>75.5</v>
      </c>
      <c r="F1316" s="43">
        <f t="shared" si="289"/>
        <v>-6.9444444444444448E-2</v>
      </c>
      <c r="G1316" s="43">
        <f t="shared" si="290"/>
        <v>-0.25</v>
      </c>
      <c r="H1316" s="43">
        <f>$AJ$3*F1316</f>
        <v>-191.62500000000003</v>
      </c>
      <c r="I1316" s="43">
        <f>1/2*$AJ$1*$AJ$2*$AJ$5*D1316^2</f>
        <v>267.78199893904321</v>
      </c>
      <c r="J1316" s="43">
        <f>$AJ$4*$AJ$3*9.81</f>
        <v>406.04570999999999</v>
      </c>
      <c r="K1316" s="43">
        <f t="shared" si="281"/>
        <v>482.20270893904319</v>
      </c>
      <c r="L1316" s="43">
        <f t="shared" si="282"/>
        <v>10.112862368027155</v>
      </c>
      <c r="M1316" s="44">
        <f t="shared" si="283"/>
        <v>13278.188289219655</v>
      </c>
      <c r="N1316" s="44">
        <f t="shared" si="284"/>
        <v>1</v>
      </c>
      <c r="O1316" s="44">
        <f t="shared" si="291"/>
        <v>428978.29690832936</v>
      </c>
      <c r="P1316" s="44">
        <f t="shared" si="292"/>
        <v>1144237.5028394524</v>
      </c>
      <c r="Q1316" s="44">
        <f t="shared" si="285"/>
        <v>715259.205931123</v>
      </c>
      <c r="R1316" s="44">
        <f>1/2*$AJ$3*D1316^2</f>
        <v>606839.11458333337</v>
      </c>
      <c r="S1316" s="44">
        <f t="shared" si="286"/>
        <v>0</v>
      </c>
      <c r="T1316" s="44">
        <f t="shared" si="287"/>
        <v>0</v>
      </c>
      <c r="U1316" s="44"/>
      <c r="V1316" s="44"/>
      <c r="W1316" s="44"/>
      <c r="X1316" s="44"/>
      <c r="Y1316" s="44">
        <f t="shared" si="293"/>
        <v>462.17754347550141</v>
      </c>
      <c r="Z1316" s="44"/>
      <c r="AA1316" s="44"/>
      <c r="AB1316" s="44"/>
      <c r="AC1316" s="44">
        <v>0.27</v>
      </c>
      <c r="AD1316" s="44">
        <f>O1316*AC1316</f>
        <v>115824.14016524893</v>
      </c>
      <c r="AE1316" s="44">
        <v>0.67</v>
      </c>
      <c r="AF1316" s="44">
        <f t="shared" si="288"/>
        <v>287415.45892858069</v>
      </c>
      <c r="AG1316" s="24"/>
      <c r="AH1316" s="24"/>
      <c r="AI1316" s="15"/>
      <c r="AJ1316" s="15"/>
      <c r="AK1316" s="15"/>
      <c r="AL1316" s="15"/>
      <c r="AM1316" s="15"/>
      <c r="AN1316" s="23"/>
      <c r="AO1316" s="23"/>
      <c r="AP1316" s="23"/>
      <c r="AQ1316" s="23"/>
      <c r="AR1316" s="23"/>
      <c r="AS1316" s="23"/>
      <c r="AT1316" s="23"/>
      <c r="AU1316" s="23"/>
      <c r="AV1316" s="23"/>
      <c r="BG1316">
        <f>IF(E1316&lt;1,1,0)</f>
        <v>0</v>
      </c>
      <c r="BH1316">
        <f>IF(BG1316=1,"",E1316)</f>
        <v>75.5</v>
      </c>
      <c r="BI1316">
        <f>E1316/3.6</f>
        <v>20.972222222222221</v>
      </c>
    </row>
    <row r="1317" spans="1:61" x14ac:dyDescent="0.25">
      <c r="A1317" s="41" t="s">
        <v>65</v>
      </c>
      <c r="B1317" s="41">
        <v>1314</v>
      </c>
      <c r="C1317" s="41">
        <v>292</v>
      </c>
      <c r="D1317" s="41">
        <f t="shared" si="280"/>
        <v>20.888888888888889</v>
      </c>
      <c r="E1317" s="42">
        <v>75.2</v>
      </c>
      <c r="F1317" s="43">
        <f t="shared" si="289"/>
        <v>-6.9444444444444448E-2</v>
      </c>
      <c r="G1317" s="43">
        <f t="shared" si="290"/>
        <v>-0.25</v>
      </c>
      <c r="H1317" s="43">
        <f>$AJ$3*F1317</f>
        <v>-191.62500000000003</v>
      </c>
      <c r="I1317" s="43">
        <f>1/2*$AJ$1*$AJ$2*$AJ$5*D1317^2</f>
        <v>265.65815802469132</v>
      </c>
      <c r="J1317" s="43">
        <f>$AJ$4*$AJ$3*9.81</f>
        <v>406.04570999999999</v>
      </c>
      <c r="K1317" s="43">
        <f t="shared" si="281"/>
        <v>480.07886802469125</v>
      </c>
      <c r="L1317" s="43">
        <f t="shared" si="282"/>
        <v>10.028314132071328</v>
      </c>
      <c r="M1317" s="44">
        <f t="shared" si="283"/>
        <v>13177.204769541726</v>
      </c>
      <c r="N1317" s="44">
        <f t="shared" si="284"/>
        <v>1</v>
      </c>
      <c r="O1317" s="44">
        <f t="shared" si="291"/>
        <v>428978.29690832936</v>
      </c>
      <c r="P1317" s="44">
        <f t="shared" si="292"/>
        <v>1144719.7055483914</v>
      </c>
      <c r="Q1317" s="44">
        <f t="shared" si="285"/>
        <v>715741.40864006209</v>
      </c>
      <c r="R1317" s="44">
        <f>1/2*$AJ$3*D1317^2</f>
        <v>602026.1333333333</v>
      </c>
      <c r="S1317" s="44">
        <f t="shared" si="286"/>
        <v>0</v>
      </c>
      <c r="T1317" s="44">
        <f t="shared" si="287"/>
        <v>0</v>
      </c>
      <c r="U1317" s="44"/>
      <c r="V1317" s="44"/>
      <c r="W1317" s="44"/>
      <c r="X1317" s="44"/>
      <c r="Y1317" s="44">
        <f t="shared" si="293"/>
        <v>458.16296296296292</v>
      </c>
      <c r="Z1317" s="44"/>
      <c r="AA1317" s="44"/>
      <c r="AB1317" s="44"/>
      <c r="AC1317" s="44">
        <v>0.27</v>
      </c>
      <c r="AD1317" s="44">
        <f>O1317*AC1317</f>
        <v>115824.14016524893</v>
      </c>
      <c r="AE1317" s="44">
        <v>0.67</v>
      </c>
      <c r="AF1317" s="44">
        <f t="shared" si="288"/>
        <v>287415.45892858069</v>
      </c>
      <c r="AG1317" s="24"/>
      <c r="AH1317" s="24"/>
      <c r="AI1317" s="15"/>
      <c r="AJ1317" s="15"/>
      <c r="AK1317" s="15"/>
      <c r="AL1317" s="15"/>
      <c r="AM1317" s="15"/>
      <c r="AN1317" s="23"/>
      <c r="AO1317" s="23"/>
      <c r="AP1317" s="23"/>
      <c r="AQ1317" s="23"/>
      <c r="AR1317" s="23"/>
      <c r="AS1317" s="23"/>
      <c r="AT1317" s="23"/>
      <c r="AU1317" s="23"/>
      <c r="AV1317" s="23"/>
      <c r="BG1317">
        <f>IF(E1317&lt;1,1,0)</f>
        <v>0</v>
      </c>
      <c r="BH1317">
        <f>IF(BG1317=1,"",E1317)</f>
        <v>75.2</v>
      </c>
      <c r="BI1317">
        <f>E1317/3.6</f>
        <v>20.888888888888889</v>
      </c>
    </row>
    <row r="1318" spans="1:61" x14ac:dyDescent="0.25">
      <c r="A1318" s="41" t="s">
        <v>65</v>
      </c>
      <c r="B1318" s="41">
        <v>1315</v>
      </c>
      <c r="C1318" s="41">
        <v>293</v>
      </c>
      <c r="D1318" s="41">
        <f t="shared" si="280"/>
        <v>20.833333333333332</v>
      </c>
      <c r="E1318" s="42">
        <v>75</v>
      </c>
      <c r="F1318" s="43">
        <f t="shared" si="289"/>
        <v>-6.9444444444444448E-2</v>
      </c>
      <c r="G1318" s="43">
        <f t="shared" si="290"/>
        <v>-0.25</v>
      </c>
      <c r="H1318" s="43">
        <f>$AJ$3*F1318</f>
        <v>-191.62500000000003</v>
      </c>
      <c r="I1318" s="43">
        <f>1/2*$AJ$1*$AJ$2*$AJ$5*D1318^2</f>
        <v>264.24696180555549</v>
      </c>
      <c r="J1318" s="43">
        <f>$AJ$4*$AJ$3*9.81</f>
        <v>406.04570999999999</v>
      </c>
      <c r="K1318" s="43">
        <f t="shared" si="281"/>
        <v>478.66767180555541</v>
      </c>
      <c r="L1318" s="43">
        <f t="shared" si="282"/>
        <v>9.9722431626157384</v>
      </c>
      <c r="M1318" s="44">
        <f t="shared" si="283"/>
        <v>13113.499758839696</v>
      </c>
      <c r="N1318" s="44">
        <f t="shared" si="284"/>
        <v>1</v>
      </c>
      <c r="O1318" s="44">
        <f t="shared" si="291"/>
        <v>428978.29690832936</v>
      </c>
      <c r="P1318" s="44">
        <f t="shared" si="292"/>
        <v>1145199.7844164162</v>
      </c>
      <c r="Q1318" s="44">
        <f t="shared" si="285"/>
        <v>716221.48750808684</v>
      </c>
      <c r="R1318" s="44">
        <f>1/2*$AJ$3*D1318^2</f>
        <v>598828.12499999988</v>
      </c>
      <c r="S1318" s="44">
        <f t="shared" si="286"/>
        <v>0</v>
      </c>
      <c r="T1318" s="44">
        <f t="shared" si="287"/>
        <v>0</v>
      </c>
      <c r="U1318" s="44"/>
      <c r="V1318" s="44"/>
      <c r="W1318" s="44"/>
      <c r="X1318" s="44"/>
      <c r="Y1318" s="44">
        <f t="shared" si="293"/>
        <v>455.38260456273753</v>
      </c>
      <c r="Z1318" s="44"/>
      <c r="AA1318" s="44"/>
      <c r="AB1318" s="44"/>
      <c r="AC1318" s="44">
        <v>0.27</v>
      </c>
      <c r="AD1318" s="44">
        <f>O1318*AC1318</f>
        <v>115824.14016524893</v>
      </c>
      <c r="AE1318" s="44">
        <v>0.67</v>
      </c>
      <c r="AF1318" s="44">
        <f t="shared" si="288"/>
        <v>287415.45892858069</v>
      </c>
      <c r="AG1318" s="24"/>
      <c r="AH1318" s="24"/>
      <c r="AI1318" s="15"/>
      <c r="AJ1318" s="15"/>
      <c r="AK1318" s="15"/>
      <c r="AL1318" s="15"/>
      <c r="AM1318" s="15"/>
      <c r="AN1318" s="23"/>
      <c r="AO1318" s="23"/>
      <c r="AP1318" s="23"/>
      <c r="AQ1318" s="23"/>
      <c r="AR1318" s="23"/>
      <c r="AS1318" s="23"/>
      <c r="AT1318" s="23"/>
      <c r="AU1318" s="23"/>
      <c r="AV1318" s="23"/>
      <c r="BG1318">
        <f>IF(E1318&lt;1,1,0)</f>
        <v>0</v>
      </c>
      <c r="BH1318">
        <f>IF(BG1318=1,"",E1318)</f>
        <v>75</v>
      </c>
      <c r="BI1318">
        <f>E1318/3.6</f>
        <v>20.833333333333332</v>
      </c>
    </row>
    <row r="1319" spans="1:61" x14ac:dyDescent="0.25">
      <c r="A1319" s="41" t="s">
        <v>65</v>
      </c>
      <c r="B1319" s="41">
        <v>1316</v>
      </c>
      <c r="C1319" s="41">
        <v>294</v>
      </c>
      <c r="D1319" s="41">
        <f t="shared" si="280"/>
        <v>20.75</v>
      </c>
      <c r="E1319" s="42">
        <v>74.7</v>
      </c>
      <c r="F1319" s="43">
        <f t="shared" si="289"/>
        <v>-0.12500000000000078</v>
      </c>
      <c r="G1319" s="43">
        <f t="shared" si="290"/>
        <v>-0.45000000000000284</v>
      </c>
      <c r="H1319" s="43">
        <f>$AJ$3*F1319</f>
        <v>-344.92500000000217</v>
      </c>
      <c r="I1319" s="43">
        <f>1/2*$AJ$1*$AJ$2*$AJ$5*D1319^2</f>
        <v>262.13721406249999</v>
      </c>
      <c r="J1319" s="43">
        <f>$AJ$4*$AJ$3*9.81</f>
        <v>406.04570999999999</v>
      </c>
      <c r="K1319" s="43">
        <f t="shared" si="281"/>
        <v>323.25792406249781</v>
      </c>
      <c r="L1319" s="43">
        <f t="shared" si="282"/>
        <v>6.7076019242968297</v>
      </c>
      <c r="M1319" s="44">
        <f t="shared" si="283"/>
        <v>8827.2041323746271</v>
      </c>
      <c r="N1319" s="44">
        <f t="shared" si="284"/>
        <v>1</v>
      </c>
      <c r="O1319" s="44">
        <f t="shared" si="291"/>
        <v>428978.29690832936</v>
      </c>
      <c r="P1319" s="44">
        <f t="shared" si="292"/>
        <v>1145678.4520882217</v>
      </c>
      <c r="Q1319" s="44">
        <f t="shared" si="285"/>
        <v>716700.15517989232</v>
      </c>
      <c r="R1319" s="44">
        <f>1/2*$AJ$3*D1319^2</f>
        <v>594047.08125000005</v>
      </c>
      <c r="S1319" s="44">
        <f t="shared" si="286"/>
        <v>0</v>
      </c>
      <c r="T1319" s="44">
        <f t="shared" si="287"/>
        <v>0</v>
      </c>
      <c r="U1319" s="44"/>
      <c r="V1319" s="44"/>
      <c r="W1319" s="44"/>
      <c r="X1319" s="44"/>
      <c r="Y1319" s="44">
        <f t="shared" si="293"/>
        <v>451.40355718085112</v>
      </c>
      <c r="Z1319" s="44"/>
      <c r="AA1319" s="44"/>
      <c r="AB1319" s="44"/>
      <c r="AC1319" s="44">
        <v>0.27</v>
      </c>
      <c r="AD1319" s="44">
        <f>O1319*AC1319</f>
        <v>115824.14016524893</v>
      </c>
      <c r="AE1319" s="44">
        <v>0.67</v>
      </c>
      <c r="AF1319" s="44">
        <f t="shared" si="288"/>
        <v>287415.45892858069</v>
      </c>
      <c r="AG1319" s="24"/>
      <c r="AH1319" s="24"/>
      <c r="AI1319" s="15"/>
      <c r="AJ1319" s="15"/>
      <c r="AK1319" s="15"/>
      <c r="AL1319" s="15"/>
      <c r="AM1319" s="15"/>
      <c r="AN1319" s="23"/>
      <c r="AO1319" s="23"/>
      <c r="AP1319" s="23"/>
      <c r="AQ1319" s="23"/>
      <c r="AR1319" s="23"/>
      <c r="AS1319" s="23"/>
      <c r="AT1319" s="23"/>
      <c r="AU1319" s="23"/>
      <c r="AV1319" s="23"/>
      <c r="BG1319">
        <f>IF(E1319&lt;1,1,0)</f>
        <v>0</v>
      </c>
      <c r="BH1319">
        <f>IF(BG1319=1,"",E1319)</f>
        <v>74.7</v>
      </c>
      <c r="BI1319">
        <f>E1319/3.6</f>
        <v>20.75</v>
      </c>
    </row>
    <row r="1320" spans="1:61" x14ac:dyDescent="0.25">
      <c r="A1320" s="41" t="s">
        <v>65</v>
      </c>
      <c r="B1320" s="41">
        <v>1317</v>
      </c>
      <c r="C1320" s="41">
        <v>295</v>
      </c>
      <c r="D1320" s="41">
        <f t="shared" si="280"/>
        <v>20.583333333333332</v>
      </c>
      <c r="E1320" s="42">
        <v>74.099999999999994</v>
      </c>
      <c r="F1320" s="43">
        <f t="shared" si="289"/>
        <v>-0.1388888888888889</v>
      </c>
      <c r="G1320" s="43">
        <f t="shared" si="290"/>
        <v>-0.5</v>
      </c>
      <c r="H1320" s="43">
        <f>$AJ$3*F1320</f>
        <v>-383.25000000000006</v>
      </c>
      <c r="I1320" s="43">
        <f>1/2*$AJ$1*$AJ$2*$AJ$5*D1320^2</f>
        <v>257.9430862847222</v>
      </c>
      <c r="J1320" s="43">
        <f>$AJ$4*$AJ$3*9.81</f>
        <v>406.04570999999999</v>
      </c>
      <c r="K1320" s="43">
        <f t="shared" si="281"/>
        <v>280.73879628472213</v>
      </c>
      <c r="L1320" s="43">
        <f t="shared" si="282"/>
        <v>5.7785402235271963</v>
      </c>
      <c r="M1320" s="44">
        <f t="shared" si="283"/>
        <v>7610.3374743853174</v>
      </c>
      <c r="N1320" s="44">
        <f t="shared" si="284"/>
        <v>1</v>
      </c>
      <c r="O1320" s="44">
        <f t="shared" si="291"/>
        <v>428978.29690832936</v>
      </c>
      <c r="P1320" s="44">
        <f t="shared" si="292"/>
        <v>1146001.7100122841</v>
      </c>
      <c r="Q1320" s="44">
        <f t="shared" si="285"/>
        <v>717023.41310395475</v>
      </c>
      <c r="R1320" s="44">
        <f>1/2*$AJ$3*D1320^2</f>
        <v>584542.48124999995</v>
      </c>
      <c r="S1320" s="44">
        <f t="shared" si="286"/>
        <v>0</v>
      </c>
      <c r="T1320" s="44">
        <f t="shared" si="287"/>
        <v>0</v>
      </c>
      <c r="U1320" s="44"/>
      <c r="V1320" s="44"/>
      <c r="W1320" s="44"/>
      <c r="X1320" s="44"/>
      <c r="Y1320" s="44">
        <f t="shared" si="293"/>
        <v>443.84394931662865</v>
      </c>
      <c r="Z1320" s="44"/>
      <c r="AA1320" s="44"/>
      <c r="AB1320" s="44"/>
      <c r="AC1320" s="44">
        <v>0.27</v>
      </c>
      <c r="AD1320" s="44">
        <f>O1320*AC1320</f>
        <v>115824.14016524893</v>
      </c>
      <c r="AE1320" s="44">
        <v>0.67</v>
      </c>
      <c r="AF1320" s="44">
        <f t="shared" si="288"/>
        <v>287415.45892858069</v>
      </c>
      <c r="AG1320" s="24"/>
      <c r="AH1320" s="24"/>
      <c r="AI1320" s="15"/>
      <c r="AJ1320" s="15"/>
      <c r="AK1320" s="15"/>
      <c r="AL1320" s="15"/>
      <c r="AM1320" s="15"/>
      <c r="AN1320" s="23"/>
      <c r="AO1320" s="23"/>
      <c r="AP1320" s="23"/>
      <c r="AQ1320" s="23"/>
      <c r="AR1320" s="23"/>
      <c r="AS1320" s="23"/>
      <c r="AT1320" s="23"/>
      <c r="AU1320" s="23"/>
      <c r="AV1320" s="23"/>
      <c r="BG1320">
        <f>IF(E1320&lt;1,1,0)</f>
        <v>0</v>
      </c>
      <c r="BH1320">
        <f>IF(BG1320=1,"",E1320)</f>
        <v>74.099999999999994</v>
      </c>
      <c r="BI1320">
        <f>E1320/3.6</f>
        <v>20.583333333333332</v>
      </c>
    </row>
    <row r="1321" spans="1:61" x14ac:dyDescent="0.25">
      <c r="A1321" s="41" t="s">
        <v>65</v>
      </c>
      <c r="B1321" s="41">
        <v>1318</v>
      </c>
      <c r="C1321" s="41">
        <v>296</v>
      </c>
      <c r="D1321" s="41">
        <f t="shared" si="280"/>
        <v>20.472222222222221</v>
      </c>
      <c r="E1321" s="42">
        <v>73.7</v>
      </c>
      <c r="F1321" s="43">
        <f t="shared" si="289"/>
        <v>-0.11111111111111072</v>
      </c>
      <c r="G1321" s="43">
        <f t="shared" si="290"/>
        <v>-0.39999999999999858</v>
      </c>
      <c r="H1321" s="43">
        <f>$AJ$3*F1321</f>
        <v>-306.59999999999894</v>
      </c>
      <c r="I1321" s="43">
        <f>1/2*$AJ$1*$AJ$2*$AJ$5*D1321^2</f>
        <v>255.16579199459872</v>
      </c>
      <c r="J1321" s="43">
        <f>$AJ$4*$AJ$3*9.81</f>
        <v>406.04570999999999</v>
      </c>
      <c r="K1321" s="43">
        <f t="shared" si="281"/>
        <v>354.61150199459973</v>
      </c>
      <c r="L1321" s="43">
        <f t="shared" si="282"/>
        <v>7.2596854713894441</v>
      </c>
      <c r="M1321" s="44">
        <f t="shared" si="283"/>
        <v>9568.2654512912868</v>
      </c>
      <c r="N1321" s="44">
        <f t="shared" si="284"/>
        <v>1</v>
      </c>
      <c r="O1321" s="44">
        <f t="shared" si="291"/>
        <v>428978.29690832936</v>
      </c>
      <c r="P1321" s="44">
        <f t="shared" si="292"/>
        <v>1146282.4488085688</v>
      </c>
      <c r="Q1321" s="44">
        <f t="shared" si="285"/>
        <v>717304.15190023941</v>
      </c>
      <c r="R1321" s="44">
        <f>1/2*$AJ$3*D1321^2</f>
        <v>578248.6645833333</v>
      </c>
      <c r="S1321" s="44">
        <f t="shared" si="286"/>
        <v>0</v>
      </c>
      <c r="T1321" s="44">
        <f t="shared" si="287"/>
        <v>0</v>
      </c>
      <c r="U1321" s="44"/>
      <c r="V1321" s="44"/>
      <c r="W1321" s="44"/>
      <c r="X1321" s="44"/>
      <c r="Y1321" s="44">
        <f t="shared" si="293"/>
        <v>438.73191546535151</v>
      </c>
      <c r="Z1321" s="44"/>
      <c r="AA1321" s="44"/>
      <c r="AB1321" s="44"/>
      <c r="AC1321" s="44">
        <v>0.27</v>
      </c>
      <c r="AD1321" s="44">
        <f>O1321*AC1321</f>
        <v>115824.14016524893</v>
      </c>
      <c r="AE1321" s="44">
        <v>0.67</v>
      </c>
      <c r="AF1321" s="44">
        <f t="shared" si="288"/>
        <v>287415.45892858069</v>
      </c>
      <c r="AG1321" s="24"/>
      <c r="AH1321" s="24"/>
      <c r="AI1321" s="15"/>
      <c r="AJ1321" s="15"/>
      <c r="AK1321" s="15"/>
      <c r="AL1321" s="15"/>
      <c r="AM1321" s="15"/>
      <c r="AN1321" s="23"/>
      <c r="AO1321" s="23"/>
      <c r="AP1321" s="23"/>
      <c r="AQ1321" s="23"/>
      <c r="AR1321" s="23"/>
      <c r="AS1321" s="23"/>
      <c r="AT1321" s="23"/>
      <c r="AU1321" s="23"/>
      <c r="AV1321" s="23"/>
      <c r="BG1321">
        <f>IF(E1321&lt;1,1,0)</f>
        <v>0</v>
      </c>
      <c r="BH1321">
        <f>IF(BG1321=1,"",E1321)</f>
        <v>73.7</v>
      </c>
      <c r="BI1321">
        <f>E1321/3.6</f>
        <v>20.472222222222221</v>
      </c>
    </row>
    <row r="1322" spans="1:61" x14ac:dyDescent="0.25">
      <c r="A1322" s="41" t="s">
        <v>65</v>
      </c>
      <c r="B1322" s="41">
        <v>1319</v>
      </c>
      <c r="C1322" s="41">
        <v>297</v>
      </c>
      <c r="D1322" s="41">
        <f t="shared" si="280"/>
        <v>20.361111111111111</v>
      </c>
      <c r="E1322" s="42">
        <v>73.3</v>
      </c>
      <c r="F1322" s="43">
        <f t="shared" si="289"/>
        <v>-2.7777777777778172E-2</v>
      </c>
      <c r="G1322" s="43">
        <f t="shared" si="290"/>
        <v>-0.10000000000000142</v>
      </c>
      <c r="H1322" s="43">
        <f>$AJ$3*F1322</f>
        <v>-76.650000000001086</v>
      </c>
      <c r="I1322" s="43">
        <f>1/2*$AJ$1*$AJ$2*$AJ$5*D1322^2</f>
        <v>252.40353042052467</v>
      </c>
      <c r="J1322" s="43">
        <f>$AJ$4*$AJ$3*9.81</f>
        <v>406.04570999999999</v>
      </c>
      <c r="K1322" s="43">
        <f t="shared" si="281"/>
        <v>581.79924042052357</v>
      </c>
      <c r="L1322" s="43">
        <f t="shared" si="282"/>
        <v>11.846078978562327</v>
      </c>
      <c r="M1322" s="44">
        <f t="shared" si="283"/>
        <v>15624.97817272371</v>
      </c>
      <c r="N1322" s="44">
        <f t="shared" si="284"/>
        <v>1</v>
      </c>
      <c r="O1322" s="44">
        <f t="shared" si="291"/>
        <v>428978.29690832936</v>
      </c>
      <c r="P1322" s="44">
        <f t="shared" si="292"/>
        <v>1146637.0603105633</v>
      </c>
      <c r="Q1322" s="44">
        <f t="shared" si="285"/>
        <v>717658.76340223395</v>
      </c>
      <c r="R1322" s="44">
        <f>1/2*$AJ$3*D1322^2</f>
        <v>571988.91458333342</v>
      </c>
      <c r="S1322" s="44">
        <f t="shared" si="286"/>
        <v>0</v>
      </c>
      <c r="T1322" s="44">
        <f t="shared" si="287"/>
        <v>0</v>
      </c>
      <c r="U1322" s="44"/>
      <c r="V1322" s="44"/>
      <c r="W1322" s="44"/>
      <c r="X1322" s="44"/>
      <c r="Y1322" s="44">
        <f t="shared" si="293"/>
        <v>433.65346063937335</v>
      </c>
      <c r="Z1322" s="44"/>
      <c r="AA1322" s="44"/>
      <c r="AB1322" s="44"/>
      <c r="AC1322" s="44">
        <v>0.27</v>
      </c>
      <c r="AD1322" s="44">
        <f>O1322*AC1322</f>
        <v>115824.14016524893</v>
      </c>
      <c r="AE1322" s="44">
        <v>0.67</v>
      </c>
      <c r="AF1322" s="44">
        <f t="shared" si="288"/>
        <v>287415.45892858069</v>
      </c>
      <c r="AG1322" s="24"/>
      <c r="AH1322" s="24"/>
      <c r="AI1322" s="15"/>
      <c r="AJ1322" s="15"/>
      <c r="AK1322" s="15"/>
      <c r="AL1322" s="15"/>
      <c r="AM1322" s="15"/>
      <c r="AN1322" s="23"/>
      <c r="AO1322" s="23"/>
      <c r="AP1322" s="23"/>
      <c r="AQ1322" s="23"/>
      <c r="AR1322" s="23"/>
      <c r="AS1322" s="23"/>
      <c r="AT1322" s="23"/>
      <c r="AU1322" s="23"/>
      <c r="AV1322" s="23"/>
      <c r="BG1322">
        <f>IF(E1322&lt;1,1,0)</f>
        <v>0</v>
      </c>
      <c r="BH1322">
        <f>IF(BG1322=1,"",E1322)</f>
        <v>73.3</v>
      </c>
      <c r="BI1322">
        <f>E1322/3.6</f>
        <v>20.361111111111111</v>
      </c>
    </row>
    <row r="1323" spans="1:61" x14ac:dyDescent="0.25">
      <c r="A1323" s="41" t="s">
        <v>65</v>
      </c>
      <c r="B1323" s="41">
        <v>1320</v>
      </c>
      <c r="C1323" s="41">
        <v>298</v>
      </c>
      <c r="D1323" s="41">
        <f t="shared" si="280"/>
        <v>20.416666666666668</v>
      </c>
      <c r="E1323" s="42">
        <v>73.5</v>
      </c>
      <c r="F1323" s="43">
        <f t="shared" si="289"/>
        <v>9.7222222222222612E-2</v>
      </c>
      <c r="G1323" s="43">
        <f t="shared" si="290"/>
        <v>0.35000000000000142</v>
      </c>
      <c r="H1323" s="43">
        <f>$AJ$3*F1323</f>
        <v>268.27500000000106</v>
      </c>
      <c r="I1323" s="43">
        <f>1/2*$AJ$1*$AJ$2*$AJ$5*D1323^2</f>
        <v>253.78278211805556</v>
      </c>
      <c r="J1323" s="43">
        <f>$AJ$4*$AJ$3*9.81</f>
        <v>406.04570999999999</v>
      </c>
      <c r="K1323" s="43">
        <f t="shared" si="281"/>
        <v>928.10349211805658</v>
      </c>
      <c r="L1323" s="43">
        <f t="shared" si="282"/>
        <v>18.948779630743655</v>
      </c>
      <c r="M1323" s="44">
        <f t="shared" si="283"/>
        <v>25012.389112581623</v>
      </c>
      <c r="N1323" s="44">
        <f t="shared" si="284"/>
        <v>1</v>
      </c>
      <c r="O1323" s="44">
        <f t="shared" si="291"/>
        <v>428978.29690832936</v>
      </c>
      <c r="P1323" s="44">
        <f t="shared" si="292"/>
        <v>1147218.8595509839</v>
      </c>
      <c r="Q1323" s="44">
        <f t="shared" si="285"/>
        <v>718240.56264265452</v>
      </c>
      <c r="R1323" s="44">
        <f>1/2*$AJ$3*D1323^2</f>
        <v>575114.53125000012</v>
      </c>
      <c r="S1323" s="44">
        <f t="shared" si="286"/>
        <v>0</v>
      </c>
      <c r="T1323" s="44">
        <f t="shared" si="287"/>
        <v>0</v>
      </c>
      <c r="U1323" s="44"/>
      <c r="V1323" s="44"/>
      <c r="W1323" s="44"/>
      <c r="X1323" s="44"/>
      <c r="Y1323" s="44">
        <f t="shared" si="293"/>
        <v>435.69282670454555</v>
      </c>
      <c r="Z1323" s="44"/>
      <c r="AA1323" s="44"/>
      <c r="AB1323" s="44"/>
      <c r="AC1323" s="44">
        <v>0.27</v>
      </c>
      <c r="AD1323" s="44">
        <f>O1323*AC1323</f>
        <v>115824.14016524893</v>
      </c>
      <c r="AE1323" s="44">
        <v>0.67</v>
      </c>
      <c r="AF1323" s="44">
        <f t="shared" si="288"/>
        <v>287415.45892858069</v>
      </c>
      <c r="AG1323" s="24"/>
      <c r="AH1323" s="24"/>
      <c r="AI1323" s="15"/>
      <c r="AJ1323" s="15"/>
      <c r="AK1323" s="15"/>
      <c r="AL1323" s="15"/>
      <c r="AM1323" s="15"/>
      <c r="AN1323" s="23"/>
      <c r="AO1323" s="23"/>
      <c r="AP1323" s="23"/>
      <c r="AQ1323" s="23"/>
      <c r="AR1323" s="23"/>
      <c r="AS1323" s="23"/>
      <c r="AT1323" s="23"/>
      <c r="AU1323" s="23"/>
      <c r="AV1323" s="23"/>
      <c r="BG1323">
        <f>IF(E1323&lt;1,1,0)</f>
        <v>0</v>
      </c>
      <c r="BH1323">
        <f>IF(BG1323=1,"",E1323)</f>
        <v>73.5</v>
      </c>
      <c r="BI1323">
        <f>E1323/3.6</f>
        <v>20.416666666666668</v>
      </c>
    </row>
    <row r="1324" spans="1:61" x14ac:dyDescent="0.25">
      <c r="A1324" s="41" t="s">
        <v>65</v>
      </c>
      <c r="B1324" s="41">
        <v>1321</v>
      </c>
      <c r="C1324" s="41">
        <v>299</v>
      </c>
      <c r="D1324" s="41">
        <f t="shared" si="280"/>
        <v>20.555555555555554</v>
      </c>
      <c r="E1324" s="42">
        <v>74</v>
      </c>
      <c r="F1324" s="43">
        <f t="shared" si="289"/>
        <v>0.19444444444444522</v>
      </c>
      <c r="G1324" s="43">
        <f t="shared" si="290"/>
        <v>0.70000000000000284</v>
      </c>
      <c r="H1324" s="43">
        <f>$AJ$3*F1324</f>
        <v>536.55000000000211</v>
      </c>
      <c r="I1324" s="43">
        <f>1/2*$AJ$1*$AJ$2*$AJ$5*D1324^2</f>
        <v>257.24735339506168</v>
      </c>
      <c r="J1324" s="43">
        <f>$AJ$4*$AJ$3*9.81</f>
        <v>406.04570999999999</v>
      </c>
      <c r="K1324" s="43">
        <f t="shared" si="281"/>
        <v>1199.8430633950638</v>
      </c>
      <c r="L1324" s="43">
        <f t="shared" si="282"/>
        <v>24.663440747565197</v>
      </c>
      <c r="M1324" s="44">
        <f t="shared" si="283"/>
        <v>32580.405227533625</v>
      </c>
      <c r="N1324" s="44">
        <f t="shared" si="284"/>
        <v>1</v>
      </c>
      <c r="O1324" s="44">
        <f t="shared" si="291"/>
        <v>428978.29690832936</v>
      </c>
      <c r="P1324" s="44">
        <f t="shared" si="292"/>
        <v>1148146.9630431018</v>
      </c>
      <c r="Q1324" s="44">
        <f t="shared" si="285"/>
        <v>719168.66613477247</v>
      </c>
      <c r="R1324" s="44">
        <f>1/2*$AJ$3*D1324^2</f>
        <v>582965.83333333326</v>
      </c>
      <c r="S1324" s="44">
        <f t="shared" si="286"/>
        <v>0</v>
      </c>
      <c r="T1324" s="44">
        <f t="shared" si="287"/>
        <v>0</v>
      </c>
      <c r="U1324" s="44"/>
      <c r="V1324" s="44"/>
      <c r="W1324" s="44"/>
      <c r="X1324" s="44"/>
      <c r="Y1324" s="44">
        <f t="shared" si="293"/>
        <v>441.30645975271256</v>
      </c>
      <c r="Z1324" s="44"/>
      <c r="AA1324" s="44"/>
      <c r="AB1324" s="44"/>
      <c r="AC1324" s="44">
        <v>0.27</v>
      </c>
      <c r="AD1324" s="44">
        <f>O1324*AC1324</f>
        <v>115824.14016524893</v>
      </c>
      <c r="AE1324" s="44">
        <v>0.67</v>
      </c>
      <c r="AF1324" s="44">
        <f t="shared" si="288"/>
        <v>287415.45892858069</v>
      </c>
      <c r="AG1324" s="24"/>
      <c r="AH1324" s="24"/>
      <c r="AI1324" s="15"/>
      <c r="AJ1324" s="15"/>
      <c r="AK1324" s="15"/>
      <c r="AL1324" s="15"/>
      <c r="AM1324" s="15"/>
      <c r="AN1324" s="23"/>
      <c r="AO1324" s="23"/>
      <c r="AP1324" s="23"/>
      <c r="AQ1324" s="23"/>
      <c r="AR1324" s="23"/>
      <c r="AS1324" s="23"/>
      <c r="AT1324" s="23"/>
      <c r="AU1324" s="23"/>
      <c r="AV1324" s="23"/>
      <c r="BG1324">
        <f>IF(E1324&lt;1,1,0)</f>
        <v>0</v>
      </c>
      <c r="BH1324">
        <f>IF(BG1324=1,"",E1324)</f>
        <v>74</v>
      </c>
      <c r="BI1324">
        <f>E1324/3.6</f>
        <v>20.555555555555554</v>
      </c>
    </row>
    <row r="1325" spans="1:61" x14ac:dyDescent="0.25">
      <c r="A1325" s="41" t="s">
        <v>65</v>
      </c>
      <c r="B1325" s="41">
        <v>1322</v>
      </c>
      <c r="C1325" s="41">
        <v>300</v>
      </c>
      <c r="D1325" s="41">
        <f t="shared" si="280"/>
        <v>20.805555555555557</v>
      </c>
      <c r="E1325" s="42">
        <v>74.900000000000006</v>
      </c>
      <c r="F1325" s="43">
        <f t="shared" si="289"/>
        <v>0.29166666666666585</v>
      </c>
      <c r="G1325" s="43">
        <f t="shared" si="290"/>
        <v>1.0499999999999972</v>
      </c>
      <c r="H1325" s="43">
        <f>$AJ$3*F1325</f>
        <v>804.82499999999777</v>
      </c>
      <c r="I1325" s="43">
        <f>1/2*$AJ$1*$AJ$2*$AJ$5*D1325^2</f>
        <v>263.54277301311731</v>
      </c>
      <c r="J1325" s="43">
        <f>$AJ$4*$AJ$3*9.81</f>
        <v>406.04570999999999</v>
      </c>
      <c r="K1325" s="43">
        <f t="shared" si="281"/>
        <v>1474.4134830131152</v>
      </c>
      <c r="L1325" s="43">
        <f t="shared" si="282"/>
        <v>30.675991632689538</v>
      </c>
      <c r="M1325" s="44">
        <f t="shared" si="283"/>
        <v>40553.660938415567</v>
      </c>
      <c r="N1325" s="44">
        <f t="shared" si="284"/>
        <v>1</v>
      </c>
      <c r="O1325" s="44">
        <f t="shared" si="291"/>
        <v>428978.29690832936</v>
      </c>
      <c r="P1325" s="44">
        <f t="shared" si="292"/>
        <v>1149346.8061064968</v>
      </c>
      <c r="Q1325" s="44">
        <f t="shared" si="285"/>
        <v>720368.50919816748</v>
      </c>
      <c r="R1325" s="44">
        <f>1/2*$AJ$3*D1325^2</f>
        <v>597232.31458333344</v>
      </c>
      <c r="S1325" s="44">
        <f t="shared" si="286"/>
        <v>0</v>
      </c>
      <c r="T1325" s="44">
        <f t="shared" si="287"/>
        <v>0</v>
      </c>
      <c r="U1325" s="44"/>
      <c r="V1325" s="44"/>
      <c r="W1325" s="44"/>
      <c r="X1325" s="44"/>
      <c r="Y1325" s="44">
        <f t="shared" si="293"/>
        <v>451.76423190872424</v>
      </c>
      <c r="Z1325" s="44"/>
      <c r="AA1325" s="44"/>
      <c r="AB1325" s="44"/>
      <c r="AC1325" s="44">
        <v>0.27</v>
      </c>
      <c r="AD1325" s="44">
        <f>O1325*AC1325</f>
        <v>115824.14016524893</v>
      </c>
      <c r="AE1325" s="44">
        <v>0.67</v>
      </c>
      <c r="AF1325" s="44">
        <f t="shared" si="288"/>
        <v>287415.45892858069</v>
      </c>
      <c r="AG1325" s="24"/>
      <c r="AH1325" s="24"/>
      <c r="AI1325" s="15"/>
      <c r="AJ1325" s="15"/>
      <c r="AK1325" s="15"/>
      <c r="AL1325" s="15"/>
      <c r="AM1325" s="15"/>
      <c r="AN1325" s="23"/>
      <c r="AO1325" s="23"/>
      <c r="AP1325" s="23"/>
      <c r="AQ1325" s="23"/>
      <c r="AR1325" s="23"/>
      <c r="AS1325" s="23"/>
      <c r="AT1325" s="23"/>
      <c r="AU1325" s="23"/>
      <c r="AV1325" s="23"/>
      <c r="BG1325">
        <f>IF(E1325&lt;1,1,0)</f>
        <v>0</v>
      </c>
      <c r="BH1325">
        <f>IF(BG1325=1,"",E1325)</f>
        <v>74.900000000000006</v>
      </c>
      <c r="BI1325">
        <f>E1325/3.6</f>
        <v>20.805555555555557</v>
      </c>
    </row>
    <row r="1326" spans="1:61" x14ac:dyDescent="0.25">
      <c r="A1326" s="41" t="s">
        <v>65</v>
      </c>
      <c r="B1326" s="41">
        <v>1323</v>
      </c>
      <c r="C1326" s="41">
        <v>301</v>
      </c>
      <c r="D1326" s="41">
        <f t="shared" si="280"/>
        <v>21.138888888888886</v>
      </c>
      <c r="E1326" s="42">
        <v>76.099999999999994</v>
      </c>
      <c r="F1326" s="43">
        <f t="shared" si="289"/>
        <v>0.38888888888888851</v>
      </c>
      <c r="G1326" s="43">
        <f t="shared" si="290"/>
        <v>1.3999999999999986</v>
      </c>
      <c r="H1326" s="43">
        <f>$AJ$3*F1326</f>
        <v>1073.099999999999</v>
      </c>
      <c r="I1326" s="43">
        <f>1/2*$AJ$1*$AJ$2*$AJ$5*D1326^2</f>
        <v>272.05504847608017</v>
      </c>
      <c r="J1326" s="43">
        <f>$AJ$4*$AJ$3*9.81</f>
        <v>406.04570999999999</v>
      </c>
      <c r="K1326" s="43">
        <f t="shared" si="281"/>
        <v>1751.200758476079</v>
      </c>
      <c r="L1326" s="43">
        <f t="shared" si="282"/>
        <v>37.01843825556378</v>
      </c>
      <c r="M1326" s="44">
        <f t="shared" si="283"/>
        <v>48975.39381211088</v>
      </c>
      <c r="N1326" s="44">
        <f t="shared" si="284"/>
        <v>1</v>
      </c>
      <c r="O1326" s="44">
        <f t="shared" si="291"/>
        <v>428978.29690832936</v>
      </c>
      <c r="P1326" s="44">
        <f t="shared" si="292"/>
        <v>1150821.21958951</v>
      </c>
      <c r="Q1326" s="44">
        <f t="shared" si="285"/>
        <v>721842.92268118064</v>
      </c>
      <c r="R1326" s="44">
        <f>1/2*$AJ$3*D1326^2</f>
        <v>616522.56458333321</v>
      </c>
      <c r="S1326" s="44">
        <f t="shared" si="286"/>
        <v>0</v>
      </c>
      <c r="T1326" s="44">
        <f t="shared" si="287"/>
        <v>0</v>
      </c>
      <c r="U1326" s="44"/>
      <c r="V1326" s="44"/>
      <c r="W1326" s="44"/>
      <c r="X1326" s="44"/>
      <c r="Y1326" s="44">
        <f t="shared" si="293"/>
        <v>466.00345017636675</v>
      </c>
      <c r="Z1326" s="44"/>
      <c r="AA1326" s="44"/>
      <c r="AB1326" s="44"/>
      <c r="AC1326" s="44">
        <v>0.27</v>
      </c>
      <c r="AD1326" s="44">
        <f>O1326*AC1326</f>
        <v>115824.14016524893</v>
      </c>
      <c r="AE1326" s="44">
        <v>0.67</v>
      </c>
      <c r="AF1326" s="44">
        <f t="shared" si="288"/>
        <v>287415.45892858069</v>
      </c>
      <c r="AG1326" s="24"/>
      <c r="AH1326" s="24"/>
      <c r="AI1326" s="15"/>
      <c r="AJ1326" s="15"/>
      <c r="AK1326" s="15"/>
      <c r="AL1326" s="15"/>
      <c r="AM1326" s="15"/>
      <c r="AN1326" s="23"/>
      <c r="AO1326" s="23"/>
      <c r="AP1326" s="23"/>
      <c r="AQ1326" s="23"/>
      <c r="AR1326" s="23"/>
      <c r="AS1326" s="23"/>
      <c r="AT1326" s="23"/>
      <c r="AU1326" s="23"/>
      <c r="AV1326" s="23"/>
      <c r="BG1326">
        <f>IF(E1326&lt;1,1,0)</f>
        <v>0</v>
      </c>
      <c r="BH1326">
        <f>IF(BG1326=1,"",E1326)</f>
        <v>76.099999999999994</v>
      </c>
      <c r="BI1326">
        <f>E1326/3.6</f>
        <v>21.138888888888886</v>
      </c>
    </row>
    <row r="1327" spans="1:61" x14ac:dyDescent="0.25">
      <c r="A1327" s="41" t="s">
        <v>65</v>
      </c>
      <c r="B1327" s="41">
        <v>1324</v>
      </c>
      <c r="C1327" s="41">
        <v>302</v>
      </c>
      <c r="D1327" s="41">
        <f t="shared" si="280"/>
        <v>21.583333333333332</v>
      </c>
      <c r="E1327" s="42">
        <v>77.7</v>
      </c>
      <c r="F1327" s="43">
        <f t="shared" si="289"/>
        <v>0.43055555555555675</v>
      </c>
      <c r="G1327" s="43">
        <f t="shared" si="290"/>
        <v>1.5500000000000043</v>
      </c>
      <c r="H1327" s="43">
        <f>$AJ$3*F1327</f>
        <v>1188.0750000000032</v>
      </c>
      <c r="I1327" s="43">
        <f>1/2*$AJ$1*$AJ$2*$AJ$5*D1327^2</f>
        <v>283.61520711805548</v>
      </c>
      <c r="J1327" s="43">
        <f>$AJ$4*$AJ$3*9.81</f>
        <v>406.04570999999999</v>
      </c>
      <c r="K1327" s="43">
        <f t="shared" si="281"/>
        <v>1877.7359171180588</v>
      </c>
      <c r="L1327" s="43">
        <f t="shared" si="282"/>
        <v>40.527800211131435</v>
      </c>
      <c r="M1327" s="44">
        <f t="shared" si="283"/>
        <v>53658.807479538023</v>
      </c>
      <c r="N1327" s="44">
        <f t="shared" si="284"/>
        <v>1</v>
      </c>
      <c r="O1327" s="44">
        <f t="shared" si="291"/>
        <v>428978.29690832936</v>
      </c>
      <c r="P1327" s="44">
        <f t="shared" si="292"/>
        <v>1152572.420347986</v>
      </c>
      <c r="Q1327" s="44">
        <f t="shared" si="285"/>
        <v>723594.12343965669</v>
      </c>
      <c r="R1327" s="44">
        <f>1/2*$AJ$3*D1327^2</f>
        <v>642719.83124999993</v>
      </c>
      <c r="S1327" s="44">
        <f t="shared" si="286"/>
        <v>0</v>
      </c>
      <c r="T1327" s="44">
        <f t="shared" si="287"/>
        <v>0</v>
      </c>
      <c r="U1327" s="44"/>
      <c r="V1327" s="44"/>
      <c r="W1327" s="44"/>
      <c r="X1327" s="44"/>
      <c r="Y1327" s="44">
        <f t="shared" si="293"/>
        <v>485.43793901057398</v>
      </c>
      <c r="Z1327" s="44"/>
      <c r="AA1327" s="44"/>
      <c r="AB1327" s="44"/>
      <c r="AC1327" s="44">
        <v>0.27</v>
      </c>
      <c r="AD1327" s="44">
        <f>O1327*AC1327</f>
        <v>115824.14016524893</v>
      </c>
      <c r="AE1327" s="44">
        <v>0.67</v>
      </c>
      <c r="AF1327" s="44">
        <f t="shared" si="288"/>
        <v>287415.45892858069</v>
      </c>
      <c r="AG1327" s="24"/>
      <c r="AH1327" s="24"/>
      <c r="AI1327" s="15"/>
      <c r="AJ1327" s="15"/>
      <c r="AK1327" s="15"/>
      <c r="AL1327" s="15"/>
      <c r="AM1327" s="15"/>
      <c r="AN1327" s="23"/>
      <c r="AO1327" s="23"/>
      <c r="AP1327" s="23"/>
      <c r="AQ1327" s="23"/>
      <c r="AR1327" s="23"/>
      <c r="AS1327" s="23"/>
      <c r="AT1327" s="23"/>
      <c r="AU1327" s="23"/>
      <c r="AV1327" s="23"/>
      <c r="BG1327">
        <f>IF(E1327&lt;1,1,0)</f>
        <v>0</v>
      </c>
      <c r="BH1327">
        <f>IF(BG1327=1,"",E1327)</f>
        <v>77.7</v>
      </c>
      <c r="BI1327">
        <f>E1327/3.6</f>
        <v>21.583333333333332</v>
      </c>
    </row>
    <row r="1328" spans="1:61" x14ac:dyDescent="0.25">
      <c r="A1328" s="41" t="s">
        <v>65</v>
      </c>
      <c r="B1328" s="41">
        <v>1325</v>
      </c>
      <c r="C1328" s="41">
        <v>303</v>
      </c>
      <c r="D1328" s="41">
        <f t="shared" si="280"/>
        <v>22</v>
      </c>
      <c r="E1328" s="42">
        <v>79.2</v>
      </c>
      <c r="F1328" s="43">
        <f t="shared" si="289"/>
        <v>0.36111111111111033</v>
      </c>
      <c r="G1328" s="43">
        <f t="shared" si="290"/>
        <v>1.2999999999999972</v>
      </c>
      <c r="H1328" s="43">
        <f>$AJ$3*F1328</f>
        <v>996.44999999999789</v>
      </c>
      <c r="I1328" s="43">
        <f>1/2*$AJ$1*$AJ$2*$AJ$5*D1328^2</f>
        <v>294.67129999999997</v>
      </c>
      <c r="J1328" s="43">
        <f>$AJ$4*$AJ$3*9.81</f>
        <v>406.04570999999999</v>
      </c>
      <c r="K1328" s="43">
        <f t="shared" si="281"/>
        <v>1697.1670099999978</v>
      </c>
      <c r="L1328" s="43">
        <f t="shared" si="282"/>
        <v>37.337674219999947</v>
      </c>
      <c r="M1328" s="44">
        <f t="shared" si="283"/>
        <v>49472.418341499928</v>
      </c>
      <c r="N1328" s="44">
        <f t="shared" si="284"/>
        <v>1</v>
      </c>
      <c r="O1328" s="44">
        <f t="shared" si="291"/>
        <v>428978.29690832936</v>
      </c>
      <c r="P1328" s="44">
        <f t="shared" si="292"/>
        <v>1154450.1562651042</v>
      </c>
      <c r="Q1328" s="44">
        <f t="shared" si="285"/>
        <v>725471.85935677483</v>
      </c>
      <c r="R1328" s="44">
        <f>1/2*$AJ$3*D1328^2</f>
        <v>667774.80000000005</v>
      </c>
      <c r="S1328" s="44">
        <f t="shared" si="286"/>
        <v>0</v>
      </c>
      <c r="T1328" s="44">
        <f t="shared" si="287"/>
        <v>0</v>
      </c>
      <c r="U1328" s="44"/>
      <c r="V1328" s="44"/>
      <c r="W1328" s="44"/>
      <c r="X1328" s="44"/>
      <c r="Y1328" s="44">
        <f t="shared" si="293"/>
        <v>503.9809811320755</v>
      </c>
      <c r="Z1328" s="44"/>
      <c r="AA1328" s="44"/>
      <c r="AB1328" s="44"/>
      <c r="AC1328" s="44">
        <v>0.27</v>
      </c>
      <c r="AD1328" s="44">
        <f>O1328*AC1328</f>
        <v>115824.14016524893</v>
      </c>
      <c r="AE1328" s="44">
        <v>0.67</v>
      </c>
      <c r="AF1328" s="44">
        <f t="shared" si="288"/>
        <v>287415.45892858069</v>
      </c>
      <c r="AG1328" s="24"/>
      <c r="AH1328" s="24"/>
      <c r="AI1328" s="15"/>
      <c r="AJ1328" s="15"/>
      <c r="AK1328" s="15"/>
      <c r="AL1328" s="15"/>
      <c r="AM1328" s="15"/>
      <c r="AN1328" s="23"/>
      <c r="AO1328" s="23"/>
      <c r="AP1328" s="23"/>
      <c r="AQ1328" s="23"/>
      <c r="AR1328" s="23"/>
      <c r="AS1328" s="23"/>
      <c r="AT1328" s="23"/>
      <c r="AU1328" s="23"/>
      <c r="AV1328" s="23"/>
      <c r="BG1328">
        <f>IF(E1328&lt;1,1,0)</f>
        <v>0</v>
      </c>
      <c r="BH1328">
        <f>IF(BG1328=1,"",E1328)</f>
        <v>79.2</v>
      </c>
      <c r="BI1328">
        <f>E1328/3.6</f>
        <v>22</v>
      </c>
    </row>
    <row r="1329" spans="1:61" x14ac:dyDescent="0.25">
      <c r="A1329" s="41" t="s">
        <v>65</v>
      </c>
      <c r="B1329" s="41">
        <v>1326</v>
      </c>
      <c r="C1329" s="41">
        <v>304</v>
      </c>
      <c r="D1329" s="41">
        <f t="shared" si="280"/>
        <v>22.305555555555554</v>
      </c>
      <c r="E1329" s="42">
        <v>80.3</v>
      </c>
      <c r="F1329" s="43">
        <f t="shared" si="289"/>
        <v>0.22222222222222143</v>
      </c>
      <c r="G1329" s="43">
        <f t="shared" si="290"/>
        <v>0.79999999999999716</v>
      </c>
      <c r="H1329" s="43">
        <f>$AJ$3*F1329</f>
        <v>613.19999999999789</v>
      </c>
      <c r="I1329" s="43">
        <f>1/2*$AJ$1*$AJ$2*$AJ$5*D1329^2</f>
        <v>302.91345634645057</v>
      </c>
      <c r="J1329" s="43">
        <f>$AJ$4*$AJ$3*9.81</f>
        <v>406.04570999999999</v>
      </c>
      <c r="K1329" s="43">
        <f t="shared" si="281"/>
        <v>1322.1591663464483</v>
      </c>
      <c r="L1329" s="43">
        <f t="shared" si="282"/>
        <v>29.491494738227718</v>
      </c>
      <c r="M1329" s="44">
        <f t="shared" si="283"/>
        <v>39105.722022889953</v>
      </c>
      <c r="N1329" s="44">
        <f t="shared" si="284"/>
        <v>1</v>
      </c>
      <c r="O1329" s="44">
        <f t="shared" si="291"/>
        <v>428978.29690832936</v>
      </c>
      <c r="P1329" s="44">
        <f t="shared" si="292"/>
        <v>1156147.3232751042</v>
      </c>
      <c r="Q1329" s="44">
        <f t="shared" si="285"/>
        <v>727169.02636677481</v>
      </c>
      <c r="R1329" s="44">
        <f>1/2*$AJ$3*D1329^2</f>
        <v>686452.9145833333</v>
      </c>
      <c r="S1329" s="44">
        <f t="shared" si="286"/>
        <v>0</v>
      </c>
      <c r="T1329" s="44">
        <f t="shared" si="287"/>
        <v>0</v>
      </c>
      <c r="U1329" s="44"/>
      <c r="V1329" s="44"/>
      <c r="W1329" s="44"/>
      <c r="X1329" s="44"/>
      <c r="Y1329" s="44">
        <f t="shared" si="293"/>
        <v>517.68696424082452</v>
      </c>
      <c r="Z1329" s="44"/>
      <c r="AA1329" s="44"/>
      <c r="AB1329" s="44"/>
      <c r="AC1329" s="44">
        <v>0.27</v>
      </c>
      <c r="AD1329" s="44">
        <f>O1329*AC1329</f>
        <v>115824.14016524893</v>
      </c>
      <c r="AE1329" s="44">
        <v>0.67</v>
      </c>
      <c r="AF1329" s="44">
        <f t="shared" si="288"/>
        <v>287415.45892858069</v>
      </c>
      <c r="AG1329" s="24"/>
      <c r="AH1329" s="24"/>
      <c r="AI1329" s="15"/>
      <c r="AJ1329" s="15"/>
      <c r="AK1329" s="15"/>
      <c r="AL1329" s="15"/>
      <c r="AM1329" s="15"/>
      <c r="AN1329" s="23"/>
      <c r="AO1329" s="23"/>
      <c r="AP1329" s="23"/>
      <c r="AQ1329" s="23"/>
      <c r="AR1329" s="23"/>
      <c r="AS1329" s="23"/>
      <c r="AT1329" s="23"/>
      <c r="AU1329" s="23"/>
      <c r="AV1329" s="23"/>
      <c r="BG1329">
        <f>IF(E1329&lt;1,1,0)</f>
        <v>0</v>
      </c>
      <c r="BH1329">
        <f>IF(BG1329=1,"",E1329)</f>
        <v>80.3</v>
      </c>
      <c r="BI1329">
        <f>E1329/3.6</f>
        <v>22.305555555555554</v>
      </c>
    </row>
    <row r="1330" spans="1:61" x14ac:dyDescent="0.25">
      <c r="A1330" s="41" t="s">
        <v>65</v>
      </c>
      <c r="B1330" s="41">
        <v>1327</v>
      </c>
      <c r="C1330" s="41">
        <v>305</v>
      </c>
      <c r="D1330" s="41">
        <f t="shared" si="280"/>
        <v>22.444444444444443</v>
      </c>
      <c r="E1330" s="42">
        <v>80.8</v>
      </c>
      <c r="F1330" s="43">
        <f t="shared" si="289"/>
        <v>9.7222222222222612E-2</v>
      </c>
      <c r="G1330" s="43">
        <f t="shared" si="290"/>
        <v>0.35000000000000142</v>
      </c>
      <c r="H1330" s="43">
        <f>$AJ$3*F1330</f>
        <v>268.27500000000106</v>
      </c>
      <c r="I1330" s="43">
        <f>1/2*$AJ$1*$AJ$2*$AJ$5*D1330^2</f>
        <v>306.69747283950608</v>
      </c>
      <c r="J1330" s="43">
        <f>$AJ$4*$AJ$3*9.81</f>
        <v>406.04570999999999</v>
      </c>
      <c r="K1330" s="43">
        <f t="shared" si="281"/>
        <v>981.01818283950718</v>
      </c>
      <c r="L1330" s="43">
        <f t="shared" si="282"/>
        <v>22.018408103731158</v>
      </c>
      <c r="M1330" s="44">
        <f t="shared" si="283"/>
        <v>29218.427553651247</v>
      </c>
      <c r="N1330" s="44">
        <f t="shared" si="284"/>
        <v>1</v>
      </c>
      <c r="O1330" s="44">
        <f t="shared" si="291"/>
        <v>428978.29690832936</v>
      </c>
      <c r="P1330" s="44">
        <f t="shared" si="292"/>
        <v>1157469.4824414507</v>
      </c>
      <c r="Q1330" s="44">
        <f t="shared" si="285"/>
        <v>728491.18553312134</v>
      </c>
      <c r="R1330" s="44">
        <f>1/2*$AJ$3*D1330^2</f>
        <v>695028.13333333319</v>
      </c>
      <c r="S1330" s="44">
        <f t="shared" si="286"/>
        <v>0</v>
      </c>
      <c r="T1330" s="44">
        <f t="shared" si="287"/>
        <v>0</v>
      </c>
      <c r="U1330" s="44"/>
      <c r="V1330" s="44"/>
      <c r="W1330" s="44"/>
      <c r="X1330" s="44"/>
      <c r="Y1330" s="44">
        <f t="shared" si="293"/>
        <v>523.75895503642289</v>
      </c>
      <c r="Z1330" s="44"/>
      <c r="AA1330" s="44"/>
      <c r="AB1330" s="44"/>
      <c r="AC1330" s="44">
        <v>0.27</v>
      </c>
      <c r="AD1330" s="44">
        <f>O1330*AC1330</f>
        <v>115824.14016524893</v>
      </c>
      <c r="AE1330" s="44">
        <v>0.67</v>
      </c>
      <c r="AF1330" s="44">
        <f t="shared" si="288"/>
        <v>287415.45892858069</v>
      </c>
      <c r="AG1330" s="24"/>
      <c r="AH1330" s="24"/>
      <c r="AI1330" s="15"/>
      <c r="AJ1330" s="15"/>
      <c r="AK1330" s="15"/>
      <c r="AL1330" s="15"/>
      <c r="AM1330" s="15"/>
      <c r="AN1330" s="23"/>
      <c r="AO1330" s="23"/>
      <c r="AP1330" s="23"/>
      <c r="AQ1330" s="23"/>
      <c r="AR1330" s="23"/>
      <c r="AS1330" s="23"/>
      <c r="AT1330" s="23"/>
      <c r="AU1330" s="23"/>
      <c r="AV1330" s="23"/>
      <c r="BG1330">
        <f>IF(E1330&lt;1,1,0)</f>
        <v>0</v>
      </c>
      <c r="BH1330">
        <f>IF(BG1330=1,"",E1330)</f>
        <v>80.8</v>
      </c>
      <c r="BI1330">
        <f>E1330/3.6</f>
        <v>22.444444444444443</v>
      </c>
    </row>
    <row r="1331" spans="1:61" x14ac:dyDescent="0.25">
      <c r="A1331" s="41" t="s">
        <v>65</v>
      </c>
      <c r="B1331" s="41">
        <v>1328</v>
      </c>
      <c r="C1331" s="41">
        <v>306</v>
      </c>
      <c r="D1331" s="41">
        <f t="shared" si="280"/>
        <v>22.5</v>
      </c>
      <c r="E1331" s="42">
        <v>81</v>
      </c>
      <c r="F1331" s="43">
        <f t="shared" si="289"/>
        <v>2.7777777777778172E-2</v>
      </c>
      <c r="G1331" s="43">
        <f t="shared" si="290"/>
        <v>0.10000000000000142</v>
      </c>
      <c r="H1331" s="43">
        <f>$AJ$3*F1331</f>
        <v>76.650000000001086</v>
      </c>
      <c r="I1331" s="43">
        <f>1/2*$AJ$1*$AJ$2*$AJ$5*D1331^2</f>
        <v>308.21765624999995</v>
      </c>
      <c r="J1331" s="43">
        <f>$AJ$4*$AJ$3*9.81</f>
        <v>406.04570999999999</v>
      </c>
      <c r="K1331" s="43">
        <f t="shared" si="281"/>
        <v>790.91336625000099</v>
      </c>
      <c r="L1331" s="43">
        <f t="shared" si="282"/>
        <v>17.795550740625021</v>
      </c>
      <c r="M1331" s="44">
        <f t="shared" si="283"/>
        <v>23632.491383550027</v>
      </c>
      <c r="N1331" s="44">
        <f t="shared" si="284"/>
        <v>1</v>
      </c>
      <c r="O1331" s="44">
        <f t="shared" si="291"/>
        <v>428978.29690832936</v>
      </c>
      <c r="P1331" s="44">
        <f t="shared" si="292"/>
        <v>1158450.5006242902</v>
      </c>
      <c r="Q1331" s="44">
        <f t="shared" si="285"/>
        <v>729472.20371596084</v>
      </c>
      <c r="R1331" s="44">
        <f>1/2*$AJ$3*D1331^2</f>
        <v>698473.125</v>
      </c>
      <c r="S1331" s="44">
        <f t="shared" si="286"/>
        <v>0</v>
      </c>
      <c r="T1331" s="44">
        <f t="shared" si="287"/>
        <v>0</v>
      </c>
      <c r="U1331" s="44"/>
      <c r="V1331" s="44"/>
      <c r="W1331" s="44"/>
      <c r="X1331" s="44"/>
      <c r="Y1331" s="44">
        <f t="shared" si="293"/>
        <v>525.95867846385545</v>
      </c>
      <c r="Z1331" s="44"/>
      <c r="AA1331" s="44"/>
      <c r="AB1331" s="44"/>
      <c r="AC1331" s="44">
        <v>0.27</v>
      </c>
      <c r="AD1331" s="44">
        <f>O1331*AC1331</f>
        <v>115824.14016524893</v>
      </c>
      <c r="AE1331" s="44">
        <v>0.67</v>
      </c>
      <c r="AF1331" s="44">
        <f t="shared" si="288"/>
        <v>287415.45892858069</v>
      </c>
      <c r="AG1331" s="24"/>
      <c r="AH1331" s="24"/>
      <c r="AI1331" s="15"/>
      <c r="AJ1331" s="15"/>
      <c r="AK1331" s="15"/>
      <c r="AL1331" s="15"/>
      <c r="AM1331" s="15"/>
      <c r="AN1331" s="23"/>
      <c r="AO1331" s="23"/>
      <c r="AP1331" s="23"/>
      <c r="AQ1331" s="23"/>
      <c r="AR1331" s="23"/>
      <c r="AS1331" s="23"/>
      <c r="AT1331" s="23"/>
      <c r="AU1331" s="23"/>
      <c r="AV1331" s="23"/>
      <c r="BG1331">
        <f>IF(E1331&lt;1,1,0)</f>
        <v>0</v>
      </c>
      <c r="BH1331">
        <f>IF(BG1331=1,"",E1331)</f>
        <v>81</v>
      </c>
      <c r="BI1331">
        <f>E1331/3.6</f>
        <v>22.5</v>
      </c>
    </row>
    <row r="1332" spans="1:61" x14ac:dyDescent="0.25">
      <c r="A1332" s="41" t="s">
        <v>65</v>
      </c>
      <c r="B1332" s="41">
        <v>1329</v>
      </c>
      <c r="C1332" s="41">
        <v>307</v>
      </c>
      <c r="D1332" s="41">
        <f t="shared" si="280"/>
        <v>22.5</v>
      </c>
      <c r="E1332" s="42">
        <v>81</v>
      </c>
      <c r="F1332" s="43">
        <f t="shared" si="289"/>
        <v>0</v>
      </c>
      <c r="G1332" s="43">
        <f t="shared" si="290"/>
        <v>0</v>
      </c>
      <c r="H1332" s="43">
        <f>$AJ$3*F1332</f>
        <v>0</v>
      </c>
      <c r="I1332" s="43">
        <f>1/2*$AJ$1*$AJ$2*$AJ$5*D1332^2</f>
        <v>308.21765624999995</v>
      </c>
      <c r="J1332" s="43">
        <f>$AJ$4*$AJ$3*9.81</f>
        <v>406.04570999999999</v>
      </c>
      <c r="K1332" s="43">
        <f t="shared" si="281"/>
        <v>714.26336624999999</v>
      </c>
      <c r="L1332" s="43">
        <f t="shared" si="282"/>
        <v>16.070925740625</v>
      </c>
      <c r="M1332" s="44">
        <f t="shared" si="283"/>
        <v>21358.260309290625</v>
      </c>
      <c r="N1332" s="44">
        <f t="shared" si="284"/>
        <v>1</v>
      </c>
      <c r="O1332" s="44">
        <f t="shared" si="291"/>
        <v>428978.29690832936</v>
      </c>
      <c r="P1332" s="44">
        <f t="shared" si="292"/>
        <v>1159241.4139905402</v>
      </c>
      <c r="Q1332" s="44">
        <f t="shared" si="285"/>
        <v>730263.11708221084</v>
      </c>
      <c r="R1332" s="44">
        <f>1/2*$AJ$3*D1332^2</f>
        <v>698473.125</v>
      </c>
      <c r="S1332" s="44">
        <f t="shared" si="286"/>
        <v>0</v>
      </c>
      <c r="T1332" s="44">
        <f t="shared" si="287"/>
        <v>0</v>
      </c>
      <c r="U1332" s="44"/>
      <c r="V1332" s="44"/>
      <c r="W1332" s="44"/>
      <c r="X1332" s="44"/>
      <c r="Y1332" s="44">
        <f t="shared" si="293"/>
        <v>525.56292325056438</v>
      </c>
      <c r="Z1332" s="44"/>
      <c r="AA1332" s="44"/>
      <c r="AB1332" s="44"/>
      <c r="AC1332" s="44">
        <v>0.27</v>
      </c>
      <c r="AD1332" s="44">
        <f>O1332*AC1332</f>
        <v>115824.14016524893</v>
      </c>
      <c r="AE1332" s="44">
        <v>0.67</v>
      </c>
      <c r="AF1332" s="44">
        <f t="shared" si="288"/>
        <v>287415.45892858069</v>
      </c>
      <c r="AG1332" s="24"/>
      <c r="AH1332" s="24"/>
      <c r="AI1332" s="15"/>
      <c r="AJ1332" s="15"/>
      <c r="AK1332" s="15"/>
      <c r="AL1332" s="15"/>
      <c r="AM1332" s="15"/>
      <c r="AN1332" s="23"/>
      <c r="AO1332" s="23"/>
      <c r="AP1332" s="23"/>
      <c r="AQ1332" s="23"/>
      <c r="AR1332" s="23"/>
      <c r="AS1332" s="23"/>
      <c r="AT1332" s="23"/>
      <c r="AU1332" s="23"/>
      <c r="AV1332" s="23"/>
      <c r="BG1332">
        <f>IF(E1332&lt;1,1,0)</f>
        <v>0</v>
      </c>
      <c r="BH1332">
        <f>IF(BG1332=1,"",E1332)</f>
        <v>81</v>
      </c>
      <c r="BI1332">
        <f>E1332/3.6</f>
        <v>22.5</v>
      </c>
    </row>
    <row r="1333" spans="1:61" x14ac:dyDescent="0.25">
      <c r="A1333" s="41" t="s">
        <v>65</v>
      </c>
      <c r="B1333" s="41">
        <v>1330</v>
      </c>
      <c r="C1333" s="41">
        <v>308</v>
      </c>
      <c r="D1333" s="41">
        <f t="shared" si="280"/>
        <v>22.5</v>
      </c>
      <c r="E1333" s="42">
        <v>81</v>
      </c>
      <c r="F1333" s="43">
        <f t="shared" si="289"/>
        <v>0</v>
      </c>
      <c r="G1333" s="43">
        <f t="shared" si="290"/>
        <v>0</v>
      </c>
      <c r="H1333" s="43">
        <f>$AJ$3*F1333</f>
        <v>0</v>
      </c>
      <c r="I1333" s="43">
        <f>1/2*$AJ$1*$AJ$2*$AJ$5*D1333^2</f>
        <v>308.21765624999995</v>
      </c>
      <c r="J1333" s="43">
        <f>$AJ$4*$AJ$3*9.81</f>
        <v>406.04570999999999</v>
      </c>
      <c r="K1333" s="43">
        <f t="shared" si="281"/>
        <v>714.26336624999999</v>
      </c>
      <c r="L1333" s="43">
        <f t="shared" si="282"/>
        <v>16.070925740625</v>
      </c>
      <c r="M1333" s="44">
        <f t="shared" si="283"/>
        <v>21374.331235031252</v>
      </c>
      <c r="N1333" s="44">
        <f t="shared" si="284"/>
        <v>1</v>
      </c>
      <c r="O1333" s="44">
        <f t="shared" si="291"/>
        <v>428978.29690832936</v>
      </c>
      <c r="P1333" s="44">
        <f t="shared" si="292"/>
        <v>1159955.6773567903</v>
      </c>
      <c r="Q1333" s="44">
        <f t="shared" si="285"/>
        <v>730977.38044846093</v>
      </c>
      <c r="R1333" s="44">
        <f>1/2*$AJ$3*D1333^2</f>
        <v>698473.125</v>
      </c>
      <c r="S1333" s="44">
        <f t="shared" si="286"/>
        <v>0</v>
      </c>
      <c r="T1333" s="44">
        <f t="shared" si="287"/>
        <v>0</v>
      </c>
      <c r="U1333" s="44"/>
      <c r="V1333" s="44"/>
      <c r="W1333" s="44"/>
      <c r="X1333" s="44"/>
      <c r="Y1333" s="44">
        <f t="shared" si="293"/>
        <v>525.16776315789468</v>
      </c>
      <c r="Z1333" s="44"/>
      <c r="AA1333" s="44"/>
      <c r="AB1333" s="44"/>
      <c r="AC1333" s="44">
        <v>0.27</v>
      </c>
      <c r="AD1333" s="44">
        <f>O1333*AC1333</f>
        <v>115824.14016524893</v>
      </c>
      <c r="AE1333" s="44">
        <v>0.67</v>
      </c>
      <c r="AF1333" s="44">
        <f t="shared" si="288"/>
        <v>287415.45892858069</v>
      </c>
      <c r="AG1333" s="24"/>
      <c r="AH1333" s="24"/>
      <c r="AI1333" s="15"/>
      <c r="AJ1333" s="15"/>
      <c r="AK1333" s="15"/>
      <c r="AL1333" s="15"/>
      <c r="AM1333" s="15"/>
      <c r="AN1333" s="23"/>
      <c r="AO1333" s="23"/>
      <c r="AP1333" s="23"/>
      <c r="AQ1333" s="23"/>
      <c r="AR1333" s="23"/>
      <c r="AS1333" s="23"/>
      <c r="AT1333" s="23"/>
      <c r="AU1333" s="23"/>
      <c r="AV1333" s="23"/>
      <c r="BG1333">
        <f>IF(E1333&lt;1,1,0)</f>
        <v>0</v>
      </c>
      <c r="BH1333">
        <f>IF(BG1333=1,"",E1333)</f>
        <v>81</v>
      </c>
      <c r="BI1333">
        <f>E1333/3.6</f>
        <v>22.5</v>
      </c>
    </row>
    <row r="1334" spans="1:61" x14ac:dyDescent="0.25">
      <c r="A1334" s="41" t="s">
        <v>65</v>
      </c>
      <c r="B1334" s="41">
        <v>1331</v>
      </c>
      <c r="C1334" s="41">
        <v>309</v>
      </c>
      <c r="D1334" s="41">
        <f t="shared" si="280"/>
        <v>22.5</v>
      </c>
      <c r="E1334" s="42">
        <v>81</v>
      </c>
      <c r="F1334" s="43">
        <f t="shared" si="289"/>
        <v>0</v>
      </c>
      <c r="G1334" s="43">
        <f t="shared" si="290"/>
        <v>0</v>
      </c>
      <c r="H1334" s="43">
        <f>$AJ$3*F1334</f>
        <v>0</v>
      </c>
      <c r="I1334" s="43">
        <f>1/2*$AJ$1*$AJ$2*$AJ$5*D1334^2</f>
        <v>308.21765624999995</v>
      </c>
      <c r="J1334" s="43">
        <f>$AJ$4*$AJ$3*9.81</f>
        <v>406.04570999999999</v>
      </c>
      <c r="K1334" s="43">
        <f t="shared" si="281"/>
        <v>714.26336624999999</v>
      </c>
      <c r="L1334" s="43">
        <f t="shared" si="282"/>
        <v>16.070925740625</v>
      </c>
      <c r="M1334" s="44">
        <f t="shared" si="283"/>
        <v>21390.402160771875</v>
      </c>
      <c r="N1334" s="44">
        <f t="shared" si="284"/>
        <v>1</v>
      </c>
      <c r="O1334" s="44">
        <f t="shared" si="291"/>
        <v>428978.29690832936</v>
      </c>
      <c r="P1334" s="44">
        <f t="shared" si="292"/>
        <v>1160669.9407230404</v>
      </c>
      <c r="Q1334" s="44">
        <f t="shared" si="285"/>
        <v>731691.64381471102</v>
      </c>
      <c r="R1334" s="44">
        <f>1/2*$AJ$3*D1334^2</f>
        <v>698473.125</v>
      </c>
      <c r="S1334" s="44">
        <f t="shared" si="286"/>
        <v>0</v>
      </c>
      <c r="T1334" s="44">
        <f t="shared" si="287"/>
        <v>0</v>
      </c>
      <c r="U1334" s="44"/>
      <c r="V1334" s="44"/>
      <c r="W1334" s="44"/>
      <c r="X1334" s="44"/>
      <c r="Y1334" s="44">
        <f t="shared" si="293"/>
        <v>524.77319684447787</v>
      </c>
      <c r="Z1334" s="44"/>
      <c r="AA1334" s="44"/>
      <c r="AB1334" s="44"/>
      <c r="AC1334" s="44">
        <v>0.27</v>
      </c>
      <c r="AD1334" s="44">
        <f>O1334*AC1334</f>
        <v>115824.14016524893</v>
      </c>
      <c r="AE1334" s="44">
        <v>0.67</v>
      </c>
      <c r="AF1334" s="44">
        <f t="shared" si="288"/>
        <v>287415.45892858069</v>
      </c>
      <c r="AG1334" s="24"/>
      <c r="AH1334" s="24"/>
      <c r="AI1334" s="15"/>
      <c r="AJ1334" s="15"/>
      <c r="AK1334" s="15"/>
      <c r="AL1334" s="15"/>
      <c r="AM1334" s="15"/>
      <c r="AN1334" s="23"/>
      <c r="AO1334" s="23"/>
      <c r="AP1334" s="23"/>
      <c r="AQ1334" s="23"/>
      <c r="AR1334" s="23"/>
      <c r="AS1334" s="23"/>
      <c r="AT1334" s="23"/>
      <c r="AU1334" s="23"/>
      <c r="AV1334" s="23"/>
      <c r="BG1334">
        <f>IF(E1334&lt;1,1,0)</f>
        <v>0</v>
      </c>
      <c r="BH1334">
        <f>IF(BG1334=1,"",E1334)</f>
        <v>81</v>
      </c>
      <c r="BI1334">
        <f>E1334/3.6</f>
        <v>22.5</v>
      </c>
    </row>
    <row r="1335" spans="1:61" x14ac:dyDescent="0.25">
      <c r="A1335" s="41" t="s">
        <v>65</v>
      </c>
      <c r="B1335" s="41">
        <v>1332</v>
      </c>
      <c r="C1335" s="41">
        <v>310</v>
      </c>
      <c r="D1335" s="41">
        <f t="shared" si="280"/>
        <v>22.5</v>
      </c>
      <c r="E1335" s="42">
        <v>81</v>
      </c>
      <c r="F1335" s="43">
        <f t="shared" si="289"/>
        <v>-1.3888888888888099E-2</v>
      </c>
      <c r="G1335" s="43">
        <f t="shared" si="290"/>
        <v>-4.9999999999997158E-2</v>
      </c>
      <c r="H1335" s="43">
        <f>$AJ$3*F1335</f>
        <v>-38.324999999997821</v>
      </c>
      <c r="I1335" s="43">
        <f>1/2*$AJ$1*$AJ$2*$AJ$5*D1335^2</f>
        <v>308.21765624999995</v>
      </c>
      <c r="J1335" s="43">
        <f>$AJ$4*$AJ$3*9.81</f>
        <v>406.04570999999999</v>
      </c>
      <c r="K1335" s="43">
        <f t="shared" si="281"/>
        <v>675.9383662500021</v>
      </c>
      <c r="L1335" s="43">
        <f t="shared" si="282"/>
        <v>15.208613240625047</v>
      </c>
      <c r="M1335" s="44">
        <f t="shared" si="283"/>
        <v>20257.872836512561</v>
      </c>
      <c r="N1335" s="44">
        <f t="shared" si="284"/>
        <v>1</v>
      </c>
      <c r="O1335" s="44">
        <f t="shared" si="291"/>
        <v>428978.29690832936</v>
      </c>
      <c r="P1335" s="44">
        <f t="shared" si="292"/>
        <v>1161384.2040892905</v>
      </c>
      <c r="Q1335" s="44">
        <f t="shared" si="285"/>
        <v>732405.90718096111</v>
      </c>
      <c r="R1335" s="44">
        <f>1/2*$AJ$3*D1335^2</f>
        <v>698473.125</v>
      </c>
      <c r="S1335" s="44">
        <f t="shared" si="286"/>
        <v>0</v>
      </c>
      <c r="T1335" s="44">
        <f t="shared" si="287"/>
        <v>0</v>
      </c>
      <c r="U1335" s="44"/>
      <c r="V1335" s="44"/>
      <c r="W1335" s="44"/>
      <c r="X1335" s="44"/>
      <c r="Y1335" s="44">
        <f t="shared" si="293"/>
        <v>524.37922297297303</v>
      </c>
      <c r="Z1335" s="44"/>
      <c r="AA1335" s="44"/>
      <c r="AB1335" s="44"/>
      <c r="AC1335" s="44">
        <v>0.27</v>
      </c>
      <c r="AD1335" s="44">
        <f>O1335*AC1335</f>
        <v>115824.14016524893</v>
      </c>
      <c r="AE1335" s="44">
        <v>0.67</v>
      </c>
      <c r="AF1335" s="44">
        <f t="shared" si="288"/>
        <v>287415.45892858069</v>
      </c>
      <c r="AG1335" s="24"/>
      <c r="AH1335" s="24"/>
      <c r="AI1335" s="15"/>
      <c r="AJ1335" s="15"/>
      <c r="AK1335" s="15"/>
      <c r="AL1335" s="15"/>
      <c r="AM1335" s="15"/>
      <c r="AN1335" s="23"/>
      <c r="AO1335" s="23"/>
      <c r="AP1335" s="23"/>
      <c r="AQ1335" s="23"/>
      <c r="AR1335" s="23"/>
      <c r="AS1335" s="23"/>
      <c r="AT1335" s="23"/>
      <c r="AU1335" s="23"/>
      <c r="AV1335" s="23"/>
      <c r="BG1335">
        <f>IF(E1335&lt;1,1,0)</f>
        <v>0</v>
      </c>
      <c r="BH1335">
        <f>IF(BG1335=1,"",E1335)</f>
        <v>81</v>
      </c>
      <c r="BI1335">
        <f>E1335/3.6</f>
        <v>22.5</v>
      </c>
    </row>
    <row r="1336" spans="1:61" x14ac:dyDescent="0.25">
      <c r="A1336" s="41" t="s">
        <v>65</v>
      </c>
      <c r="B1336" s="41">
        <v>1333</v>
      </c>
      <c r="C1336" s="41">
        <v>311</v>
      </c>
      <c r="D1336" s="41">
        <f t="shared" si="280"/>
        <v>22.472222222222225</v>
      </c>
      <c r="E1336" s="42">
        <v>80.900000000000006</v>
      </c>
      <c r="F1336" s="43">
        <f t="shared" si="289"/>
        <v>-5.5555555555556344E-2</v>
      </c>
      <c r="G1336" s="43">
        <f t="shared" si="290"/>
        <v>-0.20000000000000284</v>
      </c>
      <c r="H1336" s="43">
        <f>$AJ$3*F1336</f>
        <v>-153.30000000000217</v>
      </c>
      <c r="I1336" s="43">
        <f>1/2*$AJ$1*$AJ$2*$AJ$5*D1336^2</f>
        <v>307.45709477237659</v>
      </c>
      <c r="J1336" s="43">
        <f>$AJ$4*$AJ$3*9.81</f>
        <v>406.04570999999999</v>
      </c>
      <c r="K1336" s="43">
        <f t="shared" si="281"/>
        <v>560.20280477237441</v>
      </c>
      <c r="L1336" s="43">
        <f t="shared" si="282"/>
        <v>12.589001918356971</v>
      </c>
      <c r="M1336" s="44">
        <f t="shared" si="283"/>
        <v>16781.139557169841</v>
      </c>
      <c r="N1336" s="44">
        <f t="shared" si="284"/>
        <v>1</v>
      </c>
      <c r="O1336" s="44">
        <f t="shared" si="291"/>
        <v>428978.29690832936</v>
      </c>
      <c r="P1336" s="44">
        <f t="shared" si="292"/>
        <v>1162060.1424555404</v>
      </c>
      <c r="Q1336" s="44">
        <f t="shared" si="285"/>
        <v>733081.84554721101</v>
      </c>
      <c r="R1336" s="44">
        <f>1/2*$AJ$3*D1336^2</f>
        <v>696749.56458333356</v>
      </c>
      <c r="S1336" s="44">
        <f t="shared" si="286"/>
        <v>0</v>
      </c>
      <c r="T1336" s="44">
        <f t="shared" si="287"/>
        <v>0</v>
      </c>
      <c r="U1336" s="44"/>
      <c r="V1336" s="44"/>
      <c r="W1336" s="44"/>
      <c r="X1336" s="44"/>
      <c r="Y1336" s="44">
        <f t="shared" si="293"/>
        <v>522.69284664916245</v>
      </c>
      <c r="Z1336" s="44"/>
      <c r="AA1336" s="44"/>
      <c r="AB1336" s="44"/>
      <c r="AC1336" s="44">
        <v>0.27</v>
      </c>
      <c r="AD1336" s="44">
        <f>O1336*AC1336</f>
        <v>115824.14016524893</v>
      </c>
      <c r="AE1336" s="44">
        <v>0.67</v>
      </c>
      <c r="AF1336" s="44">
        <f t="shared" si="288"/>
        <v>287415.45892858069</v>
      </c>
      <c r="AG1336" s="24"/>
      <c r="AH1336" s="24"/>
      <c r="AI1336" s="15"/>
      <c r="AJ1336" s="15"/>
      <c r="AK1336" s="15"/>
      <c r="AL1336" s="15"/>
      <c r="AM1336" s="15"/>
      <c r="AN1336" s="23"/>
      <c r="AO1336" s="23"/>
      <c r="AP1336" s="23"/>
      <c r="AQ1336" s="23"/>
      <c r="AR1336" s="23"/>
      <c r="AS1336" s="23"/>
      <c r="AT1336" s="23"/>
      <c r="AU1336" s="23"/>
      <c r="AV1336" s="23"/>
      <c r="BG1336">
        <f>IF(E1336&lt;1,1,0)</f>
        <v>0</v>
      </c>
      <c r="BH1336">
        <f>IF(BG1336=1,"",E1336)</f>
        <v>80.900000000000006</v>
      </c>
      <c r="BI1336">
        <f>E1336/3.6</f>
        <v>22.472222222222225</v>
      </c>
    </row>
    <row r="1337" spans="1:61" x14ac:dyDescent="0.25">
      <c r="A1337" s="41" t="s">
        <v>65</v>
      </c>
      <c r="B1337" s="41">
        <v>1334</v>
      </c>
      <c r="C1337" s="41">
        <v>312</v>
      </c>
      <c r="D1337" s="41">
        <f t="shared" si="280"/>
        <v>22.388888888888886</v>
      </c>
      <c r="E1337" s="42">
        <v>80.599999999999994</v>
      </c>
      <c r="F1337" s="43">
        <f t="shared" si="289"/>
        <v>-8.3333333333334522E-2</v>
      </c>
      <c r="G1337" s="43">
        <f t="shared" si="290"/>
        <v>-0.30000000000000426</v>
      </c>
      <c r="H1337" s="43">
        <f>$AJ$3*F1337</f>
        <v>-229.95000000000329</v>
      </c>
      <c r="I1337" s="43">
        <f>1/2*$AJ$1*$AJ$2*$AJ$5*D1337^2</f>
        <v>305.18104760802458</v>
      </c>
      <c r="J1337" s="43">
        <f>$AJ$4*$AJ$3*9.81</f>
        <v>406.04570999999999</v>
      </c>
      <c r="K1337" s="43">
        <f t="shared" si="281"/>
        <v>481.27675760802128</v>
      </c>
      <c r="L1337" s="43">
        <f t="shared" si="282"/>
        <v>10.775251850890697</v>
      </c>
      <c r="M1337" s="44">
        <f t="shared" si="283"/>
        <v>14374.18596908819</v>
      </c>
      <c r="N1337" s="44">
        <f t="shared" si="284"/>
        <v>1</v>
      </c>
      <c r="O1337" s="44">
        <f t="shared" si="291"/>
        <v>428978.29690832936</v>
      </c>
      <c r="P1337" s="44">
        <f t="shared" si="292"/>
        <v>1162620.3452603128</v>
      </c>
      <c r="Q1337" s="44">
        <f t="shared" si="285"/>
        <v>733642.04835198342</v>
      </c>
      <c r="R1337" s="44">
        <f>1/2*$AJ$3*D1337^2</f>
        <v>691591.65833333309</v>
      </c>
      <c r="S1337" s="44">
        <f t="shared" si="286"/>
        <v>0</v>
      </c>
      <c r="T1337" s="44">
        <f t="shared" si="287"/>
        <v>0</v>
      </c>
      <c r="U1337" s="44"/>
      <c r="V1337" s="44"/>
      <c r="W1337" s="44"/>
      <c r="X1337" s="44"/>
      <c r="Y1337" s="44">
        <f t="shared" si="293"/>
        <v>518.43452648675645</v>
      </c>
      <c r="Z1337" s="44"/>
      <c r="AA1337" s="44"/>
      <c r="AB1337" s="44"/>
      <c r="AC1337" s="44">
        <v>0.27</v>
      </c>
      <c r="AD1337" s="44">
        <f>O1337*AC1337</f>
        <v>115824.14016524893</v>
      </c>
      <c r="AE1337" s="44">
        <v>0.67</v>
      </c>
      <c r="AF1337" s="44">
        <f t="shared" si="288"/>
        <v>287415.45892858069</v>
      </c>
      <c r="AG1337" s="24"/>
      <c r="AH1337" s="24"/>
      <c r="AI1337" s="15"/>
      <c r="AJ1337" s="15"/>
      <c r="AK1337" s="15"/>
      <c r="AL1337" s="15"/>
      <c r="AM1337" s="15"/>
      <c r="AN1337" s="23"/>
      <c r="AO1337" s="23"/>
      <c r="AP1337" s="23"/>
      <c r="AQ1337" s="23"/>
      <c r="AR1337" s="23"/>
      <c r="AS1337" s="23"/>
      <c r="AT1337" s="23"/>
      <c r="AU1337" s="23"/>
      <c r="AV1337" s="23"/>
      <c r="BG1337">
        <f>IF(E1337&lt;1,1,0)</f>
        <v>0</v>
      </c>
      <c r="BH1337">
        <f>IF(BG1337=1,"",E1337)</f>
        <v>80.599999999999994</v>
      </c>
      <c r="BI1337">
        <f>E1337/3.6</f>
        <v>22.388888888888886</v>
      </c>
    </row>
    <row r="1338" spans="1:61" x14ac:dyDescent="0.25">
      <c r="A1338" s="41" t="s">
        <v>65</v>
      </c>
      <c r="B1338" s="41">
        <v>1335</v>
      </c>
      <c r="C1338" s="41">
        <v>313</v>
      </c>
      <c r="D1338" s="41">
        <f t="shared" si="280"/>
        <v>22.305555555555554</v>
      </c>
      <c r="E1338" s="42">
        <v>80.3</v>
      </c>
      <c r="F1338" s="43">
        <f t="shared" si="289"/>
        <v>-8.3333333333332538E-2</v>
      </c>
      <c r="G1338" s="43">
        <f t="shared" si="290"/>
        <v>-0.29999999999999716</v>
      </c>
      <c r="H1338" s="43">
        <f>$AJ$3*F1338</f>
        <v>-229.9499999999978</v>
      </c>
      <c r="I1338" s="43">
        <f>1/2*$AJ$1*$AJ$2*$AJ$5*D1338^2</f>
        <v>302.91345634645057</v>
      </c>
      <c r="J1338" s="43">
        <f>$AJ$4*$AJ$3*9.81</f>
        <v>406.04570999999999</v>
      </c>
      <c r="K1338" s="43">
        <f t="shared" si="281"/>
        <v>479.00916634645273</v>
      </c>
      <c r="L1338" s="43">
        <f t="shared" si="282"/>
        <v>10.684565571561153</v>
      </c>
      <c r="M1338" s="44">
        <f t="shared" si="283"/>
        <v>14263.895038034139</v>
      </c>
      <c r="N1338" s="44">
        <f t="shared" si="284"/>
        <v>1</v>
      </c>
      <c r="O1338" s="44">
        <f t="shared" si="291"/>
        <v>428978.29690832936</v>
      </c>
      <c r="P1338" s="44">
        <f t="shared" si="292"/>
        <v>1163101.6220179207</v>
      </c>
      <c r="Q1338" s="44">
        <f t="shared" si="285"/>
        <v>734123.32510959136</v>
      </c>
      <c r="R1338" s="44">
        <f>1/2*$AJ$3*D1338^2</f>
        <v>686452.9145833333</v>
      </c>
      <c r="S1338" s="44">
        <f t="shared" si="286"/>
        <v>0</v>
      </c>
      <c r="T1338" s="44">
        <f t="shared" si="287"/>
        <v>0</v>
      </c>
      <c r="U1338" s="44"/>
      <c r="V1338" s="44"/>
      <c r="W1338" s="44"/>
      <c r="X1338" s="44"/>
      <c r="Y1338" s="44">
        <f t="shared" si="293"/>
        <v>514.19693976279643</v>
      </c>
      <c r="Z1338" s="44"/>
      <c r="AA1338" s="44"/>
      <c r="AB1338" s="44"/>
      <c r="AC1338" s="44">
        <v>0.27</v>
      </c>
      <c r="AD1338" s="44">
        <f>O1338*AC1338</f>
        <v>115824.14016524893</v>
      </c>
      <c r="AE1338" s="44">
        <v>0.67</v>
      </c>
      <c r="AF1338" s="44">
        <f t="shared" si="288"/>
        <v>287415.45892858069</v>
      </c>
      <c r="AG1338" s="24"/>
      <c r="AH1338" s="24"/>
      <c r="AI1338" s="15"/>
      <c r="AJ1338" s="15"/>
      <c r="AK1338" s="15"/>
      <c r="AL1338" s="15"/>
      <c r="AM1338" s="15"/>
      <c r="AN1338" s="23"/>
      <c r="AO1338" s="23"/>
      <c r="AP1338" s="23"/>
      <c r="AQ1338" s="23"/>
      <c r="AR1338" s="23"/>
      <c r="AS1338" s="23"/>
      <c r="AT1338" s="23"/>
      <c r="AU1338" s="23"/>
      <c r="AV1338" s="23"/>
      <c r="BG1338">
        <f>IF(E1338&lt;1,1,0)</f>
        <v>0</v>
      </c>
      <c r="BH1338">
        <f>IF(BG1338=1,"",E1338)</f>
        <v>80.3</v>
      </c>
      <c r="BI1338">
        <f>E1338/3.6</f>
        <v>22.305555555555554</v>
      </c>
    </row>
    <row r="1339" spans="1:61" x14ac:dyDescent="0.25">
      <c r="A1339" s="41" t="s">
        <v>65</v>
      </c>
      <c r="B1339" s="41">
        <v>1336</v>
      </c>
      <c r="C1339" s="41">
        <v>314</v>
      </c>
      <c r="D1339" s="41">
        <f t="shared" si="280"/>
        <v>22.222222222222221</v>
      </c>
      <c r="E1339" s="42">
        <v>80</v>
      </c>
      <c r="F1339" s="43">
        <f t="shared" si="289"/>
        <v>-5.5555555555554373E-2</v>
      </c>
      <c r="G1339" s="43">
        <f t="shared" si="290"/>
        <v>-0.19999999999999574</v>
      </c>
      <c r="H1339" s="43">
        <f>$AJ$3*F1339</f>
        <v>-153.29999999999674</v>
      </c>
      <c r="I1339" s="43">
        <f>1/2*$AJ$1*$AJ$2*$AJ$5*D1339^2</f>
        <v>300.65432098765427</v>
      </c>
      <c r="J1339" s="43">
        <f>$AJ$4*$AJ$3*9.81</f>
        <v>406.04570999999999</v>
      </c>
      <c r="K1339" s="43">
        <f t="shared" si="281"/>
        <v>553.40003098765749</v>
      </c>
      <c r="L1339" s="43">
        <f t="shared" si="282"/>
        <v>12.297778466392389</v>
      </c>
      <c r="M1339" s="44">
        <f t="shared" si="283"/>
        <v>16429.832031100232</v>
      </c>
      <c r="N1339" s="44">
        <f t="shared" si="284"/>
        <v>1</v>
      </c>
      <c r="O1339" s="44">
        <f t="shared" si="291"/>
        <v>428978.29690832936</v>
      </c>
      <c r="P1339" s="44">
        <f t="shared" si="292"/>
        <v>1163580.6311842671</v>
      </c>
      <c r="Q1339" s="44">
        <f t="shared" si="285"/>
        <v>734602.33427593776</v>
      </c>
      <c r="R1339" s="44">
        <f>1/2*$AJ$3*D1339^2</f>
        <v>681333.33333333337</v>
      </c>
      <c r="S1339" s="44">
        <f t="shared" si="286"/>
        <v>0</v>
      </c>
      <c r="T1339" s="44">
        <f t="shared" si="287"/>
        <v>0</v>
      </c>
      <c r="U1339" s="44"/>
      <c r="V1339" s="44"/>
      <c r="W1339" s="44"/>
      <c r="X1339" s="44"/>
      <c r="Y1339" s="44">
        <f t="shared" si="293"/>
        <v>509.9800399201597</v>
      </c>
      <c r="Z1339" s="44"/>
      <c r="AA1339" s="44"/>
      <c r="AB1339" s="44"/>
      <c r="AC1339" s="44">
        <v>0.27</v>
      </c>
      <c r="AD1339" s="44">
        <f>O1339*AC1339</f>
        <v>115824.14016524893</v>
      </c>
      <c r="AE1339" s="44">
        <v>0.67</v>
      </c>
      <c r="AF1339" s="44">
        <f t="shared" si="288"/>
        <v>287415.45892858069</v>
      </c>
      <c r="AG1339" s="24"/>
      <c r="AH1339" s="24"/>
      <c r="AI1339" s="15"/>
      <c r="AJ1339" s="15"/>
      <c r="AK1339" s="15"/>
      <c r="AL1339" s="15"/>
      <c r="AM1339" s="15"/>
      <c r="AN1339" s="23"/>
      <c r="AO1339" s="23"/>
      <c r="AP1339" s="23"/>
      <c r="AQ1339" s="23"/>
      <c r="AR1339" s="23"/>
      <c r="AS1339" s="23"/>
      <c r="AT1339" s="23"/>
      <c r="AU1339" s="23"/>
      <c r="AV1339" s="23"/>
      <c r="BG1339">
        <f>IF(E1339&lt;1,1,0)</f>
        <v>0</v>
      </c>
      <c r="BH1339">
        <f>IF(BG1339=1,"",E1339)</f>
        <v>80</v>
      </c>
      <c r="BI1339">
        <f>E1339/3.6</f>
        <v>22.222222222222221</v>
      </c>
    </row>
    <row r="1340" spans="1:61" x14ac:dyDescent="0.25">
      <c r="A1340" s="41" t="s">
        <v>65</v>
      </c>
      <c r="B1340" s="41">
        <v>1337</v>
      </c>
      <c r="C1340" s="41">
        <v>315</v>
      </c>
      <c r="D1340" s="41">
        <f t="shared" si="280"/>
        <v>22.194444444444446</v>
      </c>
      <c r="E1340" s="42">
        <v>79.900000000000006</v>
      </c>
      <c r="F1340" s="43">
        <f t="shared" si="289"/>
        <v>-2.7777777777778172E-2</v>
      </c>
      <c r="G1340" s="43">
        <f t="shared" si="290"/>
        <v>-0.10000000000000142</v>
      </c>
      <c r="H1340" s="43">
        <f>$AJ$3*F1340</f>
        <v>-76.650000000001086</v>
      </c>
      <c r="I1340" s="43">
        <f>1/2*$AJ$1*$AJ$2*$AJ$5*D1340^2</f>
        <v>299.90315495756175</v>
      </c>
      <c r="J1340" s="43">
        <f>$AJ$4*$AJ$3*9.81</f>
        <v>406.04570999999999</v>
      </c>
      <c r="K1340" s="43">
        <f t="shared" si="281"/>
        <v>629.29886495756068</v>
      </c>
      <c r="L1340" s="43">
        <f t="shared" si="282"/>
        <v>13.966938697252528</v>
      </c>
      <c r="M1340" s="44">
        <f t="shared" si="283"/>
        <v>18673.797038226632</v>
      </c>
      <c r="N1340" s="44">
        <f t="shared" si="284"/>
        <v>1</v>
      </c>
      <c r="O1340" s="44">
        <f t="shared" si="291"/>
        <v>428978.29690832936</v>
      </c>
      <c r="P1340" s="44">
        <f t="shared" si="292"/>
        <v>1164134.0312152547</v>
      </c>
      <c r="Q1340" s="44">
        <f t="shared" si="285"/>
        <v>735155.73430692533</v>
      </c>
      <c r="R1340" s="44">
        <f>1/2*$AJ$3*D1340^2</f>
        <v>679631.06458333344</v>
      </c>
      <c r="S1340" s="44">
        <f t="shared" si="286"/>
        <v>0</v>
      </c>
      <c r="T1340" s="44">
        <f t="shared" si="287"/>
        <v>0</v>
      </c>
      <c r="U1340" s="44"/>
      <c r="V1340" s="44"/>
      <c r="W1340" s="44"/>
      <c r="X1340" s="44"/>
      <c r="Y1340" s="44">
        <f t="shared" si="293"/>
        <v>508.32540357766152</v>
      </c>
      <c r="Z1340" s="44"/>
      <c r="AA1340" s="44"/>
      <c r="AB1340" s="44"/>
      <c r="AC1340" s="44">
        <v>0.27</v>
      </c>
      <c r="AD1340" s="44">
        <f>O1340*AC1340</f>
        <v>115824.14016524893</v>
      </c>
      <c r="AE1340" s="44">
        <v>0.67</v>
      </c>
      <c r="AF1340" s="44">
        <f t="shared" si="288"/>
        <v>287415.45892858069</v>
      </c>
      <c r="AG1340" s="24"/>
      <c r="AH1340" s="24"/>
      <c r="AI1340" s="15"/>
      <c r="AJ1340" s="15"/>
      <c r="AK1340" s="15"/>
      <c r="AL1340" s="15"/>
      <c r="AM1340" s="15"/>
      <c r="AN1340" s="23"/>
      <c r="AO1340" s="23"/>
      <c r="AP1340" s="23"/>
      <c r="AQ1340" s="23"/>
      <c r="AR1340" s="23"/>
      <c r="AS1340" s="23"/>
      <c r="AT1340" s="23"/>
      <c r="AU1340" s="23"/>
      <c r="AV1340" s="23"/>
      <c r="BG1340">
        <f>IF(E1340&lt;1,1,0)</f>
        <v>0</v>
      </c>
      <c r="BH1340">
        <f>IF(BG1340=1,"",E1340)</f>
        <v>79.900000000000006</v>
      </c>
      <c r="BI1340">
        <f>E1340/3.6</f>
        <v>22.194444444444446</v>
      </c>
    </row>
    <row r="1341" spans="1:61" x14ac:dyDescent="0.25">
      <c r="A1341" s="41" t="s">
        <v>65</v>
      </c>
      <c r="B1341" s="41">
        <v>1338</v>
      </c>
      <c r="C1341" s="41">
        <v>316</v>
      </c>
      <c r="D1341" s="41">
        <f t="shared" si="280"/>
        <v>22.166666666666664</v>
      </c>
      <c r="E1341" s="42">
        <v>79.8</v>
      </c>
      <c r="F1341" s="43">
        <f t="shared" si="289"/>
        <v>-1.3888888888890073E-2</v>
      </c>
      <c r="G1341" s="43">
        <f t="shared" si="290"/>
        <v>-5.0000000000004263E-2</v>
      </c>
      <c r="H1341" s="43">
        <f>$AJ$3*F1341</f>
        <v>-38.325000000003271</v>
      </c>
      <c r="I1341" s="43">
        <f>1/2*$AJ$1*$AJ$2*$AJ$5*D1341^2</f>
        <v>299.15292847222213</v>
      </c>
      <c r="J1341" s="43">
        <f>$AJ$4*$AJ$3*9.81</f>
        <v>406.04570999999999</v>
      </c>
      <c r="K1341" s="43">
        <f t="shared" si="281"/>
        <v>666.87363847221877</v>
      </c>
      <c r="L1341" s="43">
        <f t="shared" si="282"/>
        <v>14.782365652800848</v>
      </c>
      <c r="M1341" s="44">
        <f t="shared" si="283"/>
        <v>19778.805243447536</v>
      </c>
      <c r="N1341" s="44">
        <f t="shared" si="284"/>
        <v>1</v>
      </c>
      <c r="O1341" s="44">
        <f t="shared" si="291"/>
        <v>428978.29690832936</v>
      </c>
      <c r="P1341" s="44">
        <f t="shared" si="292"/>
        <v>1164763.3300802123</v>
      </c>
      <c r="Q1341" s="44">
        <f t="shared" si="285"/>
        <v>735785.03317188297</v>
      </c>
      <c r="R1341" s="44">
        <f>1/2*$AJ$3*D1341^2</f>
        <v>677930.92499999993</v>
      </c>
      <c r="S1341" s="44">
        <f t="shared" si="286"/>
        <v>0</v>
      </c>
      <c r="T1341" s="44">
        <f t="shared" si="287"/>
        <v>0</v>
      </c>
      <c r="U1341" s="44"/>
      <c r="V1341" s="44"/>
      <c r="W1341" s="44"/>
      <c r="X1341" s="44"/>
      <c r="Y1341" s="44">
        <f t="shared" si="293"/>
        <v>506.67483183856496</v>
      </c>
      <c r="Z1341" s="44"/>
      <c r="AA1341" s="44"/>
      <c r="AB1341" s="44"/>
      <c r="AC1341" s="44">
        <v>0.27</v>
      </c>
      <c r="AD1341" s="44">
        <f>O1341*AC1341</f>
        <v>115824.14016524893</v>
      </c>
      <c r="AE1341" s="44">
        <v>0.67</v>
      </c>
      <c r="AF1341" s="44">
        <f t="shared" si="288"/>
        <v>287415.45892858069</v>
      </c>
      <c r="AG1341" s="24"/>
      <c r="AH1341" s="24"/>
      <c r="AI1341" s="15"/>
      <c r="AJ1341" s="15"/>
      <c r="AK1341" s="15"/>
      <c r="AL1341" s="15"/>
      <c r="AM1341" s="15"/>
      <c r="AN1341" s="23"/>
      <c r="AO1341" s="23"/>
      <c r="AP1341" s="23"/>
      <c r="AQ1341" s="23"/>
      <c r="AR1341" s="23"/>
      <c r="AS1341" s="23"/>
      <c r="AT1341" s="23"/>
      <c r="AU1341" s="23"/>
      <c r="AV1341" s="23"/>
      <c r="BG1341">
        <f>IF(E1341&lt;1,1,0)</f>
        <v>0</v>
      </c>
      <c r="BH1341">
        <f>IF(BG1341=1,"",E1341)</f>
        <v>79.8</v>
      </c>
      <c r="BI1341">
        <f>E1341/3.6</f>
        <v>22.166666666666664</v>
      </c>
    </row>
    <row r="1342" spans="1:61" x14ac:dyDescent="0.25">
      <c r="A1342" s="41" t="s">
        <v>65</v>
      </c>
      <c r="B1342" s="41">
        <v>1339</v>
      </c>
      <c r="C1342" s="41">
        <v>317</v>
      </c>
      <c r="D1342" s="41">
        <f t="shared" si="280"/>
        <v>22.166666666666664</v>
      </c>
      <c r="E1342" s="42">
        <v>79.8</v>
      </c>
      <c r="F1342" s="43">
        <f t="shared" si="289"/>
        <v>0</v>
      </c>
      <c r="G1342" s="43">
        <f t="shared" si="290"/>
        <v>0</v>
      </c>
      <c r="H1342" s="43">
        <f>$AJ$3*F1342</f>
        <v>0</v>
      </c>
      <c r="I1342" s="43">
        <f>1/2*$AJ$1*$AJ$2*$AJ$5*D1342^2</f>
        <v>299.15292847222213</v>
      </c>
      <c r="J1342" s="43">
        <f>$AJ$4*$AJ$3*9.81</f>
        <v>406.04570999999999</v>
      </c>
      <c r="K1342" s="43">
        <f t="shared" si="281"/>
        <v>705.19863847222211</v>
      </c>
      <c r="L1342" s="43">
        <f t="shared" si="282"/>
        <v>15.631903152800922</v>
      </c>
      <c r="M1342" s="44">
        <f t="shared" si="283"/>
        <v>20931.118321600436</v>
      </c>
      <c r="N1342" s="44">
        <f t="shared" si="284"/>
        <v>1</v>
      </c>
      <c r="O1342" s="44">
        <f t="shared" si="291"/>
        <v>428978.29690832936</v>
      </c>
      <c r="P1342" s="44">
        <f t="shared" si="292"/>
        <v>1165430.2037186846</v>
      </c>
      <c r="Q1342" s="44">
        <f t="shared" si="285"/>
        <v>736451.90681035526</v>
      </c>
      <c r="R1342" s="44">
        <f>1/2*$AJ$3*D1342^2</f>
        <v>677930.92499999993</v>
      </c>
      <c r="S1342" s="44">
        <f t="shared" si="286"/>
        <v>0</v>
      </c>
      <c r="T1342" s="44">
        <f t="shared" si="287"/>
        <v>0</v>
      </c>
      <c r="U1342" s="44"/>
      <c r="V1342" s="44"/>
      <c r="W1342" s="44"/>
      <c r="X1342" s="44"/>
      <c r="Y1342" s="44">
        <f t="shared" si="293"/>
        <v>506.29643390589985</v>
      </c>
      <c r="Z1342" s="44"/>
      <c r="AA1342" s="44"/>
      <c r="AB1342" s="44"/>
      <c r="AC1342" s="44">
        <v>0.27</v>
      </c>
      <c r="AD1342" s="44">
        <f>O1342*AC1342</f>
        <v>115824.14016524893</v>
      </c>
      <c r="AE1342" s="44">
        <v>0.67</v>
      </c>
      <c r="AF1342" s="44">
        <f t="shared" si="288"/>
        <v>287415.45892858069</v>
      </c>
      <c r="AG1342" s="24"/>
      <c r="AH1342" s="24"/>
      <c r="AI1342" s="15"/>
      <c r="AJ1342" s="15"/>
      <c r="AK1342" s="15"/>
      <c r="AL1342" s="15"/>
      <c r="AM1342" s="15"/>
      <c r="AN1342" s="23"/>
      <c r="AO1342" s="23"/>
      <c r="AP1342" s="23"/>
      <c r="AQ1342" s="23"/>
      <c r="AR1342" s="23"/>
      <c r="AS1342" s="23"/>
      <c r="AT1342" s="23"/>
      <c r="AU1342" s="23"/>
      <c r="AV1342" s="23"/>
      <c r="BG1342">
        <f>IF(E1342&lt;1,1,0)</f>
        <v>0</v>
      </c>
      <c r="BH1342">
        <f>IF(BG1342=1,"",E1342)</f>
        <v>79.8</v>
      </c>
      <c r="BI1342">
        <f>E1342/3.6</f>
        <v>22.166666666666664</v>
      </c>
    </row>
    <row r="1343" spans="1:61" x14ac:dyDescent="0.25">
      <c r="A1343" s="41" t="s">
        <v>65</v>
      </c>
      <c r="B1343" s="41">
        <v>1340</v>
      </c>
      <c r="C1343" s="41">
        <v>318</v>
      </c>
      <c r="D1343" s="41">
        <f t="shared" si="280"/>
        <v>22.166666666666664</v>
      </c>
      <c r="E1343" s="42">
        <v>79.8</v>
      </c>
      <c r="F1343" s="43">
        <f t="shared" si="289"/>
        <v>1.3888888888890073E-2</v>
      </c>
      <c r="G1343" s="43">
        <f t="shared" si="290"/>
        <v>5.0000000000004263E-2</v>
      </c>
      <c r="H1343" s="43">
        <f>$AJ$3*F1343</f>
        <v>38.325000000003271</v>
      </c>
      <c r="I1343" s="43">
        <f>1/2*$AJ$1*$AJ$2*$AJ$5*D1343^2</f>
        <v>299.15292847222213</v>
      </c>
      <c r="J1343" s="43">
        <f>$AJ$4*$AJ$3*9.81</f>
        <v>406.04570999999999</v>
      </c>
      <c r="K1343" s="43">
        <f t="shared" si="281"/>
        <v>743.52363847222546</v>
      </c>
      <c r="L1343" s="43">
        <f t="shared" si="282"/>
        <v>16.481440652800998</v>
      </c>
      <c r="M1343" s="44">
        <f t="shared" si="283"/>
        <v>22085.130474753336</v>
      </c>
      <c r="N1343" s="44">
        <f t="shared" si="284"/>
        <v>1</v>
      </c>
      <c r="O1343" s="44">
        <f t="shared" si="291"/>
        <v>428978.29690832936</v>
      </c>
      <c r="P1343" s="44">
        <f t="shared" si="292"/>
        <v>1166135.4023571569</v>
      </c>
      <c r="Q1343" s="44">
        <f t="shared" si="285"/>
        <v>737157.1054488275</v>
      </c>
      <c r="R1343" s="44">
        <f>1/2*$AJ$3*D1343^2</f>
        <v>677930.92499999993</v>
      </c>
      <c r="S1343" s="44">
        <f t="shared" si="286"/>
        <v>0</v>
      </c>
      <c r="T1343" s="44">
        <f t="shared" si="287"/>
        <v>0</v>
      </c>
      <c r="U1343" s="44"/>
      <c r="V1343" s="44"/>
      <c r="W1343" s="44"/>
      <c r="X1343" s="44"/>
      <c r="Y1343" s="44">
        <f t="shared" si="293"/>
        <v>505.91860074626862</v>
      </c>
      <c r="Z1343" s="44"/>
      <c r="AA1343" s="44"/>
      <c r="AB1343" s="44"/>
      <c r="AC1343" s="44">
        <v>0.27</v>
      </c>
      <c r="AD1343" s="44">
        <f>O1343*AC1343</f>
        <v>115824.14016524893</v>
      </c>
      <c r="AE1343" s="44">
        <v>0.67</v>
      </c>
      <c r="AF1343" s="44">
        <f t="shared" si="288"/>
        <v>287415.45892858069</v>
      </c>
      <c r="AG1343" s="24"/>
      <c r="AH1343" s="24"/>
      <c r="AI1343" s="15"/>
      <c r="AJ1343" s="15"/>
      <c r="AK1343" s="15"/>
      <c r="AL1343" s="15"/>
      <c r="AM1343" s="15"/>
      <c r="AN1343" s="23"/>
      <c r="AO1343" s="23"/>
      <c r="AP1343" s="23"/>
      <c r="AQ1343" s="23"/>
      <c r="AR1343" s="23"/>
      <c r="AS1343" s="23"/>
      <c r="AT1343" s="23"/>
      <c r="AU1343" s="23"/>
      <c r="AV1343" s="23"/>
      <c r="BG1343">
        <f>IF(E1343&lt;1,1,0)</f>
        <v>0</v>
      </c>
      <c r="BH1343">
        <f>IF(BG1343=1,"",E1343)</f>
        <v>79.8</v>
      </c>
      <c r="BI1343">
        <f>E1343/3.6</f>
        <v>22.166666666666664</v>
      </c>
    </row>
    <row r="1344" spans="1:61" x14ac:dyDescent="0.25">
      <c r="A1344" s="41" t="s">
        <v>65</v>
      </c>
      <c r="B1344" s="41">
        <v>1341</v>
      </c>
      <c r="C1344" s="41">
        <v>319</v>
      </c>
      <c r="D1344" s="41">
        <f t="shared" si="280"/>
        <v>22.194444444444446</v>
      </c>
      <c r="E1344" s="42">
        <v>79.900000000000006</v>
      </c>
      <c r="F1344" s="43">
        <f t="shared" si="289"/>
        <v>2.7777777777778172E-2</v>
      </c>
      <c r="G1344" s="43">
        <f t="shared" si="290"/>
        <v>0.10000000000000142</v>
      </c>
      <c r="H1344" s="43">
        <f>$AJ$3*F1344</f>
        <v>76.650000000001086</v>
      </c>
      <c r="I1344" s="43">
        <f>1/2*$AJ$1*$AJ$2*$AJ$5*D1344^2</f>
        <v>299.90315495756175</v>
      </c>
      <c r="J1344" s="43">
        <f>$AJ$4*$AJ$3*9.81</f>
        <v>406.04570999999999</v>
      </c>
      <c r="K1344" s="43">
        <f t="shared" si="281"/>
        <v>782.5988649575628</v>
      </c>
      <c r="L1344" s="43">
        <f t="shared" si="282"/>
        <v>17.369347030585907</v>
      </c>
      <c r="M1344" s="44">
        <f t="shared" si="283"/>
        <v>23292.2943680157</v>
      </c>
      <c r="N1344" s="44">
        <f t="shared" si="284"/>
        <v>1</v>
      </c>
      <c r="O1344" s="44">
        <f t="shared" si="291"/>
        <v>428978.29690832936</v>
      </c>
      <c r="P1344" s="44">
        <f t="shared" si="292"/>
        <v>1166878.925995629</v>
      </c>
      <c r="Q1344" s="44">
        <f t="shared" si="285"/>
        <v>737900.62908729969</v>
      </c>
      <c r="R1344" s="44">
        <f>1/2*$AJ$3*D1344^2</f>
        <v>679631.06458333344</v>
      </c>
      <c r="S1344" s="44">
        <f t="shared" si="286"/>
        <v>0</v>
      </c>
      <c r="T1344" s="44">
        <f t="shared" si="287"/>
        <v>0</v>
      </c>
      <c r="U1344" s="44"/>
      <c r="V1344" s="44"/>
      <c r="W1344" s="44"/>
      <c r="X1344" s="44"/>
      <c r="Y1344" s="44">
        <f t="shared" si="293"/>
        <v>506.80914584886909</v>
      </c>
      <c r="Z1344" s="44"/>
      <c r="AA1344" s="44"/>
      <c r="AB1344" s="44"/>
      <c r="AC1344" s="44">
        <v>0.27</v>
      </c>
      <c r="AD1344" s="44">
        <f>O1344*AC1344</f>
        <v>115824.14016524893</v>
      </c>
      <c r="AE1344" s="44">
        <v>0.67</v>
      </c>
      <c r="AF1344" s="44">
        <f t="shared" si="288"/>
        <v>287415.45892858069</v>
      </c>
      <c r="AG1344" s="24"/>
      <c r="AH1344" s="24"/>
      <c r="AI1344" s="15"/>
      <c r="AJ1344" s="15"/>
      <c r="AK1344" s="15"/>
      <c r="AL1344" s="15"/>
      <c r="AM1344" s="15"/>
      <c r="AN1344" s="23"/>
      <c r="AO1344" s="23"/>
      <c r="AP1344" s="23"/>
      <c r="AQ1344" s="23"/>
      <c r="AR1344" s="23"/>
      <c r="AS1344" s="23"/>
      <c r="AT1344" s="23"/>
      <c r="AU1344" s="23"/>
      <c r="AV1344" s="23"/>
      <c r="BG1344">
        <f>IF(E1344&lt;1,1,0)</f>
        <v>0</v>
      </c>
      <c r="BH1344">
        <f>IF(BG1344=1,"",E1344)</f>
        <v>79.900000000000006</v>
      </c>
      <c r="BI1344">
        <f>E1344/3.6</f>
        <v>22.194444444444446</v>
      </c>
    </row>
    <row r="1345" spans="1:61" x14ac:dyDescent="0.25">
      <c r="A1345" s="41" t="s">
        <v>65</v>
      </c>
      <c r="B1345" s="41">
        <v>1342</v>
      </c>
      <c r="C1345" s="41">
        <v>320</v>
      </c>
      <c r="D1345" s="41">
        <f t="shared" si="280"/>
        <v>22.222222222222221</v>
      </c>
      <c r="E1345" s="42">
        <v>80</v>
      </c>
      <c r="F1345" s="43">
        <f t="shared" si="289"/>
        <v>6.9444444444444448E-2</v>
      </c>
      <c r="G1345" s="43">
        <f t="shared" si="290"/>
        <v>0.25</v>
      </c>
      <c r="H1345" s="43">
        <f>$AJ$3*F1345</f>
        <v>191.62500000000003</v>
      </c>
      <c r="I1345" s="43">
        <f>1/2*$AJ$1*$AJ$2*$AJ$5*D1345^2</f>
        <v>300.65432098765427</v>
      </c>
      <c r="J1345" s="43">
        <f>$AJ$4*$AJ$3*9.81</f>
        <v>406.04570999999999</v>
      </c>
      <c r="K1345" s="43">
        <f t="shared" si="281"/>
        <v>898.32503098765426</v>
      </c>
      <c r="L1345" s="43">
        <f t="shared" si="282"/>
        <v>19.962778466392315</v>
      </c>
      <c r="M1345" s="44">
        <f t="shared" si="283"/>
        <v>26790.048701898486</v>
      </c>
      <c r="N1345" s="44">
        <f t="shared" si="284"/>
        <v>1</v>
      </c>
      <c r="O1345" s="44">
        <f t="shared" si="291"/>
        <v>428978.29690832936</v>
      </c>
      <c r="P1345" s="44">
        <f t="shared" si="292"/>
        <v>1167661.5248605865</v>
      </c>
      <c r="Q1345" s="44">
        <f t="shared" si="285"/>
        <v>738683.22795225715</v>
      </c>
      <c r="R1345" s="44">
        <f>1/2*$AJ$3*D1345^2</f>
        <v>681333.33333333337</v>
      </c>
      <c r="S1345" s="44">
        <f t="shared" si="286"/>
        <v>0</v>
      </c>
      <c r="T1345" s="44">
        <f t="shared" si="287"/>
        <v>0</v>
      </c>
      <c r="U1345" s="44"/>
      <c r="V1345" s="44"/>
      <c r="W1345" s="44"/>
      <c r="X1345" s="44"/>
      <c r="Y1345" s="44">
        <f t="shared" si="293"/>
        <v>507.69995032290115</v>
      </c>
      <c r="Z1345" s="44"/>
      <c r="AA1345" s="44"/>
      <c r="AB1345" s="44"/>
      <c r="AC1345" s="44">
        <v>0.27</v>
      </c>
      <c r="AD1345" s="44">
        <f>O1345*AC1345</f>
        <v>115824.14016524893</v>
      </c>
      <c r="AE1345" s="44">
        <v>0.67</v>
      </c>
      <c r="AF1345" s="44">
        <f t="shared" si="288"/>
        <v>287415.45892858069</v>
      </c>
      <c r="AG1345" s="24"/>
      <c r="AH1345" s="24"/>
      <c r="AI1345" s="15"/>
      <c r="AJ1345" s="15"/>
      <c r="AK1345" s="15"/>
      <c r="AL1345" s="15"/>
      <c r="AM1345" s="15"/>
      <c r="AN1345" s="23"/>
      <c r="AO1345" s="23"/>
      <c r="AP1345" s="23"/>
      <c r="AQ1345" s="23"/>
      <c r="AR1345" s="23"/>
      <c r="AS1345" s="23"/>
      <c r="AT1345" s="23"/>
      <c r="AU1345" s="23"/>
      <c r="AV1345" s="23"/>
      <c r="BG1345">
        <f>IF(E1345&lt;1,1,0)</f>
        <v>0</v>
      </c>
      <c r="BH1345">
        <f>IF(BG1345=1,"",E1345)</f>
        <v>80</v>
      </c>
      <c r="BI1345">
        <f>E1345/3.6</f>
        <v>22.222222222222221</v>
      </c>
    </row>
    <row r="1346" spans="1:61" x14ac:dyDescent="0.25">
      <c r="A1346" s="41" t="s">
        <v>65</v>
      </c>
      <c r="B1346" s="41">
        <v>1343</v>
      </c>
      <c r="C1346" s="41">
        <v>321</v>
      </c>
      <c r="D1346" s="41">
        <f t="shared" si="280"/>
        <v>22.333333333333336</v>
      </c>
      <c r="E1346" s="42">
        <v>80.400000000000006</v>
      </c>
      <c r="F1346" s="43">
        <f t="shared" si="289"/>
        <v>0.11111111111111072</v>
      </c>
      <c r="G1346" s="43">
        <f t="shared" si="290"/>
        <v>0.39999999999999858</v>
      </c>
      <c r="H1346" s="43">
        <f>$AJ$3*F1346</f>
        <v>306.59999999999894</v>
      </c>
      <c r="I1346" s="43">
        <f>1/2*$AJ$1*$AJ$2*$AJ$5*D1346^2</f>
        <v>303.66838055555559</v>
      </c>
      <c r="J1346" s="43">
        <f>$AJ$4*$AJ$3*9.81</f>
        <v>406.04570999999999</v>
      </c>
      <c r="K1346" s="43">
        <f t="shared" si="281"/>
        <v>1016.3140905555546</v>
      </c>
      <c r="L1346" s="43">
        <f t="shared" si="282"/>
        <v>22.697681355740723</v>
      </c>
      <c r="M1346" s="44">
        <f t="shared" si="283"/>
        <v>30482.986060759791</v>
      </c>
      <c r="N1346" s="44">
        <f t="shared" si="284"/>
        <v>1</v>
      </c>
      <c r="O1346" s="44">
        <f t="shared" si="291"/>
        <v>428978.29690832936</v>
      </c>
      <c r="P1346" s="44">
        <f t="shared" si="292"/>
        <v>1168559.8498915741</v>
      </c>
      <c r="Q1346" s="44">
        <f t="shared" si="285"/>
        <v>739581.55298324476</v>
      </c>
      <c r="R1346" s="44">
        <f>1/2*$AJ$3*D1346^2</f>
        <v>688163.70000000019</v>
      </c>
      <c r="S1346" s="44">
        <f t="shared" si="286"/>
        <v>0</v>
      </c>
      <c r="T1346" s="44">
        <f t="shared" si="287"/>
        <v>0</v>
      </c>
      <c r="U1346" s="44"/>
      <c r="V1346" s="44"/>
      <c r="W1346" s="44"/>
      <c r="X1346" s="44"/>
      <c r="Y1346" s="44">
        <f t="shared" si="293"/>
        <v>512.40781831720039</v>
      </c>
      <c r="Z1346" s="44"/>
      <c r="AA1346" s="44"/>
      <c r="AB1346" s="44"/>
      <c r="AC1346" s="44">
        <v>0.27</v>
      </c>
      <c r="AD1346" s="44">
        <f>O1346*AC1346</f>
        <v>115824.14016524893</v>
      </c>
      <c r="AE1346" s="44">
        <v>0.67</v>
      </c>
      <c r="AF1346" s="44">
        <f t="shared" si="288"/>
        <v>287415.45892858069</v>
      </c>
      <c r="AG1346" s="24"/>
      <c r="AH1346" s="24"/>
      <c r="AI1346" s="15"/>
      <c r="AJ1346" s="15"/>
      <c r="AK1346" s="15"/>
      <c r="AL1346" s="15"/>
      <c r="AM1346" s="15"/>
      <c r="AN1346" s="23"/>
      <c r="AO1346" s="23"/>
      <c r="AP1346" s="23"/>
      <c r="AQ1346" s="23"/>
      <c r="AR1346" s="23"/>
      <c r="AS1346" s="23"/>
      <c r="AT1346" s="23"/>
      <c r="AU1346" s="23"/>
      <c r="AV1346" s="23"/>
      <c r="BG1346">
        <f>IF(E1346&lt;1,1,0)</f>
        <v>0</v>
      </c>
      <c r="BH1346">
        <f>IF(BG1346=1,"",E1346)</f>
        <v>80.400000000000006</v>
      </c>
      <c r="BI1346">
        <f>E1346/3.6</f>
        <v>22.333333333333336</v>
      </c>
    </row>
    <row r="1347" spans="1:61" x14ac:dyDescent="0.25">
      <c r="A1347" s="41" t="s">
        <v>65</v>
      </c>
      <c r="B1347" s="41">
        <v>1344</v>
      </c>
      <c r="C1347" s="41">
        <v>322</v>
      </c>
      <c r="D1347" s="41">
        <f t="shared" si="280"/>
        <v>22.444444444444443</v>
      </c>
      <c r="E1347" s="42">
        <v>80.8</v>
      </c>
      <c r="F1347" s="43">
        <f t="shared" si="289"/>
        <v>0.11111111111111072</v>
      </c>
      <c r="G1347" s="43">
        <f t="shared" si="290"/>
        <v>0.39999999999999858</v>
      </c>
      <c r="H1347" s="43">
        <f>$AJ$3*F1347</f>
        <v>306.59999999999894</v>
      </c>
      <c r="I1347" s="43">
        <f>1/2*$AJ$1*$AJ$2*$AJ$5*D1347^2</f>
        <v>306.69747283950608</v>
      </c>
      <c r="J1347" s="43">
        <f>$AJ$4*$AJ$3*9.81</f>
        <v>406.04570999999999</v>
      </c>
      <c r="K1347" s="43">
        <f t="shared" si="281"/>
        <v>1019.3431828395049</v>
      </c>
      <c r="L1347" s="43">
        <f t="shared" si="282"/>
        <v>22.878591437064443</v>
      </c>
      <c r="M1347" s="44">
        <f t="shared" si="283"/>
        <v>30748.82689141461</v>
      </c>
      <c r="N1347" s="44">
        <f t="shared" si="284"/>
        <v>1</v>
      </c>
      <c r="O1347" s="44">
        <f t="shared" si="291"/>
        <v>428978.29690832936</v>
      </c>
      <c r="P1347" s="44">
        <f t="shared" si="292"/>
        <v>1169576.1639821297</v>
      </c>
      <c r="Q1347" s="44">
        <f t="shared" si="285"/>
        <v>740597.8670738003</v>
      </c>
      <c r="R1347" s="44">
        <f>1/2*$AJ$3*D1347^2</f>
        <v>695028.13333333319</v>
      </c>
      <c r="S1347" s="44">
        <f t="shared" si="286"/>
        <v>0</v>
      </c>
      <c r="T1347" s="44">
        <f t="shared" si="287"/>
        <v>0</v>
      </c>
      <c r="U1347" s="44"/>
      <c r="V1347" s="44"/>
      <c r="W1347" s="44"/>
      <c r="X1347" s="44"/>
      <c r="Y1347" s="44">
        <f t="shared" si="293"/>
        <v>517.13402777777765</v>
      </c>
      <c r="Z1347" s="44"/>
      <c r="AA1347" s="44"/>
      <c r="AB1347" s="44"/>
      <c r="AC1347" s="44">
        <v>0.27</v>
      </c>
      <c r="AD1347" s="44">
        <f>O1347*AC1347</f>
        <v>115824.14016524893</v>
      </c>
      <c r="AE1347" s="44">
        <v>0.67</v>
      </c>
      <c r="AF1347" s="44">
        <f t="shared" si="288"/>
        <v>287415.45892858069</v>
      </c>
      <c r="AG1347" s="24"/>
      <c r="AH1347" s="24"/>
      <c r="AI1347" s="15"/>
      <c r="AJ1347" s="15"/>
      <c r="AK1347" s="15"/>
      <c r="AL1347" s="15"/>
      <c r="AM1347" s="15"/>
      <c r="AN1347" s="23"/>
      <c r="AO1347" s="23"/>
      <c r="AP1347" s="23"/>
      <c r="AQ1347" s="23"/>
      <c r="AR1347" s="23"/>
      <c r="AS1347" s="23"/>
      <c r="AT1347" s="23"/>
      <c r="AU1347" s="23"/>
      <c r="AV1347" s="23"/>
      <c r="BG1347">
        <f>IF(E1347&lt;1,1,0)</f>
        <v>0</v>
      </c>
      <c r="BH1347">
        <f>IF(BG1347=1,"",E1347)</f>
        <v>80.8</v>
      </c>
      <c r="BI1347">
        <f>E1347/3.6</f>
        <v>22.444444444444443</v>
      </c>
    </row>
    <row r="1348" spans="1:61" x14ac:dyDescent="0.25">
      <c r="A1348" s="41" t="s">
        <v>65</v>
      </c>
      <c r="B1348" s="41">
        <v>1345</v>
      </c>
      <c r="C1348" s="41">
        <v>323</v>
      </c>
      <c r="D1348" s="41">
        <f t="shared" ref="D1348:D1411" si="294">E1348/3.6</f>
        <v>22.555555555555557</v>
      </c>
      <c r="E1348" s="42">
        <v>81.2</v>
      </c>
      <c r="F1348" s="43">
        <f t="shared" si="289"/>
        <v>9.7222222222222612E-2</v>
      </c>
      <c r="G1348" s="43">
        <f t="shared" si="290"/>
        <v>0.35000000000000142</v>
      </c>
      <c r="H1348" s="43">
        <f>$AJ$3*F1348</f>
        <v>268.27500000000106</v>
      </c>
      <c r="I1348" s="43">
        <f>1/2*$AJ$1*$AJ$2*$AJ$5*D1348^2</f>
        <v>309.7415978395062</v>
      </c>
      <c r="J1348" s="43">
        <f>$AJ$4*$AJ$3*9.81</f>
        <v>406.04570999999999</v>
      </c>
      <c r="K1348" s="43">
        <f t="shared" ref="K1348:K1411" si="295">H1348+I1348+J1348</f>
        <v>984.0623078395073</v>
      </c>
      <c r="L1348" s="43">
        <f t="shared" ref="L1348:L1411" si="296">K1348*D1348/1000</f>
        <v>22.196072054602219</v>
      </c>
      <c r="M1348" s="44">
        <f t="shared" ref="M1348:M1411" si="297">L1348*B1348</f>
        <v>29853.716913439985</v>
      </c>
      <c r="N1348" s="44">
        <f t="shared" ref="N1348:N1411" si="298">B1349-B1348</f>
        <v>1</v>
      </c>
      <c r="O1348" s="44">
        <f t="shared" si="291"/>
        <v>428978.29690832936</v>
      </c>
      <c r="P1348" s="44">
        <f t="shared" si="292"/>
        <v>1170595.5071649691</v>
      </c>
      <c r="Q1348" s="44">
        <f t="shared" ref="Q1348:Q1411" si="299">P1348-O1348</f>
        <v>741617.21025663975</v>
      </c>
      <c r="R1348" s="44">
        <f>1/2*$AJ$3*D1348^2</f>
        <v>701926.63333333354</v>
      </c>
      <c r="S1348" s="44">
        <f t="shared" ref="S1348:S1411" si="300">O1349-O1348</f>
        <v>0</v>
      </c>
      <c r="T1348" s="44">
        <f t="shared" ref="T1348:T1411" si="301">S1348/N1348</f>
        <v>0</v>
      </c>
      <c r="U1348" s="44"/>
      <c r="V1348" s="44"/>
      <c r="W1348" s="44"/>
      <c r="X1348" s="44"/>
      <c r="Y1348" s="44">
        <f t="shared" si="293"/>
        <v>521.87853779429997</v>
      </c>
      <c r="Z1348" s="44"/>
      <c r="AA1348" s="44"/>
      <c r="AB1348" s="44"/>
      <c r="AC1348" s="44">
        <v>0.27</v>
      </c>
      <c r="AD1348" s="44">
        <f>O1348*AC1348</f>
        <v>115824.14016524893</v>
      </c>
      <c r="AE1348" s="44">
        <v>0.67</v>
      </c>
      <c r="AF1348" s="44">
        <f t="shared" ref="AF1348:AF1411" si="302">O1348*AE1348</f>
        <v>287415.45892858069</v>
      </c>
      <c r="AG1348" s="24"/>
      <c r="AH1348" s="24"/>
      <c r="AI1348" s="15"/>
      <c r="AJ1348" s="15"/>
      <c r="AK1348" s="15"/>
      <c r="AL1348" s="15"/>
      <c r="AM1348" s="15"/>
      <c r="AN1348" s="23"/>
      <c r="AO1348" s="23"/>
      <c r="AP1348" s="23"/>
      <c r="AQ1348" s="23"/>
      <c r="AR1348" s="23"/>
      <c r="AS1348" s="23"/>
      <c r="AT1348" s="23"/>
      <c r="AU1348" s="23"/>
      <c r="AV1348" s="23"/>
      <c r="BG1348">
        <f>IF(E1348&lt;1,1,0)</f>
        <v>0</v>
      </c>
      <c r="BH1348">
        <f>IF(BG1348=1,"",E1348)</f>
        <v>81.2</v>
      </c>
      <c r="BI1348">
        <f>E1348/3.6</f>
        <v>22.555555555555557</v>
      </c>
    </row>
    <row r="1349" spans="1:61" x14ac:dyDescent="0.25">
      <c r="A1349" s="41" t="s">
        <v>65</v>
      </c>
      <c r="B1349" s="41">
        <v>1346</v>
      </c>
      <c r="C1349" s="41">
        <v>324</v>
      </c>
      <c r="D1349" s="41">
        <f t="shared" si="294"/>
        <v>22.638888888888889</v>
      </c>
      <c r="E1349" s="42">
        <v>81.5</v>
      </c>
      <c r="F1349" s="43">
        <f t="shared" ref="F1349:F1412" si="303">($E1350-$E1348)/2/3.6</f>
        <v>5.5555555555554373E-2</v>
      </c>
      <c r="G1349" s="43">
        <f t="shared" ref="G1349:G1412" si="304">($E1350-$E1348)/2</f>
        <v>0.19999999999999574</v>
      </c>
      <c r="H1349" s="43">
        <f>$AJ$3*F1349</f>
        <v>153.29999999999674</v>
      </c>
      <c r="I1349" s="43">
        <f>1/2*$AJ$1*$AJ$2*$AJ$5*D1349^2</f>
        <v>312.03455680941357</v>
      </c>
      <c r="J1349" s="43">
        <f>$AJ$4*$AJ$3*9.81</f>
        <v>406.04570999999999</v>
      </c>
      <c r="K1349" s="43">
        <f t="shared" si="295"/>
        <v>871.38026680941027</v>
      </c>
      <c r="L1349" s="43">
        <f t="shared" si="296"/>
        <v>19.727081040268594</v>
      </c>
      <c r="M1349" s="44">
        <f t="shared" si="297"/>
        <v>26552.651080201529</v>
      </c>
      <c r="N1349" s="44">
        <f t="shared" si="298"/>
        <v>1</v>
      </c>
      <c r="O1349" s="44">
        <f t="shared" ref="O1349:O1412" si="305">O1348+IF(K1349&lt;0,ABS(K1349)*N1349,0)</f>
        <v>428978.29690832936</v>
      </c>
      <c r="P1349" s="44">
        <f t="shared" ref="P1349:P1412" si="306">P1348+IF(K1348&gt;0,K1348*N1348,0)</f>
        <v>1171579.5694728086</v>
      </c>
      <c r="Q1349" s="44">
        <f t="shared" si="299"/>
        <v>742601.27256447927</v>
      </c>
      <c r="R1349" s="44">
        <f>1/2*$AJ$3*D1349^2</f>
        <v>707122.86458333337</v>
      </c>
      <c r="S1349" s="44">
        <f t="shared" si="300"/>
        <v>0</v>
      </c>
      <c r="T1349" s="44">
        <f t="shared" si="301"/>
        <v>0</v>
      </c>
      <c r="U1349" s="44"/>
      <c r="V1349" s="44"/>
      <c r="W1349" s="44"/>
      <c r="X1349" s="44"/>
      <c r="Y1349" s="44">
        <f t="shared" ref="Y1349:Y1412" si="307">R1349/B1349</f>
        <v>525.35131098316003</v>
      </c>
      <c r="Z1349" s="44"/>
      <c r="AA1349" s="44"/>
      <c r="AB1349" s="44"/>
      <c r="AC1349" s="44">
        <v>0.27</v>
      </c>
      <c r="AD1349" s="44">
        <f>O1349*AC1349</f>
        <v>115824.14016524893</v>
      </c>
      <c r="AE1349" s="44">
        <v>0.67</v>
      </c>
      <c r="AF1349" s="44">
        <f t="shared" si="302"/>
        <v>287415.45892858069</v>
      </c>
      <c r="AG1349" s="24"/>
      <c r="AH1349" s="24"/>
      <c r="AI1349" s="15"/>
      <c r="AJ1349" s="15"/>
      <c r="AK1349" s="15"/>
      <c r="AL1349" s="15"/>
      <c r="AM1349" s="15"/>
      <c r="AN1349" s="23"/>
      <c r="AO1349" s="23"/>
      <c r="AP1349" s="23"/>
      <c r="AQ1349" s="23"/>
      <c r="AR1349" s="23"/>
      <c r="AS1349" s="23"/>
      <c r="AT1349" s="23"/>
      <c r="AU1349" s="23"/>
      <c r="AV1349" s="23"/>
      <c r="BG1349">
        <f>IF(E1349&lt;1,1,0)</f>
        <v>0</v>
      </c>
      <c r="BH1349">
        <f>IF(BG1349=1,"",E1349)</f>
        <v>81.5</v>
      </c>
      <c r="BI1349">
        <f>E1349/3.6</f>
        <v>22.638888888888889</v>
      </c>
    </row>
    <row r="1350" spans="1:61" x14ac:dyDescent="0.25">
      <c r="A1350" s="41" t="s">
        <v>65</v>
      </c>
      <c r="B1350" s="41">
        <v>1347</v>
      </c>
      <c r="C1350" s="41">
        <v>325</v>
      </c>
      <c r="D1350" s="41">
        <f t="shared" si="294"/>
        <v>22.666666666666664</v>
      </c>
      <c r="E1350" s="42">
        <v>81.599999999999994</v>
      </c>
      <c r="F1350" s="43">
        <f t="shared" si="303"/>
        <v>1.3888888888888099E-2</v>
      </c>
      <c r="G1350" s="43">
        <f t="shared" si="304"/>
        <v>4.9999999999997158E-2</v>
      </c>
      <c r="H1350" s="43">
        <f>$AJ$3*F1350</f>
        <v>38.324999999997821</v>
      </c>
      <c r="I1350" s="43">
        <f>1/2*$AJ$1*$AJ$2*$AJ$5*D1350^2</f>
        <v>312.8007555555555</v>
      </c>
      <c r="J1350" s="43">
        <f>$AJ$4*$AJ$3*9.81</f>
        <v>406.04570999999999</v>
      </c>
      <c r="K1350" s="43">
        <f t="shared" si="295"/>
        <v>757.17146555555337</v>
      </c>
      <c r="L1350" s="43">
        <f t="shared" si="296"/>
        <v>17.162553219259209</v>
      </c>
      <c r="M1350" s="44">
        <f t="shared" si="297"/>
        <v>23117.959186342156</v>
      </c>
      <c r="N1350" s="44">
        <f t="shared" si="298"/>
        <v>1</v>
      </c>
      <c r="O1350" s="44">
        <f t="shared" si="305"/>
        <v>428978.29690832936</v>
      </c>
      <c r="P1350" s="44">
        <f t="shared" si="306"/>
        <v>1172450.949739618</v>
      </c>
      <c r="Q1350" s="44">
        <f t="shared" si="299"/>
        <v>743472.65283128864</v>
      </c>
      <c r="R1350" s="44">
        <f>1/2*$AJ$3*D1350^2</f>
        <v>708859.2</v>
      </c>
      <c r="S1350" s="44">
        <f t="shared" si="300"/>
        <v>0</v>
      </c>
      <c r="T1350" s="44">
        <f t="shared" si="301"/>
        <v>0</v>
      </c>
      <c r="U1350" s="44"/>
      <c r="V1350" s="44"/>
      <c r="W1350" s="44"/>
      <c r="X1350" s="44"/>
      <c r="Y1350" s="44">
        <f t="shared" si="307"/>
        <v>526.2503340757238</v>
      </c>
      <c r="Z1350" s="44"/>
      <c r="AA1350" s="44"/>
      <c r="AB1350" s="44"/>
      <c r="AC1350" s="44">
        <v>0.27</v>
      </c>
      <c r="AD1350" s="44">
        <f>O1350*AC1350</f>
        <v>115824.14016524893</v>
      </c>
      <c r="AE1350" s="44">
        <v>0.67</v>
      </c>
      <c r="AF1350" s="44">
        <f t="shared" si="302"/>
        <v>287415.45892858069</v>
      </c>
      <c r="AG1350" s="24"/>
      <c r="AH1350" s="24"/>
      <c r="AI1350" s="15"/>
      <c r="AJ1350" s="15"/>
      <c r="AK1350" s="15"/>
      <c r="AL1350" s="15"/>
      <c r="AM1350" s="15"/>
      <c r="AN1350" s="23"/>
      <c r="AO1350" s="23"/>
      <c r="AP1350" s="23"/>
      <c r="AQ1350" s="23"/>
      <c r="AR1350" s="23"/>
      <c r="AS1350" s="23"/>
      <c r="AT1350" s="23"/>
      <c r="AU1350" s="23"/>
      <c r="AV1350" s="23"/>
      <c r="BG1350">
        <f>IF(E1350&lt;1,1,0)</f>
        <v>0</v>
      </c>
      <c r="BH1350">
        <f>IF(BG1350=1,"",E1350)</f>
        <v>81.599999999999994</v>
      </c>
      <c r="BI1350">
        <f>E1350/3.6</f>
        <v>22.666666666666664</v>
      </c>
    </row>
    <row r="1351" spans="1:61" x14ac:dyDescent="0.25">
      <c r="A1351" s="41" t="s">
        <v>65</v>
      </c>
      <c r="B1351" s="41">
        <v>1348</v>
      </c>
      <c r="C1351" s="41">
        <v>326</v>
      </c>
      <c r="D1351" s="41">
        <f t="shared" si="294"/>
        <v>22.666666666666664</v>
      </c>
      <c r="E1351" s="42">
        <v>81.599999999999994</v>
      </c>
      <c r="F1351" s="43">
        <f t="shared" si="303"/>
        <v>-2.7777777777776198E-2</v>
      </c>
      <c r="G1351" s="43">
        <f t="shared" si="304"/>
        <v>-9.9999999999994316E-2</v>
      </c>
      <c r="H1351" s="43">
        <f>$AJ$3*F1351</f>
        <v>-76.649999999995643</v>
      </c>
      <c r="I1351" s="43">
        <f>1/2*$AJ$1*$AJ$2*$AJ$5*D1351^2</f>
        <v>312.8007555555555</v>
      </c>
      <c r="J1351" s="43">
        <f>$AJ$4*$AJ$3*9.81</f>
        <v>406.04570999999999</v>
      </c>
      <c r="K1351" s="43">
        <f t="shared" si="295"/>
        <v>642.19646555555983</v>
      </c>
      <c r="L1351" s="43">
        <f t="shared" si="296"/>
        <v>14.556453219259355</v>
      </c>
      <c r="M1351" s="44">
        <f t="shared" si="297"/>
        <v>19622.098939561609</v>
      </c>
      <c r="N1351" s="44">
        <f t="shared" si="298"/>
        <v>1</v>
      </c>
      <c r="O1351" s="44">
        <f t="shared" si="305"/>
        <v>428978.29690832936</v>
      </c>
      <c r="P1351" s="44">
        <f t="shared" si="306"/>
        <v>1173208.1212051734</v>
      </c>
      <c r="Q1351" s="44">
        <f t="shared" si="299"/>
        <v>744229.82429684408</v>
      </c>
      <c r="R1351" s="44">
        <f>1/2*$AJ$3*D1351^2</f>
        <v>708859.2</v>
      </c>
      <c r="S1351" s="44">
        <f t="shared" si="300"/>
        <v>0</v>
      </c>
      <c r="T1351" s="44">
        <f t="shared" si="301"/>
        <v>0</v>
      </c>
      <c r="U1351" s="44"/>
      <c r="V1351" s="44"/>
      <c r="W1351" s="44"/>
      <c r="X1351" s="44"/>
      <c r="Y1351" s="44">
        <f t="shared" si="307"/>
        <v>525.85994065281898</v>
      </c>
      <c r="Z1351" s="44"/>
      <c r="AA1351" s="44"/>
      <c r="AB1351" s="44"/>
      <c r="AC1351" s="44">
        <v>0.27</v>
      </c>
      <c r="AD1351" s="44">
        <f>O1351*AC1351</f>
        <v>115824.14016524893</v>
      </c>
      <c r="AE1351" s="44">
        <v>0.67</v>
      </c>
      <c r="AF1351" s="44">
        <f t="shared" si="302"/>
        <v>287415.45892858069</v>
      </c>
      <c r="AG1351" s="24"/>
      <c r="AH1351" s="24"/>
      <c r="AI1351" s="15"/>
      <c r="AJ1351" s="15"/>
      <c r="AK1351" s="15"/>
      <c r="AL1351" s="15"/>
      <c r="AM1351" s="15"/>
      <c r="AN1351" s="23"/>
      <c r="AO1351" s="23"/>
      <c r="AP1351" s="23"/>
      <c r="AQ1351" s="23"/>
      <c r="AR1351" s="23"/>
      <c r="AS1351" s="23"/>
      <c r="AT1351" s="23"/>
      <c r="AU1351" s="23"/>
      <c r="AV1351" s="23"/>
      <c r="BG1351">
        <f>IF(E1351&lt;1,1,0)</f>
        <v>0</v>
      </c>
      <c r="BH1351">
        <f>IF(BG1351=1,"",E1351)</f>
        <v>81.599999999999994</v>
      </c>
      <c r="BI1351">
        <f>E1351/3.6</f>
        <v>22.666666666666664</v>
      </c>
    </row>
    <row r="1352" spans="1:61" x14ac:dyDescent="0.25">
      <c r="A1352" s="41" t="s">
        <v>65</v>
      </c>
      <c r="B1352" s="41">
        <v>1349</v>
      </c>
      <c r="C1352" s="41">
        <v>327</v>
      </c>
      <c r="D1352" s="41">
        <f t="shared" si="294"/>
        <v>22.611111111111111</v>
      </c>
      <c r="E1352" s="42">
        <v>81.400000000000006</v>
      </c>
      <c r="F1352" s="43">
        <f t="shared" si="303"/>
        <v>-0.12499999999999881</v>
      </c>
      <c r="G1352" s="43">
        <f t="shared" si="304"/>
        <v>-0.44999999999999574</v>
      </c>
      <c r="H1352" s="43">
        <f>$AJ$3*F1352</f>
        <v>-344.92499999999671</v>
      </c>
      <c r="I1352" s="43">
        <f>1/2*$AJ$1*$AJ$2*$AJ$5*D1352^2</f>
        <v>311.26929760802466</v>
      </c>
      <c r="J1352" s="43">
        <f>$AJ$4*$AJ$3*9.81</f>
        <v>406.04570999999999</v>
      </c>
      <c r="K1352" s="43">
        <f t="shared" si="295"/>
        <v>372.39000760802793</v>
      </c>
      <c r="L1352" s="43">
        <f t="shared" si="296"/>
        <v>8.4201518386926306</v>
      </c>
      <c r="M1352" s="44">
        <f t="shared" si="297"/>
        <v>11358.784830396358</v>
      </c>
      <c r="N1352" s="44">
        <f t="shared" si="298"/>
        <v>1</v>
      </c>
      <c r="O1352" s="44">
        <f t="shared" si="305"/>
        <v>428978.29690832936</v>
      </c>
      <c r="P1352" s="44">
        <f t="shared" si="306"/>
        <v>1173850.317670729</v>
      </c>
      <c r="Q1352" s="44">
        <f t="shared" si="299"/>
        <v>744872.02076239965</v>
      </c>
      <c r="R1352" s="44">
        <f>1/2*$AJ$3*D1352^2</f>
        <v>705388.65833333333</v>
      </c>
      <c r="S1352" s="44">
        <f t="shared" si="300"/>
        <v>0</v>
      </c>
      <c r="T1352" s="44">
        <f t="shared" si="301"/>
        <v>0</v>
      </c>
      <c r="U1352" s="44"/>
      <c r="V1352" s="44"/>
      <c r="W1352" s="44"/>
      <c r="X1352" s="44"/>
      <c r="Y1352" s="44">
        <f t="shared" si="307"/>
        <v>522.89744872745246</v>
      </c>
      <c r="Z1352" s="44"/>
      <c r="AA1352" s="44"/>
      <c r="AB1352" s="44"/>
      <c r="AC1352" s="44">
        <v>0.27</v>
      </c>
      <c r="AD1352" s="44">
        <f>O1352*AC1352</f>
        <v>115824.14016524893</v>
      </c>
      <c r="AE1352" s="44">
        <v>0.67</v>
      </c>
      <c r="AF1352" s="44">
        <f t="shared" si="302"/>
        <v>287415.45892858069</v>
      </c>
      <c r="AG1352" s="24"/>
      <c r="AH1352" s="24"/>
      <c r="AI1352" s="15"/>
      <c r="AJ1352" s="15"/>
      <c r="AK1352" s="15"/>
      <c r="AL1352" s="15"/>
      <c r="AM1352" s="15"/>
      <c r="AN1352" s="23"/>
      <c r="AO1352" s="23"/>
      <c r="AP1352" s="23"/>
      <c r="AQ1352" s="23"/>
      <c r="AR1352" s="23"/>
      <c r="AS1352" s="23"/>
      <c r="AT1352" s="23"/>
      <c r="AU1352" s="23"/>
      <c r="AV1352" s="23"/>
      <c r="BG1352">
        <f>IF(E1352&lt;1,1,0)</f>
        <v>0</v>
      </c>
      <c r="BH1352">
        <f>IF(BG1352=1,"",E1352)</f>
        <v>81.400000000000006</v>
      </c>
      <c r="BI1352">
        <f>E1352/3.6</f>
        <v>22.611111111111111</v>
      </c>
    </row>
    <row r="1353" spans="1:61" x14ac:dyDescent="0.25">
      <c r="A1353" s="41" t="s">
        <v>65</v>
      </c>
      <c r="B1353" s="41">
        <v>1350</v>
      </c>
      <c r="C1353" s="41">
        <v>328</v>
      </c>
      <c r="D1353" s="41">
        <f t="shared" si="294"/>
        <v>22.416666666666668</v>
      </c>
      <c r="E1353" s="42">
        <v>80.7</v>
      </c>
      <c r="F1353" s="43">
        <f t="shared" si="303"/>
        <v>-0.25000000000000155</v>
      </c>
      <c r="G1353" s="43">
        <f t="shared" si="304"/>
        <v>-0.90000000000000568</v>
      </c>
      <c r="H1353" s="43">
        <f>$AJ$3*F1353</f>
        <v>-689.85000000000434</v>
      </c>
      <c r="I1353" s="43">
        <f>1/2*$AJ$1*$AJ$2*$AJ$5*D1353^2</f>
        <v>305.93879045138891</v>
      </c>
      <c r="J1353" s="43">
        <f>$AJ$4*$AJ$3*9.81</f>
        <v>406.04570999999999</v>
      </c>
      <c r="K1353" s="43">
        <f t="shared" si="295"/>
        <v>22.134500451384554</v>
      </c>
      <c r="L1353" s="43">
        <f t="shared" si="296"/>
        <v>0.49618171845187042</v>
      </c>
      <c r="M1353" s="44">
        <f t="shared" si="297"/>
        <v>669.84531991002507</v>
      </c>
      <c r="N1353" s="44">
        <f t="shared" si="298"/>
        <v>1</v>
      </c>
      <c r="O1353" s="44">
        <f t="shared" si="305"/>
        <v>428978.29690832936</v>
      </c>
      <c r="P1353" s="44">
        <f t="shared" si="306"/>
        <v>1174222.7076783371</v>
      </c>
      <c r="Q1353" s="44">
        <f t="shared" si="299"/>
        <v>745244.41077000776</v>
      </c>
      <c r="R1353" s="44">
        <f>1/2*$AJ$3*D1353^2</f>
        <v>693308.83125000016</v>
      </c>
      <c r="S1353" s="44">
        <f t="shared" si="300"/>
        <v>254.42399586417014</v>
      </c>
      <c r="T1353" s="44">
        <f t="shared" si="301"/>
        <v>254.42399586417014</v>
      </c>
      <c r="U1353" s="44"/>
      <c r="V1353" s="44"/>
      <c r="W1353" s="44"/>
      <c r="X1353" s="44"/>
      <c r="Y1353" s="44">
        <f t="shared" si="307"/>
        <v>513.56209722222229</v>
      </c>
      <c r="Z1353" s="44"/>
      <c r="AA1353" s="44"/>
      <c r="AB1353" s="44"/>
      <c r="AC1353" s="44">
        <v>0.27</v>
      </c>
      <c r="AD1353" s="44">
        <f>O1353*AC1353</f>
        <v>115824.14016524893</v>
      </c>
      <c r="AE1353" s="44">
        <v>0.67</v>
      </c>
      <c r="AF1353" s="44">
        <f t="shared" si="302"/>
        <v>287415.45892858069</v>
      </c>
      <c r="AG1353" s="24"/>
      <c r="AH1353" s="24"/>
      <c r="AI1353" s="15"/>
      <c r="AJ1353" s="15"/>
      <c r="AK1353" s="15"/>
      <c r="AL1353" s="15"/>
      <c r="AM1353" s="15"/>
      <c r="AN1353" s="23"/>
      <c r="AO1353" s="23"/>
      <c r="AP1353" s="23"/>
      <c r="AQ1353" s="23"/>
      <c r="AR1353" s="23"/>
      <c r="AS1353" s="23"/>
      <c r="AT1353" s="23"/>
      <c r="AU1353" s="23"/>
      <c r="AV1353" s="23"/>
      <c r="BG1353">
        <f>IF(E1353&lt;1,1,0)</f>
        <v>0</v>
      </c>
      <c r="BH1353">
        <f>IF(BG1353=1,"",E1353)</f>
        <v>80.7</v>
      </c>
      <c r="BI1353">
        <f>E1353/3.6</f>
        <v>22.416666666666668</v>
      </c>
    </row>
    <row r="1354" spans="1:61" x14ac:dyDescent="0.25">
      <c r="A1354" s="41" t="s">
        <v>65</v>
      </c>
      <c r="B1354" s="41">
        <v>1351</v>
      </c>
      <c r="C1354" s="41">
        <v>329</v>
      </c>
      <c r="D1354" s="41">
        <f t="shared" si="294"/>
        <v>22.111111111111111</v>
      </c>
      <c r="E1354" s="42">
        <v>79.599999999999994</v>
      </c>
      <c r="F1354" s="43">
        <f t="shared" si="303"/>
        <v>-0.34722222222222221</v>
      </c>
      <c r="G1354" s="43">
        <f t="shared" si="304"/>
        <v>-1.25</v>
      </c>
      <c r="H1354" s="43">
        <f>$AJ$3*F1354</f>
        <v>-958.125</v>
      </c>
      <c r="I1354" s="43">
        <f>1/2*$AJ$1*$AJ$2*$AJ$5*D1354^2</f>
        <v>297.65529413580242</v>
      </c>
      <c r="J1354" s="43">
        <f>$AJ$4*$AJ$3*9.81</f>
        <v>406.04570999999999</v>
      </c>
      <c r="K1354" s="43">
        <f t="shared" si="295"/>
        <v>-254.42399586419754</v>
      </c>
      <c r="L1354" s="43">
        <f t="shared" si="296"/>
        <v>-5.6255972418861457</v>
      </c>
      <c r="M1354" s="44">
        <f t="shared" si="297"/>
        <v>-7600.1818737881831</v>
      </c>
      <c r="N1354" s="44">
        <f t="shared" si="298"/>
        <v>1</v>
      </c>
      <c r="O1354" s="44">
        <f t="shared" si="305"/>
        <v>429232.72090419353</v>
      </c>
      <c r="P1354" s="44">
        <f t="shared" si="306"/>
        <v>1174244.8421787885</v>
      </c>
      <c r="Q1354" s="44">
        <f t="shared" si="299"/>
        <v>745012.12127459492</v>
      </c>
      <c r="R1354" s="44">
        <f>1/2*$AJ$3*D1354^2</f>
        <v>674537.03333333333</v>
      </c>
      <c r="S1354" s="44">
        <f t="shared" si="300"/>
        <v>379.77720720676007</v>
      </c>
      <c r="T1354" s="44">
        <f t="shared" si="301"/>
        <v>379.77720720676007</v>
      </c>
      <c r="U1354" s="44"/>
      <c r="V1354" s="44"/>
      <c r="W1354" s="44"/>
      <c r="X1354" s="44"/>
      <c r="Y1354" s="44">
        <f t="shared" si="307"/>
        <v>499.28721934369599</v>
      </c>
      <c r="Z1354" s="44"/>
      <c r="AA1354" s="44"/>
      <c r="AB1354" s="44"/>
      <c r="AC1354" s="44">
        <v>0.27</v>
      </c>
      <c r="AD1354" s="44">
        <f>O1354*AC1354</f>
        <v>115892.83464413226</v>
      </c>
      <c r="AE1354" s="44">
        <v>0.67</v>
      </c>
      <c r="AF1354" s="44">
        <f t="shared" si="302"/>
        <v>287585.92300580966</v>
      </c>
      <c r="AG1354" s="24"/>
      <c r="AH1354" s="24"/>
      <c r="AI1354" s="15"/>
      <c r="AJ1354" s="15"/>
      <c r="AK1354" s="15"/>
      <c r="AL1354" s="15"/>
      <c r="AM1354" s="15"/>
      <c r="AN1354" s="23"/>
      <c r="AO1354" s="23"/>
      <c r="AP1354" s="23"/>
      <c r="AQ1354" s="23"/>
      <c r="AR1354" s="23"/>
      <c r="AS1354" s="23"/>
      <c r="AT1354" s="23"/>
      <c r="AU1354" s="23"/>
      <c r="AV1354" s="23"/>
      <c r="BG1354">
        <f>IF(E1354&lt;1,1,0)</f>
        <v>0</v>
      </c>
      <c r="BH1354">
        <f>IF(BG1354=1,"",E1354)</f>
        <v>79.599999999999994</v>
      </c>
      <c r="BI1354">
        <f>E1354/3.6</f>
        <v>22.111111111111111</v>
      </c>
    </row>
    <row r="1355" spans="1:61" x14ac:dyDescent="0.25">
      <c r="A1355" s="41" t="s">
        <v>65</v>
      </c>
      <c r="B1355" s="41">
        <v>1352</v>
      </c>
      <c r="C1355" s="41">
        <v>330</v>
      </c>
      <c r="D1355" s="41">
        <f t="shared" si="294"/>
        <v>21.722222222222221</v>
      </c>
      <c r="E1355" s="42">
        <v>78.2</v>
      </c>
      <c r="F1355" s="43">
        <f t="shared" si="303"/>
        <v>-0.38888888888888851</v>
      </c>
      <c r="G1355" s="43">
        <f t="shared" si="304"/>
        <v>-1.3999999999999986</v>
      </c>
      <c r="H1355" s="43">
        <f>$AJ$3*F1355</f>
        <v>-1073.099999999999</v>
      </c>
      <c r="I1355" s="43">
        <f>1/2*$AJ$1*$AJ$2*$AJ$5*D1355^2</f>
        <v>287.27708279320984</v>
      </c>
      <c r="J1355" s="43">
        <f>$AJ$4*$AJ$3*9.81</f>
        <v>406.04570999999999</v>
      </c>
      <c r="K1355" s="43">
        <f t="shared" si="295"/>
        <v>-379.77720720678917</v>
      </c>
      <c r="L1355" s="43">
        <f t="shared" si="296"/>
        <v>-8.2496048898808088</v>
      </c>
      <c r="M1355" s="44">
        <f t="shared" si="297"/>
        <v>-11153.465811118853</v>
      </c>
      <c r="N1355" s="44">
        <f t="shared" si="298"/>
        <v>1</v>
      </c>
      <c r="O1355" s="44">
        <f t="shared" si="305"/>
        <v>429612.49811140029</v>
      </c>
      <c r="P1355" s="44">
        <f t="shared" si="306"/>
        <v>1174244.8421787885</v>
      </c>
      <c r="Q1355" s="44">
        <f t="shared" si="299"/>
        <v>744632.34406738821</v>
      </c>
      <c r="R1355" s="44">
        <f>1/2*$AJ$3*D1355^2</f>
        <v>651018.2583333333</v>
      </c>
      <c r="S1355" s="44">
        <f t="shared" si="300"/>
        <v>428.29626777779777</v>
      </c>
      <c r="T1355" s="44">
        <f t="shared" si="301"/>
        <v>428.29626777779777</v>
      </c>
      <c r="U1355" s="44"/>
      <c r="V1355" s="44"/>
      <c r="W1355" s="44"/>
      <c r="X1355" s="44"/>
      <c r="Y1355" s="44">
        <f t="shared" si="307"/>
        <v>481.5223804240631</v>
      </c>
      <c r="Z1355" s="44"/>
      <c r="AA1355" s="44"/>
      <c r="AB1355" s="44"/>
      <c r="AC1355" s="44">
        <v>0.27</v>
      </c>
      <c r="AD1355" s="44">
        <f>O1355*AC1355</f>
        <v>115995.37449007809</v>
      </c>
      <c r="AE1355" s="44">
        <v>0.67</v>
      </c>
      <c r="AF1355" s="44">
        <f t="shared" si="302"/>
        <v>287840.37373463821</v>
      </c>
      <c r="AG1355" s="24"/>
      <c r="AH1355" s="24"/>
      <c r="AI1355" s="15"/>
      <c r="AJ1355" s="15"/>
      <c r="AK1355" s="15"/>
      <c r="AL1355" s="15"/>
      <c r="AM1355" s="15"/>
      <c r="AN1355" s="23"/>
      <c r="AO1355" s="23"/>
      <c r="AP1355" s="23"/>
      <c r="AQ1355" s="23"/>
      <c r="AR1355" s="23"/>
      <c r="AS1355" s="23"/>
      <c r="AT1355" s="23"/>
      <c r="AU1355" s="23"/>
      <c r="AV1355" s="23"/>
      <c r="BG1355">
        <f>IF(E1355&lt;1,1,0)</f>
        <v>0</v>
      </c>
      <c r="BH1355">
        <f>IF(BG1355=1,"",E1355)</f>
        <v>78.2</v>
      </c>
      <c r="BI1355">
        <f>E1355/3.6</f>
        <v>21.722222222222221</v>
      </c>
    </row>
    <row r="1356" spans="1:61" x14ac:dyDescent="0.25">
      <c r="A1356" s="41" t="s">
        <v>65</v>
      </c>
      <c r="B1356" s="41">
        <v>1353</v>
      </c>
      <c r="C1356" s="41">
        <v>331</v>
      </c>
      <c r="D1356" s="41">
        <f t="shared" si="294"/>
        <v>21.333333333333332</v>
      </c>
      <c r="E1356" s="42">
        <v>76.8</v>
      </c>
      <c r="F1356" s="43">
        <f t="shared" si="303"/>
        <v>-0.40277777777777857</v>
      </c>
      <c r="G1356" s="43">
        <f t="shared" si="304"/>
        <v>-1.4500000000000028</v>
      </c>
      <c r="H1356" s="43">
        <f>$AJ$3*F1356</f>
        <v>-1111.4250000000022</v>
      </c>
      <c r="I1356" s="43">
        <f>1/2*$AJ$1*$AJ$2*$AJ$5*D1356^2</f>
        <v>277.08302222222221</v>
      </c>
      <c r="J1356" s="43">
        <f>$AJ$4*$AJ$3*9.81</f>
        <v>406.04570999999999</v>
      </c>
      <c r="K1356" s="43">
        <f t="shared" si="295"/>
        <v>-428.29626777778003</v>
      </c>
      <c r="L1356" s="43">
        <f t="shared" si="296"/>
        <v>-9.1369870459259737</v>
      </c>
      <c r="M1356" s="44">
        <f t="shared" si="297"/>
        <v>-12362.343473137842</v>
      </c>
      <c r="N1356" s="44">
        <f t="shared" si="298"/>
        <v>1</v>
      </c>
      <c r="O1356" s="44">
        <f t="shared" si="305"/>
        <v>430040.79437917809</v>
      </c>
      <c r="P1356" s="44">
        <f t="shared" si="306"/>
        <v>1174244.8421787885</v>
      </c>
      <c r="Q1356" s="44">
        <f t="shared" si="299"/>
        <v>744204.04779961042</v>
      </c>
      <c r="R1356" s="44">
        <f>1/2*$AJ$3*D1356^2</f>
        <v>627916.79999999993</v>
      </c>
      <c r="S1356" s="44">
        <f t="shared" si="300"/>
        <v>477.33912454859819</v>
      </c>
      <c r="T1356" s="44">
        <f t="shared" si="301"/>
        <v>477.33912454859819</v>
      </c>
      <c r="U1356" s="44"/>
      <c r="V1356" s="44"/>
      <c r="W1356" s="44"/>
      <c r="X1356" s="44"/>
      <c r="Y1356" s="44">
        <f t="shared" si="307"/>
        <v>464.0922394678492</v>
      </c>
      <c r="Z1356" s="44"/>
      <c r="AA1356" s="44"/>
      <c r="AB1356" s="44"/>
      <c r="AC1356" s="44">
        <v>0.27</v>
      </c>
      <c r="AD1356" s="44">
        <f>O1356*AC1356</f>
        <v>116111.01448237809</v>
      </c>
      <c r="AE1356" s="44">
        <v>0.67</v>
      </c>
      <c r="AF1356" s="44">
        <f t="shared" si="302"/>
        <v>288127.33223404933</v>
      </c>
      <c r="AG1356" s="24"/>
      <c r="AH1356" s="24"/>
      <c r="AI1356" s="15"/>
      <c r="AJ1356" s="15"/>
      <c r="AK1356" s="15"/>
      <c r="AL1356" s="15"/>
      <c r="AM1356" s="15"/>
      <c r="AN1356" s="23"/>
      <c r="AO1356" s="23"/>
      <c r="AP1356" s="23"/>
      <c r="AQ1356" s="23"/>
      <c r="AR1356" s="23"/>
      <c r="AS1356" s="23"/>
      <c r="AT1356" s="23"/>
      <c r="AU1356" s="23"/>
      <c r="AV1356" s="23"/>
      <c r="BG1356">
        <f>IF(E1356&lt;1,1,0)</f>
        <v>0</v>
      </c>
      <c r="BH1356">
        <f>IF(BG1356=1,"",E1356)</f>
        <v>76.8</v>
      </c>
      <c r="BI1356">
        <f>E1356/3.6</f>
        <v>21.333333333333332</v>
      </c>
    </row>
    <row r="1357" spans="1:61" x14ac:dyDescent="0.25">
      <c r="A1357" s="41" t="s">
        <v>65</v>
      </c>
      <c r="B1357" s="41">
        <v>1354</v>
      </c>
      <c r="C1357" s="41">
        <v>332</v>
      </c>
      <c r="D1357" s="41">
        <f t="shared" si="294"/>
        <v>20.916666666666664</v>
      </c>
      <c r="E1357" s="42">
        <v>75.3</v>
      </c>
      <c r="F1357" s="43">
        <f t="shared" si="303"/>
        <v>-0.41666666666666663</v>
      </c>
      <c r="G1357" s="43">
        <f t="shared" si="304"/>
        <v>-1.5</v>
      </c>
      <c r="H1357" s="43">
        <f>$AJ$3*F1357</f>
        <v>-1149.75</v>
      </c>
      <c r="I1357" s="43">
        <f>1/2*$AJ$1*$AJ$2*$AJ$5*D1357^2</f>
        <v>266.3651654513888</v>
      </c>
      <c r="J1357" s="43">
        <f>$AJ$4*$AJ$3*9.81</f>
        <v>406.04570999999999</v>
      </c>
      <c r="K1357" s="43">
        <f t="shared" si="295"/>
        <v>-477.33912454861127</v>
      </c>
      <c r="L1357" s="43">
        <f t="shared" si="296"/>
        <v>-9.9843433551417835</v>
      </c>
      <c r="M1357" s="44">
        <f t="shared" si="297"/>
        <v>-13518.800902861974</v>
      </c>
      <c r="N1357" s="44">
        <f t="shared" si="298"/>
        <v>1</v>
      </c>
      <c r="O1357" s="44">
        <f t="shared" si="305"/>
        <v>430518.13350372668</v>
      </c>
      <c r="P1357" s="44">
        <f t="shared" si="306"/>
        <v>1174244.8421787885</v>
      </c>
      <c r="Q1357" s="44">
        <f t="shared" si="299"/>
        <v>743726.70867506182</v>
      </c>
      <c r="R1357" s="44">
        <f>1/2*$AJ$3*D1357^2</f>
        <v>603628.33124999993</v>
      </c>
      <c r="S1357" s="44">
        <f t="shared" si="300"/>
        <v>564.49558375001652</v>
      </c>
      <c r="T1357" s="44">
        <f t="shared" si="301"/>
        <v>564.49558375001652</v>
      </c>
      <c r="U1357" s="44"/>
      <c r="V1357" s="44"/>
      <c r="W1357" s="44"/>
      <c r="X1357" s="44"/>
      <c r="Y1357" s="44">
        <f t="shared" si="307"/>
        <v>445.81117522156569</v>
      </c>
      <c r="Z1357" s="44"/>
      <c r="AA1357" s="44"/>
      <c r="AB1357" s="44"/>
      <c r="AC1357" s="44">
        <v>0.27</v>
      </c>
      <c r="AD1357" s="44">
        <f>O1357*AC1357</f>
        <v>116239.89604600621</v>
      </c>
      <c r="AE1357" s="44">
        <v>0.67</v>
      </c>
      <c r="AF1357" s="44">
        <f t="shared" si="302"/>
        <v>288447.14944749692</v>
      </c>
      <c r="AG1357" s="24"/>
      <c r="AH1357" s="24"/>
      <c r="AI1357" s="15"/>
      <c r="AJ1357" s="15"/>
      <c r="AK1357" s="15"/>
      <c r="AL1357" s="15"/>
      <c r="AM1357" s="15"/>
      <c r="AN1357" s="23"/>
      <c r="AO1357" s="23"/>
      <c r="AP1357" s="23"/>
      <c r="AQ1357" s="23"/>
      <c r="AR1357" s="23"/>
      <c r="AS1357" s="23"/>
      <c r="AT1357" s="23"/>
      <c r="AU1357" s="23"/>
      <c r="AV1357" s="23"/>
      <c r="BG1357">
        <f>IF(E1357&lt;1,1,0)</f>
        <v>0</v>
      </c>
      <c r="BH1357">
        <f>IF(BG1357=1,"",E1357)</f>
        <v>75.3</v>
      </c>
      <c r="BI1357">
        <f>E1357/3.6</f>
        <v>20.916666666666664</v>
      </c>
    </row>
    <row r="1358" spans="1:61" x14ac:dyDescent="0.25">
      <c r="A1358" s="41" t="s">
        <v>65</v>
      </c>
      <c r="B1358" s="41">
        <v>1355</v>
      </c>
      <c r="C1358" s="41">
        <v>333</v>
      </c>
      <c r="D1358" s="41">
        <f t="shared" si="294"/>
        <v>20.5</v>
      </c>
      <c r="E1358" s="42">
        <v>73.8</v>
      </c>
      <c r="F1358" s="43">
        <f t="shared" si="303"/>
        <v>-0.44444444444444481</v>
      </c>
      <c r="G1358" s="43">
        <f t="shared" si="304"/>
        <v>-1.6000000000000014</v>
      </c>
      <c r="H1358" s="43">
        <f>$AJ$3*F1358</f>
        <v>-1226.400000000001</v>
      </c>
      <c r="I1358" s="43">
        <f>1/2*$AJ$1*$AJ$2*$AJ$5*D1358^2</f>
        <v>255.85870624999998</v>
      </c>
      <c r="J1358" s="43">
        <f>$AJ$4*$AJ$3*9.81</f>
        <v>406.04570999999999</v>
      </c>
      <c r="K1358" s="43">
        <f t="shared" si="295"/>
        <v>-564.49558375000106</v>
      </c>
      <c r="L1358" s="43">
        <f t="shared" si="296"/>
        <v>-11.572159466875021</v>
      </c>
      <c r="M1358" s="44">
        <f t="shared" si="297"/>
        <v>-15680.276077615654</v>
      </c>
      <c r="N1358" s="44">
        <f t="shared" si="298"/>
        <v>1</v>
      </c>
      <c r="O1358" s="44">
        <f t="shared" si="305"/>
        <v>431082.6290874767</v>
      </c>
      <c r="P1358" s="44">
        <f t="shared" si="306"/>
        <v>1174244.8421787885</v>
      </c>
      <c r="Q1358" s="44">
        <f t="shared" si="299"/>
        <v>743162.21309131174</v>
      </c>
      <c r="R1358" s="44">
        <f>1/2*$AJ$3*D1358^2</f>
        <v>579818.92500000005</v>
      </c>
      <c r="S1358" s="44">
        <f t="shared" si="300"/>
        <v>729.44734800537117</v>
      </c>
      <c r="T1358" s="44">
        <f t="shared" si="301"/>
        <v>729.44734800537117</v>
      </c>
      <c r="U1358" s="44"/>
      <c r="V1358" s="44"/>
      <c r="W1358" s="44"/>
      <c r="X1358" s="44"/>
      <c r="Y1358" s="44">
        <f t="shared" si="307"/>
        <v>427.9106457564576</v>
      </c>
      <c r="Z1358" s="44"/>
      <c r="AA1358" s="44"/>
      <c r="AB1358" s="44"/>
      <c r="AC1358" s="44">
        <v>0.27</v>
      </c>
      <c r="AD1358" s="44">
        <f>O1358*AC1358</f>
        <v>116392.30985361872</v>
      </c>
      <c r="AE1358" s="44">
        <v>0.67</v>
      </c>
      <c r="AF1358" s="44">
        <f t="shared" si="302"/>
        <v>288825.3614886094</v>
      </c>
      <c r="AG1358" s="24"/>
      <c r="AH1358" s="24"/>
      <c r="AI1358" s="15"/>
      <c r="AJ1358" s="15"/>
      <c r="AK1358" s="15"/>
      <c r="AL1358" s="15"/>
      <c r="AM1358" s="15"/>
      <c r="AN1358" s="23"/>
      <c r="AO1358" s="23"/>
      <c r="AP1358" s="23"/>
      <c r="AQ1358" s="23"/>
      <c r="AR1358" s="23"/>
      <c r="AS1358" s="23"/>
      <c r="AT1358" s="23"/>
      <c r="AU1358" s="23"/>
      <c r="AV1358" s="23"/>
      <c r="BG1358">
        <f>IF(E1358&lt;1,1,0)</f>
        <v>0</v>
      </c>
      <c r="BH1358">
        <f>IF(BG1358=1,"",E1358)</f>
        <v>73.8</v>
      </c>
      <c r="BI1358">
        <f>E1358/3.6</f>
        <v>20.5</v>
      </c>
    </row>
    <row r="1359" spans="1:61" x14ac:dyDescent="0.25">
      <c r="A1359" s="41" t="s">
        <v>65</v>
      </c>
      <c r="B1359" s="41">
        <v>1356</v>
      </c>
      <c r="C1359" s="41">
        <v>334</v>
      </c>
      <c r="D1359" s="41">
        <f t="shared" si="294"/>
        <v>20.027777777777775</v>
      </c>
      <c r="E1359" s="42">
        <v>72.099999999999994</v>
      </c>
      <c r="F1359" s="43">
        <f t="shared" si="303"/>
        <v>-0.49999999999999922</v>
      </c>
      <c r="G1359" s="43">
        <f t="shared" si="304"/>
        <v>-1.7999999999999972</v>
      </c>
      <c r="H1359" s="43">
        <f>$AJ$3*F1359</f>
        <v>-1379.699999999998</v>
      </c>
      <c r="I1359" s="43">
        <f>1/2*$AJ$1*$AJ$2*$AJ$5*D1359^2</f>
        <v>244.20694199459868</v>
      </c>
      <c r="J1359" s="43">
        <f>$AJ$4*$AJ$3*9.81</f>
        <v>406.04570999999999</v>
      </c>
      <c r="K1359" s="43">
        <f t="shared" si="295"/>
        <v>-729.44734800539925</v>
      </c>
      <c r="L1359" s="43">
        <f t="shared" si="296"/>
        <v>-14.609209386441465</v>
      </c>
      <c r="M1359" s="44">
        <f t="shared" si="297"/>
        <v>-19810.087928014626</v>
      </c>
      <c r="N1359" s="44">
        <f t="shared" si="298"/>
        <v>1</v>
      </c>
      <c r="O1359" s="44">
        <f t="shared" si="305"/>
        <v>431812.07643548207</v>
      </c>
      <c r="P1359" s="44">
        <f t="shared" si="306"/>
        <v>1174244.8421787885</v>
      </c>
      <c r="Q1359" s="44">
        <f t="shared" si="299"/>
        <v>742432.76574330637</v>
      </c>
      <c r="R1359" s="44">
        <f>1/2*$AJ$3*D1359^2</f>
        <v>553414.06458333321</v>
      </c>
      <c r="S1359" s="44">
        <f t="shared" si="300"/>
        <v>857.12358374998439</v>
      </c>
      <c r="T1359" s="44">
        <f t="shared" si="301"/>
        <v>857.12358374998439</v>
      </c>
      <c r="U1359" s="44"/>
      <c r="V1359" s="44"/>
      <c r="W1359" s="44"/>
      <c r="X1359" s="44"/>
      <c r="Y1359" s="44">
        <f t="shared" si="307"/>
        <v>408.12246650688292</v>
      </c>
      <c r="Z1359" s="44"/>
      <c r="AA1359" s="44"/>
      <c r="AB1359" s="44"/>
      <c r="AC1359" s="44">
        <v>0.27</v>
      </c>
      <c r="AD1359" s="44">
        <f>O1359*AC1359</f>
        <v>116589.26063758017</v>
      </c>
      <c r="AE1359" s="44">
        <v>0.67</v>
      </c>
      <c r="AF1359" s="44">
        <f t="shared" si="302"/>
        <v>289314.09121177299</v>
      </c>
      <c r="AG1359" s="24"/>
      <c r="AH1359" s="24"/>
      <c r="AI1359" s="15"/>
      <c r="AJ1359" s="15"/>
      <c r="AK1359" s="15"/>
      <c r="AL1359" s="15"/>
      <c r="AM1359" s="15"/>
      <c r="AN1359" s="23"/>
      <c r="AO1359" s="23"/>
      <c r="AP1359" s="23"/>
      <c r="AQ1359" s="23"/>
      <c r="AR1359" s="23"/>
      <c r="AS1359" s="23"/>
      <c r="AT1359" s="23"/>
      <c r="AU1359" s="23"/>
      <c r="AV1359" s="23"/>
      <c r="BG1359">
        <f>IF(E1359&lt;1,1,0)</f>
        <v>0</v>
      </c>
      <c r="BH1359">
        <f>IF(BG1359=1,"",E1359)</f>
        <v>72.099999999999994</v>
      </c>
      <c r="BI1359">
        <f>E1359/3.6</f>
        <v>20.027777777777775</v>
      </c>
    </row>
    <row r="1360" spans="1:61" x14ac:dyDescent="0.25">
      <c r="A1360" s="41" t="s">
        <v>65</v>
      </c>
      <c r="B1360" s="41">
        <v>1357</v>
      </c>
      <c r="C1360" s="41">
        <v>335</v>
      </c>
      <c r="D1360" s="41">
        <f t="shared" si="294"/>
        <v>19.5</v>
      </c>
      <c r="E1360" s="42">
        <v>70.2</v>
      </c>
      <c r="F1360" s="43">
        <f t="shared" si="303"/>
        <v>-0.54166666666666552</v>
      </c>
      <c r="G1360" s="43">
        <f t="shared" si="304"/>
        <v>-1.9499999999999957</v>
      </c>
      <c r="H1360" s="43">
        <f>$AJ$3*F1360</f>
        <v>-1494.6749999999968</v>
      </c>
      <c r="I1360" s="43">
        <f>1/2*$AJ$1*$AJ$2*$AJ$5*D1360^2</f>
        <v>231.50570624999997</v>
      </c>
      <c r="J1360" s="43">
        <f>$AJ$4*$AJ$3*9.81</f>
        <v>406.04570999999999</v>
      </c>
      <c r="K1360" s="43">
        <f t="shared" si="295"/>
        <v>-857.12358374999678</v>
      </c>
      <c r="L1360" s="43">
        <f t="shared" si="296"/>
        <v>-16.713909883124934</v>
      </c>
      <c r="M1360" s="44">
        <f t="shared" si="297"/>
        <v>-22680.775711400536</v>
      </c>
      <c r="N1360" s="44">
        <f t="shared" si="298"/>
        <v>1</v>
      </c>
      <c r="O1360" s="44">
        <f t="shared" si="305"/>
        <v>432669.20001923206</v>
      </c>
      <c r="P1360" s="44">
        <f t="shared" si="306"/>
        <v>1174244.8421787885</v>
      </c>
      <c r="Q1360" s="44">
        <f t="shared" si="299"/>
        <v>741575.6421595565</v>
      </c>
      <c r="R1360" s="44">
        <f>1/2*$AJ$3*D1360^2</f>
        <v>524630.92500000005</v>
      </c>
      <c r="S1360" s="44">
        <f t="shared" si="300"/>
        <v>946.77688313269755</v>
      </c>
      <c r="T1360" s="44">
        <f t="shared" si="301"/>
        <v>946.77688313269755</v>
      </c>
      <c r="U1360" s="44"/>
      <c r="V1360" s="44"/>
      <c r="W1360" s="44"/>
      <c r="X1360" s="44"/>
      <c r="Y1360" s="44">
        <f t="shared" si="307"/>
        <v>386.61085114222556</v>
      </c>
      <c r="Z1360" s="44"/>
      <c r="AA1360" s="44"/>
      <c r="AB1360" s="44"/>
      <c r="AC1360" s="44">
        <v>0.27</v>
      </c>
      <c r="AD1360" s="44">
        <f>O1360*AC1360</f>
        <v>116820.68400519266</v>
      </c>
      <c r="AE1360" s="44">
        <v>0.67</v>
      </c>
      <c r="AF1360" s="44">
        <f t="shared" si="302"/>
        <v>289888.36401288549</v>
      </c>
      <c r="AG1360" s="24"/>
      <c r="AH1360" s="24"/>
      <c r="AI1360" s="15"/>
      <c r="AJ1360" s="15"/>
      <c r="AK1360" s="15"/>
      <c r="AL1360" s="15"/>
      <c r="AM1360" s="15"/>
      <c r="AN1360" s="23"/>
      <c r="AO1360" s="23"/>
      <c r="AP1360" s="23"/>
      <c r="AQ1360" s="23"/>
      <c r="AR1360" s="23"/>
      <c r="AS1360" s="23"/>
      <c r="AT1360" s="23"/>
      <c r="AU1360" s="23"/>
      <c r="AV1360" s="23"/>
      <c r="BG1360">
        <f>IF(E1360&lt;1,1,0)</f>
        <v>0</v>
      </c>
      <c r="BH1360">
        <f>IF(BG1360=1,"",E1360)</f>
        <v>70.2</v>
      </c>
      <c r="BI1360">
        <f>E1360/3.6</f>
        <v>19.5</v>
      </c>
    </row>
    <row r="1361" spans="1:61" x14ac:dyDescent="0.25">
      <c r="A1361" s="41" t="s">
        <v>65</v>
      </c>
      <c r="B1361" s="41">
        <v>1358</v>
      </c>
      <c r="C1361" s="41">
        <v>336</v>
      </c>
      <c r="D1361" s="41">
        <f t="shared" si="294"/>
        <v>18.944444444444446</v>
      </c>
      <c r="E1361" s="42">
        <v>68.2</v>
      </c>
      <c r="F1361" s="43">
        <f t="shared" si="303"/>
        <v>-0.56944444444444564</v>
      </c>
      <c r="G1361" s="43">
        <f t="shared" si="304"/>
        <v>-2.0500000000000043</v>
      </c>
      <c r="H1361" s="43">
        <f>$AJ$3*F1361</f>
        <v>-1571.3250000000035</v>
      </c>
      <c r="I1361" s="43">
        <f>1/2*$AJ$1*$AJ$2*$AJ$5*D1361^2</f>
        <v>218.50240686728398</v>
      </c>
      <c r="J1361" s="43">
        <f>$AJ$4*$AJ$3*9.81</f>
        <v>406.04570999999999</v>
      </c>
      <c r="K1361" s="43">
        <f t="shared" si="295"/>
        <v>-946.77688313271949</v>
      </c>
      <c r="L1361" s="43">
        <f t="shared" si="296"/>
        <v>-17.936162063792075</v>
      </c>
      <c r="M1361" s="44">
        <f t="shared" si="297"/>
        <v>-24357.308082629639</v>
      </c>
      <c r="N1361" s="44">
        <f t="shared" si="298"/>
        <v>1</v>
      </c>
      <c r="O1361" s="44">
        <f t="shared" si="305"/>
        <v>433615.97690236475</v>
      </c>
      <c r="P1361" s="44">
        <f t="shared" si="306"/>
        <v>1174244.8421787885</v>
      </c>
      <c r="Q1361" s="44">
        <f t="shared" si="299"/>
        <v>740628.86527642375</v>
      </c>
      <c r="R1361" s="44">
        <f>1/2*$AJ$3*D1361^2</f>
        <v>495163.25833333342</v>
      </c>
      <c r="S1361" s="44">
        <f t="shared" si="300"/>
        <v>1075.0008734683506</v>
      </c>
      <c r="T1361" s="44">
        <f t="shared" si="301"/>
        <v>1075.0008734683506</v>
      </c>
      <c r="U1361" s="44"/>
      <c r="V1361" s="44"/>
      <c r="W1361" s="44"/>
      <c r="X1361" s="44"/>
      <c r="Y1361" s="44">
        <f t="shared" si="307"/>
        <v>364.62684707903787</v>
      </c>
      <c r="Z1361" s="44"/>
      <c r="AA1361" s="44"/>
      <c r="AB1361" s="44"/>
      <c r="AC1361" s="44">
        <v>0.27</v>
      </c>
      <c r="AD1361" s="44">
        <f>O1361*AC1361</f>
        <v>117076.31376363849</v>
      </c>
      <c r="AE1361" s="44">
        <v>0.67</v>
      </c>
      <c r="AF1361" s="44">
        <f t="shared" si="302"/>
        <v>290522.70452458441</v>
      </c>
      <c r="AG1361" s="24"/>
      <c r="AH1361" s="24"/>
      <c r="AI1361" s="15"/>
      <c r="AJ1361" s="15"/>
      <c r="AK1361" s="15"/>
      <c r="AL1361" s="15"/>
      <c r="AM1361" s="15"/>
      <c r="AN1361" s="23"/>
      <c r="AO1361" s="23"/>
      <c r="AP1361" s="23"/>
      <c r="AQ1361" s="23"/>
      <c r="AR1361" s="23"/>
      <c r="AS1361" s="23"/>
      <c r="AT1361" s="23"/>
      <c r="AU1361" s="23"/>
      <c r="AV1361" s="23"/>
      <c r="BG1361">
        <f>IF(E1361&lt;1,1,0)</f>
        <v>0</v>
      </c>
      <c r="BH1361">
        <f>IF(BG1361=1,"",E1361)</f>
        <v>68.2</v>
      </c>
      <c r="BI1361">
        <f>E1361/3.6</f>
        <v>18.944444444444446</v>
      </c>
    </row>
    <row r="1362" spans="1:61" x14ac:dyDescent="0.25">
      <c r="A1362" s="41" t="s">
        <v>65</v>
      </c>
      <c r="B1362" s="41">
        <v>1359</v>
      </c>
      <c r="C1362" s="41">
        <v>337</v>
      </c>
      <c r="D1362" s="41">
        <f t="shared" si="294"/>
        <v>18.361111111111111</v>
      </c>
      <c r="E1362" s="42">
        <v>66.099999999999994</v>
      </c>
      <c r="F1362" s="43">
        <f t="shared" si="303"/>
        <v>-0.61111111111111194</v>
      </c>
      <c r="G1362" s="43">
        <f t="shared" si="304"/>
        <v>-2.2000000000000028</v>
      </c>
      <c r="H1362" s="43">
        <f>$AJ$3*F1362</f>
        <v>-1686.3000000000022</v>
      </c>
      <c r="I1362" s="43">
        <f>1/2*$AJ$1*$AJ$2*$AJ$5*D1362^2</f>
        <v>205.25341653163579</v>
      </c>
      <c r="J1362" s="43">
        <f>$AJ$4*$AJ$3*9.81</f>
        <v>406.04570999999999</v>
      </c>
      <c r="K1362" s="43">
        <f t="shared" si="295"/>
        <v>-1075.0008734683665</v>
      </c>
      <c r="L1362" s="43">
        <f t="shared" si="296"/>
        <v>-19.738210482294171</v>
      </c>
      <c r="M1362" s="44">
        <f t="shared" si="297"/>
        <v>-26824.22804543778</v>
      </c>
      <c r="N1362" s="44">
        <f t="shared" si="298"/>
        <v>1</v>
      </c>
      <c r="O1362" s="44">
        <f t="shared" si="305"/>
        <v>434690.9777758331</v>
      </c>
      <c r="P1362" s="44">
        <f t="shared" si="306"/>
        <v>1174244.8421787885</v>
      </c>
      <c r="Q1362" s="44">
        <f t="shared" si="299"/>
        <v>739553.8644029554</v>
      </c>
      <c r="R1362" s="44">
        <f>1/2*$AJ$3*D1362^2</f>
        <v>465138.81458333333</v>
      </c>
      <c r="S1362" s="44">
        <f t="shared" si="300"/>
        <v>1127.361262762337</v>
      </c>
      <c r="T1362" s="44">
        <f t="shared" si="301"/>
        <v>1127.361262762337</v>
      </c>
      <c r="U1362" s="44"/>
      <c r="V1362" s="44"/>
      <c r="W1362" s="44"/>
      <c r="X1362" s="44"/>
      <c r="Y1362" s="44">
        <f t="shared" si="307"/>
        <v>342.26550006131959</v>
      </c>
      <c r="Z1362" s="44"/>
      <c r="AA1362" s="44"/>
      <c r="AB1362" s="44"/>
      <c r="AC1362" s="44">
        <v>0.27</v>
      </c>
      <c r="AD1362" s="44">
        <f>O1362*AC1362</f>
        <v>117366.56399947495</v>
      </c>
      <c r="AE1362" s="44">
        <v>0.67</v>
      </c>
      <c r="AF1362" s="44">
        <f t="shared" si="302"/>
        <v>291242.95510980819</v>
      </c>
      <c r="AG1362" s="24"/>
      <c r="AH1362" s="24"/>
      <c r="AI1362" s="15"/>
      <c r="AJ1362" s="15"/>
      <c r="AK1362" s="15"/>
      <c r="AL1362" s="15"/>
      <c r="AM1362" s="15"/>
      <c r="AN1362" s="23"/>
      <c r="AO1362" s="23"/>
      <c r="AP1362" s="23"/>
      <c r="AQ1362" s="23"/>
      <c r="AR1362" s="23"/>
      <c r="AS1362" s="23"/>
      <c r="AT1362" s="23"/>
      <c r="AU1362" s="23"/>
      <c r="AV1362" s="23"/>
      <c r="BG1362">
        <f>IF(E1362&lt;1,1,0)</f>
        <v>0</v>
      </c>
      <c r="BH1362">
        <f>IF(BG1362=1,"",E1362)</f>
        <v>66.099999999999994</v>
      </c>
      <c r="BI1362">
        <f>E1362/3.6</f>
        <v>18.361111111111111</v>
      </c>
    </row>
    <row r="1363" spans="1:61" x14ac:dyDescent="0.25">
      <c r="A1363" s="41" t="s">
        <v>65</v>
      </c>
      <c r="B1363" s="41">
        <v>1360</v>
      </c>
      <c r="C1363" s="41">
        <v>338</v>
      </c>
      <c r="D1363" s="41">
        <f t="shared" si="294"/>
        <v>17.722222222222221</v>
      </c>
      <c r="E1363" s="42">
        <v>63.8</v>
      </c>
      <c r="F1363" s="43">
        <f t="shared" si="303"/>
        <v>-0.624999999999999</v>
      </c>
      <c r="G1363" s="43">
        <f t="shared" si="304"/>
        <v>-2.2499999999999964</v>
      </c>
      <c r="H1363" s="43">
        <f>$AJ$3*F1363</f>
        <v>-1724.6249999999973</v>
      </c>
      <c r="I1363" s="43">
        <f>1/2*$AJ$1*$AJ$2*$AJ$5*D1363^2</f>
        <v>191.2180272376543</v>
      </c>
      <c r="J1363" s="43">
        <f>$AJ$4*$AJ$3*9.81</f>
        <v>406.04570999999999</v>
      </c>
      <c r="K1363" s="43">
        <f t="shared" si="295"/>
        <v>-1127.3612627623429</v>
      </c>
      <c r="L1363" s="43">
        <f t="shared" si="296"/>
        <v>-19.979346823399297</v>
      </c>
      <c r="M1363" s="44">
        <f t="shared" si="297"/>
        <v>-27171.911679823043</v>
      </c>
      <c r="N1363" s="44">
        <f t="shared" si="298"/>
        <v>1</v>
      </c>
      <c r="O1363" s="44">
        <f t="shared" si="305"/>
        <v>435818.33903859544</v>
      </c>
      <c r="P1363" s="44">
        <f t="shared" si="306"/>
        <v>1174244.8421787885</v>
      </c>
      <c r="Q1363" s="44">
        <f t="shared" si="299"/>
        <v>738426.50314019306</v>
      </c>
      <c r="R1363" s="44">
        <f>1/2*$AJ$3*D1363^2</f>
        <v>433332.2583333333</v>
      </c>
      <c r="S1363" s="44">
        <f t="shared" si="300"/>
        <v>795.39634308643872</v>
      </c>
      <c r="T1363" s="44">
        <f t="shared" si="301"/>
        <v>795.39634308643872</v>
      </c>
      <c r="U1363" s="44"/>
      <c r="V1363" s="44"/>
      <c r="W1363" s="44"/>
      <c r="X1363" s="44"/>
      <c r="Y1363" s="44">
        <f t="shared" si="307"/>
        <v>318.62666053921566</v>
      </c>
      <c r="Z1363" s="44"/>
      <c r="AA1363" s="44"/>
      <c r="AB1363" s="44"/>
      <c r="AC1363" s="44">
        <v>0.27</v>
      </c>
      <c r="AD1363" s="44">
        <f>O1363*AC1363</f>
        <v>117670.95154042078</v>
      </c>
      <c r="AE1363" s="44">
        <v>0.67</v>
      </c>
      <c r="AF1363" s="44">
        <f t="shared" si="302"/>
        <v>291998.28715585894</v>
      </c>
      <c r="AG1363" s="24"/>
      <c r="AH1363" s="24"/>
      <c r="AI1363" s="15"/>
      <c r="AJ1363" s="15"/>
      <c r="AK1363" s="15"/>
      <c r="AL1363" s="15"/>
      <c r="AM1363" s="15"/>
      <c r="AN1363" s="23"/>
      <c r="AO1363" s="23"/>
      <c r="AP1363" s="23"/>
      <c r="AQ1363" s="23"/>
      <c r="AR1363" s="23"/>
      <c r="AS1363" s="23"/>
      <c r="AT1363" s="23"/>
      <c r="AU1363" s="23"/>
      <c r="AV1363" s="23"/>
      <c r="BG1363">
        <f>IF(E1363&lt;1,1,0)</f>
        <v>0</v>
      </c>
      <c r="BH1363">
        <f>IF(BG1363=1,"",E1363)</f>
        <v>63.8</v>
      </c>
      <c r="BI1363">
        <f>E1363/3.6</f>
        <v>17.722222222222221</v>
      </c>
    </row>
    <row r="1364" spans="1:61" x14ac:dyDescent="0.25">
      <c r="A1364" s="41" t="s">
        <v>65</v>
      </c>
      <c r="B1364" s="41">
        <v>1361</v>
      </c>
      <c r="C1364" s="41">
        <v>339</v>
      </c>
      <c r="D1364" s="41">
        <f t="shared" si="294"/>
        <v>17.111111111111111</v>
      </c>
      <c r="E1364" s="42">
        <v>61.6</v>
      </c>
      <c r="F1364" s="43">
        <f t="shared" si="303"/>
        <v>-0.49999999999999922</v>
      </c>
      <c r="G1364" s="43">
        <f t="shared" si="304"/>
        <v>-1.7999999999999972</v>
      </c>
      <c r="H1364" s="43">
        <f>$AJ$3*F1364</f>
        <v>-1379.699999999998</v>
      </c>
      <c r="I1364" s="43">
        <f>1/2*$AJ$1*$AJ$2*$AJ$5*D1364^2</f>
        <v>178.25794691358024</v>
      </c>
      <c r="J1364" s="43">
        <f>$AJ$4*$AJ$3*9.81</f>
        <v>406.04570999999999</v>
      </c>
      <c r="K1364" s="43">
        <f t="shared" si="295"/>
        <v>-795.39634308641769</v>
      </c>
      <c r="L1364" s="43">
        <f t="shared" si="296"/>
        <v>-13.610115203923147</v>
      </c>
      <c r="M1364" s="44">
        <f t="shared" si="297"/>
        <v>-18523.366792539404</v>
      </c>
      <c r="N1364" s="44">
        <f t="shared" si="298"/>
        <v>1</v>
      </c>
      <c r="O1364" s="44">
        <f t="shared" si="305"/>
        <v>436613.73538168188</v>
      </c>
      <c r="P1364" s="44">
        <f t="shared" si="306"/>
        <v>1174244.8421787885</v>
      </c>
      <c r="Q1364" s="44">
        <f t="shared" si="299"/>
        <v>737631.10679710656</v>
      </c>
      <c r="R1364" s="44">
        <f>1/2*$AJ$3*D1364^2</f>
        <v>403962.53333333333</v>
      </c>
      <c r="S1364" s="44">
        <f t="shared" si="300"/>
        <v>113.55690165125998</v>
      </c>
      <c r="T1364" s="44">
        <f t="shared" si="301"/>
        <v>113.55690165125998</v>
      </c>
      <c r="U1364" s="44"/>
      <c r="V1364" s="44"/>
      <c r="W1364" s="44"/>
      <c r="X1364" s="44"/>
      <c r="Y1364" s="44">
        <f t="shared" si="307"/>
        <v>296.81302963507227</v>
      </c>
      <c r="Z1364" s="44"/>
      <c r="AA1364" s="44"/>
      <c r="AB1364" s="44"/>
      <c r="AC1364" s="44">
        <v>0.27</v>
      </c>
      <c r="AD1364" s="44">
        <f>O1364*AC1364</f>
        <v>117885.70855305411</v>
      </c>
      <c r="AE1364" s="44">
        <v>0.67</v>
      </c>
      <c r="AF1364" s="44">
        <f t="shared" si="302"/>
        <v>292531.2027057269</v>
      </c>
      <c r="AG1364" s="24"/>
      <c r="AH1364" s="24"/>
      <c r="AI1364" s="15"/>
      <c r="AJ1364" s="15"/>
      <c r="AK1364" s="15"/>
      <c r="AL1364" s="15"/>
      <c r="AM1364" s="15"/>
      <c r="AN1364" s="23"/>
      <c r="AO1364" s="23"/>
      <c r="AP1364" s="23"/>
      <c r="AQ1364" s="23"/>
      <c r="AR1364" s="23"/>
      <c r="AS1364" s="23"/>
      <c r="AT1364" s="23"/>
      <c r="AU1364" s="23"/>
      <c r="AV1364" s="23"/>
      <c r="BG1364">
        <f>IF(E1364&lt;1,1,0)</f>
        <v>0</v>
      </c>
      <c r="BH1364">
        <f>IF(BG1364=1,"",E1364)</f>
        <v>61.6</v>
      </c>
      <c r="BI1364">
        <f>E1364/3.6</f>
        <v>17.111111111111111</v>
      </c>
    </row>
    <row r="1365" spans="1:61" x14ac:dyDescent="0.25">
      <c r="A1365" s="41" t="s">
        <v>65</v>
      </c>
      <c r="B1365" s="41">
        <v>1362</v>
      </c>
      <c r="C1365" s="41">
        <v>340</v>
      </c>
      <c r="D1365" s="41">
        <f t="shared" si="294"/>
        <v>16.722222222222221</v>
      </c>
      <c r="E1365" s="42">
        <v>60.2</v>
      </c>
      <c r="F1365" s="43">
        <f t="shared" si="303"/>
        <v>-0.25000000000000061</v>
      </c>
      <c r="G1365" s="43">
        <f t="shared" si="304"/>
        <v>-0.90000000000000213</v>
      </c>
      <c r="H1365" s="43">
        <f>$AJ$3*F1365</f>
        <v>-689.85000000000173</v>
      </c>
      <c r="I1365" s="43">
        <f>1/2*$AJ$1*$AJ$2*$AJ$5*D1365^2</f>
        <v>170.24738834876538</v>
      </c>
      <c r="J1365" s="43">
        <f>$AJ$4*$AJ$3*9.81</f>
        <v>406.04570999999999</v>
      </c>
      <c r="K1365" s="43">
        <f t="shared" si="295"/>
        <v>-113.55690165123633</v>
      </c>
      <c r="L1365" s="43">
        <f t="shared" si="296"/>
        <v>-1.8989237442790075</v>
      </c>
      <c r="M1365" s="44">
        <f t="shared" si="297"/>
        <v>-2586.334139708008</v>
      </c>
      <c r="N1365" s="44">
        <f t="shared" si="298"/>
        <v>1</v>
      </c>
      <c r="O1365" s="44">
        <f t="shared" si="305"/>
        <v>436727.29228333314</v>
      </c>
      <c r="P1365" s="44">
        <f t="shared" si="306"/>
        <v>1174244.8421787885</v>
      </c>
      <c r="Q1365" s="44">
        <f t="shared" si="299"/>
        <v>737517.54989545536</v>
      </c>
      <c r="R1365" s="44">
        <f>1/2*$AJ$3*D1365^2</f>
        <v>385809.2583333333</v>
      </c>
      <c r="S1365" s="44">
        <f t="shared" si="300"/>
        <v>0</v>
      </c>
      <c r="T1365" s="44">
        <f t="shared" si="301"/>
        <v>0</v>
      </c>
      <c r="U1365" s="44"/>
      <c r="V1365" s="44"/>
      <c r="W1365" s="44"/>
      <c r="X1365" s="44"/>
      <c r="Y1365" s="44">
        <f t="shared" si="307"/>
        <v>283.26670949583945</v>
      </c>
      <c r="Z1365" s="44"/>
      <c r="AA1365" s="44"/>
      <c r="AB1365" s="44"/>
      <c r="AC1365" s="44">
        <v>0.27</v>
      </c>
      <c r="AD1365" s="44">
        <f>O1365*AC1365</f>
        <v>117916.36891649995</v>
      </c>
      <c r="AE1365" s="44">
        <v>0.67</v>
      </c>
      <c r="AF1365" s="44">
        <f t="shared" si="302"/>
        <v>292607.28582983324</v>
      </c>
      <c r="AG1365" s="24"/>
      <c r="AH1365" s="24"/>
      <c r="AI1365" s="15"/>
      <c r="AJ1365" s="15"/>
      <c r="AK1365" s="15"/>
      <c r="AL1365" s="15"/>
      <c r="AM1365" s="15"/>
      <c r="AN1365" s="23"/>
      <c r="AO1365" s="23"/>
      <c r="AP1365" s="23"/>
      <c r="AQ1365" s="23"/>
      <c r="AR1365" s="23"/>
      <c r="AS1365" s="23"/>
      <c r="AT1365" s="23"/>
      <c r="AU1365" s="23"/>
      <c r="AV1365" s="23"/>
      <c r="BG1365">
        <f>IF(E1365&lt;1,1,0)</f>
        <v>0</v>
      </c>
      <c r="BH1365">
        <f>IF(BG1365=1,"",E1365)</f>
        <v>60.2</v>
      </c>
      <c r="BI1365">
        <f>E1365/3.6</f>
        <v>16.722222222222221</v>
      </c>
    </row>
    <row r="1366" spans="1:61" x14ac:dyDescent="0.25">
      <c r="A1366" s="41" t="s">
        <v>65</v>
      </c>
      <c r="B1366" s="41">
        <v>1363</v>
      </c>
      <c r="C1366" s="41">
        <v>341</v>
      </c>
      <c r="D1366" s="41">
        <f t="shared" si="294"/>
        <v>16.611111111111111</v>
      </c>
      <c r="E1366" s="42">
        <v>59.8</v>
      </c>
      <c r="F1366" s="43">
        <f t="shared" si="303"/>
        <v>2.7777777777777186E-2</v>
      </c>
      <c r="G1366" s="43">
        <f t="shared" si="304"/>
        <v>9.9999999999997868E-2</v>
      </c>
      <c r="H1366" s="43">
        <f>$AJ$3*F1366</f>
        <v>76.649999999998371</v>
      </c>
      <c r="I1366" s="43">
        <f>1/2*$AJ$1*$AJ$2*$AJ$5*D1366^2</f>
        <v>167.992480941358</v>
      </c>
      <c r="J1366" s="43">
        <f>$AJ$4*$AJ$3*9.81</f>
        <v>406.04570999999999</v>
      </c>
      <c r="K1366" s="43">
        <f t="shared" si="295"/>
        <v>650.68819094135642</v>
      </c>
      <c r="L1366" s="43">
        <f t="shared" si="296"/>
        <v>10.808653838414754</v>
      </c>
      <c r="M1366" s="44">
        <f t="shared" si="297"/>
        <v>14732.195181759309</v>
      </c>
      <c r="N1366" s="44">
        <f t="shared" si="298"/>
        <v>1</v>
      </c>
      <c r="O1366" s="44">
        <f t="shared" si="305"/>
        <v>436727.29228333314</v>
      </c>
      <c r="P1366" s="44">
        <f t="shared" si="306"/>
        <v>1174244.8421787885</v>
      </c>
      <c r="Q1366" s="44">
        <f t="shared" si="299"/>
        <v>737517.54989545536</v>
      </c>
      <c r="R1366" s="44">
        <f>1/2*$AJ$3*D1366^2</f>
        <v>380699.2583333333</v>
      </c>
      <c r="S1366" s="44">
        <f t="shared" si="300"/>
        <v>0</v>
      </c>
      <c r="T1366" s="44">
        <f t="shared" si="301"/>
        <v>0</v>
      </c>
      <c r="U1366" s="44"/>
      <c r="V1366" s="44"/>
      <c r="W1366" s="44"/>
      <c r="X1366" s="44"/>
      <c r="Y1366" s="44">
        <f t="shared" si="307"/>
        <v>279.30980068476396</v>
      </c>
      <c r="Z1366" s="44"/>
      <c r="AA1366" s="44"/>
      <c r="AB1366" s="44"/>
      <c r="AC1366" s="44">
        <v>0.27</v>
      </c>
      <c r="AD1366" s="44">
        <f>O1366*AC1366</f>
        <v>117916.36891649995</v>
      </c>
      <c r="AE1366" s="44">
        <v>0.67</v>
      </c>
      <c r="AF1366" s="44">
        <f t="shared" si="302"/>
        <v>292607.28582983324</v>
      </c>
      <c r="AG1366" s="24"/>
      <c r="AH1366" s="24"/>
      <c r="AI1366" s="15"/>
      <c r="AJ1366" s="15"/>
      <c r="AK1366" s="15"/>
      <c r="AL1366" s="15"/>
      <c r="AM1366" s="15"/>
      <c r="AN1366" s="23"/>
      <c r="AO1366" s="23"/>
      <c r="AP1366" s="23"/>
      <c r="AQ1366" s="23"/>
      <c r="AR1366" s="23"/>
      <c r="AS1366" s="23"/>
      <c r="AT1366" s="23"/>
      <c r="AU1366" s="23"/>
      <c r="AV1366" s="23"/>
      <c r="BG1366">
        <f>IF(E1366&lt;1,1,0)</f>
        <v>0</v>
      </c>
      <c r="BH1366">
        <f>IF(BG1366=1,"",E1366)</f>
        <v>59.8</v>
      </c>
      <c r="BI1366">
        <f>E1366/3.6</f>
        <v>16.611111111111111</v>
      </c>
    </row>
    <row r="1367" spans="1:61" x14ac:dyDescent="0.25">
      <c r="A1367" s="41" t="s">
        <v>65</v>
      </c>
      <c r="B1367" s="41">
        <v>1364</v>
      </c>
      <c r="C1367" s="41">
        <v>342</v>
      </c>
      <c r="D1367" s="41">
        <f t="shared" si="294"/>
        <v>16.777777777777779</v>
      </c>
      <c r="E1367" s="42">
        <v>60.4</v>
      </c>
      <c r="F1367" s="43">
        <f t="shared" si="303"/>
        <v>0.27777777777777779</v>
      </c>
      <c r="G1367" s="43">
        <f t="shared" si="304"/>
        <v>1</v>
      </c>
      <c r="H1367" s="43">
        <f>$AJ$3*F1367</f>
        <v>766.50000000000011</v>
      </c>
      <c r="I1367" s="43">
        <f>1/2*$AJ$1*$AJ$2*$AJ$5*D1367^2</f>
        <v>171.38047932098766</v>
      </c>
      <c r="J1367" s="43">
        <f>$AJ$4*$AJ$3*9.81</f>
        <v>406.04570999999999</v>
      </c>
      <c r="K1367" s="43">
        <f t="shared" si="295"/>
        <v>1343.9261893209878</v>
      </c>
      <c r="L1367" s="43">
        <f t="shared" si="296"/>
        <v>22.54809495416324</v>
      </c>
      <c r="M1367" s="44">
        <f t="shared" si="297"/>
        <v>30755.601517478659</v>
      </c>
      <c r="N1367" s="44">
        <f t="shared" si="298"/>
        <v>1</v>
      </c>
      <c r="O1367" s="44">
        <f t="shared" si="305"/>
        <v>436727.29228333314</v>
      </c>
      <c r="P1367" s="44">
        <f t="shared" si="306"/>
        <v>1174895.53036973</v>
      </c>
      <c r="Q1367" s="44">
        <f t="shared" si="299"/>
        <v>738168.23808639683</v>
      </c>
      <c r="R1367" s="44">
        <f>1/2*$AJ$3*D1367^2</f>
        <v>388377.03333333344</v>
      </c>
      <c r="S1367" s="44">
        <f t="shared" si="300"/>
        <v>0</v>
      </c>
      <c r="T1367" s="44">
        <f t="shared" si="301"/>
        <v>0</v>
      </c>
      <c r="U1367" s="44"/>
      <c r="V1367" s="44"/>
      <c r="W1367" s="44"/>
      <c r="X1367" s="44"/>
      <c r="Y1367" s="44">
        <f t="shared" si="307"/>
        <v>284.73389540566967</v>
      </c>
      <c r="Z1367" s="44"/>
      <c r="AA1367" s="44"/>
      <c r="AB1367" s="44"/>
      <c r="AC1367" s="44">
        <v>0.27</v>
      </c>
      <c r="AD1367" s="44">
        <f>O1367*AC1367</f>
        <v>117916.36891649995</v>
      </c>
      <c r="AE1367" s="44">
        <v>0.67</v>
      </c>
      <c r="AF1367" s="44">
        <f t="shared" si="302"/>
        <v>292607.28582983324</v>
      </c>
      <c r="AG1367" s="24"/>
      <c r="AH1367" s="24"/>
      <c r="AI1367" s="15"/>
      <c r="AJ1367" s="15"/>
      <c r="AK1367" s="15"/>
      <c r="AL1367" s="15"/>
      <c r="AM1367" s="15"/>
      <c r="AN1367" s="23"/>
      <c r="AO1367" s="23"/>
      <c r="AP1367" s="23"/>
      <c r="AQ1367" s="23"/>
      <c r="AR1367" s="23"/>
      <c r="AS1367" s="23"/>
      <c r="AT1367" s="23"/>
      <c r="AU1367" s="23"/>
      <c r="AV1367" s="23"/>
      <c r="BG1367">
        <f>IF(E1367&lt;1,1,0)</f>
        <v>0</v>
      </c>
      <c r="BH1367">
        <f>IF(BG1367=1,"",E1367)</f>
        <v>60.4</v>
      </c>
      <c r="BI1367">
        <f>E1367/3.6</f>
        <v>16.777777777777779</v>
      </c>
    </row>
    <row r="1368" spans="1:61" x14ac:dyDescent="0.25">
      <c r="A1368" s="41" t="s">
        <v>65</v>
      </c>
      <c r="B1368" s="41">
        <v>1365</v>
      </c>
      <c r="C1368" s="41">
        <v>343</v>
      </c>
      <c r="D1368" s="41">
        <f t="shared" si="294"/>
        <v>17.166666666666664</v>
      </c>
      <c r="E1368" s="42">
        <v>61.8</v>
      </c>
      <c r="F1368" s="43">
        <f t="shared" si="303"/>
        <v>0.30555555555555597</v>
      </c>
      <c r="G1368" s="43">
        <f t="shared" si="304"/>
        <v>1.1000000000000014</v>
      </c>
      <c r="H1368" s="43">
        <f>$AJ$3*F1368</f>
        <v>843.15000000000111</v>
      </c>
      <c r="I1368" s="43">
        <f>1/2*$AJ$1*$AJ$2*$AJ$5*D1368^2</f>
        <v>179.41734513888881</v>
      </c>
      <c r="J1368" s="43">
        <f>$AJ$4*$AJ$3*9.81</f>
        <v>406.04570999999999</v>
      </c>
      <c r="K1368" s="43">
        <f t="shared" si="295"/>
        <v>1428.6130551388899</v>
      </c>
      <c r="L1368" s="43">
        <f t="shared" si="296"/>
        <v>24.524524113217606</v>
      </c>
      <c r="M1368" s="44">
        <f t="shared" si="297"/>
        <v>33475.97541454203</v>
      </c>
      <c r="N1368" s="44">
        <f t="shared" si="298"/>
        <v>1</v>
      </c>
      <c r="O1368" s="44">
        <f t="shared" si="305"/>
        <v>436727.29228333314</v>
      </c>
      <c r="P1368" s="44">
        <f t="shared" si="306"/>
        <v>1176239.4565590511</v>
      </c>
      <c r="Q1368" s="44">
        <f t="shared" si="299"/>
        <v>739512.16427571792</v>
      </c>
      <c r="R1368" s="44">
        <f>1/2*$AJ$3*D1368^2</f>
        <v>406589.92499999987</v>
      </c>
      <c r="S1368" s="44">
        <f t="shared" si="300"/>
        <v>0</v>
      </c>
      <c r="T1368" s="44">
        <f t="shared" si="301"/>
        <v>0</v>
      </c>
      <c r="U1368" s="44"/>
      <c r="V1368" s="44"/>
      <c r="W1368" s="44"/>
      <c r="X1368" s="44"/>
      <c r="Y1368" s="44">
        <f t="shared" si="307"/>
        <v>297.86807692307684</v>
      </c>
      <c r="Z1368" s="44"/>
      <c r="AA1368" s="44"/>
      <c r="AB1368" s="44"/>
      <c r="AC1368" s="44">
        <v>0.27</v>
      </c>
      <c r="AD1368" s="44">
        <f>O1368*AC1368</f>
        <v>117916.36891649995</v>
      </c>
      <c r="AE1368" s="44">
        <v>0.67</v>
      </c>
      <c r="AF1368" s="44">
        <f t="shared" si="302"/>
        <v>292607.28582983324</v>
      </c>
      <c r="AG1368" s="24"/>
      <c r="AH1368" s="24"/>
      <c r="AI1368" s="15"/>
      <c r="AJ1368" s="15"/>
      <c r="AK1368" s="15"/>
      <c r="AL1368" s="15"/>
      <c r="AM1368" s="15"/>
      <c r="AN1368" s="23"/>
      <c r="AO1368" s="23"/>
      <c r="AP1368" s="23"/>
      <c r="AQ1368" s="23"/>
      <c r="AR1368" s="23"/>
      <c r="AS1368" s="23"/>
      <c r="AT1368" s="23"/>
      <c r="AU1368" s="23"/>
      <c r="AV1368" s="23"/>
      <c r="BG1368">
        <f>IF(E1368&lt;1,1,0)</f>
        <v>0</v>
      </c>
      <c r="BH1368">
        <f>IF(BG1368=1,"",E1368)</f>
        <v>61.8</v>
      </c>
      <c r="BI1368">
        <f>E1368/3.6</f>
        <v>17.166666666666664</v>
      </c>
    </row>
    <row r="1369" spans="1:61" x14ac:dyDescent="0.25">
      <c r="A1369" s="41" t="s">
        <v>65</v>
      </c>
      <c r="B1369" s="41">
        <v>1366</v>
      </c>
      <c r="C1369" s="41">
        <v>344</v>
      </c>
      <c r="D1369" s="41">
        <f t="shared" si="294"/>
        <v>17.388888888888889</v>
      </c>
      <c r="E1369" s="42">
        <v>62.6</v>
      </c>
      <c r="F1369" s="43">
        <f t="shared" si="303"/>
        <v>0.12500000000000078</v>
      </c>
      <c r="G1369" s="43">
        <f t="shared" si="304"/>
        <v>0.45000000000000284</v>
      </c>
      <c r="H1369" s="43">
        <f>$AJ$3*F1369</f>
        <v>344.92500000000217</v>
      </c>
      <c r="I1369" s="43">
        <f>1/2*$AJ$1*$AJ$2*$AJ$5*D1369^2</f>
        <v>184.09251983024691</v>
      </c>
      <c r="J1369" s="43">
        <f>$AJ$4*$AJ$3*9.81</f>
        <v>406.04570999999999</v>
      </c>
      <c r="K1369" s="43">
        <f t="shared" si="295"/>
        <v>935.06322983024904</v>
      </c>
      <c r="L1369" s="43">
        <f t="shared" si="296"/>
        <v>16.259710607603775</v>
      </c>
      <c r="M1369" s="44">
        <f t="shared" si="297"/>
        <v>22210.764689986758</v>
      </c>
      <c r="N1369" s="44">
        <f t="shared" si="298"/>
        <v>1</v>
      </c>
      <c r="O1369" s="44">
        <f t="shared" si="305"/>
        <v>436727.29228333314</v>
      </c>
      <c r="P1369" s="44">
        <f t="shared" si="306"/>
        <v>1177668.0696141899</v>
      </c>
      <c r="Q1369" s="44">
        <f t="shared" si="299"/>
        <v>740940.77733085677</v>
      </c>
      <c r="R1369" s="44">
        <f>1/2*$AJ$3*D1369^2</f>
        <v>417184.65833333338</v>
      </c>
      <c r="S1369" s="44">
        <f t="shared" si="300"/>
        <v>0</v>
      </c>
      <c r="T1369" s="44">
        <f t="shared" si="301"/>
        <v>0</v>
      </c>
      <c r="U1369" s="44"/>
      <c r="V1369" s="44"/>
      <c r="W1369" s="44"/>
      <c r="X1369" s="44"/>
      <c r="Y1369" s="44">
        <f t="shared" si="307"/>
        <v>305.40604563201566</v>
      </c>
      <c r="Z1369" s="44"/>
      <c r="AA1369" s="44"/>
      <c r="AB1369" s="44"/>
      <c r="AC1369" s="44">
        <v>0.27</v>
      </c>
      <c r="AD1369" s="44">
        <f>O1369*AC1369</f>
        <v>117916.36891649995</v>
      </c>
      <c r="AE1369" s="44">
        <v>0.67</v>
      </c>
      <c r="AF1369" s="44">
        <f t="shared" si="302"/>
        <v>292607.28582983324</v>
      </c>
      <c r="AG1369" s="24"/>
      <c r="AH1369" s="24"/>
      <c r="AI1369" s="15"/>
      <c r="AJ1369" s="15"/>
      <c r="AK1369" s="15"/>
      <c r="AL1369" s="15"/>
      <c r="AM1369" s="15"/>
      <c r="AN1369" s="23"/>
      <c r="AO1369" s="23"/>
      <c r="AP1369" s="23"/>
      <c r="AQ1369" s="23"/>
      <c r="AR1369" s="23"/>
      <c r="AS1369" s="23"/>
      <c r="AT1369" s="23"/>
      <c r="AU1369" s="23"/>
      <c r="AV1369" s="23"/>
      <c r="BG1369">
        <f>IF(E1369&lt;1,1,0)</f>
        <v>0</v>
      </c>
      <c r="BH1369">
        <f>IF(BG1369=1,"",E1369)</f>
        <v>62.6</v>
      </c>
      <c r="BI1369">
        <f>E1369/3.6</f>
        <v>17.388888888888889</v>
      </c>
    </row>
    <row r="1370" spans="1:61" x14ac:dyDescent="0.25">
      <c r="A1370" s="41" t="s">
        <v>65</v>
      </c>
      <c r="B1370" s="41">
        <v>1367</v>
      </c>
      <c r="C1370" s="41">
        <v>345</v>
      </c>
      <c r="D1370" s="41">
        <f t="shared" si="294"/>
        <v>17.416666666666668</v>
      </c>
      <c r="E1370" s="42">
        <v>62.7</v>
      </c>
      <c r="F1370" s="43">
        <f t="shared" si="303"/>
        <v>-9.7222222222222612E-2</v>
      </c>
      <c r="G1370" s="43">
        <f t="shared" si="304"/>
        <v>-0.35000000000000142</v>
      </c>
      <c r="H1370" s="43">
        <f>$AJ$3*F1370</f>
        <v>-268.27500000000106</v>
      </c>
      <c r="I1370" s="43">
        <f>1/2*$AJ$1*$AJ$2*$AJ$5*D1370^2</f>
        <v>184.68114461805558</v>
      </c>
      <c r="J1370" s="43">
        <f>$AJ$4*$AJ$3*9.81</f>
        <v>406.04570999999999</v>
      </c>
      <c r="K1370" s="43">
        <f t="shared" si="295"/>
        <v>322.45185461805454</v>
      </c>
      <c r="L1370" s="43">
        <f t="shared" si="296"/>
        <v>5.6160364679311172</v>
      </c>
      <c r="M1370" s="44">
        <f t="shared" si="297"/>
        <v>7677.1218516618374</v>
      </c>
      <c r="N1370" s="44">
        <f t="shared" si="298"/>
        <v>1</v>
      </c>
      <c r="O1370" s="44">
        <f t="shared" si="305"/>
        <v>436727.29228333314</v>
      </c>
      <c r="P1370" s="44">
        <f t="shared" si="306"/>
        <v>1178603.1328440201</v>
      </c>
      <c r="Q1370" s="44">
        <f t="shared" si="299"/>
        <v>741875.84056068701</v>
      </c>
      <c r="R1370" s="44">
        <f>1/2*$AJ$3*D1370^2</f>
        <v>418518.5812500001</v>
      </c>
      <c r="S1370" s="44">
        <f t="shared" si="300"/>
        <v>448.73083643132122</v>
      </c>
      <c r="T1370" s="44">
        <f t="shared" si="301"/>
        <v>448.73083643132122</v>
      </c>
      <c r="U1370" s="44"/>
      <c r="V1370" s="44"/>
      <c r="W1370" s="44"/>
      <c r="X1370" s="44"/>
      <c r="Y1370" s="44">
        <f t="shared" si="307"/>
        <v>306.15843544257507</v>
      </c>
      <c r="Z1370" s="44"/>
      <c r="AA1370" s="44"/>
      <c r="AB1370" s="44"/>
      <c r="AC1370" s="44">
        <v>0.27</v>
      </c>
      <c r="AD1370" s="44">
        <f>O1370*AC1370</f>
        <v>117916.36891649995</v>
      </c>
      <c r="AE1370" s="44">
        <v>0.67</v>
      </c>
      <c r="AF1370" s="44">
        <f t="shared" si="302"/>
        <v>292607.28582983324</v>
      </c>
      <c r="AG1370" s="24"/>
      <c r="AH1370" s="24"/>
      <c r="AI1370" s="15"/>
      <c r="AJ1370" s="15"/>
      <c r="AK1370" s="15"/>
      <c r="AL1370" s="15"/>
      <c r="AM1370" s="15"/>
      <c r="AN1370" s="23"/>
      <c r="AO1370" s="23"/>
      <c r="AP1370" s="23"/>
      <c r="AQ1370" s="23"/>
      <c r="AR1370" s="23"/>
      <c r="AS1370" s="23"/>
      <c r="AT1370" s="23"/>
      <c r="AU1370" s="23"/>
      <c r="AV1370" s="23"/>
      <c r="BG1370">
        <f>IF(E1370&lt;1,1,0)</f>
        <v>0</v>
      </c>
      <c r="BH1370">
        <f>IF(BG1370=1,"",E1370)</f>
        <v>62.7</v>
      </c>
      <c r="BI1370">
        <f>E1370/3.6</f>
        <v>17.416666666666668</v>
      </c>
    </row>
    <row r="1371" spans="1:61" x14ac:dyDescent="0.25">
      <c r="A1371" s="41" t="s">
        <v>65</v>
      </c>
      <c r="B1371" s="41">
        <v>1368</v>
      </c>
      <c r="C1371" s="41">
        <v>346</v>
      </c>
      <c r="D1371" s="41">
        <f t="shared" si="294"/>
        <v>17.194444444444443</v>
      </c>
      <c r="E1371" s="42">
        <v>61.9</v>
      </c>
      <c r="F1371" s="43">
        <f t="shared" si="303"/>
        <v>-0.37500000000000039</v>
      </c>
      <c r="G1371" s="43">
        <f t="shared" si="304"/>
        <v>-1.3500000000000014</v>
      </c>
      <c r="H1371" s="43">
        <f>$AJ$3*F1371</f>
        <v>-1034.775000000001</v>
      </c>
      <c r="I1371" s="43">
        <f>1/2*$AJ$1*$AJ$2*$AJ$5*D1371^2</f>
        <v>179.9984535686728</v>
      </c>
      <c r="J1371" s="43">
        <f>$AJ$4*$AJ$3*9.81</f>
        <v>406.04570999999999</v>
      </c>
      <c r="K1371" s="43">
        <f t="shared" si="295"/>
        <v>-448.73083643132816</v>
      </c>
      <c r="L1371" s="43">
        <f t="shared" si="296"/>
        <v>-7.7156774375275585</v>
      </c>
      <c r="M1371" s="44">
        <f t="shared" si="297"/>
        <v>-10555.0467345377</v>
      </c>
      <c r="N1371" s="44">
        <f t="shared" si="298"/>
        <v>1</v>
      </c>
      <c r="O1371" s="44">
        <f t="shared" si="305"/>
        <v>437176.02311976446</v>
      </c>
      <c r="P1371" s="44">
        <f t="shared" si="306"/>
        <v>1178925.5846986382</v>
      </c>
      <c r="Q1371" s="44">
        <f t="shared" si="299"/>
        <v>741749.56157887378</v>
      </c>
      <c r="R1371" s="44">
        <f>1/2*$AJ$3*D1371^2</f>
        <v>407906.81458333327</v>
      </c>
      <c r="S1371" s="44">
        <f t="shared" si="300"/>
        <v>766.2112344444613</v>
      </c>
      <c r="T1371" s="44">
        <f t="shared" si="301"/>
        <v>766.2112344444613</v>
      </c>
      <c r="U1371" s="44"/>
      <c r="V1371" s="44"/>
      <c r="W1371" s="44"/>
      <c r="X1371" s="44"/>
      <c r="Y1371" s="44">
        <f t="shared" si="307"/>
        <v>298.17749604044832</v>
      </c>
      <c r="Z1371" s="44"/>
      <c r="AA1371" s="44"/>
      <c r="AB1371" s="44"/>
      <c r="AC1371" s="44">
        <v>0.27</v>
      </c>
      <c r="AD1371" s="44">
        <f>O1371*AC1371</f>
        <v>118037.52624233642</v>
      </c>
      <c r="AE1371" s="44">
        <v>0.67</v>
      </c>
      <c r="AF1371" s="44">
        <f t="shared" si="302"/>
        <v>292907.93549024221</v>
      </c>
      <c r="AG1371" s="24"/>
      <c r="AH1371" s="24"/>
      <c r="AI1371" s="15"/>
      <c r="AJ1371" s="15"/>
      <c r="AK1371" s="15"/>
      <c r="AL1371" s="15"/>
      <c r="AM1371" s="15"/>
      <c r="AN1371" s="23"/>
      <c r="AO1371" s="23"/>
      <c r="AP1371" s="23"/>
      <c r="AQ1371" s="23"/>
      <c r="AR1371" s="23"/>
      <c r="AS1371" s="23"/>
      <c r="AT1371" s="23"/>
      <c r="AU1371" s="23"/>
      <c r="AV1371" s="23"/>
      <c r="BG1371">
        <f>IF(E1371&lt;1,1,0)</f>
        <v>0</v>
      </c>
      <c r="BH1371">
        <f>IF(BG1371=1,"",E1371)</f>
        <v>61.9</v>
      </c>
      <c r="BI1371">
        <f>E1371/3.6</f>
        <v>17.194444444444443</v>
      </c>
    </row>
    <row r="1372" spans="1:61" x14ac:dyDescent="0.25">
      <c r="A1372" s="41" t="s">
        <v>65</v>
      </c>
      <c r="B1372" s="41">
        <v>1369</v>
      </c>
      <c r="C1372" s="41">
        <v>347</v>
      </c>
      <c r="D1372" s="41">
        <f t="shared" si="294"/>
        <v>16.666666666666668</v>
      </c>
      <c r="E1372" s="42">
        <v>60</v>
      </c>
      <c r="F1372" s="43">
        <f t="shared" si="303"/>
        <v>-0.4861111111111111</v>
      </c>
      <c r="G1372" s="43">
        <f t="shared" si="304"/>
        <v>-1.75</v>
      </c>
      <c r="H1372" s="43">
        <f>$AJ$3*F1372</f>
        <v>-1341.375</v>
      </c>
      <c r="I1372" s="43">
        <f>1/2*$AJ$1*$AJ$2*$AJ$5*D1372^2</f>
        <v>169.11805555555557</v>
      </c>
      <c r="J1372" s="43">
        <f>$AJ$4*$AJ$3*9.81</f>
        <v>406.04570999999999</v>
      </c>
      <c r="K1372" s="43">
        <f t="shared" si="295"/>
        <v>-766.21123444444436</v>
      </c>
      <c r="L1372" s="43">
        <f t="shared" si="296"/>
        <v>-12.770187240740741</v>
      </c>
      <c r="M1372" s="44">
        <f t="shared" si="297"/>
        <v>-17482.386332574075</v>
      </c>
      <c r="N1372" s="44">
        <f t="shared" si="298"/>
        <v>1</v>
      </c>
      <c r="O1372" s="44">
        <f t="shared" si="305"/>
        <v>437942.23435420892</v>
      </c>
      <c r="P1372" s="44">
        <f t="shared" si="306"/>
        <v>1178925.5846986382</v>
      </c>
      <c r="Q1372" s="44">
        <f t="shared" si="299"/>
        <v>740983.35034442926</v>
      </c>
      <c r="R1372" s="44">
        <f>1/2*$AJ$3*D1372^2</f>
        <v>383250.00000000006</v>
      </c>
      <c r="S1372" s="44">
        <f t="shared" si="300"/>
        <v>276.88560234569013</v>
      </c>
      <c r="T1372" s="44">
        <f t="shared" si="301"/>
        <v>276.88560234569013</v>
      </c>
      <c r="U1372" s="44"/>
      <c r="V1372" s="44"/>
      <c r="W1372" s="44"/>
      <c r="X1372" s="44"/>
      <c r="Y1372" s="44">
        <f t="shared" si="307"/>
        <v>279.94886778670565</v>
      </c>
      <c r="Z1372" s="44"/>
      <c r="AA1372" s="44"/>
      <c r="AB1372" s="44"/>
      <c r="AC1372" s="44">
        <v>0.27</v>
      </c>
      <c r="AD1372" s="44">
        <f>O1372*AC1372</f>
        <v>118244.40327563642</v>
      </c>
      <c r="AE1372" s="44">
        <v>0.67</v>
      </c>
      <c r="AF1372" s="44">
        <f t="shared" si="302"/>
        <v>293421.29701732</v>
      </c>
      <c r="AG1372" s="24"/>
      <c r="AH1372" s="24"/>
      <c r="AI1372" s="15"/>
      <c r="AJ1372" s="15"/>
      <c r="AK1372" s="15"/>
      <c r="AL1372" s="15"/>
      <c r="AM1372" s="15"/>
      <c r="AN1372" s="23"/>
      <c r="AO1372" s="23"/>
      <c r="AP1372" s="23"/>
      <c r="AQ1372" s="23"/>
      <c r="AR1372" s="23"/>
      <c r="AS1372" s="23"/>
      <c r="AT1372" s="23"/>
      <c r="AU1372" s="23"/>
      <c r="AV1372" s="23"/>
      <c r="BG1372">
        <f>IF(E1372&lt;1,1,0)</f>
        <v>0</v>
      </c>
      <c r="BH1372">
        <f>IF(BG1372=1,"",E1372)</f>
        <v>60</v>
      </c>
      <c r="BI1372">
        <f>E1372/3.6</f>
        <v>16.666666666666668</v>
      </c>
    </row>
    <row r="1373" spans="1:61" x14ac:dyDescent="0.25">
      <c r="A1373" s="41" t="s">
        <v>65</v>
      </c>
      <c r="B1373" s="41">
        <v>1370</v>
      </c>
      <c r="C1373" s="41">
        <v>348</v>
      </c>
      <c r="D1373" s="41">
        <f t="shared" si="294"/>
        <v>16.222222222222221</v>
      </c>
      <c r="E1373" s="42">
        <v>58.4</v>
      </c>
      <c r="F1373" s="43">
        <f t="shared" si="303"/>
        <v>-0.30555555555555597</v>
      </c>
      <c r="G1373" s="43">
        <f t="shared" si="304"/>
        <v>-1.1000000000000014</v>
      </c>
      <c r="H1373" s="43">
        <f>$AJ$3*F1373</f>
        <v>-843.15000000000111</v>
      </c>
      <c r="I1373" s="43">
        <f>1/2*$AJ$1*$AJ$2*$AJ$5*D1373^2</f>
        <v>160.21868765432095</v>
      </c>
      <c r="J1373" s="43">
        <f>$AJ$4*$AJ$3*9.81</f>
        <v>406.04570999999999</v>
      </c>
      <c r="K1373" s="43">
        <f t="shared" si="295"/>
        <v>-276.88560234568024</v>
      </c>
      <c r="L1373" s="43">
        <f t="shared" si="296"/>
        <v>-4.4916997713854787</v>
      </c>
      <c r="M1373" s="44">
        <f t="shared" si="297"/>
        <v>-6153.6286867981062</v>
      </c>
      <c r="N1373" s="44">
        <f t="shared" si="298"/>
        <v>1</v>
      </c>
      <c r="O1373" s="44">
        <f t="shared" si="305"/>
        <v>438219.11995655461</v>
      </c>
      <c r="P1373" s="44">
        <f t="shared" si="306"/>
        <v>1178925.5846986382</v>
      </c>
      <c r="Q1373" s="44">
        <f t="shared" si="299"/>
        <v>740706.46474208357</v>
      </c>
      <c r="R1373" s="44">
        <f>1/2*$AJ$3*D1373^2</f>
        <v>363082.53333333327</v>
      </c>
      <c r="S1373" s="44">
        <f t="shared" si="300"/>
        <v>0</v>
      </c>
      <c r="T1373" s="44">
        <f t="shared" si="301"/>
        <v>0</v>
      </c>
      <c r="U1373" s="44"/>
      <c r="V1373" s="44"/>
      <c r="W1373" s="44"/>
      <c r="X1373" s="44"/>
      <c r="Y1373" s="44">
        <f t="shared" si="307"/>
        <v>265.02374695863745</v>
      </c>
      <c r="Z1373" s="44"/>
      <c r="AA1373" s="44"/>
      <c r="AB1373" s="44"/>
      <c r="AC1373" s="44">
        <v>0.27</v>
      </c>
      <c r="AD1373" s="44">
        <f>O1373*AC1373</f>
        <v>118319.16238826975</v>
      </c>
      <c r="AE1373" s="44">
        <v>0.67</v>
      </c>
      <c r="AF1373" s="44">
        <f t="shared" si="302"/>
        <v>293606.81037089159</v>
      </c>
      <c r="AG1373" s="24"/>
      <c r="AH1373" s="24"/>
      <c r="AI1373" s="15"/>
      <c r="AJ1373" s="15"/>
      <c r="AK1373" s="15"/>
      <c r="AL1373" s="15"/>
      <c r="AM1373" s="15"/>
      <c r="AN1373" s="23"/>
      <c r="AO1373" s="23"/>
      <c r="AP1373" s="23"/>
      <c r="AQ1373" s="23"/>
      <c r="AR1373" s="23"/>
      <c r="AS1373" s="23"/>
      <c r="AT1373" s="23"/>
      <c r="AU1373" s="23"/>
      <c r="AV1373" s="23"/>
      <c r="BG1373">
        <f>IF(E1373&lt;1,1,0)</f>
        <v>0</v>
      </c>
      <c r="BH1373">
        <f>IF(BG1373=1,"",E1373)</f>
        <v>58.4</v>
      </c>
      <c r="BI1373">
        <f>E1373/3.6</f>
        <v>16.222222222222221</v>
      </c>
    </row>
    <row r="1374" spans="1:61" x14ac:dyDescent="0.25">
      <c r="A1374" s="41" t="s">
        <v>65</v>
      </c>
      <c r="B1374" s="41">
        <v>1371</v>
      </c>
      <c r="C1374" s="41">
        <v>349</v>
      </c>
      <c r="D1374" s="41">
        <f t="shared" si="294"/>
        <v>16.055555555555554</v>
      </c>
      <c r="E1374" s="42">
        <v>57.8</v>
      </c>
      <c r="F1374" s="43">
        <f t="shared" si="303"/>
        <v>-8.3333333333333523E-2</v>
      </c>
      <c r="G1374" s="43">
        <f t="shared" si="304"/>
        <v>-0.30000000000000071</v>
      </c>
      <c r="H1374" s="43">
        <f>$AJ$3*F1374</f>
        <v>-229.95000000000053</v>
      </c>
      <c r="I1374" s="43">
        <f>1/2*$AJ$1*$AJ$2*$AJ$5*D1374^2</f>
        <v>156.94343464506167</v>
      </c>
      <c r="J1374" s="43">
        <f>$AJ$4*$AJ$3*9.81</f>
        <v>406.04570999999999</v>
      </c>
      <c r="K1374" s="43">
        <f t="shared" si="295"/>
        <v>333.03914464506113</v>
      </c>
      <c r="L1374" s="43">
        <f t="shared" si="296"/>
        <v>5.3471284890234809</v>
      </c>
      <c r="M1374" s="44">
        <f t="shared" si="297"/>
        <v>7330.9131584511924</v>
      </c>
      <c r="N1374" s="44">
        <f t="shared" si="298"/>
        <v>1</v>
      </c>
      <c r="O1374" s="44">
        <f t="shared" si="305"/>
        <v>438219.11995655461</v>
      </c>
      <c r="P1374" s="44">
        <f t="shared" si="306"/>
        <v>1178925.5846986382</v>
      </c>
      <c r="Q1374" s="44">
        <f t="shared" si="299"/>
        <v>740706.46474208357</v>
      </c>
      <c r="R1374" s="44">
        <f>1/2*$AJ$3*D1374^2</f>
        <v>355660.25833333324</v>
      </c>
      <c r="S1374" s="44">
        <f t="shared" si="300"/>
        <v>0</v>
      </c>
      <c r="T1374" s="44">
        <f t="shared" si="301"/>
        <v>0</v>
      </c>
      <c r="U1374" s="44"/>
      <c r="V1374" s="44"/>
      <c r="W1374" s="44"/>
      <c r="X1374" s="44"/>
      <c r="Y1374" s="44">
        <f t="shared" si="307"/>
        <v>259.41667274495495</v>
      </c>
      <c r="Z1374" s="44"/>
      <c r="AA1374" s="44"/>
      <c r="AB1374" s="44"/>
      <c r="AC1374" s="44">
        <v>0.27</v>
      </c>
      <c r="AD1374" s="44">
        <f>O1374*AC1374</f>
        <v>118319.16238826975</v>
      </c>
      <c r="AE1374" s="44">
        <v>0.67</v>
      </c>
      <c r="AF1374" s="44">
        <f t="shared" si="302"/>
        <v>293606.81037089159</v>
      </c>
      <c r="AG1374" s="24"/>
      <c r="AH1374" s="24"/>
      <c r="AI1374" s="15"/>
      <c r="AJ1374" s="15"/>
      <c r="AK1374" s="15"/>
      <c r="AL1374" s="15"/>
      <c r="AM1374" s="15"/>
      <c r="AN1374" s="23"/>
      <c r="AO1374" s="23"/>
      <c r="AP1374" s="23"/>
      <c r="AQ1374" s="23"/>
      <c r="AR1374" s="23"/>
      <c r="AS1374" s="23"/>
      <c r="AT1374" s="23"/>
      <c r="AU1374" s="23"/>
      <c r="AV1374" s="23"/>
      <c r="BG1374">
        <f>IF(E1374&lt;1,1,0)</f>
        <v>0</v>
      </c>
      <c r="BH1374">
        <f>IF(BG1374=1,"",E1374)</f>
        <v>57.8</v>
      </c>
      <c r="BI1374">
        <f>E1374/3.6</f>
        <v>16.055555555555554</v>
      </c>
    </row>
    <row r="1375" spans="1:61" x14ac:dyDescent="0.25">
      <c r="A1375" s="41" t="s">
        <v>65</v>
      </c>
      <c r="B1375" s="41">
        <v>1372</v>
      </c>
      <c r="C1375" s="41">
        <v>350</v>
      </c>
      <c r="D1375" s="41">
        <f t="shared" si="294"/>
        <v>16.055555555555554</v>
      </c>
      <c r="E1375" s="42">
        <v>57.8</v>
      </c>
      <c r="F1375" s="43">
        <f t="shared" si="303"/>
        <v>0</v>
      </c>
      <c r="G1375" s="43">
        <f t="shared" si="304"/>
        <v>0</v>
      </c>
      <c r="H1375" s="43">
        <f>$AJ$3*F1375</f>
        <v>0</v>
      </c>
      <c r="I1375" s="43">
        <f>1/2*$AJ$1*$AJ$2*$AJ$5*D1375^2</f>
        <v>156.94343464506167</v>
      </c>
      <c r="J1375" s="43">
        <f>$AJ$4*$AJ$3*9.81</f>
        <v>406.04570999999999</v>
      </c>
      <c r="K1375" s="43">
        <f t="shared" si="295"/>
        <v>562.98914464506163</v>
      </c>
      <c r="L1375" s="43">
        <f t="shared" si="296"/>
        <v>9.0391034890234874</v>
      </c>
      <c r="M1375" s="44">
        <f t="shared" si="297"/>
        <v>12401.649986940225</v>
      </c>
      <c r="N1375" s="44">
        <f t="shared" si="298"/>
        <v>1</v>
      </c>
      <c r="O1375" s="44">
        <f t="shared" si="305"/>
        <v>438219.11995655461</v>
      </c>
      <c r="P1375" s="44">
        <f t="shared" si="306"/>
        <v>1179258.6238432832</v>
      </c>
      <c r="Q1375" s="44">
        <f t="shared" si="299"/>
        <v>741039.50388672855</v>
      </c>
      <c r="R1375" s="44">
        <f>1/2*$AJ$3*D1375^2</f>
        <v>355660.25833333324</v>
      </c>
      <c r="S1375" s="44">
        <f t="shared" si="300"/>
        <v>0</v>
      </c>
      <c r="T1375" s="44">
        <f t="shared" si="301"/>
        <v>0</v>
      </c>
      <c r="U1375" s="44"/>
      <c r="V1375" s="44"/>
      <c r="W1375" s="44"/>
      <c r="X1375" s="44"/>
      <c r="Y1375" s="44">
        <f t="shared" si="307"/>
        <v>259.22759353741492</v>
      </c>
      <c r="Z1375" s="44"/>
      <c r="AA1375" s="44"/>
      <c r="AB1375" s="44"/>
      <c r="AC1375" s="44">
        <v>0.27</v>
      </c>
      <c r="AD1375" s="44">
        <f>O1375*AC1375</f>
        <v>118319.16238826975</v>
      </c>
      <c r="AE1375" s="44">
        <v>0.67</v>
      </c>
      <c r="AF1375" s="44">
        <f t="shared" si="302"/>
        <v>293606.81037089159</v>
      </c>
      <c r="AG1375" s="24"/>
      <c r="AH1375" s="24"/>
      <c r="AI1375" s="15"/>
      <c r="AJ1375" s="15"/>
      <c r="AK1375" s="15"/>
      <c r="AL1375" s="15"/>
      <c r="AM1375" s="15"/>
      <c r="AN1375" s="23"/>
      <c r="AO1375" s="23"/>
      <c r="AP1375" s="23"/>
      <c r="AQ1375" s="23"/>
      <c r="AR1375" s="23"/>
      <c r="AS1375" s="23"/>
      <c r="AT1375" s="23"/>
      <c r="AU1375" s="23"/>
      <c r="AV1375" s="23"/>
      <c r="BG1375">
        <f>IF(E1375&lt;1,1,0)</f>
        <v>0</v>
      </c>
      <c r="BH1375">
        <f>IF(BG1375=1,"",E1375)</f>
        <v>57.8</v>
      </c>
      <c r="BI1375">
        <f>E1375/3.6</f>
        <v>16.055555555555554</v>
      </c>
    </row>
    <row r="1376" spans="1:61" x14ac:dyDescent="0.25">
      <c r="A1376" s="41" t="s">
        <v>65</v>
      </c>
      <c r="B1376" s="41">
        <v>1373</v>
      </c>
      <c r="C1376" s="41">
        <v>351</v>
      </c>
      <c r="D1376" s="41">
        <f t="shared" si="294"/>
        <v>16.055555555555554</v>
      </c>
      <c r="E1376" s="42">
        <v>57.8</v>
      </c>
      <c r="F1376" s="43">
        <f t="shared" si="303"/>
        <v>-6.9444444444444448E-2</v>
      </c>
      <c r="G1376" s="43">
        <f t="shared" si="304"/>
        <v>-0.25</v>
      </c>
      <c r="H1376" s="43">
        <f>$AJ$3*F1376</f>
        <v>-191.62500000000003</v>
      </c>
      <c r="I1376" s="43">
        <f>1/2*$AJ$1*$AJ$2*$AJ$5*D1376^2</f>
        <v>156.94343464506167</v>
      </c>
      <c r="J1376" s="43">
        <f>$AJ$4*$AJ$3*9.81</f>
        <v>406.04570999999999</v>
      </c>
      <c r="K1376" s="43">
        <f t="shared" si="295"/>
        <v>371.36414464506163</v>
      </c>
      <c r="L1376" s="43">
        <f t="shared" si="296"/>
        <v>5.9624576556901561</v>
      </c>
      <c r="M1376" s="44">
        <f t="shared" si="297"/>
        <v>8186.4543612625839</v>
      </c>
      <c r="N1376" s="44">
        <f t="shared" si="298"/>
        <v>1</v>
      </c>
      <c r="O1376" s="44">
        <f t="shared" si="305"/>
        <v>438219.11995655461</v>
      </c>
      <c r="P1376" s="44">
        <f t="shared" si="306"/>
        <v>1179821.6129879283</v>
      </c>
      <c r="Q1376" s="44">
        <f t="shared" si="299"/>
        <v>741602.49303137371</v>
      </c>
      <c r="R1376" s="44">
        <f>1/2*$AJ$3*D1376^2</f>
        <v>355660.25833333324</v>
      </c>
      <c r="S1376" s="44">
        <f t="shared" si="300"/>
        <v>52.914395381929353</v>
      </c>
      <c r="T1376" s="44">
        <f t="shared" si="301"/>
        <v>52.914395381929353</v>
      </c>
      <c r="U1376" s="44"/>
      <c r="V1376" s="44"/>
      <c r="W1376" s="44"/>
      <c r="X1376" s="44"/>
      <c r="Y1376" s="44">
        <f t="shared" si="307"/>
        <v>259.03878975479478</v>
      </c>
      <c r="Z1376" s="44"/>
      <c r="AA1376" s="44"/>
      <c r="AB1376" s="44"/>
      <c r="AC1376" s="44">
        <v>0.27</v>
      </c>
      <c r="AD1376" s="44">
        <f>O1376*AC1376</f>
        <v>118319.16238826975</v>
      </c>
      <c r="AE1376" s="44">
        <v>0.67</v>
      </c>
      <c r="AF1376" s="44">
        <f t="shared" si="302"/>
        <v>293606.81037089159</v>
      </c>
      <c r="AG1376" s="24"/>
      <c r="AH1376" s="24"/>
      <c r="AI1376" s="15"/>
      <c r="AJ1376" s="15"/>
      <c r="AK1376" s="15"/>
      <c r="AL1376" s="15"/>
      <c r="AM1376" s="15"/>
      <c r="AN1376" s="23"/>
      <c r="AO1376" s="23"/>
      <c r="AP1376" s="23"/>
      <c r="AQ1376" s="23"/>
      <c r="AR1376" s="23"/>
      <c r="AS1376" s="23"/>
      <c r="AT1376" s="23"/>
      <c r="AU1376" s="23"/>
      <c r="AV1376" s="23"/>
      <c r="BG1376">
        <f>IF(E1376&lt;1,1,0)</f>
        <v>0</v>
      </c>
      <c r="BH1376">
        <f>IF(BG1376=1,"",E1376)</f>
        <v>57.8</v>
      </c>
      <c r="BI1376">
        <f>E1376/3.6</f>
        <v>16.055555555555554</v>
      </c>
    </row>
    <row r="1377" spans="1:61" x14ac:dyDescent="0.25">
      <c r="A1377" s="41" t="s">
        <v>65</v>
      </c>
      <c r="B1377" s="41">
        <v>1374</v>
      </c>
      <c r="C1377" s="41">
        <v>352</v>
      </c>
      <c r="D1377" s="41">
        <f t="shared" si="294"/>
        <v>15.916666666666666</v>
      </c>
      <c r="E1377" s="42">
        <v>57.3</v>
      </c>
      <c r="F1377" s="43">
        <f t="shared" si="303"/>
        <v>-0.22222222222222143</v>
      </c>
      <c r="G1377" s="43">
        <f t="shared" si="304"/>
        <v>-0.79999999999999716</v>
      </c>
      <c r="H1377" s="43">
        <f>$AJ$3*F1377</f>
        <v>-613.19999999999789</v>
      </c>
      <c r="I1377" s="43">
        <f>1/2*$AJ$1*$AJ$2*$AJ$5*D1377^2</f>
        <v>154.23989461805553</v>
      </c>
      <c r="J1377" s="43">
        <f>$AJ$4*$AJ$3*9.81</f>
        <v>406.04570999999999</v>
      </c>
      <c r="K1377" s="43">
        <f t="shared" si="295"/>
        <v>-52.91439538194237</v>
      </c>
      <c r="L1377" s="43">
        <f t="shared" si="296"/>
        <v>-0.84222079316258269</v>
      </c>
      <c r="M1377" s="44">
        <f t="shared" si="297"/>
        <v>-1157.2113698053886</v>
      </c>
      <c r="N1377" s="44">
        <f t="shared" si="298"/>
        <v>1</v>
      </c>
      <c r="O1377" s="44">
        <f t="shared" si="305"/>
        <v>438272.03435193654</v>
      </c>
      <c r="P1377" s="44">
        <f t="shared" si="306"/>
        <v>1180192.9771325735</v>
      </c>
      <c r="Q1377" s="44">
        <f t="shared" si="299"/>
        <v>741920.94278063695</v>
      </c>
      <c r="R1377" s="44">
        <f>1/2*$AJ$3*D1377^2</f>
        <v>349533.58124999999</v>
      </c>
      <c r="S1377" s="44">
        <f t="shared" si="300"/>
        <v>595.32950350310421</v>
      </c>
      <c r="T1377" s="44">
        <f t="shared" si="301"/>
        <v>595.32950350310421</v>
      </c>
      <c r="U1377" s="44"/>
      <c r="V1377" s="44"/>
      <c r="W1377" s="44"/>
      <c r="X1377" s="44"/>
      <c r="Y1377" s="44">
        <f t="shared" si="307"/>
        <v>254.39125272925764</v>
      </c>
      <c r="Z1377" s="44"/>
      <c r="AA1377" s="44"/>
      <c r="AB1377" s="44"/>
      <c r="AC1377" s="44">
        <v>0.27</v>
      </c>
      <c r="AD1377" s="44">
        <f>O1377*AC1377</f>
        <v>118333.44927502287</v>
      </c>
      <c r="AE1377" s="44">
        <v>0.67</v>
      </c>
      <c r="AF1377" s="44">
        <f t="shared" si="302"/>
        <v>293642.26301579748</v>
      </c>
      <c r="AG1377" s="24"/>
      <c r="AH1377" s="24"/>
      <c r="AI1377" s="15"/>
      <c r="AJ1377" s="15"/>
      <c r="AK1377" s="15"/>
      <c r="AL1377" s="15"/>
      <c r="AM1377" s="15"/>
      <c r="AN1377" s="23"/>
      <c r="AO1377" s="23"/>
      <c r="AP1377" s="23"/>
      <c r="AQ1377" s="23"/>
      <c r="AR1377" s="23"/>
      <c r="AS1377" s="23"/>
      <c r="AT1377" s="23"/>
      <c r="AU1377" s="23"/>
      <c r="AV1377" s="23"/>
      <c r="BG1377">
        <f>IF(E1377&lt;1,1,0)</f>
        <v>0</v>
      </c>
      <c r="BH1377">
        <f>IF(BG1377=1,"",E1377)</f>
        <v>57.3</v>
      </c>
      <c r="BI1377">
        <f>E1377/3.6</f>
        <v>15.916666666666666</v>
      </c>
    </row>
    <row r="1378" spans="1:61" x14ac:dyDescent="0.25">
      <c r="A1378" s="41" t="s">
        <v>65</v>
      </c>
      <c r="B1378" s="41">
        <v>1375</v>
      </c>
      <c r="C1378" s="41">
        <v>353</v>
      </c>
      <c r="D1378" s="41">
        <f t="shared" si="294"/>
        <v>15.611111111111111</v>
      </c>
      <c r="E1378" s="42">
        <v>56.2</v>
      </c>
      <c r="F1378" s="43">
        <f t="shared" si="303"/>
        <v>-0.41666666666666663</v>
      </c>
      <c r="G1378" s="43">
        <f t="shared" si="304"/>
        <v>-1.5</v>
      </c>
      <c r="H1378" s="43">
        <f>$AJ$3*F1378</f>
        <v>-1149.75</v>
      </c>
      <c r="I1378" s="43">
        <f>1/2*$AJ$1*$AJ$2*$AJ$5*D1378^2</f>
        <v>148.37478649691357</v>
      </c>
      <c r="J1378" s="43">
        <f>$AJ$4*$AJ$3*9.81</f>
        <v>406.04570999999999</v>
      </c>
      <c r="K1378" s="43">
        <f t="shared" si="295"/>
        <v>-595.32950350308647</v>
      </c>
      <c r="L1378" s="43">
        <f t="shared" si="296"/>
        <v>-9.2937550269092934</v>
      </c>
      <c r="M1378" s="44">
        <f t="shared" si="297"/>
        <v>-12778.913162000279</v>
      </c>
      <c r="N1378" s="44">
        <f t="shared" si="298"/>
        <v>1</v>
      </c>
      <c r="O1378" s="44">
        <f t="shared" si="305"/>
        <v>438867.36385543965</v>
      </c>
      <c r="P1378" s="44">
        <f t="shared" si="306"/>
        <v>1180192.9771325735</v>
      </c>
      <c r="Q1378" s="44">
        <f t="shared" si="299"/>
        <v>741325.61327713379</v>
      </c>
      <c r="R1378" s="44">
        <f>1/2*$AJ$3*D1378^2</f>
        <v>336242.25833333336</v>
      </c>
      <c r="S1378" s="44">
        <f t="shared" si="300"/>
        <v>1524.9923745486303</v>
      </c>
      <c r="T1378" s="44">
        <f t="shared" si="301"/>
        <v>1524.9923745486303</v>
      </c>
      <c r="U1378" s="44"/>
      <c r="V1378" s="44"/>
      <c r="W1378" s="44"/>
      <c r="X1378" s="44"/>
      <c r="Y1378" s="44">
        <f t="shared" si="307"/>
        <v>244.53982424242426</v>
      </c>
      <c r="Z1378" s="44"/>
      <c r="AA1378" s="44"/>
      <c r="AB1378" s="44"/>
      <c r="AC1378" s="44">
        <v>0.27</v>
      </c>
      <c r="AD1378" s="44">
        <f>O1378*AC1378</f>
        <v>118494.18824096871</v>
      </c>
      <c r="AE1378" s="44">
        <v>0.67</v>
      </c>
      <c r="AF1378" s="44">
        <f t="shared" si="302"/>
        <v>294041.13378314459</v>
      </c>
      <c r="AG1378" s="24"/>
      <c r="AH1378" s="24"/>
      <c r="AI1378" s="15"/>
      <c r="AJ1378" s="15"/>
      <c r="AK1378" s="15"/>
      <c r="AL1378" s="15"/>
      <c r="AM1378" s="15"/>
      <c r="AN1378" s="23"/>
      <c r="AO1378" s="23"/>
      <c r="AP1378" s="23"/>
      <c r="AQ1378" s="23"/>
      <c r="AR1378" s="23"/>
      <c r="AS1378" s="23"/>
      <c r="AT1378" s="23"/>
      <c r="AU1378" s="23"/>
      <c r="AV1378" s="23"/>
      <c r="BG1378">
        <f>IF(E1378&lt;1,1,0)</f>
        <v>0</v>
      </c>
      <c r="BH1378">
        <f>IF(BG1378=1,"",E1378)</f>
        <v>56.2</v>
      </c>
      <c r="BI1378">
        <f>E1378/3.6</f>
        <v>15.611111111111111</v>
      </c>
    </row>
    <row r="1379" spans="1:61" x14ac:dyDescent="0.25">
      <c r="A1379" s="41" t="s">
        <v>65</v>
      </c>
      <c r="B1379" s="41">
        <v>1376</v>
      </c>
      <c r="C1379" s="41">
        <v>354</v>
      </c>
      <c r="D1379" s="41">
        <f t="shared" si="294"/>
        <v>15.083333333333332</v>
      </c>
      <c r="E1379" s="42">
        <v>54.3</v>
      </c>
      <c r="F1379" s="43">
        <f t="shared" si="303"/>
        <v>-0.75000000000000078</v>
      </c>
      <c r="G1379" s="43">
        <f t="shared" si="304"/>
        <v>-2.7000000000000028</v>
      </c>
      <c r="H1379" s="43">
        <f>$AJ$3*F1379</f>
        <v>-2069.550000000002</v>
      </c>
      <c r="I1379" s="43">
        <f>1/2*$AJ$1*$AJ$2*$AJ$5*D1379^2</f>
        <v>138.51191545138886</v>
      </c>
      <c r="J1379" s="43">
        <f>$AJ$4*$AJ$3*9.81</f>
        <v>406.04570999999999</v>
      </c>
      <c r="K1379" s="43">
        <f t="shared" si="295"/>
        <v>-1524.992374548613</v>
      </c>
      <c r="L1379" s="43">
        <f t="shared" si="296"/>
        <v>-23.001968316108247</v>
      </c>
      <c r="M1379" s="44">
        <f t="shared" si="297"/>
        <v>-31650.708402964949</v>
      </c>
      <c r="N1379" s="44">
        <f t="shared" si="298"/>
        <v>1</v>
      </c>
      <c r="O1379" s="44">
        <f t="shared" si="305"/>
        <v>440392.35622998828</v>
      </c>
      <c r="P1379" s="44">
        <f t="shared" si="306"/>
        <v>1180192.9771325735</v>
      </c>
      <c r="Q1379" s="44">
        <f t="shared" si="299"/>
        <v>739800.62090258521</v>
      </c>
      <c r="R1379" s="44">
        <f>1/2*$AJ$3*D1379^2</f>
        <v>313891.33124999993</v>
      </c>
      <c r="S1379" s="44">
        <f t="shared" si="300"/>
        <v>2845.3229514197446</v>
      </c>
      <c r="T1379" s="44">
        <f t="shared" si="301"/>
        <v>2845.3229514197446</v>
      </c>
      <c r="U1379" s="44"/>
      <c r="V1379" s="44"/>
      <c r="W1379" s="44"/>
      <c r="X1379" s="44"/>
      <c r="Y1379" s="44">
        <f t="shared" si="307"/>
        <v>228.11870003633715</v>
      </c>
      <c r="Z1379" s="44"/>
      <c r="AA1379" s="44"/>
      <c r="AB1379" s="44"/>
      <c r="AC1379" s="44">
        <v>0.27</v>
      </c>
      <c r="AD1379" s="44">
        <f>O1379*AC1379</f>
        <v>118905.93618209685</v>
      </c>
      <c r="AE1379" s="44">
        <v>0.67</v>
      </c>
      <c r="AF1379" s="44">
        <f t="shared" si="302"/>
        <v>295062.87867409218</v>
      </c>
      <c r="AG1379" s="24"/>
      <c r="AH1379" s="24"/>
      <c r="AI1379" s="15"/>
      <c r="AJ1379" s="15"/>
      <c r="AK1379" s="15"/>
      <c r="AL1379" s="15"/>
      <c r="AM1379" s="15"/>
      <c r="AN1379" s="23"/>
      <c r="AO1379" s="23"/>
      <c r="AP1379" s="23"/>
      <c r="AQ1379" s="23"/>
      <c r="AR1379" s="23"/>
      <c r="AS1379" s="23"/>
      <c r="AT1379" s="23"/>
      <c r="AU1379" s="23"/>
      <c r="AV1379" s="23"/>
      <c r="BG1379">
        <f>IF(E1379&lt;1,1,0)</f>
        <v>0</v>
      </c>
      <c r="BH1379">
        <f>IF(BG1379=1,"",E1379)</f>
        <v>54.3</v>
      </c>
      <c r="BI1379">
        <f>E1379/3.6</f>
        <v>15.083333333333332</v>
      </c>
    </row>
    <row r="1380" spans="1:61" x14ac:dyDescent="0.25">
      <c r="A1380" s="41" t="s">
        <v>65</v>
      </c>
      <c r="B1380" s="41">
        <v>1377</v>
      </c>
      <c r="C1380" s="41">
        <v>355</v>
      </c>
      <c r="D1380" s="41">
        <f t="shared" si="294"/>
        <v>14.111111111111111</v>
      </c>
      <c r="E1380" s="42">
        <v>50.8</v>
      </c>
      <c r="F1380" s="43">
        <f t="shared" si="303"/>
        <v>-1.2222222222222219</v>
      </c>
      <c r="G1380" s="43">
        <f t="shared" si="304"/>
        <v>-4.3999999999999986</v>
      </c>
      <c r="H1380" s="43">
        <f>$AJ$3*F1380</f>
        <v>-3372.599999999999</v>
      </c>
      <c r="I1380" s="43">
        <f>1/2*$AJ$1*$AJ$2*$AJ$5*D1380^2</f>
        <v>121.2313385802469</v>
      </c>
      <c r="J1380" s="43">
        <f>$AJ$4*$AJ$3*9.81</f>
        <v>406.04570999999999</v>
      </c>
      <c r="K1380" s="43">
        <f t="shared" si="295"/>
        <v>-2845.3229514197524</v>
      </c>
      <c r="L1380" s="43">
        <f t="shared" si="296"/>
        <v>-40.150668314478722</v>
      </c>
      <c r="M1380" s="44">
        <f t="shared" si="297"/>
        <v>-55287.4702690372</v>
      </c>
      <c r="N1380" s="44">
        <f t="shared" si="298"/>
        <v>1</v>
      </c>
      <c r="O1380" s="44">
        <f t="shared" si="305"/>
        <v>443237.67918140802</v>
      </c>
      <c r="P1380" s="44">
        <f t="shared" si="306"/>
        <v>1180192.9771325735</v>
      </c>
      <c r="Q1380" s="44">
        <f t="shared" si="299"/>
        <v>736955.29795116547</v>
      </c>
      <c r="R1380" s="44">
        <f>1/2*$AJ$3*D1380^2</f>
        <v>274730.6333333333</v>
      </c>
      <c r="S1380" s="44">
        <f t="shared" si="300"/>
        <v>3559.1496637461241</v>
      </c>
      <c r="T1380" s="44">
        <f t="shared" si="301"/>
        <v>3559.1496637461241</v>
      </c>
      <c r="U1380" s="44"/>
      <c r="V1380" s="44"/>
      <c r="W1380" s="44"/>
      <c r="X1380" s="44"/>
      <c r="Y1380" s="44">
        <f t="shared" si="307"/>
        <v>199.5138949406923</v>
      </c>
      <c r="Z1380" s="44"/>
      <c r="AA1380" s="44"/>
      <c r="AB1380" s="44"/>
      <c r="AC1380" s="44">
        <v>0.27</v>
      </c>
      <c r="AD1380" s="44">
        <f>O1380*AC1380</f>
        <v>119674.17337898018</v>
      </c>
      <c r="AE1380" s="44">
        <v>0.67</v>
      </c>
      <c r="AF1380" s="44">
        <f t="shared" si="302"/>
        <v>296969.2450515434</v>
      </c>
      <c r="AG1380" s="24"/>
      <c r="AH1380" s="24"/>
      <c r="AI1380" s="15"/>
      <c r="AJ1380" s="15"/>
      <c r="AK1380" s="15"/>
      <c r="AL1380" s="15"/>
      <c r="AM1380" s="15"/>
      <c r="AN1380" s="23"/>
      <c r="AO1380" s="23"/>
      <c r="AP1380" s="23"/>
      <c r="AQ1380" s="23"/>
      <c r="AR1380" s="23"/>
      <c r="AS1380" s="23"/>
      <c r="AT1380" s="23"/>
      <c r="AU1380" s="23"/>
      <c r="AV1380" s="23"/>
      <c r="BG1380">
        <f>IF(E1380&lt;1,1,0)</f>
        <v>0</v>
      </c>
      <c r="BH1380">
        <f>IF(BG1380=1,"",E1380)</f>
        <v>50.8</v>
      </c>
      <c r="BI1380">
        <f>E1380/3.6</f>
        <v>14.111111111111111</v>
      </c>
    </row>
    <row r="1381" spans="1:61" x14ac:dyDescent="0.25">
      <c r="A1381" s="41" t="s">
        <v>65</v>
      </c>
      <c r="B1381" s="41">
        <v>1378</v>
      </c>
      <c r="C1381" s="41">
        <v>356</v>
      </c>
      <c r="D1381" s="41">
        <f t="shared" si="294"/>
        <v>12.638888888888889</v>
      </c>
      <c r="E1381" s="42">
        <v>45.5</v>
      </c>
      <c r="F1381" s="43">
        <f t="shared" si="303"/>
        <v>-1.4722222222222214</v>
      </c>
      <c r="G1381" s="43">
        <f t="shared" si="304"/>
        <v>-5.2999999999999972</v>
      </c>
      <c r="H1381" s="43">
        <f>$AJ$3*F1381</f>
        <v>-4062.449999999998</v>
      </c>
      <c r="I1381" s="43">
        <f>1/2*$AJ$1*$AJ$2*$AJ$5*D1381^2</f>
        <v>97.254626253858021</v>
      </c>
      <c r="J1381" s="43">
        <f>$AJ$4*$AJ$3*9.81</f>
        <v>406.04570999999999</v>
      </c>
      <c r="K1381" s="43">
        <f t="shared" si="295"/>
        <v>-3559.14966374614</v>
      </c>
      <c r="L1381" s="43">
        <f t="shared" si="296"/>
        <v>-44.983697139013721</v>
      </c>
      <c r="M1381" s="44">
        <f t="shared" si="297"/>
        <v>-61987.534657560907</v>
      </c>
      <c r="N1381" s="44">
        <f t="shared" si="298"/>
        <v>1</v>
      </c>
      <c r="O1381" s="44">
        <f t="shared" si="305"/>
        <v>446796.82884515414</v>
      </c>
      <c r="P1381" s="44">
        <f t="shared" si="306"/>
        <v>1180192.9771325735</v>
      </c>
      <c r="Q1381" s="44">
        <f t="shared" si="299"/>
        <v>733396.14828741935</v>
      </c>
      <c r="R1381" s="44">
        <f>1/2*$AJ$3*D1381^2</f>
        <v>220395.36458333334</v>
      </c>
      <c r="S1381" s="44">
        <f t="shared" si="300"/>
        <v>3580.4871948611108</v>
      </c>
      <c r="T1381" s="44">
        <f t="shared" si="301"/>
        <v>3580.4871948611108</v>
      </c>
      <c r="U1381" s="44"/>
      <c r="V1381" s="44"/>
      <c r="W1381" s="44"/>
      <c r="X1381" s="44"/>
      <c r="Y1381" s="44">
        <f t="shared" si="307"/>
        <v>159.93858097484278</v>
      </c>
      <c r="Z1381" s="44"/>
      <c r="AA1381" s="44"/>
      <c r="AB1381" s="44"/>
      <c r="AC1381" s="44">
        <v>0.27</v>
      </c>
      <c r="AD1381" s="44">
        <f>O1381*AC1381</f>
        <v>120635.14378819162</v>
      </c>
      <c r="AE1381" s="44">
        <v>0.67</v>
      </c>
      <c r="AF1381" s="44">
        <f t="shared" si="302"/>
        <v>299353.8753262533</v>
      </c>
      <c r="AG1381" s="24"/>
      <c r="AH1381" s="24"/>
      <c r="AI1381" s="15"/>
      <c r="AJ1381" s="15"/>
      <c r="AK1381" s="15"/>
      <c r="AL1381" s="15"/>
      <c r="AM1381" s="15"/>
      <c r="AN1381" s="23"/>
      <c r="AO1381" s="23"/>
      <c r="AP1381" s="23"/>
      <c r="AQ1381" s="23"/>
      <c r="AR1381" s="23"/>
      <c r="AS1381" s="23"/>
      <c r="AT1381" s="23"/>
      <c r="AU1381" s="23"/>
      <c r="AV1381" s="23"/>
      <c r="BG1381">
        <f>IF(E1381&lt;1,1,0)</f>
        <v>0</v>
      </c>
      <c r="BH1381">
        <f>IF(BG1381=1,"",E1381)</f>
        <v>45.5</v>
      </c>
      <c r="BI1381">
        <f>E1381/3.6</f>
        <v>12.638888888888889</v>
      </c>
    </row>
    <row r="1382" spans="1:61" x14ac:dyDescent="0.25">
      <c r="A1382" s="41" t="s">
        <v>65</v>
      </c>
      <c r="B1382" s="41">
        <v>1379</v>
      </c>
      <c r="C1382" s="41">
        <v>357</v>
      </c>
      <c r="D1382" s="41">
        <f t="shared" si="294"/>
        <v>11.166666666666668</v>
      </c>
      <c r="E1382" s="42">
        <v>40.200000000000003</v>
      </c>
      <c r="F1382" s="43">
        <f t="shared" si="303"/>
        <v>-1.4722222222222223</v>
      </c>
      <c r="G1382" s="43">
        <f t="shared" si="304"/>
        <v>-5.3000000000000007</v>
      </c>
      <c r="H1382" s="43">
        <f>$AJ$3*F1382</f>
        <v>-4062.4500000000003</v>
      </c>
      <c r="I1382" s="43">
        <f>1/2*$AJ$1*$AJ$2*$AJ$5*D1382^2</f>
        <v>75.917095138888897</v>
      </c>
      <c r="J1382" s="43">
        <f>$AJ$4*$AJ$3*9.81</f>
        <v>406.04570999999999</v>
      </c>
      <c r="K1382" s="43">
        <f t="shared" si="295"/>
        <v>-3580.4871948611117</v>
      </c>
      <c r="L1382" s="43">
        <f t="shared" si="296"/>
        <v>-39.982107009282416</v>
      </c>
      <c r="M1382" s="44">
        <f t="shared" si="297"/>
        <v>-55135.325565800449</v>
      </c>
      <c r="N1382" s="44">
        <f t="shared" si="298"/>
        <v>1</v>
      </c>
      <c r="O1382" s="44">
        <f t="shared" si="305"/>
        <v>450377.31604001526</v>
      </c>
      <c r="P1382" s="44">
        <f t="shared" si="306"/>
        <v>1180192.9771325735</v>
      </c>
      <c r="Q1382" s="44">
        <f t="shared" si="299"/>
        <v>729815.66109255818</v>
      </c>
      <c r="R1382" s="44">
        <f>1/2*$AJ$3*D1382^2</f>
        <v>172040.92500000005</v>
      </c>
      <c r="S1382" s="44">
        <f t="shared" si="300"/>
        <v>3599.1855447646813</v>
      </c>
      <c r="T1382" s="44">
        <f t="shared" si="301"/>
        <v>3599.1855447646813</v>
      </c>
      <c r="U1382" s="44"/>
      <c r="V1382" s="44"/>
      <c r="W1382" s="44"/>
      <c r="X1382" s="44"/>
      <c r="Y1382" s="44">
        <f t="shared" si="307"/>
        <v>124.7577411167513</v>
      </c>
      <c r="Z1382" s="44"/>
      <c r="AA1382" s="44"/>
      <c r="AB1382" s="44"/>
      <c r="AC1382" s="44">
        <v>0.27</v>
      </c>
      <c r="AD1382" s="44">
        <f>O1382*AC1382</f>
        <v>121601.87533080413</v>
      </c>
      <c r="AE1382" s="44">
        <v>0.67</v>
      </c>
      <c r="AF1382" s="44">
        <f t="shared" si="302"/>
        <v>301752.80174681026</v>
      </c>
      <c r="AG1382" s="24"/>
      <c r="AH1382" s="24"/>
      <c r="AI1382" s="15"/>
      <c r="AJ1382" s="15"/>
      <c r="AK1382" s="15"/>
      <c r="AL1382" s="15"/>
      <c r="AM1382" s="15"/>
      <c r="AN1382" s="23"/>
      <c r="AO1382" s="23"/>
      <c r="AP1382" s="23"/>
      <c r="AQ1382" s="23"/>
      <c r="AR1382" s="23"/>
      <c r="AS1382" s="23"/>
      <c r="AT1382" s="23"/>
      <c r="AU1382" s="23"/>
      <c r="AV1382" s="23"/>
      <c r="BG1382">
        <f>IF(E1382&lt;1,1,0)</f>
        <v>0</v>
      </c>
      <c r="BH1382">
        <f>IF(BG1382=1,"",E1382)</f>
        <v>40.200000000000003</v>
      </c>
      <c r="BI1382">
        <f>E1382/3.6</f>
        <v>11.166666666666668</v>
      </c>
    </row>
    <row r="1383" spans="1:61" x14ac:dyDescent="0.25">
      <c r="A1383" s="41" t="s">
        <v>65</v>
      </c>
      <c r="B1383" s="41">
        <v>1380</v>
      </c>
      <c r="C1383" s="41">
        <v>358</v>
      </c>
      <c r="D1383" s="41">
        <f t="shared" si="294"/>
        <v>9.6944444444444446</v>
      </c>
      <c r="E1383" s="42">
        <v>34.9</v>
      </c>
      <c r="F1383" s="43">
        <f t="shared" si="303"/>
        <v>-1.4722222222222223</v>
      </c>
      <c r="G1383" s="43">
        <f t="shared" si="304"/>
        <v>-5.3000000000000007</v>
      </c>
      <c r="H1383" s="43">
        <f>$AJ$3*F1383</f>
        <v>-4062.4500000000003</v>
      </c>
      <c r="I1383" s="43">
        <f>1/2*$AJ$1*$AJ$2*$AJ$5*D1383^2</f>
        <v>57.218745235339505</v>
      </c>
      <c r="J1383" s="43">
        <f>$AJ$4*$AJ$3*9.81</f>
        <v>406.04570999999999</v>
      </c>
      <c r="K1383" s="43">
        <f t="shared" si="295"/>
        <v>-3599.1855447646608</v>
      </c>
      <c r="L1383" s="43">
        <f t="shared" si="296"/>
        <v>-34.89210430896852</v>
      </c>
      <c r="M1383" s="44">
        <f t="shared" si="297"/>
        <v>-48151.103946376556</v>
      </c>
      <c r="N1383" s="44">
        <f t="shared" si="298"/>
        <v>1</v>
      </c>
      <c r="O1383" s="44">
        <f t="shared" si="305"/>
        <v>453976.50158477994</v>
      </c>
      <c r="P1383" s="44">
        <f t="shared" si="306"/>
        <v>1180192.9771325735</v>
      </c>
      <c r="Q1383" s="44">
        <f t="shared" si="299"/>
        <v>726216.47554779355</v>
      </c>
      <c r="R1383" s="44">
        <f>1/2*$AJ$3*D1383^2</f>
        <v>129667.31458333335</v>
      </c>
      <c r="S1383" s="44">
        <f t="shared" si="300"/>
        <v>2465.4947134567774</v>
      </c>
      <c r="T1383" s="44">
        <f t="shared" si="301"/>
        <v>2465.4947134567774</v>
      </c>
      <c r="U1383" s="44"/>
      <c r="V1383" s="44"/>
      <c r="W1383" s="44"/>
      <c r="X1383" s="44"/>
      <c r="Y1383" s="44">
        <f t="shared" si="307"/>
        <v>93.961822161835769</v>
      </c>
      <c r="Z1383" s="44"/>
      <c r="AA1383" s="44"/>
      <c r="AB1383" s="44"/>
      <c r="AC1383" s="44">
        <v>0.27</v>
      </c>
      <c r="AD1383" s="44">
        <f>O1383*AC1383</f>
        <v>122573.6554278906</v>
      </c>
      <c r="AE1383" s="44">
        <v>0.67</v>
      </c>
      <c r="AF1383" s="44">
        <f t="shared" si="302"/>
        <v>304164.25606180256</v>
      </c>
      <c r="AG1383" s="24"/>
      <c r="AH1383" s="24"/>
      <c r="AI1383" s="15"/>
      <c r="AJ1383" s="15"/>
      <c r="AK1383" s="15"/>
      <c r="AL1383" s="15"/>
      <c r="AM1383" s="15"/>
      <c r="AN1383" s="23"/>
      <c r="AO1383" s="23"/>
      <c r="AP1383" s="23"/>
      <c r="AQ1383" s="23"/>
      <c r="AR1383" s="23"/>
      <c r="AS1383" s="23"/>
      <c r="AT1383" s="23"/>
      <c r="AU1383" s="23"/>
      <c r="AV1383" s="23"/>
      <c r="BG1383">
        <f>IF(E1383&lt;1,1,0)</f>
        <v>0</v>
      </c>
      <c r="BH1383">
        <f>IF(BG1383=1,"",E1383)</f>
        <v>34.9</v>
      </c>
      <c r="BI1383">
        <f>E1383/3.6</f>
        <v>9.6944444444444446</v>
      </c>
    </row>
    <row r="1384" spans="1:61" x14ac:dyDescent="0.25">
      <c r="A1384" s="41" t="s">
        <v>65</v>
      </c>
      <c r="B1384" s="41">
        <v>1381</v>
      </c>
      <c r="C1384" s="41">
        <v>359</v>
      </c>
      <c r="D1384" s="41">
        <f t="shared" si="294"/>
        <v>8.2222222222222232</v>
      </c>
      <c r="E1384" s="42">
        <v>29.6</v>
      </c>
      <c r="F1384" s="43">
        <f t="shared" si="303"/>
        <v>-1.0555555555555551</v>
      </c>
      <c r="G1384" s="43">
        <f t="shared" si="304"/>
        <v>-3.7999999999999989</v>
      </c>
      <c r="H1384" s="43">
        <f>$AJ$3*F1384</f>
        <v>-2912.6999999999989</v>
      </c>
      <c r="I1384" s="43">
        <f>1/2*$AJ$1*$AJ$2*$AJ$5*D1384^2</f>
        <v>41.15957654320988</v>
      </c>
      <c r="J1384" s="43">
        <f>$AJ$4*$AJ$3*9.81</f>
        <v>406.04570999999999</v>
      </c>
      <c r="K1384" s="43">
        <f t="shared" si="295"/>
        <v>-2465.4947134567892</v>
      </c>
      <c r="L1384" s="43">
        <f t="shared" si="296"/>
        <v>-20.271845421755824</v>
      </c>
      <c r="M1384" s="44">
        <f t="shared" si="297"/>
        <v>-27995.418527444792</v>
      </c>
      <c r="N1384" s="44">
        <f t="shared" si="298"/>
        <v>1</v>
      </c>
      <c r="O1384" s="44">
        <f t="shared" si="305"/>
        <v>456441.99629823671</v>
      </c>
      <c r="P1384" s="44">
        <f t="shared" si="306"/>
        <v>1180192.9771325735</v>
      </c>
      <c r="Q1384" s="44">
        <f t="shared" si="299"/>
        <v>723750.98083433672</v>
      </c>
      <c r="R1384" s="44">
        <f>1/2*$AJ$3*D1384^2</f>
        <v>93274.533333333355</v>
      </c>
      <c r="S1384" s="44">
        <f t="shared" si="300"/>
        <v>0</v>
      </c>
      <c r="T1384" s="44">
        <f t="shared" si="301"/>
        <v>0</v>
      </c>
      <c r="U1384" s="44"/>
      <c r="V1384" s="44"/>
      <c r="W1384" s="44"/>
      <c r="X1384" s="44"/>
      <c r="Y1384" s="44">
        <f t="shared" si="307"/>
        <v>67.541298575911185</v>
      </c>
      <c r="Z1384" s="44"/>
      <c r="AA1384" s="44"/>
      <c r="AB1384" s="44"/>
      <c r="AC1384" s="44">
        <v>0.27</v>
      </c>
      <c r="AD1384" s="44">
        <f>O1384*AC1384</f>
        <v>123239.33900052392</v>
      </c>
      <c r="AE1384" s="44">
        <v>0.67</v>
      </c>
      <c r="AF1384" s="44">
        <f t="shared" si="302"/>
        <v>305816.13751981861</v>
      </c>
      <c r="AG1384" s="24"/>
      <c r="AH1384" s="24"/>
      <c r="AI1384" s="15"/>
      <c r="AJ1384" s="15"/>
      <c r="AK1384" s="15"/>
      <c r="AL1384" s="15"/>
      <c r="AM1384" s="15"/>
      <c r="AN1384" s="23"/>
      <c r="AO1384" s="23"/>
      <c r="AP1384" s="23"/>
      <c r="AQ1384" s="23"/>
      <c r="AR1384" s="23"/>
      <c r="AS1384" s="23"/>
      <c r="AT1384" s="23"/>
      <c r="AU1384" s="23"/>
      <c r="AV1384" s="23"/>
      <c r="BG1384">
        <f>IF(E1384&lt;1,1,0)</f>
        <v>0</v>
      </c>
      <c r="BH1384">
        <f>IF(BG1384=1,"",E1384)</f>
        <v>29.6</v>
      </c>
      <c r="BI1384">
        <f>E1384/3.6</f>
        <v>8.2222222222222232</v>
      </c>
    </row>
    <row r="1385" spans="1:61" x14ac:dyDescent="0.25">
      <c r="A1385" s="41" t="s">
        <v>65</v>
      </c>
      <c r="B1385" s="41">
        <v>1382</v>
      </c>
      <c r="C1385" s="41">
        <v>360</v>
      </c>
      <c r="D1385" s="41">
        <f t="shared" si="294"/>
        <v>7.583333333333333</v>
      </c>
      <c r="E1385" s="42">
        <v>27.3</v>
      </c>
      <c r="F1385" s="43">
        <f t="shared" si="303"/>
        <v>-4.1666666666666761E-2</v>
      </c>
      <c r="G1385" s="43">
        <f t="shared" si="304"/>
        <v>-0.15000000000000036</v>
      </c>
      <c r="H1385" s="43">
        <f>$AJ$3*F1385</f>
        <v>-114.97500000000026</v>
      </c>
      <c r="I1385" s="43">
        <f>1/2*$AJ$1*$AJ$2*$AJ$5*D1385^2</f>
        <v>35.011665451388886</v>
      </c>
      <c r="J1385" s="43">
        <f>$AJ$4*$AJ$3*9.81</f>
        <v>406.04570999999999</v>
      </c>
      <c r="K1385" s="43">
        <f t="shared" si="295"/>
        <v>326.0823754513886</v>
      </c>
      <c r="L1385" s="43">
        <f t="shared" si="296"/>
        <v>2.4727913471730303</v>
      </c>
      <c r="M1385" s="44">
        <f t="shared" si="297"/>
        <v>3417.3976417931281</v>
      </c>
      <c r="N1385" s="44">
        <f t="shared" si="298"/>
        <v>1</v>
      </c>
      <c r="O1385" s="44">
        <f t="shared" si="305"/>
        <v>456441.99629823671</v>
      </c>
      <c r="P1385" s="44">
        <f t="shared" si="306"/>
        <v>1180192.9771325735</v>
      </c>
      <c r="Q1385" s="44">
        <f t="shared" si="299"/>
        <v>723750.98083433672</v>
      </c>
      <c r="R1385" s="44">
        <f>1/2*$AJ$3*D1385^2</f>
        <v>79342.331250000003</v>
      </c>
      <c r="S1385" s="44">
        <f t="shared" si="300"/>
        <v>0</v>
      </c>
      <c r="T1385" s="44">
        <f t="shared" si="301"/>
        <v>0</v>
      </c>
      <c r="U1385" s="44"/>
      <c r="V1385" s="44"/>
      <c r="W1385" s="44"/>
      <c r="X1385" s="44"/>
      <c r="Y1385" s="44">
        <f t="shared" si="307"/>
        <v>57.411238241678731</v>
      </c>
      <c r="Z1385" s="44"/>
      <c r="AA1385" s="44"/>
      <c r="AB1385" s="44"/>
      <c r="AC1385" s="44">
        <v>0.27</v>
      </c>
      <c r="AD1385" s="44">
        <f>O1385*AC1385</f>
        <v>123239.33900052392</v>
      </c>
      <c r="AE1385" s="44">
        <v>0.67</v>
      </c>
      <c r="AF1385" s="44">
        <f t="shared" si="302"/>
        <v>305816.13751981861</v>
      </c>
      <c r="AG1385" s="24"/>
      <c r="AH1385" s="24"/>
      <c r="AI1385" s="15"/>
      <c r="AJ1385" s="15"/>
      <c r="AK1385" s="15"/>
      <c r="AL1385" s="15"/>
      <c r="AM1385" s="15"/>
      <c r="AN1385" s="23"/>
      <c r="AO1385" s="23"/>
      <c r="AP1385" s="23"/>
      <c r="AQ1385" s="23"/>
      <c r="AR1385" s="23"/>
      <c r="AS1385" s="23"/>
      <c r="AT1385" s="23"/>
      <c r="AU1385" s="23"/>
      <c r="AV1385" s="23"/>
      <c r="BG1385">
        <f>IF(E1385&lt;1,1,0)</f>
        <v>0</v>
      </c>
      <c r="BH1385">
        <f>IF(BG1385=1,"",E1385)</f>
        <v>27.3</v>
      </c>
      <c r="BI1385">
        <f>E1385/3.6</f>
        <v>7.583333333333333</v>
      </c>
    </row>
    <row r="1386" spans="1:61" x14ac:dyDescent="0.25">
      <c r="A1386" s="41" t="s">
        <v>65</v>
      </c>
      <c r="B1386" s="41">
        <v>1383</v>
      </c>
      <c r="C1386" s="41">
        <v>361</v>
      </c>
      <c r="D1386" s="41">
        <f t="shared" si="294"/>
        <v>8.1388888888888893</v>
      </c>
      <c r="E1386" s="42">
        <v>29.3</v>
      </c>
      <c r="F1386" s="43">
        <f t="shared" si="303"/>
        <v>0.77777777777777746</v>
      </c>
      <c r="G1386" s="43">
        <f t="shared" si="304"/>
        <v>2.7999999999999989</v>
      </c>
      <c r="H1386" s="43">
        <f>$AJ$3*F1386</f>
        <v>2146.1999999999994</v>
      </c>
      <c r="I1386" s="43">
        <f>1/2*$AJ$1*$AJ$2*$AJ$5*D1386^2</f>
        <v>40.329488753858023</v>
      </c>
      <c r="J1386" s="43">
        <f>$AJ$4*$AJ$3*9.81</f>
        <v>406.04570999999999</v>
      </c>
      <c r="K1386" s="43">
        <f t="shared" si="295"/>
        <v>2592.5751987538574</v>
      </c>
      <c r="L1386" s="43">
        <f t="shared" si="296"/>
        <v>21.100681478746676</v>
      </c>
      <c r="M1386" s="44">
        <f t="shared" si="297"/>
        <v>29182.242485106653</v>
      </c>
      <c r="N1386" s="44">
        <f t="shared" si="298"/>
        <v>1</v>
      </c>
      <c r="O1386" s="44">
        <f t="shared" si="305"/>
        <v>456441.99629823671</v>
      </c>
      <c r="P1386" s="44">
        <f t="shared" si="306"/>
        <v>1180519.0595080249</v>
      </c>
      <c r="Q1386" s="44">
        <f t="shared" si="299"/>
        <v>724077.06320978818</v>
      </c>
      <c r="R1386" s="44">
        <f>1/2*$AJ$3*D1386^2</f>
        <v>91393.414583333331</v>
      </c>
      <c r="S1386" s="44">
        <f t="shared" si="300"/>
        <v>0</v>
      </c>
      <c r="T1386" s="44">
        <f t="shared" si="301"/>
        <v>0</v>
      </c>
      <c r="U1386" s="44"/>
      <c r="V1386" s="44"/>
      <c r="W1386" s="44"/>
      <c r="X1386" s="44"/>
      <c r="Y1386" s="44">
        <f t="shared" si="307"/>
        <v>66.083452337912746</v>
      </c>
      <c r="Z1386" s="44"/>
      <c r="AA1386" s="44"/>
      <c r="AB1386" s="44"/>
      <c r="AC1386" s="44">
        <v>0.27</v>
      </c>
      <c r="AD1386" s="44">
        <f>O1386*AC1386</f>
        <v>123239.33900052392</v>
      </c>
      <c r="AE1386" s="44">
        <v>0.67</v>
      </c>
      <c r="AF1386" s="44">
        <f t="shared" si="302"/>
        <v>305816.13751981861</v>
      </c>
      <c r="AG1386" s="24"/>
      <c r="AH1386" s="24"/>
      <c r="AI1386" s="15"/>
      <c r="AJ1386" s="15"/>
      <c r="AK1386" s="15"/>
      <c r="AL1386" s="15"/>
      <c r="AM1386" s="15"/>
      <c r="AN1386" s="23"/>
      <c r="AO1386" s="23"/>
      <c r="AP1386" s="23"/>
      <c r="AQ1386" s="23"/>
      <c r="AR1386" s="23"/>
      <c r="AS1386" s="23"/>
      <c r="AT1386" s="23"/>
      <c r="AU1386" s="23"/>
      <c r="AV1386" s="23"/>
      <c r="BG1386">
        <f>IF(E1386&lt;1,1,0)</f>
        <v>0</v>
      </c>
      <c r="BH1386">
        <f>IF(BG1386=1,"",E1386)</f>
        <v>29.3</v>
      </c>
      <c r="BI1386">
        <f>E1386/3.6</f>
        <v>8.1388888888888893</v>
      </c>
    </row>
    <row r="1387" spans="1:61" x14ac:dyDescent="0.25">
      <c r="A1387" s="41" t="s">
        <v>65</v>
      </c>
      <c r="B1387" s="41">
        <v>1384</v>
      </c>
      <c r="C1387" s="41">
        <v>362</v>
      </c>
      <c r="D1387" s="41">
        <f t="shared" si="294"/>
        <v>9.1388888888888875</v>
      </c>
      <c r="E1387" s="42">
        <v>32.9</v>
      </c>
      <c r="F1387" s="43">
        <f t="shared" si="303"/>
        <v>0.87500000000000011</v>
      </c>
      <c r="G1387" s="43">
        <f t="shared" si="304"/>
        <v>3.1500000000000004</v>
      </c>
      <c r="H1387" s="43">
        <f>$AJ$3*F1387</f>
        <v>2414.4750000000004</v>
      </c>
      <c r="I1387" s="43">
        <f>1/2*$AJ$1*$AJ$2*$AJ$5*D1387^2</f>
        <v>50.848631809413561</v>
      </c>
      <c r="J1387" s="43">
        <f>$AJ$4*$AJ$3*9.81</f>
        <v>406.04570999999999</v>
      </c>
      <c r="K1387" s="43">
        <f t="shared" si="295"/>
        <v>2871.369341809414</v>
      </c>
      <c r="L1387" s="43">
        <f t="shared" si="296"/>
        <v>26.241125373758251</v>
      </c>
      <c r="M1387" s="44">
        <f t="shared" si="297"/>
        <v>36317.717517281417</v>
      </c>
      <c r="N1387" s="44">
        <f t="shared" si="298"/>
        <v>1</v>
      </c>
      <c r="O1387" s="44">
        <f t="shared" si="305"/>
        <v>456441.99629823671</v>
      </c>
      <c r="P1387" s="44">
        <f t="shared" si="306"/>
        <v>1183111.6347067789</v>
      </c>
      <c r="Q1387" s="44">
        <f t="shared" si="299"/>
        <v>726669.63840854215</v>
      </c>
      <c r="R1387" s="44">
        <f>1/2*$AJ$3*D1387^2</f>
        <v>115231.56458333331</v>
      </c>
      <c r="S1387" s="44">
        <f t="shared" si="300"/>
        <v>0</v>
      </c>
      <c r="T1387" s="44">
        <f t="shared" si="301"/>
        <v>0</v>
      </c>
      <c r="U1387" s="44"/>
      <c r="V1387" s="44"/>
      <c r="W1387" s="44"/>
      <c r="X1387" s="44"/>
      <c r="Y1387" s="44">
        <f t="shared" si="307"/>
        <v>83.259800999518291</v>
      </c>
      <c r="Z1387" s="44"/>
      <c r="AA1387" s="44"/>
      <c r="AB1387" s="44"/>
      <c r="AC1387" s="44">
        <v>0.27</v>
      </c>
      <c r="AD1387" s="44">
        <f>O1387*AC1387</f>
        <v>123239.33900052392</v>
      </c>
      <c r="AE1387" s="44">
        <v>0.67</v>
      </c>
      <c r="AF1387" s="44">
        <f t="shared" si="302"/>
        <v>305816.13751981861</v>
      </c>
      <c r="AG1387" s="24"/>
      <c r="AH1387" s="24"/>
      <c r="AI1387" s="15"/>
      <c r="AJ1387" s="15"/>
      <c r="AK1387" s="15"/>
      <c r="AL1387" s="15"/>
      <c r="AM1387" s="15"/>
      <c r="AN1387" s="23"/>
      <c r="AO1387" s="23"/>
      <c r="AP1387" s="23"/>
      <c r="AQ1387" s="23"/>
      <c r="AR1387" s="23"/>
      <c r="AS1387" s="23"/>
      <c r="AT1387" s="23"/>
      <c r="AU1387" s="23"/>
      <c r="AV1387" s="23"/>
      <c r="BG1387">
        <f>IF(E1387&lt;1,1,0)</f>
        <v>0</v>
      </c>
      <c r="BH1387">
        <f>IF(BG1387=1,"",E1387)</f>
        <v>32.9</v>
      </c>
      <c r="BI1387">
        <f>E1387/3.6</f>
        <v>9.1388888888888875</v>
      </c>
    </row>
    <row r="1388" spans="1:61" x14ac:dyDescent="0.25">
      <c r="A1388" s="41" t="s">
        <v>65</v>
      </c>
      <c r="B1388" s="41">
        <v>1385</v>
      </c>
      <c r="C1388" s="41">
        <v>363</v>
      </c>
      <c r="D1388" s="41">
        <f t="shared" si="294"/>
        <v>9.8888888888888893</v>
      </c>
      <c r="E1388" s="42">
        <v>35.6</v>
      </c>
      <c r="F1388" s="43">
        <f t="shared" si="303"/>
        <v>0.52777777777777835</v>
      </c>
      <c r="G1388" s="43">
        <f t="shared" si="304"/>
        <v>1.9000000000000021</v>
      </c>
      <c r="H1388" s="43">
        <f>$AJ$3*F1388</f>
        <v>1456.3500000000015</v>
      </c>
      <c r="I1388" s="43">
        <f>1/2*$AJ$1*$AJ$2*$AJ$5*D1388^2</f>
        <v>59.537071913580242</v>
      </c>
      <c r="J1388" s="43">
        <f>$AJ$4*$AJ$3*9.81</f>
        <v>406.04570999999999</v>
      </c>
      <c r="K1388" s="43">
        <f t="shared" si="295"/>
        <v>1921.9327819135819</v>
      </c>
      <c r="L1388" s="43">
        <f t="shared" si="296"/>
        <v>19.005779732256535</v>
      </c>
      <c r="M1388" s="44">
        <f t="shared" si="297"/>
        <v>26323.004929175302</v>
      </c>
      <c r="N1388" s="44">
        <f t="shared" si="298"/>
        <v>1</v>
      </c>
      <c r="O1388" s="44">
        <f t="shared" si="305"/>
        <v>456441.99629823671</v>
      </c>
      <c r="P1388" s="44">
        <f t="shared" si="306"/>
        <v>1185983.0040485882</v>
      </c>
      <c r="Q1388" s="44">
        <f t="shared" si="299"/>
        <v>729541.00775035145</v>
      </c>
      <c r="R1388" s="44">
        <f>1/2*$AJ$3*D1388^2</f>
        <v>134921.03333333335</v>
      </c>
      <c r="S1388" s="44">
        <f t="shared" si="300"/>
        <v>0</v>
      </c>
      <c r="T1388" s="44">
        <f t="shared" si="301"/>
        <v>0</v>
      </c>
      <c r="U1388" s="44"/>
      <c r="V1388" s="44"/>
      <c r="W1388" s="44"/>
      <c r="X1388" s="44"/>
      <c r="Y1388" s="44">
        <f t="shared" si="307"/>
        <v>97.415908543922995</v>
      </c>
      <c r="Z1388" s="44"/>
      <c r="AA1388" s="44"/>
      <c r="AB1388" s="44"/>
      <c r="AC1388" s="44">
        <v>0.27</v>
      </c>
      <c r="AD1388" s="44">
        <f>O1388*AC1388</f>
        <v>123239.33900052392</v>
      </c>
      <c r="AE1388" s="44">
        <v>0.67</v>
      </c>
      <c r="AF1388" s="44">
        <f t="shared" si="302"/>
        <v>305816.13751981861</v>
      </c>
      <c r="AG1388" s="24"/>
      <c r="AH1388" s="24"/>
      <c r="AI1388" s="15"/>
      <c r="AJ1388" s="15"/>
      <c r="AK1388" s="15"/>
      <c r="AL1388" s="15"/>
      <c r="AM1388" s="15"/>
      <c r="AN1388" s="23"/>
      <c r="AO1388" s="23"/>
      <c r="AP1388" s="23"/>
      <c r="AQ1388" s="23"/>
      <c r="AR1388" s="23"/>
      <c r="AS1388" s="23"/>
      <c r="AT1388" s="23"/>
      <c r="AU1388" s="23"/>
      <c r="AV1388" s="23"/>
      <c r="BG1388">
        <f>IF(E1388&lt;1,1,0)</f>
        <v>0</v>
      </c>
      <c r="BH1388">
        <f>IF(BG1388=1,"",E1388)</f>
        <v>35.6</v>
      </c>
      <c r="BI1388">
        <f>E1388/3.6</f>
        <v>9.8888888888888893</v>
      </c>
    </row>
    <row r="1389" spans="1:61" x14ac:dyDescent="0.25">
      <c r="A1389" s="41" t="s">
        <v>65</v>
      </c>
      <c r="B1389" s="41">
        <v>1386</v>
      </c>
      <c r="C1389" s="41">
        <v>364</v>
      </c>
      <c r="D1389" s="41">
        <f t="shared" si="294"/>
        <v>10.194444444444445</v>
      </c>
      <c r="E1389" s="42">
        <v>36.700000000000003</v>
      </c>
      <c r="F1389" s="43">
        <f t="shared" si="303"/>
        <v>0.27777777777777779</v>
      </c>
      <c r="G1389" s="43">
        <f t="shared" si="304"/>
        <v>1</v>
      </c>
      <c r="H1389" s="43">
        <f>$AJ$3*F1389</f>
        <v>766.50000000000011</v>
      </c>
      <c r="I1389" s="43">
        <f>1/2*$AJ$1*$AJ$2*$AJ$5*D1389^2</f>
        <v>63.273171624228397</v>
      </c>
      <c r="J1389" s="43">
        <f>$AJ$4*$AJ$3*9.81</f>
        <v>406.04570999999999</v>
      </c>
      <c r="K1389" s="43">
        <f t="shared" si="295"/>
        <v>1235.8188816242287</v>
      </c>
      <c r="L1389" s="43">
        <f t="shared" si="296"/>
        <v>12.598486932113666</v>
      </c>
      <c r="M1389" s="44">
        <f t="shared" si="297"/>
        <v>17461.502887909541</v>
      </c>
      <c r="N1389" s="44">
        <f t="shared" si="298"/>
        <v>1</v>
      </c>
      <c r="O1389" s="44">
        <f t="shared" si="305"/>
        <v>456441.99629823671</v>
      </c>
      <c r="P1389" s="44">
        <f t="shared" si="306"/>
        <v>1187904.9368305018</v>
      </c>
      <c r="Q1389" s="44">
        <f t="shared" si="299"/>
        <v>731462.940532265</v>
      </c>
      <c r="R1389" s="44">
        <f>1/2*$AJ$3*D1389^2</f>
        <v>143387.66458333333</v>
      </c>
      <c r="S1389" s="44">
        <f t="shared" si="300"/>
        <v>0</v>
      </c>
      <c r="T1389" s="44">
        <f t="shared" si="301"/>
        <v>0</v>
      </c>
      <c r="U1389" s="44"/>
      <c r="V1389" s="44"/>
      <c r="W1389" s="44"/>
      <c r="X1389" s="44"/>
      <c r="Y1389" s="44">
        <f t="shared" si="307"/>
        <v>103.45430345117845</v>
      </c>
      <c r="Z1389" s="44"/>
      <c r="AA1389" s="44"/>
      <c r="AB1389" s="44"/>
      <c r="AC1389" s="44">
        <v>0.27</v>
      </c>
      <c r="AD1389" s="44">
        <f>O1389*AC1389</f>
        <v>123239.33900052392</v>
      </c>
      <c r="AE1389" s="44">
        <v>0.67</v>
      </c>
      <c r="AF1389" s="44">
        <f t="shared" si="302"/>
        <v>305816.13751981861</v>
      </c>
      <c r="AG1389" s="24"/>
      <c r="AH1389" s="24"/>
      <c r="AI1389" s="15"/>
      <c r="AJ1389" s="15"/>
      <c r="AK1389" s="15"/>
      <c r="AL1389" s="15"/>
      <c r="AM1389" s="15"/>
      <c r="AN1389" s="23"/>
      <c r="AO1389" s="23"/>
      <c r="AP1389" s="23"/>
      <c r="AQ1389" s="23"/>
      <c r="AR1389" s="23"/>
      <c r="AS1389" s="23"/>
      <c r="AT1389" s="23"/>
      <c r="AU1389" s="23"/>
      <c r="AV1389" s="23"/>
      <c r="BG1389">
        <f>IF(E1389&lt;1,1,0)</f>
        <v>0</v>
      </c>
      <c r="BH1389">
        <f>IF(BG1389=1,"",E1389)</f>
        <v>36.700000000000003</v>
      </c>
      <c r="BI1389">
        <f>E1389/3.6</f>
        <v>10.194444444444445</v>
      </c>
    </row>
    <row r="1390" spans="1:61" x14ac:dyDescent="0.25">
      <c r="A1390" s="41" t="s">
        <v>65</v>
      </c>
      <c r="B1390" s="41">
        <v>1387</v>
      </c>
      <c r="C1390" s="41">
        <v>365</v>
      </c>
      <c r="D1390" s="41">
        <f t="shared" si="294"/>
        <v>10.444444444444445</v>
      </c>
      <c r="E1390" s="42">
        <v>37.6</v>
      </c>
      <c r="F1390" s="43">
        <f t="shared" si="303"/>
        <v>0.37499999999999939</v>
      </c>
      <c r="G1390" s="43">
        <f t="shared" si="304"/>
        <v>1.3499999999999979</v>
      </c>
      <c r="H1390" s="43">
        <f>$AJ$3*F1390</f>
        <v>1034.7749999999983</v>
      </c>
      <c r="I1390" s="43">
        <f>1/2*$AJ$1*$AJ$2*$AJ$5*D1390^2</f>
        <v>66.414539506172829</v>
      </c>
      <c r="J1390" s="43">
        <f>$AJ$4*$AJ$3*9.81</f>
        <v>406.04570999999999</v>
      </c>
      <c r="K1390" s="43">
        <f t="shared" si="295"/>
        <v>1507.2352495061709</v>
      </c>
      <c r="L1390" s="43">
        <f t="shared" si="296"/>
        <v>15.742234828175564</v>
      </c>
      <c r="M1390" s="44">
        <f t="shared" si="297"/>
        <v>21834.479706679507</v>
      </c>
      <c r="N1390" s="44">
        <f t="shared" si="298"/>
        <v>1</v>
      </c>
      <c r="O1390" s="44">
        <f t="shared" si="305"/>
        <v>456441.99629823671</v>
      </c>
      <c r="P1390" s="44">
        <f t="shared" si="306"/>
        <v>1189140.7557121259</v>
      </c>
      <c r="Q1390" s="44">
        <f t="shared" si="299"/>
        <v>732698.75941388914</v>
      </c>
      <c r="R1390" s="44">
        <f>1/2*$AJ$3*D1390^2</f>
        <v>150506.53333333333</v>
      </c>
      <c r="S1390" s="44">
        <f t="shared" si="300"/>
        <v>0</v>
      </c>
      <c r="T1390" s="44">
        <f t="shared" si="301"/>
        <v>0</v>
      </c>
      <c r="U1390" s="44"/>
      <c r="V1390" s="44"/>
      <c r="W1390" s="44"/>
      <c r="X1390" s="44"/>
      <c r="Y1390" s="44">
        <f t="shared" si="307"/>
        <v>108.51228070175438</v>
      </c>
      <c r="Z1390" s="44"/>
      <c r="AA1390" s="44"/>
      <c r="AB1390" s="44"/>
      <c r="AC1390" s="44">
        <v>0.27</v>
      </c>
      <c r="AD1390" s="44">
        <f>O1390*AC1390</f>
        <v>123239.33900052392</v>
      </c>
      <c r="AE1390" s="44">
        <v>0.67</v>
      </c>
      <c r="AF1390" s="44">
        <f t="shared" si="302"/>
        <v>305816.13751981861</v>
      </c>
      <c r="AG1390" s="24"/>
      <c r="AH1390" s="24"/>
      <c r="AI1390" s="15"/>
      <c r="AJ1390" s="15"/>
      <c r="AK1390" s="15"/>
      <c r="AL1390" s="15"/>
      <c r="AM1390" s="15"/>
      <c r="AN1390" s="23"/>
      <c r="AO1390" s="23"/>
      <c r="AP1390" s="23"/>
      <c r="AQ1390" s="23"/>
      <c r="AR1390" s="23"/>
      <c r="AS1390" s="23"/>
      <c r="AT1390" s="23"/>
      <c r="AU1390" s="23"/>
      <c r="AV1390" s="23"/>
      <c r="BG1390">
        <f>IF(E1390&lt;1,1,0)</f>
        <v>0</v>
      </c>
      <c r="BH1390">
        <f>IF(BG1390=1,"",E1390)</f>
        <v>37.6</v>
      </c>
      <c r="BI1390">
        <f>E1390/3.6</f>
        <v>10.444444444444445</v>
      </c>
    </row>
    <row r="1391" spans="1:61" x14ac:dyDescent="0.25">
      <c r="A1391" s="41" t="s">
        <v>65</v>
      </c>
      <c r="B1391" s="41">
        <v>1388</v>
      </c>
      <c r="C1391" s="41">
        <v>366</v>
      </c>
      <c r="D1391" s="41">
        <f t="shared" si="294"/>
        <v>10.944444444444445</v>
      </c>
      <c r="E1391" s="42">
        <v>39.4</v>
      </c>
      <c r="F1391" s="43">
        <f t="shared" si="303"/>
        <v>0.68055555555555536</v>
      </c>
      <c r="G1391" s="43">
        <f t="shared" si="304"/>
        <v>2.4499999999999993</v>
      </c>
      <c r="H1391" s="43">
        <f>$AJ$3*F1391</f>
        <v>1877.9249999999995</v>
      </c>
      <c r="I1391" s="43">
        <f>1/2*$AJ$1*$AJ$2*$AJ$5*D1391^2</f>
        <v>72.925584645061733</v>
      </c>
      <c r="J1391" s="43">
        <f>$AJ$4*$AJ$3*9.81</f>
        <v>406.04570999999999</v>
      </c>
      <c r="K1391" s="43">
        <f t="shared" si="295"/>
        <v>2356.8962946450611</v>
      </c>
      <c r="L1391" s="43">
        <f t="shared" si="296"/>
        <v>25.794920558059836</v>
      </c>
      <c r="M1391" s="44">
        <f t="shared" si="297"/>
        <v>35803.349734587049</v>
      </c>
      <c r="N1391" s="44">
        <f t="shared" si="298"/>
        <v>1</v>
      </c>
      <c r="O1391" s="44">
        <f t="shared" si="305"/>
        <v>456441.99629823671</v>
      </c>
      <c r="P1391" s="44">
        <f t="shared" si="306"/>
        <v>1190647.990961632</v>
      </c>
      <c r="Q1391" s="44">
        <f t="shared" si="299"/>
        <v>734205.99466339522</v>
      </c>
      <c r="R1391" s="44">
        <f>1/2*$AJ$3*D1391^2</f>
        <v>165261.65833333335</v>
      </c>
      <c r="S1391" s="44">
        <f t="shared" si="300"/>
        <v>0</v>
      </c>
      <c r="T1391" s="44">
        <f t="shared" si="301"/>
        <v>0</v>
      </c>
      <c r="U1391" s="44"/>
      <c r="V1391" s="44"/>
      <c r="W1391" s="44"/>
      <c r="X1391" s="44"/>
      <c r="Y1391" s="44">
        <f t="shared" si="307"/>
        <v>119.06459534101826</v>
      </c>
      <c r="Z1391" s="44"/>
      <c r="AA1391" s="44"/>
      <c r="AB1391" s="44"/>
      <c r="AC1391" s="44">
        <v>0.27</v>
      </c>
      <c r="AD1391" s="44">
        <f>O1391*AC1391</f>
        <v>123239.33900052392</v>
      </c>
      <c r="AE1391" s="44">
        <v>0.67</v>
      </c>
      <c r="AF1391" s="44">
        <f t="shared" si="302"/>
        <v>305816.13751981861</v>
      </c>
      <c r="AG1391" s="24"/>
      <c r="AH1391" s="24"/>
      <c r="AI1391" s="15"/>
      <c r="AJ1391" s="15"/>
      <c r="AK1391" s="15"/>
      <c r="AL1391" s="15"/>
      <c r="AM1391" s="15"/>
      <c r="AN1391" s="23"/>
      <c r="AO1391" s="23"/>
      <c r="AP1391" s="23"/>
      <c r="AQ1391" s="23"/>
      <c r="AR1391" s="23"/>
      <c r="AS1391" s="23"/>
      <c r="AT1391" s="23"/>
      <c r="AU1391" s="23"/>
      <c r="AV1391" s="23"/>
      <c r="BG1391">
        <f>IF(E1391&lt;1,1,0)</f>
        <v>0</v>
      </c>
      <c r="BH1391">
        <f>IF(BG1391=1,"",E1391)</f>
        <v>39.4</v>
      </c>
      <c r="BI1391">
        <f>E1391/3.6</f>
        <v>10.944444444444445</v>
      </c>
    </row>
    <row r="1392" spans="1:61" x14ac:dyDescent="0.25">
      <c r="A1392" s="41" t="s">
        <v>65</v>
      </c>
      <c r="B1392" s="41">
        <v>1389</v>
      </c>
      <c r="C1392" s="41">
        <v>367</v>
      </c>
      <c r="D1392" s="41">
        <f t="shared" si="294"/>
        <v>11.805555555555555</v>
      </c>
      <c r="E1392" s="42">
        <v>42.5</v>
      </c>
      <c r="F1392" s="43">
        <f t="shared" si="303"/>
        <v>0.98611111111111127</v>
      </c>
      <c r="G1392" s="43">
        <f t="shared" si="304"/>
        <v>3.5500000000000007</v>
      </c>
      <c r="H1392" s="43">
        <f>$AJ$3*F1392</f>
        <v>2721.0750000000007</v>
      </c>
      <c r="I1392" s="43">
        <f>1/2*$AJ$1*$AJ$2*$AJ$5*D1392^2</f>
        <v>84.852635513117278</v>
      </c>
      <c r="J1392" s="43">
        <f>$AJ$4*$AJ$3*9.81</f>
        <v>406.04570999999999</v>
      </c>
      <c r="K1392" s="43">
        <f t="shared" si="295"/>
        <v>3211.9733455131177</v>
      </c>
      <c r="L1392" s="43">
        <f t="shared" si="296"/>
        <v>37.919129773418746</v>
      </c>
      <c r="M1392" s="44">
        <f t="shared" si="297"/>
        <v>52669.671255278641</v>
      </c>
      <c r="N1392" s="44">
        <f t="shared" si="298"/>
        <v>1</v>
      </c>
      <c r="O1392" s="44">
        <f t="shared" si="305"/>
        <v>456441.99629823671</v>
      </c>
      <c r="P1392" s="44">
        <f t="shared" si="306"/>
        <v>1193004.887256277</v>
      </c>
      <c r="Q1392" s="44">
        <f t="shared" si="299"/>
        <v>736562.89095804025</v>
      </c>
      <c r="R1392" s="44">
        <f>1/2*$AJ$3*D1392^2</f>
        <v>192290.36458333331</v>
      </c>
      <c r="S1392" s="44">
        <f t="shared" si="300"/>
        <v>0</v>
      </c>
      <c r="T1392" s="44">
        <f t="shared" si="301"/>
        <v>0</v>
      </c>
      <c r="U1392" s="44"/>
      <c r="V1392" s="44"/>
      <c r="W1392" s="44"/>
      <c r="X1392" s="44"/>
      <c r="Y1392" s="44">
        <f t="shared" si="307"/>
        <v>138.4379874610031</v>
      </c>
      <c r="Z1392" s="44"/>
      <c r="AA1392" s="44"/>
      <c r="AB1392" s="44"/>
      <c r="AC1392" s="44">
        <v>0.27</v>
      </c>
      <c r="AD1392" s="44">
        <f>O1392*AC1392</f>
        <v>123239.33900052392</v>
      </c>
      <c r="AE1392" s="44">
        <v>0.67</v>
      </c>
      <c r="AF1392" s="44">
        <f t="shared" si="302"/>
        <v>305816.13751981861</v>
      </c>
      <c r="AG1392" s="24"/>
      <c r="AH1392" s="24"/>
      <c r="AI1392" s="15"/>
      <c r="AJ1392" s="15"/>
      <c r="AK1392" s="15"/>
      <c r="AL1392" s="15"/>
      <c r="AM1392" s="15"/>
      <c r="AN1392" s="23"/>
      <c r="AO1392" s="23"/>
      <c r="AP1392" s="23"/>
      <c r="AQ1392" s="23"/>
      <c r="AR1392" s="23"/>
      <c r="AS1392" s="23"/>
      <c r="AT1392" s="23"/>
      <c r="AU1392" s="23"/>
      <c r="AV1392" s="23"/>
      <c r="BG1392">
        <f>IF(E1392&lt;1,1,0)</f>
        <v>0</v>
      </c>
      <c r="BH1392">
        <f>IF(BG1392=1,"",E1392)</f>
        <v>42.5</v>
      </c>
      <c r="BI1392">
        <f>E1392/3.6</f>
        <v>11.805555555555555</v>
      </c>
    </row>
    <row r="1393" spans="1:61" x14ac:dyDescent="0.25">
      <c r="A1393" s="41" t="s">
        <v>65</v>
      </c>
      <c r="B1393" s="41">
        <v>1390</v>
      </c>
      <c r="C1393" s="41">
        <v>368</v>
      </c>
      <c r="D1393" s="41">
        <f t="shared" si="294"/>
        <v>12.916666666666666</v>
      </c>
      <c r="E1393" s="42">
        <v>46.5</v>
      </c>
      <c r="F1393" s="43">
        <f t="shared" si="303"/>
        <v>1.0694444444444449</v>
      </c>
      <c r="G1393" s="43">
        <f t="shared" si="304"/>
        <v>3.8500000000000014</v>
      </c>
      <c r="H1393" s="43">
        <f>$AJ$3*F1393</f>
        <v>2951.0250000000015</v>
      </c>
      <c r="I1393" s="43">
        <f>1/2*$AJ$1*$AJ$2*$AJ$5*D1393^2</f>
        <v>101.57653211805554</v>
      </c>
      <c r="J1393" s="43">
        <f>$AJ$4*$AJ$3*9.81</f>
        <v>406.04570999999999</v>
      </c>
      <c r="K1393" s="43">
        <f t="shared" si="295"/>
        <v>3458.647242118057</v>
      </c>
      <c r="L1393" s="43">
        <f t="shared" si="296"/>
        <v>44.674193544024902</v>
      </c>
      <c r="M1393" s="44">
        <f t="shared" si="297"/>
        <v>62097.129026194612</v>
      </c>
      <c r="N1393" s="44">
        <f t="shared" si="298"/>
        <v>1</v>
      </c>
      <c r="O1393" s="44">
        <f t="shared" si="305"/>
        <v>456441.99629823671</v>
      </c>
      <c r="P1393" s="44">
        <f t="shared" si="306"/>
        <v>1196216.8606017902</v>
      </c>
      <c r="Q1393" s="44">
        <f t="shared" si="299"/>
        <v>739774.86430355348</v>
      </c>
      <c r="R1393" s="44">
        <f>1/2*$AJ$3*D1393^2</f>
        <v>230189.53125</v>
      </c>
      <c r="S1393" s="44">
        <f t="shared" si="300"/>
        <v>0</v>
      </c>
      <c r="T1393" s="44">
        <f t="shared" si="301"/>
        <v>0</v>
      </c>
      <c r="U1393" s="44"/>
      <c r="V1393" s="44"/>
      <c r="W1393" s="44"/>
      <c r="X1393" s="44"/>
      <c r="Y1393" s="44">
        <f t="shared" si="307"/>
        <v>165.60397931654677</v>
      </c>
      <c r="Z1393" s="44"/>
      <c r="AA1393" s="44"/>
      <c r="AB1393" s="44"/>
      <c r="AC1393" s="44">
        <v>0.27</v>
      </c>
      <c r="AD1393" s="44">
        <f>O1393*AC1393</f>
        <v>123239.33900052392</v>
      </c>
      <c r="AE1393" s="44">
        <v>0.67</v>
      </c>
      <c r="AF1393" s="44">
        <f t="shared" si="302"/>
        <v>305816.13751981861</v>
      </c>
      <c r="AG1393" s="24"/>
      <c r="AH1393" s="24"/>
      <c r="AI1393" s="15"/>
      <c r="AJ1393" s="15"/>
      <c r="AK1393" s="15"/>
      <c r="AL1393" s="15"/>
      <c r="AM1393" s="15"/>
      <c r="AN1393" s="23"/>
      <c r="AO1393" s="23"/>
      <c r="AP1393" s="23"/>
      <c r="AQ1393" s="23"/>
      <c r="AR1393" s="23"/>
      <c r="AS1393" s="23"/>
      <c r="AT1393" s="23"/>
      <c r="AU1393" s="23"/>
      <c r="AV1393" s="23"/>
      <c r="BG1393">
        <f>IF(E1393&lt;1,1,0)</f>
        <v>0</v>
      </c>
      <c r="BH1393">
        <f>IF(BG1393=1,"",E1393)</f>
        <v>46.5</v>
      </c>
      <c r="BI1393">
        <f>E1393/3.6</f>
        <v>12.916666666666666</v>
      </c>
    </row>
    <row r="1394" spans="1:61" x14ac:dyDescent="0.25">
      <c r="A1394" s="41" t="s">
        <v>65</v>
      </c>
      <c r="B1394" s="41">
        <v>1391</v>
      </c>
      <c r="C1394" s="41">
        <v>369</v>
      </c>
      <c r="D1394" s="41">
        <f t="shared" si="294"/>
        <v>13.944444444444445</v>
      </c>
      <c r="E1394" s="42">
        <v>50.2</v>
      </c>
      <c r="F1394" s="43">
        <f t="shared" si="303"/>
        <v>0.87499999999999956</v>
      </c>
      <c r="G1394" s="43">
        <f t="shared" si="304"/>
        <v>3.1499999999999986</v>
      </c>
      <c r="H1394" s="43">
        <f>$AJ$3*F1394</f>
        <v>2414.474999999999</v>
      </c>
      <c r="I1394" s="43">
        <f>1/2*$AJ$1*$AJ$2*$AJ$5*D1394^2</f>
        <v>118.38451797839507</v>
      </c>
      <c r="J1394" s="43">
        <f>$AJ$4*$AJ$3*9.81</f>
        <v>406.04570999999999</v>
      </c>
      <c r="K1394" s="43">
        <f t="shared" si="295"/>
        <v>2938.9052279783941</v>
      </c>
      <c r="L1394" s="43">
        <f t="shared" si="296"/>
        <v>40.981400679032049</v>
      </c>
      <c r="M1394" s="44">
        <f t="shared" si="297"/>
        <v>57005.128344533579</v>
      </c>
      <c r="N1394" s="44">
        <f t="shared" si="298"/>
        <v>1</v>
      </c>
      <c r="O1394" s="44">
        <f t="shared" si="305"/>
        <v>456441.99629823671</v>
      </c>
      <c r="P1394" s="44">
        <f t="shared" si="306"/>
        <v>1199675.5078439084</v>
      </c>
      <c r="Q1394" s="44">
        <f t="shared" si="299"/>
        <v>743233.51154567162</v>
      </c>
      <c r="R1394" s="44">
        <f>1/2*$AJ$3*D1394^2</f>
        <v>268279.25833333336</v>
      </c>
      <c r="S1394" s="44">
        <f t="shared" si="300"/>
        <v>0</v>
      </c>
      <c r="T1394" s="44">
        <f t="shared" si="301"/>
        <v>0</v>
      </c>
      <c r="U1394" s="44"/>
      <c r="V1394" s="44"/>
      <c r="W1394" s="44"/>
      <c r="X1394" s="44"/>
      <c r="Y1394" s="44">
        <f t="shared" si="307"/>
        <v>192.86790678169186</v>
      </c>
      <c r="Z1394" s="44"/>
      <c r="AA1394" s="44"/>
      <c r="AB1394" s="44"/>
      <c r="AC1394" s="44">
        <v>0.27</v>
      </c>
      <c r="AD1394" s="44">
        <f>O1394*AC1394</f>
        <v>123239.33900052392</v>
      </c>
      <c r="AE1394" s="44">
        <v>0.67</v>
      </c>
      <c r="AF1394" s="44">
        <f t="shared" si="302"/>
        <v>305816.13751981861</v>
      </c>
      <c r="AG1394" s="24"/>
      <c r="AH1394" s="24"/>
      <c r="AI1394" s="15"/>
      <c r="AJ1394" s="15"/>
      <c r="AK1394" s="15"/>
      <c r="AL1394" s="15"/>
      <c r="AM1394" s="15"/>
      <c r="AN1394" s="23"/>
      <c r="AO1394" s="23"/>
      <c r="AP1394" s="23"/>
      <c r="AQ1394" s="23"/>
      <c r="AR1394" s="23"/>
      <c r="AS1394" s="23"/>
      <c r="AT1394" s="23"/>
      <c r="AU1394" s="23"/>
      <c r="AV1394" s="23"/>
      <c r="BG1394">
        <f>IF(E1394&lt;1,1,0)</f>
        <v>0</v>
      </c>
      <c r="BH1394">
        <f>IF(BG1394=1,"",E1394)</f>
        <v>50.2</v>
      </c>
      <c r="BI1394">
        <f>E1394/3.6</f>
        <v>13.944444444444445</v>
      </c>
    </row>
    <row r="1395" spans="1:61" x14ac:dyDescent="0.25">
      <c r="A1395" s="41" t="s">
        <v>65</v>
      </c>
      <c r="B1395" s="41">
        <v>1392</v>
      </c>
      <c r="C1395" s="41">
        <v>370</v>
      </c>
      <c r="D1395" s="41">
        <f t="shared" si="294"/>
        <v>14.666666666666666</v>
      </c>
      <c r="E1395" s="42">
        <v>52.8</v>
      </c>
      <c r="F1395" s="43">
        <f t="shared" si="303"/>
        <v>0.56944444444444364</v>
      </c>
      <c r="G1395" s="43">
        <f t="shared" si="304"/>
        <v>2.0499999999999972</v>
      </c>
      <c r="H1395" s="43">
        <f>$AJ$3*F1395</f>
        <v>1571.3249999999978</v>
      </c>
      <c r="I1395" s="43">
        <f>1/2*$AJ$1*$AJ$2*$AJ$5*D1395^2</f>
        <v>130.96502222222219</v>
      </c>
      <c r="J1395" s="43">
        <f>$AJ$4*$AJ$3*9.81</f>
        <v>406.04570999999999</v>
      </c>
      <c r="K1395" s="43">
        <f t="shared" si="295"/>
        <v>2108.33573222222</v>
      </c>
      <c r="L1395" s="43">
        <f t="shared" si="296"/>
        <v>30.92225740592589</v>
      </c>
      <c r="M1395" s="44">
        <f t="shared" si="297"/>
        <v>43043.782309048838</v>
      </c>
      <c r="N1395" s="44">
        <f t="shared" si="298"/>
        <v>1</v>
      </c>
      <c r="O1395" s="44">
        <f t="shared" si="305"/>
        <v>456441.99629823671</v>
      </c>
      <c r="P1395" s="44">
        <f t="shared" si="306"/>
        <v>1202614.4130718869</v>
      </c>
      <c r="Q1395" s="44">
        <f t="shared" si="299"/>
        <v>746172.4167736501</v>
      </c>
      <c r="R1395" s="44">
        <f>1/2*$AJ$3*D1395^2</f>
        <v>296788.8</v>
      </c>
      <c r="S1395" s="44">
        <f t="shared" si="300"/>
        <v>0</v>
      </c>
      <c r="T1395" s="44">
        <f t="shared" si="301"/>
        <v>0</v>
      </c>
      <c r="U1395" s="44"/>
      <c r="V1395" s="44"/>
      <c r="W1395" s="44"/>
      <c r="X1395" s="44"/>
      <c r="Y1395" s="44">
        <f t="shared" si="307"/>
        <v>213.2103448275862</v>
      </c>
      <c r="Z1395" s="44"/>
      <c r="AA1395" s="44"/>
      <c r="AB1395" s="44"/>
      <c r="AC1395" s="44">
        <v>0.27</v>
      </c>
      <c r="AD1395" s="44">
        <f>O1395*AC1395</f>
        <v>123239.33900052392</v>
      </c>
      <c r="AE1395" s="44">
        <v>0.67</v>
      </c>
      <c r="AF1395" s="44">
        <f t="shared" si="302"/>
        <v>305816.13751981861</v>
      </c>
      <c r="AG1395" s="24"/>
      <c r="AH1395" s="24"/>
      <c r="AI1395" s="15"/>
      <c r="AJ1395" s="15"/>
      <c r="AK1395" s="15"/>
      <c r="AL1395" s="15"/>
      <c r="AM1395" s="15"/>
      <c r="AN1395" s="23"/>
      <c r="AO1395" s="23"/>
      <c r="AP1395" s="23"/>
      <c r="AQ1395" s="23"/>
      <c r="AR1395" s="23"/>
      <c r="AS1395" s="23"/>
      <c r="AT1395" s="23"/>
      <c r="AU1395" s="23"/>
      <c r="AV1395" s="23"/>
      <c r="BG1395">
        <f>IF(E1395&lt;1,1,0)</f>
        <v>0</v>
      </c>
      <c r="BH1395">
        <f>IF(BG1395=1,"",E1395)</f>
        <v>52.8</v>
      </c>
      <c r="BI1395">
        <f>E1395/3.6</f>
        <v>14.666666666666666</v>
      </c>
    </row>
    <row r="1396" spans="1:61" x14ac:dyDescent="0.25">
      <c r="A1396" s="41" t="s">
        <v>65</v>
      </c>
      <c r="B1396" s="41">
        <v>1393</v>
      </c>
      <c r="C1396" s="41">
        <v>371</v>
      </c>
      <c r="D1396" s="41">
        <f t="shared" si="294"/>
        <v>15.083333333333332</v>
      </c>
      <c r="E1396" s="42">
        <v>54.3</v>
      </c>
      <c r="F1396" s="43">
        <f t="shared" si="303"/>
        <v>0.29166666666666685</v>
      </c>
      <c r="G1396" s="43">
        <f t="shared" si="304"/>
        <v>1.0500000000000007</v>
      </c>
      <c r="H1396" s="43">
        <f>$AJ$3*F1396</f>
        <v>804.8250000000005</v>
      </c>
      <c r="I1396" s="43">
        <f>1/2*$AJ$1*$AJ$2*$AJ$5*D1396^2</f>
        <v>138.51191545138886</v>
      </c>
      <c r="J1396" s="43">
        <f>$AJ$4*$AJ$3*9.81</f>
        <v>406.04570999999999</v>
      </c>
      <c r="K1396" s="43">
        <f t="shared" si="295"/>
        <v>1349.3826254513892</v>
      </c>
      <c r="L1396" s="43">
        <f t="shared" si="296"/>
        <v>20.353187933891785</v>
      </c>
      <c r="M1396" s="44">
        <f t="shared" si="297"/>
        <v>28351.990791911256</v>
      </c>
      <c r="N1396" s="44">
        <f t="shared" si="298"/>
        <v>1</v>
      </c>
      <c r="O1396" s="44">
        <f t="shared" si="305"/>
        <v>456441.99629823671</v>
      </c>
      <c r="P1396" s="44">
        <f t="shared" si="306"/>
        <v>1204722.7488041092</v>
      </c>
      <c r="Q1396" s="44">
        <f t="shared" si="299"/>
        <v>748280.7525058724</v>
      </c>
      <c r="R1396" s="44">
        <f>1/2*$AJ$3*D1396^2</f>
        <v>313891.33124999993</v>
      </c>
      <c r="S1396" s="44">
        <f t="shared" si="300"/>
        <v>0</v>
      </c>
      <c r="T1396" s="44">
        <f t="shared" si="301"/>
        <v>0</v>
      </c>
      <c r="U1396" s="44"/>
      <c r="V1396" s="44"/>
      <c r="W1396" s="44"/>
      <c r="X1396" s="44"/>
      <c r="Y1396" s="44">
        <f t="shared" si="307"/>
        <v>225.33476758793964</v>
      </c>
      <c r="Z1396" s="44"/>
      <c r="AA1396" s="44"/>
      <c r="AB1396" s="44"/>
      <c r="AC1396" s="44">
        <v>0.27</v>
      </c>
      <c r="AD1396" s="44">
        <f>O1396*AC1396</f>
        <v>123239.33900052392</v>
      </c>
      <c r="AE1396" s="44">
        <v>0.67</v>
      </c>
      <c r="AF1396" s="44">
        <f t="shared" si="302"/>
        <v>305816.13751981861</v>
      </c>
      <c r="AG1396" s="24"/>
      <c r="AH1396" s="24"/>
      <c r="AI1396" s="15"/>
      <c r="AJ1396" s="15"/>
      <c r="AK1396" s="15"/>
      <c r="AL1396" s="15"/>
      <c r="AM1396" s="15"/>
      <c r="AN1396" s="23"/>
      <c r="AO1396" s="23"/>
      <c r="AP1396" s="23"/>
      <c r="AQ1396" s="23"/>
      <c r="AR1396" s="23"/>
      <c r="AS1396" s="23"/>
      <c r="AT1396" s="23"/>
      <c r="AU1396" s="23"/>
      <c r="AV1396" s="23"/>
      <c r="BG1396">
        <f>IF(E1396&lt;1,1,0)</f>
        <v>0</v>
      </c>
      <c r="BH1396">
        <f>IF(BG1396=1,"",E1396)</f>
        <v>54.3</v>
      </c>
      <c r="BI1396">
        <f>E1396/3.6</f>
        <v>15.083333333333332</v>
      </c>
    </row>
    <row r="1397" spans="1:61" x14ac:dyDescent="0.25">
      <c r="A1397" s="41" t="s">
        <v>65</v>
      </c>
      <c r="B1397" s="41">
        <v>1394</v>
      </c>
      <c r="C1397" s="41">
        <v>372</v>
      </c>
      <c r="D1397" s="41">
        <f t="shared" si="294"/>
        <v>15.25</v>
      </c>
      <c r="E1397" s="42">
        <v>54.9</v>
      </c>
      <c r="F1397" s="43">
        <f t="shared" si="303"/>
        <v>8.3333333333333523E-2</v>
      </c>
      <c r="G1397" s="43">
        <f t="shared" si="304"/>
        <v>0.30000000000000071</v>
      </c>
      <c r="H1397" s="43">
        <f>$AJ$3*F1397</f>
        <v>229.95000000000053</v>
      </c>
      <c r="I1397" s="43">
        <f>1/2*$AJ$1*$AJ$2*$AJ$5*D1397^2</f>
        <v>141.5898640625</v>
      </c>
      <c r="J1397" s="43">
        <f>$AJ$4*$AJ$3*9.81</f>
        <v>406.04570999999999</v>
      </c>
      <c r="K1397" s="43">
        <f t="shared" si="295"/>
        <v>777.58557406250054</v>
      </c>
      <c r="L1397" s="43">
        <f t="shared" si="296"/>
        <v>11.858180004453134</v>
      </c>
      <c r="M1397" s="44">
        <f t="shared" si="297"/>
        <v>16530.302926207667</v>
      </c>
      <c r="N1397" s="44">
        <f t="shared" si="298"/>
        <v>1</v>
      </c>
      <c r="O1397" s="44">
        <f t="shared" si="305"/>
        <v>456441.99629823671</v>
      </c>
      <c r="P1397" s="44">
        <f t="shared" si="306"/>
        <v>1206072.1314295605</v>
      </c>
      <c r="Q1397" s="44">
        <f t="shared" si="299"/>
        <v>749630.13513132371</v>
      </c>
      <c r="R1397" s="44">
        <f>1/2*$AJ$3*D1397^2</f>
        <v>320866.48125000001</v>
      </c>
      <c r="S1397" s="44">
        <f t="shared" si="300"/>
        <v>0</v>
      </c>
      <c r="T1397" s="44">
        <f t="shared" si="301"/>
        <v>0</v>
      </c>
      <c r="U1397" s="44"/>
      <c r="V1397" s="44"/>
      <c r="W1397" s="44"/>
      <c r="X1397" s="44"/>
      <c r="Y1397" s="44">
        <f t="shared" si="307"/>
        <v>230.17681581779053</v>
      </c>
      <c r="Z1397" s="44"/>
      <c r="AA1397" s="44"/>
      <c r="AB1397" s="44"/>
      <c r="AC1397" s="44">
        <v>0.27</v>
      </c>
      <c r="AD1397" s="44">
        <f>O1397*AC1397</f>
        <v>123239.33900052392</v>
      </c>
      <c r="AE1397" s="44">
        <v>0.67</v>
      </c>
      <c r="AF1397" s="44">
        <f t="shared" si="302"/>
        <v>305816.13751981861</v>
      </c>
      <c r="AG1397" s="24"/>
      <c r="AH1397" s="24"/>
      <c r="AI1397" s="15"/>
      <c r="AJ1397" s="15"/>
      <c r="AK1397" s="15"/>
      <c r="AL1397" s="15"/>
      <c r="AM1397" s="15"/>
      <c r="AN1397" s="23"/>
      <c r="AO1397" s="23"/>
      <c r="AP1397" s="23"/>
      <c r="AQ1397" s="23"/>
      <c r="AR1397" s="23"/>
      <c r="AS1397" s="23"/>
      <c r="AT1397" s="23"/>
      <c r="AU1397" s="23"/>
      <c r="AV1397" s="23"/>
      <c r="BG1397">
        <f>IF(E1397&lt;1,1,0)</f>
        <v>0</v>
      </c>
      <c r="BH1397">
        <f>IF(BG1397=1,"",E1397)</f>
        <v>54.9</v>
      </c>
      <c r="BI1397">
        <f>E1397/3.6</f>
        <v>15.25</v>
      </c>
    </row>
    <row r="1398" spans="1:61" x14ac:dyDescent="0.25">
      <c r="A1398" s="41" t="s">
        <v>65</v>
      </c>
      <c r="B1398" s="41">
        <v>1395</v>
      </c>
      <c r="C1398" s="41">
        <v>373</v>
      </c>
      <c r="D1398" s="41">
        <f t="shared" si="294"/>
        <v>15.25</v>
      </c>
      <c r="E1398" s="42">
        <v>54.9</v>
      </c>
      <c r="F1398" s="43">
        <f t="shared" si="303"/>
        <v>-2.7777777777777186E-2</v>
      </c>
      <c r="G1398" s="43">
        <f t="shared" si="304"/>
        <v>-9.9999999999997868E-2</v>
      </c>
      <c r="H1398" s="43">
        <f>$AJ$3*F1398</f>
        <v>-76.649999999998371</v>
      </c>
      <c r="I1398" s="43">
        <f>1/2*$AJ$1*$AJ$2*$AJ$5*D1398^2</f>
        <v>141.5898640625</v>
      </c>
      <c r="J1398" s="43">
        <f>$AJ$4*$AJ$3*9.81</f>
        <v>406.04570999999999</v>
      </c>
      <c r="K1398" s="43">
        <f t="shared" si="295"/>
        <v>470.9855740625016</v>
      </c>
      <c r="L1398" s="43">
        <f t="shared" si="296"/>
        <v>7.1825300044531497</v>
      </c>
      <c r="M1398" s="44">
        <f t="shared" si="297"/>
        <v>10019.629356212145</v>
      </c>
      <c r="N1398" s="44">
        <f t="shared" si="298"/>
        <v>1</v>
      </c>
      <c r="O1398" s="44">
        <f t="shared" si="305"/>
        <v>456441.99629823671</v>
      </c>
      <c r="P1398" s="44">
        <f t="shared" si="306"/>
        <v>1206849.717003623</v>
      </c>
      <c r="Q1398" s="44">
        <f t="shared" si="299"/>
        <v>750407.72070538625</v>
      </c>
      <c r="R1398" s="44">
        <f>1/2*$AJ$3*D1398^2</f>
        <v>320866.48125000001</v>
      </c>
      <c r="S1398" s="44">
        <f t="shared" si="300"/>
        <v>0</v>
      </c>
      <c r="T1398" s="44">
        <f t="shared" si="301"/>
        <v>0</v>
      </c>
      <c r="U1398" s="44"/>
      <c r="V1398" s="44"/>
      <c r="W1398" s="44"/>
      <c r="X1398" s="44"/>
      <c r="Y1398" s="44">
        <f t="shared" si="307"/>
        <v>230.01181451612905</v>
      </c>
      <c r="Z1398" s="44"/>
      <c r="AA1398" s="44"/>
      <c r="AB1398" s="44"/>
      <c r="AC1398" s="44">
        <v>0.27</v>
      </c>
      <c r="AD1398" s="44">
        <f>O1398*AC1398</f>
        <v>123239.33900052392</v>
      </c>
      <c r="AE1398" s="44">
        <v>0.67</v>
      </c>
      <c r="AF1398" s="44">
        <f t="shared" si="302"/>
        <v>305816.13751981861</v>
      </c>
      <c r="AG1398" s="24"/>
      <c r="AH1398" s="24"/>
      <c r="AI1398" s="15"/>
      <c r="AJ1398" s="15"/>
      <c r="AK1398" s="15"/>
      <c r="AL1398" s="15"/>
      <c r="AM1398" s="15"/>
      <c r="AN1398" s="23"/>
      <c r="AO1398" s="23"/>
      <c r="AP1398" s="23"/>
      <c r="AQ1398" s="23"/>
      <c r="AR1398" s="23"/>
      <c r="AS1398" s="23"/>
      <c r="AT1398" s="23"/>
      <c r="AU1398" s="23"/>
      <c r="AV1398" s="23"/>
      <c r="BG1398">
        <f>IF(E1398&lt;1,1,0)</f>
        <v>0</v>
      </c>
      <c r="BH1398">
        <f>IF(BG1398=1,"",E1398)</f>
        <v>54.9</v>
      </c>
      <c r="BI1398">
        <f>E1398/3.6</f>
        <v>15.25</v>
      </c>
    </row>
    <row r="1399" spans="1:61" x14ac:dyDescent="0.25">
      <c r="A1399" s="41" t="s">
        <v>65</v>
      </c>
      <c r="B1399" s="41">
        <v>1396</v>
      </c>
      <c r="C1399" s="41">
        <v>374</v>
      </c>
      <c r="D1399" s="41">
        <f t="shared" si="294"/>
        <v>15.194444444444445</v>
      </c>
      <c r="E1399" s="42">
        <v>54.7</v>
      </c>
      <c r="F1399" s="43">
        <f t="shared" si="303"/>
        <v>-0.11111111111111072</v>
      </c>
      <c r="G1399" s="43">
        <f t="shared" si="304"/>
        <v>-0.39999999999999858</v>
      </c>
      <c r="H1399" s="43">
        <f>$AJ$3*F1399</f>
        <v>-306.59999999999894</v>
      </c>
      <c r="I1399" s="43">
        <f>1/2*$AJ$1*$AJ$2*$AJ$5*D1399^2</f>
        <v>140.56012301311728</v>
      </c>
      <c r="J1399" s="43">
        <f>$AJ$4*$AJ$3*9.81</f>
        <v>406.04570999999999</v>
      </c>
      <c r="K1399" s="43">
        <f t="shared" si="295"/>
        <v>240.00583301311832</v>
      </c>
      <c r="L1399" s="43">
        <f t="shared" si="296"/>
        <v>3.6467552960604368</v>
      </c>
      <c r="M1399" s="44">
        <f t="shared" si="297"/>
        <v>5090.8703933003699</v>
      </c>
      <c r="N1399" s="44">
        <f t="shared" si="298"/>
        <v>1</v>
      </c>
      <c r="O1399" s="44">
        <f t="shared" si="305"/>
        <v>456441.99629823671</v>
      </c>
      <c r="P1399" s="44">
        <f t="shared" si="306"/>
        <v>1207320.7025776855</v>
      </c>
      <c r="Q1399" s="44">
        <f t="shared" si="299"/>
        <v>750878.7062794487</v>
      </c>
      <c r="R1399" s="44">
        <f>1/2*$AJ$3*D1399^2</f>
        <v>318532.91458333336</v>
      </c>
      <c r="S1399" s="44">
        <f t="shared" si="300"/>
        <v>31.335841060965322</v>
      </c>
      <c r="T1399" s="44">
        <f t="shared" si="301"/>
        <v>31.335841060965322</v>
      </c>
      <c r="U1399" s="44"/>
      <c r="V1399" s="44"/>
      <c r="W1399" s="44"/>
      <c r="X1399" s="44"/>
      <c r="Y1399" s="44">
        <f t="shared" si="307"/>
        <v>228.17544024594079</v>
      </c>
      <c r="Z1399" s="44"/>
      <c r="AA1399" s="44"/>
      <c r="AB1399" s="44"/>
      <c r="AC1399" s="44">
        <v>0.27</v>
      </c>
      <c r="AD1399" s="44">
        <f>O1399*AC1399</f>
        <v>123239.33900052392</v>
      </c>
      <c r="AE1399" s="44">
        <v>0.67</v>
      </c>
      <c r="AF1399" s="44">
        <f t="shared" si="302"/>
        <v>305816.13751981861</v>
      </c>
      <c r="AG1399" s="24"/>
      <c r="AH1399" s="24"/>
      <c r="AI1399" s="15"/>
      <c r="AJ1399" s="15"/>
      <c r="AK1399" s="15"/>
      <c r="AL1399" s="15"/>
      <c r="AM1399" s="15"/>
      <c r="AN1399" s="23"/>
      <c r="AO1399" s="23"/>
      <c r="AP1399" s="23"/>
      <c r="AQ1399" s="23"/>
      <c r="AR1399" s="23"/>
      <c r="AS1399" s="23"/>
      <c r="AT1399" s="23"/>
      <c r="AU1399" s="23"/>
      <c r="AV1399" s="23"/>
      <c r="BG1399">
        <f>IF(E1399&lt;1,1,0)</f>
        <v>0</v>
      </c>
      <c r="BH1399">
        <f>IF(BG1399=1,"",E1399)</f>
        <v>54.7</v>
      </c>
      <c r="BI1399">
        <f>E1399/3.6</f>
        <v>15.194444444444445</v>
      </c>
    </row>
    <row r="1400" spans="1:61" x14ac:dyDescent="0.25">
      <c r="A1400" s="41" t="s">
        <v>65</v>
      </c>
      <c r="B1400" s="41">
        <v>1397</v>
      </c>
      <c r="C1400" s="41">
        <v>375</v>
      </c>
      <c r="D1400" s="41">
        <f t="shared" si="294"/>
        <v>15.027777777777779</v>
      </c>
      <c r="E1400" s="42">
        <v>54.1</v>
      </c>
      <c r="F1400" s="43">
        <f t="shared" si="303"/>
        <v>-0.20833333333333331</v>
      </c>
      <c r="G1400" s="43">
        <f t="shared" si="304"/>
        <v>-0.75</v>
      </c>
      <c r="H1400" s="43">
        <f>$AJ$3*F1400</f>
        <v>-574.875</v>
      </c>
      <c r="I1400" s="43">
        <f>1/2*$AJ$1*$AJ$2*$AJ$5*D1400^2</f>
        <v>137.49344893904322</v>
      </c>
      <c r="J1400" s="43">
        <f>$AJ$4*$AJ$3*9.81</f>
        <v>406.04570999999999</v>
      </c>
      <c r="K1400" s="43">
        <f t="shared" si="295"/>
        <v>-31.335841060956795</v>
      </c>
      <c r="L1400" s="43">
        <f t="shared" si="296"/>
        <v>-0.47090805594382301</v>
      </c>
      <c r="M1400" s="44">
        <f t="shared" si="297"/>
        <v>-657.8585541535208</v>
      </c>
      <c r="N1400" s="44">
        <f t="shared" si="298"/>
        <v>1</v>
      </c>
      <c r="O1400" s="44">
        <f t="shared" si="305"/>
        <v>456473.33213929768</v>
      </c>
      <c r="P1400" s="44">
        <f t="shared" si="306"/>
        <v>1207560.7084106987</v>
      </c>
      <c r="Q1400" s="44">
        <f t="shared" si="299"/>
        <v>751087.37627140107</v>
      </c>
      <c r="R1400" s="44">
        <f>1/2*$AJ$3*D1400^2</f>
        <v>311583.31458333338</v>
      </c>
      <c r="S1400" s="44">
        <f t="shared" si="300"/>
        <v>227.49743290123297</v>
      </c>
      <c r="T1400" s="44">
        <f t="shared" si="301"/>
        <v>227.49743290123297</v>
      </c>
      <c r="U1400" s="44"/>
      <c r="V1400" s="44"/>
      <c r="W1400" s="44"/>
      <c r="X1400" s="44"/>
      <c r="Y1400" s="44">
        <f t="shared" si="307"/>
        <v>223.03744780481989</v>
      </c>
      <c r="Z1400" s="44"/>
      <c r="AA1400" s="44"/>
      <c r="AB1400" s="44"/>
      <c r="AC1400" s="44">
        <v>0.27</v>
      </c>
      <c r="AD1400" s="44">
        <f>O1400*AC1400</f>
        <v>123247.79967761038</v>
      </c>
      <c r="AE1400" s="44">
        <v>0.67</v>
      </c>
      <c r="AF1400" s="44">
        <f t="shared" si="302"/>
        <v>305837.13253332948</v>
      </c>
      <c r="AG1400" s="24"/>
      <c r="AH1400" s="24"/>
      <c r="AI1400" s="15"/>
      <c r="AJ1400" s="15"/>
      <c r="AK1400" s="15"/>
      <c r="AL1400" s="15"/>
      <c r="AM1400" s="15"/>
      <c r="AN1400" s="23"/>
      <c r="AO1400" s="23"/>
      <c r="AP1400" s="23"/>
      <c r="AQ1400" s="23"/>
      <c r="AR1400" s="23"/>
      <c r="AS1400" s="23"/>
      <c r="AT1400" s="23"/>
      <c r="AU1400" s="23"/>
      <c r="AV1400" s="23"/>
      <c r="BG1400">
        <f>IF(E1400&lt;1,1,0)</f>
        <v>0</v>
      </c>
      <c r="BH1400">
        <f>IF(BG1400=1,"",E1400)</f>
        <v>54.1</v>
      </c>
      <c r="BI1400">
        <f>E1400/3.6</f>
        <v>15.027777777777779</v>
      </c>
    </row>
    <row r="1401" spans="1:61" x14ac:dyDescent="0.25">
      <c r="A1401" s="41" t="s">
        <v>65</v>
      </c>
      <c r="B1401" s="41">
        <v>1398</v>
      </c>
      <c r="C1401" s="41">
        <v>376</v>
      </c>
      <c r="D1401" s="41">
        <f t="shared" si="294"/>
        <v>14.777777777777779</v>
      </c>
      <c r="E1401" s="42">
        <v>53.2</v>
      </c>
      <c r="F1401" s="43">
        <f t="shared" si="303"/>
        <v>-0.27777777777777779</v>
      </c>
      <c r="G1401" s="43">
        <f t="shared" si="304"/>
        <v>-1</v>
      </c>
      <c r="H1401" s="43">
        <f>$AJ$3*F1401</f>
        <v>-766.50000000000011</v>
      </c>
      <c r="I1401" s="43">
        <f>1/2*$AJ$1*$AJ$2*$AJ$5*D1401^2</f>
        <v>132.95685709876543</v>
      </c>
      <c r="J1401" s="43">
        <f>$AJ$4*$AJ$3*9.81</f>
        <v>406.04570999999999</v>
      </c>
      <c r="K1401" s="43">
        <f t="shared" si="295"/>
        <v>-227.49743290123467</v>
      </c>
      <c r="L1401" s="43">
        <f t="shared" si="296"/>
        <v>-3.3619065084293571</v>
      </c>
      <c r="M1401" s="44">
        <f t="shared" si="297"/>
        <v>-4699.9452987842415</v>
      </c>
      <c r="N1401" s="44">
        <f t="shared" si="298"/>
        <v>1</v>
      </c>
      <c r="O1401" s="44">
        <f t="shared" si="305"/>
        <v>456700.82957219891</v>
      </c>
      <c r="P1401" s="44">
        <f t="shared" si="306"/>
        <v>1207560.7084106987</v>
      </c>
      <c r="Q1401" s="44">
        <f t="shared" si="299"/>
        <v>750859.87883849978</v>
      </c>
      <c r="R1401" s="44">
        <f>1/2*$AJ$3*D1401^2</f>
        <v>301302.63333333336</v>
      </c>
      <c r="S1401" s="44">
        <f t="shared" si="300"/>
        <v>424.5638063387596</v>
      </c>
      <c r="T1401" s="44">
        <f t="shared" si="301"/>
        <v>424.5638063387596</v>
      </c>
      <c r="U1401" s="44"/>
      <c r="V1401" s="44"/>
      <c r="W1401" s="44"/>
      <c r="X1401" s="44"/>
      <c r="Y1401" s="44">
        <f t="shared" si="307"/>
        <v>215.52405817835003</v>
      </c>
      <c r="Z1401" s="44"/>
      <c r="AA1401" s="44"/>
      <c r="AB1401" s="44"/>
      <c r="AC1401" s="44">
        <v>0.27</v>
      </c>
      <c r="AD1401" s="44">
        <f>O1401*AC1401</f>
        <v>123309.22398449371</v>
      </c>
      <c r="AE1401" s="44">
        <v>0.67</v>
      </c>
      <c r="AF1401" s="44">
        <f t="shared" si="302"/>
        <v>305989.5558133733</v>
      </c>
      <c r="AG1401" s="24"/>
      <c r="AH1401" s="24"/>
      <c r="AI1401" s="15"/>
      <c r="AJ1401" s="15"/>
      <c r="AK1401" s="15"/>
      <c r="AL1401" s="15"/>
      <c r="AM1401" s="15"/>
      <c r="AN1401" s="23"/>
      <c r="AO1401" s="23"/>
      <c r="AP1401" s="23"/>
      <c r="AQ1401" s="23"/>
      <c r="AR1401" s="23"/>
      <c r="AS1401" s="23"/>
      <c r="AT1401" s="23"/>
      <c r="AU1401" s="23"/>
      <c r="AV1401" s="23"/>
      <c r="BG1401">
        <f>IF(E1401&lt;1,1,0)</f>
        <v>0</v>
      </c>
      <c r="BH1401">
        <f>IF(BG1401=1,"",E1401)</f>
        <v>53.2</v>
      </c>
      <c r="BI1401">
        <f>E1401/3.6</f>
        <v>14.777777777777779</v>
      </c>
    </row>
    <row r="1402" spans="1:61" x14ac:dyDescent="0.25">
      <c r="A1402" s="41" t="s">
        <v>65</v>
      </c>
      <c r="B1402" s="41">
        <v>1399</v>
      </c>
      <c r="C1402" s="41">
        <v>377</v>
      </c>
      <c r="D1402" s="41">
        <f t="shared" si="294"/>
        <v>14.472222222222221</v>
      </c>
      <c r="E1402" s="42">
        <v>52.1</v>
      </c>
      <c r="F1402" s="43">
        <f t="shared" si="303"/>
        <v>-0.34722222222222221</v>
      </c>
      <c r="G1402" s="43">
        <f t="shared" si="304"/>
        <v>-1.25</v>
      </c>
      <c r="H1402" s="43">
        <f>$AJ$3*F1402</f>
        <v>-958.125</v>
      </c>
      <c r="I1402" s="43">
        <f>1/2*$AJ$1*$AJ$2*$AJ$5*D1402^2</f>
        <v>127.51548366126539</v>
      </c>
      <c r="J1402" s="43">
        <f>$AJ$4*$AJ$3*9.81</f>
        <v>406.04570999999999</v>
      </c>
      <c r="K1402" s="43">
        <f t="shared" si="295"/>
        <v>-424.56380633873459</v>
      </c>
      <c r="L1402" s="43">
        <f t="shared" si="296"/>
        <v>-6.1443817528466864</v>
      </c>
      <c r="M1402" s="44">
        <f t="shared" si="297"/>
        <v>-8595.9900722325146</v>
      </c>
      <c r="N1402" s="44">
        <f t="shared" si="298"/>
        <v>1</v>
      </c>
      <c r="O1402" s="44">
        <f t="shared" si="305"/>
        <v>457125.39337853767</v>
      </c>
      <c r="P1402" s="44">
        <f t="shared" si="306"/>
        <v>1207560.7084106987</v>
      </c>
      <c r="Q1402" s="44">
        <f t="shared" si="299"/>
        <v>750435.31503216107</v>
      </c>
      <c r="R1402" s="44">
        <f>1/2*$AJ$3*D1402^2</f>
        <v>288971.56458333327</v>
      </c>
      <c r="S1402" s="44">
        <f t="shared" si="300"/>
        <v>622.94977038196521</v>
      </c>
      <c r="T1402" s="44">
        <f t="shared" si="301"/>
        <v>622.94977038196521</v>
      </c>
      <c r="U1402" s="44"/>
      <c r="V1402" s="44"/>
      <c r="W1402" s="44"/>
      <c r="X1402" s="44"/>
      <c r="Y1402" s="44">
        <f t="shared" si="307"/>
        <v>206.55580027400521</v>
      </c>
      <c r="Z1402" s="44"/>
      <c r="AA1402" s="44"/>
      <c r="AB1402" s="44"/>
      <c r="AC1402" s="44">
        <v>0.27</v>
      </c>
      <c r="AD1402" s="44">
        <f>O1402*AC1402</f>
        <v>123423.85621220518</v>
      </c>
      <c r="AE1402" s="44">
        <v>0.67</v>
      </c>
      <c r="AF1402" s="44">
        <f t="shared" si="302"/>
        <v>306274.01356362028</v>
      </c>
      <c r="AG1402" s="24"/>
      <c r="AH1402" s="24"/>
      <c r="AI1402" s="15"/>
      <c r="AJ1402" s="15"/>
      <c r="AK1402" s="15"/>
      <c r="AL1402" s="15"/>
      <c r="AM1402" s="15"/>
      <c r="AN1402" s="23"/>
      <c r="AO1402" s="23"/>
      <c r="AP1402" s="23"/>
      <c r="AQ1402" s="23"/>
      <c r="AR1402" s="23"/>
      <c r="AS1402" s="23"/>
      <c r="AT1402" s="23"/>
      <c r="AU1402" s="23"/>
      <c r="AV1402" s="23"/>
      <c r="BG1402">
        <f>IF(E1402&lt;1,1,0)</f>
        <v>0</v>
      </c>
      <c r="BH1402">
        <f>IF(BG1402=1,"",E1402)</f>
        <v>52.1</v>
      </c>
      <c r="BI1402">
        <f>E1402/3.6</f>
        <v>14.472222222222221</v>
      </c>
    </row>
    <row r="1403" spans="1:61" x14ac:dyDescent="0.25">
      <c r="A1403" s="41" t="s">
        <v>65</v>
      </c>
      <c r="B1403" s="41">
        <v>1400</v>
      </c>
      <c r="C1403" s="41">
        <v>378</v>
      </c>
      <c r="D1403" s="41">
        <f t="shared" si="294"/>
        <v>14.083333333333334</v>
      </c>
      <c r="E1403" s="42">
        <v>50.7</v>
      </c>
      <c r="F1403" s="43">
        <f t="shared" si="303"/>
        <v>-0.41666666666666663</v>
      </c>
      <c r="G1403" s="43">
        <f t="shared" si="304"/>
        <v>-1.5</v>
      </c>
      <c r="H1403" s="43">
        <f>$AJ$3*F1403</f>
        <v>-1149.75</v>
      </c>
      <c r="I1403" s="43">
        <f>1/2*$AJ$1*$AJ$2*$AJ$5*D1403^2</f>
        <v>120.75451961805555</v>
      </c>
      <c r="J1403" s="43">
        <f>$AJ$4*$AJ$3*9.81</f>
        <v>406.04570999999999</v>
      </c>
      <c r="K1403" s="43">
        <f t="shared" si="295"/>
        <v>-622.9497703819444</v>
      </c>
      <c r="L1403" s="43">
        <f t="shared" si="296"/>
        <v>-8.7732092662123833</v>
      </c>
      <c r="M1403" s="44">
        <f t="shared" si="297"/>
        <v>-12282.492972697337</v>
      </c>
      <c r="N1403" s="44">
        <f t="shared" si="298"/>
        <v>1</v>
      </c>
      <c r="O1403" s="44">
        <f t="shared" si="305"/>
        <v>457748.34314891964</v>
      </c>
      <c r="P1403" s="44">
        <f t="shared" si="306"/>
        <v>1207560.7084106987</v>
      </c>
      <c r="Q1403" s="44">
        <f t="shared" si="299"/>
        <v>749812.36526177905</v>
      </c>
      <c r="R1403" s="44">
        <f>1/2*$AJ$3*D1403^2</f>
        <v>273650.08125000005</v>
      </c>
      <c r="S1403" s="44">
        <f t="shared" si="300"/>
        <v>745.42609569057822</v>
      </c>
      <c r="T1403" s="44">
        <f t="shared" si="301"/>
        <v>745.42609569057822</v>
      </c>
      <c r="U1403" s="44"/>
      <c r="V1403" s="44"/>
      <c r="W1403" s="44"/>
      <c r="X1403" s="44"/>
      <c r="Y1403" s="44">
        <f t="shared" si="307"/>
        <v>195.46434375000004</v>
      </c>
      <c r="Z1403" s="44"/>
      <c r="AA1403" s="44"/>
      <c r="AB1403" s="44"/>
      <c r="AC1403" s="44">
        <v>0.27</v>
      </c>
      <c r="AD1403" s="44">
        <f>O1403*AC1403</f>
        <v>123592.05265020831</v>
      </c>
      <c r="AE1403" s="44">
        <v>0.67</v>
      </c>
      <c r="AF1403" s="44">
        <f t="shared" si="302"/>
        <v>306691.38990977616</v>
      </c>
      <c r="AG1403" s="24"/>
      <c r="AH1403" s="24"/>
      <c r="AI1403" s="15"/>
      <c r="AJ1403" s="15"/>
      <c r="AK1403" s="15"/>
      <c r="AL1403" s="15"/>
      <c r="AM1403" s="15"/>
      <c r="AN1403" s="23"/>
      <c r="AO1403" s="23"/>
      <c r="AP1403" s="23"/>
      <c r="AQ1403" s="23"/>
      <c r="AR1403" s="23"/>
      <c r="AS1403" s="23"/>
      <c r="AT1403" s="23"/>
      <c r="AU1403" s="23"/>
      <c r="AV1403" s="23"/>
      <c r="BG1403">
        <f>IF(E1403&lt;1,1,0)</f>
        <v>0</v>
      </c>
      <c r="BH1403">
        <f>IF(BG1403=1,"",E1403)</f>
        <v>50.7</v>
      </c>
      <c r="BI1403">
        <f>E1403/3.6</f>
        <v>14.083333333333334</v>
      </c>
    </row>
    <row r="1404" spans="1:61" x14ac:dyDescent="0.25">
      <c r="A1404" s="41" t="s">
        <v>65</v>
      </c>
      <c r="B1404" s="41">
        <v>1401</v>
      </c>
      <c r="C1404" s="41">
        <v>379</v>
      </c>
      <c r="D1404" s="41">
        <f t="shared" si="294"/>
        <v>13.638888888888889</v>
      </c>
      <c r="E1404" s="42">
        <v>49.1</v>
      </c>
      <c r="F1404" s="43">
        <f t="shared" si="303"/>
        <v>-0.45833333333333393</v>
      </c>
      <c r="G1404" s="43">
        <f t="shared" si="304"/>
        <v>-1.6500000000000021</v>
      </c>
      <c r="H1404" s="43">
        <f>$AJ$3*F1404</f>
        <v>-1264.7250000000017</v>
      </c>
      <c r="I1404" s="43">
        <f>1/2*$AJ$1*$AJ$2*$AJ$5*D1404^2</f>
        <v>113.25319430941359</v>
      </c>
      <c r="J1404" s="43">
        <f>$AJ$4*$AJ$3*9.81</f>
        <v>406.04570999999999</v>
      </c>
      <c r="K1404" s="43">
        <f t="shared" si="295"/>
        <v>-745.42609569058811</v>
      </c>
      <c r="L1404" s="43">
        <f t="shared" si="296"/>
        <v>-10.166783694002188</v>
      </c>
      <c r="M1404" s="44">
        <f t="shared" si="297"/>
        <v>-14243.663955297065</v>
      </c>
      <c r="N1404" s="44">
        <f t="shared" si="298"/>
        <v>1</v>
      </c>
      <c r="O1404" s="44">
        <f t="shared" si="305"/>
        <v>458493.76924461022</v>
      </c>
      <c r="P1404" s="44">
        <f t="shared" si="306"/>
        <v>1207560.7084106987</v>
      </c>
      <c r="Q1404" s="44">
        <f t="shared" si="299"/>
        <v>749066.93916608847</v>
      </c>
      <c r="R1404" s="44">
        <f>1/2*$AJ$3*D1404^2</f>
        <v>256650.81458333338</v>
      </c>
      <c r="S1404" s="44">
        <f t="shared" si="300"/>
        <v>983.08271152776433</v>
      </c>
      <c r="T1404" s="44">
        <f t="shared" si="301"/>
        <v>983.08271152776433</v>
      </c>
      <c r="U1404" s="44"/>
      <c r="V1404" s="44"/>
      <c r="W1404" s="44"/>
      <c r="X1404" s="44"/>
      <c r="Y1404" s="44">
        <f t="shared" si="307"/>
        <v>183.19115958838927</v>
      </c>
      <c r="Z1404" s="44"/>
      <c r="AA1404" s="44"/>
      <c r="AB1404" s="44"/>
      <c r="AC1404" s="44">
        <v>0.27</v>
      </c>
      <c r="AD1404" s="44">
        <f>O1404*AC1404</f>
        <v>123793.31769604476</v>
      </c>
      <c r="AE1404" s="44">
        <v>0.67</v>
      </c>
      <c r="AF1404" s="44">
        <f t="shared" si="302"/>
        <v>307190.82539388887</v>
      </c>
      <c r="AG1404" s="24"/>
      <c r="AH1404" s="24"/>
      <c r="AI1404" s="15"/>
      <c r="AJ1404" s="15"/>
      <c r="AK1404" s="15"/>
      <c r="AL1404" s="15"/>
      <c r="AM1404" s="15"/>
      <c r="AN1404" s="23"/>
      <c r="AO1404" s="23"/>
      <c r="AP1404" s="23"/>
      <c r="AQ1404" s="23"/>
      <c r="AR1404" s="23"/>
      <c r="AS1404" s="23"/>
      <c r="AT1404" s="23"/>
      <c r="AU1404" s="23"/>
      <c r="AV1404" s="23"/>
      <c r="BG1404">
        <f>IF(E1404&lt;1,1,0)</f>
        <v>0</v>
      </c>
      <c r="BH1404">
        <f>IF(BG1404=1,"",E1404)</f>
        <v>49.1</v>
      </c>
      <c r="BI1404">
        <f>E1404/3.6</f>
        <v>13.638888888888889</v>
      </c>
    </row>
    <row r="1405" spans="1:61" x14ac:dyDescent="0.25">
      <c r="A1405" s="41" t="s">
        <v>65</v>
      </c>
      <c r="B1405" s="41">
        <v>1402</v>
      </c>
      <c r="C1405" s="41">
        <v>380</v>
      </c>
      <c r="D1405" s="41">
        <f t="shared" si="294"/>
        <v>13.166666666666666</v>
      </c>
      <c r="E1405" s="42">
        <v>47.4</v>
      </c>
      <c r="F1405" s="43">
        <f t="shared" si="303"/>
        <v>-0.54166666666666641</v>
      </c>
      <c r="G1405" s="43">
        <f t="shared" si="304"/>
        <v>-1.9499999999999993</v>
      </c>
      <c r="H1405" s="43">
        <f>$AJ$3*F1405</f>
        <v>-1494.6749999999993</v>
      </c>
      <c r="I1405" s="43">
        <f>1/2*$AJ$1*$AJ$2*$AJ$5*D1405^2</f>
        <v>105.54657847222219</v>
      </c>
      <c r="J1405" s="43">
        <f>$AJ$4*$AJ$3*9.81</f>
        <v>406.04570999999999</v>
      </c>
      <c r="K1405" s="43">
        <f t="shared" si="295"/>
        <v>-983.08271152777718</v>
      </c>
      <c r="L1405" s="43">
        <f t="shared" si="296"/>
        <v>-12.943922368449066</v>
      </c>
      <c r="M1405" s="44">
        <f t="shared" si="297"/>
        <v>-18147.37916056559</v>
      </c>
      <c r="N1405" s="44">
        <f t="shared" si="298"/>
        <v>1</v>
      </c>
      <c r="O1405" s="44">
        <f t="shared" si="305"/>
        <v>459476.85195613798</v>
      </c>
      <c r="P1405" s="44">
        <f t="shared" si="306"/>
        <v>1207560.7084106987</v>
      </c>
      <c r="Q1405" s="44">
        <f t="shared" si="299"/>
        <v>748083.85645456077</v>
      </c>
      <c r="R1405" s="44">
        <f>1/2*$AJ$3*D1405^2</f>
        <v>239186.32499999998</v>
      </c>
      <c r="S1405" s="44">
        <f t="shared" si="300"/>
        <v>1644.1779143827152</v>
      </c>
      <c r="T1405" s="44">
        <f t="shared" si="301"/>
        <v>1644.1779143827152</v>
      </c>
      <c r="U1405" s="44"/>
      <c r="V1405" s="44"/>
      <c r="W1405" s="44"/>
      <c r="X1405" s="44"/>
      <c r="Y1405" s="44">
        <f t="shared" si="307"/>
        <v>170.60365549215405</v>
      </c>
      <c r="Z1405" s="44"/>
      <c r="AA1405" s="44"/>
      <c r="AB1405" s="44"/>
      <c r="AC1405" s="44">
        <v>0.27</v>
      </c>
      <c r="AD1405" s="44">
        <f>O1405*AC1405</f>
        <v>124058.75002815726</v>
      </c>
      <c r="AE1405" s="44">
        <v>0.67</v>
      </c>
      <c r="AF1405" s="44">
        <f t="shared" si="302"/>
        <v>307849.49081061245</v>
      </c>
      <c r="AG1405" s="24"/>
      <c r="AH1405" s="24"/>
      <c r="AI1405" s="15"/>
      <c r="AJ1405" s="15"/>
      <c r="AK1405" s="15"/>
      <c r="AL1405" s="15"/>
      <c r="AM1405" s="15"/>
      <c r="AN1405" s="23"/>
      <c r="AO1405" s="23"/>
      <c r="AP1405" s="23"/>
      <c r="AQ1405" s="23"/>
      <c r="AR1405" s="23"/>
      <c r="AS1405" s="23"/>
      <c r="AT1405" s="23"/>
      <c r="AU1405" s="23"/>
      <c r="AV1405" s="23"/>
      <c r="BG1405">
        <f>IF(E1405&lt;1,1,0)</f>
        <v>0</v>
      </c>
      <c r="BH1405">
        <f>IF(BG1405=1,"",E1405)</f>
        <v>47.4</v>
      </c>
      <c r="BI1405">
        <f>E1405/3.6</f>
        <v>13.166666666666666</v>
      </c>
    </row>
    <row r="1406" spans="1:61" x14ac:dyDescent="0.25">
      <c r="A1406" s="41" t="s">
        <v>65</v>
      </c>
      <c r="B1406" s="41">
        <v>1403</v>
      </c>
      <c r="C1406" s="41">
        <v>381</v>
      </c>
      <c r="D1406" s="41">
        <f t="shared" si="294"/>
        <v>12.555555555555555</v>
      </c>
      <c r="E1406" s="42">
        <v>45.2</v>
      </c>
      <c r="F1406" s="43">
        <f t="shared" si="303"/>
        <v>-0.7777777777777779</v>
      </c>
      <c r="G1406" s="43">
        <f t="shared" si="304"/>
        <v>-2.8000000000000007</v>
      </c>
      <c r="H1406" s="43">
        <f>$AJ$3*F1406</f>
        <v>-2146.2000000000003</v>
      </c>
      <c r="I1406" s="43">
        <f>1/2*$AJ$1*$AJ$2*$AJ$5*D1406^2</f>
        <v>95.976375617283949</v>
      </c>
      <c r="J1406" s="43">
        <f>$AJ$4*$AJ$3*9.81</f>
        <v>406.04570999999999</v>
      </c>
      <c r="K1406" s="43">
        <f t="shared" si="295"/>
        <v>-1644.1779143827166</v>
      </c>
      <c r="L1406" s="43">
        <f t="shared" si="296"/>
        <v>-20.643567147249666</v>
      </c>
      <c r="M1406" s="44">
        <f t="shared" si="297"/>
        <v>-28962.924707591283</v>
      </c>
      <c r="N1406" s="44">
        <f t="shared" si="298"/>
        <v>1</v>
      </c>
      <c r="O1406" s="44">
        <f t="shared" si="305"/>
        <v>461121.0298705207</v>
      </c>
      <c r="P1406" s="44">
        <f t="shared" si="306"/>
        <v>1207560.7084106987</v>
      </c>
      <c r="Q1406" s="44">
        <f t="shared" si="299"/>
        <v>746439.67854017799</v>
      </c>
      <c r="R1406" s="44">
        <f>1/2*$AJ$3*D1406^2</f>
        <v>217498.63333333333</v>
      </c>
      <c r="S1406" s="44">
        <f t="shared" si="300"/>
        <v>2846.1487812808482</v>
      </c>
      <c r="T1406" s="44">
        <f t="shared" si="301"/>
        <v>2846.1487812808482</v>
      </c>
      <c r="U1406" s="44"/>
      <c r="V1406" s="44"/>
      <c r="W1406" s="44"/>
      <c r="X1406" s="44"/>
      <c r="Y1406" s="44">
        <f t="shared" si="307"/>
        <v>155.02397244000952</v>
      </c>
      <c r="Z1406" s="44"/>
      <c r="AA1406" s="44"/>
      <c r="AB1406" s="44"/>
      <c r="AC1406" s="44">
        <v>0.27</v>
      </c>
      <c r="AD1406" s="44">
        <f>O1406*AC1406</f>
        <v>124502.6780650406</v>
      </c>
      <c r="AE1406" s="44">
        <v>0.67</v>
      </c>
      <c r="AF1406" s="44">
        <f t="shared" si="302"/>
        <v>308951.0900132489</v>
      </c>
      <c r="AG1406" s="24"/>
      <c r="AH1406" s="24"/>
      <c r="AI1406" s="15"/>
      <c r="AJ1406" s="15"/>
      <c r="AK1406" s="15"/>
      <c r="AL1406" s="15"/>
      <c r="AM1406" s="15"/>
      <c r="AN1406" s="23"/>
      <c r="AO1406" s="23"/>
      <c r="AP1406" s="23"/>
      <c r="AQ1406" s="23"/>
      <c r="AR1406" s="23"/>
      <c r="AS1406" s="23"/>
      <c r="AT1406" s="23"/>
      <c r="AU1406" s="23"/>
      <c r="AV1406" s="23"/>
      <c r="BG1406">
        <f>IF(E1406&lt;1,1,0)</f>
        <v>0</v>
      </c>
      <c r="BH1406">
        <f>IF(BG1406=1,"",E1406)</f>
        <v>45.2</v>
      </c>
      <c r="BI1406">
        <f>E1406/3.6</f>
        <v>12.555555555555555</v>
      </c>
    </row>
    <row r="1407" spans="1:61" x14ac:dyDescent="0.25">
      <c r="A1407" s="41" t="s">
        <v>65</v>
      </c>
      <c r="B1407" s="41">
        <v>1404</v>
      </c>
      <c r="C1407" s="41">
        <v>382</v>
      </c>
      <c r="D1407" s="41">
        <f t="shared" si="294"/>
        <v>11.611111111111111</v>
      </c>
      <c r="E1407" s="42">
        <v>41.8</v>
      </c>
      <c r="F1407" s="43">
        <f t="shared" si="303"/>
        <v>-1.2083333333333337</v>
      </c>
      <c r="G1407" s="43">
        <f t="shared" si="304"/>
        <v>-4.3500000000000014</v>
      </c>
      <c r="H1407" s="43">
        <f>$AJ$3*F1407</f>
        <v>-3334.275000000001</v>
      </c>
      <c r="I1407" s="43">
        <f>1/2*$AJ$1*$AJ$2*$AJ$5*D1407^2</f>
        <v>82.080508719135793</v>
      </c>
      <c r="J1407" s="43">
        <f>$AJ$4*$AJ$3*9.81</f>
        <v>406.04570999999999</v>
      </c>
      <c r="K1407" s="43">
        <f t="shared" si="295"/>
        <v>-2846.1487812808655</v>
      </c>
      <c r="L1407" s="43">
        <f t="shared" si="296"/>
        <v>-33.046949738205605</v>
      </c>
      <c r="M1407" s="44">
        <f t="shared" si="297"/>
        <v>-46397.91743244067</v>
      </c>
      <c r="N1407" s="44">
        <f t="shared" si="298"/>
        <v>1</v>
      </c>
      <c r="O1407" s="44">
        <f t="shared" si="305"/>
        <v>463967.17865180154</v>
      </c>
      <c r="P1407" s="44">
        <f t="shared" si="306"/>
        <v>1207560.7084106987</v>
      </c>
      <c r="Q1407" s="44">
        <f t="shared" si="299"/>
        <v>743593.52975889714</v>
      </c>
      <c r="R1407" s="44">
        <f>1/2*$AJ$3*D1407^2</f>
        <v>186008.25833333333</v>
      </c>
      <c r="S1407" s="44">
        <f t="shared" si="300"/>
        <v>3593.818865135021</v>
      </c>
      <c r="T1407" s="44">
        <f t="shared" si="301"/>
        <v>3593.818865135021</v>
      </c>
      <c r="U1407" s="44"/>
      <c r="V1407" s="44"/>
      <c r="W1407" s="44"/>
      <c r="X1407" s="44"/>
      <c r="Y1407" s="44">
        <f t="shared" si="307"/>
        <v>132.48451448243114</v>
      </c>
      <c r="Z1407" s="44"/>
      <c r="AA1407" s="44"/>
      <c r="AB1407" s="44"/>
      <c r="AC1407" s="44">
        <v>0.27</v>
      </c>
      <c r="AD1407" s="44">
        <f>O1407*AC1407</f>
        <v>125271.13823598642</v>
      </c>
      <c r="AE1407" s="44">
        <v>0.67</v>
      </c>
      <c r="AF1407" s="44">
        <f t="shared" si="302"/>
        <v>310858.00969670707</v>
      </c>
      <c r="AG1407" s="24"/>
      <c r="AH1407" s="24"/>
      <c r="AI1407" s="15"/>
      <c r="AJ1407" s="15"/>
      <c r="AK1407" s="15"/>
      <c r="AL1407" s="15"/>
      <c r="AM1407" s="15"/>
      <c r="AN1407" s="23"/>
      <c r="AO1407" s="23"/>
      <c r="AP1407" s="23"/>
      <c r="AQ1407" s="23"/>
      <c r="AR1407" s="23"/>
      <c r="AS1407" s="23"/>
      <c r="AT1407" s="23"/>
      <c r="AU1407" s="23"/>
      <c r="AV1407" s="23"/>
      <c r="BG1407">
        <f>IF(E1407&lt;1,1,0)</f>
        <v>0</v>
      </c>
      <c r="BH1407">
        <f>IF(BG1407=1,"",E1407)</f>
        <v>41.8</v>
      </c>
      <c r="BI1407">
        <f>E1407/3.6</f>
        <v>11.611111111111111</v>
      </c>
    </row>
    <row r="1408" spans="1:61" x14ac:dyDescent="0.25">
      <c r="A1408" s="41" t="s">
        <v>65</v>
      </c>
      <c r="B1408" s="41">
        <v>1405</v>
      </c>
      <c r="C1408" s="41">
        <v>383</v>
      </c>
      <c r="D1408" s="41">
        <f t="shared" si="294"/>
        <v>10.138888888888889</v>
      </c>
      <c r="E1408" s="42">
        <v>36.5</v>
      </c>
      <c r="F1408" s="43">
        <f t="shared" si="303"/>
        <v>-1.4722222222222219</v>
      </c>
      <c r="G1408" s="43">
        <f t="shared" si="304"/>
        <v>-5.2999999999999989</v>
      </c>
      <c r="H1408" s="43">
        <f>$AJ$3*F1408</f>
        <v>-4062.4499999999994</v>
      </c>
      <c r="I1408" s="43">
        <f>1/2*$AJ$1*$AJ$2*$AJ$5*D1408^2</f>
        <v>62.585424864969134</v>
      </c>
      <c r="J1408" s="43">
        <f>$AJ$4*$AJ$3*9.81</f>
        <v>406.04570999999999</v>
      </c>
      <c r="K1408" s="43">
        <f t="shared" si="295"/>
        <v>-3593.8188651350301</v>
      </c>
      <c r="L1408" s="43">
        <f t="shared" si="296"/>
        <v>-36.437330160396833</v>
      </c>
      <c r="M1408" s="44">
        <f t="shared" si="297"/>
        <v>-51194.44887535755</v>
      </c>
      <c r="N1408" s="44">
        <f t="shared" si="298"/>
        <v>1</v>
      </c>
      <c r="O1408" s="44">
        <f t="shared" si="305"/>
        <v>467560.99751693656</v>
      </c>
      <c r="P1408" s="44">
        <f t="shared" si="306"/>
        <v>1207560.7084106987</v>
      </c>
      <c r="Q1408" s="44">
        <f t="shared" si="299"/>
        <v>739999.71089376207</v>
      </c>
      <c r="R1408" s="44">
        <f>1/2*$AJ$3*D1408^2</f>
        <v>141829.11458333334</v>
      </c>
      <c r="S1408" s="44">
        <f t="shared" si="300"/>
        <v>2959.1497677777661</v>
      </c>
      <c r="T1408" s="44">
        <f t="shared" si="301"/>
        <v>2959.1497677777661</v>
      </c>
      <c r="U1408" s="44"/>
      <c r="V1408" s="44"/>
      <c r="W1408" s="44"/>
      <c r="X1408" s="44"/>
      <c r="Y1408" s="44">
        <f t="shared" si="307"/>
        <v>100.94598902728352</v>
      </c>
      <c r="Z1408" s="44"/>
      <c r="AA1408" s="44"/>
      <c r="AB1408" s="44"/>
      <c r="AC1408" s="44">
        <v>0.27</v>
      </c>
      <c r="AD1408" s="44">
        <f>O1408*AC1408</f>
        <v>126241.46932957288</v>
      </c>
      <c r="AE1408" s="44">
        <v>0.67</v>
      </c>
      <c r="AF1408" s="44">
        <f t="shared" si="302"/>
        <v>313265.86833634751</v>
      </c>
      <c r="AG1408" s="24"/>
      <c r="AH1408" s="24"/>
      <c r="AI1408" s="15"/>
      <c r="AJ1408" s="15"/>
      <c r="AK1408" s="15"/>
      <c r="AL1408" s="15"/>
      <c r="AM1408" s="15"/>
      <c r="AN1408" s="23"/>
      <c r="AO1408" s="23"/>
      <c r="AP1408" s="23"/>
      <c r="AQ1408" s="23"/>
      <c r="AR1408" s="23"/>
      <c r="AS1408" s="23"/>
      <c r="AT1408" s="23"/>
      <c r="AU1408" s="23"/>
      <c r="AV1408" s="23"/>
      <c r="BG1408">
        <f>IF(E1408&lt;1,1,0)</f>
        <v>0</v>
      </c>
      <c r="BH1408">
        <f>IF(BG1408=1,"",E1408)</f>
        <v>36.5</v>
      </c>
      <c r="BI1408">
        <f>E1408/3.6</f>
        <v>10.138888888888889</v>
      </c>
    </row>
    <row r="1409" spans="1:61" x14ac:dyDescent="0.25">
      <c r="A1409" s="41" t="s">
        <v>65</v>
      </c>
      <c r="B1409" s="41">
        <v>1406</v>
      </c>
      <c r="C1409" s="41">
        <v>384</v>
      </c>
      <c r="D1409" s="41">
        <f t="shared" si="294"/>
        <v>8.6666666666666661</v>
      </c>
      <c r="E1409" s="42">
        <v>31.2</v>
      </c>
      <c r="F1409" s="43">
        <f t="shared" si="303"/>
        <v>-1.2361111111111109</v>
      </c>
      <c r="G1409" s="43">
        <f t="shared" si="304"/>
        <v>-4.4499999999999993</v>
      </c>
      <c r="H1409" s="43">
        <f>$AJ$3*F1409</f>
        <v>-3410.9249999999997</v>
      </c>
      <c r="I1409" s="43">
        <f>1/2*$AJ$1*$AJ$2*$AJ$5*D1409^2</f>
        <v>45.729522222222215</v>
      </c>
      <c r="J1409" s="43">
        <f>$AJ$4*$AJ$3*9.81</f>
        <v>406.04570999999999</v>
      </c>
      <c r="K1409" s="43">
        <f t="shared" si="295"/>
        <v>-2959.1497677777775</v>
      </c>
      <c r="L1409" s="43">
        <f t="shared" si="296"/>
        <v>-25.645964654074067</v>
      </c>
      <c r="M1409" s="44">
        <f t="shared" si="297"/>
        <v>-36058.226303628137</v>
      </c>
      <c r="N1409" s="44">
        <f t="shared" si="298"/>
        <v>1</v>
      </c>
      <c r="O1409" s="44">
        <f t="shared" si="305"/>
        <v>470520.14728471433</v>
      </c>
      <c r="P1409" s="44">
        <f t="shared" si="306"/>
        <v>1207560.7084106987</v>
      </c>
      <c r="Q1409" s="44">
        <f t="shared" si="299"/>
        <v>737040.56112598442</v>
      </c>
      <c r="R1409" s="44">
        <f>1/2*$AJ$3*D1409^2</f>
        <v>103630.79999999999</v>
      </c>
      <c r="S1409" s="44">
        <f t="shared" si="300"/>
        <v>1206.1439094444504</v>
      </c>
      <c r="T1409" s="44">
        <f t="shared" si="301"/>
        <v>1206.1439094444504</v>
      </c>
      <c r="U1409" s="44"/>
      <c r="V1409" s="44"/>
      <c r="W1409" s="44"/>
      <c r="X1409" s="44"/>
      <c r="Y1409" s="44">
        <f t="shared" si="307"/>
        <v>73.706116642958733</v>
      </c>
      <c r="Z1409" s="44"/>
      <c r="AA1409" s="44"/>
      <c r="AB1409" s="44"/>
      <c r="AC1409" s="44">
        <v>0.27</v>
      </c>
      <c r="AD1409" s="44">
        <f>O1409*AC1409</f>
        <v>127040.43976687288</v>
      </c>
      <c r="AE1409" s="44">
        <v>0.67</v>
      </c>
      <c r="AF1409" s="44">
        <f t="shared" si="302"/>
        <v>315248.49868075864</v>
      </c>
      <c r="AG1409" s="24"/>
      <c r="AH1409" s="24"/>
      <c r="AI1409" s="15"/>
      <c r="AJ1409" s="15"/>
      <c r="AK1409" s="15"/>
      <c r="AL1409" s="15"/>
      <c r="AM1409" s="15"/>
      <c r="AN1409" s="23"/>
      <c r="AO1409" s="23"/>
      <c r="AP1409" s="23"/>
      <c r="AQ1409" s="23"/>
      <c r="AR1409" s="23"/>
      <c r="AS1409" s="23"/>
      <c r="AT1409" s="23"/>
      <c r="AU1409" s="23"/>
      <c r="AV1409" s="23"/>
      <c r="BG1409">
        <f>IF(E1409&lt;1,1,0)</f>
        <v>0</v>
      </c>
      <c r="BH1409">
        <f>IF(BG1409=1,"",E1409)</f>
        <v>31.2</v>
      </c>
      <c r="BI1409">
        <f>E1409/3.6</f>
        <v>8.6666666666666661</v>
      </c>
    </row>
    <row r="1410" spans="1:61" x14ac:dyDescent="0.25">
      <c r="A1410" s="41" t="s">
        <v>65</v>
      </c>
      <c r="B1410" s="41">
        <v>1407</v>
      </c>
      <c r="C1410" s="41">
        <v>385</v>
      </c>
      <c r="D1410" s="41">
        <f t="shared" si="294"/>
        <v>7.666666666666667</v>
      </c>
      <c r="E1410" s="42">
        <v>27.6</v>
      </c>
      <c r="F1410" s="43">
        <f t="shared" si="303"/>
        <v>-0.59722222222222232</v>
      </c>
      <c r="G1410" s="43">
        <f t="shared" si="304"/>
        <v>-2.1500000000000004</v>
      </c>
      <c r="H1410" s="43">
        <f>$AJ$3*F1410</f>
        <v>-1647.9750000000004</v>
      </c>
      <c r="I1410" s="43">
        <f>1/2*$AJ$1*$AJ$2*$AJ$5*D1410^2</f>
        <v>35.785380555555555</v>
      </c>
      <c r="J1410" s="43">
        <f>$AJ$4*$AJ$3*9.81</f>
        <v>406.04570999999999</v>
      </c>
      <c r="K1410" s="43">
        <f t="shared" si="295"/>
        <v>-1206.1439094444449</v>
      </c>
      <c r="L1410" s="43">
        <f t="shared" si="296"/>
        <v>-9.2471033057407457</v>
      </c>
      <c r="M1410" s="44">
        <f t="shared" si="297"/>
        <v>-13010.674351177229</v>
      </c>
      <c r="N1410" s="44">
        <f t="shared" si="298"/>
        <v>1</v>
      </c>
      <c r="O1410" s="44">
        <f t="shared" si="305"/>
        <v>471726.29119415878</v>
      </c>
      <c r="P1410" s="44">
        <f t="shared" si="306"/>
        <v>1207560.7084106987</v>
      </c>
      <c r="Q1410" s="44">
        <f t="shared" si="299"/>
        <v>735834.41721653985</v>
      </c>
      <c r="R1410" s="44">
        <f>1/2*$AJ$3*D1410^2</f>
        <v>81095.700000000012</v>
      </c>
      <c r="S1410" s="44">
        <f t="shared" si="300"/>
        <v>0</v>
      </c>
      <c r="T1410" s="44">
        <f t="shared" si="301"/>
        <v>0</v>
      </c>
      <c r="U1410" s="44"/>
      <c r="V1410" s="44"/>
      <c r="W1410" s="44"/>
      <c r="X1410" s="44"/>
      <c r="Y1410" s="44">
        <f t="shared" si="307"/>
        <v>57.637313432835832</v>
      </c>
      <c r="Z1410" s="44"/>
      <c r="AA1410" s="44"/>
      <c r="AB1410" s="44"/>
      <c r="AC1410" s="44">
        <v>0.27</v>
      </c>
      <c r="AD1410" s="44">
        <f>O1410*AC1410</f>
        <v>127366.09862242288</v>
      </c>
      <c r="AE1410" s="44">
        <v>0.67</v>
      </c>
      <c r="AF1410" s="44">
        <f t="shared" si="302"/>
        <v>316056.61510008638</v>
      </c>
      <c r="AG1410" s="24"/>
      <c r="AH1410" s="24"/>
      <c r="AI1410" s="15"/>
      <c r="AJ1410" s="15"/>
      <c r="AK1410" s="15"/>
      <c r="AL1410" s="15"/>
      <c r="AM1410" s="15"/>
      <c r="AN1410" s="23"/>
      <c r="AO1410" s="23"/>
      <c r="AP1410" s="23"/>
      <c r="AQ1410" s="23"/>
      <c r="AR1410" s="23"/>
      <c r="AS1410" s="23"/>
      <c r="AT1410" s="23"/>
      <c r="AU1410" s="23"/>
      <c r="AV1410" s="23"/>
      <c r="BG1410">
        <f>IF(E1410&lt;1,1,0)</f>
        <v>0</v>
      </c>
      <c r="BH1410">
        <f>IF(BG1410=1,"",E1410)</f>
        <v>27.6</v>
      </c>
      <c r="BI1410">
        <f>E1410/3.6</f>
        <v>7.666666666666667</v>
      </c>
    </row>
    <row r="1411" spans="1:61" x14ac:dyDescent="0.25">
      <c r="A1411" s="41" t="s">
        <v>65</v>
      </c>
      <c r="B1411" s="41">
        <v>1408</v>
      </c>
      <c r="C1411" s="41">
        <v>386</v>
      </c>
      <c r="D1411" s="41">
        <f t="shared" si="294"/>
        <v>7.4722222222222214</v>
      </c>
      <c r="E1411" s="42">
        <v>26.9</v>
      </c>
      <c r="F1411" s="43">
        <f t="shared" si="303"/>
        <v>-4.1666666666666761E-2</v>
      </c>
      <c r="G1411" s="43">
        <f t="shared" si="304"/>
        <v>-0.15000000000000036</v>
      </c>
      <c r="H1411" s="43">
        <f>$AJ$3*F1411</f>
        <v>-114.97500000000026</v>
      </c>
      <c r="I1411" s="43">
        <f>1/2*$AJ$1*$AJ$2*$AJ$5*D1411^2</f>
        <v>33.993198939043204</v>
      </c>
      <c r="J1411" s="43">
        <f>$AJ$4*$AJ$3*9.81</f>
        <v>406.04570999999999</v>
      </c>
      <c r="K1411" s="43">
        <f t="shared" si="295"/>
        <v>325.0639089390429</v>
      </c>
      <c r="L1411" s="43">
        <f t="shared" si="296"/>
        <v>2.4289497640167368</v>
      </c>
      <c r="M1411" s="44">
        <f t="shared" si="297"/>
        <v>3419.9612677355653</v>
      </c>
      <c r="N1411" s="44">
        <f t="shared" si="298"/>
        <v>1</v>
      </c>
      <c r="O1411" s="44">
        <f t="shared" si="305"/>
        <v>471726.29119415878</v>
      </c>
      <c r="P1411" s="44">
        <f t="shared" si="306"/>
        <v>1207560.7084106987</v>
      </c>
      <c r="Q1411" s="44">
        <f t="shared" si="299"/>
        <v>735834.41721653985</v>
      </c>
      <c r="R1411" s="44">
        <f>1/2*$AJ$3*D1411^2</f>
        <v>77034.314583333326</v>
      </c>
      <c r="S1411" s="44">
        <f t="shared" si="300"/>
        <v>0</v>
      </c>
      <c r="T1411" s="44">
        <f t="shared" si="301"/>
        <v>0</v>
      </c>
      <c r="U1411" s="44"/>
      <c r="V1411" s="44"/>
      <c r="W1411" s="44"/>
      <c r="X1411" s="44"/>
      <c r="Y1411" s="44">
        <f t="shared" si="307"/>
        <v>54.711871152935601</v>
      </c>
      <c r="Z1411" s="44"/>
      <c r="AA1411" s="44"/>
      <c r="AB1411" s="44"/>
      <c r="AC1411" s="44">
        <v>0.27</v>
      </c>
      <c r="AD1411" s="44">
        <f>O1411*AC1411</f>
        <v>127366.09862242288</v>
      </c>
      <c r="AE1411" s="44">
        <v>0.67</v>
      </c>
      <c r="AF1411" s="44">
        <f t="shared" si="302"/>
        <v>316056.61510008638</v>
      </c>
      <c r="AG1411" s="24"/>
      <c r="AH1411" s="24"/>
      <c r="AI1411" s="15"/>
      <c r="AJ1411" s="15"/>
      <c r="AK1411" s="15"/>
      <c r="AL1411" s="15"/>
      <c r="AM1411" s="15"/>
      <c r="AN1411" s="23"/>
      <c r="AO1411" s="23"/>
      <c r="AP1411" s="23"/>
      <c r="AQ1411" s="23"/>
      <c r="AR1411" s="23"/>
      <c r="AS1411" s="23"/>
      <c r="AT1411" s="23"/>
      <c r="AU1411" s="23"/>
      <c r="AV1411" s="23"/>
      <c r="BG1411">
        <f>IF(E1411&lt;1,1,0)</f>
        <v>0</v>
      </c>
      <c r="BH1411">
        <f>IF(BG1411=1,"",E1411)</f>
        <v>26.9</v>
      </c>
      <c r="BI1411">
        <f>E1411/3.6</f>
        <v>7.4722222222222214</v>
      </c>
    </row>
    <row r="1412" spans="1:61" x14ac:dyDescent="0.25">
      <c r="A1412" s="41" t="s">
        <v>65</v>
      </c>
      <c r="B1412" s="41">
        <v>1409</v>
      </c>
      <c r="C1412" s="41">
        <v>387</v>
      </c>
      <c r="D1412" s="41">
        <f t="shared" ref="D1412:D1475" si="308">E1412/3.6</f>
        <v>7.583333333333333</v>
      </c>
      <c r="E1412" s="42">
        <v>27.3</v>
      </c>
      <c r="F1412" s="43">
        <f t="shared" si="303"/>
        <v>8.3333333333333523E-2</v>
      </c>
      <c r="G1412" s="43">
        <f t="shared" si="304"/>
        <v>0.30000000000000071</v>
      </c>
      <c r="H1412" s="43">
        <f>$AJ$3*F1412</f>
        <v>229.95000000000053</v>
      </c>
      <c r="I1412" s="43">
        <f>1/2*$AJ$1*$AJ$2*$AJ$5*D1412^2</f>
        <v>35.011665451388886</v>
      </c>
      <c r="J1412" s="43">
        <f>$AJ$4*$AJ$3*9.81</f>
        <v>406.04570999999999</v>
      </c>
      <c r="K1412" s="43">
        <f t="shared" ref="K1412:K1475" si="309">H1412+I1412+J1412</f>
        <v>671.00737545138941</v>
      </c>
      <c r="L1412" s="43">
        <f t="shared" ref="L1412:L1475" si="310">K1412*D1412/1000</f>
        <v>5.0884725971730358</v>
      </c>
      <c r="M1412" s="44">
        <f t="shared" ref="M1412:M1475" si="311">L1412*B1412</f>
        <v>7169.6578894168078</v>
      </c>
      <c r="N1412" s="44">
        <f t="shared" ref="N1412:N1475" si="312">B1413-B1412</f>
        <v>1</v>
      </c>
      <c r="O1412" s="44">
        <f t="shared" si="305"/>
        <v>471726.29119415878</v>
      </c>
      <c r="P1412" s="44">
        <f t="shared" si="306"/>
        <v>1207885.7723196377</v>
      </c>
      <c r="Q1412" s="44">
        <f t="shared" ref="Q1412:Q1475" si="313">P1412-O1412</f>
        <v>736159.48112547887</v>
      </c>
      <c r="R1412" s="44">
        <f>1/2*$AJ$3*D1412^2</f>
        <v>79342.331250000003</v>
      </c>
      <c r="S1412" s="44">
        <f t="shared" ref="S1412:S1475" si="314">O1413-O1412</f>
        <v>0</v>
      </c>
      <c r="T1412" s="44">
        <f t="shared" ref="T1412:T1475" si="315">S1412/N1412</f>
        <v>0</v>
      </c>
      <c r="U1412" s="44"/>
      <c r="V1412" s="44"/>
      <c r="W1412" s="44"/>
      <c r="X1412" s="44"/>
      <c r="Y1412" s="44">
        <f t="shared" si="307"/>
        <v>56.311093860894253</v>
      </c>
      <c r="Z1412" s="44"/>
      <c r="AA1412" s="44"/>
      <c r="AB1412" s="44"/>
      <c r="AC1412" s="44">
        <v>0.27</v>
      </c>
      <c r="AD1412" s="44">
        <f>O1412*AC1412</f>
        <v>127366.09862242288</v>
      </c>
      <c r="AE1412" s="44">
        <v>0.67</v>
      </c>
      <c r="AF1412" s="44">
        <f t="shared" ref="AF1412:AF1475" si="316">O1412*AE1412</f>
        <v>316056.61510008638</v>
      </c>
      <c r="AG1412" s="24"/>
      <c r="AH1412" s="24"/>
      <c r="AI1412" s="15"/>
      <c r="AJ1412" s="15"/>
      <c r="AK1412" s="15"/>
      <c r="AL1412" s="15"/>
      <c r="AM1412" s="15"/>
      <c r="AN1412" s="23"/>
      <c r="AO1412" s="23"/>
      <c r="AP1412" s="23"/>
      <c r="AQ1412" s="23"/>
      <c r="AR1412" s="23"/>
      <c r="AS1412" s="23"/>
      <c r="AT1412" s="23"/>
      <c r="AU1412" s="23"/>
      <c r="AV1412" s="23"/>
      <c r="BG1412">
        <f>IF(E1412&lt;1,1,0)</f>
        <v>0</v>
      </c>
      <c r="BH1412">
        <f>IF(BG1412=1,"",E1412)</f>
        <v>27.3</v>
      </c>
      <c r="BI1412">
        <f>E1412/3.6</f>
        <v>7.583333333333333</v>
      </c>
    </row>
    <row r="1413" spans="1:61" x14ac:dyDescent="0.25">
      <c r="A1413" s="41" t="s">
        <v>65</v>
      </c>
      <c r="B1413" s="41">
        <v>1410</v>
      </c>
      <c r="C1413" s="41">
        <v>388</v>
      </c>
      <c r="D1413" s="41">
        <f t="shared" si="308"/>
        <v>7.6388888888888884</v>
      </c>
      <c r="E1413" s="42">
        <v>27.5</v>
      </c>
      <c r="F1413" s="43">
        <f t="shared" ref="F1413:F1476" si="317">($E1414-$E1412)/2/3.6</f>
        <v>1.3888888888888593E-2</v>
      </c>
      <c r="G1413" s="43">
        <f t="shared" ref="G1413:G1476" si="318">($E1414-$E1412)/2</f>
        <v>4.9999999999998934E-2</v>
      </c>
      <c r="H1413" s="43">
        <f>$AJ$3*F1413</f>
        <v>38.324999999999186</v>
      </c>
      <c r="I1413" s="43">
        <f>1/2*$AJ$1*$AJ$2*$AJ$5*D1413^2</f>
        <v>35.52653597608024</v>
      </c>
      <c r="J1413" s="43">
        <f>$AJ$4*$AJ$3*9.81</f>
        <v>406.04570999999999</v>
      </c>
      <c r="K1413" s="43">
        <f t="shared" si="309"/>
        <v>479.89724597607938</v>
      </c>
      <c r="L1413" s="43">
        <f t="shared" si="310"/>
        <v>3.6658817400950507</v>
      </c>
      <c r="M1413" s="44">
        <f t="shared" si="311"/>
        <v>5168.8932535340218</v>
      </c>
      <c r="N1413" s="44">
        <f t="shared" si="312"/>
        <v>1</v>
      </c>
      <c r="O1413" s="44">
        <f t="shared" ref="O1413:O1476" si="319">O1412+IF(K1413&lt;0,ABS(K1413)*N1413,0)</f>
        <v>471726.29119415878</v>
      </c>
      <c r="P1413" s="44">
        <f t="shared" ref="P1413:P1476" si="320">P1412+IF(K1412&gt;0,K1412*N1412,0)</f>
        <v>1208556.7796950892</v>
      </c>
      <c r="Q1413" s="44">
        <f t="shared" si="313"/>
        <v>736830.48850093037</v>
      </c>
      <c r="R1413" s="44">
        <f>1/2*$AJ$3*D1413^2</f>
        <v>80509.114583333328</v>
      </c>
      <c r="S1413" s="44">
        <f t="shared" si="314"/>
        <v>0</v>
      </c>
      <c r="T1413" s="44">
        <f t="shared" si="315"/>
        <v>0</v>
      </c>
      <c r="U1413" s="44"/>
      <c r="V1413" s="44"/>
      <c r="W1413" s="44"/>
      <c r="X1413" s="44"/>
      <c r="Y1413" s="44">
        <f t="shared" ref="Y1413:Y1476" si="321">R1413/B1413</f>
        <v>57.098662825059101</v>
      </c>
      <c r="Z1413" s="44"/>
      <c r="AA1413" s="44"/>
      <c r="AB1413" s="44"/>
      <c r="AC1413" s="44">
        <v>0.27</v>
      </c>
      <c r="AD1413" s="44">
        <f>O1413*AC1413</f>
        <v>127366.09862242288</v>
      </c>
      <c r="AE1413" s="44">
        <v>0.67</v>
      </c>
      <c r="AF1413" s="44">
        <f t="shared" si="316"/>
        <v>316056.61510008638</v>
      </c>
      <c r="AG1413" s="24"/>
      <c r="AH1413" s="24"/>
      <c r="AI1413" s="15"/>
      <c r="AJ1413" s="15"/>
      <c r="AK1413" s="15"/>
      <c r="AL1413" s="15"/>
      <c r="AM1413" s="15"/>
      <c r="AN1413" s="23"/>
      <c r="AO1413" s="23"/>
      <c r="AP1413" s="23"/>
      <c r="AQ1413" s="23"/>
      <c r="AR1413" s="23"/>
      <c r="AS1413" s="23"/>
      <c r="AT1413" s="23"/>
      <c r="AU1413" s="23"/>
      <c r="AV1413" s="23"/>
      <c r="BG1413">
        <f>IF(E1413&lt;1,1,0)</f>
        <v>0</v>
      </c>
      <c r="BH1413">
        <f>IF(BG1413=1,"",E1413)</f>
        <v>27.5</v>
      </c>
      <c r="BI1413">
        <f>E1413/3.6</f>
        <v>7.6388888888888884</v>
      </c>
    </row>
    <row r="1414" spans="1:61" x14ac:dyDescent="0.25">
      <c r="A1414" s="41" t="s">
        <v>65</v>
      </c>
      <c r="B1414" s="41">
        <v>1411</v>
      </c>
      <c r="C1414" s="41">
        <v>389</v>
      </c>
      <c r="D1414" s="41">
        <f t="shared" si="308"/>
        <v>7.6111111111111107</v>
      </c>
      <c r="E1414" s="42">
        <v>27.4</v>
      </c>
      <c r="F1414" s="43">
        <f t="shared" si="317"/>
        <v>-5.5555555555555358E-2</v>
      </c>
      <c r="G1414" s="43">
        <f t="shared" si="318"/>
        <v>-0.19999999999999929</v>
      </c>
      <c r="H1414" s="43">
        <f>$AJ$3*F1414</f>
        <v>-153.29999999999947</v>
      </c>
      <c r="I1414" s="43">
        <f>1/2*$AJ$1*$AJ$2*$AJ$5*D1414^2</f>
        <v>35.268630941358019</v>
      </c>
      <c r="J1414" s="43">
        <f>$AJ$4*$AJ$3*9.81</f>
        <v>406.04570999999999</v>
      </c>
      <c r="K1414" s="43">
        <f t="shared" si="309"/>
        <v>288.01434094135857</v>
      </c>
      <c r="L1414" s="43">
        <f t="shared" si="310"/>
        <v>2.1921091504981178</v>
      </c>
      <c r="M1414" s="44">
        <f t="shared" si="311"/>
        <v>3093.0660113528443</v>
      </c>
      <c r="N1414" s="44">
        <f t="shared" si="312"/>
        <v>1</v>
      </c>
      <c r="O1414" s="44">
        <f t="shared" si="319"/>
        <v>471726.29119415878</v>
      </c>
      <c r="P1414" s="44">
        <f t="shared" si="320"/>
        <v>1209036.6769410654</v>
      </c>
      <c r="Q1414" s="44">
        <f t="shared" si="313"/>
        <v>737310.38574690651</v>
      </c>
      <c r="R1414" s="44">
        <f>1/2*$AJ$3*D1414^2</f>
        <v>79924.658333333326</v>
      </c>
      <c r="S1414" s="44">
        <f t="shared" si="314"/>
        <v>0</v>
      </c>
      <c r="T1414" s="44">
        <f t="shared" si="315"/>
        <v>0</v>
      </c>
      <c r="U1414" s="44"/>
      <c r="V1414" s="44"/>
      <c r="W1414" s="44"/>
      <c r="X1414" s="44"/>
      <c r="Y1414" s="44">
        <f t="shared" si="321"/>
        <v>56.643981809591303</v>
      </c>
      <c r="Z1414" s="44"/>
      <c r="AA1414" s="44"/>
      <c r="AB1414" s="44"/>
      <c r="AC1414" s="44">
        <v>0.27</v>
      </c>
      <c r="AD1414" s="44">
        <f>O1414*AC1414</f>
        <v>127366.09862242288</v>
      </c>
      <c r="AE1414" s="44">
        <v>0.67</v>
      </c>
      <c r="AF1414" s="44">
        <f t="shared" si="316"/>
        <v>316056.61510008638</v>
      </c>
      <c r="AG1414" s="24"/>
      <c r="AH1414" s="24"/>
      <c r="AI1414" s="15"/>
      <c r="AJ1414" s="15"/>
      <c r="AK1414" s="15"/>
      <c r="AL1414" s="15"/>
      <c r="AM1414" s="15"/>
      <c r="AN1414" s="23"/>
      <c r="AO1414" s="23"/>
      <c r="AP1414" s="23"/>
      <c r="AQ1414" s="23"/>
      <c r="AR1414" s="23"/>
      <c r="AS1414" s="23"/>
      <c r="AT1414" s="23"/>
      <c r="AU1414" s="23"/>
      <c r="AV1414" s="23"/>
      <c r="BG1414">
        <f>IF(E1414&lt;1,1,0)</f>
        <v>0</v>
      </c>
      <c r="BH1414">
        <f>IF(BG1414=1,"",E1414)</f>
        <v>27.4</v>
      </c>
      <c r="BI1414">
        <f>E1414/3.6</f>
        <v>7.6111111111111107</v>
      </c>
    </row>
    <row r="1415" spans="1:61" x14ac:dyDescent="0.25">
      <c r="A1415" s="41" t="s">
        <v>65</v>
      </c>
      <c r="B1415" s="41">
        <v>1412</v>
      </c>
      <c r="C1415" s="41">
        <v>390</v>
      </c>
      <c r="D1415" s="41">
        <f t="shared" si="308"/>
        <v>7.5277777777777777</v>
      </c>
      <c r="E1415" s="42">
        <v>27.1</v>
      </c>
      <c r="F1415" s="43">
        <f t="shared" si="317"/>
        <v>-9.7222222222222127E-2</v>
      </c>
      <c r="G1415" s="43">
        <f t="shared" si="318"/>
        <v>-0.34999999999999964</v>
      </c>
      <c r="H1415" s="43">
        <f>$AJ$3*F1415</f>
        <v>-268.27499999999975</v>
      </c>
      <c r="I1415" s="43">
        <f>1/2*$AJ$1*$AJ$2*$AJ$5*D1415^2</f>
        <v>34.500553105709869</v>
      </c>
      <c r="J1415" s="43">
        <f>$AJ$4*$AJ$3*9.81</f>
        <v>406.04570999999999</v>
      </c>
      <c r="K1415" s="43">
        <f t="shared" si="309"/>
        <v>172.27126310571009</v>
      </c>
      <c r="L1415" s="43">
        <f t="shared" si="310"/>
        <v>1.2968197861568731</v>
      </c>
      <c r="M1415" s="44">
        <f t="shared" si="311"/>
        <v>1831.1095380535048</v>
      </c>
      <c r="N1415" s="44">
        <f t="shared" si="312"/>
        <v>1</v>
      </c>
      <c r="O1415" s="44">
        <f t="shared" si="319"/>
        <v>471726.29119415878</v>
      </c>
      <c r="P1415" s="44">
        <f t="shared" si="320"/>
        <v>1209324.6912820067</v>
      </c>
      <c r="Q1415" s="44">
        <f t="shared" si="313"/>
        <v>737598.40008784784</v>
      </c>
      <c r="R1415" s="44">
        <f>1/2*$AJ$3*D1415^2</f>
        <v>78184.06458333334</v>
      </c>
      <c r="S1415" s="44">
        <f t="shared" si="314"/>
        <v>0</v>
      </c>
      <c r="T1415" s="44">
        <f t="shared" si="315"/>
        <v>0</v>
      </c>
      <c r="U1415" s="44"/>
      <c r="V1415" s="44"/>
      <c r="W1415" s="44"/>
      <c r="X1415" s="44"/>
      <c r="Y1415" s="44">
        <f t="shared" si="321"/>
        <v>55.371150554768654</v>
      </c>
      <c r="Z1415" s="44"/>
      <c r="AA1415" s="44"/>
      <c r="AB1415" s="44"/>
      <c r="AC1415" s="44">
        <v>0.27</v>
      </c>
      <c r="AD1415" s="44">
        <f>O1415*AC1415</f>
        <v>127366.09862242288</v>
      </c>
      <c r="AE1415" s="44">
        <v>0.67</v>
      </c>
      <c r="AF1415" s="44">
        <f t="shared" si="316"/>
        <v>316056.61510008638</v>
      </c>
      <c r="AG1415" s="24"/>
      <c r="AH1415" s="24"/>
      <c r="AI1415" s="15"/>
      <c r="AJ1415" s="15"/>
      <c r="AK1415" s="15"/>
      <c r="AL1415" s="15"/>
      <c r="AM1415" s="15"/>
      <c r="AN1415" s="23"/>
      <c r="AO1415" s="23"/>
      <c r="AP1415" s="23"/>
      <c r="AQ1415" s="23"/>
      <c r="AR1415" s="23"/>
      <c r="AS1415" s="23"/>
      <c r="AT1415" s="23"/>
      <c r="AU1415" s="23"/>
      <c r="AV1415" s="23"/>
      <c r="BG1415">
        <f>IF(E1415&lt;1,1,0)</f>
        <v>0</v>
      </c>
      <c r="BH1415">
        <f>IF(BG1415=1,"",E1415)</f>
        <v>27.1</v>
      </c>
      <c r="BI1415">
        <f>E1415/3.6</f>
        <v>7.5277777777777777</v>
      </c>
    </row>
    <row r="1416" spans="1:61" x14ac:dyDescent="0.25">
      <c r="A1416" s="41" t="s">
        <v>65</v>
      </c>
      <c r="B1416" s="41">
        <v>1413</v>
      </c>
      <c r="C1416" s="41">
        <v>391</v>
      </c>
      <c r="D1416" s="41">
        <f t="shared" si="308"/>
        <v>7.4166666666666661</v>
      </c>
      <c r="E1416" s="42">
        <v>26.7</v>
      </c>
      <c r="F1416" s="43">
        <f t="shared" si="317"/>
        <v>-4.1666666666666761E-2</v>
      </c>
      <c r="G1416" s="43">
        <f t="shared" si="318"/>
        <v>-0.15000000000000036</v>
      </c>
      <c r="H1416" s="43">
        <f>$AJ$3*F1416</f>
        <v>-114.97500000000026</v>
      </c>
      <c r="I1416" s="43">
        <f>1/2*$AJ$1*$AJ$2*$AJ$5*D1416^2</f>
        <v>33.489602951388882</v>
      </c>
      <c r="J1416" s="43">
        <f>$AJ$4*$AJ$3*9.81</f>
        <v>406.04570999999999</v>
      </c>
      <c r="K1416" s="43">
        <f t="shared" si="309"/>
        <v>324.5603129513886</v>
      </c>
      <c r="L1416" s="43">
        <f t="shared" si="310"/>
        <v>2.4071556543894652</v>
      </c>
      <c r="M1416" s="44">
        <f t="shared" si="311"/>
        <v>3401.3109396523146</v>
      </c>
      <c r="N1416" s="44">
        <f t="shared" si="312"/>
        <v>1</v>
      </c>
      <c r="O1416" s="44">
        <f t="shared" si="319"/>
        <v>471726.29119415878</v>
      </c>
      <c r="P1416" s="44">
        <f t="shared" si="320"/>
        <v>1209496.9625451125</v>
      </c>
      <c r="Q1416" s="44">
        <f t="shared" si="313"/>
        <v>737770.67135095363</v>
      </c>
      <c r="R1416" s="44">
        <f>1/2*$AJ$3*D1416^2</f>
        <v>75893.081249999988</v>
      </c>
      <c r="S1416" s="44">
        <f t="shared" si="314"/>
        <v>0</v>
      </c>
      <c r="T1416" s="44">
        <f t="shared" si="315"/>
        <v>0</v>
      </c>
      <c r="U1416" s="44"/>
      <c r="V1416" s="44"/>
      <c r="W1416" s="44"/>
      <c r="X1416" s="44"/>
      <c r="Y1416" s="44">
        <f t="shared" si="321"/>
        <v>53.710602441613581</v>
      </c>
      <c r="Z1416" s="44"/>
      <c r="AA1416" s="44"/>
      <c r="AB1416" s="44"/>
      <c r="AC1416" s="44">
        <v>0.27</v>
      </c>
      <c r="AD1416" s="44">
        <f>O1416*AC1416</f>
        <v>127366.09862242288</v>
      </c>
      <c r="AE1416" s="44">
        <v>0.67</v>
      </c>
      <c r="AF1416" s="44">
        <f t="shared" si="316"/>
        <v>316056.61510008638</v>
      </c>
      <c r="AG1416" s="24"/>
      <c r="AH1416" s="24"/>
      <c r="AI1416" s="15"/>
      <c r="AJ1416" s="15"/>
      <c r="AK1416" s="15"/>
      <c r="AL1416" s="15"/>
      <c r="AM1416" s="15"/>
      <c r="AN1416" s="23"/>
      <c r="AO1416" s="23"/>
      <c r="AP1416" s="23"/>
      <c r="AQ1416" s="23"/>
      <c r="AR1416" s="23"/>
      <c r="AS1416" s="23"/>
      <c r="AT1416" s="23"/>
      <c r="AU1416" s="23"/>
      <c r="AV1416" s="23"/>
      <c r="BG1416">
        <f>IF(E1416&lt;1,1,0)</f>
        <v>0</v>
      </c>
      <c r="BH1416">
        <f>IF(BG1416=1,"",E1416)</f>
        <v>26.7</v>
      </c>
      <c r="BI1416">
        <f>E1416/3.6</f>
        <v>7.4166666666666661</v>
      </c>
    </row>
    <row r="1417" spans="1:61" x14ac:dyDescent="0.25">
      <c r="A1417" s="41" t="s">
        <v>65</v>
      </c>
      <c r="B1417" s="41">
        <v>1414</v>
      </c>
      <c r="C1417" s="41">
        <v>392</v>
      </c>
      <c r="D1417" s="41">
        <f t="shared" si="308"/>
        <v>7.4444444444444446</v>
      </c>
      <c r="E1417" s="42">
        <v>26.8</v>
      </c>
      <c r="F1417" s="43">
        <f t="shared" si="317"/>
        <v>0.20833333333333331</v>
      </c>
      <c r="G1417" s="43">
        <f t="shared" si="318"/>
        <v>0.75</v>
      </c>
      <c r="H1417" s="43">
        <f>$AJ$3*F1417</f>
        <v>574.875</v>
      </c>
      <c r="I1417" s="43">
        <f>1/2*$AJ$1*$AJ$2*$AJ$5*D1417^2</f>
        <v>33.740931172839502</v>
      </c>
      <c r="J1417" s="43">
        <f>$AJ$4*$AJ$3*9.81</f>
        <v>406.04570999999999</v>
      </c>
      <c r="K1417" s="43">
        <f t="shared" si="309"/>
        <v>1014.6616411728395</v>
      </c>
      <c r="L1417" s="43">
        <f t="shared" si="310"/>
        <v>7.5535922176200279</v>
      </c>
      <c r="M1417" s="44">
        <f t="shared" si="311"/>
        <v>10680.779395714719</v>
      </c>
      <c r="N1417" s="44">
        <f t="shared" si="312"/>
        <v>1</v>
      </c>
      <c r="O1417" s="44">
        <f t="shared" si="319"/>
        <v>471726.29119415878</v>
      </c>
      <c r="P1417" s="44">
        <f t="shared" si="320"/>
        <v>1209821.5228580639</v>
      </c>
      <c r="Q1417" s="44">
        <f t="shared" si="313"/>
        <v>738095.23166390508</v>
      </c>
      <c r="R1417" s="44">
        <f>1/2*$AJ$3*D1417^2</f>
        <v>76462.633333333331</v>
      </c>
      <c r="S1417" s="44">
        <f t="shared" si="314"/>
        <v>0</v>
      </c>
      <c r="T1417" s="44">
        <f t="shared" si="315"/>
        <v>0</v>
      </c>
      <c r="U1417" s="44"/>
      <c r="V1417" s="44"/>
      <c r="W1417" s="44"/>
      <c r="X1417" s="44"/>
      <c r="Y1417" s="44">
        <f t="shared" si="321"/>
        <v>54.075412541254124</v>
      </c>
      <c r="Z1417" s="44"/>
      <c r="AA1417" s="44"/>
      <c r="AB1417" s="44"/>
      <c r="AC1417" s="44">
        <v>0.27</v>
      </c>
      <c r="AD1417" s="44">
        <f>O1417*AC1417</f>
        <v>127366.09862242288</v>
      </c>
      <c r="AE1417" s="44">
        <v>0.67</v>
      </c>
      <c r="AF1417" s="44">
        <f t="shared" si="316"/>
        <v>316056.61510008638</v>
      </c>
      <c r="AG1417" s="24"/>
      <c r="AH1417" s="24"/>
      <c r="AI1417" s="15"/>
      <c r="AJ1417" s="15"/>
      <c r="AK1417" s="15"/>
      <c r="AL1417" s="15"/>
      <c r="AM1417" s="15"/>
      <c r="AN1417" s="23"/>
      <c r="AO1417" s="23"/>
      <c r="AP1417" s="23"/>
      <c r="AQ1417" s="23"/>
      <c r="AR1417" s="23"/>
      <c r="AS1417" s="23"/>
      <c r="AT1417" s="23"/>
      <c r="AU1417" s="23"/>
      <c r="AV1417" s="23"/>
      <c r="BG1417">
        <f>IF(E1417&lt;1,1,0)</f>
        <v>0</v>
      </c>
      <c r="BH1417">
        <f>IF(BG1417=1,"",E1417)</f>
        <v>26.8</v>
      </c>
      <c r="BI1417">
        <f>E1417/3.6</f>
        <v>7.4444444444444446</v>
      </c>
    </row>
    <row r="1418" spans="1:61" x14ac:dyDescent="0.25">
      <c r="A1418" s="41" t="s">
        <v>65</v>
      </c>
      <c r="B1418" s="41">
        <v>1415</v>
      </c>
      <c r="C1418" s="41">
        <v>393</v>
      </c>
      <c r="D1418" s="41">
        <f t="shared" si="308"/>
        <v>7.833333333333333</v>
      </c>
      <c r="E1418" s="42">
        <v>28.2</v>
      </c>
      <c r="F1418" s="43">
        <f t="shared" si="317"/>
        <v>0.59722222222222232</v>
      </c>
      <c r="G1418" s="43">
        <f t="shared" si="318"/>
        <v>2.1500000000000004</v>
      </c>
      <c r="H1418" s="43">
        <f>$AJ$3*F1418</f>
        <v>1647.9750000000004</v>
      </c>
      <c r="I1418" s="43">
        <f>1/2*$AJ$1*$AJ$2*$AJ$5*D1418^2</f>
        <v>37.358178472222214</v>
      </c>
      <c r="J1418" s="43">
        <f>$AJ$4*$AJ$3*9.81</f>
        <v>406.04570999999999</v>
      </c>
      <c r="K1418" s="43">
        <f t="shared" si="309"/>
        <v>2091.3788884722226</v>
      </c>
      <c r="L1418" s="43">
        <f t="shared" si="310"/>
        <v>16.382467959699074</v>
      </c>
      <c r="M1418" s="44">
        <f t="shared" si="311"/>
        <v>23181.192162974188</v>
      </c>
      <c r="N1418" s="44">
        <f t="shared" si="312"/>
        <v>1</v>
      </c>
      <c r="O1418" s="44">
        <f t="shared" si="319"/>
        <v>471726.29119415878</v>
      </c>
      <c r="P1418" s="44">
        <f t="shared" si="320"/>
        <v>1210836.1844992368</v>
      </c>
      <c r="Q1418" s="44">
        <f t="shared" si="313"/>
        <v>739109.89330507792</v>
      </c>
      <c r="R1418" s="44">
        <f>1/2*$AJ$3*D1418^2</f>
        <v>84659.925000000003</v>
      </c>
      <c r="S1418" s="44">
        <f t="shared" si="314"/>
        <v>0</v>
      </c>
      <c r="T1418" s="44">
        <f t="shared" si="315"/>
        <v>0</v>
      </c>
      <c r="U1418" s="44"/>
      <c r="V1418" s="44"/>
      <c r="W1418" s="44"/>
      <c r="X1418" s="44"/>
      <c r="Y1418" s="44">
        <f t="shared" si="321"/>
        <v>59.830335689045938</v>
      </c>
      <c r="Z1418" s="44"/>
      <c r="AA1418" s="44"/>
      <c r="AB1418" s="44"/>
      <c r="AC1418" s="44">
        <v>0.27</v>
      </c>
      <c r="AD1418" s="44">
        <f>O1418*AC1418</f>
        <v>127366.09862242288</v>
      </c>
      <c r="AE1418" s="44">
        <v>0.67</v>
      </c>
      <c r="AF1418" s="44">
        <f t="shared" si="316"/>
        <v>316056.61510008638</v>
      </c>
      <c r="AG1418" s="24"/>
      <c r="AH1418" s="24"/>
      <c r="AI1418" s="15"/>
      <c r="AJ1418" s="15"/>
      <c r="AK1418" s="15"/>
      <c r="AL1418" s="15"/>
      <c r="AM1418" s="15"/>
      <c r="AN1418" s="23"/>
      <c r="AO1418" s="23"/>
      <c r="AP1418" s="23"/>
      <c r="AQ1418" s="23"/>
      <c r="AR1418" s="23"/>
      <c r="AS1418" s="23"/>
      <c r="AT1418" s="23"/>
      <c r="AU1418" s="23"/>
      <c r="AV1418" s="23"/>
      <c r="BG1418">
        <f>IF(E1418&lt;1,1,0)</f>
        <v>0</v>
      </c>
      <c r="BH1418">
        <f>IF(BG1418=1,"",E1418)</f>
        <v>28.2</v>
      </c>
      <c r="BI1418">
        <f>E1418/3.6</f>
        <v>7.833333333333333</v>
      </c>
    </row>
    <row r="1419" spans="1:61" x14ac:dyDescent="0.25">
      <c r="A1419" s="41" t="s">
        <v>65</v>
      </c>
      <c r="B1419" s="41">
        <v>1416</v>
      </c>
      <c r="C1419" s="41">
        <v>394</v>
      </c>
      <c r="D1419" s="41">
        <f t="shared" si="308"/>
        <v>8.6388888888888893</v>
      </c>
      <c r="E1419" s="42">
        <v>31.1</v>
      </c>
      <c r="F1419" s="43">
        <f t="shared" si="317"/>
        <v>0.9166666666666663</v>
      </c>
      <c r="G1419" s="43">
        <f t="shared" si="318"/>
        <v>3.2999999999999989</v>
      </c>
      <c r="H1419" s="43">
        <f>$AJ$3*F1419</f>
        <v>2529.4499999999989</v>
      </c>
      <c r="I1419" s="43">
        <f>1/2*$AJ$1*$AJ$2*$AJ$5*D1419^2</f>
        <v>45.436854031635804</v>
      </c>
      <c r="J1419" s="43">
        <f>$AJ$4*$AJ$3*9.81</f>
        <v>406.04570999999999</v>
      </c>
      <c r="K1419" s="43">
        <f t="shared" si="309"/>
        <v>2980.9325640316347</v>
      </c>
      <c r="L1419" s="43">
        <f t="shared" si="310"/>
        <v>25.751945205939954</v>
      </c>
      <c r="M1419" s="44">
        <f t="shared" si="311"/>
        <v>36464.754411610978</v>
      </c>
      <c r="N1419" s="44">
        <f t="shared" si="312"/>
        <v>1</v>
      </c>
      <c r="O1419" s="44">
        <f t="shared" si="319"/>
        <v>471726.29119415878</v>
      </c>
      <c r="P1419" s="44">
        <f t="shared" si="320"/>
        <v>1212927.563387709</v>
      </c>
      <c r="Q1419" s="44">
        <f t="shared" si="313"/>
        <v>741201.27219355013</v>
      </c>
      <c r="R1419" s="44">
        <f>1/2*$AJ$3*D1419^2</f>
        <v>102967.56458333335</v>
      </c>
      <c r="S1419" s="44">
        <f t="shared" si="314"/>
        <v>0</v>
      </c>
      <c r="T1419" s="44">
        <f t="shared" si="315"/>
        <v>0</v>
      </c>
      <c r="U1419" s="44"/>
      <c r="V1419" s="44"/>
      <c r="W1419" s="44"/>
      <c r="X1419" s="44"/>
      <c r="Y1419" s="44">
        <f t="shared" si="321"/>
        <v>72.717206626647851</v>
      </c>
      <c r="Z1419" s="44"/>
      <c r="AA1419" s="44"/>
      <c r="AB1419" s="44"/>
      <c r="AC1419" s="44">
        <v>0.27</v>
      </c>
      <c r="AD1419" s="44">
        <f>O1419*AC1419</f>
        <v>127366.09862242288</v>
      </c>
      <c r="AE1419" s="44">
        <v>0.67</v>
      </c>
      <c r="AF1419" s="44">
        <f t="shared" si="316"/>
        <v>316056.61510008638</v>
      </c>
      <c r="AG1419" s="24"/>
      <c r="AH1419" s="24"/>
      <c r="AI1419" s="15"/>
      <c r="AJ1419" s="15"/>
      <c r="AK1419" s="15"/>
      <c r="AL1419" s="15"/>
      <c r="AM1419" s="15"/>
      <c r="AN1419" s="23"/>
      <c r="AO1419" s="23"/>
      <c r="AP1419" s="23"/>
      <c r="AQ1419" s="23"/>
      <c r="AR1419" s="23"/>
      <c r="AS1419" s="23"/>
      <c r="AT1419" s="23"/>
      <c r="AU1419" s="23"/>
      <c r="AV1419" s="23"/>
      <c r="BG1419">
        <f>IF(E1419&lt;1,1,0)</f>
        <v>0</v>
      </c>
      <c r="BH1419">
        <f>IF(BG1419=1,"",E1419)</f>
        <v>31.1</v>
      </c>
      <c r="BI1419">
        <f>E1419/3.6</f>
        <v>8.6388888888888893</v>
      </c>
    </row>
    <row r="1420" spans="1:61" x14ac:dyDescent="0.25">
      <c r="A1420" s="41" t="s">
        <v>65</v>
      </c>
      <c r="B1420" s="41">
        <v>1417</v>
      </c>
      <c r="C1420" s="41">
        <v>395</v>
      </c>
      <c r="D1420" s="41">
        <f t="shared" si="308"/>
        <v>9.6666666666666661</v>
      </c>
      <c r="E1420" s="42">
        <v>34.799999999999997</v>
      </c>
      <c r="F1420" s="43">
        <f t="shared" si="317"/>
        <v>1.0138888888888884</v>
      </c>
      <c r="G1420" s="43">
        <f t="shared" si="318"/>
        <v>3.6499999999999986</v>
      </c>
      <c r="H1420" s="43">
        <f>$AJ$3*F1420</f>
        <v>2797.7249999999985</v>
      </c>
      <c r="I1420" s="43">
        <f>1/2*$AJ$1*$AJ$2*$AJ$5*D1420^2</f>
        <v>56.891313888888874</v>
      </c>
      <c r="J1420" s="43">
        <f>$AJ$4*$AJ$3*9.81</f>
        <v>406.04570999999999</v>
      </c>
      <c r="K1420" s="43">
        <f t="shared" si="309"/>
        <v>3260.6620238888872</v>
      </c>
      <c r="L1420" s="43">
        <f t="shared" si="310"/>
        <v>31.519732897592572</v>
      </c>
      <c r="M1420" s="44">
        <f t="shared" si="311"/>
        <v>44663.461515888674</v>
      </c>
      <c r="N1420" s="44">
        <f t="shared" si="312"/>
        <v>1</v>
      </c>
      <c r="O1420" s="44">
        <f t="shared" si="319"/>
        <v>471726.29119415878</v>
      </c>
      <c r="P1420" s="44">
        <f t="shared" si="320"/>
        <v>1215908.4959517405</v>
      </c>
      <c r="Q1420" s="44">
        <f t="shared" si="313"/>
        <v>744182.2047575817</v>
      </c>
      <c r="R1420" s="44">
        <f>1/2*$AJ$3*D1420^2</f>
        <v>128925.29999999999</v>
      </c>
      <c r="S1420" s="44">
        <f t="shared" si="314"/>
        <v>0</v>
      </c>
      <c r="T1420" s="44">
        <f t="shared" si="315"/>
        <v>0</v>
      </c>
      <c r="U1420" s="44"/>
      <c r="V1420" s="44"/>
      <c r="W1420" s="44"/>
      <c r="X1420" s="44"/>
      <c r="Y1420" s="44">
        <f t="shared" si="321"/>
        <v>90.984685956245585</v>
      </c>
      <c r="Z1420" s="44"/>
      <c r="AA1420" s="44"/>
      <c r="AB1420" s="44"/>
      <c r="AC1420" s="44">
        <v>0.27</v>
      </c>
      <c r="AD1420" s="44">
        <f>O1420*AC1420</f>
        <v>127366.09862242288</v>
      </c>
      <c r="AE1420" s="44">
        <v>0.67</v>
      </c>
      <c r="AF1420" s="44">
        <f t="shared" si="316"/>
        <v>316056.61510008638</v>
      </c>
      <c r="AG1420" s="24"/>
      <c r="AH1420" s="24"/>
      <c r="AI1420" s="15"/>
      <c r="AJ1420" s="15"/>
      <c r="AK1420" s="15"/>
      <c r="AL1420" s="15"/>
      <c r="AM1420" s="15"/>
      <c r="AN1420" s="23"/>
      <c r="AO1420" s="23"/>
      <c r="AP1420" s="23"/>
      <c r="AQ1420" s="23"/>
      <c r="AR1420" s="23"/>
      <c r="AS1420" s="23"/>
      <c r="AT1420" s="23"/>
      <c r="AU1420" s="23"/>
      <c r="AV1420" s="23"/>
      <c r="BG1420">
        <f>IF(E1420&lt;1,1,0)</f>
        <v>0</v>
      </c>
      <c r="BH1420">
        <f>IF(BG1420=1,"",E1420)</f>
        <v>34.799999999999997</v>
      </c>
      <c r="BI1420">
        <f>E1420/3.6</f>
        <v>9.6666666666666661</v>
      </c>
    </row>
    <row r="1421" spans="1:61" x14ac:dyDescent="0.25">
      <c r="A1421" s="41" t="s">
        <v>65</v>
      </c>
      <c r="B1421" s="41">
        <v>1418</v>
      </c>
      <c r="C1421" s="41">
        <v>396</v>
      </c>
      <c r="D1421" s="41">
        <f t="shared" si="308"/>
        <v>10.666666666666666</v>
      </c>
      <c r="E1421" s="42">
        <v>38.4</v>
      </c>
      <c r="F1421" s="43">
        <f t="shared" si="317"/>
        <v>0.84722222222222243</v>
      </c>
      <c r="G1421" s="43">
        <f t="shared" si="318"/>
        <v>3.0500000000000007</v>
      </c>
      <c r="H1421" s="43">
        <f>$AJ$3*F1421</f>
        <v>2337.8250000000007</v>
      </c>
      <c r="I1421" s="43">
        <f>1/2*$AJ$1*$AJ$2*$AJ$5*D1421^2</f>
        <v>69.270755555555553</v>
      </c>
      <c r="J1421" s="43">
        <f>$AJ$4*$AJ$3*9.81</f>
        <v>406.04570999999999</v>
      </c>
      <c r="K1421" s="43">
        <f t="shared" si="309"/>
        <v>2813.1414655555564</v>
      </c>
      <c r="L1421" s="43">
        <f t="shared" si="310"/>
        <v>30.006842299259269</v>
      </c>
      <c r="M1421" s="44">
        <f t="shared" si="311"/>
        <v>42549.702380349641</v>
      </c>
      <c r="N1421" s="44">
        <f t="shared" si="312"/>
        <v>1</v>
      </c>
      <c r="O1421" s="44">
        <f t="shared" si="319"/>
        <v>471726.29119415878</v>
      </c>
      <c r="P1421" s="44">
        <f t="shared" si="320"/>
        <v>1219169.1579756294</v>
      </c>
      <c r="Q1421" s="44">
        <f t="shared" si="313"/>
        <v>747442.8667814706</v>
      </c>
      <c r="R1421" s="44">
        <f>1/2*$AJ$3*D1421^2</f>
        <v>156979.19999999998</v>
      </c>
      <c r="S1421" s="44">
        <f t="shared" si="314"/>
        <v>0</v>
      </c>
      <c r="T1421" s="44">
        <f t="shared" si="315"/>
        <v>0</v>
      </c>
      <c r="U1421" s="44"/>
      <c r="V1421" s="44"/>
      <c r="W1421" s="44"/>
      <c r="X1421" s="44"/>
      <c r="Y1421" s="44">
        <f t="shared" si="321"/>
        <v>110.70465444287728</v>
      </c>
      <c r="Z1421" s="44"/>
      <c r="AA1421" s="44"/>
      <c r="AB1421" s="44"/>
      <c r="AC1421" s="44">
        <v>0.27</v>
      </c>
      <c r="AD1421" s="44">
        <f>O1421*AC1421</f>
        <v>127366.09862242288</v>
      </c>
      <c r="AE1421" s="44">
        <v>0.67</v>
      </c>
      <c r="AF1421" s="44">
        <f t="shared" si="316"/>
        <v>316056.61510008638</v>
      </c>
      <c r="AG1421" s="24"/>
      <c r="AH1421" s="24"/>
      <c r="AI1421" s="15"/>
      <c r="AJ1421" s="15"/>
      <c r="AK1421" s="15"/>
      <c r="AL1421" s="15"/>
      <c r="AM1421" s="15"/>
      <c r="AN1421" s="23"/>
      <c r="AO1421" s="23"/>
      <c r="AP1421" s="23"/>
      <c r="AQ1421" s="23"/>
      <c r="AR1421" s="23"/>
      <c r="AS1421" s="23"/>
      <c r="AT1421" s="23"/>
      <c r="AU1421" s="23"/>
      <c r="AV1421" s="23"/>
      <c r="BG1421">
        <f>IF(E1421&lt;1,1,0)</f>
        <v>0</v>
      </c>
      <c r="BH1421">
        <f>IF(BG1421=1,"",E1421)</f>
        <v>38.4</v>
      </c>
      <c r="BI1421">
        <f>E1421/3.6</f>
        <v>10.666666666666666</v>
      </c>
    </row>
    <row r="1422" spans="1:61" x14ac:dyDescent="0.25">
      <c r="A1422" s="41" t="s">
        <v>65</v>
      </c>
      <c r="B1422" s="41">
        <v>1419</v>
      </c>
      <c r="C1422" s="41">
        <v>397</v>
      </c>
      <c r="D1422" s="41">
        <f t="shared" si="308"/>
        <v>11.361111111111111</v>
      </c>
      <c r="E1422" s="42">
        <v>40.9</v>
      </c>
      <c r="F1422" s="43">
        <f t="shared" si="317"/>
        <v>0.45833333333333393</v>
      </c>
      <c r="G1422" s="43">
        <f t="shared" si="318"/>
        <v>1.6500000000000021</v>
      </c>
      <c r="H1422" s="43">
        <f>$AJ$3*F1422</f>
        <v>1264.7250000000017</v>
      </c>
      <c r="I1422" s="43">
        <f>1/2*$AJ$1*$AJ$2*$AJ$5*D1422^2</f>
        <v>78.583992920524679</v>
      </c>
      <c r="J1422" s="43">
        <f>$AJ$4*$AJ$3*9.81</f>
        <v>406.04570999999999</v>
      </c>
      <c r="K1422" s="43">
        <f t="shared" si="309"/>
        <v>1749.3547029205265</v>
      </c>
      <c r="L1422" s="43">
        <f t="shared" si="310"/>
        <v>19.874613152624867</v>
      </c>
      <c r="M1422" s="44">
        <f t="shared" si="311"/>
        <v>28202.076063574688</v>
      </c>
      <c r="N1422" s="44">
        <f t="shared" si="312"/>
        <v>1</v>
      </c>
      <c r="O1422" s="44">
        <f t="shared" si="319"/>
        <v>471726.29119415878</v>
      </c>
      <c r="P1422" s="44">
        <f t="shared" si="320"/>
        <v>1221982.2994411851</v>
      </c>
      <c r="Q1422" s="44">
        <f t="shared" si="313"/>
        <v>750256.00824702624</v>
      </c>
      <c r="R1422" s="44">
        <f>1/2*$AJ$3*D1422^2</f>
        <v>178084.56458333333</v>
      </c>
      <c r="S1422" s="44">
        <f t="shared" si="314"/>
        <v>0</v>
      </c>
      <c r="T1422" s="44">
        <f t="shared" si="315"/>
        <v>0</v>
      </c>
      <c r="U1422" s="44"/>
      <c r="V1422" s="44"/>
      <c r="W1422" s="44"/>
      <c r="X1422" s="44"/>
      <c r="Y1422" s="44">
        <f t="shared" si="321"/>
        <v>125.50004551327225</v>
      </c>
      <c r="Z1422" s="44"/>
      <c r="AA1422" s="44"/>
      <c r="AB1422" s="44"/>
      <c r="AC1422" s="44">
        <v>0.27</v>
      </c>
      <c r="AD1422" s="44">
        <f>O1422*AC1422</f>
        <v>127366.09862242288</v>
      </c>
      <c r="AE1422" s="44">
        <v>0.67</v>
      </c>
      <c r="AF1422" s="44">
        <f t="shared" si="316"/>
        <v>316056.61510008638</v>
      </c>
      <c r="AG1422" s="24"/>
      <c r="AH1422" s="24"/>
      <c r="AI1422" s="15"/>
      <c r="AJ1422" s="15"/>
      <c r="AK1422" s="15"/>
      <c r="AL1422" s="15"/>
      <c r="AM1422" s="15"/>
      <c r="AN1422" s="23"/>
      <c r="AO1422" s="23"/>
      <c r="AP1422" s="23"/>
      <c r="AQ1422" s="23"/>
      <c r="AR1422" s="23"/>
      <c r="AS1422" s="23"/>
      <c r="AT1422" s="23"/>
      <c r="AU1422" s="23"/>
      <c r="AV1422" s="23"/>
      <c r="BG1422">
        <f>IF(E1422&lt;1,1,0)</f>
        <v>0</v>
      </c>
      <c r="BH1422">
        <f>IF(BG1422=1,"",E1422)</f>
        <v>40.9</v>
      </c>
      <c r="BI1422">
        <f>E1422/3.6</f>
        <v>11.361111111111111</v>
      </c>
    </row>
    <row r="1423" spans="1:61" x14ac:dyDescent="0.25">
      <c r="A1423" s="41" t="s">
        <v>65</v>
      </c>
      <c r="B1423" s="41">
        <v>1420</v>
      </c>
      <c r="C1423" s="41">
        <v>398</v>
      </c>
      <c r="D1423" s="41">
        <f t="shared" si="308"/>
        <v>11.583333333333334</v>
      </c>
      <c r="E1423" s="42">
        <v>41.7</v>
      </c>
      <c r="F1423" s="43">
        <f t="shared" si="317"/>
        <v>0</v>
      </c>
      <c r="G1423" s="43">
        <f t="shared" si="318"/>
        <v>0</v>
      </c>
      <c r="H1423" s="43">
        <f>$AJ$3*F1423</f>
        <v>0</v>
      </c>
      <c r="I1423" s="43">
        <f>1/2*$AJ$1*$AJ$2*$AJ$5*D1423^2</f>
        <v>81.688248784722219</v>
      </c>
      <c r="J1423" s="43">
        <f>$AJ$4*$AJ$3*9.81</f>
        <v>406.04570999999999</v>
      </c>
      <c r="K1423" s="43">
        <f t="shared" si="309"/>
        <v>487.73395878472218</v>
      </c>
      <c r="L1423" s="43">
        <f t="shared" si="310"/>
        <v>5.6495850225896982</v>
      </c>
      <c r="M1423" s="44">
        <f t="shared" si="311"/>
        <v>8022.410732077371</v>
      </c>
      <c r="N1423" s="44">
        <f t="shared" si="312"/>
        <v>1</v>
      </c>
      <c r="O1423" s="44">
        <f t="shared" si="319"/>
        <v>471726.29119415878</v>
      </c>
      <c r="P1423" s="44">
        <f t="shared" si="320"/>
        <v>1223731.6541441055</v>
      </c>
      <c r="Q1423" s="44">
        <f t="shared" si="313"/>
        <v>752005.36294994666</v>
      </c>
      <c r="R1423" s="44">
        <f>1/2*$AJ$3*D1423^2</f>
        <v>185119.33125000002</v>
      </c>
      <c r="S1423" s="44">
        <f t="shared" si="314"/>
        <v>818.42029707948677</v>
      </c>
      <c r="T1423" s="44">
        <f t="shared" si="315"/>
        <v>818.42029707948677</v>
      </c>
      <c r="U1423" s="44"/>
      <c r="V1423" s="44"/>
      <c r="W1423" s="44"/>
      <c r="X1423" s="44"/>
      <c r="Y1423" s="44">
        <f t="shared" si="321"/>
        <v>130.36572623239437</v>
      </c>
      <c r="Z1423" s="44"/>
      <c r="AA1423" s="44"/>
      <c r="AB1423" s="44"/>
      <c r="AC1423" s="44">
        <v>0.27</v>
      </c>
      <c r="AD1423" s="44">
        <f>O1423*AC1423</f>
        <v>127366.09862242288</v>
      </c>
      <c r="AE1423" s="44">
        <v>0.67</v>
      </c>
      <c r="AF1423" s="44">
        <f t="shared" si="316"/>
        <v>316056.61510008638</v>
      </c>
      <c r="AG1423" s="24"/>
      <c r="AH1423" s="24"/>
      <c r="AI1423" s="15"/>
      <c r="AJ1423" s="15"/>
      <c r="AK1423" s="15"/>
      <c r="AL1423" s="15"/>
      <c r="AM1423" s="15"/>
      <c r="AN1423" s="23"/>
      <c r="AO1423" s="23"/>
      <c r="AP1423" s="23"/>
      <c r="AQ1423" s="23"/>
      <c r="AR1423" s="23"/>
      <c r="AS1423" s="23"/>
      <c r="AT1423" s="23"/>
      <c r="AU1423" s="23"/>
      <c r="AV1423" s="23"/>
      <c r="BG1423">
        <f>IF(E1423&lt;1,1,0)</f>
        <v>0</v>
      </c>
      <c r="BH1423">
        <f>IF(BG1423=1,"",E1423)</f>
        <v>41.7</v>
      </c>
      <c r="BI1423">
        <f>E1423/3.6</f>
        <v>11.583333333333334</v>
      </c>
    </row>
    <row r="1424" spans="1:61" x14ac:dyDescent="0.25">
      <c r="A1424" s="41" t="s">
        <v>65</v>
      </c>
      <c r="B1424" s="41">
        <v>1421</v>
      </c>
      <c r="C1424" s="41">
        <v>399</v>
      </c>
      <c r="D1424" s="41">
        <f t="shared" si="308"/>
        <v>11.361111111111111</v>
      </c>
      <c r="E1424" s="42">
        <v>40.9</v>
      </c>
      <c r="F1424" s="43">
        <f t="shared" si="317"/>
        <v>-0.47222222222222299</v>
      </c>
      <c r="G1424" s="43">
        <f t="shared" si="318"/>
        <v>-1.7000000000000028</v>
      </c>
      <c r="H1424" s="43">
        <f>$AJ$3*F1424</f>
        <v>-1303.0500000000022</v>
      </c>
      <c r="I1424" s="43">
        <f>1/2*$AJ$1*$AJ$2*$AJ$5*D1424^2</f>
        <v>78.583992920524679</v>
      </c>
      <c r="J1424" s="43">
        <f>$AJ$4*$AJ$3*9.81</f>
        <v>406.04570999999999</v>
      </c>
      <c r="K1424" s="43">
        <f t="shared" si="309"/>
        <v>-818.42029707947756</v>
      </c>
      <c r="L1424" s="43">
        <f t="shared" si="310"/>
        <v>-9.2981639307085082</v>
      </c>
      <c r="M1424" s="44">
        <f t="shared" si="311"/>
        <v>-13212.69094553679</v>
      </c>
      <c r="N1424" s="44">
        <f t="shared" si="312"/>
        <v>1</v>
      </c>
      <c r="O1424" s="44">
        <f t="shared" si="319"/>
        <v>472544.71149123827</v>
      </c>
      <c r="P1424" s="44">
        <f t="shared" si="320"/>
        <v>1224219.3881028902</v>
      </c>
      <c r="Q1424" s="44">
        <f t="shared" si="313"/>
        <v>751674.6766116519</v>
      </c>
      <c r="R1424" s="44">
        <f>1/2*$AJ$3*D1424^2</f>
        <v>178084.56458333333</v>
      </c>
      <c r="S1424" s="44">
        <f t="shared" si="314"/>
        <v>1671.2438498572446</v>
      </c>
      <c r="T1424" s="44">
        <f t="shared" si="315"/>
        <v>1671.2438498572446</v>
      </c>
      <c r="U1424" s="44"/>
      <c r="V1424" s="44"/>
      <c r="W1424" s="44"/>
      <c r="X1424" s="44"/>
      <c r="Y1424" s="44">
        <f t="shared" si="321"/>
        <v>125.3234092775041</v>
      </c>
      <c r="Z1424" s="44"/>
      <c r="AA1424" s="44"/>
      <c r="AB1424" s="44"/>
      <c r="AC1424" s="44">
        <v>0.27</v>
      </c>
      <c r="AD1424" s="44">
        <f>O1424*AC1424</f>
        <v>127587.07210263434</v>
      </c>
      <c r="AE1424" s="44">
        <v>0.67</v>
      </c>
      <c r="AF1424" s="44">
        <f t="shared" si="316"/>
        <v>316604.95669912966</v>
      </c>
      <c r="AG1424" s="24"/>
      <c r="AH1424" s="24"/>
      <c r="AI1424" s="15"/>
      <c r="AJ1424" s="15"/>
      <c r="AK1424" s="15"/>
      <c r="AL1424" s="15"/>
      <c r="AM1424" s="15"/>
      <c r="AN1424" s="23"/>
      <c r="AO1424" s="23"/>
      <c r="AP1424" s="23"/>
      <c r="AQ1424" s="23"/>
      <c r="AR1424" s="23"/>
      <c r="AS1424" s="23"/>
      <c r="AT1424" s="23"/>
      <c r="AU1424" s="23"/>
      <c r="AV1424" s="23"/>
      <c r="BG1424">
        <f>IF(E1424&lt;1,1,0)</f>
        <v>0</v>
      </c>
      <c r="BH1424">
        <f>IF(BG1424=1,"",E1424)</f>
        <v>40.9</v>
      </c>
      <c r="BI1424">
        <f>E1424/3.6</f>
        <v>11.361111111111111</v>
      </c>
    </row>
    <row r="1425" spans="1:61" x14ac:dyDescent="0.25">
      <c r="A1425" s="41" t="s">
        <v>65</v>
      </c>
      <c r="B1425" s="41">
        <v>1422</v>
      </c>
      <c r="C1425" s="41">
        <v>400</v>
      </c>
      <c r="D1425" s="41">
        <f t="shared" si="308"/>
        <v>10.638888888888888</v>
      </c>
      <c r="E1425" s="42">
        <v>38.299999999999997</v>
      </c>
      <c r="F1425" s="43">
        <f t="shared" si="317"/>
        <v>-0.7777777777777779</v>
      </c>
      <c r="G1425" s="43">
        <f t="shared" si="318"/>
        <v>-2.8000000000000007</v>
      </c>
      <c r="H1425" s="43">
        <f>$AJ$3*F1425</f>
        <v>-2146.2000000000003</v>
      </c>
      <c r="I1425" s="43">
        <f>1/2*$AJ$1*$AJ$2*$AJ$5*D1425^2</f>
        <v>68.910440142746893</v>
      </c>
      <c r="J1425" s="43">
        <f>$AJ$4*$AJ$3*9.81</f>
        <v>406.04570999999999</v>
      </c>
      <c r="K1425" s="43">
        <f t="shared" si="309"/>
        <v>-1671.2438498572533</v>
      </c>
      <c r="L1425" s="43">
        <f t="shared" si="310"/>
        <v>-17.78017762487022</v>
      </c>
      <c r="M1425" s="44">
        <f t="shared" si="311"/>
        <v>-25283.412582565452</v>
      </c>
      <c r="N1425" s="44">
        <f t="shared" si="312"/>
        <v>1</v>
      </c>
      <c r="O1425" s="44">
        <f t="shared" si="319"/>
        <v>474215.95534109551</v>
      </c>
      <c r="P1425" s="44">
        <f t="shared" si="320"/>
        <v>1224219.3881028902</v>
      </c>
      <c r="Q1425" s="44">
        <f t="shared" si="313"/>
        <v>750003.43276179465</v>
      </c>
      <c r="R1425" s="44">
        <f>1/2*$AJ$3*D1425^2</f>
        <v>156162.6645833333</v>
      </c>
      <c r="S1425" s="44">
        <f t="shared" si="314"/>
        <v>1068.4164239313104</v>
      </c>
      <c r="T1425" s="44">
        <f t="shared" si="315"/>
        <v>1068.4164239313104</v>
      </c>
      <c r="U1425" s="44"/>
      <c r="V1425" s="44"/>
      <c r="W1425" s="44"/>
      <c r="X1425" s="44"/>
      <c r="Y1425" s="44">
        <f t="shared" si="321"/>
        <v>109.81903275902482</v>
      </c>
      <c r="Z1425" s="44"/>
      <c r="AA1425" s="44"/>
      <c r="AB1425" s="44"/>
      <c r="AC1425" s="44">
        <v>0.27</v>
      </c>
      <c r="AD1425" s="44">
        <f>O1425*AC1425</f>
        <v>128038.30794209579</v>
      </c>
      <c r="AE1425" s="44">
        <v>0.67</v>
      </c>
      <c r="AF1425" s="44">
        <f t="shared" si="316"/>
        <v>317724.69007853401</v>
      </c>
      <c r="AG1425" s="24"/>
      <c r="AH1425" s="24"/>
      <c r="AI1425" s="15"/>
      <c r="AJ1425" s="15"/>
      <c r="AK1425" s="15"/>
      <c r="AL1425" s="15"/>
      <c r="AM1425" s="15"/>
      <c r="AN1425" s="23"/>
      <c r="AO1425" s="23"/>
      <c r="AP1425" s="23"/>
      <c r="AQ1425" s="23"/>
      <c r="AR1425" s="23"/>
      <c r="AS1425" s="23"/>
      <c r="AT1425" s="23"/>
      <c r="AU1425" s="23"/>
      <c r="AV1425" s="23"/>
      <c r="BG1425">
        <f>IF(E1425&lt;1,1,0)</f>
        <v>0</v>
      </c>
      <c r="BH1425">
        <f>IF(BG1425=1,"",E1425)</f>
        <v>38.299999999999997</v>
      </c>
      <c r="BI1425">
        <f>E1425/3.6</f>
        <v>10.638888888888888</v>
      </c>
    </row>
    <row r="1426" spans="1:61" x14ac:dyDescent="0.25">
      <c r="A1426" s="41" t="s">
        <v>65</v>
      </c>
      <c r="B1426" s="41">
        <v>1423</v>
      </c>
      <c r="C1426" s="41">
        <v>401</v>
      </c>
      <c r="D1426" s="41">
        <f t="shared" si="308"/>
        <v>9.8055555555555554</v>
      </c>
      <c r="E1426" s="42">
        <v>35.299999999999997</v>
      </c>
      <c r="F1426" s="43">
        <f t="shared" si="317"/>
        <v>-0.55555555555555558</v>
      </c>
      <c r="G1426" s="43">
        <f t="shared" si="318"/>
        <v>-2</v>
      </c>
      <c r="H1426" s="43">
        <f>$AJ$3*F1426</f>
        <v>-1533.0000000000002</v>
      </c>
      <c r="I1426" s="43">
        <f>1/2*$AJ$1*$AJ$2*$AJ$5*D1426^2</f>
        <v>58.537866068672834</v>
      </c>
      <c r="J1426" s="43">
        <f>$AJ$4*$AJ$3*9.81</f>
        <v>406.04570999999999</v>
      </c>
      <c r="K1426" s="43">
        <f t="shared" si="309"/>
        <v>-1068.4164239313272</v>
      </c>
      <c r="L1426" s="43">
        <f t="shared" si="310"/>
        <v>-10.476416601326626</v>
      </c>
      <c r="M1426" s="44">
        <f t="shared" si="311"/>
        <v>-14907.94082368779</v>
      </c>
      <c r="N1426" s="44">
        <f t="shared" si="312"/>
        <v>1</v>
      </c>
      <c r="O1426" s="44">
        <f t="shared" si="319"/>
        <v>475284.37176502682</v>
      </c>
      <c r="P1426" s="44">
        <f t="shared" si="320"/>
        <v>1224219.3881028902</v>
      </c>
      <c r="Q1426" s="44">
        <f t="shared" si="313"/>
        <v>748935.0163378634</v>
      </c>
      <c r="R1426" s="44">
        <f>1/2*$AJ$3*D1426^2</f>
        <v>132656.66458333333</v>
      </c>
      <c r="S1426" s="44">
        <f t="shared" si="314"/>
        <v>0</v>
      </c>
      <c r="T1426" s="44">
        <f t="shared" si="315"/>
        <v>0</v>
      </c>
      <c r="U1426" s="44"/>
      <c r="V1426" s="44"/>
      <c r="W1426" s="44"/>
      <c r="X1426" s="44"/>
      <c r="Y1426" s="44">
        <f t="shared" si="321"/>
        <v>93.223235828062784</v>
      </c>
      <c r="Z1426" s="44"/>
      <c r="AA1426" s="44"/>
      <c r="AB1426" s="44"/>
      <c r="AC1426" s="44">
        <v>0.27</v>
      </c>
      <c r="AD1426" s="44">
        <f>O1426*AC1426</f>
        <v>128326.78037655725</v>
      </c>
      <c r="AE1426" s="44">
        <v>0.67</v>
      </c>
      <c r="AF1426" s="44">
        <f t="shared" si="316"/>
        <v>318440.52908256801</v>
      </c>
      <c r="AG1426" s="24"/>
      <c r="AH1426" s="24"/>
      <c r="AI1426" s="15"/>
      <c r="AJ1426" s="15"/>
      <c r="AK1426" s="15"/>
      <c r="AL1426" s="15"/>
      <c r="AM1426" s="15"/>
      <c r="AN1426" s="23"/>
      <c r="AO1426" s="23"/>
      <c r="AP1426" s="23"/>
      <c r="AQ1426" s="23"/>
      <c r="AR1426" s="23"/>
      <c r="AS1426" s="23"/>
      <c r="AT1426" s="23"/>
      <c r="AU1426" s="23"/>
      <c r="AV1426" s="23"/>
      <c r="BG1426">
        <f>IF(E1426&lt;1,1,0)</f>
        <v>0</v>
      </c>
      <c r="BH1426">
        <f>IF(BG1426=1,"",E1426)</f>
        <v>35.299999999999997</v>
      </c>
      <c r="BI1426">
        <f>E1426/3.6</f>
        <v>9.8055555555555554</v>
      </c>
    </row>
    <row r="1427" spans="1:61" x14ac:dyDescent="0.25">
      <c r="A1427" s="41" t="s">
        <v>65</v>
      </c>
      <c r="B1427" s="41">
        <v>1424</v>
      </c>
      <c r="C1427" s="41">
        <v>402</v>
      </c>
      <c r="D1427" s="41">
        <f t="shared" si="308"/>
        <v>9.5277777777777768</v>
      </c>
      <c r="E1427" s="42">
        <v>34.299999999999997</v>
      </c>
      <c r="F1427" s="43">
        <f t="shared" si="317"/>
        <v>-9.7222222222221627E-2</v>
      </c>
      <c r="G1427" s="43">
        <f t="shared" si="318"/>
        <v>-0.34999999999999787</v>
      </c>
      <c r="H1427" s="43">
        <f>$AJ$3*F1427</f>
        <v>-268.27499999999839</v>
      </c>
      <c r="I1427" s="43">
        <f>1/2*$AJ$1*$AJ$2*$AJ$5*D1427^2</f>
        <v>55.268250327932087</v>
      </c>
      <c r="J1427" s="43">
        <f>$AJ$4*$AJ$3*9.81</f>
        <v>406.04570999999999</v>
      </c>
      <c r="K1427" s="43">
        <f t="shared" si="309"/>
        <v>193.03896032793369</v>
      </c>
      <c r="L1427" s="43">
        <f t="shared" si="310"/>
        <v>1.8392323164578124</v>
      </c>
      <c r="M1427" s="44">
        <f t="shared" si="311"/>
        <v>2619.0668186359248</v>
      </c>
      <c r="N1427" s="44">
        <f t="shared" si="312"/>
        <v>1</v>
      </c>
      <c r="O1427" s="44">
        <f t="shared" si="319"/>
        <v>475284.37176502682</v>
      </c>
      <c r="P1427" s="44">
        <f t="shared" si="320"/>
        <v>1224219.3881028902</v>
      </c>
      <c r="Q1427" s="44">
        <f t="shared" si="313"/>
        <v>748935.0163378634</v>
      </c>
      <c r="R1427" s="44">
        <f>1/2*$AJ$3*D1427^2</f>
        <v>125247.16458333332</v>
      </c>
      <c r="S1427" s="44">
        <f t="shared" si="314"/>
        <v>0</v>
      </c>
      <c r="T1427" s="44">
        <f t="shared" si="315"/>
        <v>0</v>
      </c>
      <c r="U1427" s="44"/>
      <c r="V1427" s="44"/>
      <c r="W1427" s="44"/>
      <c r="X1427" s="44"/>
      <c r="Y1427" s="44">
        <f t="shared" si="321"/>
        <v>87.95446951076778</v>
      </c>
      <c r="Z1427" s="44"/>
      <c r="AA1427" s="44"/>
      <c r="AB1427" s="44"/>
      <c r="AC1427" s="44">
        <v>0.27</v>
      </c>
      <c r="AD1427" s="44">
        <f>O1427*AC1427</f>
        <v>128326.78037655725</v>
      </c>
      <c r="AE1427" s="44">
        <v>0.67</v>
      </c>
      <c r="AF1427" s="44">
        <f t="shared" si="316"/>
        <v>318440.52908256801</v>
      </c>
      <c r="AG1427" s="24"/>
      <c r="AH1427" s="24"/>
      <c r="AI1427" s="15"/>
      <c r="AJ1427" s="15"/>
      <c r="AK1427" s="15"/>
      <c r="AL1427" s="15"/>
      <c r="AM1427" s="15"/>
      <c r="AN1427" s="23"/>
      <c r="AO1427" s="23"/>
      <c r="AP1427" s="23"/>
      <c r="AQ1427" s="23"/>
      <c r="AR1427" s="23"/>
      <c r="AS1427" s="23"/>
      <c r="AT1427" s="23"/>
      <c r="AU1427" s="23"/>
      <c r="AV1427" s="23"/>
      <c r="BG1427">
        <f>IF(E1427&lt;1,1,0)</f>
        <v>0</v>
      </c>
      <c r="BH1427">
        <f>IF(BG1427=1,"",E1427)</f>
        <v>34.299999999999997</v>
      </c>
      <c r="BI1427">
        <f>E1427/3.6</f>
        <v>9.5277777777777768</v>
      </c>
    </row>
    <row r="1428" spans="1:61" x14ac:dyDescent="0.25">
      <c r="A1428" s="41" t="s">
        <v>65</v>
      </c>
      <c r="B1428" s="41">
        <v>1425</v>
      </c>
      <c r="C1428" s="41">
        <v>403</v>
      </c>
      <c r="D1428" s="41">
        <f t="shared" si="308"/>
        <v>9.6111111111111107</v>
      </c>
      <c r="E1428" s="42">
        <v>34.6</v>
      </c>
      <c r="F1428" s="43">
        <f t="shared" si="317"/>
        <v>0.27777777777777779</v>
      </c>
      <c r="G1428" s="43">
        <f t="shared" si="318"/>
        <v>1</v>
      </c>
      <c r="H1428" s="43">
        <f>$AJ$3*F1428</f>
        <v>766.50000000000011</v>
      </c>
      <c r="I1428" s="43">
        <f>1/2*$AJ$1*$AJ$2*$AJ$5*D1428^2</f>
        <v>56.239269830246911</v>
      </c>
      <c r="J1428" s="43">
        <f>$AJ$4*$AJ$3*9.81</f>
        <v>406.04570999999999</v>
      </c>
      <c r="K1428" s="43">
        <f t="shared" si="309"/>
        <v>1228.784979830247</v>
      </c>
      <c r="L1428" s="43">
        <f t="shared" si="310"/>
        <v>11.809988972812929</v>
      </c>
      <c r="M1428" s="44">
        <f t="shared" si="311"/>
        <v>16829.234286258423</v>
      </c>
      <c r="N1428" s="44">
        <f t="shared" si="312"/>
        <v>1</v>
      </c>
      <c r="O1428" s="44">
        <f t="shared" si="319"/>
        <v>475284.37176502682</v>
      </c>
      <c r="P1428" s="44">
        <f t="shared" si="320"/>
        <v>1224412.4270632181</v>
      </c>
      <c r="Q1428" s="44">
        <f t="shared" si="313"/>
        <v>749128.05529819126</v>
      </c>
      <c r="R1428" s="44">
        <f>1/2*$AJ$3*D1428^2</f>
        <v>127447.65833333334</v>
      </c>
      <c r="S1428" s="44">
        <f t="shared" si="314"/>
        <v>0</v>
      </c>
      <c r="T1428" s="44">
        <f t="shared" si="315"/>
        <v>0</v>
      </c>
      <c r="U1428" s="44"/>
      <c r="V1428" s="44"/>
      <c r="W1428" s="44"/>
      <c r="X1428" s="44"/>
      <c r="Y1428" s="44">
        <f t="shared" si="321"/>
        <v>89.436953216374278</v>
      </c>
      <c r="Z1428" s="44"/>
      <c r="AA1428" s="44"/>
      <c r="AB1428" s="44"/>
      <c r="AC1428" s="44">
        <v>0.27</v>
      </c>
      <c r="AD1428" s="44">
        <f>O1428*AC1428</f>
        <v>128326.78037655725</v>
      </c>
      <c r="AE1428" s="44">
        <v>0.67</v>
      </c>
      <c r="AF1428" s="44">
        <f t="shared" si="316"/>
        <v>318440.52908256801</v>
      </c>
      <c r="AG1428" s="24"/>
      <c r="AH1428" s="24"/>
      <c r="AI1428" s="15"/>
      <c r="AJ1428" s="15"/>
      <c r="AK1428" s="15"/>
      <c r="AL1428" s="15"/>
      <c r="AM1428" s="15"/>
      <c r="AN1428" s="23"/>
      <c r="AO1428" s="23"/>
      <c r="AP1428" s="23"/>
      <c r="AQ1428" s="23"/>
      <c r="AR1428" s="23"/>
      <c r="AS1428" s="23"/>
      <c r="AT1428" s="23"/>
      <c r="AU1428" s="23"/>
      <c r="AV1428" s="23"/>
      <c r="BG1428">
        <f>IF(E1428&lt;1,1,0)</f>
        <v>0</v>
      </c>
      <c r="BH1428">
        <f>IF(BG1428=1,"",E1428)</f>
        <v>34.6</v>
      </c>
      <c r="BI1428">
        <f>E1428/3.6</f>
        <v>9.6111111111111107</v>
      </c>
    </row>
    <row r="1429" spans="1:61" x14ac:dyDescent="0.25">
      <c r="A1429" s="41" t="s">
        <v>65</v>
      </c>
      <c r="B1429" s="41">
        <v>1426</v>
      </c>
      <c r="C1429" s="41">
        <v>404</v>
      </c>
      <c r="D1429" s="41">
        <f t="shared" si="308"/>
        <v>10.083333333333332</v>
      </c>
      <c r="E1429" s="42">
        <v>36.299999999999997</v>
      </c>
      <c r="F1429" s="43">
        <f t="shared" si="317"/>
        <v>0.68055555555555536</v>
      </c>
      <c r="G1429" s="43">
        <f t="shared" si="318"/>
        <v>2.4499999999999993</v>
      </c>
      <c r="H1429" s="43">
        <f>$AJ$3*F1429</f>
        <v>1877.9249999999995</v>
      </c>
      <c r="I1429" s="43">
        <f>1/2*$AJ$1*$AJ$2*$AJ$5*D1429^2</f>
        <v>61.901436284722202</v>
      </c>
      <c r="J1429" s="43">
        <f>$AJ$4*$AJ$3*9.81</f>
        <v>406.04570999999999</v>
      </c>
      <c r="K1429" s="43">
        <f t="shared" si="309"/>
        <v>2345.8721462847216</v>
      </c>
      <c r="L1429" s="43">
        <f t="shared" si="310"/>
        <v>23.654210808370941</v>
      </c>
      <c r="M1429" s="44">
        <f t="shared" si="311"/>
        <v>33730.904612736958</v>
      </c>
      <c r="N1429" s="44">
        <f t="shared" si="312"/>
        <v>1</v>
      </c>
      <c r="O1429" s="44">
        <f t="shared" si="319"/>
        <v>475284.37176502682</v>
      </c>
      <c r="P1429" s="44">
        <f t="shared" si="320"/>
        <v>1225641.2120430483</v>
      </c>
      <c r="Q1429" s="44">
        <f t="shared" si="313"/>
        <v>750356.84027802153</v>
      </c>
      <c r="R1429" s="44">
        <f>1/2*$AJ$3*D1429^2</f>
        <v>140279.08124999996</v>
      </c>
      <c r="S1429" s="44">
        <f t="shared" si="314"/>
        <v>0</v>
      </c>
      <c r="T1429" s="44">
        <f t="shared" si="315"/>
        <v>0</v>
      </c>
      <c r="U1429" s="44"/>
      <c r="V1429" s="44"/>
      <c r="W1429" s="44"/>
      <c r="X1429" s="44"/>
      <c r="Y1429" s="44">
        <f t="shared" si="321"/>
        <v>98.372427244039244</v>
      </c>
      <c r="Z1429" s="44"/>
      <c r="AA1429" s="44"/>
      <c r="AB1429" s="44"/>
      <c r="AC1429" s="44">
        <v>0.27</v>
      </c>
      <c r="AD1429" s="44">
        <f>O1429*AC1429</f>
        <v>128326.78037655725</v>
      </c>
      <c r="AE1429" s="44">
        <v>0.67</v>
      </c>
      <c r="AF1429" s="44">
        <f t="shared" si="316"/>
        <v>318440.52908256801</v>
      </c>
      <c r="AG1429" s="24"/>
      <c r="AH1429" s="24"/>
      <c r="AI1429" s="15"/>
      <c r="AJ1429" s="15"/>
      <c r="AK1429" s="15"/>
      <c r="AL1429" s="15"/>
      <c r="AM1429" s="15"/>
      <c r="AN1429" s="23"/>
      <c r="AO1429" s="23"/>
      <c r="AP1429" s="23"/>
      <c r="AQ1429" s="23"/>
      <c r="AR1429" s="23"/>
      <c r="AS1429" s="23"/>
      <c r="AT1429" s="23"/>
      <c r="AU1429" s="23"/>
      <c r="AV1429" s="23"/>
      <c r="BG1429">
        <f>IF(E1429&lt;1,1,0)</f>
        <v>0</v>
      </c>
      <c r="BH1429">
        <f>IF(BG1429=1,"",E1429)</f>
        <v>36.299999999999997</v>
      </c>
      <c r="BI1429">
        <f>E1429/3.6</f>
        <v>10.083333333333332</v>
      </c>
    </row>
    <row r="1430" spans="1:61" x14ac:dyDescent="0.25">
      <c r="A1430" s="41" t="s">
        <v>65</v>
      </c>
      <c r="B1430" s="41">
        <v>1427</v>
      </c>
      <c r="C1430" s="41">
        <v>405</v>
      </c>
      <c r="D1430" s="41">
        <f t="shared" si="308"/>
        <v>10.972222222222221</v>
      </c>
      <c r="E1430" s="42">
        <v>39.5</v>
      </c>
      <c r="F1430" s="43">
        <f t="shared" si="317"/>
        <v>0.76388888888888884</v>
      </c>
      <c r="G1430" s="43">
        <f t="shared" si="318"/>
        <v>2.75</v>
      </c>
      <c r="H1430" s="43">
        <f>$AJ$3*F1430</f>
        <v>2107.875</v>
      </c>
      <c r="I1430" s="43">
        <f>1/2*$AJ$1*$AJ$2*$AJ$5*D1430^2</f>
        <v>73.296235050154294</v>
      </c>
      <c r="J1430" s="43">
        <f>$AJ$4*$AJ$3*9.81</f>
        <v>406.04570999999999</v>
      </c>
      <c r="K1430" s="43">
        <f t="shared" si="309"/>
        <v>2587.2169450501542</v>
      </c>
      <c r="L1430" s="43">
        <f t="shared" si="310"/>
        <v>28.38751925818919</v>
      </c>
      <c r="M1430" s="44">
        <f t="shared" si="311"/>
        <v>40508.989981435974</v>
      </c>
      <c r="N1430" s="44">
        <f t="shared" si="312"/>
        <v>1</v>
      </c>
      <c r="O1430" s="44">
        <f t="shared" si="319"/>
        <v>475284.37176502682</v>
      </c>
      <c r="P1430" s="44">
        <f t="shared" si="320"/>
        <v>1227987.084189333</v>
      </c>
      <c r="Q1430" s="44">
        <f t="shared" si="313"/>
        <v>752702.7124243062</v>
      </c>
      <c r="R1430" s="44">
        <f>1/2*$AJ$3*D1430^2</f>
        <v>166101.61458333331</v>
      </c>
      <c r="S1430" s="44">
        <f t="shared" si="314"/>
        <v>0</v>
      </c>
      <c r="T1430" s="44">
        <f t="shared" si="315"/>
        <v>0</v>
      </c>
      <c r="U1430" s="44"/>
      <c r="V1430" s="44"/>
      <c r="W1430" s="44"/>
      <c r="X1430" s="44"/>
      <c r="Y1430" s="44">
        <f t="shared" si="321"/>
        <v>116.39916929455734</v>
      </c>
      <c r="Z1430" s="44"/>
      <c r="AA1430" s="44"/>
      <c r="AB1430" s="44"/>
      <c r="AC1430" s="44">
        <v>0.27</v>
      </c>
      <c r="AD1430" s="44">
        <f>O1430*AC1430</f>
        <v>128326.78037655725</v>
      </c>
      <c r="AE1430" s="44">
        <v>0.67</v>
      </c>
      <c r="AF1430" s="44">
        <f t="shared" si="316"/>
        <v>318440.52908256801</v>
      </c>
      <c r="AG1430" s="24"/>
      <c r="AH1430" s="24"/>
      <c r="AI1430" s="15"/>
      <c r="AJ1430" s="15"/>
      <c r="AK1430" s="15"/>
      <c r="AL1430" s="15"/>
      <c r="AM1430" s="15"/>
      <c r="AN1430" s="23"/>
      <c r="AO1430" s="23"/>
      <c r="AP1430" s="23"/>
      <c r="AQ1430" s="23"/>
      <c r="AR1430" s="23"/>
      <c r="AS1430" s="23"/>
      <c r="AT1430" s="23"/>
      <c r="AU1430" s="23"/>
      <c r="AV1430" s="23"/>
      <c r="BG1430">
        <f>IF(E1430&lt;1,1,0)</f>
        <v>0</v>
      </c>
      <c r="BH1430">
        <f>IF(BG1430=1,"",E1430)</f>
        <v>39.5</v>
      </c>
      <c r="BI1430">
        <f>E1430/3.6</f>
        <v>10.972222222222221</v>
      </c>
    </row>
    <row r="1431" spans="1:61" x14ac:dyDescent="0.25">
      <c r="A1431" s="41" t="s">
        <v>65</v>
      </c>
      <c r="B1431" s="41">
        <v>1428</v>
      </c>
      <c r="C1431" s="41">
        <v>406</v>
      </c>
      <c r="D1431" s="41">
        <f t="shared" si="308"/>
        <v>11.611111111111111</v>
      </c>
      <c r="E1431" s="42">
        <v>41.8</v>
      </c>
      <c r="F1431" s="43">
        <f t="shared" si="317"/>
        <v>0.41666666666666663</v>
      </c>
      <c r="G1431" s="43">
        <f t="shared" si="318"/>
        <v>1.5</v>
      </c>
      <c r="H1431" s="43">
        <f>$AJ$3*F1431</f>
        <v>1149.75</v>
      </c>
      <c r="I1431" s="43">
        <f>1/2*$AJ$1*$AJ$2*$AJ$5*D1431^2</f>
        <v>82.080508719135793</v>
      </c>
      <c r="J1431" s="43">
        <f>$AJ$4*$AJ$3*9.81</f>
        <v>406.04570999999999</v>
      </c>
      <c r="K1431" s="43">
        <f t="shared" si="309"/>
        <v>1637.876218719136</v>
      </c>
      <c r="L1431" s="43">
        <f t="shared" si="310"/>
        <v>19.017562761794412</v>
      </c>
      <c r="M1431" s="44">
        <f t="shared" si="311"/>
        <v>27157.079623842419</v>
      </c>
      <c r="N1431" s="44">
        <f t="shared" si="312"/>
        <v>1</v>
      </c>
      <c r="O1431" s="44">
        <f t="shared" si="319"/>
        <v>475284.37176502682</v>
      </c>
      <c r="P1431" s="44">
        <f t="shared" si="320"/>
        <v>1230574.3011343831</v>
      </c>
      <c r="Q1431" s="44">
        <f t="shared" si="313"/>
        <v>755289.92936935625</v>
      </c>
      <c r="R1431" s="44">
        <f>1/2*$AJ$3*D1431^2</f>
        <v>186008.25833333333</v>
      </c>
      <c r="S1431" s="44">
        <f t="shared" si="314"/>
        <v>0</v>
      </c>
      <c r="T1431" s="44">
        <f t="shared" si="315"/>
        <v>0</v>
      </c>
      <c r="U1431" s="44"/>
      <c r="V1431" s="44"/>
      <c r="W1431" s="44"/>
      <c r="X1431" s="44"/>
      <c r="Y1431" s="44">
        <f t="shared" si="321"/>
        <v>130.25788398692811</v>
      </c>
      <c r="Z1431" s="44"/>
      <c r="AA1431" s="44"/>
      <c r="AB1431" s="44"/>
      <c r="AC1431" s="44">
        <v>0.27</v>
      </c>
      <c r="AD1431" s="44">
        <f>O1431*AC1431</f>
        <v>128326.78037655725</v>
      </c>
      <c r="AE1431" s="44">
        <v>0.67</v>
      </c>
      <c r="AF1431" s="44">
        <f t="shared" si="316"/>
        <v>318440.52908256801</v>
      </c>
      <c r="AG1431" s="24"/>
      <c r="AH1431" s="24"/>
      <c r="AI1431" s="15"/>
      <c r="AJ1431" s="15"/>
      <c r="AK1431" s="15"/>
      <c r="AL1431" s="15"/>
      <c r="AM1431" s="15"/>
      <c r="AN1431" s="23"/>
      <c r="AO1431" s="23"/>
      <c r="AP1431" s="23"/>
      <c r="AQ1431" s="23"/>
      <c r="AR1431" s="23"/>
      <c r="AS1431" s="23"/>
      <c r="AT1431" s="23"/>
      <c r="AU1431" s="23"/>
      <c r="AV1431" s="23"/>
      <c r="BG1431">
        <f>IF(E1431&lt;1,1,0)</f>
        <v>0</v>
      </c>
      <c r="BH1431">
        <f>IF(BG1431=1,"",E1431)</f>
        <v>41.8</v>
      </c>
      <c r="BI1431">
        <f>E1431/3.6</f>
        <v>11.611111111111111</v>
      </c>
    </row>
    <row r="1432" spans="1:61" x14ac:dyDescent="0.25">
      <c r="A1432" s="41" t="s">
        <v>65</v>
      </c>
      <c r="B1432" s="41">
        <v>1429</v>
      </c>
      <c r="C1432" s="41">
        <v>407</v>
      </c>
      <c r="D1432" s="41">
        <f t="shared" si="308"/>
        <v>11.805555555555555</v>
      </c>
      <c r="E1432" s="42">
        <v>42.5</v>
      </c>
      <c r="F1432" s="43">
        <f t="shared" si="317"/>
        <v>1.3888888888889086E-2</v>
      </c>
      <c r="G1432" s="43">
        <f t="shared" si="318"/>
        <v>5.0000000000000711E-2</v>
      </c>
      <c r="H1432" s="43">
        <f>$AJ$3*F1432</f>
        <v>38.325000000000543</v>
      </c>
      <c r="I1432" s="43">
        <f>1/2*$AJ$1*$AJ$2*$AJ$5*D1432^2</f>
        <v>84.852635513117278</v>
      </c>
      <c r="J1432" s="43">
        <f>$AJ$4*$AJ$3*9.81</f>
        <v>406.04570999999999</v>
      </c>
      <c r="K1432" s="43">
        <f t="shared" si="309"/>
        <v>529.22334551311781</v>
      </c>
      <c r="L1432" s="43">
        <f t="shared" si="310"/>
        <v>6.2477756067520849</v>
      </c>
      <c r="M1432" s="44">
        <f t="shared" si="311"/>
        <v>8928.07134204873</v>
      </c>
      <c r="N1432" s="44">
        <f t="shared" si="312"/>
        <v>1</v>
      </c>
      <c r="O1432" s="44">
        <f t="shared" si="319"/>
        <v>475284.37176502682</v>
      </c>
      <c r="P1432" s="44">
        <f t="shared" si="320"/>
        <v>1232212.1773531022</v>
      </c>
      <c r="Q1432" s="44">
        <f t="shared" si="313"/>
        <v>756927.80558807543</v>
      </c>
      <c r="R1432" s="44">
        <f>1/2*$AJ$3*D1432^2</f>
        <v>192290.36458333331</v>
      </c>
      <c r="S1432" s="44">
        <f t="shared" si="314"/>
        <v>431.28058180172229</v>
      </c>
      <c r="T1432" s="44">
        <f t="shared" si="315"/>
        <v>431.28058180172229</v>
      </c>
      <c r="U1432" s="44"/>
      <c r="V1432" s="44"/>
      <c r="W1432" s="44"/>
      <c r="X1432" s="44"/>
      <c r="Y1432" s="44">
        <f t="shared" si="321"/>
        <v>134.5628863424306</v>
      </c>
      <c r="Z1432" s="44"/>
      <c r="AA1432" s="44"/>
      <c r="AB1432" s="44"/>
      <c r="AC1432" s="44">
        <v>0.27</v>
      </c>
      <c r="AD1432" s="44">
        <f>O1432*AC1432</f>
        <v>128326.78037655725</v>
      </c>
      <c r="AE1432" s="44">
        <v>0.67</v>
      </c>
      <c r="AF1432" s="44">
        <f t="shared" si="316"/>
        <v>318440.52908256801</v>
      </c>
      <c r="AG1432" s="24"/>
      <c r="AH1432" s="24"/>
      <c r="AI1432" s="15"/>
      <c r="AJ1432" s="15"/>
      <c r="AK1432" s="15"/>
      <c r="AL1432" s="15"/>
      <c r="AM1432" s="15"/>
      <c r="AN1432" s="23"/>
      <c r="AO1432" s="23"/>
      <c r="AP1432" s="23"/>
      <c r="AQ1432" s="23"/>
      <c r="AR1432" s="23"/>
      <c r="AS1432" s="23"/>
      <c r="AT1432" s="23"/>
      <c r="AU1432" s="23"/>
      <c r="AV1432" s="23"/>
      <c r="BG1432">
        <f>IF(E1432&lt;1,1,0)</f>
        <v>0</v>
      </c>
      <c r="BH1432">
        <f>IF(BG1432=1,"",E1432)</f>
        <v>42.5</v>
      </c>
      <c r="BI1432">
        <f>E1432/3.6</f>
        <v>11.805555555555555</v>
      </c>
    </row>
    <row r="1433" spans="1:61" x14ac:dyDescent="0.25">
      <c r="A1433" s="41" t="s">
        <v>65</v>
      </c>
      <c r="B1433" s="41">
        <v>1430</v>
      </c>
      <c r="C1433" s="41">
        <v>408</v>
      </c>
      <c r="D1433" s="41">
        <f t="shared" si="308"/>
        <v>11.638888888888888</v>
      </c>
      <c r="E1433" s="42">
        <v>41.9</v>
      </c>
      <c r="F1433" s="43">
        <f t="shared" si="317"/>
        <v>-0.33333333333333315</v>
      </c>
      <c r="G1433" s="43">
        <f t="shared" si="318"/>
        <v>-1.1999999999999993</v>
      </c>
      <c r="H1433" s="43">
        <f>$AJ$3*F1433</f>
        <v>-919.7999999999995</v>
      </c>
      <c r="I1433" s="43">
        <f>1/2*$AJ$1*$AJ$2*$AJ$5*D1433^2</f>
        <v>82.473708198302447</v>
      </c>
      <c r="J1433" s="43">
        <f>$AJ$4*$AJ$3*9.81</f>
        <v>406.04570999999999</v>
      </c>
      <c r="K1433" s="43">
        <f t="shared" si="309"/>
        <v>-431.28058180169705</v>
      </c>
      <c r="L1433" s="43">
        <f t="shared" si="310"/>
        <v>-5.0196267715253073</v>
      </c>
      <c r="M1433" s="44">
        <f t="shared" si="311"/>
        <v>-7178.0662832811895</v>
      </c>
      <c r="N1433" s="44">
        <f t="shared" si="312"/>
        <v>1</v>
      </c>
      <c r="O1433" s="44">
        <f t="shared" si="319"/>
        <v>475715.65234682854</v>
      </c>
      <c r="P1433" s="44">
        <f t="shared" si="320"/>
        <v>1232741.4006986155</v>
      </c>
      <c r="Q1433" s="44">
        <f t="shared" si="313"/>
        <v>757025.74835178698</v>
      </c>
      <c r="R1433" s="44">
        <f>1/2*$AJ$3*D1433^2</f>
        <v>186899.3145833333</v>
      </c>
      <c r="S1433" s="44">
        <f t="shared" si="314"/>
        <v>1549.63942207949</v>
      </c>
      <c r="T1433" s="44">
        <f t="shared" si="315"/>
        <v>1549.63942207949</v>
      </c>
      <c r="U1433" s="44"/>
      <c r="V1433" s="44"/>
      <c r="W1433" s="44"/>
      <c r="X1433" s="44"/>
      <c r="Y1433" s="44">
        <f t="shared" si="321"/>
        <v>130.69882138694635</v>
      </c>
      <c r="Z1433" s="44"/>
      <c r="AA1433" s="44"/>
      <c r="AB1433" s="44"/>
      <c r="AC1433" s="44">
        <v>0.27</v>
      </c>
      <c r="AD1433" s="44">
        <f>O1433*AC1433</f>
        <v>128443.22613364372</v>
      </c>
      <c r="AE1433" s="44">
        <v>0.67</v>
      </c>
      <c r="AF1433" s="44">
        <f t="shared" si="316"/>
        <v>318729.48707237514</v>
      </c>
      <c r="AG1433" s="24"/>
      <c r="AH1433" s="24"/>
      <c r="AI1433" s="15"/>
      <c r="AJ1433" s="15"/>
      <c r="AK1433" s="15"/>
      <c r="AL1433" s="15"/>
      <c r="AM1433" s="15"/>
      <c r="AN1433" s="23"/>
      <c r="AO1433" s="23"/>
      <c r="AP1433" s="23"/>
      <c r="AQ1433" s="23"/>
      <c r="AR1433" s="23"/>
      <c r="AS1433" s="23"/>
      <c r="AT1433" s="23"/>
      <c r="AU1433" s="23"/>
      <c r="AV1433" s="23"/>
      <c r="BG1433">
        <f>IF(E1433&lt;1,1,0)</f>
        <v>0</v>
      </c>
      <c r="BH1433">
        <f>IF(BG1433=1,"",E1433)</f>
        <v>41.9</v>
      </c>
      <c r="BI1433">
        <f>E1433/3.6</f>
        <v>11.638888888888888</v>
      </c>
    </row>
    <row r="1434" spans="1:61" x14ac:dyDescent="0.25">
      <c r="A1434" s="41" t="s">
        <v>65</v>
      </c>
      <c r="B1434" s="41">
        <v>1431</v>
      </c>
      <c r="C1434" s="41">
        <v>409</v>
      </c>
      <c r="D1434" s="41">
        <f t="shared" si="308"/>
        <v>11.138888888888889</v>
      </c>
      <c r="E1434" s="42">
        <v>40.1</v>
      </c>
      <c r="F1434" s="43">
        <f t="shared" si="317"/>
        <v>-0.73611111111111072</v>
      </c>
      <c r="G1434" s="43">
        <f t="shared" si="318"/>
        <v>-2.6499999999999986</v>
      </c>
      <c r="H1434" s="43">
        <f>$AJ$3*F1434</f>
        <v>-2031.224999999999</v>
      </c>
      <c r="I1434" s="43">
        <f>1/2*$AJ$1*$AJ$2*$AJ$5*D1434^2</f>
        <v>75.539867920524685</v>
      </c>
      <c r="J1434" s="43">
        <f>$AJ$4*$AJ$3*9.81</f>
        <v>406.04570999999999</v>
      </c>
      <c r="K1434" s="43">
        <f t="shared" si="309"/>
        <v>-1549.6394220794741</v>
      </c>
      <c r="L1434" s="43">
        <f t="shared" si="310"/>
        <v>-17.261261340385257</v>
      </c>
      <c r="M1434" s="44">
        <f t="shared" si="311"/>
        <v>-24700.864978091304</v>
      </c>
      <c r="N1434" s="44">
        <f t="shared" si="312"/>
        <v>1</v>
      </c>
      <c r="O1434" s="44">
        <f t="shared" si="319"/>
        <v>477265.29176890804</v>
      </c>
      <c r="P1434" s="44">
        <f t="shared" si="320"/>
        <v>1232741.4006986155</v>
      </c>
      <c r="Q1434" s="44">
        <f t="shared" si="313"/>
        <v>755476.10892970744</v>
      </c>
      <c r="R1434" s="44">
        <f>1/2*$AJ$3*D1434^2</f>
        <v>171186.06458333335</v>
      </c>
      <c r="S1434" s="44">
        <f t="shared" si="314"/>
        <v>2903.6254615277867</v>
      </c>
      <c r="T1434" s="44">
        <f t="shared" si="315"/>
        <v>2903.6254615277867</v>
      </c>
      <c r="U1434" s="44"/>
      <c r="V1434" s="44"/>
      <c r="W1434" s="44"/>
      <c r="X1434" s="44"/>
      <c r="Y1434" s="44">
        <f t="shared" si="321"/>
        <v>119.62687951316097</v>
      </c>
      <c r="Z1434" s="44"/>
      <c r="AA1434" s="44"/>
      <c r="AB1434" s="44"/>
      <c r="AC1434" s="44">
        <v>0.27</v>
      </c>
      <c r="AD1434" s="44">
        <f>O1434*AC1434</f>
        <v>128861.62877760518</v>
      </c>
      <c r="AE1434" s="44">
        <v>0.67</v>
      </c>
      <c r="AF1434" s="44">
        <f t="shared" si="316"/>
        <v>319767.74548516842</v>
      </c>
      <c r="AG1434" s="24"/>
      <c r="AH1434" s="24"/>
      <c r="AI1434" s="15"/>
      <c r="AJ1434" s="15"/>
      <c r="AK1434" s="15"/>
      <c r="AL1434" s="15"/>
      <c r="AM1434" s="15"/>
      <c r="AN1434" s="23"/>
      <c r="AO1434" s="23"/>
      <c r="AP1434" s="23"/>
      <c r="AQ1434" s="23"/>
      <c r="AR1434" s="23"/>
      <c r="AS1434" s="23"/>
      <c r="AT1434" s="23"/>
      <c r="AU1434" s="23"/>
      <c r="AV1434" s="23"/>
      <c r="BG1434">
        <f>IF(E1434&lt;1,1,0)</f>
        <v>0</v>
      </c>
      <c r="BH1434">
        <f>IF(BG1434=1,"",E1434)</f>
        <v>40.1</v>
      </c>
      <c r="BI1434">
        <f>E1434/3.6</f>
        <v>11.138888888888889</v>
      </c>
    </row>
    <row r="1435" spans="1:61" x14ac:dyDescent="0.25">
      <c r="A1435" s="41" t="s">
        <v>65</v>
      </c>
      <c r="B1435" s="41">
        <v>1432</v>
      </c>
      <c r="C1435" s="41">
        <v>410</v>
      </c>
      <c r="D1435" s="41">
        <f t="shared" si="308"/>
        <v>10.166666666666666</v>
      </c>
      <c r="E1435" s="42">
        <v>36.6</v>
      </c>
      <c r="F1435" s="43">
        <f t="shared" si="317"/>
        <v>-1.2222222222222223</v>
      </c>
      <c r="G1435" s="43">
        <f t="shared" si="318"/>
        <v>-4.4000000000000004</v>
      </c>
      <c r="H1435" s="43">
        <f>$AJ$3*F1435</f>
        <v>-3372.6000000000004</v>
      </c>
      <c r="I1435" s="43">
        <f>1/2*$AJ$1*$AJ$2*$AJ$5*D1435^2</f>
        <v>62.928828472222207</v>
      </c>
      <c r="J1435" s="43">
        <f>$AJ$4*$AJ$3*9.81</f>
        <v>406.04570999999999</v>
      </c>
      <c r="K1435" s="43">
        <f t="shared" si="309"/>
        <v>-2903.6254615277785</v>
      </c>
      <c r="L1435" s="43">
        <f t="shared" si="310"/>
        <v>-29.52019219219908</v>
      </c>
      <c r="M1435" s="44">
        <f t="shared" si="311"/>
        <v>-42272.915219229079</v>
      </c>
      <c r="N1435" s="44">
        <f t="shared" si="312"/>
        <v>1</v>
      </c>
      <c r="O1435" s="44">
        <f t="shared" si="319"/>
        <v>480168.91723043582</v>
      </c>
      <c r="P1435" s="44">
        <f t="shared" si="320"/>
        <v>1232741.4006986155</v>
      </c>
      <c r="Q1435" s="44">
        <f t="shared" si="313"/>
        <v>752572.48346817959</v>
      </c>
      <c r="R1435" s="44">
        <f>1/2*$AJ$3*D1435^2</f>
        <v>142607.32499999998</v>
      </c>
      <c r="S1435" s="44">
        <f t="shared" si="314"/>
        <v>3610.3811600424233</v>
      </c>
      <c r="T1435" s="44">
        <f t="shared" si="315"/>
        <v>3610.3811600424233</v>
      </c>
      <c r="U1435" s="44"/>
      <c r="V1435" s="44"/>
      <c r="W1435" s="44"/>
      <c r="X1435" s="44"/>
      <c r="Y1435" s="44">
        <f t="shared" si="321"/>
        <v>99.58612081005586</v>
      </c>
      <c r="Z1435" s="44"/>
      <c r="AA1435" s="44"/>
      <c r="AB1435" s="44"/>
      <c r="AC1435" s="44">
        <v>0.27</v>
      </c>
      <c r="AD1435" s="44">
        <f>O1435*AC1435</f>
        <v>129645.60765221767</v>
      </c>
      <c r="AE1435" s="44">
        <v>0.67</v>
      </c>
      <c r="AF1435" s="44">
        <f t="shared" si="316"/>
        <v>321713.17454439204</v>
      </c>
      <c r="AG1435" s="24"/>
      <c r="AH1435" s="24"/>
      <c r="AI1435" s="15"/>
      <c r="AJ1435" s="15"/>
      <c r="AK1435" s="15"/>
      <c r="AL1435" s="15"/>
      <c r="AM1435" s="15"/>
      <c r="AN1435" s="23"/>
      <c r="AO1435" s="23"/>
      <c r="AP1435" s="23"/>
      <c r="AQ1435" s="23"/>
      <c r="AR1435" s="23"/>
      <c r="AS1435" s="23"/>
      <c r="AT1435" s="23"/>
      <c r="AU1435" s="23"/>
      <c r="AV1435" s="23"/>
      <c r="BG1435">
        <f>IF(E1435&lt;1,1,0)</f>
        <v>0</v>
      </c>
      <c r="BH1435">
        <f>IF(BG1435=1,"",E1435)</f>
        <v>36.6</v>
      </c>
      <c r="BI1435">
        <f>E1435/3.6</f>
        <v>10.166666666666666</v>
      </c>
    </row>
    <row r="1436" spans="1:61" x14ac:dyDescent="0.25">
      <c r="A1436" s="41" t="s">
        <v>65</v>
      </c>
      <c r="B1436" s="41">
        <v>1433</v>
      </c>
      <c r="C1436" s="41">
        <v>411</v>
      </c>
      <c r="D1436" s="41">
        <f t="shared" si="308"/>
        <v>8.6944444444444446</v>
      </c>
      <c r="E1436" s="42">
        <v>31.3</v>
      </c>
      <c r="F1436" s="43">
        <f t="shared" si="317"/>
        <v>-1.4722222222222223</v>
      </c>
      <c r="G1436" s="43">
        <f t="shared" si="318"/>
        <v>-5.3000000000000007</v>
      </c>
      <c r="H1436" s="43">
        <f>$AJ$3*F1436</f>
        <v>-4062.4500000000003</v>
      </c>
      <c r="I1436" s="43">
        <f>1/2*$AJ$1*$AJ$2*$AJ$5*D1436^2</f>
        <v>46.023129957561729</v>
      </c>
      <c r="J1436" s="43">
        <f>$AJ$4*$AJ$3*9.81</f>
        <v>406.04570999999999</v>
      </c>
      <c r="K1436" s="43">
        <f t="shared" si="309"/>
        <v>-3610.3811600424388</v>
      </c>
      <c r="L1436" s="43">
        <f t="shared" si="310"/>
        <v>-31.390258419257872</v>
      </c>
      <c r="M1436" s="44">
        <f t="shared" si="311"/>
        <v>-44982.240314796531</v>
      </c>
      <c r="N1436" s="44">
        <f t="shared" si="312"/>
        <v>1</v>
      </c>
      <c r="O1436" s="44">
        <f t="shared" si="319"/>
        <v>483779.29839047824</v>
      </c>
      <c r="P1436" s="44">
        <f t="shared" si="320"/>
        <v>1232741.4006986155</v>
      </c>
      <c r="Q1436" s="44">
        <f t="shared" si="313"/>
        <v>748962.10230813723</v>
      </c>
      <c r="R1436" s="44">
        <f>1/2*$AJ$3*D1436^2</f>
        <v>104296.16458333335</v>
      </c>
      <c r="S1436" s="44">
        <f t="shared" si="314"/>
        <v>3662.9726773456787</v>
      </c>
      <c r="T1436" s="44">
        <f t="shared" si="315"/>
        <v>3662.9726773456787</v>
      </c>
      <c r="U1436" s="44"/>
      <c r="V1436" s="44"/>
      <c r="W1436" s="44"/>
      <c r="X1436" s="44"/>
      <c r="Y1436" s="44">
        <f t="shared" si="321"/>
        <v>72.781691963247269</v>
      </c>
      <c r="Z1436" s="44"/>
      <c r="AA1436" s="44"/>
      <c r="AB1436" s="44"/>
      <c r="AC1436" s="44">
        <v>0.27</v>
      </c>
      <c r="AD1436" s="44">
        <f>O1436*AC1436</f>
        <v>130620.41056542913</v>
      </c>
      <c r="AE1436" s="44">
        <v>0.67</v>
      </c>
      <c r="AF1436" s="44">
        <f t="shared" si="316"/>
        <v>324132.12992162042</v>
      </c>
      <c r="AG1436" s="24"/>
      <c r="AH1436" s="24"/>
      <c r="AI1436" s="15"/>
      <c r="AJ1436" s="15"/>
      <c r="AK1436" s="15"/>
      <c r="AL1436" s="15"/>
      <c r="AM1436" s="15"/>
      <c r="AN1436" s="23"/>
      <c r="AO1436" s="23"/>
      <c r="AP1436" s="23"/>
      <c r="AQ1436" s="23"/>
      <c r="AR1436" s="23"/>
      <c r="AS1436" s="23"/>
      <c r="AT1436" s="23"/>
      <c r="AU1436" s="23"/>
      <c r="AV1436" s="23"/>
      <c r="BG1436">
        <f>IF(E1436&lt;1,1,0)</f>
        <v>0</v>
      </c>
      <c r="BH1436">
        <f>IF(BG1436=1,"",E1436)</f>
        <v>31.3</v>
      </c>
      <c r="BI1436">
        <f>E1436/3.6</f>
        <v>8.6944444444444446</v>
      </c>
    </row>
    <row r="1437" spans="1:61" x14ac:dyDescent="0.25">
      <c r="A1437" s="41" t="s">
        <v>65</v>
      </c>
      <c r="B1437" s="41">
        <v>1434</v>
      </c>
      <c r="C1437" s="41">
        <v>412</v>
      </c>
      <c r="D1437" s="41">
        <f t="shared" si="308"/>
        <v>7.2222222222222223</v>
      </c>
      <c r="E1437" s="42">
        <v>26</v>
      </c>
      <c r="F1437" s="43">
        <f t="shared" si="317"/>
        <v>-1.4861111111111109</v>
      </c>
      <c r="G1437" s="43">
        <f t="shared" si="318"/>
        <v>-5.35</v>
      </c>
      <c r="H1437" s="43">
        <f>$AJ$3*F1437</f>
        <v>-4100.7749999999996</v>
      </c>
      <c r="I1437" s="43">
        <f>1/2*$AJ$1*$AJ$2*$AJ$5*D1437^2</f>
        <v>31.756612654320985</v>
      </c>
      <c r="J1437" s="43">
        <f>$AJ$4*$AJ$3*9.81</f>
        <v>406.04570999999999</v>
      </c>
      <c r="K1437" s="43">
        <f t="shared" si="309"/>
        <v>-3662.9726773456787</v>
      </c>
      <c r="L1437" s="43">
        <f t="shared" si="310"/>
        <v>-26.454802669718791</v>
      </c>
      <c r="M1437" s="44">
        <f t="shared" si="311"/>
        <v>-37936.187028376749</v>
      </c>
      <c r="N1437" s="44">
        <f t="shared" si="312"/>
        <v>1</v>
      </c>
      <c r="O1437" s="44">
        <f t="shared" si="319"/>
        <v>487442.27106782392</v>
      </c>
      <c r="P1437" s="44">
        <f t="shared" si="320"/>
        <v>1232741.4006986155</v>
      </c>
      <c r="Q1437" s="44">
        <f t="shared" si="313"/>
        <v>745299.12963079149</v>
      </c>
      <c r="R1437" s="44">
        <f>1/2*$AJ$3*D1437^2</f>
        <v>71965.833333333328</v>
      </c>
      <c r="S1437" s="44">
        <f t="shared" si="314"/>
        <v>2218.4440294289961</v>
      </c>
      <c r="T1437" s="44">
        <f t="shared" si="315"/>
        <v>2218.4440294289961</v>
      </c>
      <c r="U1437" s="44"/>
      <c r="V1437" s="44"/>
      <c r="W1437" s="44"/>
      <c r="X1437" s="44"/>
      <c r="Y1437" s="44">
        <f t="shared" si="321"/>
        <v>50.185378893537887</v>
      </c>
      <c r="Z1437" s="44"/>
      <c r="AA1437" s="44"/>
      <c r="AB1437" s="44"/>
      <c r="AC1437" s="44">
        <v>0.27</v>
      </c>
      <c r="AD1437" s="44">
        <f>O1437*AC1437</f>
        <v>131609.41318831246</v>
      </c>
      <c r="AE1437" s="44">
        <v>0.67</v>
      </c>
      <c r="AF1437" s="44">
        <f t="shared" si="316"/>
        <v>326586.32161544205</v>
      </c>
      <c r="AG1437" s="24"/>
      <c r="AH1437" s="24"/>
      <c r="AI1437" s="15"/>
      <c r="AJ1437" s="15"/>
      <c r="AK1437" s="15"/>
      <c r="AL1437" s="15"/>
      <c r="AM1437" s="15"/>
      <c r="AN1437" s="23"/>
      <c r="AO1437" s="23"/>
      <c r="AP1437" s="23"/>
      <c r="AQ1437" s="23"/>
      <c r="AR1437" s="23"/>
      <c r="AS1437" s="23"/>
      <c r="AT1437" s="23"/>
      <c r="AU1437" s="23"/>
      <c r="AV1437" s="23"/>
      <c r="BG1437">
        <f>IF(E1437&lt;1,1,0)</f>
        <v>0</v>
      </c>
      <c r="BH1437">
        <f>IF(BG1437=1,"",E1437)</f>
        <v>26</v>
      </c>
      <c r="BI1437">
        <f>E1437/3.6</f>
        <v>7.2222222222222223</v>
      </c>
    </row>
    <row r="1438" spans="1:61" x14ac:dyDescent="0.25">
      <c r="A1438" s="41" t="s">
        <v>65</v>
      </c>
      <c r="B1438" s="41">
        <v>1435</v>
      </c>
      <c r="C1438" s="41">
        <v>413</v>
      </c>
      <c r="D1438" s="41">
        <f t="shared" si="308"/>
        <v>5.7222222222222223</v>
      </c>
      <c r="E1438" s="42">
        <v>20.6</v>
      </c>
      <c r="F1438" s="43">
        <f t="shared" si="317"/>
        <v>-0.95833333333333315</v>
      </c>
      <c r="G1438" s="43">
        <f t="shared" si="318"/>
        <v>-3.4499999999999993</v>
      </c>
      <c r="H1438" s="43">
        <f>$AJ$3*F1438</f>
        <v>-2644.4249999999997</v>
      </c>
      <c r="I1438" s="43">
        <f>1/2*$AJ$1*$AJ$2*$AJ$5*D1438^2</f>
        <v>19.935260570987655</v>
      </c>
      <c r="J1438" s="43">
        <f>$AJ$4*$AJ$3*9.81</f>
        <v>406.04570999999999</v>
      </c>
      <c r="K1438" s="43">
        <f t="shared" si="309"/>
        <v>-2218.4440294290121</v>
      </c>
      <c r="L1438" s="43">
        <f t="shared" si="310"/>
        <v>-12.694429723954903</v>
      </c>
      <c r="M1438" s="44">
        <f t="shared" si="311"/>
        <v>-18216.506653875284</v>
      </c>
      <c r="N1438" s="44">
        <f t="shared" si="312"/>
        <v>1</v>
      </c>
      <c r="O1438" s="44">
        <f t="shared" si="319"/>
        <v>489660.71509725292</v>
      </c>
      <c r="P1438" s="44">
        <f t="shared" si="320"/>
        <v>1232741.4006986155</v>
      </c>
      <c r="Q1438" s="44">
        <f t="shared" si="313"/>
        <v>743080.68560136249</v>
      </c>
      <c r="R1438" s="44">
        <f>1/2*$AJ$3*D1438^2</f>
        <v>45176.65833333334</v>
      </c>
      <c r="S1438" s="44">
        <f t="shared" si="314"/>
        <v>0</v>
      </c>
      <c r="T1438" s="44">
        <f t="shared" si="315"/>
        <v>0</v>
      </c>
      <c r="U1438" s="44"/>
      <c r="V1438" s="44"/>
      <c r="W1438" s="44"/>
      <c r="X1438" s="44"/>
      <c r="Y1438" s="44">
        <f t="shared" si="321"/>
        <v>31.481991869918705</v>
      </c>
      <c r="Z1438" s="44"/>
      <c r="AA1438" s="44"/>
      <c r="AB1438" s="44"/>
      <c r="AC1438" s="44">
        <v>0.27</v>
      </c>
      <c r="AD1438" s="44">
        <f>O1438*AC1438</f>
        <v>132208.3930762583</v>
      </c>
      <c r="AE1438" s="44">
        <v>0.67</v>
      </c>
      <c r="AF1438" s="44">
        <f t="shared" si="316"/>
        <v>328072.6791151595</v>
      </c>
      <c r="AG1438" s="24"/>
      <c r="AH1438" s="24"/>
      <c r="AI1438" s="15"/>
      <c r="AJ1438" s="15"/>
      <c r="AK1438" s="15"/>
      <c r="AL1438" s="15"/>
      <c r="AM1438" s="15"/>
      <c r="AN1438" s="23"/>
      <c r="AO1438" s="23"/>
      <c r="AP1438" s="23"/>
      <c r="AQ1438" s="23"/>
      <c r="AR1438" s="23"/>
      <c r="AS1438" s="23"/>
      <c r="AT1438" s="23"/>
      <c r="AU1438" s="23"/>
      <c r="AV1438" s="23"/>
      <c r="BG1438">
        <f>IF(E1438&lt;1,1,0)</f>
        <v>0</v>
      </c>
      <c r="BH1438">
        <f>IF(BG1438=1,"",E1438)</f>
        <v>20.6</v>
      </c>
      <c r="BI1438">
        <f>E1438/3.6</f>
        <v>5.7222222222222223</v>
      </c>
    </row>
    <row r="1439" spans="1:61" x14ac:dyDescent="0.25">
      <c r="A1439" s="41" t="s">
        <v>65</v>
      </c>
      <c r="B1439" s="41">
        <v>1436</v>
      </c>
      <c r="C1439" s="41">
        <v>414</v>
      </c>
      <c r="D1439" s="41">
        <f t="shared" si="308"/>
        <v>5.3055555555555562</v>
      </c>
      <c r="E1439" s="42">
        <v>19.100000000000001</v>
      </c>
      <c r="F1439" s="43">
        <f t="shared" si="317"/>
        <v>-0.12500000000000031</v>
      </c>
      <c r="G1439" s="43">
        <f t="shared" si="318"/>
        <v>-0.45000000000000107</v>
      </c>
      <c r="H1439" s="43">
        <f>$AJ$3*F1439</f>
        <v>-344.92500000000086</v>
      </c>
      <c r="I1439" s="43">
        <f>1/2*$AJ$1*$AJ$2*$AJ$5*D1439^2</f>
        <v>17.137766068672843</v>
      </c>
      <c r="J1439" s="43">
        <f>$AJ$4*$AJ$3*9.81</f>
        <v>406.04570999999999</v>
      </c>
      <c r="K1439" s="43">
        <f t="shared" si="309"/>
        <v>78.258476068671939</v>
      </c>
      <c r="L1439" s="43">
        <f t="shared" si="310"/>
        <v>0.41520469247545394</v>
      </c>
      <c r="M1439" s="44">
        <f t="shared" si="311"/>
        <v>596.23393839475182</v>
      </c>
      <c r="N1439" s="44">
        <f t="shared" si="312"/>
        <v>1</v>
      </c>
      <c r="O1439" s="44">
        <f t="shared" si="319"/>
        <v>489660.71509725292</v>
      </c>
      <c r="P1439" s="44">
        <f t="shared" si="320"/>
        <v>1232741.4006986155</v>
      </c>
      <c r="Q1439" s="44">
        <f t="shared" si="313"/>
        <v>743080.68560136249</v>
      </c>
      <c r="R1439" s="44">
        <f>1/2*$AJ$3*D1439^2</f>
        <v>38837.064583333347</v>
      </c>
      <c r="S1439" s="44">
        <f t="shared" si="314"/>
        <v>0</v>
      </c>
      <c r="T1439" s="44">
        <f t="shared" si="315"/>
        <v>0</v>
      </c>
      <c r="U1439" s="44"/>
      <c r="V1439" s="44"/>
      <c r="W1439" s="44"/>
      <c r="X1439" s="44"/>
      <c r="Y1439" s="44">
        <f t="shared" si="321"/>
        <v>27.04530959842155</v>
      </c>
      <c r="Z1439" s="44"/>
      <c r="AA1439" s="44"/>
      <c r="AB1439" s="44"/>
      <c r="AC1439" s="44">
        <v>0.27</v>
      </c>
      <c r="AD1439" s="44">
        <f>O1439*AC1439</f>
        <v>132208.3930762583</v>
      </c>
      <c r="AE1439" s="44">
        <v>0.67</v>
      </c>
      <c r="AF1439" s="44">
        <f t="shared" si="316"/>
        <v>328072.6791151595</v>
      </c>
      <c r="AG1439" s="24"/>
      <c r="AH1439" s="24"/>
      <c r="AI1439" s="15"/>
      <c r="AJ1439" s="15"/>
      <c r="AK1439" s="15"/>
      <c r="AL1439" s="15"/>
      <c r="AM1439" s="15"/>
      <c r="AN1439" s="23"/>
      <c r="AO1439" s="23"/>
      <c r="AP1439" s="23"/>
      <c r="AQ1439" s="23"/>
      <c r="AR1439" s="23"/>
      <c r="AS1439" s="23"/>
      <c r="AT1439" s="23"/>
      <c r="AU1439" s="23"/>
      <c r="AV1439" s="23"/>
      <c r="BG1439">
        <f>IF(E1439&lt;1,1,0)</f>
        <v>0</v>
      </c>
      <c r="BH1439">
        <f>IF(BG1439=1,"",E1439)</f>
        <v>19.100000000000001</v>
      </c>
      <c r="BI1439">
        <f>E1439/3.6</f>
        <v>5.3055555555555562</v>
      </c>
    </row>
    <row r="1440" spans="1:61" x14ac:dyDescent="0.25">
      <c r="A1440" s="41" t="s">
        <v>65</v>
      </c>
      <c r="B1440" s="41">
        <v>1437</v>
      </c>
      <c r="C1440" s="41">
        <v>415</v>
      </c>
      <c r="D1440" s="41">
        <f t="shared" si="308"/>
        <v>5.4722222222222223</v>
      </c>
      <c r="E1440" s="42">
        <v>19.7</v>
      </c>
      <c r="F1440" s="43">
        <f t="shared" si="317"/>
        <v>0.27777777777777779</v>
      </c>
      <c r="G1440" s="43">
        <f t="shared" si="318"/>
        <v>1</v>
      </c>
      <c r="H1440" s="43">
        <f>$AJ$3*F1440</f>
        <v>766.50000000000011</v>
      </c>
      <c r="I1440" s="43">
        <f>1/2*$AJ$1*$AJ$2*$AJ$5*D1440^2</f>
        <v>18.231396161265433</v>
      </c>
      <c r="J1440" s="43">
        <f>$AJ$4*$AJ$3*9.81</f>
        <v>406.04570999999999</v>
      </c>
      <c r="K1440" s="43">
        <f t="shared" si="309"/>
        <v>1190.7771061612657</v>
      </c>
      <c r="L1440" s="43">
        <f t="shared" si="310"/>
        <v>6.5161969420491488</v>
      </c>
      <c r="M1440" s="44">
        <f t="shared" si="311"/>
        <v>9363.7750057246267</v>
      </c>
      <c r="N1440" s="44">
        <f t="shared" si="312"/>
        <v>1</v>
      </c>
      <c r="O1440" s="44">
        <f t="shared" si="319"/>
        <v>489660.71509725292</v>
      </c>
      <c r="P1440" s="44">
        <f t="shared" si="320"/>
        <v>1232819.6591746842</v>
      </c>
      <c r="Q1440" s="44">
        <f t="shared" si="313"/>
        <v>743158.94407743122</v>
      </c>
      <c r="R1440" s="44">
        <f>1/2*$AJ$3*D1440^2</f>
        <v>41315.414583333339</v>
      </c>
      <c r="S1440" s="44">
        <f t="shared" si="314"/>
        <v>0</v>
      </c>
      <c r="T1440" s="44">
        <f t="shared" si="315"/>
        <v>0</v>
      </c>
      <c r="U1440" s="44"/>
      <c r="V1440" s="44"/>
      <c r="W1440" s="44"/>
      <c r="X1440" s="44"/>
      <c r="Y1440" s="44">
        <f t="shared" si="321"/>
        <v>28.751158373927169</v>
      </c>
      <c r="Z1440" s="44"/>
      <c r="AA1440" s="44"/>
      <c r="AB1440" s="44"/>
      <c r="AC1440" s="44">
        <v>0.27</v>
      </c>
      <c r="AD1440" s="44">
        <f>O1440*AC1440</f>
        <v>132208.3930762583</v>
      </c>
      <c r="AE1440" s="44">
        <v>0.67</v>
      </c>
      <c r="AF1440" s="44">
        <f t="shared" si="316"/>
        <v>328072.6791151595</v>
      </c>
      <c r="AG1440" s="24"/>
      <c r="AH1440" s="24"/>
      <c r="AI1440" s="15"/>
      <c r="AJ1440" s="15"/>
      <c r="AK1440" s="15"/>
      <c r="AL1440" s="15"/>
      <c r="AM1440" s="15"/>
      <c r="AN1440" s="23"/>
      <c r="AO1440" s="23"/>
      <c r="AP1440" s="23"/>
      <c r="AQ1440" s="23"/>
      <c r="AR1440" s="23"/>
      <c r="AS1440" s="23"/>
      <c r="AT1440" s="23"/>
      <c r="AU1440" s="23"/>
      <c r="AV1440" s="23"/>
      <c r="BG1440">
        <f>IF(E1440&lt;1,1,0)</f>
        <v>0</v>
      </c>
      <c r="BH1440">
        <f>IF(BG1440=1,"",E1440)</f>
        <v>19.7</v>
      </c>
      <c r="BI1440">
        <f>E1440/3.6</f>
        <v>5.4722222222222223</v>
      </c>
    </row>
    <row r="1441" spans="1:61" x14ac:dyDescent="0.25">
      <c r="A1441" s="41" t="s">
        <v>65</v>
      </c>
      <c r="B1441" s="41">
        <v>1438</v>
      </c>
      <c r="C1441" s="41">
        <v>416</v>
      </c>
      <c r="D1441" s="41">
        <f t="shared" si="308"/>
        <v>5.8611111111111116</v>
      </c>
      <c r="E1441" s="42">
        <v>21.1</v>
      </c>
      <c r="F1441" s="43">
        <f t="shared" si="317"/>
        <v>0.31944444444444453</v>
      </c>
      <c r="G1441" s="43">
        <f t="shared" si="318"/>
        <v>1.1500000000000004</v>
      </c>
      <c r="H1441" s="43">
        <f>$AJ$3*F1441</f>
        <v>881.47500000000025</v>
      </c>
      <c r="I1441" s="43">
        <f>1/2*$AJ$1*$AJ$2*$AJ$5*D1441^2</f>
        <v>20.914735976080248</v>
      </c>
      <c r="J1441" s="43">
        <f>$AJ$4*$AJ$3*9.81</f>
        <v>406.04570999999999</v>
      </c>
      <c r="K1441" s="43">
        <f t="shared" si="309"/>
        <v>1308.4354459760805</v>
      </c>
      <c r="L1441" s="43">
        <f t="shared" si="310"/>
        <v>7.6688855305820276</v>
      </c>
      <c r="M1441" s="44">
        <f t="shared" si="311"/>
        <v>11027.857392976955</v>
      </c>
      <c r="N1441" s="44">
        <f t="shared" si="312"/>
        <v>1</v>
      </c>
      <c r="O1441" s="44">
        <f t="shared" si="319"/>
        <v>489660.71509725292</v>
      </c>
      <c r="P1441" s="44">
        <f t="shared" si="320"/>
        <v>1234010.4362808454</v>
      </c>
      <c r="Q1441" s="44">
        <f t="shared" si="313"/>
        <v>744349.72118359245</v>
      </c>
      <c r="R1441" s="44">
        <f>1/2*$AJ$3*D1441^2</f>
        <v>47396.31458333334</v>
      </c>
      <c r="S1441" s="44">
        <f t="shared" si="314"/>
        <v>0</v>
      </c>
      <c r="T1441" s="44">
        <f t="shared" si="315"/>
        <v>0</v>
      </c>
      <c r="U1441" s="44"/>
      <c r="V1441" s="44"/>
      <c r="W1441" s="44"/>
      <c r="X1441" s="44"/>
      <c r="Y1441" s="44">
        <f t="shared" si="321"/>
        <v>32.959884967547524</v>
      </c>
      <c r="Z1441" s="44"/>
      <c r="AA1441" s="44"/>
      <c r="AB1441" s="44"/>
      <c r="AC1441" s="44">
        <v>0.27</v>
      </c>
      <c r="AD1441" s="44">
        <f>O1441*AC1441</f>
        <v>132208.3930762583</v>
      </c>
      <c r="AE1441" s="44">
        <v>0.67</v>
      </c>
      <c r="AF1441" s="44">
        <f t="shared" si="316"/>
        <v>328072.6791151595</v>
      </c>
      <c r="AG1441" s="24"/>
      <c r="AH1441" s="24"/>
      <c r="AI1441" s="15"/>
      <c r="AJ1441" s="15"/>
      <c r="AK1441" s="15"/>
      <c r="AL1441" s="15"/>
      <c r="AM1441" s="15"/>
      <c r="AN1441" s="23"/>
      <c r="AO1441" s="23"/>
      <c r="AP1441" s="23"/>
      <c r="AQ1441" s="23"/>
      <c r="AR1441" s="23"/>
      <c r="AS1441" s="23"/>
      <c r="AT1441" s="23"/>
      <c r="AU1441" s="23"/>
      <c r="AV1441" s="23"/>
      <c r="BG1441">
        <f>IF(E1441&lt;1,1,0)</f>
        <v>0</v>
      </c>
      <c r="BH1441">
        <f>IF(BG1441=1,"",E1441)</f>
        <v>21.1</v>
      </c>
      <c r="BI1441">
        <f>E1441/3.6</f>
        <v>5.8611111111111116</v>
      </c>
    </row>
    <row r="1442" spans="1:61" x14ac:dyDescent="0.25">
      <c r="A1442" s="41" t="s">
        <v>65</v>
      </c>
      <c r="B1442" s="41">
        <v>1439</v>
      </c>
      <c r="C1442" s="41">
        <v>417</v>
      </c>
      <c r="D1442" s="41">
        <f t="shared" si="308"/>
        <v>6.1111111111111107</v>
      </c>
      <c r="E1442" s="42">
        <v>22</v>
      </c>
      <c r="F1442" s="43">
        <f t="shared" si="317"/>
        <v>0.1388888888888889</v>
      </c>
      <c r="G1442" s="43">
        <f t="shared" si="318"/>
        <v>0.5</v>
      </c>
      <c r="H1442" s="43">
        <f>$AJ$3*F1442</f>
        <v>383.25000000000006</v>
      </c>
      <c r="I1442" s="43">
        <f>1/2*$AJ$1*$AJ$2*$AJ$5*D1442^2</f>
        <v>22.736983024691355</v>
      </c>
      <c r="J1442" s="43">
        <f>$AJ$4*$AJ$3*9.81</f>
        <v>406.04570999999999</v>
      </c>
      <c r="K1442" s="43">
        <f t="shared" si="309"/>
        <v>812.03269302469141</v>
      </c>
      <c r="L1442" s="43">
        <f t="shared" si="310"/>
        <v>4.9624220129286698</v>
      </c>
      <c r="M1442" s="44">
        <f t="shared" si="311"/>
        <v>7140.9252766043555</v>
      </c>
      <c r="N1442" s="44">
        <f t="shared" si="312"/>
        <v>1</v>
      </c>
      <c r="O1442" s="44">
        <f t="shared" si="319"/>
        <v>489660.71509725292</v>
      </c>
      <c r="P1442" s="44">
        <f t="shared" si="320"/>
        <v>1235318.8717268214</v>
      </c>
      <c r="Q1442" s="44">
        <f t="shared" si="313"/>
        <v>745658.15662956843</v>
      </c>
      <c r="R1442" s="44">
        <f>1/2*$AJ$3*D1442^2</f>
        <v>51525.833333333336</v>
      </c>
      <c r="S1442" s="44">
        <f t="shared" si="314"/>
        <v>0</v>
      </c>
      <c r="T1442" s="44">
        <f t="shared" si="315"/>
        <v>0</v>
      </c>
      <c r="U1442" s="44"/>
      <c r="V1442" s="44"/>
      <c r="W1442" s="44"/>
      <c r="X1442" s="44"/>
      <c r="Y1442" s="44">
        <f t="shared" si="321"/>
        <v>35.806694463747974</v>
      </c>
      <c r="Z1442" s="44"/>
      <c r="AA1442" s="44"/>
      <c r="AB1442" s="44"/>
      <c r="AC1442" s="44">
        <v>0.27</v>
      </c>
      <c r="AD1442" s="44">
        <f>O1442*AC1442</f>
        <v>132208.3930762583</v>
      </c>
      <c r="AE1442" s="44">
        <v>0.67</v>
      </c>
      <c r="AF1442" s="44">
        <f t="shared" si="316"/>
        <v>328072.6791151595</v>
      </c>
      <c r="AG1442" s="24"/>
      <c r="AH1442" s="24"/>
      <c r="AI1442" s="15"/>
      <c r="AJ1442" s="15"/>
      <c r="AK1442" s="15"/>
      <c r="AL1442" s="15"/>
      <c r="AM1442" s="15"/>
      <c r="AN1442" s="23"/>
      <c r="AO1442" s="23"/>
      <c r="AP1442" s="23"/>
      <c r="AQ1442" s="23"/>
      <c r="AR1442" s="23"/>
      <c r="AS1442" s="23"/>
      <c r="AT1442" s="23"/>
      <c r="AU1442" s="23"/>
      <c r="AV1442" s="23"/>
      <c r="BG1442">
        <f>IF(E1442&lt;1,1,0)</f>
        <v>0</v>
      </c>
      <c r="BH1442">
        <f>IF(BG1442=1,"",E1442)</f>
        <v>22</v>
      </c>
      <c r="BI1442">
        <f>E1442/3.6</f>
        <v>6.1111111111111107</v>
      </c>
    </row>
    <row r="1443" spans="1:61" x14ac:dyDescent="0.25">
      <c r="A1443" s="41" t="s">
        <v>65</v>
      </c>
      <c r="B1443" s="41">
        <v>1440</v>
      </c>
      <c r="C1443" s="41">
        <v>418</v>
      </c>
      <c r="D1443" s="41">
        <f t="shared" si="308"/>
        <v>6.1388888888888893</v>
      </c>
      <c r="E1443" s="42">
        <v>22.1</v>
      </c>
      <c r="F1443" s="43">
        <f t="shared" si="317"/>
        <v>-8.3333333333333523E-2</v>
      </c>
      <c r="G1443" s="43">
        <f t="shared" si="318"/>
        <v>-0.30000000000000071</v>
      </c>
      <c r="H1443" s="43">
        <f>$AJ$3*F1443</f>
        <v>-229.95000000000053</v>
      </c>
      <c r="I1443" s="43">
        <f>1/2*$AJ$1*$AJ$2*$AJ$5*D1443^2</f>
        <v>22.944152642746914</v>
      </c>
      <c r="J1443" s="43">
        <f>$AJ$4*$AJ$3*9.81</f>
        <v>406.04570999999999</v>
      </c>
      <c r="K1443" s="43">
        <f t="shared" si="309"/>
        <v>199.03986264274636</v>
      </c>
      <c r="L1443" s="43">
        <f t="shared" si="310"/>
        <v>1.2218836012235263</v>
      </c>
      <c r="M1443" s="44">
        <f t="shared" si="311"/>
        <v>1759.512385761878</v>
      </c>
      <c r="N1443" s="44">
        <f t="shared" si="312"/>
        <v>1</v>
      </c>
      <c r="O1443" s="44">
        <f t="shared" si="319"/>
        <v>489660.71509725292</v>
      </c>
      <c r="P1443" s="44">
        <f t="shared" si="320"/>
        <v>1236130.9044198461</v>
      </c>
      <c r="Q1443" s="44">
        <f t="shared" si="313"/>
        <v>746470.18932259316</v>
      </c>
      <c r="R1443" s="44">
        <f>1/2*$AJ$3*D1443^2</f>
        <v>51995.31458333334</v>
      </c>
      <c r="S1443" s="44">
        <f t="shared" si="314"/>
        <v>530.56559424381703</v>
      </c>
      <c r="T1443" s="44">
        <f t="shared" si="315"/>
        <v>530.56559424381703</v>
      </c>
      <c r="U1443" s="44"/>
      <c r="V1443" s="44"/>
      <c r="W1443" s="44"/>
      <c r="X1443" s="44"/>
      <c r="Y1443" s="44">
        <f t="shared" si="321"/>
        <v>36.107857349537042</v>
      </c>
      <c r="Z1443" s="44"/>
      <c r="AA1443" s="44"/>
      <c r="AB1443" s="44"/>
      <c r="AC1443" s="44">
        <v>0.27</v>
      </c>
      <c r="AD1443" s="44">
        <f>O1443*AC1443</f>
        <v>132208.3930762583</v>
      </c>
      <c r="AE1443" s="44">
        <v>0.67</v>
      </c>
      <c r="AF1443" s="44">
        <f t="shared" si="316"/>
        <v>328072.6791151595</v>
      </c>
      <c r="AG1443" s="24"/>
      <c r="AH1443" s="24"/>
      <c r="AI1443" s="15"/>
      <c r="AJ1443" s="15"/>
      <c r="AK1443" s="15"/>
      <c r="AL1443" s="15"/>
      <c r="AM1443" s="15"/>
      <c r="AN1443" s="23"/>
      <c r="AO1443" s="23"/>
      <c r="AP1443" s="23"/>
      <c r="AQ1443" s="23"/>
      <c r="AR1443" s="23"/>
      <c r="AS1443" s="23"/>
      <c r="AT1443" s="23"/>
      <c r="AU1443" s="23"/>
      <c r="AV1443" s="23"/>
      <c r="BG1443">
        <f>IF(E1443&lt;1,1,0)</f>
        <v>0</v>
      </c>
      <c r="BH1443">
        <f>IF(BG1443=1,"",E1443)</f>
        <v>22.1</v>
      </c>
      <c r="BI1443">
        <f>E1443/3.6</f>
        <v>6.1388888888888893</v>
      </c>
    </row>
    <row r="1444" spans="1:61" x14ac:dyDescent="0.25">
      <c r="A1444" s="41" t="s">
        <v>65</v>
      </c>
      <c r="B1444" s="41">
        <v>1441</v>
      </c>
      <c r="C1444" s="41">
        <v>419</v>
      </c>
      <c r="D1444" s="41">
        <f t="shared" si="308"/>
        <v>5.9444444444444438</v>
      </c>
      <c r="E1444" s="42">
        <v>21.4</v>
      </c>
      <c r="F1444" s="43">
        <f t="shared" si="317"/>
        <v>-0.34722222222222221</v>
      </c>
      <c r="G1444" s="43">
        <f t="shared" si="318"/>
        <v>-1.25</v>
      </c>
      <c r="H1444" s="43">
        <f>$AJ$3*F1444</f>
        <v>-958.125</v>
      </c>
      <c r="I1444" s="43">
        <f>1/2*$AJ$1*$AJ$2*$AJ$5*D1444^2</f>
        <v>21.513695756172833</v>
      </c>
      <c r="J1444" s="43">
        <f>$AJ$4*$AJ$3*9.81</f>
        <v>406.04570999999999</v>
      </c>
      <c r="K1444" s="43">
        <f t="shared" si="309"/>
        <v>-530.56559424382715</v>
      </c>
      <c r="L1444" s="43">
        <f t="shared" si="310"/>
        <v>-3.1539176991160836</v>
      </c>
      <c r="M1444" s="44">
        <f t="shared" si="311"/>
        <v>-4544.795404426276</v>
      </c>
      <c r="N1444" s="44">
        <f t="shared" si="312"/>
        <v>1</v>
      </c>
      <c r="O1444" s="44">
        <f t="shared" si="319"/>
        <v>490191.28069149674</v>
      </c>
      <c r="P1444" s="44">
        <f t="shared" si="320"/>
        <v>1236329.9442824889</v>
      </c>
      <c r="Q1444" s="44">
        <f t="shared" si="313"/>
        <v>746138.6635909921</v>
      </c>
      <c r="R1444" s="44">
        <f>1/2*$AJ$3*D1444^2</f>
        <v>48753.658333333326</v>
      </c>
      <c r="S1444" s="44">
        <f t="shared" si="314"/>
        <v>763.98251438268926</v>
      </c>
      <c r="T1444" s="44">
        <f t="shared" si="315"/>
        <v>763.98251438268926</v>
      </c>
      <c r="U1444" s="44"/>
      <c r="V1444" s="44"/>
      <c r="W1444" s="44"/>
      <c r="X1444" s="44"/>
      <c r="Y1444" s="44">
        <f t="shared" si="321"/>
        <v>33.833211889891274</v>
      </c>
      <c r="Z1444" s="44"/>
      <c r="AA1444" s="44"/>
      <c r="AB1444" s="44"/>
      <c r="AC1444" s="44">
        <v>0.27</v>
      </c>
      <c r="AD1444" s="44">
        <f>O1444*AC1444</f>
        <v>132351.64578670412</v>
      </c>
      <c r="AE1444" s="44">
        <v>0.67</v>
      </c>
      <c r="AF1444" s="44">
        <f t="shared" si="316"/>
        <v>328428.15806330281</v>
      </c>
      <c r="AG1444" s="24"/>
      <c r="AH1444" s="24"/>
      <c r="AI1444" s="15"/>
      <c r="AJ1444" s="15"/>
      <c r="AK1444" s="15"/>
      <c r="AL1444" s="15"/>
      <c r="AM1444" s="15"/>
      <c r="AN1444" s="23"/>
      <c r="AO1444" s="23"/>
      <c r="AP1444" s="23"/>
      <c r="AQ1444" s="23"/>
      <c r="AR1444" s="23"/>
      <c r="AS1444" s="23"/>
      <c r="AT1444" s="23"/>
      <c r="AU1444" s="23"/>
      <c r="AV1444" s="23"/>
      <c r="BG1444">
        <f>IF(E1444&lt;1,1,0)</f>
        <v>0</v>
      </c>
      <c r="BH1444">
        <f>IF(BG1444=1,"",E1444)</f>
        <v>21.4</v>
      </c>
      <c r="BI1444">
        <f>E1444/3.6</f>
        <v>5.9444444444444438</v>
      </c>
    </row>
    <row r="1445" spans="1:61" x14ac:dyDescent="0.25">
      <c r="A1445" s="41" t="s">
        <v>65</v>
      </c>
      <c r="B1445" s="41">
        <v>1442</v>
      </c>
      <c r="C1445" s="41">
        <v>420</v>
      </c>
      <c r="D1445" s="41">
        <f t="shared" si="308"/>
        <v>5.4444444444444446</v>
      </c>
      <c r="E1445" s="42">
        <v>19.600000000000001</v>
      </c>
      <c r="F1445" s="43">
        <f t="shared" si="317"/>
        <v>-0.43055555555555525</v>
      </c>
      <c r="G1445" s="43">
        <f t="shared" si="318"/>
        <v>-1.5499999999999989</v>
      </c>
      <c r="H1445" s="43">
        <f>$AJ$3*F1445</f>
        <v>-1188.0749999999991</v>
      </c>
      <c r="I1445" s="43">
        <f>1/2*$AJ$1*$AJ$2*$AJ$5*D1445^2</f>
        <v>18.046775617283952</v>
      </c>
      <c r="J1445" s="43">
        <f>$AJ$4*$AJ$3*9.81</f>
        <v>406.04570999999999</v>
      </c>
      <c r="K1445" s="43">
        <f t="shared" si="309"/>
        <v>-763.98251438271529</v>
      </c>
      <c r="L1445" s="43">
        <f t="shared" si="310"/>
        <v>-4.159460356083672</v>
      </c>
      <c r="M1445" s="44">
        <f t="shared" si="311"/>
        <v>-5997.9418334726552</v>
      </c>
      <c r="N1445" s="44">
        <f t="shared" si="312"/>
        <v>1</v>
      </c>
      <c r="O1445" s="44">
        <f t="shared" si="319"/>
        <v>490955.26320587943</v>
      </c>
      <c r="P1445" s="44">
        <f t="shared" si="320"/>
        <v>1236329.9442824889</v>
      </c>
      <c r="Q1445" s="44">
        <f t="shared" si="313"/>
        <v>745374.68107660953</v>
      </c>
      <c r="R1445" s="44">
        <f>1/2*$AJ$3*D1445^2</f>
        <v>40897.03333333334</v>
      </c>
      <c r="S1445" s="44">
        <f t="shared" si="314"/>
        <v>191.42208288196707</v>
      </c>
      <c r="T1445" s="44">
        <f t="shared" si="315"/>
        <v>191.42208288196707</v>
      </c>
      <c r="U1445" s="44"/>
      <c r="V1445" s="44"/>
      <c r="W1445" s="44"/>
      <c r="X1445" s="44"/>
      <c r="Y1445" s="44">
        <f t="shared" si="321"/>
        <v>28.36132686084143</v>
      </c>
      <c r="Z1445" s="44"/>
      <c r="AA1445" s="44"/>
      <c r="AB1445" s="44"/>
      <c r="AC1445" s="44">
        <v>0.27</v>
      </c>
      <c r="AD1445" s="44">
        <f>O1445*AC1445</f>
        <v>132557.92106558746</v>
      </c>
      <c r="AE1445" s="44">
        <v>0.67</v>
      </c>
      <c r="AF1445" s="44">
        <f t="shared" si="316"/>
        <v>328940.02634793922</v>
      </c>
      <c r="AG1445" s="24"/>
      <c r="AH1445" s="24"/>
      <c r="AI1445" s="15"/>
      <c r="AJ1445" s="15"/>
      <c r="AK1445" s="15"/>
      <c r="AL1445" s="15"/>
      <c r="AM1445" s="15"/>
      <c r="AN1445" s="23"/>
      <c r="AO1445" s="23"/>
      <c r="AP1445" s="23"/>
      <c r="AQ1445" s="23"/>
      <c r="AR1445" s="23"/>
      <c r="AS1445" s="23"/>
      <c r="AT1445" s="23"/>
      <c r="AU1445" s="23"/>
      <c r="AV1445" s="23"/>
      <c r="BG1445">
        <f>IF(E1445&lt;1,1,0)</f>
        <v>0</v>
      </c>
      <c r="BH1445">
        <f>IF(BG1445=1,"",E1445)</f>
        <v>19.600000000000001</v>
      </c>
      <c r="BI1445">
        <f>E1445/3.6</f>
        <v>5.4444444444444446</v>
      </c>
    </row>
    <row r="1446" spans="1:61" x14ac:dyDescent="0.25">
      <c r="A1446" s="41" t="s">
        <v>65</v>
      </c>
      <c r="B1446" s="41">
        <v>1443</v>
      </c>
      <c r="C1446" s="41">
        <v>421</v>
      </c>
      <c r="D1446" s="41">
        <f t="shared" si="308"/>
        <v>5.083333333333333</v>
      </c>
      <c r="E1446" s="42">
        <v>18.3</v>
      </c>
      <c r="F1446" s="43">
        <f t="shared" si="317"/>
        <v>-0.2222222222222224</v>
      </c>
      <c r="G1446" s="43">
        <f t="shared" si="318"/>
        <v>-0.80000000000000071</v>
      </c>
      <c r="H1446" s="43">
        <f>$AJ$3*F1446</f>
        <v>-613.2000000000005</v>
      </c>
      <c r="I1446" s="43">
        <f>1/2*$AJ$1*$AJ$2*$AJ$5*D1446^2</f>
        <v>15.732207118055552</v>
      </c>
      <c r="J1446" s="43">
        <f>$AJ$4*$AJ$3*9.81</f>
        <v>406.04570999999999</v>
      </c>
      <c r="K1446" s="43">
        <f t="shared" si="309"/>
        <v>-191.42208288194502</v>
      </c>
      <c r="L1446" s="43">
        <f t="shared" si="310"/>
        <v>-0.97306225464988716</v>
      </c>
      <c r="M1446" s="44">
        <f t="shared" si="311"/>
        <v>-1404.1288334597871</v>
      </c>
      <c r="N1446" s="44">
        <f t="shared" si="312"/>
        <v>1</v>
      </c>
      <c r="O1446" s="44">
        <f t="shared" si="319"/>
        <v>491146.68528876139</v>
      </c>
      <c r="P1446" s="44">
        <f t="shared" si="320"/>
        <v>1236329.9442824889</v>
      </c>
      <c r="Q1446" s="44">
        <f t="shared" si="313"/>
        <v>745183.2589937275</v>
      </c>
      <c r="R1446" s="44">
        <f>1/2*$AJ$3*D1446^2</f>
        <v>35651.831249999996</v>
      </c>
      <c r="S1446" s="44">
        <f t="shared" si="314"/>
        <v>0</v>
      </c>
      <c r="T1446" s="44">
        <f t="shared" si="315"/>
        <v>0</v>
      </c>
      <c r="U1446" s="44"/>
      <c r="V1446" s="44"/>
      <c r="W1446" s="44"/>
      <c r="X1446" s="44"/>
      <c r="Y1446" s="44">
        <f t="shared" si="321"/>
        <v>24.70674376299376</v>
      </c>
      <c r="Z1446" s="44"/>
      <c r="AA1446" s="44"/>
      <c r="AB1446" s="44"/>
      <c r="AC1446" s="44">
        <v>0.27</v>
      </c>
      <c r="AD1446" s="44">
        <f>O1446*AC1446</f>
        <v>132609.60502796559</v>
      </c>
      <c r="AE1446" s="44">
        <v>0.67</v>
      </c>
      <c r="AF1446" s="44">
        <f t="shared" si="316"/>
        <v>329068.27914347016</v>
      </c>
      <c r="AG1446" s="24"/>
      <c r="AH1446" s="24"/>
      <c r="AI1446" s="15"/>
      <c r="AJ1446" s="15"/>
      <c r="AK1446" s="15"/>
      <c r="AL1446" s="15"/>
      <c r="AM1446" s="15"/>
      <c r="AN1446" s="23"/>
      <c r="AO1446" s="23"/>
      <c r="AP1446" s="23"/>
      <c r="AQ1446" s="23"/>
      <c r="AR1446" s="23"/>
      <c r="AS1446" s="23"/>
      <c r="AT1446" s="23"/>
      <c r="AU1446" s="23"/>
      <c r="AV1446" s="23"/>
      <c r="BG1446">
        <f>IF(E1446&lt;1,1,0)</f>
        <v>0</v>
      </c>
      <c r="BH1446">
        <f>IF(BG1446=1,"",E1446)</f>
        <v>18.3</v>
      </c>
      <c r="BI1446">
        <f>E1446/3.6</f>
        <v>5.083333333333333</v>
      </c>
    </row>
    <row r="1447" spans="1:61" x14ac:dyDescent="0.25">
      <c r="A1447" s="41" t="s">
        <v>65</v>
      </c>
      <c r="B1447" s="41">
        <v>1444</v>
      </c>
      <c r="C1447" s="41">
        <v>422</v>
      </c>
      <c r="D1447" s="41">
        <f t="shared" si="308"/>
        <v>5</v>
      </c>
      <c r="E1447" s="42">
        <v>18</v>
      </c>
      <c r="F1447" s="43">
        <f t="shared" si="317"/>
        <v>0</v>
      </c>
      <c r="G1447" s="43">
        <f t="shared" si="318"/>
        <v>0</v>
      </c>
      <c r="H1447" s="43">
        <f>$AJ$3*F1447</f>
        <v>0</v>
      </c>
      <c r="I1447" s="43">
        <f>1/2*$AJ$1*$AJ$2*$AJ$5*D1447^2</f>
        <v>15.220624999999998</v>
      </c>
      <c r="J1447" s="43">
        <f>$AJ$4*$AJ$3*9.81</f>
        <v>406.04570999999999</v>
      </c>
      <c r="K1447" s="43">
        <f t="shared" si="309"/>
        <v>421.26633499999997</v>
      </c>
      <c r="L1447" s="43">
        <f t="shared" si="310"/>
        <v>2.1063316749999998</v>
      </c>
      <c r="M1447" s="44">
        <f t="shared" si="311"/>
        <v>3041.5429386999999</v>
      </c>
      <c r="N1447" s="44">
        <f t="shared" si="312"/>
        <v>1</v>
      </c>
      <c r="O1447" s="44">
        <f t="shared" si="319"/>
        <v>491146.68528876139</v>
      </c>
      <c r="P1447" s="44">
        <f t="shared" si="320"/>
        <v>1236329.9442824889</v>
      </c>
      <c r="Q1447" s="44">
        <f t="shared" si="313"/>
        <v>745183.2589937275</v>
      </c>
      <c r="R1447" s="44">
        <f>1/2*$AJ$3*D1447^2</f>
        <v>34492.5</v>
      </c>
      <c r="S1447" s="44">
        <f t="shared" si="314"/>
        <v>0</v>
      </c>
      <c r="T1447" s="44">
        <f t="shared" si="315"/>
        <v>0</v>
      </c>
      <c r="U1447" s="44"/>
      <c r="V1447" s="44"/>
      <c r="W1447" s="44"/>
      <c r="X1447" s="44"/>
      <c r="Y1447" s="44">
        <f t="shared" si="321"/>
        <v>23.886772853185594</v>
      </c>
      <c r="Z1447" s="44"/>
      <c r="AA1447" s="44"/>
      <c r="AB1447" s="44"/>
      <c r="AC1447" s="44">
        <v>0.27</v>
      </c>
      <c r="AD1447" s="44">
        <f>O1447*AC1447</f>
        <v>132609.60502796559</v>
      </c>
      <c r="AE1447" s="44">
        <v>0.67</v>
      </c>
      <c r="AF1447" s="44">
        <f t="shared" si="316"/>
        <v>329068.27914347016</v>
      </c>
      <c r="AG1447" s="24"/>
      <c r="AH1447" s="24"/>
      <c r="AI1447" s="15"/>
      <c r="AJ1447" s="15"/>
      <c r="AK1447" s="15"/>
      <c r="AL1447" s="15"/>
      <c r="AM1447" s="15"/>
      <c r="AN1447" s="23"/>
      <c r="AO1447" s="23"/>
      <c r="AP1447" s="23"/>
      <c r="AQ1447" s="23"/>
      <c r="AR1447" s="23"/>
      <c r="AS1447" s="23"/>
      <c r="AT1447" s="23"/>
      <c r="AU1447" s="23"/>
      <c r="AV1447" s="23"/>
      <c r="BG1447">
        <f>IF(E1447&lt;1,1,0)</f>
        <v>0</v>
      </c>
      <c r="BH1447">
        <f>IF(BG1447=1,"",E1447)</f>
        <v>18</v>
      </c>
      <c r="BI1447">
        <f>E1447/3.6</f>
        <v>5</v>
      </c>
    </row>
    <row r="1448" spans="1:61" x14ac:dyDescent="0.25">
      <c r="A1448" s="41" t="s">
        <v>65</v>
      </c>
      <c r="B1448" s="41">
        <v>1445</v>
      </c>
      <c r="C1448" s="41">
        <v>423</v>
      </c>
      <c r="D1448" s="41">
        <f t="shared" si="308"/>
        <v>5.083333333333333</v>
      </c>
      <c r="E1448" s="42">
        <v>18.3</v>
      </c>
      <c r="F1448" s="43">
        <f t="shared" si="317"/>
        <v>6.9444444444444448E-2</v>
      </c>
      <c r="G1448" s="43">
        <f t="shared" si="318"/>
        <v>0.25</v>
      </c>
      <c r="H1448" s="43">
        <f>$AJ$3*F1448</f>
        <v>191.62500000000003</v>
      </c>
      <c r="I1448" s="43">
        <f>1/2*$AJ$1*$AJ$2*$AJ$5*D1448^2</f>
        <v>15.732207118055552</v>
      </c>
      <c r="J1448" s="43">
        <f>$AJ$4*$AJ$3*9.81</f>
        <v>406.04570999999999</v>
      </c>
      <c r="K1448" s="43">
        <f t="shared" si="309"/>
        <v>613.4029171180556</v>
      </c>
      <c r="L1448" s="43">
        <f t="shared" si="310"/>
        <v>3.118131495350116</v>
      </c>
      <c r="M1448" s="44">
        <f t="shared" si="311"/>
        <v>4505.7000107809181</v>
      </c>
      <c r="N1448" s="44">
        <f t="shared" si="312"/>
        <v>1</v>
      </c>
      <c r="O1448" s="44">
        <f t="shared" si="319"/>
        <v>491146.68528876139</v>
      </c>
      <c r="P1448" s="44">
        <f t="shared" si="320"/>
        <v>1236751.2106174889</v>
      </c>
      <c r="Q1448" s="44">
        <f t="shared" si="313"/>
        <v>745604.52532872756</v>
      </c>
      <c r="R1448" s="44">
        <f>1/2*$AJ$3*D1448^2</f>
        <v>35651.831249999996</v>
      </c>
      <c r="S1448" s="44">
        <f t="shared" si="314"/>
        <v>0</v>
      </c>
      <c r="T1448" s="44">
        <f t="shared" si="315"/>
        <v>0</v>
      </c>
      <c r="U1448" s="44"/>
      <c r="V1448" s="44"/>
      <c r="W1448" s="44"/>
      <c r="X1448" s="44"/>
      <c r="Y1448" s="44">
        <f t="shared" si="321"/>
        <v>24.672547577854669</v>
      </c>
      <c r="Z1448" s="44"/>
      <c r="AA1448" s="44"/>
      <c r="AB1448" s="44"/>
      <c r="AC1448" s="44">
        <v>0.27</v>
      </c>
      <c r="AD1448" s="44">
        <f>O1448*AC1448</f>
        <v>132609.60502796559</v>
      </c>
      <c r="AE1448" s="44">
        <v>0.67</v>
      </c>
      <c r="AF1448" s="44">
        <f t="shared" si="316"/>
        <v>329068.27914347016</v>
      </c>
      <c r="AG1448" s="24"/>
      <c r="AH1448" s="24"/>
      <c r="AI1448" s="15"/>
      <c r="AJ1448" s="15"/>
      <c r="AK1448" s="15"/>
      <c r="AL1448" s="15"/>
      <c r="AM1448" s="15"/>
      <c r="AN1448" s="23"/>
      <c r="AO1448" s="23"/>
      <c r="AP1448" s="23"/>
      <c r="AQ1448" s="23"/>
      <c r="AR1448" s="23"/>
      <c r="AS1448" s="23"/>
      <c r="AT1448" s="23"/>
      <c r="AU1448" s="23"/>
      <c r="AV1448" s="23"/>
      <c r="BG1448">
        <f>IF(E1448&lt;1,1,0)</f>
        <v>0</v>
      </c>
      <c r="BH1448">
        <f>IF(BG1448=1,"",E1448)</f>
        <v>18.3</v>
      </c>
      <c r="BI1448">
        <f>E1448/3.6</f>
        <v>5.083333333333333</v>
      </c>
    </row>
    <row r="1449" spans="1:61" x14ac:dyDescent="0.25">
      <c r="A1449" s="41" t="s">
        <v>65</v>
      </c>
      <c r="B1449" s="41">
        <v>1446</v>
      </c>
      <c r="C1449" s="41">
        <v>424</v>
      </c>
      <c r="D1449" s="41">
        <f t="shared" si="308"/>
        <v>5.1388888888888884</v>
      </c>
      <c r="E1449" s="42">
        <v>18.5</v>
      </c>
      <c r="F1449" s="43">
        <f t="shared" si="317"/>
        <v>-5.5555555555555851E-2</v>
      </c>
      <c r="G1449" s="43">
        <f t="shared" si="318"/>
        <v>-0.20000000000000107</v>
      </c>
      <c r="H1449" s="43">
        <f>$AJ$3*F1449</f>
        <v>-153.30000000000081</v>
      </c>
      <c r="I1449" s="43">
        <f>1/2*$AJ$1*$AJ$2*$AJ$5*D1449^2</f>
        <v>16.077959587191355</v>
      </c>
      <c r="J1449" s="43">
        <f>$AJ$4*$AJ$3*9.81</f>
        <v>406.04570999999999</v>
      </c>
      <c r="K1449" s="43">
        <f t="shared" si="309"/>
        <v>268.82366958719052</v>
      </c>
      <c r="L1449" s="43">
        <f t="shared" si="310"/>
        <v>1.3814549687119511</v>
      </c>
      <c r="M1449" s="44">
        <f t="shared" si="311"/>
        <v>1997.5838847574812</v>
      </c>
      <c r="N1449" s="44">
        <f t="shared" si="312"/>
        <v>1</v>
      </c>
      <c r="O1449" s="44">
        <f t="shared" si="319"/>
        <v>491146.68528876139</v>
      </c>
      <c r="P1449" s="44">
        <f t="shared" si="320"/>
        <v>1237364.613534607</v>
      </c>
      <c r="Q1449" s="44">
        <f t="shared" si="313"/>
        <v>746217.9282458456</v>
      </c>
      <c r="R1449" s="44">
        <f>1/2*$AJ$3*D1449^2</f>
        <v>36435.364583333328</v>
      </c>
      <c r="S1449" s="44">
        <f t="shared" si="314"/>
        <v>920.27731328317896</v>
      </c>
      <c r="T1449" s="44">
        <f t="shared" si="315"/>
        <v>920.27731328317896</v>
      </c>
      <c r="U1449" s="44"/>
      <c r="V1449" s="44"/>
      <c r="W1449" s="44"/>
      <c r="X1449" s="44"/>
      <c r="Y1449" s="44">
        <f t="shared" si="321"/>
        <v>25.197347568003686</v>
      </c>
      <c r="Z1449" s="44"/>
      <c r="AA1449" s="44"/>
      <c r="AB1449" s="44"/>
      <c r="AC1449" s="44">
        <v>0.27</v>
      </c>
      <c r="AD1449" s="44">
        <f>O1449*AC1449</f>
        <v>132609.60502796559</v>
      </c>
      <c r="AE1449" s="44">
        <v>0.67</v>
      </c>
      <c r="AF1449" s="44">
        <f t="shared" si="316"/>
        <v>329068.27914347016</v>
      </c>
      <c r="AG1449" s="24"/>
      <c r="AH1449" s="24"/>
      <c r="AI1449" s="15"/>
      <c r="AJ1449" s="15"/>
      <c r="AK1449" s="15"/>
      <c r="AL1449" s="15"/>
      <c r="AM1449" s="15"/>
      <c r="AN1449" s="23"/>
      <c r="AO1449" s="23"/>
      <c r="AP1449" s="23"/>
      <c r="AQ1449" s="23"/>
      <c r="AR1449" s="23"/>
      <c r="AS1449" s="23"/>
      <c r="AT1449" s="23"/>
      <c r="AU1449" s="23"/>
      <c r="AV1449" s="23"/>
      <c r="BG1449">
        <f>IF(E1449&lt;1,1,0)</f>
        <v>0</v>
      </c>
      <c r="BH1449">
        <f>IF(BG1449=1,"",E1449)</f>
        <v>18.5</v>
      </c>
      <c r="BI1449">
        <f>E1449/3.6</f>
        <v>5.1388888888888884</v>
      </c>
    </row>
    <row r="1450" spans="1:61" x14ac:dyDescent="0.25">
      <c r="A1450" s="41" t="s">
        <v>65</v>
      </c>
      <c r="B1450" s="41">
        <v>1447</v>
      </c>
      <c r="C1450" s="41">
        <v>425</v>
      </c>
      <c r="D1450" s="41">
        <f t="shared" si="308"/>
        <v>4.9722222222222214</v>
      </c>
      <c r="E1450" s="42">
        <v>17.899999999999999</v>
      </c>
      <c r="F1450" s="43">
        <f t="shared" si="317"/>
        <v>-0.4861111111111111</v>
      </c>
      <c r="G1450" s="43">
        <f t="shared" si="318"/>
        <v>-1.75</v>
      </c>
      <c r="H1450" s="43">
        <f>$AJ$3*F1450</f>
        <v>-1341.375</v>
      </c>
      <c r="I1450" s="43">
        <f>1/2*$AJ$1*$AJ$2*$AJ$5*D1450^2</f>
        <v>15.051976716820983</v>
      </c>
      <c r="J1450" s="43">
        <f>$AJ$4*$AJ$3*9.81</f>
        <v>406.04570999999999</v>
      </c>
      <c r="K1450" s="43">
        <f t="shared" si="309"/>
        <v>-920.27731328317907</v>
      </c>
      <c r="L1450" s="43">
        <f t="shared" si="310"/>
        <v>-4.5758233077135841</v>
      </c>
      <c r="M1450" s="44">
        <f t="shared" si="311"/>
        <v>-6621.2163262615559</v>
      </c>
      <c r="N1450" s="44">
        <f t="shared" si="312"/>
        <v>1</v>
      </c>
      <c r="O1450" s="44">
        <f t="shared" si="319"/>
        <v>492066.96260204457</v>
      </c>
      <c r="P1450" s="44">
        <f t="shared" si="320"/>
        <v>1237633.4372041943</v>
      </c>
      <c r="Q1450" s="44">
        <f t="shared" si="313"/>
        <v>745566.47460214968</v>
      </c>
      <c r="R1450" s="44">
        <f>1/2*$AJ$3*D1450^2</f>
        <v>34110.314583333326</v>
      </c>
      <c r="S1450" s="44">
        <f t="shared" si="314"/>
        <v>2649.3844115277752</v>
      </c>
      <c r="T1450" s="44">
        <f t="shared" si="315"/>
        <v>2649.3844115277752</v>
      </c>
      <c r="U1450" s="44"/>
      <c r="V1450" s="44"/>
      <c r="W1450" s="44"/>
      <c r="X1450" s="44"/>
      <c r="Y1450" s="44">
        <f t="shared" si="321"/>
        <v>23.573126871688547</v>
      </c>
      <c r="Z1450" s="44"/>
      <c r="AA1450" s="44"/>
      <c r="AB1450" s="44"/>
      <c r="AC1450" s="44">
        <v>0.27</v>
      </c>
      <c r="AD1450" s="44">
        <f>O1450*AC1450</f>
        <v>132858.07990255204</v>
      </c>
      <c r="AE1450" s="44">
        <v>0.67</v>
      </c>
      <c r="AF1450" s="44">
        <f t="shared" si="316"/>
        <v>329684.86494336987</v>
      </c>
      <c r="AG1450" s="24"/>
      <c r="AH1450" s="24"/>
      <c r="AI1450" s="15"/>
      <c r="AJ1450" s="15"/>
      <c r="AK1450" s="15"/>
      <c r="AL1450" s="15"/>
      <c r="AM1450" s="15"/>
      <c r="AN1450" s="23"/>
      <c r="AO1450" s="23"/>
      <c r="AP1450" s="23"/>
      <c r="AQ1450" s="23"/>
      <c r="AR1450" s="23"/>
      <c r="AS1450" s="23"/>
      <c r="AT1450" s="23"/>
      <c r="AU1450" s="23"/>
      <c r="AV1450" s="23"/>
      <c r="BG1450">
        <f>IF(E1450&lt;1,1,0)</f>
        <v>0</v>
      </c>
      <c r="BH1450">
        <f>IF(BG1450=1,"",E1450)</f>
        <v>17.899999999999999</v>
      </c>
      <c r="BI1450">
        <f>E1450/3.6</f>
        <v>4.9722222222222214</v>
      </c>
    </row>
    <row r="1451" spans="1:61" x14ac:dyDescent="0.25">
      <c r="A1451" s="41" t="s">
        <v>65</v>
      </c>
      <c r="B1451" s="41">
        <v>1448</v>
      </c>
      <c r="C1451" s="41">
        <v>426</v>
      </c>
      <c r="D1451" s="41">
        <f t="shared" si="308"/>
        <v>4.166666666666667</v>
      </c>
      <c r="E1451" s="42">
        <v>15</v>
      </c>
      <c r="F1451" s="43">
        <f t="shared" si="317"/>
        <v>-1.1111111111111109</v>
      </c>
      <c r="G1451" s="43">
        <f t="shared" si="318"/>
        <v>-3.9999999999999991</v>
      </c>
      <c r="H1451" s="43">
        <f>$AJ$3*F1451</f>
        <v>-3065.9999999999995</v>
      </c>
      <c r="I1451" s="43">
        <f>1/2*$AJ$1*$AJ$2*$AJ$5*D1451^2</f>
        <v>10.569878472222223</v>
      </c>
      <c r="J1451" s="43">
        <f>$AJ$4*$AJ$3*9.81</f>
        <v>406.04570999999999</v>
      </c>
      <c r="K1451" s="43">
        <f t="shared" si="309"/>
        <v>-2649.3844115277775</v>
      </c>
      <c r="L1451" s="43">
        <f t="shared" si="310"/>
        <v>-11.039101714699074</v>
      </c>
      <c r="M1451" s="44">
        <f t="shared" si="311"/>
        <v>-15984.61928288426</v>
      </c>
      <c r="N1451" s="44">
        <f t="shared" si="312"/>
        <v>1</v>
      </c>
      <c r="O1451" s="44">
        <f t="shared" si="319"/>
        <v>494716.34701357235</v>
      </c>
      <c r="P1451" s="44">
        <f t="shared" si="320"/>
        <v>1237633.4372041943</v>
      </c>
      <c r="Q1451" s="44">
        <f t="shared" si="313"/>
        <v>742917.09019062191</v>
      </c>
      <c r="R1451" s="44">
        <f>1/2*$AJ$3*D1451^2</f>
        <v>23953.125000000004</v>
      </c>
      <c r="S1451" s="44">
        <f t="shared" si="314"/>
        <v>3575.1500509374891</v>
      </c>
      <c r="T1451" s="44">
        <f t="shared" si="315"/>
        <v>3575.1500509374891</v>
      </c>
      <c r="U1451" s="44"/>
      <c r="V1451" s="44"/>
      <c r="W1451" s="44"/>
      <c r="X1451" s="44"/>
      <c r="Y1451" s="44">
        <f t="shared" si="321"/>
        <v>16.542213397790057</v>
      </c>
      <c r="Z1451" s="44"/>
      <c r="AA1451" s="44"/>
      <c r="AB1451" s="44"/>
      <c r="AC1451" s="44">
        <v>0.27</v>
      </c>
      <c r="AD1451" s="44">
        <f>O1451*AC1451</f>
        <v>133573.41369366454</v>
      </c>
      <c r="AE1451" s="44">
        <v>0.67</v>
      </c>
      <c r="AF1451" s="44">
        <f t="shared" si="316"/>
        <v>331459.95249909349</v>
      </c>
      <c r="AG1451" s="24"/>
      <c r="AH1451" s="24"/>
      <c r="AI1451" s="15"/>
      <c r="AJ1451" s="15"/>
      <c r="AK1451" s="15"/>
      <c r="AL1451" s="15"/>
      <c r="AM1451" s="15"/>
      <c r="AN1451" s="23"/>
      <c r="AO1451" s="23"/>
      <c r="AP1451" s="23"/>
      <c r="AQ1451" s="23"/>
      <c r="AR1451" s="23"/>
      <c r="AS1451" s="23"/>
      <c r="AT1451" s="23"/>
      <c r="AU1451" s="23"/>
      <c r="AV1451" s="23"/>
      <c r="BG1451">
        <f>IF(E1451&lt;1,1,0)</f>
        <v>0</v>
      </c>
      <c r="BH1451">
        <f>IF(BG1451=1,"",E1451)</f>
        <v>15</v>
      </c>
      <c r="BI1451">
        <f>E1451/3.6</f>
        <v>4.166666666666667</v>
      </c>
    </row>
    <row r="1452" spans="1:61" x14ac:dyDescent="0.25">
      <c r="A1452" s="41" t="s">
        <v>65</v>
      </c>
      <c r="B1452" s="41">
        <v>1449</v>
      </c>
      <c r="C1452" s="41">
        <v>427</v>
      </c>
      <c r="D1452" s="41">
        <f t="shared" si="308"/>
        <v>2.75</v>
      </c>
      <c r="E1452" s="42">
        <v>9.9</v>
      </c>
      <c r="F1452" s="43">
        <f t="shared" si="317"/>
        <v>-1.4444444444444444</v>
      </c>
      <c r="G1452" s="43">
        <f t="shared" si="318"/>
        <v>-5.2</v>
      </c>
      <c r="H1452" s="43">
        <f>$AJ$3*F1452</f>
        <v>-3985.8</v>
      </c>
      <c r="I1452" s="43">
        <f>1/2*$AJ$1*$AJ$2*$AJ$5*D1452^2</f>
        <v>4.6042390624999996</v>
      </c>
      <c r="J1452" s="43">
        <f>$AJ$4*$AJ$3*9.81</f>
        <v>406.04570999999999</v>
      </c>
      <c r="K1452" s="43">
        <f t="shared" si="309"/>
        <v>-3575.1500509375005</v>
      </c>
      <c r="L1452" s="43">
        <f t="shared" si="310"/>
        <v>-9.8316626400781253</v>
      </c>
      <c r="M1452" s="44">
        <f t="shared" si="311"/>
        <v>-14246.079165473204</v>
      </c>
      <c r="N1452" s="44">
        <f t="shared" si="312"/>
        <v>1</v>
      </c>
      <c r="O1452" s="44">
        <f t="shared" si="319"/>
        <v>498291.49706450984</v>
      </c>
      <c r="P1452" s="44">
        <f t="shared" si="320"/>
        <v>1237633.4372041943</v>
      </c>
      <c r="Q1452" s="44">
        <f t="shared" si="313"/>
        <v>739341.94013968436</v>
      </c>
      <c r="R1452" s="44">
        <f>1/2*$AJ$3*D1452^2</f>
        <v>10433.981250000001</v>
      </c>
      <c r="S1452" s="44">
        <f t="shared" si="314"/>
        <v>2927.2352516512619</v>
      </c>
      <c r="T1452" s="44">
        <f t="shared" si="315"/>
        <v>2927.2352516512619</v>
      </c>
      <c r="U1452" s="44"/>
      <c r="V1452" s="44"/>
      <c r="W1452" s="44"/>
      <c r="X1452" s="44"/>
      <c r="Y1452" s="44">
        <f t="shared" si="321"/>
        <v>7.2008152173913045</v>
      </c>
      <c r="Z1452" s="44"/>
      <c r="AA1452" s="44"/>
      <c r="AB1452" s="44"/>
      <c r="AC1452" s="44">
        <v>0.27</v>
      </c>
      <c r="AD1452" s="44">
        <f>O1452*AC1452</f>
        <v>134538.70420741767</v>
      </c>
      <c r="AE1452" s="44">
        <v>0.67</v>
      </c>
      <c r="AF1452" s="44">
        <f t="shared" si="316"/>
        <v>333855.30303322163</v>
      </c>
      <c r="AG1452" s="24"/>
      <c r="AH1452" s="24"/>
      <c r="AI1452" s="15"/>
      <c r="AJ1452" s="15"/>
      <c r="AK1452" s="15"/>
      <c r="AL1452" s="15"/>
      <c r="AM1452" s="15"/>
      <c r="AN1452" s="23"/>
      <c r="AO1452" s="23"/>
      <c r="AP1452" s="23"/>
      <c r="AQ1452" s="23"/>
      <c r="AR1452" s="23"/>
      <c r="AS1452" s="23"/>
      <c r="AT1452" s="23"/>
      <c r="AU1452" s="23"/>
      <c r="AV1452" s="23"/>
      <c r="BG1452">
        <f>IF(E1452&lt;1,1,0)</f>
        <v>0</v>
      </c>
      <c r="BH1452">
        <f>IF(BG1452=1,"",E1452)</f>
        <v>9.9</v>
      </c>
      <c r="BI1452">
        <f>E1452/3.6</f>
        <v>2.75</v>
      </c>
    </row>
    <row r="1453" spans="1:61" x14ac:dyDescent="0.25">
      <c r="A1453" s="41" t="s">
        <v>65</v>
      </c>
      <c r="B1453" s="41">
        <v>1450</v>
      </c>
      <c r="C1453" s="41">
        <v>428</v>
      </c>
      <c r="D1453" s="41">
        <f t="shared" si="308"/>
        <v>1.2777777777777777</v>
      </c>
      <c r="E1453" s="42">
        <v>4.5999999999999996</v>
      </c>
      <c r="F1453" s="43">
        <f t="shared" si="317"/>
        <v>-1.2083333333333335</v>
      </c>
      <c r="G1453" s="43">
        <f t="shared" si="318"/>
        <v>-4.3500000000000005</v>
      </c>
      <c r="H1453" s="43">
        <f>$AJ$3*F1453</f>
        <v>-3334.2750000000005</v>
      </c>
      <c r="I1453" s="43">
        <f>1/2*$AJ$1*$AJ$2*$AJ$5*D1453^2</f>
        <v>0.99403834876543185</v>
      </c>
      <c r="J1453" s="43">
        <f>$AJ$4*$AJ$3*9.81</f>
        <v>406.04570999999999</v>
      </c>
      <c r="K1453" s="43">
        <f t="shared" si="309"/>
        <v>-2927.2352516512351</v>
      </c>
      <c r="L1453" s="43">
        <f t="shared" si="310"/>
        <v>-3.7403561548876891</v>
      </c>
      <c r="M1453" s="44">
        <f t="shared" si="311"/>
        <v>-5423.5164245871492</v>
      </c>
      <c r="N1453" s="44">
        <f t="shared" si="312"/>
        <v>1</v>
      </c>
      <c r="O1453" s="44">
        <f t="shared" si="319"/>
        <v>501218.7323161611</v>
      </c>
      <c r="P1453" s="44">
        <f t="shared" si="320"/>
        <v>1237633.4372041943</v>
      </c>
      <c r="Q1453" s="44">
        <f t="shared" si="313"/>
        <v>736414.70488803321</v>
      </c>
      <c r="R1453" s="44">
        <f>1/2*$AJ$3*D1453^2</f>
        <v>2252.6583333333328</v>
      </c>
      <c r="S1453" s="44">
        <f t="shared" si="314"/>
        <v>1356.8366427777801</v>
      </c>
      <c r="T1453" s="44">
        <f t="shared" si="315"/>
        <v>1356.8366427777801</v>
      </c>
      <c r="U1453" s="44"/>
      <c r="V1453" s="44"/>
      <c r="W1453" s="44"/>
      <c r="X1453" s="44"/>
      <c r="Y1453" s="44">
        <f t="shared" si="321"/>
        <v>1.5535574712643674</v>
      </c>
      <c r="Z1453" s="44"/>
      <c r="AA1453" s="44"/>
      <c r="AB1453" s="44"/>
      <c r="AC1453" s="44">
        <v>0.27</v>
      </c>
      <c r="AD1453" s="44">
        <f>O1453*AC1453</f>
        <v>135329.0577253635</v>
      </c>
      <c r="AE1453" s="44">
        <v>0.67</v>
      </c>
      <c r="AF1453" s="44">
        <f t="shared" si="316"/>
        <v>335816.55065182794</v>
      </c>
      <c r="AG1453" s="24"/>
      <c r="AH1453" s="24"/>
      <c r="AI1453" s="15"/>
      <c r="AJ1453" s="15"/>
      <c r="AK1453" s="15"/>
      <c r="AL1453" s="15"/>
      <c r="AM1453" s="15"/>
      <c r="AN1453" s="23"/>
      <c r="AO1453" s="23"/>
      <c r="AP1453" s="23"/>
      <c r="AQ1453" s="23"/>
      <c r="AR1453" s="23"/>
      <c r="AS1453" s="23"/>
      <c r="AT1453" s="23"/>
      <c r="AU1453" s="23"/>
      <c r="AV1453" s="23"/>
      <c r="BG1453">
        <f>IF(E1453&lt;1,1,0)</f>
        <v>0</v>
      </c>
      <c r="BH1453">
        <f>IF(BG1453=1,"",E1453)</f>
        <v>4.5999999999999996</v>
      </c>
      <c r="BI1453">
        <f>E1453/3.6</f>
        <v>1.2777777777777777</v>
      </c>
    </row>
    <row r="1454" spans="1:61" x14ac:dyDescent="0.25">
      <c r="A1454" s="41" t="s">
        <v>65</v>
      </c>
      <c r="B1454" s="41">
        <v>1451</v>
      </c>
      <c r="C1454" s="41">
        <v>429</v>
      </c>
      <c r="D1454" s="41">
        <f t="shared" si="308"/>
        <v>0.33333333333333331</v>
      </c>
      <c r="E1454" s="42">
        <v>1.2</v>
      </c>
      <c r="F1454" s="43">
        <f t="shared" si="317"/>
        <v>-0.63888888888888884</v>
      </c>
      <c r="G1454" s="43">
        <f t="shared" si="318"/>
        <v>-2.2999999999999998</v>
      </c>
      <c r="H1454" s="43">
        <f>$AJ$3*F1454</f>
        <v>-1762.9499999999998</v>
      </c>
      <c r="I1454" s="43">
        <f>1/2*$AJ$1*$AJ$2*$AJ$5*D1454^2</f>
        <v>6.764722222222222E-2</v>
      </c>
      <c r="J1454" s="43">
        <f>$AJ$4*$AJ$3*9.81</f>
        <v>406.04570999999999</v>
      </c>
      <c r="K1454" s="43">
        <f t="shared" si="309"/>
        <v>-1356.8366427777778</v>
      </c>
      <c r="L1454" s="43">
        <f t="shared" si="310"/>
        <v>-0.45227888092592594</v>
      </c>
      <c r="M1454" s="44">
        <f t="shared" si="311"/>
        <v>-656.25665622351858</v>
      </c>
      <c r="N1454" s="44">
        <f t="shared" si="312"/>
        <v>1</v>
      </c>
      <c r="O1454" s="44">
        <f t="shared" si="319"/>
        <v>502575.56895893888</v>
      </c>
      <c r="P1454" s="44">
        <f t="shared" si="320"/>
        <v>1237633.4372041943</v>
      </c>
      <c r="Q1454" s="44">
        <f t="shared" si="313"/>
        <v>735057.86824525543</v>
      </c>
      <c r="R1454" s="44">
        <f>1/2*$AJ$3*D1454^2</f>
        <v>153.29999999999998</v>
      </c>
      <c r="S1454" s="44">
        <f t="shared" si="314"/>
        <v>53.854289999988396</v>
      </c>
      <c r="T1454" s="44">
        <f t="shared" si="315"/>
        <v>53.854289999988396</v>
      </c>
      <c r="U1454" s="44"/>
      <c r="V1454" s="44"/>
      <c r="W1454" s="44"/>
      <c r="X1454" s="44"/>
      <c r="Y1454" s="44">
        <f t="shared" si="321"/>
        <v>0.10565127498277049</v>
      </c>
      <c r="Z1454" s="44"/>
      <c r="AA1454" s="44"/>
      <c r="AB1454" s="44"/>
      <c r="AC1454" s="44">
        <v>0.27</v>
      </c>
      <c r="AD1454" s="44">
        <f>O1454*AC1454</f>
        <v>135695.40361891349</v>
      </c>
      <c r="AE1454" s="44">
        <v>0.67</v>
      </c>
      <c r="AF1454" s="44">
        <f t="shared" si="316"/>
        <v>336725.63120248908</v>
      </c>
      <c r="AG1454" s="24"/>
      <c r="AH1454" s="24"/>
      <c r="AI1454" s="15"/>
      <c r="AJ1454" s="15"/>
      <c r="AK1454" s="15"/>
      <c r="AL1454" s="15"/>
      <c r="AM1454" s="15"/>
      <c r="AN1454" s="23"/>
      <c r="AO1454" s="23"/>
      <c r="AP1454" s="23"/>
      <c r="AQ1454" s="23"/>
      <c r="AR1454" s="23"/>
      <c r="AS1454" s="23"/>
      <c r="AT1454" s="23"/>
      <c r="AU1454" s="23"/>
      <c r="AV1454" s="23"/>
      <c r="BG1454">
        <f>IF(E1454&lt;1,1,0)</f>
        <v>0</v>
      </c>
      <c r="BH1454">
        <f>IF(BG1454=1,"",E1454)</f>
        <v>1.2</v>
      </c>
      <c r="BI1454">
        <f>E1454/3.6</f>
        <v>0.33333333333333331</v>
      </c>
    </row>
    <row r="1455" spans="1:61" x14ac:dyDescent="0.25">
      <c r="A1455" s="41" t="s">
        <v>65</v>
      </c>
      <c r="B1455" s="41">
        <v>1452</v>
      </c>
      <c r="C1455" s="41">
        <v>430</v>
      </c>
      <c r="D1455" s="41">
        <f t="shared" si="308"/>
        <v>0</v>
      </c>
      <c r="E1455" s="42">
        <v>0</v>
      </c>
      <c r="F1455" s="43">
        <f t="shared" si="317"/>
        <v>-0.16666666666666666</v>
      </c>
      <c r="G1455" s="43">
        <f t="shared" si="318"/>
        <v>-0.6</v>
      </c>
      <c r="H1455" s="43">
        <f>$AJ$3*F1455</f>
        <v>-459.9</v>
      </c>
      <c r="I1455" s="43">
        <f>1/2*$AJ$1*$AJ$2*$AJ$5*D1455^2</f>
        <v>0</v>
      </c>
      <c r="J1455" s="43">
        <f>$AJ$4*$AJ$3*9.81</f>
        <v>406.04570999999999</v>
      </c>
      <c r="K1455" s="43">
        <f t="shared" si="309"/>
        <v>-53.854289999999992</v>
      </c>
      <c r="L1455" s="43">
        <f t="shared" si="310"/>
        <v>0</v>
      </c>
      <c r="M1455" s="44">
        <f t="shared" si="311"/>
        <v>0</v>
      </c>
      <c r="N1455" s="44">
        <f t="shared" si="312"/>
        <v>1</v>
      </c>
      <c r="O1455" s="44">
        <f t="shared" si="319"/>
        <v>502629.42324893887</v>
      </c>
      <c r="P1455" s="44">
        <f t="shared" si="320"/>
        <v>1237633.4372041943</v>
      </c>
      <c r="Q1455" s="44">
        <f t="shared" si="313"/>
        <v>735004.01395525539</v>
      </c>
      <c r="R1455" s="44">
        <f>1/2*$AJ$3*D1455^2</f>
        <v>0</v>
      </c>
      <c r="S1455" s="44">
        <f t="shared" si="314"/>
        <v>0</v>
      </c>
      <c r="T1455" s="44">
        <f t="shared" si="315"/>
        <v>0</v>
      </c>
      <c r="U1455" s="44"/>
      <c r="V1455" s="44"/>
      <c r="W1455" s="44"/>
      <c r="X1455" s="44"/>
      <c r="Y1455" s="44">
        <f t="shared" si="321"/>
        <v>0</v>
      </c>
      <c r="Z1455" s="44"/>
      <c r="AA1455" s="44"/>
      <c r="AB1455" s="44"/>
      <c r="AC1455" s="44">
        <v>0.27</v>
      </c>
      <c r="AD1455" s="44">
        <f>O1455*AC1455</f>
        <v>135709.94427721351</v>
      </c>
      <c r="AE1455" s="44">
        <v>0.67</v>
      </c>
      <c r="AF1455" s="44">
        <f t="shared" si="316"/>
        <v>336761.71357678907</v>
      </c>
      <c r="AG1455" s="24"/>
      <c r="AH1455" s="24"/>
      <c r="AI1455" s="15"/>
      <c r="AJ1455" s="15"/>
      <c r="AK1455" s="15"/>
      <c r="AL1455" s="15"/>
      <c r="AM1455" s="15"/>
      <c r="AN1455" s="23"/>
      <c r="AO1455" s="23"/>
      <c r="AP1455" s="23"/>
      <c r="AQ1455" s="23"/>
      <c r="AR1455" s="23"/>
      <c r="AS1455" s="23"/>
      <c r="AT1455" s="23"/>
      <c r="AU1455" s="23"/>
      <c r="AV1455" s="23"/>
      <c r="BG1455">
        <f>IF(E1455&lt;1,1,0)</f>
        <v>1</v>
      </c>
      <c r="BH1455" t="str">
        <f>IF(BG1455=1,"",E1455)</f>
        <v/>
      </c>
      <c r="BI1455">
        <f>E1455/3.6</f>
        <v>0</v>
      </c>
    </row>
    <row r="1456" spans="1:61" x14ac:dyDescent="0.25">
      <c r="A1456" s="41" t="s">
        <v>65</v>
      </c>
      <c r="B1456" s="41">
        <v>1453</v>
      </c>
      <c r="C1456" s="41">
        <v>431</v>
      </c>
      <c r="D1456" s="41">
        <f t="shared" si="308"/>
        <v>0</v>
      </c>
      <c r="E1456" s="42">
        <v>0</v>
      </c>
      <c r="F1456" s="43">
        <f t="shared" si="317"/>
        <v>0</v>
      </c>
      <c r="G1456" s="43">
        <f t="shared" si="318"/>
        <v>0</v>
      </c>
      <c r="H1456" s="43">
        <f>$AJ$3*F1456</f>
        <v>0</v>
      </c>
      <c r="I1456" s="43">
        <f>1/2*$AJ$1*$AJ$2*$AJ$5*D1456^2</f>
        <v>0</v>
      </c>
      <c r="J1456" s="43">
        <f>$AJ$4*$AJ$3*9.81</f>
        <v>406.04570999999999</v>
      </c>
      <c r="K1456" s="43">
        <f t="shared" si="309"/>
        <v>406.04570999999999</v>
      </c>
      <c r="L1456" s="43">
        <f t="shared" si="310"/>
        <v>0</v>
      </c>
      <c r="M1456" s="44">
        <f t="shared" si="311"/>
        <v>0</v>
      </c>
      <c r="N1456" s="44">
        <f t="shared" si="312"/>
        <v>1</v>
      </c>
      <c r="O1456" s="44">
        <f t="shared" si="319"/>
        <v>502629.42324893887</v>
      </c>
      <c r="P1456" s="44">
        <f t="shared" si="320"/>
        <v>1237633.4372041943</v>
      </c>
      <c r="Q1456" s="44">
        <f t="shared" si="313"/>
        <v>735004.01395525539</v>
      </c>
      <c r="R1456" s="44">
        <f>1/2*$AJ$3*D1456^2</f>
        <v>0</v>
      </c>
      <c r="S1456" s="44">
        <f t="shared" si="314"/>
        <v>0</v>
      </c>
      <c r="T1456" s="44">
        <f t="shared" si="315"/>
        <v>0</v>
      </c>
      <c r="U1456" s="44"/>
      <c r="V1456" s="44"/>
      <c r="W1456" s="44"/>
      <c r="X1456" s="44"/>
      <c r="Y1456" s="44">
        <f t="shared" si="321"/>
        <v>0</v>
      </c>
      <c r="Z1456" s="44"/>
      <c r="AA1456" s="44"/>
      <c r="AB1456" s="44"/>
      <c r="AC1456" s="44">
        <v>0.27</v>
      </c>
      <c r="AD1456" s="44">
        <f>O1456*AC1456</f>
        <v>135709.94427721351</v>
      </c>
      <c r="AE1456" s="44">
        <v>0.67</v>
      </c>
      <c r="AF1456" s="44">
        <f t="shared" si="316"/>
        <v>336761.71357678907</v>
      </c>
      <c r="AG1456" s="24"/>
      <c r="AH1456" s="24"/>
      <c r="AI1456" s="15"/>
      <c r="AJ1456" s="15"/>
      <c r="AK1456" s="15"/>
      <c r="AL1456" s="15"/>
      <c r="AM1456" s="15"/>
      <c r="AN1456" s="23"/>
      <c r="AO1456" s="23"/>
      <c r="AP1456" s="23"/>
      <c r="AQ1456" s="23"/>
      <c r="AR1456" s="23"/>
      <c r="AS1456" s="23"/>
      <c r="AT1456" s="23"/>
      <c r="AU1456" s="23"/>
      <c r="AV1456" s="23"/>
      <c r="BG1456">
        <f>IF(E1456&lt;1,1,0)</f>
        <v>1</v>
      </c>
      <c r="BH1456" t="str">
        <f>IF(BG1456=1,"",E1456)</f>
        <v/>
      </c>
      <c r="BI1456">
        <f>E1456/3.6</f>
        <v>0</v>
      </c>
    </row>
    <row r="1457" spans="1:61" x14ac:dyDescent="0.25">
      <c r="A1457" s="41" t="s">
        <v>65</v>
      </c>
      <c r="B1457" s="41">
        <v>1454</v>
      </c>
      <c r="C1457" s="41">
        <v>432</v>
      </c>
      <c r="D1457" s="41">
        <f t="shared" si="308"/>
        <v>0</v>
      </c>
      <c r="E1457" s="42">
        <v>0</v>
      </c>
      <c r="F1457" s="43">
        <f t="shared" si="317"/>
        <v>0</v>
      </c>
      <c r="G1457" s="43">
        <f t="shared" si="318"/>
        <v>0</v>
      </c>
      <c r="H1457" s="43">
        <f>$AJ$3*F1457</f>
        <v>0</v>
      </c>
      <c r="I1457" s="43">
        <f>1/2*$AJ$1*$AJ$2*$AJ$5*D1457^2</f>
        <v>0</v>
      </c>
      <c r="J1457" s="43">
        <f>$AJ$4*$AJ$3*9.81</f>
        <v>406.04570999999999</v>
      </c>
      <c r="K1457" s="43">
        <f t="shared" si="309"/>
        <v>406.04570999999999</v>
      </c>
      <c r="L1457" s="43">
        <f t="shared" si="310"/>
        <v>0</v>
      </c>
      <c r="M1457" s="44">
        <f t="shared" si="311"/>
        <v>0</v>
      </c>
      <c r="N1457" s="44">
        <f t="shared" si="312"/>
        <v>1</v>
      </c>
      <c r="O1457" s="44">
        <f t="shared" si="319"/>
        <v>502629.42324893887</v>
      </c>
      <c r="P1457" s="44">
        <f t="shared" si="320"/>
        <v>1238039.4829141942</v>
      </c>
      <c r="Q1457" s="44">
        <f t="shared" si="313"/>
        <v>735410.05966525536</v>
      </c>
      <c r="R1457" s="44">
        <f>1/2*$AJ$3*D1457^2</f>
        <v>0</v>
      </c>
      <c r="S1457" s="44">
        <f t="shared" si="314"/>
        <v>0</v>
      </c>
      <c r="T1457" s="44">
        <f t="shared" si="315"/>
        <v>0</v>
      </c>
      <c r="U1457" s="44"/>
      <c r="V1457" s="44"/>
      <c r="W1457" s="44"/>
      <c r="X1457" s="44"/>
      <c r="Y1457" s="44">
        <f t="shared" si="321"/>
        <v>0</v>
      </c>
      <c r="Z1457" s="44"/>
      <c r="AA1457" s="44"/>
      <c r="AB1457" s="44"/>
      <c r="AC1457" s="44">
        <v>0.27</v>
      </c>
      <c r="AD1457" s="44">
        <f>O1457*AC1457</f>
        <v>135709.94427721351</v>
      </c>
      <c r="AE1457" s="44">
        <v>0.67</v>
      </c>
      <c r="AF1457" s="44">
        <f t="shared" si="316"/>
        <v>336761.71357678907</v>
      </c>
      <c r="AG1457" s="24"/>
      <c r="AH1457" s="24"/>
      <c r="AI1457" s="15"/>
      <c r="AJ1457" s="15"/>
      <c r="AK1457" s="15"/>
      <c r="AL1457" s="15"/>
      <c r="AM1457" s="15"/>
      <c r="AN1457" s="23"/>
      <c r="AO1457" s="23"/>
      <c r="AP1457" s="23"/>
      <c r="AQ1457" s="23"/>
      <c r="AR1457" s="23"/>
      <c r="AS1457" s="23"/>
      <c r="AT1457" s="23"/>
      <c r="AU1457" s="23"/>
      <c r="AV1457" s="23"/>
      <c r="BG1457">
        <f>IF(E1457&lt;1,1,0)</f>
        <v>1</v>
      </c>
      <c r="BH1457" t="str">
        <f>IF(BG1457=1,"",E1457)</f>
        <v/>
      </c>
      <c r="BI1457">
        <f>E1457/3.6</f>
        <v>0</v>
      </c>
    </row>
    <row r="1458" spans="1:61" x14ac:dyDescent="0.25">
      <c r="A1458" s="41" t="s">
        <v>65</v>
      </c>
      <c r="B1458" s="41">
        <v>1455</v>
      </c>
      <c r="C1458" s="41">
        <v>433</v>
      </c>
      <c r="D1458" s="41">
        <f t="shared" si="308"/>
        <v>0</v>
      </c>
      <c r="E1458" s="42">
        <v>0</v>
      </c>
      <c r="F1458" s="43">
        <f t="shared" si="317"/>
        <v>0</v>
      </c>
      <c r="G1458" s="43">
        <f t="shared" si="318"/>
        <v>0</v>
      </c>
      <c r="H1458" s="43">
        <f>$AJ$3*F1458</f>
        <v>0</v>
      </c>
      <c r="I1458" s="43">
        <f>1/2*$AJ$1*$AJ$2*$AJ$5*D1458^2</f>
        <v>0</v>
      </c>
      <c r="J1458" s="43">
        <f>$AJ$4*$AJ$3*9.81</f>
        <v>406.04570999999999</v>
      </c>
      <c r="K1458" s="43">
        <f t="shared" si="309"/>
        <v>406.04570999999999</v>
      </c>
      <c r="L1458" s="43">
        <f t="shared" si="310"/>
        <v>0</v>
      </c>
      <c r="M1458" s="44">
        <f t="shared" si="311"/>
        <v>0</v>
      </c>
      <c r="N1458" s="44">
        <f t="shared" si="312"/>
        <v>1</v>
      </c>
      <c r="O1458" s="44">
        <f t="shared" si="319"/>
        <v>502629.42324893887</v>
      </c>
      <c r="P1458" s="44">
        <f t="shared" si="320"/>
        <v>1238445.5286241942</v>
      </c>
      <c r="Q1458" s="44">
        <f t="shared" si="313"/>
        <v>735816.10537525534</v>
      </c>
      <c r="R1458" s="44">
        <f>1/2*$AJ$3*D1458^2</f>
        <v>0</v>
      </c>
      <c r="S1458" s="44">
        <f t="shared" si="314"/>
        <v>0</v>
      </c>
      <c r="T1458" s="44">
        <f t="shared" si="315"/>
        <v>0</v>
      </c>
      <c r="U1458" s="44"/>
      <c r="V1458" s="44"/>
      <c r="W1458" s="44"/>
      <c r="X1458" s="44"/>
      <c r="Y1458" s="44">
        <f t="shared" si="321"/>
        <v>0</v>
      </c>
      <c r="Z1458" s="44"/>
      <c r="AA1458" s="44"/>
      <c r="AB1458" s="44"/>
      <c r="AC1458" s="44">
        <v>0.27</v>
      </c>
      <c r="AD1458" s="44">
        <f>O1458*AC1458</f>
        <v>135709.94427721351</v>
      </c>
      <c r="AE1458" s="44">
        <v>0.67</v>
      </c>
      <c r="AF1458" s="44">
        <f t="shared" si="316"/>
        <v>336761.71357678907</v>
      </c>
      <c r="AG1458" s="24"/>
      <c r="AH1458" s="24"/>
      <c r="AI1458" s="15"/>
      <c r="AJ1458" s="15"/>
      <c r="AK1458" s="15"/>
      <c r="AL1458" s="15"/>
      <c r="AM1458" s="15"/>
      <c r="AN1458" s="23"/>
      <c r="AO1458" s="23"/>
      <c r="AP1458" s="23"/>
      <c r="AQ1458" s="23"/>
      <c r="AR1458" s="23"/>
      <c r="AS1458" s="23"/>
      <c r="AT1458" s="23"/>
      <c r="AU1458" s="23"/>
      <c r="AV1458" s="23"/>
      <c r="BG1458">
        <f>IF(E1458&lt;1,1,0)</f>
        <v>1</v>
      </c>
      <c r="BH1458" t="str">
        <f>IF(BG1458=1,"",E1458)</f>
        <v/>
      </c>
      <c r="BI1458">
        <f>E1458/3.6</f>
        <v>0</v>
      </c>
    </row>
    <row r="1459" spans="1:61" x14ac:dyDescent="0.25">
      <c r="A1459" s="41" t="s">
        <v>65</v>
      </c>
      <c r="B1459" s="41">
        <v>1456</v>
      </c>
      <c r="C1459" s="41">
        <v>434</v>
      </c>
      <c r="D1459" s="41">
        <f t="shared" si="308"/>
        <v>0</v>
      </c>
      <c r="E1459" s="42">
        <v>0</v>
      </c>
      <c r="F1459" s="43">
        <f t="shared" si="317"/>
        <v>0</v>
      </c>
      <c r="G1459" s="43">
        <f t="shared" si="318"/>
        <v>0</v>
      </c>
      <c r="H1459" s="43">
        <f>$AJ$3*F1459</f>
        <v>0</v>
      </c>
      <c r="I1459" s="43">
        <f>1/2*$AJ$1*$AJ$2*$AJ$5*D1459^2</f>
        <v>0</v>
      </c>
      <c r="J1459" s="43">
        <f>$AJ$4*$AJ$3*9.81</f>
        <v>406.04570999999999</v>
      </c>
      <c r="K1459" s="43">
        <f t="shared" si="309"/>
        <v>406.04570999999999</v>
      </c>
      <c r="L1459" s="43">
        <f t="shared" si="310"/>
        <v>0</v>
      </c>
      <c r="M1459" s="44">
        <f t="shared" si="311"/>
        <v>0</v>
      </c>
      <c r="N1459" s="44">
        <f t="shared" si="312"/>
        <v>1</v>
      </c>
      <c r="O1459" s="44">
        <f t="shared" si="319"/>
        <v>502629.42324893887</v>
      </c>
      <c r="P1459" s="44">
        <f t="shared" si="320"/>
        <v>1238851.5743341942</v>
      </c>
      <c r="Q1459" s="44">
        <f t="shared" si="313"/>
        <v>736222.15108525532</v>
      </c>
      <c r="R1459" s="44">
        <f>1/2*$AJ$3*D1459^2</f>
        <v>0</v>
      </c>
      <c r="S1459" s="44">
        <f t="shared" si="314"/>
        <v>0</v>
      </c>
      <c r="T1459" s="44">
        <f t="shared" si="315"/>
        <v>0</v>
      </c>
      <c r="U1459" s="44"/>
      <c r="V1459" s="44"/>
      <c r="W1459" s="44"/>
      <c r="X1459" s="44"/>
      <c r="Y1459" s="44">
        <f t="shared" si="321"/>
        <v>0</v>
      </c>
      <c r="Z1459" s="44"/>
      <c r="AA1459" s="44"/>
      <c r="AB1459" s="44"/>
      <c r="AC1459" s="44">
        <v>0.27</v>
      </c>
      <c r="AD1459" s="44">
        <f>O1459*AC1459</f>
        <v>135709.94427721351</v>
      </c>
      <c r="AE1459" s="44">
        <v>0.67</v>
      </c>
      <c r="AF1459" s="44">
        <f t="shared" si="316"/>
        <v>336761.71357678907</v>
      </c>
      <c r="AG1459" s="24"/>
      <c r="AH1459" s="24"/>
      <c r="AI1459" s="15"/>
      <c r="AJ1459" s="15"/>
      <c r="AK1459" s="15"/>
      <c r="AL1459" s="15"/>
      <c r="AM1459" s="15"/>
      <c r="AN1459" s="23"/>
      <c r="AO1459" s="23"/>
      <c r="AP1459" s="23"/>
      <c r="AQ1459" s="23"/>
      <c r="AR1459" s="23"/>
      <c r="AS1459" s="23"/>
      <c r="AT1459" s="23"/>
      <c r="AU1459" s="23"/>
      <c r="AV1459" s="23"/>
      <c r="BG1459">
        <f>IF(E1459&lt;1,1,0)</f>
        <v>1</v>
      </c>
      <c r="BH1459" t="str">
        <f>IF(BG1459=1,"",E1459)</f>
        <v/>
      </c>
      <c r="BI1459">
        <f>E1459/3.6</f>
        <v>0</v>
      </c>
    </row>
    <row r="1460" spans="1:61" x14ac:dyDescent="0.25">
      <c r="A1460" s="41" t="s">
        <v>65</v>
      </c>
      <c r="B1460" s="41">
        <v>1457</v>
      </c>
      <c r="C1460" s="41">
        <v>435</v>
      </c>
      <c r="D1460" s="41">
        <f t="shared" si="308"/>
        <v>0</v>
      </c>
      <c r="E1460" s="42">
        <v>0</v>
      </c>
      <c r="F1460" s="43">
        <f t="shared" si="317"/>
        <v>0</v>
      </c>
      <c r="G1460" s="43">
        <f t="shared" si="318"/>
        <v>0</v>
      </c>
      <c r="H1460" s="43">
        <f>$AJ$3*F1460</f>
        <v>0</v>
      </c>
      <c r="I1460" s="43">
        <f>1/2*$AJ$1*$AJ$2*$AJ$5*D1460^2</f>
        <v>0</v>
      </c>
      <c r="J1460" s="43">
        <f>$AJ$4*$AJ$3*9.81</f>
        <v>406.04570999999999</v>
      </c>
      <c r="K1460" s="43">
        <f t="shared" si="309"/>
        <v>406.04570999999999</v>
      </c>
      <c r="L1460" s="43">
        <f t="shared" si="310"/>
        <v>0</v>
      </c>
      <c r="M1460" s="44">
        <f t="shared" si="311"/>
        <v>0</v>
      </c>
      <c r="N1460" s="44">
        <f t="shared" si="312"/>
        <v>1</v>
      </c>
      <c r="O1460" s="44">
        <f t="shared" si="319"/>
        <v>502629.42324893887</v>
      </c>
      <c r="P1460" s="44">
        <f t="shared" si="320"/>
        <v>1239257.6200441942</v>
      </c>
      <c r="Q1460" s="44">
        <f t="shared" si="313"/>
        <v>736628.1967952553</v>
      </c>
      <c r="R1460" s="44">
        <f>1/2*$AJ$3*D1460^2</f>
        <v>0</v>
      </c>
      <c r="S1460" s="44">
        <f t="shared" si="314"/>
        <v>0</v>
      </c>
      <c r="T1460" s="44">
        <f t="shared" si="315"/>
        <v>0</v>
      </c>
      <c r="U1460" s="44"/>
      <c r="V1460" s="44"/>
      <c r="W1460" s="44"/>
      <c r="X1460" s="44"/>
      <c r="Y1460" s="44">
        <f t="shared" si="321"/>
        <v>0</v>
      </c>
      <c r="Z1460" s="44"/>
      <c r="AA1460" s="44"/>
      <c r="AB1460" s="44"/>
      <c r="AC1460" s="44">
        <v>0.27</v>
      </c>
      <c r="AD1460" s="44">
        <f>O1460*AC1460</f>
        <v>135709.94427721351</v>
      </c>
      <c r="AE1460" s="44">
        <v>0.67</v>
      </c>
      <c r="AF1460" s="44">
        <f t="shared" si="316"/>
        <v>336761.71357678907</v>
      </c>
      <c r="AG1460" s="24"/>
      <c r="AH1460" s="24"/>
      <c r="AI1460" s="15"/>
      <c r="AJ1460" s="15"/>
      <c r="AK1460" s="15"/>
      <c r="AL1460" s="15"/>
      <c r="AM1460" s="15"/>
      <c r="AN1460" s="23"/>
      <c r="AO1460" s="23"/>
      <c r="AP1460" s="23"/>
      <c r="AQ1460" s="23"/>
      <c r="AR1460" s="23"/>
      <c r="AS1460" s="23"/>
      <c r="AT1460" s="23"/>
      <c r="AU1460" s="23"/>
      <c r="AV1460" s="23"/>
      <c r="BG1460">
        <f>IF(E1460&lt;1,1,0)</f>
        <v>1</v>
      </c>
      <c r="BH1460" t="str">
        <f>IF(BG1460=1,"",E1460)</f>
        <v/>
      </c>
      <c r="BI1460">
        <f>E1460/3.6</f>
        <v>0</v>
      </c>
    </row>
    <row r="1461" spans="1:61" x14ac:dyDescent="0.25">
      <c r="A1461" s="41" t="s">
        <v>65</v>
      </c>
      <c r="B1461" s="41">
        <v>1458</v>
      </c>
      <c r="C1461" s="41">
        <v>436</v>
      </c>
      <c r="D1461" s="41">
        <f t="shared" si="308"/>
        <v>0</v>
      </c>
      <c r="E1461" s="42">
        <v>0</v>
      </c>
      <c r="F1461" s="43">
        <f t="shared" si="317"/>
        <v>0</v>
      </c>
      <c r="G1461" s="43">
        <f t="shared" si="318"/>
        <v>0</v>
      </c>
      <c r="H1461" s="43">
        <f>$AJ$3*F1461</f>
        <v>0</v>
      </c>
      <c r="I1461" s="43">
        <f>1/2*$AJ$1*$AJ$2*$AJ$5*D1461^2</f>
        <v>0</v>
      </c>
      <c r="J1461" s="43">
        <f>$AJ$4*$AJ$3*9.81</f>
        <v>406.04570999999999</v>
      </c>
      <c r="K1461" s="43">
        <f t="shared" si="309"/>
        <v>406.04570999999999</v>
      </c>
      <c r="L1461" s="43">
        <f t="shared" si="310"/>
        <v>0</v>
      </c>
      <c r="M1461" s="44">
        <f t="shared" si="311"/>
        <v>0</v>
      </c>
      <c r="N1461" s="44">
        <f t="shared" si="312"/>
        <v>1</v>
      </c>
      <c r="O1461" s="44">
        <f t="shared" si="319"/>
        <v>502629.42324893887</v>
      </c>
      <c r="P1461" s="44">
        <f t="shared" si="320"/>
        <v>1239663.6657541941</v>
      </c>
      <c r="Q1461" s="44">
        <f t="shared" si="313"/>
        <v>737034.24250525527</v>
      </c>
      <c r="R1461" s="44">
        <f>1/2*$AJ$3*D1461^2</f>
        <v>0</v>
      </c>
      <c r="S1461" s="44">
        <f t="shared" si="314"/>
        <v>0</v>
      </c>
      <c r="T1461" s="44">
        <f t="shared" si="315"/>
        <v>0</v>
      </c>
      <c r="U1461" s="44"/>
      <c r="V1461" s="44"/>
      <c r="W1461" s="44"/>
      <c r="X1461" s="44"/>
      <c r="Y1461" s="44">
        <f t="shared" si="321"/>
        <v>0</v>
      </c>
      <c r="Z1461" s="44"/>
      <c r="AA1461" s="44"/>
      <c r="AB1461" s="44"/>
      <c r="AC1461" s="44">
        <v>0.27</v>
      </c>
      <c r="AD1461" s="44">
        <f>O1461*AC1461</f>
        <v>135709.94427721351</v>
      </c>
      <c r="AE1461" s="44">
        <v>0.67</v>
      </c>
      <c r="AF1461" s="44">
        <f t="shared" si="316"/>
        <v>336761.71357678907</v>
      </c>
      <c r="AG1461" s="24"/>
      <c r="AH1461" s="24"/>
      <c r="AI1461" s="15"/>
      <c r="AJ1461" s="15"/>
      <c r="AK1461" s="15"/>
      <c r="AL1461" s="15"/>
      <c r="AM1461" s="15"/>
      <c r="AN1461" s="23"/>
      <c r="AO1461" s="23"/>
      <c r="AP1461" s="23"/>
      <c r="AQ1461" s="23"/>
      <c r="AR1461" s="23"/>
      <c r="AS1461" s="23"/>
      <c r="AT1461" s="23"/>
      <c r="AU1461" s="23"/>
      <c r="AV1461" s="23"/>
      <c r="BG1461">
        <f>IF(E1461&lt;1,1,0)</f>
        <v>1</v>
      </c>
      <c r="BH1461" t="str">
        <f>IF(BG1461=1,"",E1461)</f>
        <v/>
      </c>
      <c r="BI1461">
        <f>E1461/3.6</f>
        <v>0</v>
      </c>
    </row>
    <row r="1462" spans="1:61" x14ac:dyDescent="0.25">
      <c r="A1462" s="41" t="s">
        <v>65</v>
      </c>
      <c r="B1462" s="41">
        <v>1459</v>
      </c>
      <c r="C1462" s="41">
        <v>437</v>
      </c>
      <c r="D1462" s="41">
        <f t="shared" si="308"/>
        <v>0</v>
      </c>
      <c r="E1462" s="42">
        <v>0</v>
      </c>
      <c r="F1462" s="43">
        <f t="shared" si="317"/>
        <v>0</v>
      </c>
      <c r="G1462" s="43">
        <f t="shared" si="318"/>
        <v>0</v>
      </c>
      <c r="H1462" s="43">
        <f>$AJ$3*F1462</f>
        <v>0</v>
      </c>
      <c r="I1462" s="43">
        <f>1/2*$AJ$1*$AJ$2*$AJ$5*D1462^2</f>
        <v>0</v>
      </c>
      <c r="J1462" s="43">
        <f>$AJ$4*$AJ$3*9.81</f>
        <v>406.04570999999999</v>
      </c>
      <c r="K1462" s="43">
        <f t="shared" si="309"/>
        <v>406.04570999999999</v>
      </c>
      <c r="L1462" s="43">
        <f t="shared" si="310"/>
        <v>0</v>
      </c>
      <c r="M1462" s="44">
        <f t="shared" si="311"/>
        <v>0</v>
      </c>
      <c r="N1462" s="44">
        <f t="shared" si="312"/>
        <v>1</v>
      </c>
      <c r="O1462" s="44">
        <f t="shared" si="319"/>
        <v>502629.42324893887</v>
      </c>
      <c r="P1462" s="44">
        <f t="shared" si="320"/>
        <v>1240069.7114641941</v>
      </c>
      <c r="Q1462" s="44">
        <f t="shared" si="313"/>
        <v>737440.28821525525</v>
      </c>
      <c r="R1462" s="44">
        <f>1/2*$AJ$3*D1462^2</f>
        <v>0</v>
      </c>
      <c r="S1462" s="44">
        <f t="shared" si="314"/>
        <v>0</v>
      </c>
      <c r="T1462" s="44">
        <f t="shared" si="315"/>
        <v>0</v>
      </c>
      <c r="U1462" s="44"/>
      <c r="V1462" s="44"/>
      <c r="W1462" s="44"/>
      <c r="X1462" s="44"/>
      <c r="Y1462" s="44">
        <f t="shared" si="321"/>
        <v>0</v>
      </c>
      <c r="Z1462" s="44"/>
      <c r="AA1462" s="44"/>
      <c r="AB1462" s="44"/>
      <c r="AC1462" s="44">
        <v>0.27</v>
      </c>
      <c r="AD1462" s="44">
        <f>O1462*AC1462</f>
        <v>135709.94427721351</v>
      </c>
      <c r="AE1462" s="44">
        <v>0.67</v>
      </c>
      <c r="AF1462" s="44">
        <f t="shared" si="316"/>
        <v>336761.71357678907</v>
      </c>
      <c r="AG1462" s="24"/>
      <c r="AH1462" s="24"/>
      <c r="AI1462" s="15"/>
      <c r="AJ1462" s="15"/>
      <c r="AK1462" s="15"/>
      <c r="AL1462" s="15"/>
      <c r="AM1462" s="15"/>
      <c r="AN1462" s="23"/>
      <c r="AO1462" s="23"/>
      <c r="AP1462" s="23"/>
      <c r="AQ1462" s="23"/>
      <c r="AR1462" s="23"/>
      <c r="AS1462" s="23"/>
      <c r="AT1462" s="23"/>
      <c r="AU1462" s="23"/>
      <c r="AV1462" s="23"/>
      <c r="BG1462">
        <f>IF(E1462&lt;1,1,0)</f>
        <v>1</v>
      </c>
      <c r="BH1462" t="str">
        <f>IF(BG1462=1,"",E1462)</f>
        <v/>
      </c>
      <c r="BI1462">
        <f>E1462/3.6</f>
        <v>0</v>
      </c>
    </row>
    <row r="1463" spans="1:61" x14ac:dyDescent="0.25">
      <c r="A1463" s="41" t="s">
        <v>65</v>
      </c>
      <c r="B1463" s="41">
        <v>1460</v>
      </c>
      <c r="C1463" s="41">
        <v>438</v>
      </c>
      <c r="D1463" s="41">
        <f t="shared" si="308"/>
        <v>0</v>
      </c>
      <c r="E1463" s="42">
        <v>0</v>
      </c>
      <c r="F1463" s="43">
        <f t="shared" si="317"/>
        <v>0</v>
      </c>
      <c r="G1463" s="43">
        <f t="shared" si="318"/>
        <v>0</v>
      </c>
      <c r="H1463" s="43">
        <f>$AJ$3*F1463</f>
        <v>0</v>
      </c>
      <c r="I1463" s="43">
        <f>1/2*$AJ$1*$AJ$2*$AJ$5*D1463^2</f>
        <v>0</v>
      </c>
      <c r="J1463" s="43">
        <f>$AJ$4*$AJ$3*9.81</f>
        <v>406.04570999999999</v>
      </c>
      <c r="K1463" s="43">
        <f t="shared" si="309"/>
        <v>406.04570999999999</v>
      </c>
      <c r="L1463" s="43">
        <f t="shared" si="310"/>
        <v>0</v>
      </c>
      <c r="M1463" s="44">
        <f t="shared" si="311"/>
        <v>0</v>
      </c>
      <c r="N1463" s="44">
        <f t="shared" si="312"/>
        <v>1</v>
      </c>
      <c r="O1463" s="44">
        <f t="shared" si="319"/>
        <v>502629.42324893887</v>
      </c>
      <c r="P1463" s="44">
        <f t="shared" si="320"/>
        <v>1240475.7571741941</v>
      </c>
      <c r="Q1463" s="44">
        <f t="shared" si="313"/>
        <v>737846.33392525523</v>
      </c>
      <c r="R1463" s="44">
        <f>1/2*$AJ$3*D1463^2</f>
        <v>0</v>
      </c>
      <c r="S1463" s="44">
        <f t="shared" si="314"/>
        <v>0</v>
      </c>
      <c r="T1463" s="44">
        <f t="shared" si="315"/>
        <v>0</v>
      </c>
      <c r="U1463" s="44"/>
      <c r="V1463" s="44"/>
      <c r="W1463" s="44"/>
      <c r="X1463" s="44"/>
      <c r="Y1463" s="44">
        <f t="shared" si="321"/>
        <v>0</v>
      </c>
      <c r="Z1463" s="44"/>
      <c r="AA1463" s="44"/>
      <c r="AB1463" s="44"/>
      <c r="AC1463" s="44">
        <v>0.27</v>
      </c>
      <c r="AD1463" s="44">
        <f>O1463*AC1463</f>
        <v>135709.94427721351</v>
      </c>
      <c r="AE1463" s="44">
        <v>0.67</v>
      </c>
      <c r="AF1463" s="44">
        <f t="shared" si="316"/>
        <v>336761.71357678907</v>
      </c>
      <c r="AG1463" s="24"/>
      <c r="AH1463" s="24"/>
      <c r="AI1463" s="15"/>
      <c r="AJ1463" s="15"/>
      <c r="AK1463" s="15"/>
      <c r="AL1463" s="15"/>
      <c r="AM1463" s="15"/>
      <c r="AN1463" s="23"/>
      <c r="AO1463" s="23"/>
      <c r="AP1463" s="23"/>
      <c r="AQ1463" s="23"/>
      <c r="AR1463" s="23"/>
      <c r="AS1463" s="23"/>
      <c r="AT1463" s="23"/>
      <c r="AU1463" s="23"/>
      <c r="AV1463" s="23"/>
      <c r="BG1463">
        <f>IF(E1463&lt;1,1,0)</f>
        <v>1</v>
      </c>
      <c r="BH1463" t="str">
        <f>IF(BG1463=1,"",E1463)</f>
        <v/>
      </c>
      <c r="BI1463">
        <f>E1463/3.6</f>
        <v>0</v>
      </c>
    </row>
    <row r="1464" spans="1:61" x14ac:dyDescent="0.25">
      <c r="A1464" s="41" t="s">
        <v>65</v>
      </c>
      <c r="B1464" s="41">
        <v>1461</v>
      </c>
      <c r="C1464" s="41">
        <v>439</v>
      </c>
      <c r="D1464" s="41">
        <f t="shared" si="308"/>
        <v>0</v>
      </c>
      <c r="E1464" s="42">
        <v>0</v>
      </c>
      <c r="F1464" s="43">
        <f t="shared" si="317"/>
        <v>0</v>
      </c>
      <c r="G1464" s="43">
        <f t="shared" si="318"/>
        <v>0</v>
      </c>
      <c r="H1464" s="43">
        <f>$AJ$3*F1464</f>
        <v>0</v>
      </c>
      <c r="I1464" s="43">
        <f>1/2*$AJ$1*$AJ$2*$AJ$5*D1464^2</f>
        <v>0</v>
      </c>
      <c r="J1464" s="43">
        <f>$AJ$4*$AJ$3*9.81</f>
        <v>406.04570999999999</v>
      </c>
      <c r="K1464" s="43">
        <f t="shared" si="309"/>
        <v>406.04570999999999</v>
      </c>
      <c r="L1464" s="43">
        <f t="shared" si="310"/>
        <v>0</v>
      </c>
      <c r="M1464" s="44">
        <f t="shared" si="311"/>
        <v>0</v>
      </c>
      <c r="N1464" s="44">
        <f t="shared" si="312"/>
        <v>1</v>
      </c>
      <c r="O1464" s="44">
        <f t="shared" si="319"/>
        <v>502629.42324893887</v>
      </c>
      <c r="P1464" s="44">
        <f t="shared" si="320"/>
        <v>1240881.8028841941</v>
      </c>
      <c r="Q1464" s="44">
        <f t="shared" si="313"/>
        <v>738252.3796352552</v>
      </c>
      <c r="R1464" s="44">
        <f>1/2*$AJ$3*D1464^2</f>
        <v>0</v>
      </c>
      <c r="S1464" s="44">
        <f t="shared" si="314"/>
        <v>0</v>
      </c>
      <c r="T1464" s="44">
        <f t="shared" si="315"/>
        <v>0</v>
      </c>
      <c r="U1464" s="44"/>
      <c r="V1464" s="44"/>
      <c r="W1464" s="44"/>
      <c r="X1464" s="44"/>
      <c r="Y1464" s="44">
        <f t="shared" si="321"/>
        <v>0</v>
      </c>
      <c r="Z1464" s="44"/>
      <c r="AA1464" s="44"/>
      <c r="AB1464" s="44"/>
      <c r="AC1464" s="44">
        <v>0.27</v>
      </c>
      <c r="AD1464" s="44">
        <f>O1464*AC1464</f>
        <v>135709.94427721351</v>
      </c>
      <c r="AE1464" s="44">
        <v>0.67</v>
      </c>
      <c r="AF1464" s="44">
        <f t="shared" si="316"/>
        <v>336761.71357678907</v>
      </c>
      <c r="AG1464" s="24"/>
      <c r="AH1464" s="24"/>
      <c r="AI1464" s="15"/>
      <c r="AJ1464" s="15"/>
      <c r="AK1464" s="15"/>
      <c r="AL1464" s="15"/>
      <c r="AM1464" s="15"/>
      <c r="AN1464" s="23"/>
      <c r="AO1464" s="23"/>
      <c r="AP1464" s="23"/>
      <c r="AQ1464" s="23"/>
      <c r="AR1464" s="23"/>
      <c r="AS1464" s="23"/>
      <c r="AT1464" s="23"/>
      <c r="AU1464" s="23"/>
      <c r="AV1464" s="23"/>
      <c r="BG1464">
        <f>IF(E1464&lt;1,1,0)</f>
        <v>1</v>
      </c>
      <c r="BH1464" t="str">
        <f>IF(BG1464=1,"",E1464)</f>
        <v/>
      </c>
      <c r="BI1464">
        <f>E1464/3.6</f>
        <v>0</v>
      </c>
    </row>
    <row r="1465" spans="1:61" x14ac:dyDescent="0.25">
      <c r="A1465" s="41" t="s">
        <v>65</v>
      </c>
      <c r="B1465" s="41">
        <v>1462</v>
      </c>
      <c r="C1465" s="41">
        <v>440</v>
      </c>
      <c r="D1465" s="41">
        <f t="shared" si="308"/>
        <v>0</v>
      </c>
      <c r="E1465" s="42">
        <v>0</v>
      </c>
      <c r="F1465" s="43">
        <f t="shared" si="317"/>
        <v>0</v>
      </c>
      <c r="G1465" s="43">
        <f t="shared" si="318"/>
        <v>0</v>
      </c>
      <c r="H1465" s="43">
        <f>$AJ$3*F1465</f>
        <v>0</v>
      </c>
      <c r="I1465" s="43">
        <f>1/2*$AJ$1*$AJ$2*$AJ$5*D1465^2</f>
        <v>0</v>
      </c>
      <c r="J1465" s="43">
        <f>$AJ$4*$AJ$3*9.81</f>
        <v>406.04570999999999</v>
      </c>
      <c r="K1465" s="43">
        <f t="shared" si="309"/>
        <v>406.04570999999999</v>
      </c>
      <c r="L1465" s="43">
        <f t="shared" si="310"/>
        <v>0</v>
      </c>
      <c r="M1465" s="44">
        <f t="shared" si="311"/>
        <v>0</v>
      </c>
      <c r="N1465" s="44">
        <f t="shared" si="312"/>
        <v>1</v>
      </c>
      <c r="O1465" s="44">
        <f t="shared" si="319"/>
        <v>502629.42324893887</v>
      </c>
      <c r="P1465" s="44">
        <f t="shared" si="320"/>
        <v>1241287.848594194</v>
      </c>
      <c r="Q1465" s="44">
        <f t="shared" si="313"/>
        <v>738658.42534525518</v>
      </c>
      <c r="R1465" s="44">
        <f>1/2*$AJ$3*D1465^2</f>
        <v>0</v>
      </c>
      <c r="S1465" s="44">
        <f t="shared" si="314"/>
        <v>0</v>
      </c>
      <c r="T1465" s="44">
        <f t="shared" si="315"/>
        <v>0</v>
      </c>
      <c r="U1465" s="44"/>
      <c r="V1465" s="44"/>
      <c r="W1465" s="44"/>
      <c r="X1465" s="44"/>
      <c r="Y1465" s="44">
        <f t="shared" si="321"/>
        <v>0</v>
      </c>
      <c r="Z1465" s="44"/>
      <c r="AA1465" s="44"/>
      <c r="AB1465" s="44"/>
      <c r="AC1465" s="44">
        <v>0.27</v>
      </c>
      <c r="AD1465" s="44">
        <f>O1465*AC1465</f>
        <v>135709.94427721351</v>
      </c>
      <c r="AE1465" s="44">
        <v>0.67</v>
      </c>
      <c r="AF1465" s="44">
        <f t="shared" si="316"/>
        <v>336761.71357678907</v>
      </c>
      <c r="AG1465" s="24"/>
      <c r="AH1465" s="24"/>
      <c r="AI1465" s="15"/>
      <c r="AJ1465" s="15"/>
      <c r="AK1465" s="15"/>
      <c r="AL1465" s="15"/>
      <c r="AM1465" s="15"/>
      <c r="AN1465" s="23"/>
      <c r="AO1465" s="23"/>
      <c r="AP1465" s="23"/>
      <c r="AQ1465" s="23"/>
      <c r="AR1465" s="23"/>
      <c r="AS1465" s="23"/>
      <c r="AT1465" s="23"/>
      <c r="AU1465" s="23"/>
      <c r="AV1465" s="23"/>
      <c r="BG1465">
        <f>IF(E1465&lt;1,1,0)</f>
        <v>1</v>
      </c>
      <c r="BH1465" t="str">
        <f>IF(BG1465=1,"",E1465)</f>
        <v/>
      </c>
      <c r="BI1465">
        <f>E1465/3.6</f>
        <v>0</v>
      </c>
    </row>
    <row r="1466" spans="1:61" x14ac:dyDescent="0.25">
      <c r="A1466" s="41" t="s">
        <v>65</v>
      </c>
      <c r="B1466" s="41">
        <v>1463</v>
      </c>
      <c r="C1466" s="41">
        <v>441</v>
      </c>
      <c r="D1466" s="41">
        <f t="shared" si="308"/>
        <v>0</v>
      </c>
      <c r="E1466" s="42">
        <v>0</v>
      </c>
      <c r="F1466" s="43">
        <f t="shared" si="317"/>
        <v>0</v>
      </c>
      <c r="G1466" s="43">
        <f t="shared" si="318"/>
        <v>0</v>
      </c>
      <c r="H1466" s="43">
        <f>$AJ$3*F1466</f>
        <v>0</v>
      </c>
      <c r="I1466" s="43">
        <f>1/2*$AJ$1*$AJ$2*$AJ$5*D1466^2</f>
        <v>0</v>
      </c>
      <c r="J1466" s="43">
        <f>$AJ$4*$AJ$3*9.81</f>
        <v>406.04570999999999</v>
      </c>
      <c r="K1466" s="43">
        <f t="shared" si="309"/>
        <v>406.04570999999999</v>
      </c>
      <c r="L1466" s="43">
        <f t="shared" si="310"/>
        <v>0</v>
      </c>
      <c r="M1466" s="44">
        <f t="shared" si="311"/>
        <v>0</v>
      </c>
      <c r="N1466" s="44">
        <f t="shared" si="312"/>
        <v>1</v>
      </c>
      <c r="O1466" s="44">
        <f t="shared" si="319"/>
        <v>502629.42324893887</v>
      </c>
      <c r="P1466" s="44">
        <f t="shared" si="320"/>
        <v>1241693.894304194</v>
      </c>
      <c r="Q1466" s="44">
        <f t="shared" si="313"/>
        <v>739064.47105525516</v>
      </c>
      <c r="R1466" s="44">
        <f>1/2*$AJ$3*D1466^2</f>
        <v>0</v>
      </c>
      <c r="S1466" s="44">
        <f t="shared" si="314"/>
        <v>0</v>
      </c>
      <c r="T1466" s="44">
        <f t="shared" si="315"/>
        <v>0</v>
      </c>
      <c r="U1466" s="44"/>
      <c r="V1466" s="44"/>
      <c r="W1466" s="44"/>
      <c r="X1466" s="44"/>
      <c r="Y1466" s="44">
        <f t="shared" si="321"/>
        <v>0</v>
      </c>
      <c r="Z1466" s="44"/>
      <c r="AA1466" s="44"/>
      <c r="AB1466" s="44"/>
      <c r="AC1466" s="44">
        <v>0.27</v>
      </c>
      <c r="AD1466" s="44">
        <f>O1466*AC1466</f>
        <v>135709.94427721351</v>
      </c>
      <c r="AE1466" s="44">
        <v>0.67</v>
      </c>
      <c r="AF1466" s="44">
        <f t="shared" si="316"/>
        <v>336761.71357678907</v>
      </c>
      <c r="AG1466" s="24"/>
      <c r="AH1466" s="24"/>
      <c r="AI1466" s="15"/>
      <c r="AJ1466" s="15"/>
      <c r="AK1466" s="15"/>
      <c r="AL1466" s="15"/>
      <c r="AM1466" s="15"/>
      <c r="AN1466" s="23"/>
      <c r="AO1466" s="23"/>
      <c r="AP1466" s="23"/>
      <c r="AQ1466" s="23"/>
      <c r="AR1466" s="23"/>
      <c r="AS1466" s="23"/>
      <c r="AT1466" s="23"/>
      <c r="AU1466" s="23"/>
      <c r="AV1466" s="23"/>
      <c r="BG1466">
        <f>IF(E1466&lt;1,1,0)</f>
        <v>1</v>
      </c>
      <c r="BH1466" t="str">
        <f>IF(BG1466=1,"",E1466)</f>
        <v/>
      </c>
      <c r="BI1466">
        <f>E1466/3.6</f>
        <v>0</v>
      </c>
    </row>
    <row r="1467" spans="1:61" x14ac:dyDescent="0.25">
      <c r="A1467" s="41" t="s">
        <v>65</v>
      </c>
      <c r="B1467" s="41">
        <v>1464</v>
      </c>
      <c r="C1467" s="41">
        <v>442</v>
      </c>
      <c r="D1467" s="41">
        <f t="shared" si="308"/>
        <v>0</v>
      </c>
      <c r="E1467" s="42">
        <v>0</v>
      </c>
      <c r="F1467" s="43">
        <f t="shared" si="317"/>
        <v>0</v>
      </c>
      <c r="G1467" s="43">
        <f t="shared" si="318"/>
        <v>0</v>
      </c>
      <c r="H1467" s="43">
        <f>$AJ$3*F1467</f>
        <v>0</v>
      </c>
      <c r="I1467" s="43">
        <f>1/2*$AJ$1*$AJ$2*$AJ$5*D1467^2</f>
        <v>0</v>
      </c>
      <c r="J1467" s="43">
        <f>$AJ$4*$AJ$3*9.81</f>
        <v>406.04570999999999</v>
      </c>
      <c r="K1467" s="43">
        <f t="shared" si="309"/>
        <v>406.04570999999999</v>
      </c>
      <c r="L1467" s="43">
        <f t="shared" si="310"/>
        <v>0</v>
      </c>
      <c r="M1467" s="44">
        <f t="shared" si="311"/>
        <v>0</v>
      </c>
      <c r="N1467" s="44">
        <f t="shared" si="312"/>
        <v>1</v>
      </c>
      <c r="O1467" s="44">
        <f t="shared" si="319"/>
        <v>502629.42324893887</v>
      </c>
      <c r="P1467" s="44">
        <f t="shared" si="320"/>
        <v>1242099.940014194</v>
      </c>
      <c r="Q1467" s="44">
        <f t="shared" si="313"/>
        <v>739470.51676525513</v>
      </c>
      <c r="R1467" s="44">
        <f>1/2*$AJ$3*D1467^2</f>
        <v>0</v>
      </c>
      <c r="S1467" s="44">
        <f t="shared" si="314"/>
        <v>0</v>
      </c>
      <c r="T1467" s="44">
        <f t="shared" si="315"/>
        <v>0</v>
      </c>
      <c r="U1467" s="44"/>
      <c r="V1467" s="44"/>
      <c r="W1467" s="44"/>
      <c r="X1467" s="44"/>
      <c r="Y1467" s="44">
        <f t="shared" si="321"/>
        <v>0</v>
      </c>
      <c r="Z1467" s="44"/>
      <c r="AA1467" s="44"/>
      <c r="AB1467" s="44"/>
      <c r="AC1467" s="44">
        <v>0.27</v>
      </c>
      <c r="AD1467" s="44">
        <f>O1467*AC1467</f>
        <v>135709.94427721351</v>
      </c>
      <c r="AE1467" s="44">
        <v>0.67</v>
      </c>
      <c r="AF1467" s="44">
        <f t="shared" si="316"/>
        <v>336761.71357678907</v>
      </c>
      <c r="AG1467" s="24"/>
      <c r="AH1467" s="24"/>
      <c r="AI1467" s="15"/>
      <c r="AJ1467" s="15"/>
      <c r="AK1467" s="15"/>
      <c r="AL1467" s="15"/>
      <c r="AM1467" s="15"/>
      <c r="AN1467" s="23"/>
      <c r="AO1467" s="23"/>
      <c r="AP1467" s="23"/>
      <c r="AQ1467" s="23"/>
      <c r="AR1467" s="23"/>
      <c r="AS1467" s="23"/>
      <c r="AT1467" s="23"/>
      <c r="AU1467" s="23"/>
      <c r="AV1467" s="23"/>
      <c r="BG1467">
        <f>IF(E1467&lt;1,1,0)</f>
        <v>1</v>
      </c>
      <c r="BH1467" t="str">
        <f>IF(BG1467=1,"",E1467)</f>
        <v/>
      </c>
      <c r="BI1467">
        <f>E1467/3.6</f>
        <v>0</v>
      </c>
    </row>
    <row r="1468" spans="1:61" x14ac:dyDescent="0.25">
      <c r="A1468" s="41" t="s">
        <v>65</v>
      </c>
      <c r="B1468" s="41">
        <v>1465</v>
      </c>
      <c r="C1468" s="41">
        <v>443</v>
      </c>
      <c r="D1468" s="41">
        <f t="shared" si="308"/>
        <v>0</v>
      </c>
      <c r="E1468" s="42">
        <v>0</v>
      </c>
      <c r="F1468" s="43">
        <f t="shared" si="317"/>
        <v>0</v>
      </c>
      <c r="G1468" s="43">
        <f t="shared" si="318"/>
        <v>0</v>
      </c>
      <c r="H1468" s="43">
        <f>$AJ$3*F1468</f>
        <v>0</v>
      </c>
      <c r="I1468" s="43">
        <f>1/2*$AJ$1*$AJ$2*$AJ$5*D1468^2</f>
        <v>0</v>
      </c>
      <c r="J1468" s="43">
        <f>$AJ$4*$AJ$3*9.81</f>
        <v>406.04570999999999</v>
      </c>
      <c r="K1468" s="43">
        <f t="shared" si="309"/>
        <v>406.04570999999999</v>
      </c>
      <c r="L1468" s="43">
        <f t="shared" si="310"/>
        <v>0</v>
      </c>
      <c r="M1468" s="44">
        <f t="shared" si="311"/>
        <v>0</v>
      </c>
      <c r="N1468" s="44">
        <f t="shared" si="312"/>
        <v>1</v>
      </c>
      <c r="O1468" s="44">
        <f t="shared" si="319"/>
        <v>502629.42324893887</v>
      </c>
      <c r="P1468" s="44">
        <f t="shared" si="320"/>
        <v>1242505.985724194</v>
      </c>
      <c r="Q1468" s="44">
        <f t="shared" si="313"/>
        <v>739876.56247525511</v>
      </c>
      <c r="R1468" s="44">
        <f>1/2*$AJ$3*D1468^2</f>
        <v>0</v>
      </c>
      <c r="S1468" s="44">
        <f t="shared" si="314"/>
        <v>0</v>
      </c>
      <c r="T1468" s="44">
        <f t="shared" si="315"/>
        <v>0</v>
      </c>
      <c r="U1468" s="44"/>
      <c r="V1468" s="44"/>
      <c r="W1468" s="44"/>
      <c r="X1468" s="44"/>
      <c r="Y1468" s="44">
        <f t="shared" si="321"/>
        <v>0</v>
      </c>
      <c r="Z1468" s="44"/>
      <c r="AA1468" s="44"/>
      <c r="AB1468" s="44"/>
      <c r="AC1468" s="44">
        <v>0.27</v>
      </c>
      <c r="AD1468" s="44">
        <f>O1468*AC1468</f>
        <v>135709.94427721351</v>
      </c>
      <c r="AE1468" s="44">
        <v>0.67</v>
      </c>
      <c r="AF1468" s="44">
        <f t="shared" si="316"/>
        <v>336761.71357678907</v>
      </c>
      <c r="AG1468" s="24"/>
      <c r="AH1468" s="24"/>
      <c r="AI1468" s="15"/>
      <c r="AJ1468" s="15"/>
      <c r="AK1468" s="15"/>
      <c r="AL1468" s="15"/>
      <c r="AM1468" s="15"/>
      <c r="AN1468" s="23"/>
      <c r="AO1468" s="23"/>
      <c r="AP1468" s="23"/>
      <c r="AQ1468" s="23"/>
      <c r="AR1468" s="23"/>
      <c r="AS1468" s="23"/>
      <c r="AT1468" s="23"/>
      <c r="AU1468" s="23"/>
      <c r="AV1468" s="23"/>
      <c r="BG1468">
        <f>IF(E1468&lt;1,1,0)</f>
        <v>1</v>
      </c>
      <c r="BH1468" t="str">
        <f>IF(BG1468=1,"",E1468)</f>
        <v/>
      </c>
      <c r="BI1468">
        <f>E1468/3.6</f>
        <v>0</v>
      </c>
    </row>
    <row r="1469" spans="1:61" x14ac:dyDescent="0.25">
      <c r="A1469" s="41" t="s">
        <v>65</v>
      </c>
      <c r="B1469" s="41">
        <v>1466</v>
      </c>
      <c r="C1469" s="41">
        <v>444</v>
      </c>
      <c r="D1469" s="41">
        <f t="shared" si="308"/>
        <v>0</v>
      </c>
      <c r="E1469" s="42">
        <v>0</v>
      </c>
      <c r="F1469" s="43">
        <f t="shared" si="317"/>
        <v>0</v>
      </c>
      <c r="G1469" s="43">
        <f t="shared" si="318"/>
        <v>0</v>
      </c>
      <c r="H1469" s="43">
        <f>$AJ$3*F1469</f>
        <v>0</v>
      </c>
      <c r="I1469" s="43">
        <f>1/2*$AJ$1*$AJ$2*$AJ$5*D1469^2</f>
        <v>0</v>
      </c>
      <c r="J1469" s="43">
        <f>$AJ$4*$AJ$3*9.81</f>
        <v>406.04570999999999</v>
      </c>
      <c r="K1469" s="43">
        <f t="shared" si="309"/>
        <v>406.04570999999999</v>
      </c>
      <c r="L1469" s="43">
        <f t="shared" si="310"/>
        <v>0</v>
      </c>
      <c r="M1469" s="44">
        <f t="shared" si="311"/>
        <v>0</v>
      </c>
      <c r="N1469" s="44">
        <f t="shared" si="312"/>
        <v>1</v>
      </c>
      <c r="O1469" s="44">
        <f t="shared" si="319"/>
        <v>502629.42324893887</v>
      </c>
      <c r="P1469" s="44">
        <f t="shared" si="320"/>
        <v>1242912.031434194</v>
      </c>
      <c r="Q1469" s="44">
        <f t="shared" si="313"/>
        <v>740282.60818525509</v>
      </c>
      <c r="R1469" s="44">
        <f>1/2*$AJ$3*D1469^2</f>
        <v>0</v>
      </c>
      <c r="S1469" s="44">
        <f t="shared" si="314"/>
        <v>0</v>
      </c>
      <c r="T1469" s="44">
        <f t="shared" si="315"/>
        <v>0</v>
      </c>
      <c r="U1469" s="44"/>
      <c r="V1469" s="44"/>
      <c r="W1469" s="44"/>
      <c r="X1469" s="44"/>
      <c r="Y1469" s="44">
        <f t="shared" si="321"/>
        <v>0</v>
      </c>
      <c r="Z1469" s="44"/>
      <c r="AA1469" s="44"/>
      <c r="AB1469" s="44"/>
      <c r="AC1469" s="44">
        <v>0.27</v>
      </c>
      <c r="AD1469" s="44">
        <f>O1469*AC1469</f>
        <v>135709.94427721351</v>
      </c>
      <c r="AE1469" s="44">
        <v>0.67</v>
      </c>
      <c r="AF1469" s="44">
        <f t="shared" si="316"/>
        <v>336761.71357678907</v>
      </c>
      <c r="AG1469" s="24"/>
      <c r="AH1469" s="24"/>
      <c r="AI1469" s="15"/>
      <c r="AJ1469" s="15"/>
      <c r="AK1469" s="15"/>
      <c r="AL1469" s="15"/>
      <c r="AM1469" s="15"/>
      <c r="AN1469" s="23"/>
      <c r="AO1469" s="23"/>
      <c r="AP1469" s="23"/>
      <c r="AQ1469" s="23"/>
      <c r="AR1469" s="23"/>
      <c r="AS1469" s="23"/>
      <c r="AT1469" s="23"/>
      <c r="AU1469" s="23"/>
      <c r="AV1469" s="23"/>
      <c r="BG1469">
        <f>IF(E1469&lt;1,1,0)</f>
        <v>1</v>
      </c>
      <c r="BH1469" t="str">
        <f>IF(BG1469=1,"",E1469)</f>
        <v/>
      </c>
      <c r="BI1469">
        <f>E1469/3.6</f>
        <v>0</v>
      </c>
    </row>
    <row r="1470" spans="1:61" x14ac:dyDescent="0.25">
      <c r="A1470" s="41" t="s">
        <v>65</v>
      </c>
      <c r="B1470" s="41">
        <v>1467</v>
      </c>
      <c r="C1470" s="41">
        <v>445</v>
      </c>
      <c r="D1470" s="41">
        <f t="shared" si="308"/>
        <v>0</v>
      </c>
      <c r="E1470" s="42">
        <v>0</v>
      </c>
      <c r="F1470" s="43">
        <f t="shared" si="317"/>
        <v>0</v>
      </c>
      <c r="G1470" s="43">
        <f t="shared" si="318"/>
        <v>0</v>
      </c>
      <c r="H1470" s="43">
        <f>$AJ$3*F1470</f>
        <v>0</v>
      </c>
      <c r="I1470" s="43">
        <f>1/2*$AJ$1*$AJ$2*$AJ$5*D1470^2</f>
        <v>0</v>
      </c>
      <c r="J1470" s="43">
        <f>$AJ$4*$AJ$3*9.81</f>
        <v>406.04570999999999</v>
      </c>
      <c r="K1470" s="43">
        <f t="shared" si="309"/>
        <v>406.04570999999999</v>
      </c>
      <c r="L1470" s="43">
        <f t="shared" si="310"/>
        <v>0</v>
      </c>
      <c r="M1470" s="44">
        <f t="shared" si="311"/>
        <v>0</v>
      </c>
      <c r="N1470" s="44">
        <f t="shared" si="312"/>
        <v>1</v>
      </c>
      <c r="O1470" s="44">
        <f t="shared" si="319"/>
        <v>502629.42324893887</v>
      </c>
      <c r="P1470" s="44">
        <f t="shared" si="320"/>
        <v>1243318.0771441939</v>
      </c>
      <c r="Q1470" s="44">
        <f t="shared" si="313"/>
        <v>740688.65389525506</v>
      </c>
      <c r="R1470" s="44">
        <f>1/2*$AJ$3*D1470^2</f>
        <v>0</v>
      </c>
      <c r="S1470" s="44">
        <f t="shared" si="314"/>
        <v>0</v>
      </c>
      <c r="T1470" s="44">
        <f t="shared" si="315"/>
        <v>0</v>
      </c>
      <c r="U1470" s="44"/>
      <c r="V1470" s="44"/>
      <c r="W1470" s="44"/>
      <c r="X1470" s="44"/>
      <c r="Y1470" s="44">
        <f t="shared" si="321"/>
        <v>0</v>
      </c>
      <c r="Z1470" s="44"/>
      <c r="AA1470" s="44"/>
      <c r="AB1470" s="44"/>
      <c r="AC1470" s="44">
        <v>0.27</v>
      </c>
      <c r="AD1470" s="44">
        <f>O1470*AC1470</f>
        <v>135709.94427721351</v>
      </c>
      <c r="AE1470" s="44">
        <v>0.67</v>
      </c>
      <c r="AF1470" s="44">
        <f t="shared" si="316"/>
        <v>336761.71357678907</v>
      </c>
      <c r="AG1470" s="24"/>
      <c r="AH1470" s="24"/>
      <c r="AI1470" s="15"/>
      <c r="AJ1470" s="15"/>
      <c r="AK1470" s="15"/>
      <c r="AL1470" s="15"/>
      <c r="AM1470" s="15"/>
      <c r="AN1470" s="23"/>
      <c r="AO1470" s="23"/>
      <c r="AP1470" s="23"/>
      <c r="AQ1470" s="23"/>
      <c r="AR1470" s="23"/>
      <c r="AS1470" s="23"/>
      <c r="AT1470" s="23"/>
      <c r="AU1470" s="23"/>
      <c r="AV1470" s="23"/>
      <c r="BG1470">
        <f>IF(E1470&lt;1,1,0)</f>
        <v>1</v>
      </c>
      <c r="BH1470" t="str">
        <f>IF(BG1470=1,"",E1470)</f>
        <v/>
      </c>
      <c r="BI1470">
        <f>E1470/3.6</f>
        <v>0</v>
      </c>
    </row>
    <row r="1471" spans="1:61" x14ac:dyDescent="0.25">
      <c r="A1471" s="41" t="s">
        <v>65</v>
      </c>
      <c r="B1471" s="41">
        <v>1468</v>
      </c>
      <c r="C1471" s="41">
        <v>446</v>
      </c>
      <c r="D1471" s="41">
        <f t="shared" si="308"/>
        <v>0</v>
      </c>
      <c r="E1471" s="42">
        <v>0</v>
      </c>
      <c r="F1471" s="43">
        <f t="shared" si="317"/>
        <v>0</v>
      </c>
      <c r="G1471" s="43">
        <f t="shared" si="318"/>
        <v>0</v>
      </c>
      <c r="H1471" s="43">
        <f>$AJ$3*F1471</f>
        <v>0</v>
      </c>
      <c r="I1471" s="43">
        <f>1/2*$AJ$1*$AJ$2*$AJ$5*D1471^2</f>
        <v>0</v>
      </c>
      <c r="J1471" s="43">
        <f>$AJ$4*$AJ$3*9.81</f>
        <v>406.04570999999999</v>
      </c>
      <c r="K1471" s="43">
        <f t="shared" si="309"/>
        <v>406.04570999999999</v>
      </c>
      <c r="L1471" s="43">
        <f t="shared" si="310"/>
        <v>0</v>
      </c>
      <c r="M1471" s="44">
        <f t="shared" si="311"/>
        <v>0</v>
      </c>
      <c r="N1471" s="44">
        <f t="shared" si="312"/>
        <v>1</v>
      </c>
      <c r="O1471" s="44">
        <f t="shared" si="319"/>
        <v>502629.42324893887</v>
      </c>
      <c r="P1471" s="44">
        <f t="shared" si="320"/>
        <v>1243724.1228541939</v>
      </c>
      <c r="Q1471" s="44">
        <f t="shared" si="313"/>
        <v>741094.69960525504</v>
      </c>
      <c r="R1471" s="44">
        <f>1/2*$AJ$3*D1471^2</f>
        <v>0</v>
      </c>
      <c r="S1471" s="44">
        <f t="shared" si="314"/>
        <v>0</v>
      </c>
      <c r="T1471" s="44">
        <f t="shared" si="315"/>
        <v>0</v>
      </c>
      <c r="U1471" s="44"/>
      <c r="V1471" s="44"/>
      <c r="W1471" s="44"/>
      <c r="X1471" s="44"/>
      <c r="Y1471" s="44">
        <f t="shared" si="321"/>
        <v>0</v>
      </c>
      <c r="Z1471" s="44"/>
      <c r="AA1471" s="44"/>
      <c r="AB1471" s="44"/>
      <c r="AC1471" s="44">
        <v>0.27</v>
      </c>
      <c r="AD1471" s="44">
        <f>O1471*AC1471</f>
        <v>135709.94427721351</v>
      </c>
      <c r="AE1471" s="44">
        <v>0.67</v>
      </c>
      <c r="AF1471" s="44">
        <f t="shared" si="316"/>
        <v>336761.71357678907</v>
      </c>
      <c r="AG1471" s="24"/>
      <c r="AH1471" s="24"/>
      <c r="AI1471" s="15"/>
      <c r="AJ1471" s="15"/>
      <c r="AK1471" s="15"/>
      <c r="AL1471" s="15"/>
      <c r="AM1471" s="15"/>
      <c r="AN1471" s="23"/>
      <c r="AO1471" s="23"/>
      <c r="AP1471" s="23"/>
      <c r="AQ1471" s="23"/>
      <c r="AR1471" s="23"/>
      <c r="AS1471" s="23"/>
      <c r="AT1471" s="23"/>
      <c r="AU1471" s="23"/>
      <c r="AV1471" s="23"/>
      <c r="BG1471">
        <f>IF(E1471&lt;1,1,0)</f>
        <v>1</v>
      </c>
      <c r="BH1471" t="str">
        <f>IF(BG1471=1,"",E1471)</f>
        <v/>
      </c>
      <c r="BI1471">
        <f>E1471/3.6</f>
        <v>0</v>
      </c>
    </row>
    <row r="1472" spans="1:61" x14ac:dyDescent="0.25">
      <c r="A1472" s="41" t="s">
        <v>65</v>
      </c>
      <c r="B1472" s="41">
        <v>1469</v>
      </c>
      <c r="C1472" s="41">
        <v>447</v>
      </c>
      <c r="D1472" s="41">
        <f t="shared" si="308"/>
        <v>0</v>
      </c>
      <c r="E1472" s="42">
        <v>0</v>
      </c>
      <c r="F1472" s="43">
        <f t="shared" si="317"/>
        <v>0</v>
      </c>
      <c r="G1472" s="43">
        <f t="shared" si="318"/>
        <v>0</v>
      </c>
      <c r="H1472" s="43">
        <f>$AJ$3*F1472</f>
        <v>0</v>
      </c>
      <c r="I1472" s="43">
        <f>1/2*$AJ$1*$AJ$2*$AJ$5*D1472^2</f>
        <v>0</v>
      </c>
      <c r="J1472" s="43">
        <f>$AJ$4*$AJ$3*9.81</f>
        <v>406.04570999999999</v>
      </c>
      <c r="K1472" s="43">
        <f t="shared" si="309"/>
        <v>406.04570999999999</v>
      </c>
      <c r="L1472" s="43">
        <f t="shared" si="310"/>
        <v>0</v>
      </c>
      <c r="M1472" s="44">
        <f t="shared" si="311"/>
        <v>0</v>
      </c>
      <c r="N1472" s="44">
        <f t="shared" si="312"/>
        <v>1</v>
      </c>
      <c r="O1472" s="44">
        <f t="shared" si="319"/>
        <v>502629.42324893887</v>
      </c>
      <c r="P1472" s="44">
        <f t="shared" si="320"/>
        <v>1244130.1685641939</v>
      </c>
      <c r="Q1472" s="44">
        <f t="shared" si="313"/>
        <v>741500.74531525502</v>
      </c>
      <c r="R1472" s="44">
        <f>1/2*$AJ$3*D1472^2</f>
        <v>0</v>
      </c>
      <c r="S1472" s="44">
        <f t="shared" si="314"/>
        <v>0</v>
      </c>
      <c r="T1472" s="44">
        <f t="shared" si="315"/>
        <v>0</v>
      </c>
      <c r="U1472" s="44"/>
      <c r="V1472" s="44"/>
      <c r="W1472" s="44"/>
      <c r="X1472" s="44"/>
      <c r="Y1472" s="44">
        <f t="shared" si="321"/>
        <v>0</v>
      </c>
      <c r="Z1472" s="44"/>
      <c r="AA1472" s="44"/>
      <c r="AB1472" s="44"/>
      <c r="AC1472" s="44">
        <v>0.27</v>
      </c>
      <c r="AD1472" s="44">
        <f>O1472*AC1472</f>
        <v>135709.94427721351</v>
      </c>
      <c r="AE1472" s="44">
        <v>0.67</v>
      </c>
      <c r="AF1472" s="44">
        <f t="shared" si="316"/>
        <v>336761.71357678907</v>
      </c>
      <c r="AG1472" s="24"/>
      <c r="AH1472" s="24"/>
      <c r="AI1472" s="15"/>
      <c r="AJ1472" s="15"/>
      <c r="AK1472" s="15"/>
      <c r="AL1472" s="15"/>
      <c r="AM1472" s="15"/>
      <c r="AN1472" s="23"/>
      <c r="AO1472" s="23"/>
      <c r="AP1472" s="23"/>
      <c r="AQ1472" s="23"/>
      <c r="AR1472" s="23"/>
      <c r="AS1472" s="23"/>
      <c r="AT1472" s="23"/>
      <c r="AU1472" s="23"/>
      <c r="AV1472" s="23"/>
      <c r="BG1472">
        <f>IF(E1472&lt;1,1,0)</f>
        <v>1</v>
      </c>
      <c r="BH1472" t="str">
        <f>IF(BG1472=1,"",E1472)</f>
        <v/>
      </c>
      <c r="BI1472">
        <f>E1472/3.6</f>
        <v>0</v>
      </c>
    </row>
    <row r="1473" spans="1:61" x14ac:dyDescent="0.25">
      <c r="A1473" s="41" t="s">
        <v>65</v>
      </c>
      <c r="B1473" s="41">
        <v>1470</v>
      </c>
      <c r="C1473" s="41">
        <v>448</v>
      </c>
      <c r="D1473" s="41">
        <f t="shared" si="308"/>
        <v>0</v>
      </c>
      <c r="E1473" s="42">
        <v>0</v>
      </c>
      <c r="F1473" s="43">
        <f t="shared" si="317"/>
        <v>0</v>
      </c>
      <c r="G1473" s="43">
        <f t="shared" si="318"/>
        <v>0</v>
      </c>
      <c r="H1473" s="43">
        <f>$AJ$3*F1473</f>
        <v>0</v>
      </c>
      <c r="I1473" s="43">
        <f>1/2*$AJ$1*$AJ$2*$AJ$5*D1473^2</f>
        <v>0</v>
      </c>
      <c r="J1473" s="43">
        <f>$AJ$4*$AJ$3*9.81</f>
        <v>406.04570999999999</v>
      </c>
      <c r="K1473" s="43">
        <f t="shared" si="309"/>
        <v>406.04570999999999</v>
      </c>
      <c r="L1473" s="43">
        <f t="shared" si="310"/>
        <v>0</v>
      </c>
      <c r="M1473" s="44">
        <f t="shared" si="311"/>
        <v>0</v>
      </c>
      <c r="N1473" s="44">
        <f t="shared" si="312"/>
        <v>1</v>
      </c>
      <c r="O1473" s="44">
        <f t="shared" si="319"/>
        <v>502629.42324893887</v>
      </c>
      <c r="P1473" s="44">
        <f t="shared" si="320"/>
        <v>1244536.2142741939</v>
      </c>
      <c r="Q1473" s="44">
        <f t="shared" si="313"/>
        <v>741906.79102525499</v>
      </c>
      <c r="R1473" s="44">
        <f>1/2*$AJ$3*D1473^2</f>
        <v>0</v>
      </c>
      <c r="S1473" s="44">
        <f t="shared" si="314"/>
        <v>0</v>
      </c>
      <c r="T1473" s="44">
        <f t="shared" si="315"/>
        <v>0</v>
      </c>
      <c r="U1473" s="44"/>
      <c r="V1473" s="44"/>
      <c r="W1473" s="44"/>
      <c r="X1473" s="44"/>
      <c r="Y1473" s="44">
        <f t="shared" si="321"/>
        <v>0</v>
      </c>
      <c r="Z1473" s="44"/>
      <c r="AA1473" s="44"/>
      <c r="AB1473" s="44"/>
      <c r="AC1473" s="44">
        <v>0.27</v>
      </c>
      <c r="AD1473" s="44">
        <f>O1473*AC1473</f>
        <v>135709.94427721351</v>
      </c>
      <c r="AE1473" s="44">
        <v>0.67</v>
      </c>
      <c r="AF1473" s="44">
        <f t="shared" si="316"/>
        <v>336761.71357678907</v>
      </c>
      <c r="AG1473" s="24"/>
      <c r="AH1473" s="24"/>
      <c r="AI1473" s="15"/>
      <c r="AJ1473" s="15"/>
      <c r="AK1473" s="15"/>
      <c r="AL1473" s="15"/>
      <c r="AM1473" s="15"/>
      <c r="AN1473" s="23"/>
      <c r="AO1473" s="23"/>
      <c r="AP1473" s="23"/>
      <c r="AQ1473" s="23"/>
      <c r="AR1473" s="23"/>
      <c r="AS1473" s="23"/>
      <c r="AT1473" s="23"/>
      <c r="AU1473" s="23"/>
      <c r="AV1473" s="23"/>
      <c r="BG1473">
        <f>IF(E1473&lt;1,1,0)</f>
        <v>1</v>
      </c>
      <c r="BH1473" t="str">
        <f>IF(BG1473=1,"",E1473)</f>
        <v/>
      </c>
      <c r="BI1473">
        <f>E1473/3.6</f>
        <v>0</v>
      </c>
    </row>
    <row r="1474" spans="1:61" x14ac:dyDescent="0.25">
      <c r="A1474" s="41" t="s">
        <v>65</v>
      </c>
      <c r="B1474" s="41">
        <v>1471</v>
      </c>
      <c r="C1474" s="41">
        <v>449</v>
      </c>
      <c r="D1474" s="41">
        <f t="shared" si="308"/>
        <v>0</v>
      </c>
      <c r="E1474" s="42">
        <v>0</v>
      </c>
      <c r="F1474" s="43">
        <f t="shared" si="317"/>
        <v>0</v>
      </c>
      <c r="G1474" s="43">
        <f t="shared" si="318"/>
        <v>0</v>
      </c>
      <c r="H1474" s="43">
        <f>$AJ$3*F1474</f>
        <v>0</v>
      </c>
      <c r="I1474" s="43">
        <f>1/2*$AJ$1*$AJ$2*$AJ$5*D1474^2</f>
        <v>0</v>
      </c>
      <c r="J1474" s="43">
        <f>$AJ$4*$AJ$3*9.81</f>
        <v>406.04570999999999</v>
      </c>
      <c r="K1474" s="43">
        <f t="shared" si="309"/>
        <v>406.04570999999999</v>
      </c>
      <c r="L1474" s="43">
        <f t="shared" si="310"/>
        <v>0</v>
      </c>
      <c r="M1474" s="44">
        <f t="shared" si="311"/>
        <v>0</v>
      </c>
      <c r="N1474" s="44">
        <f t="shared" si="312"/>
        <v>1</v>
      </c>
      <c r="O1474" s="44">
        <f t="shared" si="319"/>
        <v>502629.42324893887</v>
      </c>
      <c r="P1474" s="44">
        <f t="shared" si="320"/>
        <v>1244942.2599841938</v>
      </c>
      <c r="Q1474" s="44">
        <f t="shared" si="313"/>
        <v>742312.83673525497</v>
      </c>
      <c r="R1474" s="44">
        <f>1/2*$AJ$3*D1474^2</f>
        <v>0</v>
      </c>
      <c r="S1474" s="44">
        <f t="shared" si="314"/>
        <v>0</v>
      </c>
      <c r="T1474" s="44">
        <f t="shared" si="315"/>
        <v>0</v>
      </c>
      <c r="U1474" s="44"/>
      <c r="V1474" s="44"/>
      <c r="W1474" s="44"/>
      <c r="X1474" s="44"/>
      <c r="Y1474" s="44">
        <f t="shared" si="321"/>
        <v>0</v>
      </c>
      <c r="Z1474" s="44"/>
      <c r="AA1474" s="44"/>
      <c r="AB1474" s="44"/>
      <c r="AC1474" s="44">
        <v>0.27</v>
      </c>
      <c r="AD1474" s="44">
        <f>O1474*AC1474</f>
        <v>135709.94427721351</v>
      </c>
      <c r="AE1474" s="44">
        <v>0.67</v>
      </c>
      <c r="AF1474" s="44">
        <f t="shared" si="316"/>
        <v>336761.71357678907</v>
      </c>
      <c r="AG1474" s="24"/>
      <c r="AH1474" s="24"/>
      <c r="AI1474" s="15"/>
      <c r="AJ1474" s="15"/>
      <c r="AK1474" s="15"/>
      <c r="AL1474" s="15"/>
      <c r="AM1474" s="15"/>
      <c r="AN1474" s="23"/>
      <c r="AO1474" s="23"/>
      <c r="AP1474" s="23"/>
      <c r="AQ1474" s="23"/>
      <c r="AR1474" s="23"/>
      <c r="AS1474" s="23"/>
      <c r="AT1474" s="23"/>
      <c r="AU1474" s="23"/>
      <c r="AV1474" s="23"/>
      <c r="BG1474">
        <f>IF(E1474&lt;1,1,0)</f>
        <v>1</v>
      </c>
      <c r="BH1474" t="str">
        <f>IF(BG1474=1,"",E1474)</f>
        <v/>
      </c>
      <c r="BI1474">
        <f>E1474/3.6</f>
        <v>0</v>
      </c>
    </row>
    <row r="1475" spans="1:61" x14ac:dyDescent="0.25">
      <c r="A1475" s="41" t="s">
        <v>65</v>
      </c>
      <c r="B1475" s="41">
        <v>1472</v>
      </c>
      <c r="C1475" s="41">
        <v>450</v>
      </c>
      <c r="D1475" s="41">
        <f t="shared" si="308"/>
        <v>0</v>
      </c>
      <c r="E1475" s="42">
        <v>0</v>
      </c>
      <c r="F1475" s="43">
        <f t="shared" si="317"/>
        <v>0</v>
      </c>
      <c r="G1475" s="43">
        <f t="shared" si="318"/>
        <v>0</v>
      </c>
      <c r="H1475" s="43">
        <f>$AJ$3*F1475</f>
        <v>0</v>
      </c>
      <c r="I1475" s="43">
        <f>1/2*$AJ$1*$AJ$2*$AJ$5*D1475^2</f>
        <v>0</v>
      </c>
      <c r="J1475" s="43">
        <f>$AJ$4*$AJ$3*9.81</f>
        <v>406.04570999999999</v>
      </c>
      <c r="K1475" s="43">
        <f t="shared" si="309"/>
        <v>406.04570999999999</v>
      </c>
      <c r="L1475" s="43">
        <f t="shared" si="310"/>
        <v>0</v>
      </c>
      <c r="M1475" s="44">
        <f t="shared" si="311"/>
        <v>0</v>
      </c>
      <c r="N1475" s="44">
        <f t="shared" si="312"/>
        <v>1</v>
      </c>
      <c r="O1475" s="44">
        <f t="shared" si="319"/>
        <v>502629.42324893887</v>
      </c>
      <c r="P1475" s="44">
        <f t="shared" si="320"/>
        <v>1245348.3056941938</v>
      </c>
      <c r="Q1475" s="44">
        <f t="shared" si="313"/>
        <v>742718.88244525495</v>
      </c>
      <c r="R1475" s="44">
        <f>1/2*$AJ$3*D1475^2</f>
        <v>0</v>
      </c>
      <c r="S1475" s="44">
        <f t="shared" si="314"/>
        <v>0</v>
      </c>
      <c r="T1475" s="44">
        <f t="shared" si="315"/>
        <v>0</v>
      </c>
      <c r="U1475" s="44"/>
      <c r="V1475" s="44"/>
      <c r="W1475" s="44"/>
      <c r="X1475" s="44"/>
      <c r="Y1475" s="44">
        <f t="shared" si="321"/>
        <v>0</v>
      </c>
      <c r="Z1475" s="44"/>
      <c r="AA1475" s="44"/>
      <c r="AB1475" s="44"/>
      <c r="AC1475" s="44">
        <v>0.27</v>
      </c>
      <c r="AD1475" s="44">
        <f>O1475*AC1475</f>
        <v>135709.94427721351</v>
      </c>
      <c r="AE1475" s="44">
        <v>0.67</v>
      </c>
      <c r="AF1475" s="44">
        <f t="shared" si="316"/>
        <v>336761.71357678907</v>
      </c>
      <c r="AG1475" s="24"/>
      <c r="AH1475" s="24"/>
      <c r="AI1475" s="15"/>
      <c r="AJ1475" s="15"/>
      <c r="AK1475" s="15"/>
      <c r="AL1475" s="15"/>
      <c r="AM1475" s="15"/>
      <c r="AN1475" s="23"/>
      <c r="AO1475" s="23"/>
      <c r="AP1475" s="23"/>
      <c r="AQ1475" s="23"/>
      <c r="AR1475" s="23"/>
      <c r="AS1475" s="23"/>
      <c r="AT1475" s="23"/>
      <c r="AU1475" s="23"/>
      <c r="AV1475" s="23"/>
      <c r="BG1475">
        <f>IF(E1475&lt;1,1,0)</f>
        <v>1</v>
      </c>
      <c r="BH1475" t="str">
        <f>IF(BG1475=1,"",E1475)</f>
        <v/>
      </c>
      <c r="BI1475">
        <f>E1475/3.6</f>
        <v>0</v>
      </c>
    </row>
    <row r="1476" spans="1:61" x14ac:dyDescent="0.25">
      <c r="A1476" s="41" t="s">
        <v>65</v>
      </c>
      <c r="B1476" s="41">
        <v>1473</v>
      </c>
      <c r="C1476" s="41">
        <v>451</v>
      </c>
      <c r="D1476" s="41">
        <f t="shared" ref="D1476:D1539" si="322">E1476/3.6</f>
        <v>0</v>
      </c>
      <c r="E1476" s="42">
        <v>0</v>
      </c>
      <c r="F1476" s="43">
        <f t="shared" si="317"/>
        <v>0</v>
      </c>
      <c r="G1476" s="43">
        <f t="shared" si="318"/>
        <v>0</v>
      </c>
      <c r="H1476" s="43">
        <f>$AJ$3*F1476</f>
        <v>0</v>
      </c>
      <c r="I1476" s="43">
        <f>1/2*$AJ$1*$AJ$2*$AJ$5*D1476^2</f>
        <v>0</v>
      </c>
      <c r="J1476" s="43">
        <f>$AJ$4*$AJ$3*9.81</f>
        <v>406.04570999999999</v>
      </c>
      <c r="K1476" s="43">
        <f t="shared" ref="K1476:K1539" si="323">H1476+I1476+J1476</f>
        <v>406.04570999999999</v>
      </c>
      <c r="L1476" s="43">
        <f t="shared" ref="L1476:L1539" si="324">K1476*D1476/1000</f>
        <v>0</v>
      </c>
      <c r="M1476" s="44">
        <f t="shared" ref="M1476:M1539" si="325">L1476*B1476</f>
        <v>0</v>
      </c>
      <c r="N1476" s="44">
        <f t="shared" ref="N1476:N1539" si="326">B1477-B1476</f>
        <v>1</v>
      </c>
      <c r="O1476" s="44">
        <f t="shared" si="319"/>
        <v>502629.42324893887</v>
      </c>
      <c r="P1476" s="44">
        <f t="shared" si="320"/>
        <v>1245754.3514041938</v>
      </c>
      <c r="Q1476" s="44">
        <f t="shared" ref="Q1476:Q1539" si="327">P1476-O1476</f>
        <v>743124.92815525492</v>
      </c>
      <c r="R1476" s="44">
        <f>1/2*$AJ$3*D1476^2</f>
        <v>0</v>
      </c>
      <c r="S1476" s="44">
        <f t="shared" ref="S1476:S1539" si="328">O1477-O1476</f>
        <v>0</v>
      </c>
      <c r="T1476" s="44">
        <f t="shared" ref="T1476:T1539" si="329">S1476/N1476</f>
        <v>0</v>
      </c>
      <c r="U1476" s="44"/>
      <c r="V1476" s="44"/>
      <c r="W1476" s="44"/>
      <c r="X1476" s="44"/>
      <c r="Y1476" s="44">
        <f t="shared" si="321"/>
        <v>0</v>
      </c>
      <c r="Z1476" s="44"/>
      <c r="AA1476" s="44"/>
      <c r="AB1476" s="44"/>
      <c r="AC1476" s="44">
        <v>0.27</v>
      </c>
      <c r="AD1476" s="44">
        <f>O1476*AC1476</f>
        <v>135709.94427721351</v>
      </c>
      <c r="AE1476" s="44">
        <v>0.67</v>
      </c>
      <c r="AF1476" s="44">
        <f t="shared" ref="AF1476:AF1539" si="330">O1476*AE1476</f>
        <v>336761.71357678907</v>
      </c>
      <c r="AG1476" s="24"/>
      <c r="AH1476" s="24"/>
      <c r="AI1476" s="15"/>
      <c r="AJ1476" s="15"/>
      <c r="AK1476" s="15"/>
      <c r="AL1476" s="15"/>
      <c r="AM1476" s="15"/>
      <c r="AN1476" s="23"/>
      <c r="AO1476" s="23"/>
      <c r="AP1476" s="23"/>
      <c r="AQ1476" s="23"/>
      <c r="AR1476" s="23"/>
      <c r="AS1476" s="23"/>
      <c r="AT1476" s="23"/>
      <c r="AU1476" s="23"/>
      <c r="AV1476" s="23"/>
      <c r="BG1476">
        <f>IF(E1476&lt;1,1,0)</f>
        <v>1</v>
      </c>
      <c r="BH1476" t="str">
        <f>IF(BG1476=1,"",E1476)</f>
        <v/>
      </c>
      <c r="BI1476">
        <f>E1476/3.6</f>
        <v>0</v>
      </c>
    </row>
    <row r="1477" spans="1:61" x14ac:dyDescent="0.25">
      <c r="A1477" s="41" t="s">
        <v>65</v>
      </c>
      <c r="B1477" s="41">
        <v>1474</v>
      </c>
      <c r="C1477" s="41">
        <v>452</v>
      </c>
      <c r="D1477" s="41">
        <f t="shared" si="322"/>
        <v>0</v>
      </c>
      <c r="E1477" s="42">
        <v>0</v>
      </c>
      <c r="F1477" s="43">
        <f t="shared" ref="F1477:F1540" si="331">($E1478-$E1476)/2/3.6</f>
        <v>0</v>
      </c>
      <c r="G1477" s="43">
        <f t="shared" ref="G1477:G1540" si="332">($E1478-$E1476)/2</f>
        <v>0</v>
      </c>
      <c r="H1477" s="43">
        <f>$AJ$3*F1477</f>
        <v>0</v>
      </c>
      <c r="I1477" s="43">
        <f>1/2*$AJ$1*$AJ$2*$AJ$5*D1477^2</f>
        <v>0</v>
      </c>
      <c r="J1477" s="43">
        <f>$AJ$4*$AJ$3*9.81</f>
        <v>406.04570999999999</v>
      </c>
      <c r="K1477" s="43">
        <f t="shared" si="323"/>
        <v>406.04570999999999</v>
      </c>
      <c r="L1477" s="43">
        <f t="shared" si="324"/>
        <v>0</v>
      </c>
      <c r="M1477" s="44">
        <f t="shared" si="325"/>
        <v>0</v>
      </c>
      <c r="N1477" s="44">
        <f t="shared" si="326"/>
        <v>1</v>
      </c>
      <c r="O1477" s="44">
        <f t="shared" ref="O1477:O1540" si="333">O1476+IF(K1477&lt;0,ABS(K1477)*N1477,0)</f>
        <v>502629.42324893887</v>
      </c>
      <c r="P1477" s="44">
        <f t="shared" ref="P1477:P1540" si="334">P1476+IF(K1476&gt;0,K1476*N1476,0)</f>
        <v>1246160.3971141938</v>
      </c>
      <c r="Q1477" s="44">
        <f t="shared" si="327"/>
        <v>743530.9738652549</v>
      </c>
      <c r="R1477" s="44">
        <f>1/2*$AJ$3*D1477^2</f>
        <v>0</v>
      </c>
      <c r="S1477" s="44">
        <f t="shared" si="328"/>
        <v>0</v>
      </c>
      <c r="T1477" s="44">
        <f t="shared" si="329"/>
        <v>0</v>
      </c>
      <c r="U1477" s="44"/>
      <c r="V1477" s="44"/>
      <c r="W1477" s="44"/>
      <c r="X1477" s="44"/>
      <c r="Y1477" s="44">
        <f t="shared" ref="Y1477:Y1540" si="335">R1477/B1477</f>
        <v>0</v>
      </c>
      <c r="Z1477" s="44"/>
      <c r="AA1477" s="44"/>
      <c r="AB1477" s="44"/>
      <c r="AC1477" s="44">
        <v>0.27</v>
      </c>
      <c r="AD1477" s="44">
        <f>O1477*AC1477</f>
        <v>135709.94427721351</v>
      </c>
      <c r="AE1477" s="44">
        <v>0.67</v>
      </c>
      <c r="AF1477" s="44">
        <f t="shared" si="330"/>
        <v>336761.71357678907</v>
      </c>
      <c r="AG1477" s="24"/>
      <c r="AH1477" s="24"/>
      <c r="AI1477" s="15"/>
      <c r="AJ1477" s="15"/>
      <c r="AK1477" s="15"/>
      <c r="AL1477" s="15"/>
      <c r="AM1477" s="15"/>
      <c r="AN1477" s="23"/>
      <c r="AO1477" s="23"/>
      <c r="AP1477" s="23"/>
      <c r="AQ1477" s="23"/>
      <c r="AR1477" s="23"/>
      <c r="AS1477" s="23"/>
      <c r="AT1477" s="23"/>
      <c r="AU1477" s="23"/>
      <c r="AV1477" s="23"/>
      <c r="BG1477">
        <f>IF(E1477&lt;1,1,0)</f>
        <v>1</v>
      </c>
      <c r="BH1477" t="str">
        <f>IF(BG1477=1,"",E1477)</f>
        <v/>
      </c>
      <c r="BI1477">
        <f>E1477/3.6</f>
        <v>0</v>
      </c>
    </row>
    <row r="1478" spans="1:61" x14ac:dyDescent="0.25">
      <c r="A1478" s="41" t="s">
        <v>65</v>
      </c>
      <c r="B1478" s="41">
        <v>1475</v>
      </c>
      <c r="C1478" s="41">
        <v>453</v>
      </c>
      <c r="D1478" s="41">
        <f t="shared" si="322"/>
        <v>0</v>
      </c>
      <c r="E1478" s="42">
        <v>0</v>
      </c>
      <c r="F1478" s="43">
        <f t="shared" si="331"/>
        <v>0</v>
      </c>
      <c r="G1478" s="43">
        <f t="shared" si="332"/>
        <v>0</v>
      </c>
      <c r="H1478" s="43">
        <f>$AJ$3*F1478</f>
        <v>0</v>
      </c>
      <c r="I1478" s="43">
        <f>1/2*$AJ$1*$AJ$2*$AJ$5*D1478^2</f>
        <v>0</v>
      </c>
      <c r="J1478" s="43">
        <f>$AJ$4*$AJ$3*9.81</f>
        <v>406.04570999999999</v>
      </c>
      <c r="K1478" s="43">
        <f t="shared" si="323"/>
        <v>406.04570999999999</v>
      </c>
      <c r="L1478" s="43">
        <f t="shared" si="324"/>
        <v>0</v>
      </c>
      <c r="M1478" s="44">
        <f t="shared" si="325"/>
        <v>0</v>
      </c>
      <c r="N1478" s="44">
        <f t="shared" si="326"/>
        <v>1</v>
      </c>
      <c r="O1478" s="44">
        <f t="shared" si="333"/>
        <v>502629.42324893887</v>
      </c>
      <c r="P1478" s="44">
        <f t="shared" si="334"/>
        <v>1246566.4428241937</v>
      </c>
      <c r="Q1478" s="44">
        <f t="shared" si="327"/>
        <v>743937.01957525488</v>
      </c>
      <c r="R1478" s="44">
        <f>1/2*$AJ$3*D1478^2</f>
        <v>0</v>
      </c>
      <c r="S1478" s="44">
        <f t="shared" si="328"/>
        <v>0</v>
      </c>
      <c r="T1478" s="44">
        <f t="shared" si="329"/>
        <v>0</v>
      </c>
      <c r="U1478" s="44"/>
      <c r="V1478" s="44"/>
      <c r="W1478" s="44"/>
      <c r="X1478" s="44"/>
      <c r="Y1478" s="44">
        <f t="shared" si="335"/>
        <v>0</v>
      </c>
      <c r="Z1478" s="44"/>
      <c r="AA1478" s="44"/>
      <c r="AB1478" s="44"/>
      <c r="AC1478" s="44">
        <v>0.27</v>
      </c>
      <c r="AD1478" s="44">
        <f>O1478*AC1478</f>
        <v>135709.94427721351</v>
      </c>
      <c r="AE1478" s="44">
        <v>0.67</v>
      </c>
      <c r="AF1478" s="44">
        <f t="shared" si="330"/>
        <v>336761.71357678907</v>
      </c>
      <c r="AG1478" s="24"/>
      <c r="AH1478" s="24"/>
      <c r="AI1478" s="15"/>
      <c r="AJ1478" s="15"/>
      <c r="AK1478" s="15"/>
      <c r="AL1478" s="15"/>
      <c r="AM1478" s="15"/>
      <c r="AN1478" s="23"/>
      <c r="AO1478" s="23"/>
      <c r="AP1478" s="23"/>
      <c r="AQ1478" s="23"/>
      <c r="AR1478" s="23"/>
      <c r="AS1478" s="23"/>
      <c r="AT1478" s="23"/>
      <c r="AU1478" s="23"/>
      <c r="AV1478" s="23"/>
      <c r="BG1478">
        <f>IF(E1478&lt;1,1,0)</f>
        <v>1</v>
      </c>
      <c r="BH1478" t="str">
        <f>IF(BG1478=1,"",E1478)</f>
        <v/>
      </c>
      <c r="BI1478">
        <f>E1478/3.6</f>
        <v>0</v>
      </c>
    </row>
    <row r="1479" spans="1:61" x14ac:dyDescent="0.25">
      <c r="A1479" s="41" t="s">
        <v>65</v>
      </c>
      <c r="B1479" s="41">
        <v>1476</v>
      </c>
      <c r="C1479" s="41">
        <v>454</v>
      </c>
      <c r="D1479" s="41">
        <f t="shared" si="322"/>
        <v>0</v>
      </c>
      <c r="E1479" s="42">
        <v>0</v>
      </c>
      <c r="F1479" s="43">
        <f t="shared" si="331"/>
        <v>0</v>
      </c>
      <c r="G1479" s="43">
        <f t="shared" si="332"/>
        <v>0</v>
      </c>
      <c r="H1479" s="43">
        <f>$AJ$3*F1479</f>
        <v>0</v>
      </c>
      <c r="I1479" s="43">
        <f>1/2*$AJ$1*$AJ$2*$AJ$5*D1479^2</f>
        <v>0</v>
      </c>
      <c r="J1479" s="43">
        <f>$AJ$4*$AJ$3*9.81</f>
        <v>406.04570999999999</v>
      </c>
      <c r="K1479" s="43">
        <f t="shared" si="323"/>
        <v>406.04570999999999</v>
      </c>
      <c r="L1479" s="43">
        <f t="shared" si="324"/>
        <v>0</v>
      </c>
      <c r="M1479" s="44">
        <f t="shared" si="325"/>
        <v>0</v>
      </c>
      <c r="N1479" s="44">
        <f t="shared" si="326"/>
        <v>1</v>
      </c>
      <c r="O1479" s="44">
        <f t="shared" si="333"/>
        <v>502629.42324893887</v>
      </c>
      <c r="P1479" s="44">
        <f t="shared" si="334"/>
        <v>1246972.4885341937</v>
      </c>
      <c r="Q1479" s="44">
        <f t="shared" si="327"/>
        <v>744343.06528525485</v>
      </c>
      <c r="R1479" s="44">
        <f>1/2*$AJ$3*D1479^2</f>
        <v>0</v>
      </c>
      <c r="S1479" s="44">
        <f t="shared" si="328"/>
        <v>0</v>
      </c>
      <c r="T1479" s="44">
        <f t="shared" si="329"/>
        <v>0</v>
      </c>
      <c r="U1479" s="44"/>
      <c r="V1479" s="44"/>
      <c r="W1479" s="44"/>
      <c r="X1479" s="44"/>
      <c r="Y1479" s="44">
        <f t="shared" si="335"/>
        <v>0</v>
      </c>
      <c r="Z1479" s="44"/>
      <c r="AA1479" s="44"/>
      <c r="AB1479" s="44"/>
      <c r="AC1479" s="44">
        <v>0.27</v>
      </c>
      <c r="AD1479" s="44">
        <f>O1479*AC1479</f>
        <v>135709.94427721351</v>
      </c>
      <c r="AE1479" s="44">
        <v>0.67</v>
      </c>
      <c r="AF1479" s="44">
        <f t="shared" si="330"/>
        <v>336761.71357678907</v>
      </c>
      <c r="AG1479" s="24"/>
      <c r="AH1479" s="24"/>
      <c r="AI1479" s="15"/>
      <c r="AJ1479" s="15"/>
      <c r="AK1479" s="15"/>
      <c r="AL1479" s="15"/>
      <c r="AM1479" s="15"/>
      <c r="AN1479" s="23"/>
      <c r="AO1479" s="23"/>
      <c r="AP1479" s="23"/>
      <c r="AQ1479" s="23"/>
      <c r="AR1479" s="23"/>
      <c r="AS1479" s="23"/>
      <c r="AT1479" s="23"/>
      <c r="AU1479" s="23"/>
      <c r="AV1479" s="23"/>
      <c r="BG1479">
        <f>IF(E1479&lt;1,1,0)</f>
        <v>1</v>
      </c>
      <c r="BH1479" t="str">
        <f>IF(BG1479=1,"",E1479)</f>
        <v/>
      </c>
      <c r="BI1479">
        <f>E1479/3.6</f>
        <v>0</v>
      </c>
    </row>
    <row r="1480" spans="1:61" x14ac:dyDescent="0.25">
      <c r="A1480" s="41" t="s">
        <v>65</v>
      </c>
      <c r="B1480" s="41">
        <v>1477</v>
      </c>
      <c r="C1480" s="41">
        <v>455</v>
      </c>
      <c r="D1480" s="41">
        <f t="shared" si="322"/>
        <v>0</v>
      </c>
      <c r="E1480" s="42">
        <v>0</v>
      </c>
      <c r="F1480" s="43">
        <f t="shared" si="331"/>
        <v>0</v>
      </c>
      <c r="G1480" s="43">
        <f t="shared" si="332"/>
        <v>0</v>
      </c>
      <c r="H1480" s="43">
        <f>$AJ$3*F1480</f>
        <v>0</v>
      </c>
      <c r="I1480" s="43">
        <f>1/2*$AJ$1*$AJ$2*$AJ$5*D1480^2</f>
        <v>0</v>
      </c>
      <c r="J1480" s="43">
        <f>$AJ$4*$AJ$3*9.81</f>
        <v>406.04570999999999</v>
      </c>
      <c r="K1480" s="43">
        <f t="shared" si="323"/>
        <v>406.04570999999999</v>
      </c>
      <c r="L1480" s="43">
        <f t="shared" si="324"/>
        <v>0</v>
      </c>
      <c r="M1480" s="44">
        <f t="shared" si="325"/>
        <v>0</v>
      </c>
      <c r="N1480" s="44">
        <f t="shared" si="326"/>
        <v>1</v>
      </c>
      <c r="O1480" s="44">
        <f t="shared" si="333"/>
        <v>502629.42324893887</v>
      </c>
      <c r="P1480" s="44">
        <f t="shared" si="334"/>
        <v>1247378.5342441937</v>
      </c>
      <c r="Q1480" s="44">
        <f t="shared" si="327"/>
        <v>744749.11099525483</v>
      </c>
      <c r="R1480" s="44">
        <f>1/2*$AJ$3*D1480^2</f>
        <v>0</v>
      </c>
      <c r="S1480" s="44">
        <f t="shared" si="328"/>
        <v>0</v>
      </c>
      <c r="T1480" s="44">
        <f t="shared" si="329"/>
        <v>0</v>
      </c>
      <c r="U1480" s="44"/>
      <c r="V1480" s="44"/>
      <c r="W1480" s="44"/>
      <c r="X1480" s="44"/>
      <c r="Y1480" s="44">
        <f t="shared" si="335"/>
        <v>0</v>
      </c>
      <c r="Z1480" s="44"/>
      <c r="AA1480" s="44"/>
      <c r="AB1480" s="44"/>
      <c r="AC1480" s="44">
        <v>0.27</v>
      </c>
      <c r="AD1480" s="44">
        <f>O1480*AC1480</f>
        <v>135709.94427721351</v>
      </c>
      <c r="AE1480" s="44">
        <v>0.67</v>
      </c>
      <c r="AF1480" s="44">
        <f t="shared" si="330"/>
        <v>336761.71357678907</v>
      </c>
      <c r="AG1480" s="24"/>
      <c r="AH1480" s="24"/>
      <c r="AI1480" s="15"/>
      <c r="AJ1480" s="15"/>
      <c r="AK1480" s="15"/>
      <c r="AL1480" s="15"/>
      <c r="AM1480" s="15"/>
      <c r="AN1480" s="23"/>
      <c r="AO1480" s="23"/>
      <c r="AP1480" s="23"/>
      <c r="AQ1480" s="23"/>
      <c r="AR1480" s="23"/>
      <c r="AS1480" s="23"/>
      <c r="AT1480" s="23"/>
      <c r="AU1480" s="23"/>
      <c r="AV1480" s="23"/>
      <c r="BG1480">
        <f>IF(E1480&lt;1,1,0)</f>
        <v>1</v>
      </c>
      <c r="BH1480" t="str">
        <f>IF(BG1480=1,"",E1480)</f>
        <v/>
      </c>
      <c r="BI1480">
        <f>E1480/3.6</f>
        <v>0</v>
      </c>
    </row>
    <row r="1481" spans="1:61" x14ac:dyDescent="0.25">
      <c r="A1481" s="45" t="s">
        <v>66</v>
      </c>
      <c r="B1481" s="45">
        <v>1478</v>
      </c>
      <c r="C1481" s="45">
        <v>1</v>
      </c>
      <c r="D1481" s="45">
        <f t="shared" si="322"/>
        <v>0</v>
      </c>
      <c r="E1481" s="46">
        <v>0</v>
      </c>
      <c r="F1481" s="47">
        <f t="shared" si="331"/>
        <v>0.30555555555555558</v>
      </c>
      <c r="G1481" s="47">
        <f t="shared" si="332"/>
        <v>1.1000000000000001</v>
      </c>
      <c r="H1481" s="47">
        <f>$AJ$3*F1481</f>
        <v>843.15000000000009</v>
      </c>
      <c r="I1481" s="47">
        <f>1/2*$AJ$1*$AJ$2*$AJ$5*D1481^2</f>
        <v>0</v>
      </c>
      <c r="J1481" s="47">
        <f>$AJ$4*$AJ$3*9.81</f>
        <v>406.04570999999999</v>
      </c>
      <c r="K1481" s="47">
        <f t="shared" si="323"/>
        <v>1249.19571</v>
      </c>
      <c r="L1481" s="47">
        <f t="shared" si="324"/>
        <v>0</v>
      </c>
      <c r="M1481" s="48">
        <f t="shared" si="325"/>
        <v>0</v>
      </c>
      <c r="N1481" s="48">
        <f t="shared" si="326"/>
        <v>1</v>
      </c>
      <c r="O1481" s="48">
        <f t="shared" si="333"/>
        <v>502629.42324893887</v>
      </c>
      <c r="P1481" s="48">
        <f t="shared" si="334"/>
        <v>1247784.5799541937</v>
      </c>
      <c r="Q1481" s="48">
        <f t="shared" si="327"/>
        <v>745155.15670525481</v>
      </c>
      <c r="R1481" s="48">
        <f>1/2*$AJ$3*D1481^2</f>
        <v>0</v>
      </c>
      <c r="S1481" s="48">
        <f t="shared" si="328"/>
        <v>0</v>
      </c>
      <c r="T1481" s="48">
        <f t="shared" si="329"/>
        <v>0</v>
      </c>
      <c r="U1481" s="48"/>
      <c r="V1481" s="48"/>
      <c r="W1481" s="48"/>
      <c r="X1481" s="48"/>
      <c r="Y1481" s="48">
        <f t="shared" si="335"/>
        <v>0</v>
      </c>
      <c r="Z1481" s="48"/>
      <c r="AA1481" s="48"/>
      <c r="AB1481" s="48"/>
      <c r="AC1481" s="48">
        <v>0.27</v>
      </c>
      <c r="AD1481" s="48">
        <f>O1481*AC1481</f>
        <v>135709.94427721351</v>
      </c>
      <c r="AE1481" s="48">
        <v>0.67</v>
      </c>
      <c r="AF1481" s="48">
        <f t="shared" si="330"/>
        <v>336761.71357678907</v>
      </c>
      <c r="AG1481" s="24"/>
      <c r="AH1481" s="24"/>
      <c r="AI1481" s="15"/>
      <c r="AJ1481" s="15"/>
      <c r="AK1481" s="15"/>
      <c r="AL1481" s="15"/>
      <c r="AM1481" s="15"/>
      <c r="AN1481" s="23"/>
      <c r="AO1481" s="23"/>
      <c r="AP1481" s="23"/>
      <c r="AQ1481" s="23"/>
      <c r="AR1481" s="23"/>
      <c r="AS1481" s="23"/>
      <c r="AT1481" s="23"/>
      <c r="AU1481" s="23"/>
      <c r="AV1481" s="23"/>
      <c r="BG1481">
        <f>IF(E1481&lt;1,1,0)</f>
        <v>1</v>
      </c>
      <c r="BH1481" t="str">
        <f>IF(BG1481=1,"",E1481)</f>
        <v/>
      </c>
      <c r="BI1481">
        <f>E1481/3.6</f>
        <v>0</v>
      </c>
    </row>
    <row r="1482" spans="1:61" x14ac:dyDescent="0.25">
      <c r="A1482" s="45" t="s">
        <v>66</v>
      </c>
      <c r="B1482" s="45">
        <v>1479</v>
      </c>
      <c r="C1482" s="45">
        <v>2</v>
      </c>
      <c r="D1482" s="45">
        <f t="shared" si="322"/>
        <v>0.61111111111111116</v>
      </c>
      <c r="E1482" s="46">
        <v>2.2000000000000002</v>
      </c>
      <c r="F1482" s="47">
        <f t="shared" si="331"/>
        <v>0.61111111111111116</v>
      </c>
      <c r="G1482" s="47">
        <f t="shared" si="332"/>
        <v>2.2000000000000002</v>
      </c>
      <c r="H1482" s="47">
        <f>$AJ$3*F1482</f>
        <v>1686.3000000000002</v>
      </c>
      <c r="I1482" s="47">
        <f>1/2*$AJ$1*$AJ$2*$AJ$5*D1482^2</f>
        <v>0.2273698302469136</v>
      </c>
      <c r="J1482" s="47">
        <f>$AJ$4*$AJ$3*9.81</f>
        <v>406.04570999999999</v>
      </c>
      <c r="K1482" s="47">
        <f t="shared" si="323"/>
        <v>2092.573079830247</v>
      </c>
      <c r="L1482" s="47">
        <f t="shared" si="324"/>
        <v>1.2787946598962621</v>
      </c>
      <c r="M1482" s="48">
        <f t="shared" si="325"/>
        <v>1891.3373019865717</v>
      </c>
      <c r="N1482" s="48">
        <f t="shared" si="326"/>
        <v>1</v>
      </c>
      <c r="O1482" s="48">
        <f t="shared" si="333"/>
        <v>502629.42324893887</v>
      </c>
      <c r="P1482" s="48">
        <f t="shared" si="334"/>
        <v>1249033.7756641936</v>
      </c>
      <c r="Q1482" s="48">
        <f t="shared" si="327"/>
        <v>746404.35241525469</v>
      </c>
      <c r="R1482" s="48">
        <f>1/2*$AJ$3*D1482^2</f>
        <v>515.25833333333344</v>
      </c>
      <c r="S1482" s="48">
        <f t="shared" si="328"/>
        <v>0</v>
      </c>
      <c r="T1482" s="48">
        <f t="shared" si="329"/>
        <v>0</v>
      </c>
      <c r="U1482" s="48"/>
      <c r="V1482" s="48"/>
      <c r="W1482" s="48"/>
      <c r="X1482" s="48"/>
      <c r="Y1482" s="48">
        <f t="shared" si="335"/>
        <v>0.34838291638494484</v>
      </c>
      <c r="Z1482" s="48"/>
      <c r="AA1482" s="48"/>
      <c r="AB1482" s="48"/>
      <c r="AC1482" s="48">
        <v>0.27</v>
      </c>
      <c r="AD1482" s="48">
        <f>O1482*AC1482</f>
        <v>135709.94427721351</v>
      </c>
      <c r="AE1482" s="48">
        <v>0.67</v>
      </c>
      <c r="AF1482" s="48">
        <f t="shared" si="330"/>
        <v>336761.71357678907</v>
      </c>
      <c r="AG1482" s="24"/>
      <c r="AH1482" s="24"/>
      <c r="AI1482" s="15"/>
      <c r="AJ1482" s="15"/>
      <c r="AK1482" s="15"/>
      <c r="AL1482" s="15"/>
      <c r="AM1482" s="15"/>
      <c r="AN1482" s="23"/>
      <c r="AO1482" s="23"/>
      <c r="AP1482" s="23"/>
      <c r="AQ1482" s="23"/>
      <c r="AR1482" s="23"/>
      <c r="AS1482" s="23"/>
      <c r="AT1482" s="23"/>
      <c r="AU1482" s="23"/>
      <c r="AV1482" s="23"/>
      <c r="BG1482">
        <f>IF(E1482&lt;1,1,0)</f>
        <v>0</v>
      </c>
      <c r="BH1482">
        <f>IF(BG1482=1,"",E1482)</f>
        <v>2.2000000000000002</v>
      </c>
      <c r="BI1482">
        <f>E1482/3.6</f>
        <v>0.61111111111111116</v>
      </c>
    </row>
    <row r="1483" spans="1:61" x14ac:dyDescent="0.25">
      <c r="A1483" s="45" t="s">
        <v>66</v>
      </c>
      <c r="B1483" s="45">
        <v>1480</v>
      </c>
      <c r="C1483" s="45">
        <v>3</v>
      </c>
      <c r="D1483" s="45">
        <f t="shared" si="322"/>
        <v>1.2222222222222223</v>
      </c>
      <c r="E1483" s="46">
        <v>4.4000000000000004</v>
      </c>
      <c r="F1483" s="47">
        <f t="shared" si="331"/>
        <v>0.56944444444444442</v>
      </c>
      <c r="G1483" s="47">
        <f t="shared" si="332"/>
        <v>2.0499999999999998</v>
      </c>
      <c r="H1483" s="47">
        <f>$AJ$3*F1483</f>
        <v>1571.325</v>
      </c>
      <c r="I1483" s="47">
        <f>1/2*$AJ$1*$AJ$2*$AJ$5*D1483^2</f>
        <v>0.90947932098765438</v>
      </c>
      <c r="J1483" s="47">
        <f>$AJ$4*$AJ$3*9.81</f>
        <v>406.04570999999999</v>
      </c>
      <c r="K1483" s="47">
        <f t="shared" si="323"/>
        <v>1978.2801893209876</v>
      </c>
      <c r="L1483" s="47">
        <f t="shared" si="324"/>
        <v>2.4178980091700959</v>
      </c>
      <c r="M1483" s="48">
        <f t="shared" si="325"/>
        <v>3578.4890535717418</v>
      </c>
      <c r="N1483" s="48">
        <f t="shared" si="326"/>
        <v>1</v>
      </c>
      <c r="O1483" s="48">
        <f t="shared" si="333"/>
        <v>502629.42324893887</v>
      </c>
      <c r="P1483" s="48">
        <f t="shared" si="334"/>
        <v>1251126.3487440238</v>
      </c>
      <c r="Q1483" s="48">
        <f t="shared" si="327"/>
        <v>748496.92549508496</v>
      </c>
      <c r="R1483" s="48">
        <f>1/2*$AJ$3*D1483^2</f>
        <v>2061.0333333333338</v>
      </c>
      <c r="S1483" s="48">
        <f t="shared" si="328"/>
        <v>0</v>
      </c>
      <c r="T1483" s="48">
        <f t="shared" si="329"/>
        <v>0</v>
      </c>
      <c r="U1483" s="48"/>
      <c r="V1483" s="48"/>
      <c r="W1483" s="48"/>
      <c r="X1483" s="48"/>
      <c r="Y1483" s="48">
        <f t="shared" si="335"/>
        <v>1.3925900900900903</v>
      </c>
      <c r="Z1483" s="48"/>
      <c r="AA1483" s="48"/>
      <c r="AB1483" s="48"/>
      <c r="AC1483" s="48">
        <v>0.27</v>
      </c>
      <c r="AD1483" s="48">
        <f>O1483*AC1483</f>
        <v>135709.94427721351</v>
      </c>
      <c r="AE1483" s="48">
        <v>0.67</v>
      </c>
      <c r="AF1483" s="48">
        <f t="shared" si="330"/>
        <v>336761.71357678907</v>
      </c>
      <c r="AG1483" s="24"/>
      <c r="AH1483" s="24"/>
      <c r="AI1483" s="15"/>
      <c r="AJ1483" s="15"/>
      <c r="AK1483" s="15"/>
      <c r="AL1483" s="15"/>
      <c r="AM1483" s="15"/>
      <c r="AN1483" s="23"/>
      <c r="AO1483" s="23"/>
      <c r="AP1483" s="23"/>
      <c r="AQ1483" s="23"/>
      <c r="AR1483" s="23"/>
      <c r="AS1483" s="23"/>
      <c r="AT1483" s="23"/>
      <c r="AU1483" s="23"/>
      <c r="AV1483" s="23"/>
      <c r="BG1483">
        <f>IF(E1483&lt;1,1,0)</f>
        <v>0</v>
      </c>
      <c r="BH1483">
        <f>IF(BG1483=1,"",E1483)</f>
        <v>4.4000000000000004</v>
      </c>
      <c r="BI1483">
        <f>E1483/3.6</f>
        <v>1.2222222222222223</v>
      </c>
    </row>
    <row r="1484" spans="1:61" x14ac:dyDescent="0.25">
      <c r="A1484" s="45" t="s">
        <v>66</v>
      </c>
      <c r="B1484" s="45">
        <v>1481</v>
      </c>
      <c r="C1484" s="45">
        <v>4</v>
      </c>
      <c r="D1484" s="45">
        <f t="shared" si="322"/>
        <v>1.75</v>
      </c>
      <c r="E1484" s="46">
        <v>6.3</v>
      </c>
      <c r="F1484" s="47">
        <f t="shared" si="331"/>
        <v>0.4861111111111111</v>
      </c>
      <c r="G1484" s="47">
        <f t="shared" si="332"/>
        <v>1.75</v>
      </c>
      <c r="H1484" s="47">
        <f>$AJ$3*F1484</f>
        <v>1341.375</v>
      </c>
      <c r="I1484" s="47">
        <f>1/2*$AJ$1*$AJ$2*$AJ$5*D1484^2</f>
        <v>1.8645265624999998</v>
      </c>
      <c r="J1484" s="47">
        <f>$AJ$4*$AJ$3*9.81</f>
        <v>406.04570999999999</v>
      </c>
      <c r="K1484" s="47">
        <f t="shared" si="323"/>
        <v>1749.2852365624999</v>
      </c>
      <c r="L1484" s="47">
        <f t="shared" si="324"/>
        <v>3.0612491639843746</v>
      </c>
      <c r="M1484" s="48">
        <f t="shared" si="325"/>
        <v>4533.7100118608587</v>
      </c>
      <c r="N1484" s="48">
        <f t="shared" si="326"/>
        <v>1</v>
      </c>
      <c r="O1484" s="48">
        <f t="shared" si="333"/>
        <v>502629.42324893887</v>
      </c>
      <c r="P1484" s="48">
        <f t="shared" si="334"/>
        <v>1253104.6289333447</v>
      </c>
      <c r="Q1484" s="48">
        <f t="shared" si="327"/>
        <v>750475.20568440587</v>
      </c>
      <c r="R1484" s="48">
        <f>1/2*$AJ$3*D1484^2</f>
        <v>4225.3312500000002</v>
      </c>
      <c r="S1484" s="48">
        <f t="shared" si="328"/>
        <v>0</v>
      </c>
      <c r="T1484" s="48">
        <f t="shared" si="329"/>
        <v>0</v>
      </c>
      <c r="U1484" s="48"/>
      <c r="V1484" s="48"/>
      <c r="W1484" s="48"/>
      <c r="X1484" s="48"/>
      <c r="Y1484" s="48">
        <f t="shared" si="335"/>
        <v>2.853025827143822</v>
      </c>
      <c r="Z1484" s="48"/>
      <c r="AA1484" s="48"/>
      <c r="AB1484" s="48"/>
      <c r="AC1484" s="48">
        <v>0.27</v>
      </c>
      <c r="AD1484" s="48">
        <f>O1484*AC1484</f>
        <v>135709.94427721351</v>
      </c>
      <c r="AE1484" s="48">
        <v>0.67</v>
      </c>
      <c r="AF1484" s="48">
        <f t="shared" si="330"/>
        <v>336761.71357678907</v>
      </c>
      <c r="AG1484" s="24"/>
      <c r="AH1484" s="24"/>
      <c r="AI1484" s="15"/>
      <c r="AJ1484" s="15"/>
      <c r="AK1484" s="15"/>
      <c r="AL1484" s="15"/>
      <c r="AM1484" s="15"/>
      <c r="AN1484" s="23"/>
      <c r="AO1484" s="23"/>
      <c r="AP1484" s="23"/>
      <c r="AQ1484" s="23"/>
      <c r="AR1484" s="23"/>
      <c r="AS1484" s="23"/>
      <c r="AT1484" s="23"/>
      <c r="AU1484" s="23"/>
      <c r="AV1484" s="23"/>
      <c r="BG1484">
        <f>IF(E1484&lt;1,1,0)</f>
        <v>0</v>
      </c>
      <c r="BH1484">
        <f>IF(BG1484=1,"",E1484)</f>
        <v>6.3</v>
      </c>
      <c r="BI1484">
        <f>E1484/3.6</f>
        <v>1.75</v>
      </c>
    </row>
    <row r="1485" spans="1:61" x14ac:dyDescent="0.25">
      <c r="A1485" s="45" t="s">
        <v>66</v>
      </c>
      <c r="B1485" s="45">
        <v>1482</v>
      </c>
      <c r="C1485" s="45">
        <v>5</v>
      </c>
      <c r="D1485" s="45">
        <f t="shared" si="322"/>
        <v>2.1944444444444446</v>
      </c>
      <c r="E1485" s="46">
        <v>7.9</v>
      </c>
      <c r="F1485" s="47">
        <f t="shared" si="331"/>
        <v>0.40277777777777768</v>
      </c>
      <c r="G1485" s="47">
        <f t="shared" si="332"/>
        <v>1.4499999999999997</v>
      </c>
      <c r="H1485" s="47">
        <f>$AJ$3*F1485</f>
        <v>1111.4249999999997</v>
      </c>
      <c r="I1485" s="47">
        <f>1/2*$AJ$1*$AJ$2*$AJ$5*D1485^2</f>
        <v>2.9318494020061729</v>
      </c>
      <c r="J1485" s="47">
        <f>$AJ$4*$AJ$3*9.81</f>
        <v>406.04570999999999</v>
      </c>
      <c r="K1485" s="47">
        <f t="shared" si="323"/>
        <v>1520.4025594020059</v>
      </c>
      <c r="L1485" s="47">
        <f t="shared" si="324"/>
        <v>3.3364389497988465</v>
      </c>
      <c r="M1485" s="48">
        <f t="shared" si="325"/>
        <v>4944.6025236018904</v>
      </c>
      <c r="N1485" s="48">
        <f t="shared" si="326"/>
        <v>1</v>
      </c>
      <c r="O1485" s="48">
        <f t="shared" si="333"/>
        <v>502629.42324893887</v>
      </c>
      <c r="P1485" s="48">
        <f t="shared" si="334"/>
        <v>1254853.9141699073</v>
      </c>
      <c r="Q1485" s="48">
        <f t="shared" si="327"/>
        <v>752224.49092096847</v>
      </c>
      <c r="R1485" s="48">
        <f>1/2*$AJ$3*D1485^2</f>
        <v>6644.0645833333347</v>
      </c>
      <c r="S1485" s="48">
        <f t="shared" si="328"/>
        <v>0</v>
      </c>
      <c r="T1485" s="48">
        <f t="shared" si="329"/>
        <v>0</v>
      </c>
      <c r="U1485" s="48"/>
      <c r="V1485" s="48"/>
      <c r="W1485" s="48"/>
      <c r="X1485" s="48"/>
      <c r="Y1485" s="48">
        <f t="shared" si="335"/>
        <v>4.4831744826810622</v>
      </c>
      <c r="Z1485" s="48"/>
      <c r="AA1485" s="48"/>
      <c r="AB1485" s="48"/>
      <c r="AC1485" s="48">
        <v>0.27</v>
      </c>
      <c r="AD1485" s="48">
        <f>O1485*AC1485</f>
        <v>135709.94427721351</v>
      </c>
      <c r="AE1485" s="48">
        <v>0.67</v>
      </c>
      <c r="AF1485" s="48">
        <f t="shared" si="330"/>
        <v>336761.71357678907</v>
      </c>
      <c r="AG1485" s="24"/>
      <c r="AH1485" s="24"/>
      <c r="AI1485" s="15"/>
      <c r="AJ1485" s="15"/>
      <c r="AK1485" s="15"/>
      <c r="AL1485" s="15"/>
      <c r="AM1485" s="15"/>
      <c r="AN1485" s="23"/>
      <c r="AO1485" s="23"/>
      <c r="AP1485" s="23"/>
      <c r="AQ1485" s="23"/>
      <c r="AR1485" s="23"/>
      <c r="AS1485" s="23"/>
      <c r="AT1485" s="23"/>
      <c r="AU1485" s="23"/>
      <c r="AV1485" s="23"/>
      <c r="BG1485">
        <f>IF(E1485&lt;1,1,0)</f>
        <v>0</v>
      </c>
      <c r="BH1485">
        <f>IF(BG1485=1,"",E1485)</f>
        <v>7.9</v>
      </c>
      <c r="BI1485">
        <f>E1485/3.6</f>
        <v>2.1944444444444446</v>
      </c>
    </row>
    <row r="1486" spans="1:61" x14ac:dyDescent="0.25">
      <c r="A1486" s="45" t="s">
        <v>66</v>
      </c>
      <c r="B1486" s="45">
        <v>1483</v>
      </c>
      <c r="C1486" s="45">
        <v>6</v>
      </c>
      <c r="D1486" s="45">
        <f t="shared" si="322"/>
        <v>2.5555555555555554</v>
      </c>
      <c r="E1486" s="46">
        <v>9.1999999999999993</v>
      </c>
      <c r="F1486" s="47">
        <f t="shared" si="331"/>
        <v>0.34722222222222221</v>
      </c>
      <c r="G1486" s="47">
        <f t="shared" si="332"/>
        <v>1.25</v>
      </c>
      <c r="H1486" s="47">
        <f>$AJ$3*F1486</f>
        <v>958.125</v>
      </c>
      <c r="I1486" s="47">
        <f>1/2*$AJ$1*$AJ$2*$AJ$5*D1486^2</f>
        <v>3.9761533950617274</v>
      </c>
      <c r="J1486" s="47">
        <f>$AJ$4*$AJ$3*9.81</f>
        <v>406.04570999999999</v>
      </c>
      <c r="K1486" s="47">
        <f t="shared" si="323"/>
        <v>1368.1468633950617</v>
      </c>
      <c r="L1486" s="47">
        <f t="shared" si="324"/>
        <v>3.4963753175651573</v>
      </c>
      <c r="M1486" s="48">
        <f t="shared" si="325"/>
        <v>5185.124595949128</v>
      </c>
      <c r="N1486" s="48">
        <f t="shared" si="326"/>
        <v>1</v>
      </c>
      <c r="O1486" s="48">
        <f t="shared" si="333"/>
        <v>502629.42324893887</v>
      </c>
      <c r="P1486" s="48">
        <f t="shared" si="334"/>
        <v>1256374.3167293093</v>
      </c>
      <c r="Q1486" s="48">
        <f t="shared" si="327"/>
        <v>753744.8934803704</v>
      </c>
      <c r="R1486" s="48">
        <f>1/2*$AJ$3*D1486^2</f>
        <v>9010.6333333333314</v>
      </c>
      <c r="S1486" s="48">
        <f t="shared" si="328"/>
        <v>0</v>
      </c>
      <c r="T1486" s="48">
        <f t="shared" si="329"/>
        <v>0</v>
      </c>
      <c r="U1486" s="48"/>
      <c r="V1486" s="48"/>
      <c r="W1486" s="48"/>
      <c r="X1486" s="48"/>
      <c r="Y1486" s="48">
        <f t="shared" si="335"/>
        <v>6.0759496516071012</v>
      </c>
      <c r="Z1486" s="48"/>
      <c r="AA1486" s="48"/>
      <c r="AB1486" s="48"/>
      <c r="AC1486" s="48">
        <v>0.27</v>
      </c>
      <c r="AD1486" s="48">
        <f>O1486*AC1486</f>
        <v>135709.94427721351</v>
      </c>
      <c r="AE1486" s="48">
        <v>0.67</v>
      </c>
      <c r="AF1486" s="48">
        <f t="shared" si="330"/>
        <v>336761.71357678907</v>
      </c>
      <c r="AG1486" s="24"/>
      <c r="AH1486" s="24"/>
      <c r="AI1486" s="15"/>
      <c r="AJ1486" s="15"/>
      <c r="AK1486" s="15"/>
      <c r="AL1486" s="15"/>
      <c r="AM1486" s="15"/>
      <c r="AN1486" s="23"/>
      <c r="AO1486" s="23"/>
      <c r="AP1486" s="23"/>
      <c r="AQ1486" s="23"/>
      <c r="AR1486" s="23"/>
      <c r="AS1486" s="23"/>
      <c r="AT1486" s="23"/>
      <c r="AU1486" s="23"/>
      <c r="AV1486" s="23"/>
      <c r="BG1486">
        <f>IF(E1486&lt;1,1,0)</f>
        <v>0</v>
      </c>
      <c r="BH1486">
        <f>IF(BG1486=1,"",E1486)</f>
        <v>9.1999999999999993</v>
      </c>
      <c r="BI1486">
        <f>E1486/3.6</f>
        <v>2.5555555555555554</v>
      </c>
    </row>
    <row r="1487" spans="1:61" x14ac:dyDescent="0.25">
      <c r="A1487" s="45" t="s">
        <v>66</v>
      </c>
      <c r="B1487" s="45">
        <v>1484</v>
      </c>
      <c r="C1487" s="45">
        <v>7</v>
      </c>
      <c r="D1487" s="45">
        <f t="shared" si="322"/>
        <v>2.8888888888888888</v>
      </c>
      <c r="E1487" s="46">
        <v>10.4</v>
      </c>
      <c r="F1487" s="47">
        <f t="shared" si="331"/>
        <v>0.31944444444444453</v>
      </c>
      <c r="G1487" s="47">
        <f t="shared" si="332"/>
        <v>1.1500000000000004</v>
      </c>
      <c r="H1487" s="47">
        <f>$AJ$3*F1487</f>
        <v>881.47500000000025</v>
      </c>
      <c r="I1487" s="47">
        <f>1/2*$AJ$1*$AJ$2*$AJ$5*D1487^2</f>
        <v>5.081058024691357</v>
      </c>
      <c r="J1487" s="47">
        <f>$AJ$4*$AJ$3*9.81</f>
        <v>406.04570999999999</v>
      </c>
      <c r="K1487" s="47">
        <f t="shared" si="323"/>
        <v>1292.6017680246916</v>
      </c>
      <c r="L1487" s="47">
        <f t="shared" si="324"/>
        <v>3.7341828854046648</v>
      </c>
      <c r="M1487" s="48">
        <f t="shared" si="325"/>
        <v>5541.5274019405224</v>
      </c>
      <c r="N1487" s="48">
        <f t="shared" si="326"/>
        <v>1</v>
      </c>
      <c r="O1487" s="48">
        <f t="shared" si="333"/>
        <v>502629.42324893887</v>
      </c>
      <c r="P1487" s="48">
        <f t="shared" si="334"/>
        <v>1257742.4635927044</v>
      </c>
      <c r="Q1487" s="48">
        <f t="shared" si="327"/>
        <v>755113.04034376552</v>
      </c>
      <c r="R1487" s="48">
        <f>1/2*$AJ$3*D1487^2</f>
        <v>11514.533333333333</v>
      </c>
      <c r="S1487" s="48">
        <f t="shared" si="328"/>
        <v>0</v>
      </c>
      <c r="T1487" s="48">
        <f t="shared" si="329"/>
        <v>0</v>
      </c>
      <c r="U1487" s="48"/>
      <c r="V1487" s="48"/>
      <c r="W1487" s="48"/>
      <c r="X1487" s="48"/>
      <c r="Y1487" s="48">
        <f t="shared" si="335"/>
        <v>7.7591194968553454</v>
      </c>
      <c r="Z1487" s="48"/>
      <c r="AA1487" s="48"/>
      <c r="AB1487" s="48"/>
      <c r="AC1487" s="48">
        <v>0.27</v>
      </c>
      <c r="AD1487" s="48">
        <f>O1487*AC1487</f>
        <v>135709.94427721351</v>
      </c>
      <c r="AE1487" s="48">
        <v>0.67</v>
      </c>
      <c r="AF1487" s="48">
        <f t="shared" si="330"/>
        <v>336761.71357678907</v>
      </c>
      <c r="AG1487" s="24"/>
      <c r="AH1487" s="24"/>
      <c r="AI1487" s="15"/>
      <c r="AJ1487" s="15"/>
      <c r="AK1487" s="15"/>
      <c r="AL1487" s="15"/>
      <c r="AM1487" s="15"/>
      <c r="AN1487" s="23"/>
      <c r="AO1487" s="23"/>
      <c r="AP1487" s="23"/>
      <c r="AQ1487" s="23"/>
      <c r="AR1487" s="23"/>
      <c r="AS1487" s="23"/>
      <c r="AT1487" s="23"/>
      <c r="AU1487" s="23"/>
      <c r="AV1487" s="23"/>
      <c r="BG1487">
        <f>IF(E1487&lt;1,1,0)</f>
        <v>0</v>
      </c>
      <c r="BH1487">
        <f>IF(BG1487=1,"",E1487)</f>
        <v>10.4</v>
      </c>
      <c r="BI1487">
        <f>E1487/3.6</f>
        <v>2.8888888888888888</v>
      </c>
    </row>
    <row r="1488" spans="1:61" x14ac:dyDescent="0.25">
      <c r="A1488" s="45" t="s">
        <v>66</v>
      </c>
      <c r="B1488" s="45">
        <v>1485</v>
      </c>
      <c r="C1488" s="45">
        <v>8</v>
      </c>
      <c r="D1488" s="45">
        <f t="shared" si="322"/>
        <v>3.1944444444444442</v>
      </c>
      <c r="E1488" s="46">
        <v>11.5</v>
      </c>
      <c r="F1488" s="47">
        <f t="shared" si="331"/>
        <v>0.34722222222222221</v>
      </c>
      <c r="G1488" s="47">
        <f t="shared" si="332"/>
        <v>1.25</v>
      </c>
      <c r="H1488" s="47">
        <f>$AJ$3*F1488</f>
        <v>958.125</v>
      </c>
      <c r="I1488" s="47">
        <f>1/2*$AJ$1*$AJ$2*$AJ$5*D1488^2</f>
        <v>6.21273967978395</v>
      </c>
      <c r="J1488" s="47">
        <f>$AJ$4*$AJ$3*9.81</f>
        <v>406.04570999999999</v>
      </c>
      <c r="K1488" s="47">
        <f t="shared" si="323"/>
        <v>1370.383449679784</v>
      </c>
      <c r="L1488" s="47">
        <f t="shared" si="324"/>
        <v>4.3776137975881984</v>
      </c>
      <c r="M1488" s="48">
        <f t="shared" si="325"/>
        <v>6500.7564894184743</v>
      </c>
      <c r="N1488" s="48">
        <f t="shared" si="326"/>
        <v>1</v>
      </c>
      <c r="O1488" s="48">
        <f t="shared" si="333"/>
        <v>502629.42324893887</v>
      </c>
      <c r="P1488" s="48">
        <f t="shared" si="334"/>
        <v>1259035.0653607291</v>
      </c>
      <c r="Q1488" s="48">
        <f t="shared" si="327"/>
        <v>756405.64211179025</v>
      </c>
      <c r="R1488" s="48">
        <f>1/2*$AJ$3*D1488^2</f>
        <v>14079.114583333332</v>
      </c>
      <c r="S1488" s="48">
        <f t="shared" si="328"/>
        <v>0</v>
      </c>
      <c r="T1488" s="48">
        <f t="shared" si="329"/>
        <v>0</v>
      </c>
      <c r="U1488" s="48"/>
      <c r="V1488" s="48"/>
      <c r="W1488" s="48"/>
      <c r="X1488" s="48"/>
      <c r="Y1488" s="48">
        <f t="shared" si="335"/>
        <v>9.4808852413019071</v>
      </c>
      <c r="Z1488" s="48"/>
      <c r="AA1488" s="48"/>
      <c r="AB1488" s="48"/>
      <c r="AC1488" s="48">
        <v>0.27</v>
      </c>
      <c r="AD1488" s="48">
        <f>O1488*AC1488</f>
        <v>135709.94427721351</v>
      </c>
      <c r="AE1488" s="48">
        <v>0.67</v>
      </c>
      <c r="AF1488" s="48">
        <f t="shared" si="330"/>
        <v>336761.71357678907</v>
      </c>
      <c r="AG1488" s="24"/>
      <c r="AH1488" s="24"/>
      <c r="AI1488" s="15"/>
      <c r="AJ1488" s="15"/>
      <c r="AK1488" s="15"/>
      <c r="AL1488" s="15"/>
      <c r="AM1488" s="15"/>
      <c r="AN1488" s="23"/>
      <c r="AO1488" s="23"/>
      <c r="AP1488" s="23"/>
      <c r="AQ1488" s="23"/>
      <c r="AR1488" s="23"/>
      <c r="AS1488" s="23"/>
      <c r="AT1488" s="23"/>
      <c r="AU1488" s="23"/>
      <c r="AV1488" s="23"/>
      <c r="BG1488">
        <f>IF(E1488&lt;1,1,0)</f>
        <v>0</v>
      </c>
      <c r="BH1488">
        <f>IF(BG1488=1,"",E1488)</f>
        <v>11.5</v>
      </c>
      <c r="BI1488">
        <f>E1488/3.6</f>
        <v>3.1944444444444442</v>
      </c>
    </row>
    <row r="1489" spans="1:61" x14ac:dyDescent="0.25">
      <c r="A1489" s="45" t="s">
        <v>66</v>
      </c>
      <c r="B1489" s="45">
        <v>1486</v>
      </c>
      <c r="C1489" s="45">
        <v>9</v>
      </c>
      <c r="D1489" s="45">
        <f t="shared" si="322"/>
        <v>3.5833333333333335</v>
      </c>
      <c r="E1489" s="46">
        <v>12.9</v>
      </c>
      <c r="F1489" s="47">
        <f t="shared" si="331"/>
        <v>0.44444444444444431</v>
      </c>
      <c r="G1489" s="47">
        <f t="shared" si="332"/>
        <v>1.5999999999999996</v>
      </c>
      <c r="H1489" s="47">
        <f>$AJ$3*F1489</f>
        <v>1226.3999999999996</v>
      </c>
      <c r="I1489" s="47">
        <f>1/2*$AJ$1*$AJ$2*$AJ$5*D1489^2</f>
        <v>7.8174821180555556</v>
      </c>
      <c r="J1489" s="47">
        <f>$AJ$4*$AJ$3*9.81</f>
        <v>406.04570999999999</v>
      </c>
      <c r="K1489" s="47">
        <f t="shared" si="323"/>
        <v>1640.263192118055</v>
      </c>
      <c r="L1489" s="47">
        <f t="shared" si="324"/>
        <v>5.8776097717563642</v>
      </c>
      <c r="M1489" s="48">
        <f t="shared" si="325"/>
        <v>8734.128120829957</v>
      </c>
      <c r="N1489" s="48">
        <f t="shared" si="326"/>
        <v>1</v>
      </c>
      <c r="O1489" s="48">
        <f t="shared" si="333"/>
        <v>502629.42324893887</v>
      </c>
      <c r="P1489" s="48">
        <f t="shared" si="334"/>
        <v>1260405.4488104088</v>
      </c>
      <c r="Q1489" s="48">
        <f t="shared" si="327"/>
        <v>757776.02556146996</v>
      </c>
      <c r="R1489" s="48">
        <f>1/2*$AJ$3*D1489^2</f>
        <v>17715.731250000001</v>
      </c>
      <c r="S1489" s="48">
        <f t="shared" si="328"/>
        <v>0</v>
      </c>
      <c r="T1489" s="48">
        <f t="shared" si="329"/>
        <v>0</v>
      </c>
      <c r="U1489" s="48"/>
      <c r="V1489" s="48"/>
      <c r="W1489" s="48"/>
      <c r="X1489" s="48"/>
      <c r="Y1489" s="48">
        <f t="shared" si="335"/>
        <v>11.921757234185733</v>
      </c>
      <c r="Z1489" s="48"/>
      <c r="AA1489" s="48"/>
      <c r="AB1489" s="48"/>
      <c r="AC1489" s="48">
        <v>0.27</v>
      </c>
      <c r="AD1489" s="48">
        <f>O1489*AC1489</f>
        <v>135709.94427721351</v>
      </c>
      <c r="AE1489" s="48">
        <v>0.67</v>
      </c>
      <c r="AF1489" s="48">
        <f t="shared" si="330"/>
        <v>336761.71357678907</v>
      </c>
      <c r="AG1489" s="24"/>
      <c r="AH1489" s="24"/>
      <c r="AI1489" s="15"/>
      <c r="AJ1489" s="15"/>
      <c r="AK1489" s="15"/>
      <c r="AL1489" s="15"/>
      <c r="AM1489" s="15"/>
      <c r="AN1489" s="23"/>
      <c r="AO1489" s="23"/>
      <c r="AP1489" s="23"/>
      <c r="AQ1489" s="23"/>
      <c r="AR1489" s="23"/>
      <c r="AS1489" s="23"/>
      <c r="AT1489" s="23"/>
      <c r="AU1489" s="23"/>
      <c r="AV1489" s="23"/>
      <c r="BG1489">
        <f>IF(E1489&lt;1,1,0)</f>
        <v>0</v>
      </c>
      <c r="BH1489">
        <f>IF(BG1489=1,"",E1489)</f>
        <v>12.9</v>
      </c>
      <c r="BI1489">
        <f>E1489/3.6</f>
        <v>3.5833333333333335</v>
      </c>
    </row>
    <row r="1490" spans="1:61" x14ac:dyDescent="0.25">
      <c r="A1490" s="45" t="s">
        <v>66</v>
      </c>
      <c r="B1490" s="45">
        <v>1487</v>
      </c>
      <c r="C1490" s="45">
        <v>10</v>
      </c>
      <c r="D1490" s="45">
        <f t="shared" si="322"/>
        <v>4.083333333333333</v>
      </c>
      <c r="E1490" s="46">
        <v>14.7</v>
      </c>
      <c r="F1490" s="47">
        <f t="shared" si="331"/>
        <v>0.56944444444444442</v>
      </c>
      <c r="G1490" s="47">
        <f t="shared" si="332"/>
        <v>2.0499999999999998</v>
      </c>
      <c r="H1490" s="47">
        <f>$AJ$3*F1490</f>
        <v>1571.325</v>
      </c>
      <c r="I1490" s="47">
        <f>1/2*$AJ$1*$AJ$2*$AJ$5*D1490^2</f>
        <v>10.151311284722219</v>
      </c>
      <c r="J1490" s="47">
        <f>$AJ$4*$AJ$3*9.81</f>
        <v>406.04570999999999</v>
      </c>
      <c r="K1490" s="47">
        <f t="shared" si="323"/>
        <v>1987.5220212847221</v>
      </c>
      <c r="L1490" s="47">
        <f t="shared" si="324"/>
        <v>8.1157149202459475</v>
      </c>
      <c r="M1490" s="48">
        <f t="shared" si="325"/>
        <v>12068.068086405725</v>
      </c>
      <c r="N1490" s="48">
        <f t="shared" si="326"/>
        <v>1</v>
      </c>
      <c r="O1490" s="48">
        <f t="shared" si="333"/>
        <v>502629.42324893887</v>
      </c>
      <c r="P1490" s="48">
        <f t="shared" si="334"/>
        <v>1262045.712002527</v>
      </c>
      <c r="Q1490" s="48">
        <f t="shared" si="327"/>
        <v>759416.2887535881</v>
      </c>
      <c r="R1490" s="48">
        <f>1/2*$AJ$3*D1490^2</f>
        <v>23004.581249999996</v>
      </c>
      <c r="S1490" s="48">
        <f t="shared" si="328"/>
        <v>0</v>
      </c>
      <c r="T1490" s="48">
        <f t="shared" si="329"/>
        <v>0</v>
      </c>
      <c r="U1490" s="48"/>
      <c r="V1490" s="48"/>
      <c r="W1490" s="48"/>
      <c r="X1490" s="48"/>
      <c r="Y1490" s="48">
        <f t="shared" si="335"/>
        <v>15.470464862138531</v>
      </c>
      <c r="Z1490" s="48"/>
      <c r="AA1490" s="48"/>
      <c r="AB1490" s="48"/>
      <c r="AC1490" s="48">
        <v>0.27</v>
      </c>
      <c r="AD1490" s="48">
        <f>O1490*AC1490</f>
        <v>135709.94427721351</v>
      </c>
      <c r="AE1490" s="48">
        <v>0.67</v>
      </c>
      <c r="AF1490" s="48">
        <f t="shared" si="330"/>
        <v>336761.71357678907</v>
      </c>
      <c r="AG1490" s="24"/>
      <c r="AH1490" s="24"/>
      <c r="AI1490" s="15"/>
      <c r="AJ1490" s="15"/>
      <c r="AK1490" s="15"/>
      <c r="AL1490" s="15"/>
      <c r="AM1490" s="15"/>
      <c r="AN1490" s="23"/>
      <c r="AO1490" s="23"/>
      <c r="AP1490" s="23"/>
      <c r="AQ1490" s="23"/>
      <c r="AR1490" s="23"/>
      <c r="AS1490" s="23"/>
      <c r="AT1490" s="23"/>
      <c r="AU1490" s="23"/>
      <c r="AV1490" s="23"/>
      <c r="BG1490">
        <f>IF(E1490&lt;1,1,0)</f>
        <v>0</v>
      </c>
      <c r="BH1490">
        <f>IF(BG1490=1,"",E1490)</f>
        <v>14.7</v>
      </c>
      <c r="BI1490">
        <f>E1490/3.6</f>
        <v>4.083333333333333</v>
      </c>
    </row>
    <row r="1491" spans="1:61" x14ac:dyDescent="0.25">
      <c r="A1491" s="45" t="s">
        <v>66</v>
      </c>
      <c r="B1491" s="45">
        <v>1488</v>
      </c>
      <c r="C1491" s="45">
        <v>11</v>
      </c>
      <c r="D1491" s="45">
        <f t="shared" si="322"/>
        <v>4.7222222222222223</v>
      </c>
      <c r="E1491" s="46">
        <v>17</v>
      </c>
      <c r="F1491" s="47">
        <f t="shared" si="331"/>
        <v>0.70833333333333348</v>
      </c>
      <c r="G1491" s="47">
        <f t="shared" si="332"/>
        <v>2.5500000000000007</v>
      </c>
      <c r="H1491" s="47">
        <f>$AJ$3*F1491</f>
        <v>1954.5750000000005</v>
      </c>
      <c r="I1491" s="47">
        <f>1/2*$AJ$1*$AJ$2*$AJ$5*D1491^2</f>
        <v>13.576421682098765</v>
      </c>
      <c r="J1491" s="47">
        <f>$AJ$4*$AJ$3*9.81</f>
        <v>406.04570999999999</v>
      </c>
      <c r="K1491" s="47">
        <f t="shared" si="323"/>
        <v>2374.1971316820991</v>
      </c>
      <c r="L1491" s="47">
        <f t="shared" si="324"/>
        <v>11.211486455165469</v>
      </c>
      <c r="M1491" s="48">
        <f t="shared" si="325"/>
        <v>16682.691845286219</v>
      </c>
      <c r="N1491" s="48">
        <f t="shared" si="326"/>
        <v>1</v>
      </c>
      <c r="O1491" s="48">
        <f t="shared" si="333"/>
        <v>502629.42324893887</v>
      </c>
      <c r="P1491" s="48">
        <f t="shared" si="334"/>
        <v>1264033.2340238118</v>
      </c>
      <c r="Q1491" s="48">
        <f t="shared" si="327"/>
        <v>761403.81077487289</v>
      </c>
      <c r="R1491" s="48">
        <f>1/2*$AJ$3*D1491^2</f>
        <v>30766.458333333336</v>
      </c>
      <c r="S1491" s="48">
        <f t="shared" si="328"/>
        <v>0</v>
      </c>
      <c r="T1491" s="48">
        <f t="shared" si="329"/>
        <v>0</v>
      </c>
      <c r="U1491" s="48"/>
      <c r="V1491" s="48"/>
      <c r="W1491" s="48"/>
      <c r="X1491" s="48"/>
      <c r="Y1491" s="48">
        <f t="shared" si="335"/>
        <v>20.676383288530467</v>
      </c>
      <c r="Z1491" s="48"/>
      <c r="AA1491" s="48"/>
      <c r="AB1491" s="48"/>
      <c r="AC1491" s="48">
        <v>0.27</v>
      </c>
      <c r="AD1491" s="48">
        <f>O1491*AC1491</f>
        <v>135709.94427721351</v>
      </c>
      <c r="AE1491" s="48">
        <v>0.67</v>
      </c>
      <c r="AF1491" s="48">
        <f t="shared" si="330"/>
        <v>336761.71357678907</v>
      </c>
      <c r="AG1491" s="24"/>
      <c r="AH1491" s="24"/>
      <c r="AI1491" s="15"/>
      <c r="AJ1491" s="15"/>
      <c r="AK1491" s="15"/>
      <c r="AL1491" s="15"/>
      <c r="AM1491" s="15"/>
      <c r="AN1491" s="23"/>
      <c r="AO1491" s="23"/>
      <c r="AP1491" s="23"/>
      <c r="AQ1491" s="23"/>
      <c r="AR1491" s="23"/>
      <c r="AS1491" s="23"/>
      <c r="AT1491" s="23"/>
      <c r="AU1491" s="23"/>
      <c r="AV1491" s="23"/>
      <c r="BG1491">
        <f>IF(E1491&lt;1,1,0)</f>
        <v>0</v>
      </c>
      <c r="BH1491">
        <f>IF(BG1491=1,"",E1491)</f>
        <v>17</v>
      </c>
      <c r="BI1491">
        <f>E1491/3.6</f>
        <v>4.7222222222222223</v>
      </c>
    </row>
    <row r="1492" spans="1:61" x14ac:dyDescent="0.25">
      <c r="A1492" s="45" t="s">
        <v>66</v>
      </c>
      <c r="B1492" s="45">
        <v>1489</v>
      </c>
      <c r="C1492" s="45">
        <v>12</v>
      </c>
      <c r="D1492" s="45">
        <f t="shared" si="322"/>
        <v>5.5</v>
      </c>
      <c r="E1492" s="46">
        <v>19.8</v>
      </c>
      <c r="F1492" s="47">
        <f t="shared" si="331"/>
        <v>0.84722222222222243</v>
      </c>
      <c r="G1492" s="47">
        <f t="shared" si="332"/>
        <v>3.0500000000000007</v>
      </c>
      <c r="H1492" s="47">
        <f>$AJ$3*F1492</f>
        <v>2337.8250000000007</v>
      </c>
      <c r="I1492" s="47">
        <f>1/2*$AJ$1*$AJ$2*$AJ$5*D1492^2</f>
        <v>18.416956249999998</v>
      </c>
      <c r="J1492" s="47">
        <f>$AJ$4*$AJ$3*9.81</f>
        <v>406.04570999999999</v>
      </c>
      <c r="K1492" s="47">
        <f t="shared" si="323"/>
        <v>2762.2876662500007</v>
      </c>
      <c r="L1492" s="47">
        <f t="shared" si="324"/>
        <v>15.192582164375004</v>
      </c>
      <c r="M1492" s="48">
        <f t="shared" si="325"/>
        <v>22621.754842754381</v>
      </c>
      <c r="N1492" s="48">
        <f t="shared" si="326"/>
        <v>1</v>
      </c>
      <c r="O1492" s="48">
        <f t="shared" si="333"/>
        <v>502629.42324893887</v>
      </c>
      <c r="P1492" s="48">
        <f t="shared" si="334"/>
        <v>1266407.4311554939</v>
      </c>
      <c r="Q1492" s="48">
        <f t="shared" si="327"/>
        <v>763778.00790655508</v>
      </c>
      <c r="R1492" s="48">
        <f>1/2*$AJ$3*D1492^2</f>
        <v>41735.925000000003</v>
      </c>
      <c r="S1492" s="48">
        <f t="shared" si="328"/>
        <v>0</v>
      </c>
      <c r="T1492" s="48">
        <f t="shared" si="329"/>
        <v>0</v>
      </c>
      <c r="U1492" s="48"/>
      <c r="V1492" s="48"/>
      <c r="W1492" s="48"/>
      <c r="X1492" s="48"/>
      <c r="Y1492" s="48">
        <f t="shared" si="335"/>
        <v>28.029499664204167</v>
      </c>
      <c r="Z1492" s="48"/>
      <c r="AA1492" s="48"/>
      <c r="AB1492" s="48"/>
      <c r="AC1492" s="48">
        <v>0.27</v>
      </c>
      <c r="AD1492" s="48">
        <f>O1492*AC1492</f>
        <v>135709.94427721351</v>
      </c>
      <c r="AE1492" s="48">
        <v>0.67</v>
      </c>
      <c r="AF1492" s="48">
        <f t="shared" si="330"/>
        <v>336761.71357678907</v>
      </c>
      <c r="AG1492" s="24"/>
      <c r="AH1492" s="24"/>
      <c r="AI1492" s="15"/>
      <c r="AJ1492" s="15"/>
      <c r="AK1492" s="15"/>
      <c r="AL1492" s="15"/>
      <c r="AM1492" s="15"/>
      <c r="AN1492" s="23"/>
      <c r="AO1492" s="23"/>
      <c r="AP1492" s="23"/>
      <c r="AQ1492" s="23"/>
      <c r="AR1492" s="23"/>
      <c r="AS1492" s="23"/>
      <c r="AT1492" s="23"/>
      <c r="AU1492" s="23"/>
      <c r="AV1492" s="23"/>
      <c r="BG1492">
        <f>IF(E1492&lt;1,1,0)</f>
        <v>0</v>
      </c>
      <c r="BH1492">
        <f>IF(BG1492=1,"",E1492)</f>
        <v>19.8</v>
      </c>
      <c r="BI1492">
        <f>E1492/3.6</f>
        <v>5.5</v>
      </c>
    </row>
    <row r="1493" spans="1:61" x14ac:dyDescent="0.25">
      <c r="A1493" s="45" t="s">
        <v>66</v>
      </c>
      <c r="B1493" s="45">
        <v>1490</v>
      </c>
      <c r="C1493" s="45">
        <v>13</v>
      </c>
      <c r="D1493" s="45">
        <f t="shared" si="322"/>
        <v>6.416666666666667</v>
      </c>
      <c r="E1493" s="46">
        <v>23.1</v>
      </c>
      <c r="F1493" s="47">
        <f t="shared" si="331"/>
        <v>0.95833333333333315</v>
      </c>
      <c r="G1493" s="47">
        <f t="shared" si="332"/>
        <v>3.4499999999999993</v>
      </c>
      <c r="H1493" s="47">
        <f>$AJ$3*F1493</f>
        <v>2644.4249999999997</v>
      </c>
      <c r="I1493" s="47">
        <f>1/2*$AJ$1*$AJ$2*$AJ$5*D1493^2</f>
        <v>25.067523784722223</v>
      </c>
      <c r="J1493" s="47">
        <f>$AJ$4*$AJ$3*9.81</f>
        <v>406.04570999999999</v>
      </c>
      <c r="K1493" s="47">
        <f t="shared" si="323"/>
        <v>3075.5382337847218</v>
      </c>
      <c r="L1493" s="47">
        <f t="shared" si="324"/>
        <v>19.7347036667853</v>
      </c>
      <c r="M1493" s="48">
        <f t="shared" si="325"/>
        <v>29404.708463510098</v>
      </c>
      <c r="N1493" s="48">
        <f t="shared" si="326"/>
        <v>1</v>
      </c>
      <c r="O1493" s="48">
        <f t="shared" si="333"/>
        <v>502629.42324893887</v>
      </c>
      <c r="P1493" s="48">
        <f t="shared" si="334"/>
        <v>1269169.718821744</v>
      </c>
      <c r="Q1493" s="48">
        <f t="shared" si="327"/>
        <v>766540.2955728051</v>
      </c>
      <c r="R1493" s="48">
        <f>1/2*$AJ$3*D1493^2</f>
        <v>56807.231250000004</v>
      </c>
      <c r="S1493" s="48">
        <f t="shared" si="328"/>
        <v>0</v>
      </c>
      <c r="T1493" s="48">
        <f t="shared" si="329"/>
        <v>0</v>
      </c>
      <c r="U1493" s="48"/>
      <c r="V1493" s="48"/>
      <c r="W1493" s="48"/>
      <c r="X1493" s="48"/>
      <c r="Y1493" s="48">
        <f t="shared" si="335"/>
        <v>38.125658557046982</v>
      </c>
      <c r="Z1493" s="48"/>
      <c r="AA1493" s="48"/>
      <c r="AB1493" s="48"/>
      <c r="AC1493" s="48">
        <v>0.27</v>
      </c>
      <c r="AD1493" s="48">
        <f>O1493*AC1493</f>
        <v>135709.94427721351</v>
      </c>
      <c r="AE1493" s="48">
        <v>0.67</v>
      </c>
      <c r="AF1493" s="48">
        <f t="shared" si="330"/>
        <v>336761.71357678907</v>
      </c>
      <c r="AG1493" s="24"/>
      <c r="AH1493" s="24"/>
      <c r="AI1493" s="15"/>
      <c r="AJ1493" s="15"/>
      <c r="AK1493" s="15"/>
      <c r="AL1493" s="15"/>
      <c r="AM1493" s="15"/>
      <c r="AN1493" s="23"/>
      <c r="AO1493" s="23"/>
      <c r="AP1493" s="23"/>
      <c r="AQ1493" s="23"/>
      <c r="AR1493" s="23"/>
      <c r="AS1493" s="23"/>
      <c r="AT1493" s="23"/>
      <c r="AU1493" s="23"/>
      <c r="AV1493" s="23"/>
      <c r="BG1493">
        <f>IF(E1493&lt;1,1,0)</f>
        <v>0</v>
      </c>
      <c r="BH1493">
        <f>IF(BG1493=1,"",E1493)</f>
        <v>23.1</v>
      </c>
      <c r="BI1493">
        <f>E1493/3.6</f>
        <v>6.416666666666667</v>
      </c>
    </row>
    <row r="1494" spans="1:61" x14ac:dyDescent="0.25">
      <c r="A1494" s="45" t="s">
        <v>66</v>
      </c>
      <c r="B1494" s="45">
        <v>1491</v>
      </c>
      <c r="C1494" s="45">
        <v>14</v>
      </c>
      <c r="D1494" s="45">
        <f t="shared" si="322"/>
        <v>7.4166666666666661</v>
      </c>
      <c r="E1494" s="46">
        <v>26.7</v>
      </c>
      <c r="F1494" s="47">
        <f t="shared" si="331"/>
        <v>1.0277777777777775</v>
      </c>
      <c r="G1494" s="47">
        <f t="shared" si="332"/>
        <v>3.6999999999999993</v>
      </c>
      <c r="H1494" s="47">
        <f>$AJ$3*F1494</f>
        <v>2836.0499999999993</v>
      </c>
      <c r="I1494" s="47">
        <f>1/2*$AJ$1*$AJ$2*$AJ$5*D1494^2</f>
        <v>33.489602951388882</v>
      </c>
      <c r="J1494" s="47">
        <f>$AJ$4*$AJ$3*9.81</f>
        <v>406.04570999999999</v>
      </c>
      <c r="K1494" s="47">
        <f t="shared" si="323"/>
        <v>3275.585312951388</v>
      </c>
      <c r="L1494" s="47">
        <f t="shared" si="324"/>
        <v>24.293924404389458</v>
      </c>
      <c r="M1494" s="48">
        <f t="shared" si="325"/>
        <v>36222.241286944678</v>
      </c>
      <c r="N1494" s="48">
        <f t="shared" si="326"/>
        <v>1</v>
      </c>
      <c r="O1494" s="48">
        <f t="shared" si="333"/>
        <v>502629.42324893887</v>
      </c>
      <c r="P1494" s="48">
        <f t="shared" si="334"/>
        <v>1272245.2570555287</v>
      </c>
      <c r="Q1494" s="48">
        <f t="shared" si="327"/>
        <v>769615.83380658983</v>
      </c>
      <c r="R1494" s="48">
        <f>1/2*$AJ$3*D1494^2</f>
        <v>75893.081249999988</v>
      </c>
      <c r="S1494" s="48">
        <f t="shared" si="328"/>
        <v>0</v>
      </c>
      <c r="T1494" s="48">
        <f t="shared" si="329"/>
        <v>0</v>
      </c>
      <c r="U1494" s="48"/>
      <c r="V1494" s="48"/>
      <c r="W1494" s="48"/>
      <c r="X1494" s="48"/>
      <c r="Y1494" s="48">
        <f t="shared" si="335"/>
        <v>50.900792253521118</v>
      </c>
      <c r="Z1494" s="48"/>
      <c r="AA1494" s="48"/>
      <c r="AB1494" s="48"/>
      <c r="AC1494" s="48">
        <v>0.27</v>
      </c>
      <c r="AD1494" s="48">
        <f>O1494*AC1494</f>
        <v>135709.94427721351</v>
      </c>
      <c r="AE1494" s="48">
        <v>0.67</v>
      </c>
      <c r="AF1494" s="48">
        <f t="shared" si="330"/>
        <v>336761.71357678907</v>
      </c>
      <c r="AG1494" s="24"/>
      <c r="AH1494" s="24"/>
      <c r="AI1494" s="15"/>
      <c r="AJ1494" s="15"/>
      <c r="AK1494" s="15"/>
      <c r="AL1494" s="15"/>
      <c r="AM1494" s="15"/>
      <c r="AN1494" s="23"/>
      <c r="AO1494" s="23"/>
      <c r="AP1494" s="23"/>
      <c r="AQ1494" s="23"/>
      <c r="AR1494" s="23"/>
      <c r="AS1494" s="23"/>
      <c r="AT1494" s="23"/>
      <c r="AU1494" s="23"/>
      <c r="AV1494" s="23"/>
      <c r="BG1494">
        <f>IF(E1494&lt;1,1,0)</f>
        <v>0</v>
      </c>
      <c r="BH1494">
        <f>IF(BG1494=1,"",E1494)</f>
        <v>26.7</v>
      </c>
      <c r="BI1494">
        <f>E1494/3.6</f>
        <v>7.4166666666666661</v>
      </c>
    </row>
    <row r="1495" spans="1:61" x14ac:dyDescent="0.25">
      <c r="A1495" s="45" t="s">
        <v>66</v>
      </c>
      <c r="B1495" s="45">
        <v>1492</v>
      </c>
      <c r="C1495" s="45">
        <v>15</v>
      </c>
      <c r="D1495" s="45">
        <f t="shared" si="322"/>
        <v>8.4722222222222214</v>
      </c>
      <c r="E1495" s="46">
        <v>30.5</v>
      </c>
      <c r="F1495" s="47">
        <f t="shared" si="331"/>
        <v>1.0277777777777781</v>
      </c>
      <c r="G1495" s="47">
        <f t="shared" si="332"/>
        <v>3.7000000000000011</v>
      </c>
      <c r="H1495" s="47">
        <f>$AJ$3*F1495</f>
        <v>2836.0500000000011</v>
      </c>
      <c r="I1495" s="47">
        <f>1/2*$AJ$1*$AJ$2*$AJ$5*D1495^2</f>
        <v>43.700575327932086</v>
      </c>
      <c r="J1495" s="47">
        <f>$AJ$4*$AJ$3*9.81</f>
        <v>406.04570999999999</v>
      </c>
      <c r="K1495" s="47">
        <f t="shared" si="323"/>
        <v>3285.7962853279332</v>
      </c>
      <c r="L1495" s="47">
        <f t="shared" si="324"/>
        <v>27.837996306250542</v>
      </c>
      <c r="M1495" s="48">
        <f t="shared" si="325"/>
        <v>41534.290488925806</v>
      </c>
      <c r="N1495" s="48">
        <f t="shared" si="326"/>
        <v>1</v>
      </c>
      <c r="O1495" s="48">
        <f t="shared" si="333"/>
        <v>502629.42324893887</v>
      </c>
      <c r="P1495" s="48">
        <f t="shared" si="334"/>
        <v>1275520.8423684801</v>
      </c>
      <c r="Q1495" s="48">
        <f t="shared" si="327"/>
        <v>772891.41911954118</v>
      </c>
      <c r="R1495" s="48">
        <f>1/2*$AJ$3*D1495^2</f>
        <v>99032.864583333314</v>
      </c>
      <c r="S1495" s="48">
        <f t="shared" si="328"/>
        <v>0</v>
      </c>
      <c r="T1495" s="48">
        <f t="shared" si="329"/>
        <v>0</v>
      </c>
      <c r="U1495" s="48"/>
      <c r="V1495" s="48"/>
      <c r="W1495" s="48"/>
      <c r="X1495" s="48"/>
      <c r="Y1495" s="48">
        <f t="shared" si="335"/>
        <v>66.375914600089359</v>
      </c>
      <c r="Z1495" s="48"/>
      <c r="AA1495" s="48"/>
      <c r="AB1495" s="48"/>
      <c r="AC1495" s="48">
        <v>0.27</v>
      </c>
      <c r="AD1495" s="48">
        <f>O1495*AC1495</f>
        <v>135709.94427721351</v>
      </c>
      <c r="AE1495" s="48">
        <v>0.67</v>
      </c>
      <c r="AF1495" s="48">
        <f t="shared" si="330"/>
        <v>336761.71357678907</v>
      </c>
      <c r="AG1495" s="24"/>
      <c r="AH1495" s="24"/>
      <c r="AI1495" s="15"/>
      <c r="AJ1495" s="15"/>
      <c r="AK1495" s="15"/>
      <c r="AL1495" s="15"/>
      <c r="AM1495" s="15"/>
      <c r="AN1495" s="23"/>
      <c r="AO1495" s="23"/>
      <c r="AP1495" s="23"/>
      <c r="AQ1495" s="23"/>
      <c r="AR1495" s="23"/>
      <c r="AS1495" s="23"/>
      <c r="AT1495" s="23"/>
      <c r="AU1495" s="23"/>
      <c r="AV1495" s="23"/>
      <c r="BG1495">
        <f>IF(E1495&lt;1,1,0)</f>
        <v>0</v>
      </c>
      <c r="BH1495">
        <f>IF(BG1495=1,"",E1495)</f>
        <v>30.5</v>
      </c>
      <c r="BI1495">
        <f>E1495/3.6</f>
        <v>8.4722222222222214</v>
      </c>
    </row>
    <row r="1496" spans="1:61" x14ac:dyDescent="0.25">
      <c r="A1496" s="45" t="s">
        <v>66</v>
      </c>
      <c r="B1496" s="45">
        <v>1493</v>
      </c>
      <c r="C1496" s="45">
        <v>16</v>
      </c>
      <c r="D1496" s="45">
        <f t="shared" si="322"/>
        <v>9.4722222222222232</v>
      </c>
      <c r="E1496" s="46">
        <v>34.1</v>
      </c>
      <c r="F1496" s="47">
        <f t="shared" si="331"/>
        <v>0.97222222222222221</v>
      </c>
      <c r="G1496" s="47">
        <f t="shared" si="332"/>
        <v>3.5</v>
      </c>
      <c r="H1496" s="47">
        <f>$AJ$3*F1496</f>
        <v>2682.75</v>
      </c>
      <c r="I1496" s="47">
        <f>1/2*$AJ$1*$AJ$2*$AJ$5*D1496^2</f>
        <v>54.625601716820995</v>
      </c>
      <c r="J1496" s="47">
        <f>$AJ$4*$AJ$3*9.81</f>
        <v>406.04570999999999</v>
      </c>
      <c r="K1496" s="47">
        <f t="shared" si="323"/>
        <v>3143.421311716821</v>
      </c>
      <c r="L1496" s="47">
        <f t="shared" si="324"/>
        <v>29.775185202651002</v>
      </c>
      <c r="M1496" s="48">
        <f t="shared" si="325"/>
        <v>44454.351507557949</v>
      </c>
      <c r="N1496" s="48">
        <f t="shared" si="326"/>
        <v>1</v>
      </c>
      <c r="O1496" s="48">
        <f t="shared" si="333"/>
        <v>502629.42324893887</v>
      </c>
      <c r="P1496" s="48">
        <f t="shared" si="334"/>
        <v>1278806.638653808</v>
      </c>
      <c r="Q1496" s="48">
        <f t="shared" si="327"/>
        <v>776177.21540486917</v>
      </c>
      <c r="R1496" s="48">
        <f>1/2*$AJ$3*D1496^2</f>
        <v>123790.81458333335</v>
      </c>
      <c r="S1496" s="48">
        <f t="shared" si="328"/>
        <v>0</v>
      </c>
      <c r="T1496" s="48">
        <f t="shared" si="329"/>
        <v>0</v>
      </c>
      <c r="U1496" s="48"/>
      <c r="V1496" s="48"/>
      <c r="W1496" s="48"/>
      <c r="X1496" s="48"/>
      <c r="Y1496" s="48">
        <f t="shared" si="335"/>
        <v>82.91414238669347</v>
      </c>
      <c r="Z1496" s="48"/>
      <c r="AA1496" s="48"/>
      <c r="AB1496" s="48"/>
      <c r="AC1496" s="48">
        <v>0.27</v>
      </c>
      <c r="AD1496" s="48">
        <f>O1496*AC1496</f>
        <v>135709.94427721351</v>
      </c>
      <c r="AE1496" s="48">
        <v>0.67</v>
      </c>
      <c r="AF1496" s="48">
        <f t="shared" si="330"/>
        <v>336761.71357678907</v>
      </c>
      <c r="AG1496" s="24"/>
      <c r="AH1496" s="24"/>
      <c r="AI1496" s="15"/>
      <c r="AJ1496" s="15"/>
      <c r="AK1496" s="15"/>
      <c r="AL1496" s="15"/>
      <c r="AM1496" s="15"/>
      <c r="AN1496" s="23"/>
      <c r="AO1496" s="23"/>
      <c r="AP1496" s="23"/>
      <c r="AQ1496" s="23"/>
      <c r="AR1496" s="23"/>
      <c r="AS1496" s="23"/>
      <c r="AT1496" s="23"/>
      <c r="AU1496" s="23"/>
      <c r="AV1496" s="23"/>
      <c r="BG1496">
        <f>IF(E1496&lt;1,1,0)</f>
        <v>0</v>
      </c>
      <c r="BH1496">
        <f>IF(BG1496=1,"",E1496)</f>
        <v>34.1</v>
      </c>
      <c r="BI1496">
        <f>E1496/3.6</f>
        <v>9.4722222222222232</v>
      </c>
    </row>
    <row r="1497" spans="1:61" x14ac:dyDescent="0.25">
      <c r="A1497" s="45" t="s">
        <v>66</v>
      </c>
      <c r="B1497" s="45">
        <v>1494</v>
      </c>
      <c r="C1497" s="45">
        <v>17</v>
      </c>
      <c r="D1497" s="45">
        <f t="shared" si="322"/>
        <v>10.416666666666666</v>
      </c>
      <c r="E1497" s="46">
        <v>37.5</v>
      </c>
      <c r="F1497" s="47">
        <f t="shared" si="331"/>
        <v>0.90277777777777779</v>
      </c>
      <c r="G1497" s="47">
        <f t="shared" si="332"/>
        <v>3.25</v>
      </c>
      <c r="H1497" s="47">
        <f>$AJ$3*F1497</f>
        <v>2491.125</v>
      </c>
      <c r="I1497" s="47">
        <f>1/2*$AJ$1*$AJ$2*$AJ$5*D1497^2</f>
        <v>66.061740451388872</v>
      </c>
      <c r="J1497" s="47">
        <f>$AJ$4*$AJ$3*9.81</f>
        <v>406.04570999999999</v>
      </c>
      <c r="K1497" s="47">
        <f t="shared" si="323"/>
        <v>2963.2324504513886</v>
      </c>
      <c r="L1497" s="47">
        <f t="shared" si="324"/>
        <v>30.867004692201959</v>
      </c>
      <c r="M1497" s="48">
        <f t="shared" si="325"/>
        <v>46115.305010149728</v>
      </c>
      <c r="N1497" s="48">
        <f t="shared" si="326"/>
        <v>1</v>
      </c>
      <c r="O1497" s="48">
        <f t="shared" si="333"/>
        <v>502629.42324893887</v>
      </c>
      <c r="P1497" s="48">
        <f t="shared" si="334"/>
        <v>1281950.0599655248</v>
      </c>
      <c r="Q1497" s="48">
        <f t="shared" si="327"/>
        <v>779320.63671658596</v>
      </c>
      <c r="R1497" s="48">
        <f>1/2*$AJ$3*D1497^2</f>
        <v>149707.03124999997</v>
      </c>
      <c r="S1497" s="48">
        <f t="shared" si="328"/>
        <v>0</v>
      </c>
      <c r="T1497" s="48">
        <f t="shared" si="329"/>
        <v>0</v>
      </c>
      <c r="U1497" s="48"/>
      <c r="V1497" s="48"/>
      <c r="W1497" s="48"/>
      <c r="X1497" s="48"/>
      <c r="Y1497" s="48">
        <f t="shared" si="335"/>
        <v>100.2055095381526</v>
      </c>
      <c r="Z1497" s="48"/>
      <c r="AA1497" s="48"/>
      <c r="AB1497" s="48"/>
      <c r="AC1497" s="48">
        <v>0.27</v>
      </c>
      <c r="AD1497" s="48">
        <f>O1497*AC1497</f>
        <v>135709.94427721351</v>
      </c>
      <c r="AE1497" s="48">
        <v>0.67</v>
      </c>
      <c r="AF1497" s="48">
        <f t="shared" si="330"/>
        <v>336761.71357678907</v>
      </c>
      <c r="AG1497" s="24"/>
      <c r="AH1497" s="24"/>
      <c r="AI1497" s="15"/>
      <c r="AJ1497" s="15"/>
      <c r="AK1497" s="15"/>
      <c r="AL1497" s="15"/>
      <c r="AM1497" s="15"/>
      <c r="AN1497" s="23"/>
      <c r="AO1497" s="23"/>
      <c r="AP1497" s="23"/>
      <c r="AQ1497" s="23"/>
      <c r="AR1497" s="23"/>
      <c r="AS1497" s="23"/>
      <c r="AT1497" s="23"/>
      <c r="AU1497" s="23"/>
      <c r="AV1497" s="23"/>
      <c r="BG1497">
        <f>IF(E1497&lt;1,1,0)</f>
        <v>0</v>
      </c>
      <c r="BH1497">
        <f>IF(BG1497=1,"",E1497)</f>
        <v>37.5</v>
      </c>
      <c r="BI1497">
        <f>E1497/3.6</f>
        <v>10.416666666666666</v>
      </c>
    </row>
    <row r="1498" spans="1:61" x14ac:dyDescent="0.25">
      <c r="A1498" s="45" t="s">
        <v>66</v>
      </c>
      <c r="B1498" s="45">
        <v>1495</v>
      </c>
      <c r="C1498" s="45">
        <v>18</v>
      </c>
      <c r="D1498" s="45">
        <f t="shared" si="322"/>
        <v>11.277777777777779</v>
      </c>
      <c r="E1498" s="46">
        <v>40.6</v>
      </c>
      <c r="F1498" s="47">
        <f t="shared" si="331"/>
        <v>0.80555555555555514</v>
      </c>
      <c r="G1498" s="47">
        <f t="shared" si="332"/>
        <v>2.8999999999999986</v>
      </c>
      <c r="H1498" s="47">
        <f>$AJ$3*F1498</f>
        <v>2222.849999999999</v>
      </c>
      <c r="I1498" s="47">
        <f>1/2*$AJ$1*$AJ$2*$AJ$5*D1498^2</f>
        <v>77.43539945987655</v>
      </c>
      <c r="J1498" s="47">
        <f>$AJ$4*$AJ$3*9.81</f>
        <v>406.04570999999999</v>
      </c>
      <c r="K1498" s="47">
        <f t="shared" si="323"/>
        <v>2706.3311094598753</v>
      </c>
      <c r="L1498" s="47">
        <f t="shared" si="324"/>
        <v>30.521400845575261</v>
      </c>
      <c r="M1498" s="48">
        <f t="shared" si="325"/>
        <v>45629.494264135014</v>
      </c>
      <c r="N1498" s="48">
        <f t="shared" si="326"/>
        <v>1</v>
      </c>
      <c r="O1498" s="48">
        <f t="shared" si="333"/>
        <v>502629.42324893887</v>
      </c>
      <c r="P1498" s="48">
        <f t="shared" si="334"/>
        <v>1284913.2924159763</v>
      </c>
      <c r="Q1498" s="48">
        <f t="shared" si="327"/>
        <v>782283.86916703742</v>
      </c>
      <c r="R1498" s="48">
        <f>1/2*$AJ$3*D1498^2</f>
        <v>175481.65833333338</v>
      </c>
      <c r="S1498" s="48">
        <f t="shared" si="328"/>
        <v>0</v>
      </c>
      <c r="T1498" s="48">
        <f t="shared" si="329"/>
        <v>0</v>
      </c>
      <c r="U1498" s="48"/>
      <c r="V1498" s="48"/>
      <c r="W1498" s="48"/>
      <c r="X1498" s="48"/>
      <c r="Y1498" s="48">
        <f t="shared" si="335"/>
        <v>117.37903567447049</v>
      </c>
      <c r="Z1498" s="48"/>
      <c r="AA1498" s="48"/>
      <c r="AB1498" s="48"/>
      <c r="AC1498" s="48">
        <v>0.27</v>
      </c>
      <c r="AD1498" s="48">
        <f>O1498*AC1498</f>
        <v>135709.94427721351</v>
      </c>
      <c r="AE1498" s="48">
        <v>0.67</v>
      </c>
      <c r="AF1498" s="48">
        <f t="shared" si="330"/>
        <v>336761.71357678907</v>
      </c>
      <c r="AG1498" s="24"/>
      <c r="AH1498" s="24"/>
      <c r="AI1498" s="15"/>
      <c r="AJ1498" s="15"/>
      <c r="AK1498" s="15"/>
      <c r="AL1498" s="15"/>
      <c r="AM1498" s="15"/>
      <c r="AN1498" s="23"/>
      <c r="AO1498" s="23"/>
      <c r="AP1498" s="23"/>
      <c r="AQ1498" s="23"/>
      <c r="AR1498" s="23"/>
      <c r="AS1498" s="23"/>
      <c r="AT1498" s="23"/>
      <c r="AU1498" s="23"/>
      <c r="AV1498" s="23"/>
      <c r="BG1498">
        <f>IF(E1498&lt;1,1,0)</f>
        <v>0</v>
      </c>
      <c r="BH1498">
        <f>IF(BG1498=1,"",E1498)</f>
        <v>40.6</v>
      </c>
      <c r="BI1498">
        <f>E1498/3.6</f>
        <v>11.277777777777779</v>
      </c>
    </row>
    <row r="1499" spans="1:61" x14ac:dyDescent="0.25">
      <c r="A1499" s="45" t="s">
        <v>66</v>
      </c>
      <c r="B1499" s="45">
        <v>1496</v>
      </c>
      <c r="C1499" s="45">
        <v>19</v>
      </c>
      <c r="D1499" s="45">
        <f t="shared" si="322"/>
        <v>12.027777777777777</v>
      </c>
      <c r="E1499" s="46">
        <v>43.3</v>
      </c>
      <c r="F1499" s="47">
        <f t="shared" si="331"/>
        <v>0.70833333333333348</v>
      </c>
      <c r="G1499" s="47">
        <f t="shared" si="332"/>
        <v>2.5500000000000007</v>
      </c>
      <c r="H1499" s="47">
        <f>$AJ$3*F1499</f>
        <v>1954.5750000000005</v>
      </c>
      <c r="I1499" s="47">
        <f>1/2*$AJ$1*$AJ$2*$AJ$5*D1499^2</f>
        <v>88.077153105709854</v>
      </c>
      <c r="J1499" s="47">
        <f>$AJ$4*$AJ$3*9.81</f>
        <v>406.04570999999999</v>
      </c>
      <c r="K1499" s="47">
        <f t="shared" si="323"/>
        <v>2448.6978631057104</v>
      </c>
      <c r="L1499" s="47">
        <f t="shared" si="324"/>
        <v>29.452393742354793</v>
      </c>
      <c r="M1499" s="48">
        <f t="shared" si="325"/>
        <v>44060.781038562774</v>
      </c>
      <c r="N1499" s="48">
        <f t="shared" si="326"/>
        <v>1</v>
      </c>
      <c r="O1499" s="48">
        <f t="shared" si="333"/>
        <v>502629.42324893887</v>
      </c>
      <c r="P1499" s="48">
        <f t="shared" si="334"/>
        <v>1287619.6235254363</v>
      </c>
      <c r="Q1499" s="48">
        <f t="shared" si="327"/>
        <v>784990.2002764974</v>
      </c>
      <c r="R1499" s="48">
        <f>1/2*$AJ$3*D1499^2</f>
        <v>199597.6645833333</v>
      </c>
      <c r="S1499" s="48">
        <f t="shared" si="328"/>
        <v>0</v>
      </c>
      <c r="T1499" s="48">
        <f t="shared" si="329"/>
        <v>0</v>
      </c>
      <c r="U1499" s="48"/>
      <c r="V1499" s="48"/>
      <c r="W1499" s="48"/>
      <c r="X1499" s="48"/>
      <c r="Y1499" s="48">
        <f t="shared" si="335"/>
        <v>133.42089878565059</v>
      </c>
      <c r="Z1499" s="48"/>
      <c r="AA1499" s="48"/>
      <c r="AB1499" s="48"/>
      <c r="AC1499" s="48">
        <v>0.27</v>
      </c>
      <c r="AD1499" s="48">
        <f>O1499*AC1499</f>
        <v>135709.94427721351</v>
      </c>
      <c r="AE1499" s="48">
        <v>0.67</v>
      </c>
      <c r="AF1499" s="48">
        <f t="shared" si="330"/>
        <v>336761.71357678907</v>
      </c>
      <c r="AG1499" s="24"/>
      <c r="AH1499" s="24"/>
      <c r="AI1499" s="15"/>
      <c r="AJ1499" s="15"/>
      <c r="AK1499" s="15"/>
      <c r="AL1499" s="15"/>
      <c r="AM1499" s="15"/>
      <c r="AN1499" s="23"/>
      <c r="AO1499" s="23"/>
      <c r="AP1499" s="23"/>
      <c r="AQ1499" s="23"/>
      <c r="AR1499" s="23"/>
      <c r="AS1499" s="23"/>
      <c r="AT1499" s="23"/>
      <c r="AU1499" s="23"/>
      <c r="AV1499" s="23"/>
      <c r="BG1499">
        <f>IF(E1499&lt;1,1,0)</f>
        <v>0</v>
      </c>
      <c r="BH1499">
        <f>IF(BG1499=1,"",E1499)</f>
        <v>43.3</v>
      </c>
      <c r="BI1499">
        <f>E1499/3.6</f>
        <v>12.027777777777777</v>
      </c>
    </row>
    <row r="1500" spans="1:61" x14ac:dyDescent="0.25">
      <c r="A1500" s="45" t="s">
        <v>66</v>
      </c>
      <c r="B1500" s="45">
        <v>1497</v>
      </c>
      <c r="C1500" s="45">
        <v>20</v>
      </c>
      <c r="D1500" s="45">
        <f t="shared" si="322"/>
        <v>12.694444444444445</v>
      </c>
      <c r="E1500" s="46">
        <v>45.7</v>
      </c>
      <c r="F1500" s="47">
        <f t="shared" si="331"/>
        <v>0.61111111111111194</v>
      </c>
      <c r="G1500" s="47">
        <f t="shared" si="332"/>
        <v>2.2000000000000028</v>
      </c>
      <c r="H1500" s="47">
        <f>$AJ$3*F1500</f>
        <v>1686.3000000000022</v>
      </c>
      <c r="I1500" s="47">
        <f>1/2*$AJ$1*$AJ$2*$AJ$5*D1500^2</f>
        <v>98.111491068672834</v>
      </c>
      <c r="J1500" s="47">
        <f>$AJ$4*$AJ$3*9.81</f>
        <v>406.04570999999999</v>
      </c>
      <c r="K1500" s="47">
        <f t="shared" si="323"/>
        <v>2190.4572010686752</v>
      </c>
      <c r="L1500" s="47">
        <f t="shared" si="324"/>
        <v>27.806637246899573</v>
      </c>
      <c r="M1500" s="48">
        <f t="shared" si="325"/>
        <v>41626.535958608663</v>
      </c>
      <c r="N1500" s="48">
        <f t="shared" si="326"/>
        <v>1</v>
      </c>
      <c r="O1500" s="48">
        <f t="shared" si="333"/>
        <v>502629.42324893887</v>
      </c>
      <c r="P1500" s="48">
        <f t="shared" si="334"/>
        <v>1290068.321388542</v>
      </c>
      <c r="Q1500" s="48">
        <f t="shared" si="327"/>
        <v>787438.89813960309</v>
      </c>
      <c r="R1500" s="48">
        <f>1/2*$AJ$3*D1500^2</f>
        <v>222337.16458333336</v>
      </c>
      <c r="S1500" s="48">
        <f t="shared" si="328"/>
        <v>0</v>
      </c>
      <c r="T1500" s="48">
        <f t="shared" si="329"/>
        <v>0</v>
      </c>
      <c r="U1500" s="48"/>
      <c r="V1500" s="48"/>
      <c r="W1500" s="48"/>
      <c r="X1500" s="48"/>
      <c r="Y1500" s="48">
        <f t="shared" si="335"/>
        <v>148.52182002894679</v>
      </c>
      <c r="Z1500" s="48"/>
      <c r="AA1500" s="48"/>
      <c r="AB1500" s="48"/>
      <c r="AC1500" s="48">
        <v>0.27</v>
      </c>
      <c r="AD1500" s="48">
        <f>O1500*AC1500</f>
        <v>135709.94427721351</v>
      </c>
      <c r="AE1500" s="48">
        <v>0.67</v>
      </c>
      <c r="AF1500" s="48">
        <f t="shared" si="330"/>
        <v>336761.71357678907</v>
      </c>
      <c r="AG1500" s="24"/>
      <c r="AH1500" s="24"/>
      <c r="AI1500" s="15"/>
      <c r="AJ1500" s="15"/>
      <c r="AK1500" s="15"/>
      <c r="AL1500" s="15"/>
      <c r="AM1500" s="15"/>
      <c r="AN1500" s="23"/>
      <c r="AO1500" s="23"/>
      <c r="AP1500" s="23"/>
      <c r="AQ1500" s="23"/>
      <c r="AR1500" s="23"/>
      <c r="AS1500" s="23"/>
      <c r="AT1500" s="23"/>
      <c r="AU1500" s="23"/>
      <c r="AV1500" s="23"/>
      <c r="BG1500">
        <f>IF(E1500&lt;1,1,0)</f>
        <v>0</v>
      </c>
      <c r="BH1500">
        <f>IF(BG1500=1,"",E1500)</f>
        <v>45.7</v>
      </c>
      <c r="BI1500">
        <f>E1500/3.6</f>
        <v>12.694444444444445</v>
      </c>
    </row>
    <row r="1501" spans="1:61" x14ac:dyDescent="0.25">
      <c r="A1501" s="45" t="s">
        <v>66</v>
      </c>
      <c r="B1501" s="45">
        <v>1498</v>
      </c>
      <c r="C1501" s="45">
        <v>21</v>
      </c>
      <c r="D1501" s="45">
        <f t="shared" si="322"/>
        <v>13.25</v>
      </c>
      <c r="E1501" s="46">
        <v>47.7</v>
      </c>
      <c r="F1501" s="47">
        <f t="shared" si="331"/>
        <v>0.49999999999999922</v>
      </c>
      <c r="G1501" s="47">
        <f t="shared" si="332"/>
        <v>1.7999999999999972</v>
      </c>
      <c r="H1501" s="47">
        <f>$AJ$3*F1501</f>
        <v>1379.699999999998</v>
      </c>
      <c r="I1501" s="47">
        <f>1/2*$AJ$1*$AJ$2*$AJ$5*D1501^2</f>
        <v>106.88683906249999</v>
      </c>
      <c r="J1501" s="47">
        <f>$AJ$4*$AJ$3*9.81</f>
        <v>406.04570999999999</v>
      </c>
      <c r="K1501" s="47">
        <f t="shared" si="323"/>
        <v>1892.6325490624981</v>
      </c>
      <c r="L1501" s="47">
        <f t="shared" si="324"/>
        <v>25.0773812750781</v>
      </c>
      <c r="M1501" s="48">
        <f t="shared" si="325"/>
        <v>37565.917150066991</v>
      </c>
      <c r="N1501" s="48">
        <f t="shared" si="326"/>
        <v>1</v>
      </c>
      <c r="O1501" s="48">
        <f t="shared" si="333"/>
        <v>502629.42324893887</v>
      </c>
      <c r="P1501" s="48">
        <f t="shared" si="334"/>
        <v>1292258.7785896107</v>
      </c>
      <c r="Q1501" s="48">
        <f t="shared" si="327"/>
        <v>789629.35534067184</v>
      </c>
      <c r="R1501" s="48">
        <f>1/2*$AJ$3*D1501^2</f>
        <v>242223.58125000002</v>
      </c>
      <c r="S1501" s="48">
        <f t="shared" si="328"/>
        <v>0</v>
      </c>
      <c r="T1501" s="48">
        <f t="shared" si="329"/>
        <v>0</v>
      </c>
      <c r="U1501" s="48"/>
      <c r="V1501" s="48"/>
      <c r="W1501" s="48"/>
      <c r="X1501" s="48"/>
      <c r="Y1501" s="48">
        <f t="shared" si="335"/>
        <v>161.69798481308413</v>
      </c>
      <c r="Z1501" s="48"/>
      <c r="AA1501" s="48"/>
      <c r="AB1501" s="48"/>
      <c r="AC1501" s="48">
        <v>0.27</v>
      </c>
      <c r="AD1501" s="48">
        <f>O1501*AC1501</f>
        <v>135709.94427721351</v>
      </c>
      <c r="AE1501" s="48">
        <v>0.67</v>
      </c>
      <c r="AF1501" s="48">
        <f t="shared" si="330"/>
        <v>336761.71357678907</v>
      </c>
      <c r="AG1501" s="24"/>
      <c r="AH1501" s="24"/>
      <c r="AI1501" s="15"/>
      <c r="AJ1501" s="15"/>
      <c r="AK1501" s="15"/>
      <c r="AL1501" s="15"/>
      <c r="AM1501" s="15"/>
      <c r="AN1501" s="23"/>
      <c r="AO1501" s="23"/>
      <c r="AP1501" s="23"/>
      <c r="AQ1501" s="23"/>
      <c r="AR1501" s="23"/>
      <c r="AS1501" s="23"/>
      <c r="AT1501" s="23"/>
      <c r="AU1501" s="23"/>
      <c r="AV1501" s="23"/>
      <c r="BG1501">
        <f>IF(E1501&lt;1,1,0)</f>
        <v>0</v>
      </c>
      <c r="BH1501">
        <f>IF(BG1501=1,"",E1501)</f>
        <v>47.7</v>
      </c>
      <c r="BI1501">
        <f>E1501/3.6</f>
        <v>13.25</v>
      </c>
    </row>
    <row r="1502" spans="1:61" x14ac:dyDescent="0.25">
      <c r="A1502" s="45" t="s">
        <v>66</v>
      </c>
      <c r="B1502" s="45">
        <v>1499</v>
      </c>
      <c r="C1502" s="45">
        <v>22</v>
      </c>
      <c r="D1502" s="45">
        <f t="shared" si="322"/>
        <v>13.694444444444443</v>
      </c>
      <c r="E1502" s="46">
        <v>49.3</v>
      </c>
      <c r="F1502" s="47">
        <f t="shared" si="331"/>
        <v>0.38888888888888851</v>
      </c>
      <c r="G1502" s="47">
        <f t="shared" si="332"/>
        <v>1.3999999999999986</v>
      </c>
      <c r="H1502" s="47">
        <f>$AJ$3*F1502</f>
        <v>1073.099999999999</v>
      </c>
      <c r="I1502" s="47">
        <f>1/2*$AJ$1*$AJ$2*$AJ$5*D1502^2</f>
        <v>114.17770634645058</v>
      </c>
      <c r="J1502" s="47">
        <f>$AJ$4*$AJ$3*9.81</f>
        <v>406.04570999999999</v>
      </c>
      <c r="K1502" s="47">
        <f t="shared" si="323"/>
        <v>1593.3234163464494</v>
      </c>
      <c r="L1502" s="47">
        <f t="shared" si="324"/>
        <v>21.819679007188874</v>
      </c>
      <c r="M1502" s="48">
        <f t="shared" si="325"/>
        <v>32707.698831776121</v>
      </c>
      <c r="N1502" s="48">
        <f t="shared" si="326"/>
        <v>1</v>
      </c>
      <c r="O1502" s="48">
        <f t="shared" si="333"/>
        <v>502629.42324893887</v>
      </c>
      <c r="P1502" s="48">
        <f t="shared" si="334"/>
        <v>1294151.4111386733</v>
      </c>
      <c r="Q1502" s="48">
        <f t="shared" si="327"/>
        <v>791521.98788973445</v>
      </c>
      <c r="R1502" s="48">
        <f>1/2*$AJ$3*D1502^2</f>
        <v>258745.91458333327</v>
      </c>
      <c r="S1502" s="48">
        <f t="shared" si="328"/>
        <v>0</v>
      </c>
      <c r="T1502" s="48">
        <f t="shared" si="329"/>
        <v>0</v>
      </c>
      <c r="U1502" s="48"/>
      <c r="V1502" s="48"/>
      <c r="W1502" s="48"/>
      <c r="X1502" s="48"/>
      <c r="Y1502" s="48">
        <f t="shared" si="335"/>
        <v>172.61235128974869</v>
      </c>
      <c r="Z1502" s="48"/>
      <c r="AA1502" s="48"/>
      <c r="AB1502" s="48"/>
      <c r="AC1502" s="48">
        <v>0.27</v>
      </c>
      <c r="AD1502" s="48">
        <f>O1502*AC1502</f>
        <v>135709.94427721351</v>
      </c>
      <c r="AE1502" s="48">
        <v>0.67</v>
      </c>
      <c r="AF1502" s="48">
        <f t="shared" si="330"/>
        <v>336761.71357678907</v>
      </c>
      <c r="AG1502" s="24"/>
      <c r="AH1502" s="24"/>
      <c r="AI1502" s="15"/>
      <c r="AJ1502" s="15"/>
      <c r="AK1502" s="15"/>
      <c r="AL1502" s="15"/>
      <c r="AM1502" s="15"/>
      <c r="AN1502" s="23"/>
      <c r="AO1502" s="23"/>
      <c r="AP1502" s="23"/>
      <c r="AQ1502" s="23"/>
      <c r="AR1502" s="23"/>
      <c r="AS1502" s="23"/>
      <c r="AT1502" s="23"/>
      <c r="AU1502" s="23"/>
      <c r="AV1502" s="23"/>
      <c r="BG1502">
        <f>IF(E1502&lt;1,1,0)</f>
        <v>0</v>
      </c>
      <c r="BH1502">
        <f>IF(BG1502=1,"",E1502)</f>
        <v>49.3</v>
      </c>
      <c r="BI1502">
        <f>E1502/3.6</f>
        <v>13.694444444444443</v>
      </c>
    </row>
    <row r="1503" spans="1:61" x14ac:dyDescent="0.25">
      <c r="A1503" s="45" t="s">
        <v>66</v>
      </c>
      <c r="B1503" s="45">
        <v>1500</v>
      </c>
      <c r="C1503" s="45">
        <v>23</v>
      </c>
      <c r="D1503" s="45">
        <f t="shared" si="322"/>
        <v>14.027777777777777</v>
      </c>
      <c r="E1503" s="46">
        <v>50.5</v>
      </c>
      <c r="F1503" s="47">
        <f t="shared" si="331"/>
        <v>0.27777777777777779</v>
      </c>
      <c r="G1503" s="47">
        <f t="shared" si="332"/>
        <v>1</v>
      </c>
      <c r="H1503" s="47">
        <f>$AJ$3*F1503</f>
        <v>766.50000000000011</v>
      </c>
      <c r="I1503" s="47">
        <f>1/2*$AJ$1*$AJ$2*$AJ$5*D1503^2</f>
        <v>119.80370032793208</v>
      </c>
      <c r="J1503" s="47">
        <f>$AJ$4*$AJ$3*9.81</f>
        <v>406.04570999999999</v>
      </c>
      <c r="K1503" s="47">
        <f t="shared" si="323"/>
        <v>1292.3494103279322</v>
      </c>
      <c r="L1503" s="47">
        <f t="shared" si="324"/>
        <v>18.128790339322382</v>
      </c>
      <c r="M1503" s="48">
        <f t="shared" si="325"/>
        <v>27193.185508983574</v>
      </c>
      <c r="N1503" s="48">
        <f t="shared" si="326"/>
        <v>1</v>
      </c>
      <c r="O1503" s="48">
        <f t="shared" si="333"/>
        <v>502629.42324893887</v>
      </c>
      <c r="P1503" s="48">
        <f t="shared" si="334"/>
        <v>1295744.7345550198</v>
      </c>
      <c r="Q1503" s="48">
        <f t="shared" si="327"/>
        <v>793115.3113060809</v>
      </c>
      <c r="R1503" s="48">
        <f>1/2*$AJ$3*D1503^2</f>
        <v>271495.36458333331</v>
      </c>
      <c r="S1503" s="48">
        <f t="shared" si="328"/>
        <v>0</v>
      </c>
      <c r="T1503" s="48">
        <f t="shared" si="329"/>
        <v>0</v>
      </c>
      <c r="U1503" s="48"/>
      <c r="V1503" s="48"/>
      <c r="W1503" s="48"/>
      <c r="X1503" s="48"/>
      <c r="Y1503" s="48">
        <f t="shared" si="335"/>
        <v>180.9969097222222</v>
      </c>
      <c r="Z1503" s="48"/>
      <c r="AA1503" s="48"/>
      <c r="AB1503" s="48"/>
      <c r="AC1503" s="48">
        <v>0.27</v>
      </c>
      <c r="AD1503" s="48">
        <f>O1503*AC1503</f>
        <v>135709.94427721351</v>
      </c>
      <c r="AE1503" s="48">
        <v>0.67</v>
      </c>
      <c r="AF1503" s="48">
        <f t="shared" si="330"/>
        <v>336761.71357678907</v>
      </c>
      <c r="AG1503" s="24"/>
      <c r="AH1503" s="24"/>
      <c r="AI1503" s="15"/>
      <c r="AJ1503" s="15"/>
      <c r="AK1503" s="15"/>
      <c r="AL1503" s="15"/>
      <c r="AM1503" s="15"/>
      <c r="AN1503" s="23"/>
      <c r="AO1503" s="23"/>
      <c r="AP1503" s="23"/>
      <c r="AQ1503" s="23"/>
      <c r="AR1503" s="23"/>
      <c r="AS1503" s="23"/>
      <c r="AT1503" s="23"/>
      <c r="AU1503" s="23"/>
      <c r="AV1503" s="23"/>
      <c r="BG1503">
        <f>IF(E1503&lt;1,1,0)</f>
        <v>0</v>
      </c>
      <c r="BH1503">
        <f>IF(BG1503=1,"",E1503)</f>
        <v>50.5</v>
      </c>
      <c r="BI1503">
        <f>E1503/3.6</f>
        <v>14.027777777777777</v>
      </c>
    </row>
    <row r="1504" spans="1:61" x14ac:dyDescent="0.25">
      <c r="A1504" s="45" t="s">
        <v>66</v>
      </c>
      <c r="B1504" s="45">
        <v>1501</v>
      </c>
      <c r="C1504" s="45">
        <v>24</v>
      </c>
      <c r="D1504" s="45">
        <f t="shared" si="322"/>
        <v>14.249999999999998</v>
      </c>
      <c r="E1504" s="46">
        <v>51.3</v>
      </c>
      <c r="F1504" s="47">
        <f t="shared" si="331"/>
        <v>0.2222222222222224</v>
      </c>
      <c r="G1504" s="47">
        <f t="shared" si="332"/>
        <v>0.80000000000000071</v>
      </c>
      <c r="H1504" s="47">
        <f>$AJ$3*F1504</f>
        <v>613.2000000000005</v>
      </c>
      <c r="I1504" s="47">
        <f>1/2*$AJ$1*$AJ$2*$AJ$5*D1504^2</f>
        <v>123.62952656249996</v>
      </c>
      <c r="J1504" s="47">
        <f>$AJ$4*$AJ$3*9.81</f>
        <v>406.04570999999999</v>
      </c>
      <c r="K1504" s="47">
        <f t="shared" si="323"/>
        <v>1142.8752365625005</v>
      </c>
      <c r="L1504" s="47">
        <f t="shared" si="324"/>
        <v>16.285972121015629</v>
      </c>
      <c r="M1504" s="48">
        <f t="shared" si="325"/>
        <v>24445.24415364446</v>
      </c>
      <c r="N1504" s="48">
        <f t="shared" si="326"/>
        <v>1</v>
      </c>
      <c r="O1504" s="48">
        <f t="shared" si="333"/>
        <v>502629.42324893887</v>
      </c>
      <c r="P1504" s="48">
        <f t="shared" si="334"/>
        <v>1297037.0839653476</v>
      </c>
      <c r="Q1504" s="48">
        <f t="shared" si="327"/>
        <v>794407.66071640875</v>
      </c>
      <c r="R1504" s="48">
        <f>1/2*$AJ$3*D1504^2</f>
        <v>280165.33124999993</v>
      </c>
      <c r="S1504" s="48">
        <f t="shared" si="328"/>
        <v>0</v>
      </c>
      <c r="T1504" s="48">
        <f t="shared" si="329"/>
        <v>0</v>
      </c>
      <c r="U1504" s="48"/>
      <c r="V1504" s="48"/>
      <c r="W1504" s="48"/>
      <c r="X1504" s="48"/>
      <c r="Y1504" s="48">
        <f t="shared" si="335"/>
        <v>186.65245253164554</v>
      </c>
      <c r="Z1504" s="48"/>
      <c r="AA1504" s="48"/>
      <c r="AB1504" s="48"/>
      <c r="AC1504" s="48">
        <v>0.27</v>
      </c>
      <c r="AD1504" s="48">
        <f>O1504*AC1504</f>
        <v>135709.94427721351</v>
      </c>
      <c r="AE1504" s="48">
        <v>0.67</v>
      </c>
      <c r="AF1504" s="48">
        <f t="shared" si="330"/>
        <v>336761.71357678907</v>
      </c>
      <c r="AG1504" s="24"/>
      <c r="AH1504" s="24"/>
      <c r="AI1504" s="15"/>
      <c r="AJ1504" s="15"/>
      <c r="AK1504" s="15"/>
      <c r="AL1504" s="15"/>
      <c r="AM1504" s="15"/>
      <c r="AN1504" s="23"/>
      <c r="AO1504" s="23"/>
      <c r="AP1504" s="23"/>
      <c r="AQ1504" s="23"/>
      <c r="AR1504" s="23"/>
      <c r="AS1504" s="23"/>
      <c r="AT1504" s="23"/>
      <c r="AU1504" s="23"/>
      <c r="AV1504" s="23"/>
      <c r="BG1504">
        <f>IF(E1504&lt;1,1,0)</f>
        <v>0</v>
      </c>
      <c r="BH1504">
        <f>IF(BG1504=1,"",E1504)</f>
        <v>51.3</v>
      </c>
      <c r="BI1504">
        <f>E1504/3.6</f>
        <v>14.249999999999998</v>
      </c>
    </row>
    <row r="1505" spans="1:61" x14ac:dyDescent="0.25">
      <c r="A1505" s="45" t="s">
        <v>66</v>
      </c>
      <c r="B1505" s="45">
        <v>1502</v>
      </c>
      <c r="C1505" s="45">
        <v>25</v>
      </c>
      <c r="D1505" s="45">
        <f t="shared" si="322"/>
        <v>14.472222222222221</v>
      </c>
      <c r="E1505" s="46">
        <v>52.1</v>
      </c>
      <c r="F1505" s="47">
        <f t="shared" si="331"/>
        <v>0.19444444444444522</v>
      </c>
      <c r="G1505" s="47">
        <f t="shared" si="332"/>
        <v>0.70000000000000284</v>
      </c>
      <c r="H1505" s="47">
        <f>$AJ$3*F1505</f>
        <v>536.55000000000211</v>
      </c>
      <c r="I1505" s="47">
        <f>1/2*$AJ$1*$AJ$2*$AJ$5*D1505^2</f>
        <v>127.51548366126539</v>
      </c>
      <c r="J1505" s="47">
        <f>$AJ$4*$AJ$3*9.81</f>
        <v>406.04570999999999</v>
      </c>
      <c r="K1505" s="47">
        <f t="shared" si="323"/>
        <v>1070.1111936612674</v>
      </c>
      <c r="L1505" s="47">
        <f t="shared" si="324"/>
        <v>15.486886997153341</v>
      </c>
      <c r="M1505" s="48">
        <f t="shared" si="325"/>
        <v>23261.304269724318</v>
      </c>
      <c r="N1505" s="48">
        <f t="shared" si="326"/>
        <v>1</v>
      </c>
      <c r="O1505" s="48">
        <f t="shared" si="333"/>
        <v>502629.42324893887</v>
      </c>
      <c r="P1505" s="48">
        <f t="shared" si="334"/>
        <v>1298179.9592019101</v>
      </c>
      <c r="Q1505" s="48">
        <f t="shared" si="327"/>
        <v>795550.5359529712</v>
      </c>
      <c r="R1505" s="48">
        <f>1/2*$AJ$3*D1505^2</f>
        <v>288971.56458333327</v>
      </c>
      <c r="S1505" s="48">
        <f t="shared" si="328"/>
        <v>0</v>
      </c>
      <c r="T1505" s="48">
        <f t="shared" si="329"/>
        <v>0</v>
      </c>
      <c r="U1505" s="48"/>
      <c r="V1505" s="48"/>
      <c r="W1505" s="48"/>
      <c r="X1505" s="48"/>
      <c r="Y1505" s="48">
        <f t="shared" si="335"/>
        <v>192.39118813803813</v>
      </c>
      <c r="Z1505" s="48"/>
      <c r="AA1505" s="48"/>
      <c r="AB1505" s="48"/>
      <c r="AC1505" s="48">
        <v>0.27</v>
      </c>
      <c r="AD1505" s="48">
        <f>O1505*AC1505</f>
        <v>135709.94427721351</v>
      </c>
      <c r="AE1505" s="48">
        <v>0.67</v>
      </c>
      <c r="AF1505" s="48">
        <f t="shared" si="330"/>
        <v>336761.71357678907</v>
      </c>
      <c r="AG1505" s="24"/>
      <c r="AH1505" s="24"/>
      <c r="AI1505" s="15"/>
      <c r="AJ1505" s="15"/>
      <c r="AK1505" s="15"/>
      <c r="AL1505" s="15"/>
      <c r="AM1505" s="15"/>
      <c r="AN1505" s="23"/>
      <c r="AO1505" s="23"/>
      <c r="AP1505" s="23"/>
      <c r="AQ1505" s="23"/>
      <c r="AR1505" s="23"/>
      <c r="AS1505" s="23"/>
      <c r="AT1505" s="23"/>
      <c r="AU1505" s="23"/>
      <c r="AV1505" s="23"/>
      <c r="BG1505">
        <f>IF(E1505&lt;1,1,0)</f>
        <v>0</v>
      </c>
      <c r="BH1505">
        <f>IF(BG1505=1,"",E1505)</f>
        <v>52.1</v>
      </c>
      <c r="BI1505">
        <f>E1505/3.6</f>
        <v>14.472222222222221</v>
      </c>
    </row>
    <row r="1506" spans="1:61" x14ac:dyDescent="0.25">
      <c r="A1506" s="45" t="s">
        <v>66</v>
      </c>
      <c r="B1506" s="45">
        <v>1503</v>
      </c>
      <c r="C1506" s="45">
        <v>26</v>
      </c>
      <c r="D1506" s="45">
        <f t="shared" si="322"/>
        <v>14.638888888888889</v>
      </c>
      <c r="E1506" s="46">
        <v>52.7</v>
      </c>
      <c r="F1506" s="47">
        <f t="shared" si="331"/>
        <v>0.18055555555555516</v>
      </c>
      <c r="G1506" s="47">
        <f t="shared" si="332"/>
        <v>0.64999999999999858</v>
      </c>
      <c r="H1506" s="47">
        <f>$AJ$3*F1506</f>
        <v>498.22499999999894</v>
      </c>
      <c r="I1506" s="47">
        <f>1/2*$AJ$1*$AJ$2*$AJ$5*D1506^2</f>
        <v>130.46941236496914</v>
      </c>
      <c r="J1506" s="47">
        <f>$AJ$4*$AJ$3*9.81</f>
        <v>406.04570999999999</v>
      </c>
      <c r="K1506" s="47">
        <f t="shared" si="323"/>
        <v>1034.7401223649681</v>
      </c>
      <c r="L1506" s="47">
        <f t="shared" si="324"/>
        <v>15.147445680176061</v>
      </c>
      <c r="M1506" s="48">
        <f t="shared" si="325"/>
        <v>22766.610857304619</v>
      </c>
      <c r="N1506" s="48">
        <f t="shared" si="326"/>
        <v>1</v>
      </c>
      <c r="O1506" s="48">
        <f t="shared" si="333"/>
        <v>502629.42324893887</v>
      </c>
      <c r="P1506" s="48">
        <f t="shared" si="334"/>
        <v>1299250.0703955714</v>
      </c>
      <c r="Q1506" s="48">
        <f t="shared" si="327"/>
        <v>796620.64714663255</v>
      </c>
      <c r="R1506" s="48">
        <f>1/2*$AJ$3*D1506^2</f>
        <v>295665.66458333336</v>
      </c>
      <c r="S1506" s="48">
        <f t="shared" si="328"/>
        <v>0</v>
      </c>
      <c r="T1506" s="48">
        <f t="shared" si="329"/>
        <v>0</v>
      </c>
      <c r="U1506" s="48"/>
      <c r="V1506" s="48"/>
      <c r="W1506" s="48"/>
      <c r="X1506" s="48"/>
      <c r="Y1506" s="48">
        <f t="shared" si="335"/>
        <v>196.71700903748061</v>
      </c>
      <c r="Z1506" s="48"/>
      <c r="AA1506" s="48"/>
      <c r="AB1506" s="48"/>
      <c r="AC1506" s="48">
        <v>0.27</v>
      </c>
      <c r="AD1506" s="48">
        <f>O1506*AC1506</f>
        <v>135709.94427721351</v>
      </c>
      <c r="AE1506" s="48">
        <v>0.67</v>
      </c>
      <c r="AF1506" s="48">
        <f t="shared" si="330"/>
        <v>336761.71357678907</v>
      </c>
      <c r="AG1506" s="24"/>
      <c r="AH1506" s="24"/>
      <c r="AI1506" s="15"/>
      <c r="AJ1506" s="15"/>
      <c r="AK1506" s="15"/>
      <c r="AL1506" s="15"/>
      <c r="AM1506" s="15"/>
      <c r="AN1506" s="23"/>
      <c r="AO1506" s="23"/>
      <c r="AP1506" s="23"/>
      <c r="AQ1506" s="23"/>
      <c r="AR1506" s="23"/>
      <c r="AS1506" s="23"/>
      <c r="AT1506" s="23"/>
      <c r="AU1506" s="23"/>
      <c r="AV1506" s="23"/>
      <c r="BG1506">
        <f>IF(E1506&lt;1,1,0)</f>
        <v>0</v>
      </c>
      <c r="BH1506">
        <f>IF(BG1506=1,"",E1506)</f>
        <v>52.7</v>
      </c>
      <c r="BI1506">
        <f>E1506/3.6</f>
        <v>14.638888888888889</v>
      </c>
    </row>
    <row r="1507" spans="1:61" x14ac:dyDescent="0.25">
      <c r="A1507" s="45" t="s">
        <v>66</v>
      </c>
      <c r="B1507" s="45">
        <v>1504</v>
      </c>
      <c r="C1507" s="45">
        <v>27</v>
      </c>
      <c r="D1507" s="45">
        <f t="shared" si="322"/>
        <v>14.833333333333332</v>
      </c>
      <c r="E1507" s="46">
        <v>53.4</v>
      </c>
      <c r="F1507" s="47">
        <f t="shared" si="331"/>
        <v>0.18055555555555516</v>
      </c>
      <c r="G1507" s="47">
        <f t="shared" si="332"/>
        <v>0.64999999999999858</v>
      </c>
      <c r="H1507" s="47">
        <f>$AJ$3*F1507</f>
        <v>498.22499999999894</v>
      </c>
      <c r="I1507" s="47">
        <f>1/2*$AJ$1*$AJ$2*$AJ$5*D1507^2</f>
        <v>133.95841180555553</v>
      </c>
      <c r="J1507" s="47">
        <f>$AJ$4*$AJ$3*9.81</f>
        <v>406.04570999999999</v>
      </c>
      <c r="K1507" s="47">
        <f t="shared" si="323"/>
        <v>1038.2291218055543</v>
      </c>
      <c r="L1507" s="47">
        <f t="shared" si="324"/>
        <v>15.400398640115721</v>
      </c>
      <c r="M1507" s="48">
        <f t="shared" si="325"/>
        <v>23162.199554734045</v>
      </c>
      <c r="N1507" s="48">
        <f t="shared" si="326"/>
        <v>1</v>
      </c>
      <c r="O1507" s="48">
        <f t="shared" si="333"/>
        <v>502629.42324893887</v>
      </c>
      <c r="P1507" s="48">
        <f t="shared" si="334"/>
        <v>1300284.8105179365</v>
      </c>
      <c r="Q1507" s="48">
        <f t="shared" si="327"/>
        <v>797655.38726899761</v>
      </c>
      <c r="R1507" s="48">
        <f>1/2*$AJ$3*D1507^2</f>
        <v>303572.32499999995</v>
      </c>
      <c r="S1507" s="48">
        <f t="shared" si="328"/>
        <v>0</v>
      </c>
      <c r="T1507" s="48">
        <f t="shared" si="329"/>
        <v>0</v>
      </c>
      <c r="U1507" s="48"/>
      <c r="V1507" s="48"/>
      <c r="W1507" s="48"/>
      <c r="X1507" s="48"/>
      <c r="Y1507" s="48">
        <f t="shared" si="335"/>
        <v>201.84330119680848</v>
      </c>
      <c r="Z1507" s="48"/>
      <c r="AA1507" s="48"/>
      <c r="AB1507" s="48"/>
      <c r="AC1507" s="48">
        <v>0.27</v>
      </c>
      <c r="AD1507" s="48">
        <f>O1507*AC1507</f>
        <v>135709.94427721351</v>
      </c>
      <c r="AE1507" s="48">
        <v>0.67</v>
      </c>
      <c r="AF1507" s="48">
        <f t="shared" si="330"/>
        <v>336761.71357678907</v>
      </c>
      <c r="AG1507" s="24"/>
      <c r="AH1507" s="24"/>
      <c r="AI1507" s="15"/>
      <c r="AJ1507" s="15"/>
      <c r="AK1507" s="15"/>
      <c r="AL1507" s="15"/>
      <c r="AM1507" s="15"/>
      <c r="AN1507" s="23"/>
      <c r="AO1507" s="23"/>
      <c r="AP1507" s="23"/>
      <c r="AQ1507" s="23"/>
      <c r="AR1507" s="23"/>
      <c r="AS1507" s="23"/>
      <c r="AT1507" s="23"/>
      <c r="AU1507" s="23"/>
      <c r="AV1507" s="23"/>
      <c r="BG1507">
        <f>IF(E1507&lt;1,1,0)</f>
        <v>0</v>
      </c>
      <c r="BH1507">
        <f>IF(BG1507=1,"",E1507)</f>
        <v>53.4</v>
      </c>
      <c r="BI1507">
        <f>E1507/3.6</f>
        <v>14.833333333333332</v>
      </c>
    </row>
    <row r="1508" spans="1:61" x14ac:dyDescent="0.25">
      <c r="A1508" s="45" t="s">
        <v>66</v>
      </c>
      <c r="B1508" s="45">
        <v>1505</v>
      </c>
      <c r="C1508" s="45">
        <v>28</v>
      </c>
      <c r="D1508" s="45">
        <f t="shared" si="322"/>
        <v>15</v>
      </c>
      <c r="E1508" s="46">
        <v>54</v>
      </c>
      <c r="F1508" s="47">
        <f t="shared" si="331"/>
        <v>0.15277777777777798</v>
      </c>
      <c r="G1508" s="47">
        <f t="shared" si="332"/>
        <v>0.55000000000000071</v>
      </c>
      <c r="H1508" s="47">
        <f>$AJ$3*F1508</f>
        <v>421.57500000000056</v>
      </c>
      <c r="I1508" s="47">
        <f>1/2*$AJ$1*$AJ$2*$AJ$5*D1508^2</f>
        <v>136.985625</v>
      </c>
      <c r="J1508" s="47">
        <f>$AJ$4*$AJ$3*9.81</f>
        <v>406.04570999999999</v>
      </c>
      <c r="K1508" s="47">
        <f t="shared" si="323"/>
        <v>964.60633500000051</v>
      </c>
      <c r="L1508" s="47">
        <f t="shared" si="324"/>
        <v>14.469095025000009</v>
      </c>
      <c r="M1508" s="48">
        <f t="shared" si="325"/>
        <v>21775.988012625014</v>
      </c>
      <c r="N1508" s="48">
        <f t="shared" si="326"/>
        <v>1</v>
      </c>
      <c r="O1508" s="48">
        <f t="shared" si="333"/>
        <v>502629.42324893887</v>
      </c>
      <c r="P1508" s="48">
        <f t="shared" si="334"/>
        <v>1301323.0396397421</v>
      </c>
      <c r="Q1508" s="48">
        <f t="shared" si="327"/>
        <v>798693.61639080325</v>
      </c>
      <c r="R1508" s="48">
        <f>1/2*$AJ$3*D1508^2</f>
        <v>310432.5</v>
      </c>
      <c r="S1508" s="48">
        <f t="shared" si="328"/>
        <v>0</v>
      </c>
      <c r="T1508" s="48">
        <f t="shared" si="329"/>
        <v>0</v>
      </c>
      <c r="U1508" s="48"/>
      <c r="V1508" s="48"/>
      <c r="W1508" s="48"/>
      <c r="X1508" s="48"/>
      <c r="Y1508" s="48">
        <f t="shared" si="335"/>
        <v>206.26744186046511</v>
      </c>
      <c r="Z1508" s="48"/>
      <c r="AA1508" s="48"/>
      <c r="AB1508" s="48"/>
      <c r="AC1508" s="48">
        <v>0.27</v>
      </c>
      <c r="AD1508" s="48">
        <f>O1508*AC1508</f>
        <v>135709.94427721351</v>
      </c>
      <c r="AE1508" s="48">
        <v>0.67</v>
      </c>
      <c r="AF1508" s="48">
        <f t="shared" si="330"/>
        <v>336761.71357678907</v>
      </c>
      <c r="AG1508" s="24"/>
      <c r="AH1508" s="24"/>
      <c r="AI1508" s="15"/>
      <c r="AJ1508" s="15"/>
      <c r="AK1508" s="15"/>
      <c r="AL1508" s="15"/>
      <c r="AM1508" s="15"/>
      <c r="AN1508" s="23"/>
      <c r="AO1508" s="23"/>
      <c r="AP1508" s="23"/>
      <c r="AQ1508" s="23"/>
      <c r="AR1508" s="23"/>
      <c r="AS1508" s="23"/>
      <c r="AT1508" s="23"/>
      <c r="AU1508" s="23"/>
      <c r="AV1508" s="23"/>
      <c r="BG1508">
        <f>IF(E1508&lt;1,1,0)</f>
        <v>0</v>
      </c>
      <c r="BH1508">
        <f>IF(BG1508=1,"",E1508)</f>
        <v>54</v>
      </c>
      <c r="BI1508">
        <f>E1508/3.6</f>
        <v>15</v>
      </c>
    </row>
    <row r="1509" spans="1:61" x14ac:dyDescent="0.25">
      <c r="A1509" s="45" t="s">
        <v>66</v>
      </c>
      <c r="B1509" s="45">
        <v>1506</v>
      </c>
      <c r="C1509" s="45">
        <v>29</v>
      </c>
      <c r="D1509" s="45">
        <f t="shared" si="322"/>
        <v>15.138888888888889</v>
      </c>
      <c r="E1509" s="46">
        <v>54.5</v>
      </c>
      <c r="F1509" s="47">
        <f t="shared" si="331"/>
        <v>0.1388888888888889</v>
      </c>
      <c r="G1509" s="47">
        <f t="shared" si="332"/>
        <v>0.5</v>
      </c>
      <c r="H1509" s="47">
        <f>$AJ$3*F1509</f>
        <v>383.25000000000006</v>
      </c>
      <c r="I1509" s="47">
        <f>1/2*$AJ$1*$AJ$2*$AJ$5*D1509^2</f>
        <v>139.53414014274691</v>
      </c>
      <c r="J1509" s="47">
        <f>$AJ$4*$AJ$3*9.81</f>
        <v>406.04570999999999</v>
      </c>
      <c r="K1509" s="47">
        <f t="shared" si="323"/>
        <v>928.82985014274698</v>
      </c>
      <c r="L1509" s="47">
        <f t="shared" si="324"/>
        <v>14.061451897994363</v>
      </c>
      <c r="M1509" s="48">
        <f t="shared" si="325"/>
        <v>21176.546558379512</v>
      </c>
      <c r="N1509" s="48">
        <f t="shared" si="326"/>
        <v>1</v>
      </c>
      <c r="O1509" s="48">
        <f t="shared" si="333"/>
        <v>502629.42324893887</v>
      </c>
      <c r="P1509" s="48">
        <f t="shared" si="334"/>
        <v>1302287.645974742</v>
      </c>
      <c r="Q1509" s="48">
        <f t="shared" si="327"/>
        <v>799658.22272580315</v>
      </c>
      <c r="R1509" s="48">
        <f>1/2*$AJ$3*D1509^2</f>
        <v>316207.86458333337</v>
      </c>
      <c r="S1509" s="48">
        <f t="shared" si="328"/>
        <v>0</v>
      </c>
      <c r="T1509" s="48">
        <f t="shared" si="329"/>
        <v>0</v>
      </c>
      <c r="U1509" s="48"/>
      <c r="V1509" s="48"/>
      <c r="W1509" s="48"/>
      <c r="X1509" s="48"/>
      <c r="Y1509" s="48">
        <f t="shared" si="335"/>
        <v>209.96538152943782</v>
      </c>
      <c r="Z1509" s="48"/>
      <c r="AA1509" s="48"/>
      <c r="AB1509" s="48"/>
      <c r="AC1509" s="48">
        <v>0.27</v>
      </c>
      <c r="AD1509" s="48">
        <f>O1509*AC1509</f>
        <v>135709.94427721351</v>
      </c>
      <c r="AE1509" s="48">
        <v>0.67</v>
      </c>
      <c r="AF1509" s="48">
        <f t="shared" si="330"/>
        <v>336761.71357678907</v>
      </c>
      <c r="AG1509" s="24"/>
      <c r="AH1509" s="24"/>
      <c r="AI1509" s="15"/>
      <c r="AJ1509" s="15"/>
      <c r="AK1509" s="15"/>
      <c r="AL1509" s="15"/>
      <c r="AM1509" s="15"/>
      <c r="AN1509" s="23"/>
      <c r="AO1509" s="23"/>
      <c r="AP1509" s="23"/>
      <c r="AQ1509" s="23"/>
      <c r="AR1509" s="23"/>
      <c r="AS1509" s="23"/>
      <c r="AT1509" s="23"/>
      <c r="AU1509" s="23"/>
      <c r="AV1509" s="23"/>
      <c r="BG1509">
        <f>IF(E1509&lt;1,1,0)</f>
        <v>0</v>
      </c>
      <c r="BH1509">
        <f>IF(BG1509=1,"",E1509)</f>
        <v>54.5</v>
      </c>
      <c r="BI1509">
        <f>E1509/3.6</f>
        <v>15.138888888888889</v>
      </c>
    </row>
    <row r="1510" spans="1:61" x14ac:dyDescent="0.25">
      <c r="A1510" s="45" t="s">
        <v>66</v>
      </c>
      <c r="B1510" s="45">
        <v>1507</v>
      </c>
      <c r="C1510" s="45">
        <v>30</v>
      </c>
      <c r="D1510" s="45">
        <f t="shared" si="322"/>
        <v>15.277777777777777</v>
      </c>
      <c r="E1510" s="46">
        <v>55</v>
      </c>
      <c r="F1510" s="47">
        <f t="shared" si="331"/>
        <v>0.15277777777777798</v>
      </c>
      <c r="G1510" s="47">
        <f t="shared" si="332"/>
        <v>0.55000000000000071</v>
      </c>
      <c r="H1510" s="47">
        <f>$AJ$3*F1510</f>
        <v>421.57500000000056</v>
      </c>
      <c r="I1510" s="47">
        <f>1/2*$AJ$1*$AJ$2*$AJ$5*D1510^2</f>
        <v>142.10614390432096</v>
      </c>
      <c r="J1510" s="47">
        <f>$AJ$4*$AJ$3*9.81</f>
        <v>406.04570999999999</v>
      </c>
      <c r="K1510" s="47">
        <f t="shared" si="323"/>
        <v>969.7268539043215</v>
      </c>
      <c r="L1510" s="47">
        <f t="shared" si="324"/>
        <v>14.815271379093799</v>
      </c>
      <c r="M1510" s="48">
        <f t="shared" si="325"/>
        <v>22326.613968294354</v>
      </c>
      <c r="N1510" s="48">
        <f t="shared" si="326"/>
        <v>1</v>
      </c>
      <c r="O1510" s="48">
        <f t="shared" si="333"/>
        <v>502629.42324893887</v>
      </c>
      <c r="P1510" s="48">
        <f t="shared" si="334"/>
        <v>1303216.4758248848</v>
      </c>
      <c r="Q1510" s="48">
        <f t="shared" si="327"/>
        <v>800587.05257594597</v>
      </c>
      <c r="R1510" s="48">
        <f>1/2*$AJ$3*D1510^2</f>
        <v>322036.45833333331</v>
      </c>
      <c r="S1510" s="48">
        <f t="shared" si="328"/>
        <v>0</v>
      </c>
      <c r="T1510" s="48">
        <f t="shared" si="329"/>
        <v>0</v>
      </c>
      <c r="U1510" s="48"/>
      <c r="V1510" s="48"/>
      <c r="W1510" s="48"/>
      <c r="X1510" s="48"/>
      <c r="Y1510" s="48">
        <f t="shared" si="335"/>
        <v>213.69373479318733</v>
      </c>
      <c r="Z1510" s="48"/>
      <c r="AA1510" s="48"/>
      <c r="AB1510" s="48"/>
      <c r="AC1510" s="48">
        <v>0.27</v>
      </c>
      <c r="AD1510" s="48">
        <f>O1510*AC1510</f>
        <v>135709.94427721351</v>
      </c>
      <c r="AE1510" s="48">
        <v>0.67</v>
      </c>
      <c r="AF1510" s="48">
        <f t="shared" si="330"/>
        <v>336761.71357678907</v>
      </c>
      <c r="AG1510" s="24"/>
      <c r="AH1510" s="24"/>
      <c r="AI1510" s="15"/>
      <c r="AJ1510" s="15"/>
      <c r="AK1510" s="15"/>
      <c r="AL1510" s="15"/>
      <c r="AM1510" s="15"/>
      <c r="AN1510" s="23"/>
      <c r="AO1510" s="23"/>
      <c r="AP1510" s="23"/>
      <c r="AQ1510" s="23"/>
      <c r="AR1510" s="23"/>
      <c r="AS1510" s="23"/>
      <c r="AT1510" s="23"/>
      <c r="AU1510" s="23"/>
      <c r="AV1510" s="23"/>
      <c r="BG1510">
        <f>IF(E1510&lt;1,1,0)</f>
        <v>0</v>
      </c>
      <c r="BH1510">
        <f>IF(BG1510=1,"",E1510)</f>
        <v>55</v>
      </c>
      <c r="BI1510">
        <f>E1510/3.6</f>
        <v>15.277777777777777</v>
      </c>
    </row>
    <row r="1511" spans="1:61" x14ac:dyDescent="0.25">
      <c r="A1511" s="45" t="s">
        <v>66</v>
      </c>
      <c r="B1511" s="45">
        <v>1508</v>
      </c>
      <c r="C1511" s="45">
        <v>31</v>
      </c>
      <c r="D1511" s="45">
        <f t="shared" si="322"/>
        <v>15.444444444444445</v>
      </c>
      <c r="E1511" s="46">
        <v>55.6</v>
      </c>
      <c r="F1511" s="47">
        <f t="shared" si="331"/>
        <v>0.18055555555555516</v>
      </c>
      <c r="G1511" s="47">
        <f t="shared" si="332"/>
        <v>0.64999999999999858</v>
      </c>
      <c r="H1511" s="47">
        <f>$AJ$3*F1511</f>
        <v>498.22499999999894</v>
      </c>
      <c r="I1511" s="47">
        <f>1/2*$AJ$1*$AJ$2*$AJ$5*D1511^2</f>
        <v>145.22355339506171</v>
      </c>
      <c r="J1511" s="47">
        <f>$AJ$4*$AJ$3*9.81</f>
        <v>406.04570999999999</v>
      </c>
      <c r="K1511" s="47">
        <f t="shared" si="323"/>
        <v>1049.4942633950607</v>
      </c>
      <c r="L1511" s="47">
        <f t="shared" si="324"/>
        <v>16.208855845768159</v>
      </c>
      <c r="M1511" s="48">
        <f t="shared" si="325"/>
        <v>24442.954615418384</v>
      </c>
      <c r="N1511" s="48">
        <f t="shared" si="326"/>
        <v>1</v>
      </c>
      <c r="O1511" s="48">
        <f t="shared" si="333"/>
        <v>502629.42324893887</v>
      </c>
      <c r="P1511" s="48">
        <f t="shared" si="334"/>
        <v>1304186.2026787892</v>
      </c>
      <c r="Q1511" s="48">
        <f t="shared" si="327"/>
        <v>801556.77942985028</v>
      </c>
      <c r="R1511" s="48">
        <f>1/2*$AJ$3*D1511^2</f>
        <v>329101.03333333333</v>
      </c>
      <c r="S1511" s="48">
        <f t="shared" si="328"/>
        <v>0</v>
      </c>
      <c r="T1511" s="48">
        <f t="shared" si="329"/>
        <v>0</v>
      </c>
      <c r="U1511" s="48"/>
      <c r="V1511" s="48"/>
      <c r="W1511" s="48"/>
      <c r="X1511" s="48"/>
      <c r="Y1511" s="48">
        <f t="shared" si="335"/>
        <v>218.23675950486296</v>
      </c>
      <c r="Z1511" s="48"/>
      <c r="AA1511" s="48"/>
      <c r="AB1511" s="48"/>
      <c r="AC1511" s="48">
        <v>0.27</v>
      </c>
      <c r="AD1511" s="48">
        <f>O1511*AC1511</f>
        <v>135709.94427721351</v>
      </c>
      <c r="AE1511" s="48">
        <v>0.67</v>
      </c>
      <c r="AF1511" s="48">
        <f t="shared" si="330"/>
        <v>336761.71357678907</v>
      </c>
      <c r="AG1511" s="24"/>
      <c r="AH1511" s="24"/>
      <c r="AI1511" s="15"/>
      <c r="AJ1511" s="15"/>
      <c r="AK1511" s="15"/>
      <c r="AL1511" s="15"/>
      <c r="AM1511" s="15"/>
      <c r="AN1511" s="23"/>
      <c r="AO1511" s="23"/>
      <c r="AP1511" s="23"/>
      <c r="AQ1511" s="23"/>
      <c r="AR1511" s="23"/>
      <c r="AS1511" s="23"/>
      <c r="AT1511" s="23"/>
      <c r="AU1511" s="23"/>
      <c r="AV1511" s="23"/>
      <c r="BG1511">
        <f>IF(E1511&lt;1,1,0)</f>
        <v>0</v>
      </c>
      <c r="BH1511">
        <f>IF(BG1511=1,"",E1511)</f>
        <v>55.6</v>
      </c>
      <c r="BI1511">
        <f>E1511/3.6</f>
        <v>15.444444444444445</v>
      </c>
    </row>
    <row r="1512" spans="1:61" x14ac:dyDescent="0.25">
      <c r="A1512" s="45" t="s">
        <v>66</v>
      </c>
      <c r="B1512" s="45">
        <v>1509</v>
      </c>
      <c r="C1512" s="45">
        <v>32</v>
      </c>
      <c r="D1512" s="45">
        <f t="shared" si="322"/>
        <v>15.638888888888888</v>
      </c>
      <c r="E1512" s="46">
        <v>56.3</v>
      </c>
      <c r="F1512" s="47">
        <f t="shared" si="331"/>
        <v>0.2222222222222224</v>
      </c>
      <c r="G1512" s="47">
        <f t="shared" si="332"/>
        <v>0.80000000000000071</v>
      </c>
      <c r="H1512" s="47">
        <f>$AJ$3*F1512</f>
        <v>613.2000000000005</v>
      </c>
      <c r="I1512" s="47">
        <f>1/2*$AJ$1*$AJ$2*$AJ$5*D1512^2</f>
        <v>148.90328042052465</v>
      </c>
      <c r="J1512" s="47">
        <f>$AJ$4*$AJ$3*9.81</f>
        <v>406.04570999999999</v>
      </c>
      <c r="K1512" s="47">
        <f t="shared" si="323"/>
        <v>1168.148990420525</v>
      </c>
      <c r="L1512" s="47">
        <f t="shared" si="324"/>
        <v>18.268552266854321</v>
      </c>
      <c r="M1512" s="48">
        <f t="shared" si="325"/>
        <v>27567.245370683169</v>
      </c>
      <c r="N1512" s="48">
        <f t="shared" si="326"/>
        <v>1</v>
      </c>
      <c r="O1512" s="48">
        <f t="shared" si="333"/>
        <v>502629.42324893887</v>
      </c>
      <c r="P1512" s="48">
        <f t="shared" si="334"/>
        <v>1305235.6969421841</v>
      </c>
      <c r="Q1512" s="48">
        <f t="shared" si="327"/>
        <v>802606.27369324525</v>
      </c>
      <c r="R1512" s="48">
        <f>1/2*$AJ$3*D1512^2</f>
        <v>337439.9145833333</v>
      </c>
      <c r="S1512" s="48">
        <f t="shared" si="328"/>
        <v>0</v>
      </c>
      <c r="T1512" s="48">
        <f t="shared" si="329"/>
        <v>0</v>
      </c>
      <c r="U1512" s="48"/>
      <c r="V1512" s="48"/>
      <c r="W1512" s="48"/>
      <c r="X1512" s="48"/>
      <c r="Y1512" s="48">
        <f t="shared" si="335"/>
        <v>223.61823365363372</v>
      </c>
      <c r="Z1512" s="48"/>
      <c r="AA1512" s="48"/>
      <c r="AB1512" s="48"/>
      <c r="AC1512" s="48">
        <v>0.27</v>
      </c>
      <c r="AD1512" s="48">
        <f>O1512*AC1512</f>
        <v>135709.94427721351</v>
      </c>
      <c r="AE1512" s="48">
        <v>0.67</v>
      </c>
      <c r="AF1512" s="48">
        <f t="shared" si="330"/>
        <v>336761.71357678907</v>
      </c>
      <c r="AG1512" s="24"/>
      <c r="AH1512" s="24"/>
      <c r="AI1512" s="15"/>
      <c r="AJ1512" s="15"/>
      <c r="AK1512" s="15"/>
      <c r="AL1512" s="15"/>
      <c r="AM1512" s="15"/>
      <c r="AN1512" s="23"/>
      <c r="AO1512" s="23"/>
      <c r="AP1512" s="23"/>
      <c r="AQ1512" s="23"/>
      <c r="AR1512" s="23"/>
      <c r="AS1512" s="23"/>
      <c r="AT1512" s="23"/>
      <c r="AU1512" s="23"/>
      <c r="AV1512" s="23"/>
      <c r="BG1512">
        <f>IF(E1512&lt;1,1,0)</f>
        <v>0</v>
      </c>
      <c r="BH1512">
        <f>IF(BG1512=1,"",E1512)</f>
        <v>56.3</v>
      </c>
      <c r="BI1512">
        <f>E1512/3.6</f>
        <v>15.638888888888888</v>
      </c>
    </row>
    <row r="1513" spans="1:61" x14ac:dyDescent="0.25">
      <c r="A1513" s="45" t="s">
        <v>66</v>
      </c>
      <c r="B1513" s="45">
        <v>1510</v>
      </c>
      <c r="C1513" s="45">
        <v>33</v>
      </c>
      <c r="D1513" s="45">
        <f t="shared" si="322"/>
        <v>15.888888888888889</v>
      </c>
      <c r="E1513" s="46">
        <v>57.2</v>
      </c>
      <c r="F1513" s="47">
        <f t="shared" si="331"/>
        <v>0.30555555555555597</v>
      </c>
      <c r="G1513" s="47">
        <f t="shared" si="332"/>
        <v>1.1000000000000014</v>
      </c>
      <c r="H1513" s="47">
        <f>$AJ$3*F1513</f>
        <v>843.15000000000111</v>
      </c>
      <c r="I1513" s="47">
        <f>1/2*$AJ$1*$AJ$2*$AJ$5*D1513^2</f>
        <v>153.70200524691359</v>
      </c>
      <c r="J1513" s="47">
        <f>$AJ$4*$AJ$3*9.81</f>
        <v>406.04570999999999</v>
      </c>
      <c r="K1513" s="47">
        <f t="shared" si="323"/>
        <v>1402.8977152469147</v>
      </c>
      <c r="L1513" s="47">
        <f t="shared" si="324"/>
        <v>22.290485920034314</v>
      </c>
      <c r="M1513" s="48">
        <f t="shared" si="325"/>
        <v>33658.633739251811</v>
      </c>
      <c r="N1513" s="48">
        <f t="shared" si="326"/>
        <v>1</v>
      </c>
      <c r="O1513" s="48">
        <f t="shared" si="333"/>
        <v>502629.42324893887</v>
      </c>
      <c r="P1513" s="48">
        <f t="shared" si="334"/>
        <v>1306403.8459326047</v>
      </c>
      <c r="Q1513" s="48">
        <f t="shared" si="327"/>
        <v>803774.42268366588</v>
      </c>
      <c r="R1513" s="48">
        <f>1/2*$AJ$3*D1513^2</f>
        <v>348314.63333333336</v>
      </c>
      <c r="S1513" s="48">
        <f t="shared" si="328"/>
        <v>0</v>
      </c>
      <c r="T1513" s="48">
        <f t="shared" si="329"/>
        <v>0</v>
      </c>
      <c r="U1513" s="48"/>
      <c r="V1513" s="48"/>
      <c r="W1513" s="48"/>
      <c r="X1513" s="48"/>
      <c r="Y1513" s="48">
        <f t="shared" si="335"/>
        <v>230.67194260485653</v>
      </c>
      <c r="Z1513" s="48"/>
      <c r="AA1513" s="48"/>
      <c r="AB1513" s="48"/>
      <c r="AC1513" s="48">
        <v>0.27</v>
      </c>
      <c r="AD1513" s="48">
        <f>O1513*AC1513</f>
        <v>135709.94427721351</v>
      </c>
      <c r="AE1513" s="48">
        <v>0.67</v>
      </c>
      <c r="AF1513" s="48">
        <f t="shared" si="330"/>
        <v>336761.71357678907</v>
      </c>
      <c r="AG1513" s="24"/>
      <c r="AH1513" s="24"/>
      <c r="AI1513" s="15"/>
      <c r="AJ1513" s="15"/>
      <c r="AK1513" s="15"/>
      <c r="AL1513" s="15"/>
      <c r="AM1513" s="15"/>
      <c r="AN1513" s="23"/>
      <c r="AO1513" s="23"/>
      <c r="AP1513" s="23"/>
      <c r="AQ1513" s="23"/>
      <c r="AR1513" s="23"/>
      <c r="AS1513" s="23"/>
      <c r="AT1513" s="23"/>
      <c r="AU1513" s="23"/>
      <c r="AV1513" s="23"/>
      <c r="BG1513">
        <f>IF(E1513&lt;1,1,0)</f>
        <v>0</v>
      </c>
      <c r="BH1513">
        <f>IF(BG1513=1,"",E1513)</f>
        <v>57.2</v>
      </c>
      <c r="BI1513">
        <f>E1513/3.6</f>
        <v>15.888888888888889</v>
      </c>
    </row>
    <row r="1514" spans="1:61" x14ac:dyDescent="0.25">
      <c r="A1514" s="45" t="s">
        <v>66</v>
      </c>
      <c r="B1514" s="45">
        <v>1511</v>
      </c>
      <c r="C1514" s="45">
        <v>34</v>
      </c>
      <c r="D1514" s="45">
        <f t="shared" si="322"/>
        <v>16.25</v>
      </c>
      <c r="E1514" s="46">
        <v>58.5</v>
      </c>
      <c r="F1514" s="47">
        <f t="shared" si="331"/>
        <v>0.41666666666666663</v>
      </c>
      <c r="G1514" s="47">
        <f t="shared" si="332"/>
        <v>1.5</v>
      </c>
      <c r="H1514" s="47">
        <f>$AJ$3*F1514</f>
        <v>1149.75</v>
      </c>
      <c r="I1514" s="47">
        <f>1/2*$AJ$1*$AJ$2*$AJ$5*D1514^2</f>
        <v>160.7678515625</v>
      </c>
      <c r="J1514" s="47">
        <f>$AJ$4*$AJ$3*9.81</f>
        <v>406.04570999999999</v>
      </c>
      <c r="K1514" s="47">
        <f t="shared" si="323"/>
        <v>1716.5635615625001</v>
      </c>
      <c r="L1514" s="47">
        <f t="shared" si="324"/>
        <v>27.894157875390629</v>
      </c>
      <c r="M1514" s="48">
        <f t="shared" si="325"/>
        <v>42148.072549715238</v>
      </c>
      <c r="N1514" s="48">
        <f t="shared" si="326"/>
        <v>1</v>
      </c>
      <c r="O1514" s="48">
        <f t="shared" si="333"/>
        <v>502629.42324893887</v>
      </c>
      <c r="P1514" s="48">
        <f t="shared" si="334"/>
        <v>1307806.7436478517</v>
      </c>
      <c r="Q1514" s="48">
        <f t="shared" si="327"/>
        <v>805177.32039891288</v>
      </c>
      <c r="R1514" s="48">
        <f>1/2*$AJ$3*D1514^2</f>
        <v>364327.03125</v>
      </c>
      <c r="S1514" s="48">
        <f t="shared" si="328"/>
        <v>0</v>
      </c>
      <c r="T1514" s="48">
        <f t="shared" si="329"/>
        <v>0</v>
      </c>
      <c r="U1514" s="48"/>
      <c r="V1514" s="48"/>
      <c r="W1514" s="48"/>
      <c r="X1514" s="48"/>
      <c r="Y1514" s="48">
        <f t="shared" si="335"/>
        <v>241.11649983454666</v>
      </c>
      <c r="Z1514" s="48"/>
      <c r="AA1514" s="48"/>
      <c r="AB1514" s="48"/>
      <c r="AC1514" s="48">
        <v>0.27</v>
      </c>
      <c r="AD1514" s="48">
        <f>O1514*AC1514</f>
        <v>135709.94427721351</v>
      </c>
      <c r="AE1514" s="48">
        <v>0.67</v>
      </c>
      <c r="AF1514" s="48">
        <f t="shared" si="330"/>
        <v>336761.71357678907</v>
      </c>
      <c r="AG1514" s="24"/>
      <c r="AH1514" s="24"/>
      <c r="AI1514" s="15"/>
      <c r="AJ1514" s="15"/>
      <c r="AK1514" s="15"/>
      <c r="AL1514" s="15"/>
      <c r="AM1514" s="15"/>
      <c r="AN1514" s="23"/>
      <c r="AO1514" s="23"/>
      <c r="AP1514" s="23"/>
      <c r="AQ1514" s="23"/>
      <c r="AR1514" s="23"/>
      <c r="AS1514" s="23"/>
      <c r="AT1514" s="23"/>
      <c r="AU1514" s="23"/>
      <c r="AV1514" s="23"/>
      <c r="BG1514">
        <f>IF(E1514&lt;1,1,0)</f>
        <v>0</v>
      </c>
      <c r="BH1514">
        <f>IF(BG1514=1,"",E1514)</f>
        <v>58.5</v>
      </c>
      <c r="BI1514">
        <f>E1514/3.6</f>
        <v>16.25</v>
      </c>
    </row>
    <row r="1515" spans="1:61" x14ac:dyDescent="0.25">
      <c r="A1515" s="45" t="s">
        <v>66</v>
      </c>
      <c r="B1515" s="45">
        <v>1512</v>
      </c>
      <c r="C1515" s="45">
        <v>35</v>
      </c>
      <c r="D1515" s="45">
        <f t="shared" si="322"/>
        <v>16.722222222222221</v>
      </c>
      <c r="E1515" s="46">
        <v>60.2</v>
      </c>
      <c r="F1515" s="47">
        <f t="shared" si="331"/>
        <v>0.52777777777777735</v>
      </c>
      <c r="G1515" s="47">
        <f t="shared" si="332"/>
        <v>1.8999999999999986</v>
      </c>
      <c r="H1515" s="47">
        <f>$AJ$3*F1515</f>
        <v>1456.3499999999988</v>
      </c>
      <c r="I1515" s="47">
        <f>1/2*$AJ$1*$AJ$2*$AJ$5*D1515^2</f>
        <v>170.24738834876538</v>
      </c>
      <c r="J1515" s="47">
        <f>$AJ$4*$AJ$3*9.81</f>
        <v>406.04570999999999</v>
      </c>
      <c r="K1515" s="47">
        <f t="shared" si="323"/>
        <v>2032.6430983487639</v>
      </c>
      <c r="L1515" s="47">
        <f t="shared" si="324"/>
        <v>33.990309589054327</v>
      </c>
      <c r="M1515" s="48">
        <f t="shared" si="325"/>
        <v>51393.348098650145</v>
      </c>
      <c r="N1515" s="48">
        <f t="shared" si="326"/>
        <v>1</v>
      </c>
      <c r="O1515" s="48">
        <f t="shared" si="333"/>
        <v>502629.42324893887</v>
      </c>
      <c r="P1515" s="48">
        <f t="shared" si="334"/>
        <v>1309523.3072094142</v>
      </c>
      <c r="Q1515" s="48">
        <f t="shared" si="327"/>
        <v>806893.88396047533</v>
      </c>
      <c r="R1515" s="48">
        <f>1/2*$AJ$3*D1515^2</f>
        <v>385809.2583333333</v>
      </c>
      <c r="S1515" s="48">
        <f t="shared" si="328"/>
        <v>0</v>
      </c>
      <c r="T1515" s="48">
        <f t="shared" si="329"/>
        <v>0</v>
      </c>
      <c r="U1515" s="48"/>
      <c r="V1515" s="48"/>
      <c r="W1515" s="48"/>
      <c r="X1515" s="48"/>
      <c r="Y1515" s="48">
        <f t="shared" si="335"/>
        <v>255.1648533950617</v>
      </c>
      <c r="Z1515" s="48"/>
      <c r="AA1515" s="48"/>
      <c r="AB1515" s="48"/>
      <c r="AC1515" s="48">
        <v>0.27</v>
      </c>
      <c r="AD1515" s="48">
        <f>O1515*AC1515</f>
        <v>135709.94427721351</v>
      </c>
      <c r="AE1515" s="48">
        <v>0.67</v>
      </c>
      <c r="AF1515" s="48">
        <f t="shared" si="330"/>
        <v>336761.71357678907</v>
      </c>
      <c r="AG1515" s="24"/>
      <c r="AH1515" s="24"/>
      <c r="AI1515" s="15"/>
      <c r="AJ1515" s="15"/>
      <c r="AK1515" s="15"/>
      <c r="AL1515" s="15"/>
      <c r="AM1515" s="15"/>
      <c r="AN1515" s="23"/>
      <c r="AO1515" s="23"/>
      <c r="AP1515" s="23"/>
      <c r="AQ1515" s="23"/>
      <c r="AR1515" s="23"/>
      <c r="AS1515" s="23"/>
      <c r="AT1515" s="23"/>
      <c r="AU1515" s="23"/>
      <c r="AV1515" s="23"/>
      <c r="BG1515">
        <f>IF(E1515&lt;1,1,0)</f>
        <v>0</v>
      </c>
      <c r="BH1515">
        <f>IF(BG1515=1,"",E1515)</f>
        <v>60.2</v>
      </c>
      <c r="BI1515">
        <f>E1515/3.6</f>
        <v>16.722222222222221</v>
      </c>
    </row>
    <row r="1516" spans="1:61" x14ac:dyDescent="0.25">
      <c r="A1516" s="45" t="s">
        <v>66</v>
      </c>
      <c r="B1516" s="45">
        <v>1513</v>
      </c>
      <c r="C1516" s="45">
        <v>36</v>
      </c>
      <c r="D1516" s="45">
        <f t="shared" si="322"/>
        <v>17.305555555555554</v>
      </c>
      <c r="E1516" s="46">
        <v>62.3</v>
      </c>
      <c r="F1516" s="47">
        <f t="shared" si="331"/>
        <v>0.625</v>
      </c>
      <c r="G1516" s="47">
        <f t="shared" si="332"/>
        <v>2.25</v>
      </c>
      <c r="H1516" s="47">
        <f>$AJ$3*F1516</f>
        <v>1724.625</v>
      </c>
      <c r="I1516" s="47">
        <f>1/2*$AJ$1*$AJ$2*$AJ$5*D1516^2</f>
        <v>182.33228273533945</v>
      </c>
      <c r="J1516" s="47">
        <f>$AJ$4*$AJ$3*9.81</f>
        <v>406.04570999999999</v>
      </c>
      <c r="K1516" s="47">
        <f t="shared" si="323"/>
        <v>2313.0029927353394</v>
      </c>
      <c r="L1516" s="47">
        <f t="shared" si="324"/>
        <v>40.027801790947677</v>
      </c>
      <c r="M1516" s="48">
        <f t="shared" si="325"/>
        <v>60562.064109703839</v>
      </c>
      <c r="N1516" s="48">
        <f t="shared" si="326"/>
        <v>1</v>
      </c>
      <c r="O1516" s="48">
        <f t="shared" si="333"/>
        <v>502629.42324893887</v>
      </c>
      <c r="P1516" s="48">
        <f t="shared" si="334"/>
        <v>1311555.9503077629</v>
      </c>
      <c r="Q1516" s="48">
        <f t="shared" si="327"/>
        <v>808926.52705882408</v>
      </c>
      <c r="R1516" s="48">
        <f>1/2*$AJ$3*D1516^2</f>
        <v>413195.66458333324</v>
      </c>
      <c r="S1516" s="48">
        <f t="shared" si="328"/>
        <v>0</v>
      </c>
      <c r="T1516" s="48">
        <f t="shared" si="329"/>
        <v>0</v>
      </c>
      <c r="U1516" s="48"/>
      <c r="V1516" s="48"/>
      <c r="W1516" s="48"/>
      <c r="X1516" s="48"/>
      <c r="Y1516" s="48">
        <f t="shared" si="335"/>
        <v>273.09693627450974</v>
      </c>
      <c r="Z1516" s="48"/>
      <c r="AA1516" s="48"/>
      <c r="AB1516" s="48"/>
      <c r="AC1516" s="48">
        <v>0.27</v>
      </c>
      <c r="AD1516" s="48">
        <f>O1516*AC1516</f>
        <v>135709.94427721351</v>
      </c>
      <c r="AE1516" s="48">
        <v>0.67</v>
      </c>
      <c r="AF1516" s="48">
        <f t="shared" si="330"/>
        <v>336761.71357678907</v>
      </c>
      <c r="AG1516" s="24"/>
      <c r="AH1516" s="24"/>
      <c r="AI1516" s="15"/>
      <c r="AJ1516" s="15"/>
      <c r="AK1516" s="15"/>
      <c r="AL1516" s="15"/>
      <c r="AM1516" s="15"/>
      <c r="AN1516" s="23"/>
      <c r="AO1516" s="23"/>
      <c r="AP1516" s="23"/>
      <c r="AQ1516" s="23"/>
      <c r="AR1516" s="23"/>
      <c r="AS1516" s="23"/>
      <c r="AT1516" s="23"/>
      <c r="AU1516" s="23"/>
      <c r="AV1516" s="23"/>
      <c r="BG1516">
        <f>IF(E1516&lt;1,1,0)</f>
        <v>0</v>
      </c>
      <c r="BH1516">
        <f>IF(BG1516=1,"",E1516)</f>
        <v>62.3</v>
      </c>
      <c r="BI1516">
        <f>E1516/3.6</f>
        <v>17.305555555555554</v>
      </c>
    </row>
    <row r="1517" spans="1:61" x14ac:dyDescent="0.25">
      <c r="A1517" s="45" t="s">
        <v>66</v>
      </c>
      <c r="B1517" s="45">
        <v>1514</v>
      </c>
      <c r="C1517" s="45">
        <v>37</v>
      </c>
      <c r="D1517" s="45">
        <f t="shared" si="322"/>
        <v>17.972222222222221</v>
      </c>
      <c r="E1517" s="46">
        <v>64.7</v>
      </c>
      <c r="F1517" s="47">
        <f t="shared" si="331"/>
        <v>0.6666666666666663</v>
      </c>
      <c r="G1517" s="47">
        <f t="shared" si="332"/>
        <v>2.3999999999999986</v>
      </c>
      <c r="H1517" s="47">
        <f>$AJ$3*F1517</f>
        <v>1839.599999999999</v>
      </c>
      <c r="I1517" s="47">
        <f>1/2*$AJ$1*$AJ$2*$AJ$5*D1517^2</f>
        <v>196.6509447723765</v>
      </c>
      <c r="J1517" s="47">
        <f>$AJ$4*$AJ$3*9.81</f>
        <v>406.04570999999999</v>
      </c>
      <c r="K1517" s="47">
        <f t="shared" si="323"/>
        <v>2442.2966547723754</v>
      </c>
      <c r="L1517" s="47">
        <f t="shared" si="324"/>
        <v>43.893498212159081</v>
      </c>
      <c r="M1517" s="48">
        <f t="shared" si="325"/>
        <v>66454.756293208848</v>
      </c>
      <c r="N1517" s="48">
        <f t="shared" si="326"/>
        <v>1</v>
      </c>
      <c r="O1517" s="48">
        <f t="shared" si="333"/>
        <v>502629.42324893887</v>
      </c>
      <c r="P1517" s="48">
        <f t="shared" si="334"/>
        <v>1313868.9533004982</v>
      </c>
      <c r="Q1517" s="48">
        <f t="shared" si="327"/>
        <v>811239.53005155933</v>
      </c>
      <c r="R1517" s="48">
        <f>1/2*$AJ$3*D1517^2</f>
        <v>445644.1645833333</v>
      </c>
      <c r="S1517" s="48">
        <f t="shared" si="328"/>
        <v>0</v>
      </c>
      <c r="T1517" s="48">
        <f t="shared" si="329"/>
        <v>0</v>
      </c>
      <c r="U1517" s="48"/>
      <c r="V1517" s="48"/>
      <c r="W1517" s="48"/>
      <c r="X1517" s="48"/>
      <c r="Y1517" s="48">
        <f t="shared" si="335"/>
        <v>294.34885375385289</v>
      </c>
      <c r="Z1517" s="48"/>
      <c r="AA1517" s="48"/>
      <c r="AB1517" s="48"/>
      <c r="AC1517" s="48">
        <v>0.27</v>
      </c>
      <c r="AD1517" s="48">
        <f>O1517*AC1517</f>
        <v>135709.94427721351</v>
      </c>
      <c r="AE1517" s="48">
        <v>0.67</v>
      </c>
      <c r="AF1517" s="48">
        <f t="shared" si="330"/>
        <v>336761.71357678907</v>
      </c>
      <c r="AG1517" s="24"/>
      <c r="AH1517" s="24"/>
      <c r="AI1517" s="15"/>
      <c r="AJ1517" s="15"/>
      <c r="AK1517" s="15"/>
      <c r="AL1517" s="15"/>
      <c r="AM1517" s="15"/>
      <c r="AN1517" s="23"/>
      <c r="AO1517" s="23"/>
      <c r="AP1517" s="23"/>
      <c r="AQ1517" s="23"/>
      <c r="AR1517" s="23"/>
      <c r="AS1517" s="23"/>
      <c r="AT1517" s="23"/>
      <c r="AU1517" s="23"/>
      <c r="AV1517" s="23"/>
      <c r="BG1517">
        <f>IF(E1517&lt;1,1,0)</f>
        <v>0</v>
      </c>
      <c r="BH1517">
        <f>IF(BG1517=1,"",E1517)</f>
        <v>64.7</v>
      </c>
      <c r="BI1517">
        <f>E1517/3.6</f>
        <v>17.972222222222221</v>
      </c>
    </row>
    <row r="1518" spans="1:61" x14ac:dyDescent="0.25">
      <c r="A1518" s="45" t="s">
        <v>66</v>
      </c>
      <c r="B1518" s="45">
        <v>1515</v>
      </c>
      <c r="C1518" s="45">
        <v>38</v>
      </c>
      <c r="D1518" s="45">
        <f t="shared" si="322"/>
        <v>18.638888888888886</v>
      </c>
      <c r="E1518" s="46">
        <v>67.099999999999994</v>
      </c>
      <c r="F1518" s="47">
        <f t="shared" si="331"/>
        <v>0.625</v>
      </c>
      <c r="G1518" s="47">
        <f t="shared" si="332"/>
        <v>2.25</v>
      </c>
      <c r="H1518" s="47">
        <f>$AJ$3*F1518</f>
        <v>1724.625</v>
      </c>
      <c r="I1518" s="47">
        <f>1/2*$AJ$1*$AJ$2*$AJ$5*D1518^2</f>
        <v>211.51078458719127</v>
      </c>
      <c r="J1518" s="47">
        <f>$AJ$4*$AJ$3*9.81</f>
        <v>406.04570999999999</v>
      </c>
      <c r="K1518" s="47">
        <f t="shared" si="323"/>
        <v>2342.1814945871911</v>
      </c>
      <c r="L1518" s="47">
        <f t="shared" si="324"/>
        <v>43.655660635222361</v>
      </c>
      <c r="M1518" s="48">
        <f t="shared" si="325"/>
        <v>66138.325862361875</v>
      </c>
      <c r="N1518" s="48">
        <f t="shared" si="326"/>
        <v>1</v>
      </c>
      <c r="O1518" s="48">
        <f t="shared" si="333"/>
        <v>502629.42324893887</v>
      </c>
      <c r="P1518" s="48">
        <f t="shared" si="334"/>
        <v>1316311.2499552707</v>
      </c>
      <c r="Q1518" s="48">
        <f t="shared" si="327"/>
        <v>813681.82670633181</v>
      </c>
      <c r="R1518" s="48">
        <f>1/2*$AJ$3*D1518^2</f>
        <v>479319.06458333315</v>
      </c>
      <c r="S1518" s="48">
        <f t="shared" si="328"/>
        <v>0</v>
      </c>
      <c r="T1518" s="48">
        <f t="shared" si="329"/>
        <v>0</v>
      </c>
      <c r="U1518" s="48"/>
      <c r="V1518" s="48"/>
      <c r="W1518" s="48"/>
      <c r="X1518" s="48"/>
      <c r="Y1518" s="48">
        <f t="shared" si="335"/>
        <v>316.38222084708457</v>
      </c>
      <c r="Z1518" s="48"/>
      <c r="AA1518" s="48"/>
      <c r="AB1518" s="48"/>
      <c r="AC1518" s="48">
        <v>0.27</v>
      </c>
      <c r="AD1518" s="48">
        <f>O1518*AC1518</f>
        <v>135709.94427721351</v>
      </c>
      <c r="AE1518" s="48">
        <v>0.67</v>
      </c>
      <c r="AF1518" s="48">
        <f t="shared" si="330"/>
        <v>336761.71357678907</v>
      </c>
      <c r="AG1518" s="24"/>
      <c r="AH1518" s="24"/>
      <c r="AI1518" s="15"/>
      <c r="AJ1518" s="15"/>
      <c r="AK1518" s="15"/>
      <c r="AL1518" s="15"/>
      <c r="AM1518" s="15"/>
      <c r="AN1518" s="23"/>
      <c r="AO1518" s="23"/>
      <c r="AP1518" s="23"/>
      <c r="AQ1518" s="23"/>
      <c r="AR1518" s="23"/>
      <c r="AS1518" s="23"/>
      <c r="AT1518" s="23"/>
      <c r="AU1518" s="23"/>
      <c r="AV1518" s="23"/>
      <c r="BG1518">
        <f>IF(E1518&lt;1,1,0)</f>
        <v>0</v>
      </c>
      <c r="BH1518">
        <f>IF(BG1518=1,"",E1518)</f>
        <v>67.099999999999994</v>
      </c>
      <c r="BI1518">
        <f>E1518/3.6</f>
        <v>18.638888888888886</v>
      </c>
    </row>
    <row r="1519" spans="1:61" x14ac:dyDescent="0.25">
      <c r="A1519" s="45" t="s">
        <v>66</v>
      </c>
      <c r="B1519" s="45">
        <v>1516</v>
      </c>
      <c r="C1519" s="45">
        <v>39</v>
      </c>
      <c r="D1519" s="45">
        <f t="shared" si="322"/>
        <v>19.222222222222221</v>
      </c>
      <c r="E1519" s="46">
        <v>69.2</v>
      </c>
      <c r="F1519" s="47">
        <f t="shared" si="331"/>
        <v>0.50000000000000122</v>
      </c>
      <c r="G1519" s="47">
        <f t="shared" si="332"/>
        <v>1.8000000000000043</v>
      </c>
      <c r="H1519" s="47">
        <f>$AJ$3*F1519</f>
        <v>1379.7000000000035</v>
      </c>
      <c r="I1519" s="47">
        <f>1/2*$AJ$1*$AJ$2*$AJ$5*D1519^2</f>
        <v>224.95707932098765</v>
      </c>
      <c r="J1519" s="47">
        <f>$AJ$4*$AJ$3*9.81</f>
        <v>406.04570999999999</v>
      </c>
      <c r="K1519" s="47">
        <f t="shared" si="323"/>
        <v>2010.7027893209911</v>
      </c>
      <c r="L1519" s="47">
        <f t="shared" si="324"/>
        <v>38.65017583917016</v>
      </c>
      <c r="M1519" s="48">
        <f t="shared" si="325"/>
        <v>58593.666572181959</v>
      </c>
      <c r="N1519" s="48">
        <f t="shared" si="326"/>
        <v>1</v>
      </c>
      <c r="O1519" s="48">
        <f t="shared" si="333"/>
        <v>502629.42324893887</v>
      </c>
      <c r="P1519" s="48">
        <f t="shared" si="334"/>
        <v>1318653.4314498578</v>
      </c>
      <c r="Q1519" s="48">
        <f t="shared" si="327"/>
        <v>816024.00820091891</v>
      </c>
      <c r="R1519" s="48">
        <f>1/2*$AJ$3*D1519^2</f>
        <v>509790.63333333336</v>
      </c>
      <c r="S1519" s="48">
        <f t="shared" si="328"/>
        <v>0</v>
      </c>
      <c r="T1519" s="48">
        <f t="shared" si="329"/>
        <v>0</v>
      </c>
      <c r="U1519" s="48"/>
      <c r="V1519" s="48"/>
      <c r="W1519" s="48"/>
      <c r="X1519" s="48"/>
      <c r="Y1519" s="48">
        <f t="shared" si="335"/>
        <v>336.27350483729111</v>
      </c>
      <c r="Z1519" s="48"/>
      <c r="AA1519" s="48"/>
      <c r="AB1519" s="48"/>
      <c r="AC1519" s="48">
        <v>0.27</v>
      </c>
      <c r="AD1519" s="48">
        <f>O1519*AC1519</f>
        <v>135709.94427721351</v>
      </c>
      <c r="AE1519" s="48">
        <v>0.67</v>
      </c>
      <c r="AF1519" s="48">
        <f t="shared" si="330"/>
        <v>336761.71357678907</v>
      </c>
      <c r="AG1519" s="24"/>
      <c r="AH1519" s="24"/>
      <c r="AI1519" s="15"/>
      <c r="AJ1519" s="15"/>
      <c r="AK1519" s="15"/>
      <c r="AL1519" s="15"/>
      <c r="AM1519" s="15"/>
      <c r="AN1519" s="23"/>
      <c r="AO1519" s="23"/>
      <c r="AP1519" s="23"/>
      <c r="AQ1519" s="23"/>
      <c r="AR1519" s="23"/>
      <c r="AS1519" s="23"/>
      <c r="AT1519" s="23"/>
      <c r="AU1519" s="23"/>
      <c r="AV1519" s="23"/>
      <c r="BG1519">
        <f>IF(E1519&lt;1,1,0)</f>
        <v>0</v>
      </c>
      <c r="BH1519">
        <f>IF(BG1519=1,"",E1519)</f>
        <v>69.2</v>
      </c>
      <c r="BI1519">
        <f>E1519/3.6</f>
        <v>19.222222222222221</v>
      </c>
    </row>
    <row r="1520" spans="1:61" x14ac:dyDescent="0.25">
      <c r="A1520" s="45" t="s">
        <v>66</v>
      </c>
      <c r="B1520" s="45">
        <v>1517</v>
      </c>
      <c r="C1520" s="45">
        <v>40</v>
      </c>
      <c r="D1520" s="45">
        <f t="shared" si="322"/>
        <v>19.638888888888889</v>
      </c>
      <c r="E1520" s="46">
        <v>70.7</v>
      </c>
      <c r="F1520" s="47">
        <f t="shared" si="331"/>
        <v>0.37500000000000039</v>
      </c>
      <c r="G1520" s="47">
        <f t="shared" si="332"/>
        <v>1.3500000000000014</v>
      </c>
      <c r="H1520" s="47">
        <f>$AJ$3*F1520</f>
        <v>1034.775000000001</v>
      </c>
      <c r="I1520" s="47">
        <f>1/2*$AJ$1*$AJ$2*$AJ$5*D1520^2</f>
        <v>234.81525264274691</v>
      </c>
      <c r="J1520" s="47">
        <f>$AJ$4*$AJ$3*9.81</f>
        <v>406.04570999999999</v>
      </c>
      <c r="K1520" s="47">
        <f t="shared" si="323"/>
        <v>1675.6359626427479</v>
      </c>
      <c r="L1520" s="47">
        <f t="shared" si="324"/>
        <v>32.907628488567305</v>
      </c>
      <c r="M1520" s="48">
        <f t="shared" si="325"/>
        <v>49920.872417156599</v>
      </c>
      <c r="N1520" s="48">
        <f t="shared" si="326"/>
        <v>1</v>
      </c>
      <c r="O1520" s="48">
        <f t="shared" si="333"/>
        <v>502629.42324893887</v>
      </c>
      <c r="P1520" s="48">
        <f t="shared" si="334"/>
        <v>1320664.1342391788</v>
      </c>
      <c r="Q1520" s="48">
        <f t="shared" si="327"/>
        <v>818034.71099023998</v>
      </c>
      <c r="R1520" s="48">
        <f>1/2*$AJ$3*D1520^2</f>
        <v>532130.91458333342</v>
      </c>
      <c r="S1520" s="48">
        <f t="shared" si="328"/>
        <v>0</v>
      </c>
      <c r="T1520" s="48">
        <f t="shared" si="329"/>
        <v>0</v>
      </c>
      <c r="U1520" s="48"/>
      <c r="V1520" s="48"/>
      <c r="W1520" s="48"/>
      <c r="X1520" s="48"/>
      <c r="Y1520" s="48">
        <f t="shared" si="335"/>
        <v>350.77845391122838</v>
      </c>
      <c r="Z1520" s="48"/>
      <c r="AA1520" s="48"/>
      <c r="AB1520" s="48"/>
      <c r="AC1520" s="48">
        <v>0.27</v>
      </c>
      <c r="AD1520" s="48">
        <f>O1520*AC1520</f>
        <v>135709.94427721351</v>
      </c>
      <c r="AE1520" s="48">
        <v>0.67</v>
      </c>
      <c r="AF1520" s="48">
        <f t="shared" si="330"/>
        <v>336761.71357678907</v>
      </c>
      <c r="AG1520" s="24"/>
      <c r="AH1520" s="24"/>
      <c r="AI1520" s="15"/>
      <c r="AJ1520" s="15"/>
      <c r="AK1520" s="15"/>
      <c r="AL1520" s="15"/>
      <c r="AM1520" s="15"/>
      <c r="AN1520" s="23"/>
      <c r="AO1520" s="23"/>
      <c r="AP1520" s="23"/>
      <c r="AQ1520" s="23"/>
      <c r="AR1520" s="23"/>
      <c r="AS1520" s="23"/>
      <c r="AT1520" s="23"/>
      <c r="AU1520" s="23"/>
      <c r="AV1520" s="23"/>
      <c r="BG1520">
        <f>IF(E1520&lt;1,1,0)</f>
        <v>0</v>
      </c>
      <c r="BH1520">
        <f>IF(BG1520=1,"",E1520)</f>
        <v>70.7</v>
      </c>
      <c r="BI1520">
        <f>E1520/3.6</f>
        <v>19.638888888888889</v>
      </c>
    </row>
    <row r="1521" spans="1:61" x14ac:dyDescent="0.25">
      <c r="A1521" s="45" t="s">
        <v>66</v>
      </c>
      <c r="B1521" s="45">
        <v>1518</v>
      </c>
      <c r="C1521" s="45">
        <v>41</v>
      </c>
      <c r="D1521" s="45">
        <f t="shared" si="322"/>
        <v>19.972222222222225</v>
      </c>
      <c r="E1521" s="46">
        <v>71.900000000000006</v>
      </c>
      <c r="F1521" s="47">
        <f t="shared" si="331"/>
        <v>0.27777777777777779</v>
      </c>
      <c r="G1521" s="47">
        <f t="shared" si="332"/>
        <v>1</v>
      </c>
      <c r="H1521" s="47">
        <f>$AJ$3*F1521</f>
        <v>766.50000000000011</v>
      </c>
      <c r="I1521" s="47">
        <f>1/2*$AJ$1*$AJ$2*$AJ$5*D1521^2</f>
        <v>242.85399755015436</v>
      </c>
      <c r="J1521" s="47">
        <f>$AJ$4*$AJ$3*9.81</f>
        <v>406.04570999999999</v>
      </c>
      <c r="K1521" s="47">
        <f t="shared" si="323"/>
        <v>1415.3997075501543</v>
      </c>
      <c r="L1521" s="47">
        <f t="shared" si="324"/>
        <v>28.268677492460029</v>
      </c>
      <c r="M1521" s="48">
        <f t="shared" si="325"/>
        <v>42911.852433554326</v>
      </c>
      <c r="N1521" s="48">
        <f t="shared" si="326"/>
        <v>1</v>
      </c>
      <c r="O1521" s="48">
        <f t="shared" si="333"/>
        <v>502629.42324893887</v>
      </c>
      <c r="P1521" s="48">
        <f t="shared" si="334"/>
        <v>1322339.7702018216</v>
      </c>
      <c r="Q1521" s="48">
        <f t="shared" si="327"/>
        <v>819710.34695288271</v>
      </c>
      <c r="R1521" s="48">
        <f>1/2*$AJ$3*D1521^2</f>
        <v>550348.06458333344</v>
      </c>
      <c r="S1521" s="48">
        <f t="shared" si="328"/>
        <v>0</v>
      </c>
      <c r="T1521" s="48">
        <f t="shared" si="329"/>
        <v>0</v>
      </c>
      <c r="U1521" s="48"/>
      <c r="V1521" s="48"/>
      <c r="W1521" s="48"/>
      <c r="X1521" s="48"/>
      <c r="Y1521" s="48">
        <f t="shared" si="335"/>
        <v>362.54813213658332</v>
      </c>
      <c r="Z1521" s="48"/>
      <c r="AA1521" s="48"/>
      <c r="AB1521" s="48"/>
      <c r="AC1521" s="48">
        <v>0.27</v>
      </c>
      <c r="AD1521" s="48">
        <f>O1521*AC1521</f>
        <v>135709.94427721351</v>
      </c>
      <c r="AE1521" s="48">
        <v>0.67</v>
      </c>
      <c r="AF1521" s="48">
        <f t="shared" si="330"/>
        <v>336761.71357678907</v>
      </c>
      <c r="AG1521" s="24"/>
      <c r="AH1521" s="24"/>
      <c r="AI1521" s="15"/>
      <c r="AJ1521" s="15"/>
      <c r="AK1521" s="15"/>
      <c r="AL1521" s="15"/>
      <c r="AM1521" s="15"/>
      <c r="AN1521" s="23"/>
      <c r="AO1521" s="23"/>
      <c r="AP1521" s="23"/>
      <c r="AQ1521" s="23"/>
      <c r="AR1521" s="23"/>
      <c r="AS1521" s="23"/>
      <c r="AT1521" s="23"/>
      <c r="AU1521" s="23"/>
      <c r="AV1521" s="23"/>
      <c r="BG1521">
        <f>IF(E1521&lt;1,1,0)</f>
        <v>0</v>
      </c>
      <c r="BH1521">
        <f>IF(BG1521=1,"",E1521)</f>
        <v>71.900000000000006</v>
      </c>
      <c r="BI1521">
        <f>E1521/3.6</f>
        <v>19.972222222222225</v>
      </c>
    </row>
    <row r="1522" spans="1:61" x14ac:dyDescent="0.25">
      <c r="A1522" s="45" t="s">
        <v>66</v>
      </c>
      <c r="B1522" s="45">
        <v>1519</v>
      </c>
      <c r="C1522" s="45">
        <v>42</v>
      </c>
      <c r="D1522" s="45">
        <f t="shared" si="322"/>
        <v>20.194444444444446</v>
      </c>
      <c r="E1522" s="46">
        <v>72.7</v>
      </c>
      <c r="F1522" s="47">
        <f t="shared" si="331"/>
        <v>0.20833333333333331</v>
      </c>
      <c r="G1522" s="47">
        <f t="shared" si="332"/>
        <v>0.75</v>
      </c>
      <c r="H1522" s="47">
        <f>$AJ$3*F1522</f>
        <v>574.875</v>
      </c>
      <c r="I1522" s="47">
        <f>1/2*$AJ$1*$AJ$2*$AJ$5*D1522^2</f>
        <v>248.2883244020062</v>
      </c>
      <c r="J1522" s="47">
        <f>$AJ$4*$AJ$3*9.81</f>
        <v>406.04570999999999</v>
      </c>
      <c r="K1522" s="47">
        <f t="shared" si="323"/>
        <v>1229.2090344020062</v>
      </c>
      <c r="L1522" s="47">
        <f t="shared" si="324"/>
        <v>24.823193555840518</v>
      </c>
      <c r="M1522" s="48">
        <f t="shared" si="325"/>
        <v>37706.431011321751</v>
      </c>
      <c r="N1522" s="48">
        <f t="shared" si="326"/>
        <v>1</v>
      </c>
      <c r="O1522" s="48">
        <f t="shared" si="333"/>
        <v>502629.42324893887</v>
      </c>
      <c r="P1522" s="48">
        <f t="shared" si="334"/>
        <v>1323755.1699093718</v>
      </c>
      <c r="Q1522" s="48">
        <f t="shared" si="327"/>
        <v>821125.74666043289</v>
      </c>
      <c r="R1522" s="48">
        <f>1/2*$AJ$3*D1522^2</f>
        <v>562663.16458333342</v>
      </c>
      <c r="S1522" s="48">
        <f t="shared" si="328"/>
        <v>0</v>
      </c>
      <c r="T1522" s="48">
        <f t="shared" si="329"/>
        <v>0</v>
      </c>
      <c r="U1522" s="48"/>
      <c r="V1522" s="48"/>
      <c r="W1522" s="48"/>
      <c r="X1522" s="48"/>
      <c r="Y1522" s="48">
        <f t="shared" si="335"/>
        <v>370.41682987711221</v>
      </c>
      <c r="Z1522" s="48"/>
      <c r="AA1522" s="48"/>
      <c r="AB1522" s="48"/>
      <c r="AC1522" s="48">
        <v>0.27</v>
      </c>
      <c r="AD1522" s="48">
        <f>O1522*AC1522</f>
        <v>135709.94427721351</v>
      </c>
      <c r="AE1522" s="48">
        <v>0.67</v>
      </c>
      <c r="AF1522" s="48">
        <f t="shared" si="330"/>
        <v>336761.71357678907</v>
      </c>
      <c r="AG1522" s="24"/>
      <c r="AH1522" s="24"/>
      <c r="AI1522" s="15"/>
      <c r="AJ1522" s="15"/>
      <c r="AK1522" s="15"/>
      <c r="AL1522" s="15"/>
      <c r="AM1522" s="15"/>
      <c r="AN1522" s="23"/>
      <c r="AO1522" s="23"/>
      <c r="AP1522" s="23"/>
      <c r="AQ1522" s="23"/>
      <c r="AR1522" s="23"/>
      <c r="AS1522" s="23"/>
      <c r="AT1522" s="23"/>
      <c r="AU1522" s="23"/>
      <c r="AV1522" s="23"/>
      <c r="BG1522">
        <f>IF(E1522&lt;1,1,0)</f>
        <v>0</v>
      </c>
      <c r="BH1522">
        <f>IF(BG1522=1,"",E1522)</f>
        <v>72.7</v>
      </c>
      <c r="BI1522">
        <f>E1522/3.6</f>
        <v>20.194444444444446</v>
      </c>
    </row>
    <row r="1523" spans="1:61" x14ac:dyDescent="0.25">
      <c r="A1523" s="45" t="s">
        <v>66</v>
      </c>
      <c r="B1523" s="45">
        <v>1520</v>
      </c>
      <c r="C1523" s="45">
        <v>43</v>
      </c>
      <c r="D1523" s="45">
        <f t="shared" si="322"/>
        <v>20.388888888888889</v>
      </c>
      <c r="E1523" s="46">
        <v>73.400000000000006</v>
      </c>
      <c r="F1523" s="47">
        <f t="shared" si="331"/>
        <v>0.15277777777777699</v>
      </c>
      <c r="G1523" s="47">
        <f t="shared" si="332"/>
        <v>0.54999999999999716</v>
      </c>
      <c r="H1523" s="47">
        <f>$AJ$3*F1523</f>
        <v>421.57499999999783</v>
      </c>
      <c r="I1523" s="47">
        <f>1/2*$AJ$1*$AJ$2*$AJ$5*D1523^2</f>
        <v>253.09268649691359</v>
      </c>
      <c r="J1523" s="47">
        <f>$AJ$4*$AJ$3*9.81</f>
        <v>406.04570999999999</v>
      </c>
      <c r="K1523" s="47">
        <f t="shared" si="323"/>
        <v>1080.7133964969114</v>
      </c>
      <c r="L1523" s="47">
        <f t="shared" si="324"/>
        <v>22.034545361909249</v>
      </c>
      <c r="M1523" s="48">
        <f t="shared" si="325"/>
        <v>33492.508950102056</v>
      </c>
      <c r="N1523" s="48">
        <f t="shared" si="326"/>
        <v>1</v>
      </c>
      <c r="O1523" s="48">
        <f t="shared" si="333"/>
        <v>502629.42324893887</v>
      </c>
      <c r="P1523" s="48">
        <f t="shared" si="334"/>
        <v>1324984.3789437737</v>
      </c>
      <c r="Q1523" s="48">
        <f t="shared" si="327"/>
        <v>822354.95569483482</v>
      </c>
      <c r="R1523" s="48">
        <f>1/2*$AJ$3*D1523^2</f>
        <v>573550.65833333333</v>
      </c>
      <c r="S1523" s="48">
        <f t="shared" si="328"/>
        <v>0</v>
      </c>
      <c r="T1523" s="48">
        <f t="shared" si="329"/>
        <v>0</v>
      </c>
      <c r="U1523" s="48"/>
      <c r="V1523" s="48"/>
      <c r="W1523" s="48"/>
      <c r="X1523" s="48"/>
      <c r="Y1523" s="48">
        <f t="shared" si="335"/>
        <v>377.33595942982458</v>
      </c>
      <c r="Z1523" s="48"/>
      <c r="AA1523" s="48"/>
      <c r="AB1523" s="48"/>
      <c r="AC1523" s="48">
        <v>0.27</v>
      </c>
      <c r="AD1523" s="48">
        <f>O1523*AC1523</f>
        <v>135709.94427721351</v>
      </c>
      <c r="AE1523" s="48">
        <v>0.67</v>
      </c>
      <c r="AF1523" s="48">
        <f t="shared" si="330"/>
        <v>336761.71357678907</v>
      </c>
      <c r="AG1523" s="24"/>
      <c r="AH1523" s="24"/>
      <c r="AI1523" s="15"/>
      <c r="AJ1523" s="15"/>
      <c r="AK1523" s="15"/>
      <c r="AL1523" s="15"/>
      <c r="AM1523" s="15"/>
      <c r="AN1523" s="23"/>
      <c r="AO1523" s="23"/>
      <c r="AP1523" s="23"/>
      <c r="AQ1523" s="23"/>
      <c r="AR1523" s="23"/>
      <c r="AS1523" s="23"/>
      <c r="AT1523" s="23"/>
      <c r="AU1523" s="23"/>
      <c r="AV1523" s="23"/>
      <c r="BG1523">
        <f>IF(E1523&lt;1,1,0)</f>
        <v>0</v>
      </c>
      <c r="BH1523">
        <f>IF(BG1523=1,"",E1523)</f>
        <v>73.400000000000006</v>
      </c>
      <c r="BI1523">
        <f>E1523/3.6</f>
        <v>20.388888888888889</v>
      </c>
    </row>
    <row r="1524" spans="1:61" x14ac:dyDescent="0.25">
      <c r="A1524" s="45" t="s">
        <v>66</v>
      </c>
      <c r="B1524" s="45">
        <v>1521</v>
      </c>
      <c r="C1524" s="45">
        <v>44</v>
      </c>
      <c r="D1524" s="45">
        <f t="shared" si="322"/>
        <v>20.5</v>
      </c>
      <c r="E1524" s="46">
        <v>73.8</v>
      </c>
      <c r="F1524" s="47">
        <f t="shared" si="331"/>
        <v>9.7222222222220642E-2</v>
      </c>
      <c r="G1524" s="47">
        <f t="shared" si="332"/>
        <v>0.34999999999999432</v>
      </c>
      <c r="H1524" s="47">
        <f>$AJ$3*F1524</f>
        <v>268.27499999999566</v>
      </c>
      <c r="I1524" s="47">
        <f>1/2*$AJ$1*$AJ$2*$AJ$5*D1524^2</f>
        <v>255.85870624999998</v>
      </c>
      <c r="J1524" s="47">
        <f>$AJ$4*$AJ$3*9.81</f>
        <v>406.04570999999999</v>
      </c>
      <c r="K1524" s="47">
        <f t="shared" si="323"/>
        <v>930.1794162499956</v>
      </c>
      <c r="L1524" s="47">
        <f t="shared" si="324"/>
        <v>19.068678033124911</v>
      </c>
      <c r="M1524" s="48">
        <f t="shared" si="325"/>
        <v>29003.45928838299</v>
      </c>
      <c r="N1524" s="48">
        <f t="shared" si="326"/>
        <v>1</v>
      </c>
      <c r="O1524" s="48">
        <f t="shared" si="333"/>
        <v>502629.42324893887</v>
      </c>
      <c r="P1524" s="48">
        <f t="shared" si="334"/>
        <v>1326065.0923402705</v>
      </c>
      <c r="Q1524" s="48">
        <f t="shared" si="327"/>
        <v>823435.66909133166</v>
      </c>
      <c r="R1524" s="48">
        <f>1/2*$AJ$3*D1524^2</f>
        <v>579818.92500000005</v>
      </c>
      <c r="S1524" s="48">
        <f t="shared" si="328"/>
        <v>0</v>
      </c>
      <c r="T1524" s="48">
        <f t="shared" si="329"/>
        <v>0</v>
      </c>
      <c r="U1524" s="48"/>
      <c r="V1524" s="48"/>
      <c r="W1524" s="48"/>
      <c r="X1524" s="48"/>
      <c r="Y1524" s="48">
        <f t="shared" si="335"/>
        <v>381.20902366863908</v>
      </c>
      <c r="Z1524" s="48"/>
      <c r="AA1524" s="48"/>
      <c r="AB1524" s="48"/>
      <c r="AC1524" s="48">
        <v>0.27</v>
      </c>
      <c r="AD1524" s="48">
        <f>O1524*AC1524</f>
        <v>135709.94427721351</v>
      </c>
      <c r="AE1524" s="48">
        <v>0.67</v>
      </c>
      <c r="AF1524" s="48">
        <f t="shared" si="330"/>
        <v>336761.71357678907</v>
      </c>
      <c r="AG1524" s="24"/>
      <c r="AH1524" s="24"/>
      <c r="AI1524" s="15"/>
      <c r="AJ1524" s="15"/>
      <c r="AK1524" s="15"/>
      <c r="AL1524" s="15"/>
      <c r="AM1524" s="15"/>
      <c r="AN1524" s="23"/>
      <c r="AO1524" s="23"/>
      <c r="AP1524" s="23"/>
      <c r="AQ1524" s="23"/>
      <c r="AR1524" s="23"/>
      <c r="AS1524" s="23"/>
      <c r="AT1524" s="23"/>
      <c r="AU1524" s="23"/>
      <c r="AV1524" s="23"/>
      <c r="BG1524">
        <f>IF(E1524&lt;1,1,0)</f>
        <v>0</v>
      </c>
      <c r="BH1524">
        <f>IF(BG1524=1,"",E1524)</f>
        <v>73.8</v>
      </c>
      <c r="BI1524">
        <f>E1524/3.6</f>
        <v>20.5</v>
      </c>
    </row>
    <row r="1525" spans="1:61" x14ac:dyDescent="0.25">
      <c r="A1525" s="45" t="s">
        <v>66</v>
      </c>
      <c r="B1525" s="45">
        <v>1522</v>
      </c>
      <c r="C1525" s="45">
        <v>45</v>
      </c>
      <c r="D1525" s="45">
        <f t="shared" si="322"/>
        <v>20.583333333333332</v>
      </c>
      <c r="E1525" s="46">
        <v>74.099999999999994</v>
      </c>
      <c r="F1525" s="47">
        <f t="shared" si="331"/>
        <v>2.7777777777778172E-2</v>
      </c>
      <c r="G1525" s="47">
        <f t="shared" si="332"/>
        <v>0.10000000000000142</v>
      </c>
      <c r="H1525" s="47">
        <f>$AJ$3*F1525</f>
        <v>76.650000000001086</v>
      </c>
      <c r="I1525" s="47">
        <f>1/2*$AJ$1*$AJ$2*$AJ$5*D1525^2</f>
        <v>257.9430862847222</v>
      </c>
      <c r="J1525" s="47">
        <f>$AJ$4*$AJ$3*9.81</f>
        <v>406.04570999999999</v>
      </c>
      <c r="K1525" s="47">
        <f t="shared" si="323"/>
        <v>740.6387962847233</v>
      </c>
      <c r="L1525" s="47">
        <f t="shared" si="324"/>
        <v>15.244815223527221</v>
      </c>
      <c r="M1525" s="48">
        <f t="shared" si="325"/>
        <v>23202.60877020843</v>
      </c>
      <c r="N1525" s="48">
        <f t="shared" si="326"/>
        <v>1</v>
      </c>
      <c r="O1525" s="48">
        <f t="shared" si="333"/>
        <v>502629.42324893887</v>
      </c>
      <c r="P1525" s="48">
        <f t="shared" si="334"/>
        <v>1326995.2717565205</v>
      </c>
      <c r="Q1525" s="48">
        <f t="shared" si="327"/>
        <v>824365.84850758163</v>
      </c>
      <c r="R1525" s="48">
        <f>1/2*$AJ$3*D1525^2</f>
        <v>584542.48124999995</v>
      </c>
      <c r="S1525" s="48">
        <f t="shared" si="328"/>
        <v>0</v>
      </c>
      <c r="T1525" s="48">
        <f t="shared" si="329"/>
        <v>0</v>
      </c>
      <c r="U1525" s="48"/>
      <c r="V1525" s="48"/>
      <c r="W1525" s="48"/>
      <c r="X1525" s="48"/>
      <c r="Y1525" s="48">
        <f t="shared" si="335"/>
        <v>384.06207703679365</v>
      </c>
      <c r="Z1525" s="48"/>
      <c r="AA1525" s="48"/>
      <c r="AB1525" s="48"/>
      <c r="AC1525" s="48">
        <v>0.27</v>
      </c>
      <c r="AD1525" s="48">
        <f>O1525*AC1525</f>
        <v>135709.94427721351</v>
      </c>
      <c r="AE1525" s="48">
        <v>0.67</v>
      </c>
      <c r="AF1525" s="48">
        <f t="shared" si="330"/>
        <v>336761.71357678907</v>
      </c>
      <c r="AG1525" s="24"/>
      <c r="AH1525" s="24"/>
      <c r="AI1525" s="15"/>
      <c r="AJ1525" s="15"/>
      <c r="AK1525" s="15"/>
      <c r="AL1525" s="15"/>
      <c r="AM1525" s="15"/>
      <c r="AN1525" s="23"/>
      <c r="AO1525" s="23"/>
      <c r="AP1525" s="23"/>
      <c r="AQ1525" s="23"/>
      <c r="AR1525" s="23"/>
      <c r="AS1525" s="23"/>
      <c r="AT1525" s="23"/>
      <c r="AU1525" s="23"/>
      <c r="AV1525" s="23"/>
      <c r="BG1525">
        <f>IF(E1525&lt;1,1,0)</f>
        <v>0</v>
      </c>
      <c r="BH1525">
        <f>IF(BG1525=1,"",E1525)</f>
        <v>74.099999999999994</v>
      </c>
      <c r="BI1525">
        <f>E1525/3.6</f>
        <v>20.583333333333332</v>
      </c>
    </row>
    <row r="1526" spans="1:61" x14ac:dyDescent="0.25">
      <c r="A1526" s="45" t="s">
        <v>66</v>
      </c>
      <c r="B1526" s="45">
        <v>1523</v>
      </c>
      <c r="C1526" s="45">
        <v>46</v>
      </c>
      <c r="D1526" s="45">
        <f t="shared" si="322"/>
        <v>20.555555555555554</v>
      </c>
      <c r="E1526" s="46">
        <v>74</v>
      </c>
      <c r="F1526" s="47">
        <f t="shared" si="331"/>
        <v>-6.9444444444444448E-2</v>
      </c>
      <c r="G1526" s="47">
        <f t="shared" si="332"/>
        <v>-0.25</v>
      </c>
      <c r="H1526" s="47">
        <f>$AJ$3*F1526</f>
        <v>-191.62500000000003</v>
      </c>
      <c r="I1526" s="47">
        <f>1/2*$AJ$1*$AJ$2*$AJ$5*D1526^2</f>
        <v>257.24735339506168</v>
      </c>
      <c r="J1526" s="47">
        <f>$AJ$4*$AJ$3*9.81</f>
        <v>406.04570999999999</v>
      </c>
      <c r="K1526" s="47">
        <f t="shared" si="323"/>
        <v>471.66806339506161</v>
      </c>
      <c r="L1526" s="47">
        <f t="shared" si="324"/>
        <v>9.695399080898488</v>
      </c>
      <c r="M1526" s="48">
        <f t="shared" si="325"/>
        <v>14766.092800208397</v>
      </c>
      <c r="N1526" s="48">
        <f t="shared" si="326"/>
        <v>1</v>
      </c>
      <c r="O1526" s="48">
        <f t="shared" si="333"/>
        <v>502629.42324893887</v>
      </c>
      <c r="P1526" s="48">
        <f t="shared" si="334"/>
        <v>1327735.9105528053</v>
      </c>
      <c r="Q1526" s="48">
        <f t="shared" si="327"/>
        <v>825106.48730386642</v>
      </c>
      <c r="R1526" s="48">
        <f>1/2*$AJ$3*D1526^2</f>
        <v>582965.83333333326</v>
      </c>
      <c r="S1526" s="48">
        <f t="shared" si="328"/>
        <v>0</v>
      </c>
      <c r="T1526" s="48">
        <f t="shared" si="329"/>
        <v>0</v>
      </c>
      <c r="U1526" s="48"/>
      <c r="V1526" s="48"/>
      <c r="W1526" s="48"/>
      <c r="X1526" s="48"/>
      <c r="Y1526" s="48">
        <f t="shared" si="335"/>
        <v>382.77467717224772</v>
      </c>
      <c r="Z1526" s="48"/>
      <c r="AA1526" s="48"/>
      <c r="AB1526" s="48"/>
      <c r="AC1526" s="48">
        <v>0.27</v>
      </c>
      <c r="AD1526" s="48">
        <f>O1526*AC1526</f>
        <v>135709.94427721351</v>
      </c>
      <c r="AE1526" s="48">
        <v>0.67</v>
      </c>
      <c r="AF1526" s="48">
        <f t="shared" si="330"/>
        <v>336761.71357678907</v>
      </c>
      <c r="AG1526" s="24"/>
      <c r="AH1526" s="24"/>
      <c r="AI1526" s="15"/>
      <c r="AJ1526" s="15"/>
      <c r="AK1526" s="15"/>
      <c r="AL1526" s="15"/>
      <c r="AM1526" s="15"/>
      <c r="AN1526" s="23"/>
      <c r="AO1526" s="23"/>
      <c r="AP1526" s="23"/>
      <c r="AQ1526" s="23"/>
      <c r="AR1526" s="23"/>
      <c r="AS1526" s="23"/>
      <c r="AT1526" s="23"/>
      <c r="AU1526" s="23"/>
      <c r="AV1526" s="23"/>
      <c r="BG1526">
        <f>IF(E1526&lt;1,1,0)</f>
        <v>0</v>
      </c>
      <c r="BH1526">
        <f>IF(BG1526=1,"",E1526)</f>
        <v>74</v>
      </c>
      <c r="BI1526">
        <f>E1526/3.6</f>
        <v>20.555555555555554</v>
      </c>
    </row>
    <row r="1527" spans="1:61" x14ac:dyDescent="0.25">
      <c r="A1527" s="45" t="s">
        <v>66</v>
      </c>
      <c r="B1527" s="45">
        <v>1524</v>
      </c>
      <c r="C1527" s="45">
        <v>47</v>
      </c>
      <c r="D1527" s="45">
        <f t="shared" si="322"/>
        <v>20.444444444444443</v>
      </c>
      <c r="E1527" s="46">
        <v>73.599999999999994</v>
      </c>
      <c r="F1527" s="47">
        <f t="shared" si="331"/>
        <v>-0.20833333333333331</v>
      </c>
      <c r="G1527" s="47">
        <f t="shared" si="332"/>
        <v>-0.75</v>
      </c>
      <c r="H1527" s="47">
        <f>$AJ$3*F1527</f>
        <v>-574.875</v>
      </c>
      <c r="I1527" s="47">
        <f>1/2*$AJ$1*$AJ$2*$AJ$5*D1527^2</f>
        <v>254.47381728395055</v>
      </c>
      <c r="J1527" s="47">
        <f>$AJ$4*$AJ$3*9.81</f>
        <v>406.04570999999999</v>
      </c>
      <c r="K1527" s="47">
        <f t="shared" si="323"/>
        <v>85.644527283950538</v>
      </c>
      <c r="L1527" s="47">
        <f t="shared" si="324"/>
        <v>1.7509547800274332</v>
      </c>
      <c r="M1527" s="48">
        <f t="shared" si="325"/>
        <v>2668.4550847618084</v>
      </c>
      <c r="N1527" s="48">
        <f t="shared" si="326"/>
        <v>1</v>
      </c>
      <c r="O1527" s="48">
        <f t="shared" si="333"/>
        <v>502629.42324893887</v>
      </c>
      <c r="P1527" s="48">
        <f t="shared" si="334"/>
        <v>1328207.5786162002</v>
      </c>
      <c r="Q1527" s="48">
        <f t="shared" si="327"/>
        <v>825578.15536726138</v>
      </c>
      <c r="R1527" s="48">
        <f>1/2*$AJ$3*D1527^2</f>
        <v>576680.53333333321</v>
      </c>
      <c r="S1527" s="48">
        <f t="shared" si="328"/>
        <v>420.130184579466</v>
      </c>
      <c r="T1527" s="48">
        <f t="shared" si="329"/>
        <v>420.130184579466</v>
      </c>
      <c r="U1527" s="48"/>
      <c r="V1527" s="48"/>
      <c r="W1527" s="48"/>
      <c r="X1527" s="48"/>
      <c r="Y1527" s="48">
        <f t="shared" si="335"/>
        <v>378.399300087489</v>
      </c>
      <c r="Z1527" s="48"/>
      <c r="AA1527" s="48"/>
      <c r="AB1527" s="48"/>
      <c r="AC1527" s="48">
        <v>0.27</v>
      </c>
      <c r="AD1527" s="48">
        <f>O1527*AC1527</f>
        <v>135709.94427721351</v>
      </c>
      <c r="AE1527" s="48">
        <v>0.67</v>
      </c>
      <c r="AF1527" s="48">
        <f t="shared" si="330"/>
        <v>336761.71357678907</v>
      </c>
      <c r="AG1527" s="24"/>
      <c r="AH1527" s="24"/>
      <c r="AI1527" s="15"/>
      <c r="AJ1527" s="15"/>
      <c r="AK1527" s="15"/>
      <c r="AL1527" s="15"/>
      <c r="AM1527" s="15"/>
      <c r="AN1527" s="23"/>
      <c r="AO1527" s="23"/>
      <c r="AP1527" s="23"/>
      <c r="AQ1527" s="23"/>
      <c r="AR1527" s="23"/>
      <c r="AS1527" s="23"/>
      <c r="AT1527" s="23"/>
      <c r="AU1527" s="23"/>
      <c r="AV1527" s="23"/>
      <c r="BG1527">
        <f>IF(E1527&lt;1,1,0)</f>
        <v>0</v>
      </c>
      <c r="BH1527">
        <f>IF(BG1527=1,"",E1527)</f>
        <v>73.599999999999994</v>
      </c>
      <c r="BI1527">
        <f>E1527/3.6</f>
        <v>20.444444444444443</v>
      </c>
    </row>
    <row r="1528" spans="1:61" x14ac:dyDescent="0.25">
      <c r="A1528" s="45" t="s">
        <v>66</v>
      </c>
      <c r="B1528" s="45">
        <v>1525</v>
      </c>
      <c r="C1528" s="45">
        <v>48</v>
      </c>
      <c r="D1528" s="45">
        <f t="shared" si="322"/>
        <v>20.138888888888889</v>
      </c>
      <c r="E1528" s="46">
        <v>72.5</v>
      </c>
      <c r="F1528" s="47">
        <f t="shared" si="331"/>
        <v>-0.38888888888888851</v>
      </c>
      <c r="G1528" s="47">
        <f t="shared" si="332"/>
        <v>-1.3999999999999986</v>
      </c>
      <c r="H1528" s="47">
        <f>$AJ$3*F1528</f>
        <v>-1073.099999999999</v>
      </c>
      <c r="I1528" s="47">
        <f>1/2*$AJ$1*$AJ$2*$AJ$5*D1528^2</f>
        <v>246.92410542052468</v>
      </c>
      <c r="J1528" s="47">
        <f>$AJ$4*$AJ$3*9.81</f>
        <v>406.04570999999999</v>
      </c>
      <c r="K1528" s="47">
        <f t="shared" si="323"/>
        <v>-420.1301845794743</v>
      </c>
      <c r="L1528" s="47">
        <f t="shared" si="324"/>
        <v>-8.4609551061144135</v>
      </c>
      <c r="M1528" s="48">
        <f t="shared" si="325"/>
        <v>-12902.95653682448</v>
      </c>
      <c r="N1528" s="48">
        <f t="shared" si="326"/>
        <v>1</v>
      </c>
      <c r="O1528" s="48">
        <f t="shared" si="333"/>
        <v>503049.55343351833</v>
      </c>
      <c r="P1528" s="48">
        <f t="shared" si="334"/>
        <v>1328293.2231434842</v>
      </c>
      <c r="Q1528" s="48">
        <f t="shared" si="327"/>
        <v>825243.66970996582</v>
      </c>
      <c r="R1528" s="48">
        <f>1/2*$AJ$3*D1528^2</f>
        <v>559571.61458333337</v>
      </c>
      <c r="S1528" s="48">
        <f t="shared" si="328"/>
        <v>853.14930944447406</v>
      </c>
      <c r="T1528" s="48">
        <f t="shared" si="329"/>
        <v>853.14930944447406</v>
      </c>
      <c r="U1528" s="48"/>
      <c r="V1528" s="48"/>
      <c r="W1528" s="48"/>
      <c r="X1528" s="48"/>
      <c r="Y1528" s="48">
        <f t="shared" si="335"/>
        <v>366.93220628415304</v>
      </c>
      <c r="Z1528" s="48"/>
      <c r="AA1528" s="48"/>
      <c r="AB1528" s="48"/>
      <c r="AC1528" s="48">
        <v>0.27</v>
      </c>
      <c r="AD1528" s="48">
        <f>O1528*AC1528</f>
        <v>135823.37942704995</v>
      </c>
      <c r="AE1528" s="48">
        <v>0.67</v>
      </c>
      <c r="AF1528" s="48">
        <f t="shared" si="330"/>
        <v>337043.20080045733</v>
      </c>
      <c r="AG1528" s="24"/>
      <c r="AH1528" s="24"/>
      <c r="AI1528" s="15"/>
      <c r="AJ1528" s="15"/>
      <c r="AK1528" s="15"/>
      <c r="AL1528" s="15"/>
      <c r="AM1528" s="15"/>
      <c r="AN1528" s="23"/>
      <c r="AO1528" s="23"/>
      <c r="AP1528" s="23"/>
      <c r="AQ1528" s="23"/>
      <c r="AR1528" s="23"/>
      <c r="AS1528" s="23"/>
      <c r="AT1528" s="23"/>
      <c r="AU1528" s="23"/>
      <c r="AV1528" s="23"/>
      <c r="BG1528">
        <f>IF(E1528&lt;1,1,0)</f>
        <v>0</v>
      </c>
      <c r="BH1528">
        <f>IF(BG1528=1,"",E1528)</f>
        <v>72.5</v>
      </c>
      <c r="BI1528">
        <f>E1528/3.6</f>
        <v>20.138888888888889</v>
      </c>
    </row>
    <row r="1529" spans="1:61" x14ac:dyDescent="0.25">
      <c r="A1529" s="45" t="s">
        <v>66</v>
      </c>
      <c r="B1529" s="45">
        <v>1526</v>
      </c>
      <c r="C1529" s="45">
        <v>49</v>
      </c>
      <c r="D1529" s="45">
        <f t="shared" si="322"/>
        <v>19.666666666666664</v>
      </c>
      <c r="E1529" s="46">
        <v>70.8</v>
      </c>
      <c r="F1529" s="47">
        <f t="shared" si="331"/>
        <v>-0.54166666666666741</v>
      </c>
      <c r="G1529" s="47">
        <f t="shared" si="332"/>
        <v>-1.9500000000000028</v>
      </c>
      <c r="H1529" s="47">
        <f>$AJ$3*F1529</f>
        <v>-1494.675000000002</v>
      </c>
      <c r="I1529" s="47">
        <f>1/2*$AJ$1*$AJ$2*$AJ$5*D1529^2</f>
        <v>235.47998055555547</v>
      </c>
      <c r="J1529" s="47">
        <f>$AJ$4*$AJ$3*9.81</f>
        <v>406.04570999999999</v>
      </c>
      <c r="K1529" s="47">
        <f t="shared" si="323"/>
        <v>-853.14930944444666</v>
      </c>
      <c r="L1529" s="47">
        <f t="shared" si="324"/>
        <v>-16.778603085740784</v>
      </c>
      <c r="M1529" s="48">
        <f t="shared" si="325"/>
        <v>-25604.148308840435</v>
      </c>
      <c r="N1529" s="48">
        <f t="shared" si="326"/>
        <v>1</v>
      </c>
      <c r="O1529" s="48">
        <f t="shared" si="333"/>
        <v>503902.70274296281</v>
      </c>
      <c r="P1529" s="48">
        <f t="shared" si="334"/>
        <v>1328293.2231434842</v>
      </c>
      <c r="Q1529" s="48">
        <f t="shared" si="327"/>
        <v>824390.52040052135</v>
      </c>
      <c r="R1529" s="48">
        <f>1/2*$AJ$3*D1529^2</f>
        <v>533637.29999999981</v>
      </c>
      <c r="S1529" s="48">
        <f t="shared" si="328"/>
        <v>1135.8312886882923</v>
      </c>
      <c r="T1529" s="48">
        <f t="shared" si="329"/>
        <v>1135.8312886882923</v>
      </c>
      <c r="U1529" s="48"/>
      <c r="V1529" s="48"/>
      <c r="W1529" s="48"/>
      <c r="X1529" s="48"/>
      <c r="Y1529" s="48">
        <f t="shared" si="335"/>
        <v>349.69678899082555</v>
      </c>
      <c r="Z1529" s="48"/>
      <c r="AA1529" s="48"/>
      <c r="AB1529" s="48"/>
      <c r="AC1529" s="48">
        <v>0.27</v>
      </c>
      <c r="AD1529" s="48">
        <f>O1529*AC1529</f>
        <v>136053.72974059996</v>
      </c>
      <c r="AE1529" s="48">
        <v>0.67</v>
      </c>
      <c r="AF1529" s="48">
        <f t="shared" si="330"/>
        <v>337614.81083778507</v>
      </c>
      <c r="AG1529" s="24"/>
      <c r="AH1529" s="24"/>
      <c r="AI1529" s="15"/>
      <c r="AJ1529" s="15"/>
      <c r="AK1529" s="15"/>
      <c r="AL1529" s="15"/>
      <c r="AM1529" s="15"/>
      <c r="AN1529" s="23"/>
      <c r="AO1529" s="23"/>
      <c r="AP1529" s="23"/>
      <c r="AQ1529" s="23"/>
      <c r="AR1529" s="23"/>
      <c r="AS1529" s="23"/>
      <c r="AT1529" s="23"/>
      <c r="AU1529" s="23"/>
      <c r="AV1529" s="23"/>
      <c r="BG1529">
        <f>IF(E1529&lt;1,1,0)</f>
        <v>0</v>
      </c>
      <c r="BH1529">
        <f>IF(BG1529=1,"",E1529)</f>
        <v>70.8</v>
      </c>
      <c r="BI1529">
        <f>E1529/3.6</f>
        <v>19.666666666666664</v>
      </c>
    </row>
    <row r="1530" spans="1:61" x14ac:dyDescent="0.25">
      <c r="A1530" s="45" t="s">
        <v>66</v>
      </c>
      <c r="B1530" s="45">
        <v>1527</v>
      </c>
      <c r="C1530" s="45">
        <v>50</v>
      </c>
      <c r="D1530" s="45">
        <f t="shared" si="322"/>
        <v>19.055555555555554</v>
      </c>
      <c r="E1530" s="46">
        <v>68.599999999999994</v>
      </c>
      <c r="F1530" s="47">
        <f t="shared" si="331"/>
        <v>-0.63888888888888806</v>
      </c>
      <c r="G1530" s="47">
        <f t="shared" si="332"/>
        <v>-2.2999999999999972</v>
      </c>
      <c r="H1530" s="47">
        <f>$AJ$3*F1530</f>
        <v>-1762.9499999999978</v>
      </c>
      <c r="I1530" s="47">
        <f>1/2*$AJ$1*$AJ$2*$AJ$5*D1530^2</f>
        <v>221.07300131172835</v>
      </c>
      <c r="J1530" s="47">
        <f>$AJ$4*$AJ$3*9.81</f>
        <v>406.04570999999999</v>
      </c>
      <c r="K1530" s="47">
        <f t="shared" si="323"/>
        <v>-1135.8312886882695</v>
      </c>
      <c r="L1530" s="47">
        <f t="shared" si="324"/>
        <v>-21.643896223337578</v>
      </c>
      <c r="M1530" s="48">
        <f t="shared" si="325"/>
        <v>-33050.22953303648</v>
      </c>
      <c r="N1530" s="48">
        <f t="shared" si="326"/>
        <v>1</v>
      </c>
      <c r="O1530" s="48">
        <f t="shared" si="333"/>
        <v>505038.5340316511</v>
      </c>
      <c r="P1530" s="48">
        <f t="shared" si="334"/>
        <v>1328293.2231434842</v>
      </c>
      <c r="Q1530" s="48">
        <f t="shared" si="327"/>
        <v>823254.68911183311</v>
      </c>
      <c r="R1530" s="48">
        <f>1/2*$AJ$3*D1530^2</f>
        <v>500988.65833333327</v>
      </c>
      <c r="S1530" s="48">
        <f t="shared" si="328"/>
        <v>1151.0293646142236</v>
      </c>
      <c r="T1530" s="48">
        <f t="shared" si="329"/>
        <v>1151.0293646142236</v>
      </c>
      <c r="U1530" s="48"/>
      <c r="V1530" s="48"/>
      <c r="W1530" s="48"/>
      <c r="X1530" s="48"/>
      <c r="Y1530" s="48">
        <f t="shared" si="335"/>
        <v>328.08687513643304</v>
      </c>
      <c r="Z1530" s="48"/>
      <c r="AA1530" s="48"/>
      <c r="AB1530" s="48"/>
      <c r="AC1530" s="48">
        <v>0.27</v>
      </c>
      <c r="AD1530" s="48">
        <f>O1530*AC1530</f>
        <v>136360.4041885458</v>
      </c>
      <c r="AE1530" s="48">
        <v>0.67</v>
      </c>
      <c r="AF1530" s="48">
        <f t="shared" si="330"/>
        <v>338375.81780120626</v>
      </c>
      <c r="AG1530" s="24"/>
      <c r="AH1530" s="24"/>
      <c r="AI1530" s="15"/>
      <c r="AJ1530" s="15"/>
      <c r="AK1530" s="15"/>
      <c r="AL1530" s="15"/>
      <c r="AM1530" s="15"/>
      <c r="AN1530" s="23"/>
      <c r="AO1530" s="23"/>
      <c r="AP1530" s="23"/>
      <c r="AQ1530" s="23"/>
      <c r="AR1530" s="23"/>
      <c r="AS1530" s="23"/>
      <c r="AT1530" s="23"/>
      <c r="AU1530" s="23"/>
      <c r="AV1530" s="23"/>
      <c r="BG1530">
        <f>IF(E1530&lt;1,1,0)</f>
        <v>0</v>
      </c>
      <c r="BH1530">
        <f>IF(BG1530=1,"",E1530)</f>
        <v>68.599999999999994</v>
      </c>
      <c r="BI1530">
        <f>E1530/3.6</f>
        <v>19.055555555555554</v>
      </c>
    </row>
    <row r="1531" spans="1:61" x14ac:dyDescent="0.25">
      <c r="A1531" s="45" t="s">
        <v>66</v>
      </c>
      <c r="B1531" s="45">
        <v>1528</v>
      </c>
      <c r="C1531" s="45">
        <v>51</v>
      </c>
      <c r="D1531" s="45">
        <f t="shared" si="322"/>
        <v>18.388888888888889</v>
      </c>
      <c r="E1531" s="46">
        <v>66.2</v>
      </c>
      <c r="F1531" s="47">
        <f t="shared" si="331"/>
        <v>-0.63888888888888806</v>
      </c>
      <c r="G1531" s="47">
        <f t="shared" si="332"/>
        <v>-2.2999999999999972</v>
      </c>
      <c r="H1531" s="47">
        <f>$AJ$3*F1531</f>
        <v>-1762.9499999999978</v>
      </c>
      <c r="I1531" s="47">
        <f>1/2*$AJ$1*$AJ$2*$AJ$5*D1531^2</f>
        <v>205.87492538580247</v>
      </c>
      <c r="J1531" s="47">
        <f>$AJ$4*$AJ$3*9.81</f>
        <v>406.04570999999999</v>
      </c>
      <c r="K1531" s="47">
        <f t="shared" si="323"/>
        <v>-1151.0293646141954</v>
      </c>
      <c r="L1531" s="47">
        <f t="shared" si="324"/>
        <v>-21.166151093738815</v>
      </c>
      <c r="M1531" s="48">
        <f t="shared" si="325"/>
        <v>-32341.878871232908</v>
      </c>
      <c r="N1531" s="48">
        <f t="shared" si="326"/>
        <v>1</v>
      </c>
      <c r="O1531" s="48">
        <f t="shared" si="333"/>
        <v>506189.56339626532</v>
      </c>
      <c r="P1531" s="48">
        <f t="shared" si="334"/>
        <v>1328293.2231434842</v>
      </c>
      <c r="Q1531" s="48">
        <f t="shared" si="327"/>
        <v>822103.65974721895</v>
      </c>
      <c r="R1531" s="48">
        <f>1/2*$AJ$3*D1531^2</f>
        <v>466547.25833333342</v>
      </c>
      <c r="S1531" s="48">
        <f t="shared" si="328"/>
        <v>934.5355245678802</v>
      </c>
      <c r="T1531" s="48">
        <f t="shared" si="329"/>
        <v>934.5355245678802</v>
      </c>
      <c r="U1531" s="48"/>
      <c r="V1531" s="48"/>
      <c r="W1531" s="48"/>
      <c r="X1531" s="48"/>
      <c r="Y1531" s="48">
        <f t="shared" si="335"/>
        <v>305.33197534904019</v>
      </c>
      <c r="Z1531" s="48"/>
      <c r="AA1531" s="48"/>
      <c r="AB1531" s="48"/>
      <c r="AC1531" s="48">
        <v>0.27</v>
      </c>
      <c r="AD1531" s="48">
        <f>O1531*AC1531</f>
        <v>136671.18211699164</v>
      </c>
      <c r="AE1531" s="48">
        <v>0.67</v>
      </c>
      <c r="AF1531" s="48">
        <f t="shared" si="330"/>
        <v>339147.00747549778</v>
      </c>
      <c r="AG1531" s="24"/>
      <c r="AH1531" s="24"/>
      <c r="AI1531" s="15"/>
      <c r="AJ1531" s="15"/>
      <c r="AK1531" s="15"/>
      <c r="AL1531" s="15"/>
      <c r="AM1531" s="15"/>
      <c r="AN1531" s="23"/>
      <c r="AO1531" s="23"/>
      <c r="AP1531" s="23"/>
      <c r="AQ1531" s="23"/>
      <c r="AR1531" s="23"/>
      <c r="AS1531" s="23"/>
      <c r="AT1531" s="23"/>
      <c r="AU1531" s="23"/>
      <c r="AV1531" s="23"/>
      <c r="BG1531">
        <f>IF(E1531&lt;1,1,0)</f>
        <v>0</v>
      </c>
      <c r="BH1531">
        <f>IF(BG1531=1,"",E1531)</f>
        <v>66.2</v>
      </c>
      <c r="BI1531">
        <f>E1531/3.6</f>
        <v>18.388888888888889</v>
      </c>
    </row>
    <row r="1532" spans="1:61" x14ac:dyDescent="0.25">
      <c r="A1532" s="45" t="s">
        <v>66</v>
      </c>
      <c r="B1532" s="45">
        <v>1529</v>
      </c>
      <c r="C1532" s="45">
        <v>52</v>
      </c>
      <c r="D1532" s="45">
        <f t="shared" si="322"/>
        <v>17.777777777777779</v>
      </c>
      <c r="E1532" s="46">
        <v>64</v>
      </c>
      <c r="F1532" s="47">
        <f t="shared" si="331"/>
        <v>-0.55555555555555558</v>
      </c>
      <c r="G1532" s="47">
        <f t="shared" si="332"/>
        <v>-2</v>
      </c>
      <c r="H1532" s="47">
        <f>$AJ$3*F1532</f>
        <v>-1533.0000000000002</v>
      </c>
      <c r="I1532" s="47">
        <f>1/2*$AJ$1*$AJ$2*$AJ$5*D1532^2</f>
        <v>192.41876543209878</v>
      </c>
      <c r="J1532" s="47">
        <f>$AJ$4*$AJ$3*9.81</f>
        <v>406.04570999999999</v>
      </c>
      <c r="K1532" s="47">
        <f t="shared" si="323"/>
        <v>-934.53552456790146</v>
      </c>
      <c r="L1532" s="47">
        <f t="shared" si="324"/>
        <v>-16.613964881207139</v>
      </c>
      <c r="M1532" s="48">
        <f t="shared" si="325"/>
        <v>-25402.752303365716</v>
      </c>
      <c r="N1532" s="48">
        <f t="shared" si="326"/>
        <v>1</v>
      </c>
      <c r="O1532" s="48">
        <f t="shared" si="333"/>
        <v>507124.0989208332</v>
      </c>
      <c r="P1532" s="48">
        <f t="shared" si="334"/>
        <v>1328293.2231434842</v>
      </c>
      <c r="Q1532" s="48">
        <f t="shared" si="327"/>
        <v>821169.12422265101</v>
      </c>
      <c r="R1532" s="48">
        <f>1/2*$AJ$3*D1532^2</f>
        <v>436053.33333333343</v>
      </c>
      <c r="S1532" s="48">
        <f t="shared" si="328"/>
        <v>600.28187387343496</v>
      </c>
      <c r="T1532" s="48">
        <f t="shared" si="329"/>
        <v>600.28187387343496</v>
      </c>
      <c r="U1532" s="48"/>
      <c r="V1532" s="48"/>
      <c r="W1532" s="48"/>
      <c r="X1532" s="48"/>
      <c r="Y1532" s="48">
        <f t="shared" si="335"/>
        <v>285.18857641159804</v>
      </c>
      <c r="Z1532" s="48"/>
      <c r="AA1532" s="48"/>
      <c r="AB1532" s="48"/>
      <c r="AC1532" s="48">
        <v>0.27</v>
      </c>
      <c r="AD1532" s="48">
        <f>O1532*AC1532</f>
        <v>136923.50670862498</v>
      </c>
      <c r="AE1532" s="48">
        <v>0.67</v>
      </c>
      <c r="AF1532" s="48">
        <f t="shared" si="330"/>
        <v>339773.14627695829</v>
      </c>
      <c r="AG1532" s="24"/>
      <c r="AH1532" s="24"/>
      <c r="AI1532" s="15"/>
      <c r="AJ1532" s="15"/>
      <c r="AK1532" s="15"/>
      <c r="AL1532" s="15"/>
      <c r="AM1532" s="15"/>
      <c r="AN1532" s="23"/>
      <c r="AO1532" s="23"/>
      <c r="AP1532" s="23"/>
      <c r="AQ1532" s="23"/>
      <c r="AR1532" s="23"/>
      <c r="AS1532" s="23"/>
      <c r="AT1532" s="23"/>
      <c r="AU1532" s="23"/>
      <c r="AV1532" s="23"/>
      <c r="BG1532">
        <f>IF(E1532&lt;1,1,0)</f>
        <v>0</v>
      </c>
      <c r="BH1532">
        <f>IF(BG1532=1,"",E1532)</f>
        <v>64</v>
      </c>
      <c r="BI1532">
        <f>E1532/3.6</f>
        <v>17.777777777777779</v>
      </c>
    </row>
    <row r="1533" spans="1:61" x14ac:dyDescent="0.25">
      <c r="A1533" s="45" t="s">
        <v>66</v>
      </c>
      <c r="B1533" s="45">
        <v>1530</v>
      </c>
      <c r="C1533" s="45">
        <v>53</v>
      </c>
      <c r="D1533" s="45">
        <f t="shared" si="322"/>
        <v>17.277777777777779</v>
      </c>
      <c r="E1533" s="46">
        <v>62.2</v>
      </c>
      <c r="F1533" s="47">
        <f t="shared" si="331"/>
        <v>-0.43055555555555575</v>
      </c>
      <c r="G1533" s="47">
        <f t="shared" si="332"/>
        <v>-1.5500000000000007</v>
      </c>
      <c r="H1533" s="47">
        <f>$AJ$3*F1533</f>
        <v>-1188.0750000000005</v>
      </c>
      <c r="I1533" s="47">
        <f>1/2*$AJ$1*$AJ$2*$AJ$5*D1533^2</f>
        <v>181.74741612654321</v>
      </c>
      <c r="J1533" s="47">
        <f>$AJ$4*$AJ$3*9.81</f>
        <v>406.04570999999999</v>
      </c>
      <c r="K1533" s="47">
        <f t="shared" si="323"/>
        <v>-600.28187387345736</v>
      </c>
      <c r="L1533" s="47">
        <f t="shared" si="324"/>
        <v>-10.371536820813624</v>
      </c>
      <c r="M1533" s="48">
        <f t="shared" si="325"/>
        <v>-15868.451335844844</v>
      </c>
      <c r="N1533" s="48">
        <f t="shared" si="326"/>
        <v>1</v>
      </c>
      <c r="O1533" s="48">
        <f t="shared" si="333"/>
        <v>507724.38079470664</v>
      </c>
      <c r="P1533" s="48">
        <f t="shared" si="334"/>
        <v>1328293.2231434842</v>
      </c>
      <c r="Q1533" s="48">
        <f t="shared" si="327"/>
        <v>820568.84234877757</v>
      </c>
      <c r="R1533" s="48">
        <f>1/2*$AJ$3*D1533^2</f>
        <v>411870.25833333342</v>
      </c>
      <c r="S1533" s="48">
        <f t="shared" si="328"/>
        <v>186.22464121528901</v>
      </c>
      <c r="T1533" s="48">
        <f t="shared" si="329"/>
        <v>186.22464121528901</v>
      </c>
      <c r="U1533" s="48"/>
      <c r="V1533" s="48"/>
      <c r="W1533" s="48"/>
      <c r="X1533" s="48"/>
      <c r="Y1533" s="48">
        <f t="shared" si="335"/>
        <v>269.1962472766885</v>
      </c>
      <c r="Z1533" s="48"/>
      <c r="AA1533" s="48"/>
      <c r="AB1533" s="48"/>
      <c r="AC1533" s="48">
        <v>0.27</v>
      </c>
      <c r="AD1533" s="48">
        <f>O1533*AC1533</f>
        <v>137085.58281457081</v>
      </c>
      <c r="AE1533" s="48">
        <v>0.67</v>
      </c>
      <c r="AF1533" s="48">
        <f t="shared" si="330"/>
        <v>340175.33513245347</v>
      </c>
      <c r="AG1533" s="24"/>
      <c r="AH1533" s="24"/>
      <c r="AI1533" s="15"/>
      <c r="AJ1533" s="15"/>
      <c r="AK1533" s="15"/>
      <c r="AL1533" s="15"/>
      <c r="AM1533" s="15"/>
      <c r="AN1533" s="23"/>
      <c r="AO1533" s="23"/>
      <c r="AP1533" s="23"/>
      <c r="AQ1533" s="23"/>
      <c r="AR1533" s="23"/>
      <c r="AS1533" s="23"/>
      <c r="AT1533" s="23"/>
      <c r="AU1533" s="23"/>
      <c r="AV1533" s="23"/>
      <c r="BG1533">
        <f>IF(E1533&lt;1,1,0)</f>
        <v>0</v>
      </c>
      <c r="BH1533">
        <f>IF(BG1533=1,"",E1533)</f>
        <v>62.2</v>
      </c>
      <c r="BI1533">
        <f>E1533/3.6</f>
        <v>17.277777777777779</v>
      </c>
    </row>
    <row r="1534" spans="1:61" x14ac:dyDescent="0.25">
      <c r="A1534" s="45" t="s">
        <v>66</v>
      </c>
      <c r="B1534" s="45">
        <v>1531</v>
      </c>
      <c r="C1534" s="45">
        <v>54</v>
      </c>
      <c r="D1534" s="45">
        <f t="shared" si="322"/>
        <v>16.916666666666664</v>
      </c>
      <c r="E1534" s="46">
        <v>60.9</v>
      </c>
      <c r="F1534" s="47">
        <f t="shared" si="331"/>
        <v>-0.27777777777777779</v>
      </c>
      <c r="G1534" s="47">
        <f t="shared" si="332"/>
        <v>-1</v>
      </c>
      <c r="H1534" s="47">
        <f>$AJ$3*F1534</f>
        <v>-766.50000000000011</v>
      </c>
      <c r="I1534" s="47">
        <f>1/2*$AJ$1*$AJ$2*$AJ$5*D1534^2</f>
        <v>174.22964878472214</v>
      </c>
      <c r="J1534" s="47">
        <f>$AJ$4*$AJ$3*9.81</f>
        <v>406.04570999999999</v>
      </c>
      <c r="K1534" s="47">
        <f t="shared" si="323"/>
        <v>-186.22464121527798</v>
      </c>
      <c r="L1534" s="47">
        <f t="shared" si="324"/>
        <v>-3.1503001805584523</v>
      </c>
      <c r="M1534" s="48">
        <f t="shared" si="325"/>
        <v>-4823.1095764349902</v>
      </c>
      <c r="N1534" s="48">
        <f t="shared" si="326"/>
        <v>1</v>
      </c>
      <c r="O1534" s="48">
        <f t="shared" si="333"/>
        <v>507910.60543592193</v>
      </c>
      <c r="P1534" s="48">
        <f t="shared" si="334"/>
        <v>1328293.2231434842</v>
      </c>
      <c r="Q1534" s="48">
        <f t="shared" si="327"/>
        <v>820382.61770756228</v>
      </c>
      <c r="R1534" s="48">
        <f>1/2*$AJ$3*D1534^2</f>
        <v>394833.7312499999</v>
      </c>
      <c r="S1534" s="48">
        <f t="shared" si="328"/>
        <v>0</v>
      </c>
      <c r="T1534" s="48">
        <f t="shared" si="329"/>
        <v>0</v>
      </c>
      <c r="U1534" s="48"/>
      <c r="V1534" s="48"/>
      <c r="W1534" s="48"/>
      <c r="X1534" s="48"/>
      <c r="Y1534" s="48">
        <f t="shared" si="335"/>
        <v>257.89270493141731</v>
      </c>
      <c r="Z1534" s="48"/>
      <c r="AA1534" s="48"/>
      <c r="AB1534" s="48"/>
      <c r="AC1534" s="48">
        <v>0.27</v>
      </c>
      <c r="AD1534" s="48">
        <f>O1534*AC1534</f>
        <v>137135.86346769892</v>
      </c>
      <c r="AE1534" s="48">
        <v>0.67</v>
      </c>
      <c r="AF1534" s="48">
        <f t="shared" si="330"/>
        <v>340300.10564206773</v>
      </c>
      <c r="AG1534" s="24"/>
      <c r="AH1534" s="24"/>
      <c r="AI1534" s="15"/>
      <c r="AJ1534" s="15"/>
      <c r="AK1534" s="15"/>
      <c r="AL1534" s="15"/>
      <c r="AM1534" s="15"/>
      <c r="AN1534" s="23"/>
      <c r="AO1534" s="23"/>
      <c r="AP1534" s="23"/>
      <c r="AQ1534" s="23"/>
      <c r="AR1534" s="23"/>
      <c r="AS1534" s="23"/>
      <c r="AT1534" s="23"/>
      <c r="AU1534" s="23"/>
      <c r="AV1534" s="23"/>
      <c r="BG1534">
        <f>IF(E1534&lt;1,1,0)</f>
        <v>0</v>
      </c>
      <c r="BH1534">
        <f>IF(BG1534=1,"",E1534)</f>
        <v>60.9</v>
      </c>
      <c r="BI1534">
        <f>E1534/3.6</f>
        <v>16.916666666666664</v>
      </c>
    </row>
    <row r="1535" spans="1:61" x14ac:dyDescent="0.25">
      <c r="A1535" s="45" t="s">
        <v>66</v>
      </c>
      <c r="B1535" s="45">
        <v>1532</v>
      </c>
      <c r="C1535" s="45">
        <v>55</v>
      </c>
      <c r="D1535" s="45">
        <f t="shared" si="322"/>
        <v>16.722222222222221</v>
      </c>
      <c r="E1535" s="46">
        <v>60.2</v>
      </c>
      <c r="F1535" s="47">
        <f t="shared" si="331"/>
        <v>-0.12499999999999981</v>
      </c>
      <c r="G1535" s="47">
        <f t="shared" si="332"/>
        <v>-0.44999999999999929</v>
      </c>
      <c r="H1535" s="47">
        <f>$AJ$3*F1535</f>
        <v>-344.9249999999995</v>
      </c>
      <c r="I1535" s="47">
        <f>1/2*$AJ$1*$AJ$2*$AJ$5*D1535^2</f>
        <v>170.24738834876538</v>
      </c>
      <c r="J1535" s="47">
        <f>$AJ$4*$AJ$3*9.81</f>
        <v>406.04570999999999</v>
      </c>
      <c r="K1535" s="47">
        <f t="shared" si="323"/>
        <v>231.36809834876587</v>
      </c>
      <c r="L1535" s="47">
        <f t="shared" si="324"/>
        <v>3.8689887557210292</v>
      </c>
      <c r="M1535" s="48">
        <f t="shared" si="325"/>
        <v>5927.2907737646165</v>
      </c>
      <c r="N1535" s="48">
        <f t="shared" si="326"/>
        <v>1</v>
      </c>
      <c r="O1535" s="48">
        <f t="shared" si="333"/>
        <v>507910.60543592193</v>
      </c>
      <c r="P1535" s="48">
        <f t="shared" si="334"/>
        <v>1328293.2231434842</v>
      </c>
      <c r="Q1535" s="48">
        <f t="shared" si="327"/>
        <v>820382.61770756228</v>
      </c>
      <c r="R1535" s="48">
        <f>1/2*$AJ$3*D1535^2</f>
        <v>385809.2583333333</v>
      </c>
      <c r="S1535" s="48">
        <f t="shared" si="328"/>
        <v>0</v>
      </c>
      <c r="T1535" s="48">
        <f t="shared" si="329"/>
        <v>0</v>
      </c>
      <c r="U1535" s="48"/>
      <c r="V1535" s="48"/>
      <c r="W1535" s="48"/>
      <c r="X1535" s="48"/>
      <c r="Y1535" s="48">
        <f t="shared" si="335"/>
        <v>251.8337195387293</v>
      </c>
      <c r="Z1535" s="48"/>
      <c r="AA1535" s="48"/>
      <c r="AB1535" s="48"/>
      <c r="AC1535" s="48">
        <v>0.27</v>
      </c>
      <c r="AD1535" s="48">
        <f>O1535*AC1535</f>
        <v>137135.86346769892</v>
      </c>
      <c r="AE1535" s="48">
        <v>0.67</v>
      </c>
      <c r="AF1535" s="48">
        <f t="shared" si="330"/>
        <v>340300.10564206773</v>
      </c>
      <c r="AG1535" s="24"/>
      <c r="AH1535" s="24"/>
      <c r="AI1535" s="15"/>
      <c r="AJ1535" s="15"/>
      <c r="AK1535" s="15"/>
      <c r="AL1535" s="15"/>
      <c r="AM1535" s="15"/>
      <c r="AN1535" s="23"/>
      <c r="AO1535" s="23"/>
      <c r="AP1535" s="23"/>
      <c r="AQ1535" s="23"/>
      <c r="AR1535" s="23"/>
      <c r="AS1535" s="23"/>
      <c r="AT1535" s="23"/>
      <c r="AU1535" s="23"/>
      <c r="AV1535" s="23"/>
      <c r="BG1535">
        <f>IF(E1535&lt;1,1,0)</f>
        <v>0</v>
      </c>
      <c r="BH1535">
        <f>IF(BG1535=1,"",E1535)</f>
        <v>60.2</v>
      </c>
      <c r="BI1535">
        <f>E1535/3.6</f>
        <v>16.722222222222221</v>
      </c>
    </row>
    <row r="1536" spans="1:61" x14ac:dyDescent="0.25">
      <c r="A1536" s="45" t="s">
        <v>66</v>
      </c>
      <c r="B1536" s="45">
        <v>1533</v>
      </c>
      <c r="C1536" s="45">
        <v>56</v>
      </c>
      <c r="D1536" s="45">
        <f t="shared" si="322"/>
        <v>16.666666666666668</v>
      </c>
      <c r="E1536" s="46">
        <v>60</v>
      </c>
      <c r="F1536" s="47">
        <f t="shared" si="331"/>
        <v>2.7777777777777186E-2</v>
      </c>
      <c r="G1536" s="47">
        <f t="shared" si="332"/>
        <v>9.9999999999997868E-2</v>
      </c>
      <c r="H1536" s="47">
        <f>$AJ$3*F1536</f>
        <v>76.649999999998371</v>
      </c>
      <c r="I1536" s="47">
        <f>1/2*$AJ$1*$AJ$2*$AJ$5*D1536^2</f>
        <v>169.11805555555557</v>
      </c>
      <c r="J1536" s="47">
        <f>$AJ$4*$AJ$3*9.81</f>
        <v>406.04570999999999</v>
      </c>
      <c r="K1536" s="47">
        <f t="shared" si="323"/>
        <v>651.81376555555391</v>
      </c>
      <c r="L1536" s="47">
        <f t="shared" si="324"/>
        <v>10.863562759259231</v>
      </c>
      <c r="M1536" s="48">
        <f t="shared" si="325"/>
        <v>16653.841709944401</v>
      </c>
      <c r="N1536" s="48">
        <f t="shared" si="326"/>
        <v>1</v>
      </c>
      <c r="O1536" s="48">
        <f t="shared" si="333"/>
        <v>507910.60543592193</v>
      </c>
      <c r="P1536" s="48">
        <f t="shared" si="334"/>
        <v>1328524.5912418331</v>
      </c>
      <c r="Q1536" s="48">
        <f t="shared" si="327"/>
        <v>820613.98580591113</v>
      </c>
      <c r="R1536" s="48">
        <f>1/2*$AJ$3*D1536^2</f>
        <v>383250.00000000006</v>
      </c>
      <c r="S1536" s="48">
        <f t="shared" si="328"/>
        <v>0</v>
      </c>
      <c r="T1536" s="48">
        <f t="shared" si="329"/>
        <v>0</v>
      </c>
      <c r="U1536" s="48"/>
      <c r="V1536" s="48"/>
      <c r="W1536" s="48"/>
      <c r="X1536" s="48"/>
      <c r="Y1536" s="48">
        <f t="shared" si="335"/>
        <v>250.00000000000003</v>
      </c>
      <c r="Z1536" s="48"/>
      <c r="AA1536" s="48"/>
      <c r="AB1536" s="48"/>
      <c r="AC1536" s="48">
        <v>0.27</v>
      </c>
      <c r="AD1536" s="48">
        <f>O1536*AC1536</f>
        <v>137135.86346769892</v>
      </c>
      <c r="AE1536" s="48">
        <v>0.67</v>
      </c>
      <c r="AF1536" s="48">
        <f t="shared" si="330"/>
        <v>340300.10564206773</v>
      </c>
      <c r="AG1536" s="24"/>
      <c r="AH1536" s="24"/>
      <c r="AI1536" s="15"/>
      <c r="AJ1536" s="15"/>
      <c r="AK1536" s="15"/>
      <c r="AL1536" s="15"/>
      <c r="AM1536" s="15"/>
      <c r="AN1536" s="23"/>
      <c r="AO1536" s="23"/>
      <c r="AP1536" s="23"/>
      <c r="AQ1536" s="23"/>
      <c r="AR1536" s="23"/>
      <c r="AS1536" s="23"/>
      <c r="AT1536" s="23"/>
      <c r="AU1536" s="23"/>
      <c r="AV1536" s="23"/>
      <c r="BG1536">
        <f>IF(E1536&lt;1,1,0)</f>
        <v>0</v>
      </c>
      <c r="BH1536">
        <f>IF(BG1536=1,"",E1536)</f>
        <v>60</v>
      </c>
      <c r="BI1536">
        <f>E1536/3.6</f>
        <v>16.666666666666668</v>
      </c>
    </row>
    <row r="1537" spans="1:61" x14ac:dyDescent="0.25">
      <c r="A1537" s="45" t="s">
        <v>66</v>
      </c>
      <c r="B1537" s="45">
        <v>1534</v>
      </c>
      <c r="C1537" s="45">
        <v>57</v>
      </c>
      <c r="D1537" s="45">
        <f t="shared" si="322"/>
        <v>16.777777777777779</v>
      </c>
      <c r="E1537" s="46">
        <v>60.4</v>
      </c>
      <c r="F1537" s="47">
        <f t="shared" si="331"/>
        <v>0.19444444444444425</v>
      </c>
      <c r="G1537" s="47">
        <f t="shared" si="332"/>
        <v>0.69999999999999929</v>
      </c>
      <c r="H1537" s="47">
        <f>$AJ$3*F1537</f>
        <v>536.5499999999995</v>
      </c>
      <c r="I1537" s="47">
        <f>1/2*$AJ$1*$AJ$2*$AJ$5*D1537^2</f>
        <v>171.38047932098766</v>
      </c>
      <c r="J1537" s="47">
        <f>$AJ$4*$AJ$3*9.81</f>
        <v>406.04570999999999</v>
      </c>
      <c r="K1537" s="47">
        <f t="shared" si="323"/>
        <v>1113.976189320987</v>
      </c>
      <c r="L1537" s="47">
        <f t="shared" si="324"/>
        <v>18.690044954163227</v>
      </c>
      <c r="M1537" s="48">
        <f t="shared" si="325"/>
        <v>28670.528959686391</v>
      </c>
      <c r="N1537" s="48">
        <f t="shared" si="326"/>
        <v>1</v>
      </c>
      <c r="O1537" s="48">
        <f t="shared" si="333"/>
        <v>507910.60543592193</v>
      </c>
      <c r="P1537" s="48">
        <f t="shared" si="334"/>
        <v>1329176.4050073887</v>
      </c>
      <c r="Q1537" s="48">
        <f t="shared" si="327"/>
        <v>821265.79957146675</v>
      </c>
      <c r="R1537" s="48">
        <f>1/2*$AJ$3*D1537^2</f>
        <v>388377.03333333344</v>
      </c>
      <c r="S1537" s="48">
        <f t="shared" si="328"/>
        <v>0</v>
      </c>
      <c r="T1537" s="48">
        <f t="shared" si="329"/>
        <v>0</v>
      </c>
      <c r="U1537" s="48"/>
      <c r="V1537" s="48"/>
      <c r="W1537" s="48"/>
      <c r="X1537" s="48"/>
      <c r="Y1537" s="48">
        <f t="shared" si="335"/>
        <v>253.17929161234252</v>
      </c>
      <c r="Z1537" s="48"/>
      <c r="AA1537" s="48"/>
      <c r="AB1537" s="48"/>
      <c r="AC1537" s="48">
        <v>0.27</v>
      </c>
      <c r="AD1537" s="48">
        <f>O1537*AC1537</f>
        <v>137135.86346769892</v>
      </c>
      <c r="AE1537" s="48">
        <v>0.67</v>
      </c>
      <c r="AF1537" s="48">
        <f t="shared" si="330"/>
        <v>340300.10564206773</v>
      </c>
      <c r="AG1537" s="24"/>
      <c r="AH1537" s="24"/>
      <c r="AI1537" s="15"/>
      <c r="AJ1537" s="15"/>
      <c r="AK1537" s="15"/>
      <c r="AL1537" s="15"/>
      <c r="AM1537" s="15"/>
      <c r="AN1537" s="23"/>
      <c r="AO1537" s="23"/>
      <c r="AP1537" s="23"/>
      <c r="AQ1537" s="23"/>
      <c r="AR1537" s="23"/>
      <c r="AS1537" s="23"/>
      <c r="AT1537" s="23"/>
      <c r="AU1537" s="23"/>
      <c r="AV1537" s="23"/>
      <c r="BG1537">
        <f>IF(E1537&lt;1,1,0)</f>
        <v>0</v>
      </c>
      <c r="BH1537">
        <f>IF(BG1537=1,"",E1537)</f>
        <v>60.4</v>
      </c>
      <c r="BI1537">
        <f>E1537/3.6</f>
        <v>16.777777777777779</v>
      </c>
    </row>
    <row r="1538" spans="1:61" x14ac:dyDescent="0.25">
      <c r="A1538" s="45" t="s">
        <v>66</v>
      </c>
      <c r="B1538" s="45">
        <v>1535</v>
      </c>
      <c r="C1538" s="45">
        <v>58</v>
      </c>
      <c r="D1538" s="45">
        <f t="shared" si="322"/>
        <v>17.055555555555554</v>
      </c>
      <c r="E1538" s="46">
        <v>61.4</v>
      </c>
      <c r="F1538" s="47">
        <f t="shared" si="331"/>
        <v>0.38888888888888945</v>
      </c>
      <c r="G1538" s="47">
        <f t="shared" si="332"/>
        <v>1.4000000000000021</v>
      </c>
      <c r="H1538" s="47">
        <f>$AJ$3*F1538</f>
        <v>1073.1000000000015</v>
      </c>
      <c r="I1538" s="47">
        <f>1/2*$AJ$1*$AJ$2*$AJ$5*D1538^2</f>
        <v>177.10230686728391</v>
      </c>
      <c r="J1538" s="47">
        <f>$AJ$4*$AJ$3*9.81</f>
        <v>406.04570999999999</v>
      </c>
      <c r="K1538" s="47">
        <f t="shared" si="323"/>
        <v>1656.2480168672855</v>
      </c>
      <c r="L1538" s="47">
        <f t="shared" si="324"/>
        <v>28.248230065458699</v>
      </c>
      <c r="M1538" s="48">
        <f t="shared" si="325"/>
        <v>43361.033150479103</v>
      </c>
      <c r="N1538" s="48">
        <f t="shared" si="326"/>
        <v>1</v>
      </c>
      <c r="O1538" s="48">
        <f t="shared" si="333"/>
        <v>507910.60543592193</v>
      </c>
      <c r="P1538" s="48">
        <f t="shared" si="334"/>
        <v>1330290.3811967096</v>
      </c>
      <c r="Q1538" s="48">
        <f t="shared" si="327"/>
        <v>822379.77576078766</v>
      </c>
      <c r="R1538" s="48">
        <f>1/2*$AJ$3*D1538^2</f>
        <v>401343.65833333327</v>
      </c>
      <c r="S1538" s="48">
        <f t="shared" si="328"/>
        <v>0</v>
      </c>
      <c r="T1538" s="48">
        <f t="shared" si="329"/>
        <v>0</v>
      </c>
      <c r="U1538" s="48"/>
      <c r="V1538" s="48"/>
      <c r="W1538" s="48"/>
      <c r="X1538" s="48"/>
      <c r="Y1538" s="48">
        <f t="shared" si="335"/>
        <v>261.46166666666664</v>
      </c>
      <c r="Z1538" s="48"/>
      <c r="AA1538" s="48"/>
      <c r="AB1538" s="48"/>
      <c r="AC1538" s="48">
        <v>0.27</v>
      </c>
      <c r="AD1538" s="48">
        <f>O1538*AC1538</f>
        <v>137135.86346769892</v>
      </c>
      <c r="AE1538" s="48">
        <v>0.67</v>
      </c>
      <c r="AF1538" s="48">
        <f t="shared" si="330"/>
        <v>340300.10564206773</v>
      </c>
      <c r="AG1538" s="24"/>
      <c r="AH1538" s="24"/>
      <c r="AI1538" s="15"/>
      <c r="AJ1538" s="15"/>
      <c r="AK1538" s="15"/>
      <c r="AL1538" s="15"/>
      <c r="AM1538" s="15"/>
      <c r="AN1538" s="23"/>
      <c r="AO1538" s="23"/>
      <c r="AP1538" s="23"/>
      <c r="AQ1538" s="23"/>
      <c r="AR1538" s="23"/>
      <c r="AS1538" s="23"/>
      <c r="AT1538" s="23"/>
      <c r="AU1538" s="23"/>
      <c r="AV1538" s="23"/>
      <c r="BG1538">
        <f>IF(E1538&lt;1,1,0)</f>
        <v>0</v>
      </c>
      <c r="BH1538">
        <f>IF(BG1538=1,"",E1538)</f>
        <v>61.4</v>
      </c>
      <c r="BI1538">
        <f>E1538/3.6</f>
        <v>17.055555555555554</v>
      </c>
    </row>
    <row r="1539" spans="1:61" x14ac:dyDescent="0.25">
      <c r="A1539" s="45" t="s">
        <v>66</v>
      </c>
      <c r="B1539" s="45">
        <v>1536</v>
      </c>
      <c r="C1539" s="45">
        <v>59</v>
      </c>
      <c r="D1539" s="45">
        <f t="shared" si="322"/>
        <v>17.555555555555557</v>
      </c>
      <c r="E1539" s="46">
        <v>63.2</v>
      </c>
      <c r="F1539" s="47">
        <f t="shared" si="331"/>
        <v>0.5833333333333327</v>
      </c>
      <c r="G1539" s="47">
        <f t="shared" si="332"/>
        <v>2.0999999999999979</v>
      </c>
      <c r="H1539" s="47">
        <f>$AJ$3*F1539</f>
        <v>1609.6499999999983</v>
      </c>
      <c r="I1539" s="47">
        <f>1/2*$AJ$1*$AJ$2*$AJ$5*D1539^2</f>
        <v>187.63836172839507</v>
      </c>
      <c r="J1539" s="47">
        <f>$AJ$4*$AJ$3*9.81</f>
        <v>406.04570999999999</v>
      </c>
      <c r="K1539" s="47">
        <f t="shared" si="323"/>
        <v>2203.3340717283932</v>
      </c>
      <c r="L1539" s="47">
        <f t="shared" si="324"/>
        <v>38.680753703676238</v>
      </c>
      <c r="M1539" s="48">
        <f t="shared" si="325"/>
        <v>59413.637688846706</v>
      </c>
      <c r="N1539" s="48">
        <f t="shared" si="326"/>
        <v>1</v>
      </c>
      <c r="O1539" s="48">
        <f t="shared" si="333"/>
        <v>507910.60543592193</v>
      </c>
      <c r="P1539" s="48">
        <f t="shared" si="334"/>
        <v>1331946.6292135769</v>
      </c>
      <c r="Q1539" s="48">
        <f t="shared" si="327"/>
        <v>824036.02377765498</v>
      </c>
      <c r="R1539" s="48">
        <f>1/2*$AJ$3*D1539^2</f>
        <v>425220.13333333342</v>
      </c>
      <c r="S1539" s="48">
        <f t="shared" si="328"/>
        <v>0</v>
      </c>
      <c r="T1539" s="48">
        <f t="shared" si="329"/>
        <v>0</v>
      </c>
      <c r="U1539" s="48"/>
      <c r="V1539" s="48"/>
      <c r="W1539" s="48"/>
      <c r="X1539" s="48"/>
      <c r="Y1539" s="48">
        <f t="shared" si="335"/>
        <v>276.83602430555561</v>
      </c>
      <c r="Z1539" s="48"/>
      <c r="AA1539" s="48"/>
      <c r="AB1539" s="48"/>
      <c r="AC1539" s="48">
        <v>0.27</v>
      </c>
      <c r="AD1539" s="48">
        <f>O1539*AC1539</f>
        <v>137135.86346769892</v>
      </c>
      <c r="AE1539" s="48">
        <v>0.67</v>
      </c>
      <c r="AF1539" s="48">
        <f t="shared" si="330"/>
        <v>340300.10564206773</v>
      </c>
      <c r="AG1539" s="24"/>
      <c r="AH1539" s="24"/>
      <c r="AI1539" s="15"/>
      <c r="AJ1539" s="15"/>
      <c r="AK1539" s="15"/>
      <c r="AL1539" s="15"/>
      <c r="AM1539" s="15"/>
      <c r="AN1539" s="23"/>
      <c r="AO1539" s="23"/>
      <c r="AP1539" s="23"/>
      <c r="AQ1539" s="23"/>
      <c r="AR1539" s="23"/>
      <c r="AS1539" s="23"/>
      <c r="AT1539" s="23"/>
      <c r="AU1539" s="23"/>
      <c r="AV1539" s="23"/>
      <c r="BG1539">
        <f>IF(E1539&lt;1,1,0)</f>
        <v>0</v>
      </c>
      <c r="BH1539">
        <f>IF(BG1539=1,"",E1539)</f>
        <v>63.2</v>
      </c>
      <c r="BI1539">
        <f>E1539/3.6</f>
        <v>17.555555555555557</v>
      </c>
    </row>
    <row r="1540" spans="1:61" x14ac:dyDescent="0.25">
      <c r="A1540" s="45" t="s">
        <v>66</v>
      </c>
      <c r="B1540" s="45">
        <v>1537</v>
      </c>
      <c r="C1540" s="45">
        <v>60</v>
      </c>
      <c r="D1540" s="45">
        <f t="shared" ref="D1540:D1603" si="336">E1540/3.6</f>
        <v>18.222222222222221</v>
      </c>
      <c r="E1540" s="46">
        <v>65.599999999999994</v>
      </c>
      <c r="F1540" s="47">
        <f t="shared" si="331"/>
        <v>0.72222222222222265</v>
      </c>
      <c r="G1540" s="47">
        <f t="shared" si="332"/>
        <v>2.6000000000000014</v>
      </c>
      <c r="H1540" s="47">
        <f>$AJ$3*F1540</f>
        <v>1992.9000000000012</v>
      </c>
      <c r="I1540" s="47">
        <f>1/2*$AJ$1*$AJ$2*$AJ$5*D1540^2</f>
        <v>202.15996543209874</v>
      </c>
      <c r="J1540" s="47">
        <f>$AJ$4*$AJ$3*9.81</f>
        <v>406.04570999999999</v>
      </c>
      <c r="K1540" s="47">
        <f t="shared" ref="K1540:K1603" si="337">H1540+I1540+J1540</f>
        <v>2601.1056754320998</v>
      </c>
      <c r="L1540" s="47">
        <f t="shared" ref="L1540:L1603" si="338">K1540*D1540/1000</f>
        <v>47.397925641207145</v>
      </c>
      <c r="M1540" s="48">
        <f t="shared" ref="M1540:M1603" si="339">L1540*B1540</f>
        <v>72850.611710535377</v>
      </c>
      <c r="N1540" s="48">
        <f t="shared" ref="N1540:N1603" si="340">B1541-B1540</f>
        <v>1</v>
      </c>
      <c r="O1540" s="48">
        <f t="shared" si="333"/>
        <v>507910.60543592193</v>
      </c>
      <c r="P1540" s="48">
        <f t="shared" si="334"/>
        <v>1334149.9632853053</v>
      </c>
      <c r="Q1540" s="48">
        <f t="shared" ref="Q1540:Q1603" si="341">P1540-O1540</f>
        <v>826239.35784938338</v>
      </c>
      <c r="R1540" s="48">
        <f>1/2*$AJ$3*D1540^2</f>
        <v>458128.53333333333</v>
      </c>
      <c r="S1540" s="48">
        <f t="shared" ref="S1540:S1603" si="342">O1541-O1540</f>
        <v>0</v>
      </c>
      <c r="T1540" s="48">
        <f t="shared" ref="T1540:T1603" si="343">S1540/N1540</f>
        <v>0</v>
      </c>
      <c r="U1540" s="48"/>
      <c r="V1540" s="48"/>
      <c r="W1540" s="48"/>
      <c r="X1540" s="48"/>
      <c r="Y1540" s="48">
        <f t="shared" si="335"/>
        <v>298.06671004120579</v>
      </c>
      <c r="Z1540" s="48"/>
      <c r="AA1540" s="48"/>
      <c r="AB1540" s="48"/>
      <c r="AC1540" s="48">
        <v>0.27</v>
      </c>
      <c r="AD1540" s="48">
        <f>O1540*AC1540</f>
        <v>137135.86346769892</v>
      </c>
      <c r="AE1540" s="48">
        <v>0.67</v>
      </c>
      <c r="AF1540" s="48">
        <f t="shared" ref="AF1540:AF1603" si="344">O1540*AE1540</f>
        <v>340300.10564206773</v>
      </c>
      <c r="AG1540" s="24"/>
      <c r="AH1540" s="24"/>
      <c r="AI1540" s="15"/>
      <c r="AJ1540" s="15"/>
      <c r="AK1540" s="15"/>
      <c r="AL1540" s="15"/>
      <c r="AM1540" s="15"/>
      <c r="AN1540" s="23"/>
      <c r="AO1540" s="23"/>
      <c r="AP1540" s="23"/>
      <c r="AQ1540" s="23"/>
      <c r="AR1540" s="23"/>
      <c r="AS1540" s="23"/>
      <c r="AT1540" s="23"/>
      <c r="AU1540" s="23"/>
      <c r="AV1540" s="23"/>
      <c r="BG1540">
        <f>IF(E1540&lt;1,1,0)</f>
        <v>0</v>
      </c>
      <c r="BH1540">
        <f>IF(BG1540=1,"",E1540)</f>
        <v>65.599999999999994</v>
      </c>
      <c r="BI1540">
        <f>E1540/3.6</f>
        <v>18.222222222222221</v>
      </c>
    </row>
    <row r="1541" spans="1:61" x14ac:dyDescent="0.25">
      <c r="A1541" s="45" t="s">
        <v>66</v>
      </c>
      <c r="B1541" s="45">
        <v>1538</v>
      </c>
      <c r="C1541" s="45">
        <v>61</v>
      </c>
      <c r="D1541" s="45">
        <f t="shared" si="336"/>
        <v>19</v>
      </c>
      <c r="E1541" s="46">
        <v>68.400000000000006</v>
      </c>
      <c r="F1541" s="47">
        <f t="shared" ref="F1541:F1604" si="345">($E1542-$E1540)/2/3.6</f>
        <v>0.83333333333333326</v>
      </c>
      <c r="G1541" s="47">
        <f t="shared" ref="G1541:G1604" si="346">($E1542-$E1540)/2</f>
        <v>3</v>
      </c>
      <c r="H1541" s="47">
        <f>$AJ$3*F1541</f>
        <v>2299.5</v>
      </c>
      <c r="I1541" s="47">
        <f>1/2*$AJ$1*$AJ$2*$AJ$5*D1541^2</f>
        <v>219.78582499999999</v>
      </c>
      <c r="J1541" s="47">
        <f>$AJ$4*$AJ$3*9.81</f>
        <v>406.04570999999999</v>
      </c>
      <c r="K1541" s="47">
        <f t="shared" si="337"/>
        <v>2925.3315349999998</v>
      </c>
      <c r="L1541" s="47">
        <f t="shared" si="338"/>
        <v>55.581299164999997</v>
      </c>
      <c r="M1541" s="48">
        <f t="shared" si="339"/>
        <v>85484.038115769989</v>
      </c>
      <c r="N1541" s="48">
        <f t="shared" si="340"/>
        <v>1</v>
      </c>
      <c r="O1541" s="48">
        <f t="shared" ref="O1541:O1604" si="347">O1540+IF(K1541&lt;0,ABS(K1541)*N1541,0)</f>
        <v>507910.60543592193</v>
      </c>
      <c r="P1541" s="48">
        <f t="shared" ref="P1541:P1604" si="348">P1540+IF(K1540&gt;0,K1540*N1540,0)</f>
        <v>1336751.0689607374</v>
      </c>
      <c r="Q1541" s="48">
        <f t="shared" si="341"/>
        <v>828840.46352481551</v>
      </c>
      <c r="R1541" s="48">
        <f>1/2*$AJ$3*D1541^2</f>
        <v>498071.7</v>
      </c>
      <c r="S1541" s="48">
        <f t="shared" si="342"/>
        <v>0</v>
      </c>
      <c r="T1541" s="48">
        <f t="shared" si="343"/>
        <v>0</v>
      </c>
      <c r="U1541" s="48"/>
      <c r="V1541" s="48"/>
      <c r="W1541" s="48"/>
      <c r="X1541" s="48"/>
      <c r="Y1541" s="48">
        <f t="shared" ref="Y1541:Y1604" si="349">R1541/B1541</f>
        <v>323.84375812743826</v>
      </c>
      <c r="Z1541" s="48"/>
      <c r="AA1541" s="48"/>
      <c r="AB1541" s="48"/>
      <c r="AC1541" s="48">
        <v>0.27</v>
      </c>
      <c r="AD1541" s="48">
        <f>O1541*AC1541</f>
        <v>137135.86346769892</v>
      </c>
      <c r="AE1541" s="48">
        <v>0.67</v>
      </c>
      <c r="AF1541" s="48">
        <f t="shared" si="344"/>
        <v>340300.10564206773</v>
      </c>
      <c r="AG1541" s="24"/>
      <c r="AH1541" s="24"/>
      <c r="AI1541" s="15"/>
      <c r="AJ1541" s="15"/>
      <c r="AK1541" s="15"/>
      <c r="AL1541" s="15"/>
      <c r="AM1541" s="15"/>
      <c r="AN1541" s="23"/>
      <c r="AO1541" s="23"/>
      <c r="AP1541" s="23"/>
      <c r="AQ1541" s="23"/>
      <c r="AR1541" s="23"/>
      <c r="AS1541" s="23"/>
      <c r="AT1541" s="23"/>
      <c r="AU1541" s="23"/>
      <c r="AV1541" s="23"/>
      <c r="BG1541">
        <f>IF(E1541&lt;1,1,0)</f>
        <v>0</v>
      </c>
      <c r="BH1541">
        <f>IF(BG1541=1,"",E1541)</f>
        <v>68.400000000000006</v>
      </c>
      <c r="BI1541">
        <f>E1541/3.6</f>
        <v>19</v>
      </c>
    </row>
    <row r="1542" spans="1:61" x14ac:dyDescent="0.25">
      <c r="A1542" s="45" t="s">
        <v>66</v>
      </c>
      <c r="B1542" s="45">
        <v>1539</v>
      </c>
      <c r="C1542" s="45">
        <v>62</v>
      </c>
      <c r="D1542" s="45">
        <f t="shared" si="336"/>
        <v>19.888888888888886</v>
      </c>
      <c r="E1542" s="46">
        <v>71.599999999999994</v>
      </c>
      <c r="F1542" s="47">
        <f t="shared" si="345"/>
        <v>0.90277777777777779</v>
      </c>
      <c r="G1542" s="47">
        <f t="shared" si="346"/>
        <v>3.25</v>
      </c>
      <c r="H1542" s="47">
        <f>$AJ$3*F1542</f>
        <v>2491.125</v>
      </c>
      <c r="I1542" s="47">
        <f>1/2*$AJ$1*$AJ$2*$AJ$5*D1542^2</f>
        <v>240.83162746913573</v>
      </c>
      <c r="J1542" s="47">
        <f>$AJ$4*$AJ$3*9.81</f>
        <v>406.04570999999999</v>
      </c>
      <c r="K1542" s="47">
        <f t="shared" si="337"/>
        <v>3138.0023374691355</v>
      </c>
      <c r="L1542" s="47">
        <f t="shared" si="338"/>
        <v>62.41137982299724</v>
      </c>
      <c r="M1542" s="48">
        <f t="shared" si="339"/>
        <v>96051.113547592759</v>
      </c>
      <c r="N1542" s="48">
        <f t="shared" si="340"/>
        <v>1</v>
      </c>
      <c r="O1542" s="48">
        <f t="shared" si="347"/>
        <v>507910.60543592193</v>
      </c>
      <c r="P1542" s="48">
        <f t="shared" si="348"/>
        <v>1339676.4004957373</v>
      </c>
      <c r="Q1542" s="48">
        <f t="shared" si="341"/>
        <v>831765.7950598154</v>
      </c>
      <c r="R1542" s="48">
        <f>1/2*$AJ$3*D1542^2</f>
        <v>545765.03333333321</v>
      </c>
      <c r="S1542" s="48">
        <f t="shared" si="342"/>
        <v>0</v>
      </c>
      <c r="T1542" s="48">
        <f t="shared" si="343"/>
        <v>0</v>
      </c>
      <c r="U1542" s="48"/>
      <c r="V1542" s="48"/>
      <c r="W1542" s="48"/>
      <c r="X1542" s="48"/>
      <c r="Y1542" s="48">
        <f t="shared" si="349"/>
        <v>354.62315356291958</v>
      </c>
      <c r="Z1542" s="48"/>
      <c r="AA1542" s="48"/>
      <c r="AB1542" s="48"/>
      <c r="AC1542" s="48">
        <v>0.27</v>
      </c>
      <c r="AD1542" s="48">
        <f>O1542*AC1542</f>
        <v>137135.86346769892</v>
      </c>
      <c r="AE1542" s="48">
        <v>0.67</v>
      </c>
      <c r="AF1542" s="48">
        <f t="shared" si="344"/>
        <v>340300.10564206773</v>
      </c>
      <c r="AG1542" s="24"/>
      <c r="AH1542" s="24"/>
      <c r="AI1542" s="15"/>
      <c r="AJ1542" s="15"/>
      <c r="AK1542" s="15"/>
      <c r="AL1542" s="15"/>
      <c r="AM1542" s="15"/>
      <c r="AN1542" s="23"/>
      <c r="AO1542" s="23"/>
      <c r="AP1542" s="23"/>
      <c r="AQ1542" s="23"/>
      <c r="AR1542" s="23"/>
      <c r="AS1542" s="23"/>
      <c r="AT1542" s="23"/>
      <c r="AU1542" s="23"/>
      <c r="AV1542" s="23"/>
      <c r="BG1542">
        <f>IF(E1542&lt;1,1,0)</f>
        <v>0</v>
      </c>
      <c r="BH1542">
        <f>IF(BG1542=1,"",E1542)</f>
        <v>71.599999999999994</v>
      </c>
      <c r="BI1542">
        <f>E1542/3.6</f>
        <v>19.888888888888886</v>
      </c>
    </row>
    <row r="1543" spans="1:61" x14ac:dyDescent="0.25">
      <c r="A1543" s="45" t="s">
        <v>66</v>
      </c>
      <c r="B1543" s="45">
        <v>1540</v>
      </c>
      <c r="C1543" s="45">
        <v>63</v>
      </c>
      <c r="D1543" s="45">
        <f t="shared" si="336"/>
        <v>20.805555555555557</v>
      </c>
      <c r="E1543" s="46">
        <v>74.900000000000006</v>
      </c>
      <c r="F1543" s="47">
        <f t="shared" si="345"/>
        <v>0.94444444444444597</v>
      </c>
      <c r="G1543" s="47">
        <f t="shared" si="346"/>
        <v>3.4000000000000057</v>
      </c>
      <c r="H1543" s="47">
        <f>$AJ$3*F1543</f>
        <v>2606.1000000000045</v>
      </c>
      <c r="I1543" s="47">
        <f>1/2*$AJ$1*$AJ$2*$AJ$5*D1543^2</f>
        <v>263.54277301311731</v>
      </c>
      <c r="J1543" s="47">
        <f>$AJ$4*$AJ$3*9.81</f>
        <v>406.04570999999999</v>
      </c>
      <c r="K1543" s="47">
        <f t="shared" si="337"/>
        <v>3275.6884830131216</v>
      </c>
      <c r="L1543" s="47">
        <f t="shared" si="338"/>
        <v>68.15251871602301</v>
      </c>
      <c r="M1543" s="48">
        <f t="shared" si="339"/>
        <v>104954.87882267544</v>
      </c>
      <c r="N1543" s="48">
        <f t="shared" si="340"/>
        <v>1</v>
      </c>
      <c r="O1543" s="48">
        <f t="shared" si="347"/>
        <v>507910.60543592193</v>
      </c>
      <c r="P1543" s="48">
        <f t="shared" si="348"/>
        <v>1342814.4028332063</v>
      </c>
      <c r="Q1543" s="48">
        <f t="shared" si="341"/>
        <v>834903.79739728442</v>
      </c>
      <c r="R1543" s="48">
        <f>1/2*$AJ$3*D1543^2</f>
        <v>597232.31458333344</v>
      </c>
      <c r="S1543" s="48">
        <f t="shared" si="342"/>
        <v>0</v>
      </c>
      <c r="T1543" s="48">
        <f t="shared" si="343"/>
        <v>0</v>
      </c>
      <c r="U1543" s="48"/>
      <c r="V1543" s="48"/>
      <c r="W1543" s="48"/>
      <c r="X1543" s="48"/>
      <c r="Y1543" s="48">
        <f t="shared" si="349"/>
        <v>387.81319128787885</v>
      </c>
      <c r="Z1543" s="48"/>
      <c r="AA1543" s="48"/>
      <c r="AB1543" s="48"/>
      <c r="AC1543" s="48">
        <v>0.27</v>
      </c>
      <c r="AD1543" s="48">
        <f>O1543*AC1543</f>
        <v>137135.86346769892</v>
      </c>
      <c r="AE1543" s="48">
        <v>0.67</v>
      </c>
      <c r="AF1543" s="48">
        <f t="shared" si="344"/>
        <v>340300.10564206773</v>
      </c>
      <c r="AG1543" s="24"/>
      <c r="AH1543" s="24"/>
      <c r="AI1543" s="15"/>
      <c r="AJ1543" s="15"/>
      <c r="AK1543" s="15"/>
      <c r="AL1543" s="15"/>
      <c r="AM1543" s="15"/>
      <c r="AN1543" s="23"/>
      <c r="AO1543" s="23"/>
      <c r="AP1543" s="23"/>
      <c r="AQ1543" s="23"/>
      <c r="AR1543" s="23"/>
      <c r="AS1543" s="23"/>
      <c r="AT1543" s="23"/>
      <c r="AU1543" s="23"/>
      <c r="AV1543" s="23"/>
      <c r="BG1543">
        <f>IF(E1543&lt;1,1,0)</f>
        <v>0</v>
      </c>
      <c r="BH1543">
        <f>IF(BG1543=1,"",E1543)</f>
        <v>74.900000000000006</v>
      </c>
      <c r="BI1543">
        <f>E1543/3.6</f>
        <v>20.805555555555557</v>
      </c>
    </row>
    <row r="1544" spans="1:61" x14ac:dyDescent="0.25">
      <c r="A1544" s="45" t="s">
        <v>66</v>
      </c>
      <c r="B1544" s="45">
        <v>1541</v>
      </c>
      <c r="C1544" s="45">
        <v>64</v>
      </c>
      <c r="D1544" s="45">
        <f t="shared" si="336"/>
        <v>21.777777777777779</v>
      </c>
      <c r="E1544" s="46">
        <v>78.400000000000006</v>
      </c>
      <c r="F1544" s="47">
        <f t="shared" si="345"/>
        <v>0.95833333333333215</v>
      </c>
      <c r="G1544" s="47">
        <f t="shared" si="346"/>
        <v>3.4499999999999957</v>
      </c>
      <c r="H1544" s="47">
        <f>$AJ$3*F1544</f>
        <v>2644.424999999997</v>
      </c>
      <c r="I1544" s="47">
        <f>1/2*$AJ$1*$AJ$2*$AJ$5*D1544^2</f>
        <v>288.74840987654323</v>
      </c>
      <c r="J1544" s="47">
        <f>$AJ$4*$AJ$3*9.81</f>
        <v>406.04570999999999</v>
      </c>
      <c r="K1544" s="47">
        <f t="shared" si="337"/>
        <v>3339.2191198765399</v>
      </c>
      <c r="L1544" s="47">
        <f t="shared" si="338"/>
        <v>72.720771943977994</v>
      </c>
      <c r="M1544" s="48">
        <f t="shared" si="339"/>
        <v>112062.70956567008</v>
      </c>
      <c r="N1544" s="48">
        <f t="shared" si="340"/>
        <v>1</v>
      </c>
      <c r="O1544" s="48">
        <f t="shared" si="347"/>
        <v>507910.60543592193</v>
      </c>
      <c r="P1544" s="48">
        <f t="shared" si="348"/>
        <v>1346090.0913162194</v>
      </c>
      <c r="Q1544" s="48">
        <f t="shared" si="341"/>
        <v>838179.48588029749</v>
      </c>
      <c r="R1544" s="48">
        <f>1/2*$AJ$3*D1544^2</f>
        <v>654352.53333333344</v>
      </c>
      <c r="S1544" s="48">
        <f t="shared" si="342"/>
        <v>0</v>
      </c>
      <c r="T1544" s="48">
        <f t="shared" si="343"/>
        <v>0</v>
      </c>
      <c r="U1544" s="48"/>
      <c r="V1544" s="48"/>
      <c r="W1544" s="48"/>
      <c r="X1544" s="48"/>
      <c r="Y1544" s="48">
        <f t="shared" si="349"/>
        <v>424.6285096257842</v>
      </c>
      <c r="Z1544" s="48"/>
      <c r="AA1544" s="48"/>
      <c r="AB1544" s="48"/>
      <c r="AC1544" s="48">
        <v>0.27</v>
      </c>
      <c r="AD1544" s="48">
        <f>O1544*AC1544</f>
        <v>137135.86346769892</v>
      </c>
      <c r="AE1544" s="48">
        <v>0.67</v>
      </c>
      <c r="AF1544" s="48">
        <f t="shared" si="344"/>
        <v>340300.10564206773</v>
      </c>
      <c r="AG1544" s="24"/>
      <c r="AH1544" s="24"/>
      <c r="AI1544" s="15"/>
      <c r="AJ1544" s="15"/>
      <c r="AK1544" s="15"/>
      <c r="AL1544" s="15"/>
      <c r="AM1544" s="15"/>
      <c r="AN1544" s="23"/>
      <c r="AO1544" s="23"/>
      <c r="AP1544" s="23"/>
      <c r="AQ1544" s="23"/>
      <c r="AR1544" s="23"/>
      <c r="AS1544" s="23"/>
      <c r="AT1544" s="23"/>
      <c r="AU1544" s="23"/>
      <c r="AV1544" s="23"/>
      <c r="BG1544">
        <f>IF(E1544&lt;1,1,0)</f>
        <v>0</v>
      </c>
      <c r="BH1544">
        <f>IF(BG1544=1,"",E1544)</f>
        <v>78.400000000000006</v>
      </c>
      <c r="BI1544">
        <f>E1544/3.6</f>
        <v>21.777777777777779</v>
      </c>
    </row>
    <row r="1545" spans="1:61" x14ac:dyDescent="0.25">
      <c r="A1545" s="45" t="s">
        <v>66</v>
      </c>
      <c r="B1545" s="45">
        <v>1542</v>
      </c>
      <c r="C1545" s="45">
        <v>65</v>
      </c>
      <c r="D1545" s="45">
        <f t="shared" si="336"/>
        <v>22.722222222222221</v>
      </c>
      <c r="E1545" s="46">
        <v>81.8</v>
      </c>
      <c r="F1545" s="47">
        <f t="shared" si="345"/>
        <v>0.90277777777777779</v>
      </c>
      <c r="G1545" s="47">
        <f t="shared" si="346"/>
        <v>3.25</v>
      </c>
      <c r="H1545" s="47">
        <f>$AJ$3*F1545</f>
        <v>2491.125</v>
      </c>
      <c r="I1545" s="47">
        <f>1/2*$AJ$1*$AJ$2*$AJ$5*D1545^2</f>
        <v>314.33597168209872</v>
      </c>
      <c r="J1545" s="47">
        <f>$AJ$4*$AJ$3*9.81</f>
        <v>406.04570999999999</v>
      </c>
      <c r="K1545" s="47">
        <f t="shared" si="337"/>
        <v>3211.5066816820986</v>
      </c>
      <c r="L1545" s="47">
        <f t="shared" si="338"/>
        <v>72.972568489332133</v>
      </c>
      <c r="M1545" s="48">
        <f t="shared" si="339"/>
        <v>112523.70061055015</v>
      </c>
      <c r="N1545" s="48">
        <f t="shared" si="340"/>
        <v>1</v>
      </c>
      <c r="O1545" s="48">
        <f t="shared" si="347"/>
        <v>507910.60543592193</v>
      </c>
      <c r="P1545" s="48">
        <f t="shared" si="348"/>
        <v>1349429.310436096</v>
      </c>
      <c r="Q1545" s="48">
        <f t="shared" si="341"/>
        <v>841518.70500017412</v>
      </c>
      <c r="R1545" s="48">
        <f>1/2*$AJ$3*D1545^2</f>
        <v>712338.2583333333</v>
      </c>
      <c r="S1545" s="48">
        <f t="shared" si="342"/>
        <v>0</v>
      </c>
      <c r="T1545" s="48">
        <f t="shared" si="343"/>
        <v>0</v>
      </c>
      <c r="U1545" s="48"/>
      <c r="V1545" s="48"/>
      <c r="W1545" s="48"/>
      <c r="X1545" s="48"/>
      <c r="Y1545" s="48">
        <f t="shared" si="349"/>
        <v>461.9573659749243</v>
      </c>
      <c r="Z1545" s="48"/>
      <c r="AA1545" s="48"/>
      <c r="AB1545" s="48"/>
      <c r="AC1545" s="48">
        <v>0.27</v>
      </c>
      <c r="AD1545" s="48">
        <f>O1545*AC1545</f>
        <v>137135.86346769892</v>
      </c>
      <c r="AE1545" s="48">
        <v>0.67</v>
      </c>
      <c r="AF1545" s="48">
        <f t="shared" si="344"/>
        <v>340300.10564206773</v>
      </c>
      <c r="AG1545" s="24"/>
      <c r="AH1545" s="24"/>
      <c r="AI1545" s="15"/>
      <c r="AJ1545" s="15"/>
      <c r="AK1545" s="15"/>
      <c r="AL1545" s="15"/>
      <c r="AM1545" s="15"/>
      <c r="AN1545" s="23"/>
      <c r="AO1545" s="23"/>
      <c r="AP1545" s="23"/>
      <c r="AQ1545" s="23"/>
      <c r="AR1545" s="23"/>
      <c r="AS1545" s="23"/>
      <c r="AT1545" s="23"/>
      <c r="AU1545" s="23"/>
      <c r="AV1545" s="23"/>
      <c r="BG1545">
        <f>IF(E1545&lt;1,1,0)</f>
        <v>0</v>
      </c>
      <c r="BH1545">
        <f>IF(BG1545=1,"",E1545)</f>
        <v>81.8</v>
      </c>
      <c r="BI1545">
        <f>E1545/3.6</f>
        <v>22.722222222222221</v>
      </c>
    </row>
    <row r="1546" spans="1:61" x14ac:dyDescent="0.25">
      <c r="A1546" s="45" t="s">
        <v>66</v>
      </c>
      <c r="B1546" s="45">
        <v>1543</v>
      </c>
      <c r="C1546" s="45">
        <v>66</v>
      </c>
      <c r="D1546" s="45">
        <f t="shared" si="336"/>
        <v>23.583333333333336</v>
      </c>
      <c r="E1546" s="46">
        <v>84.9</v>
      </c>
      <c r="F1546" s="47">
        <f t="shared" si="345"/>
        <v>0.7777777777777789</v>
      </c>
      <c r="G1546" s="47">
        <f t="shared" si="346"/>
        <v>2.8000000000000043</v>
      </c>
      <c r="H1546" s="47">
        <f>$AJ$3*F1546</f>
        <v>2146.200000000003</v>
      </c>
      <c r="I1546" s="47">
        <f>1/2*$AJ$1*$AJ$2*$AJ$5*D1546^2</f>
        <v>338.61239878472225</v>
      </c>
      <c r="J1546" s="47">
        <f>$AJ$4*$AJ$3*9.81</f>
        <v>406.04570999999999</v>
      </c>
      <c r="K1546" s="47">
        <f t="shared" si="337"/>
        <v>2890.8581087847251</v>
      </c>
      <c r="L1546" s="47">
        <f t="shared" si="338"/>
        <v>68.176070398839769</v>
      </c>
      <c r="M1546" s="48">
        <f t="shared" si="339"/>
        <v>105195.67662540976</v>
      </c>
      <c r="N1546" s="48">
        <f t="shared" si="340"/>
        <v>1</v>
      </c>
      <c r="O1546" s="48">
        <f t="shared" si="347"/>
        <v>507910.60543592193</v>
      </c>
      <c r="P1546" s="48">
        <f t="shared" si="348"/>
        <v>1352640.8171177781</v>
      </c>
      <c r="Q1546" s="48">
        <f t="shared" si="341"/>
        <v>844730.21168185619</v>
      </c>
      <c r="R1546" s="48">
        <f>1/2*$AJ$3*D1546^2</f>
        <v>767352.73125000019</v>
      </c>
      <c r="S1546" s="48">
        <f t="shared" si="342"/>
        <v>0</v>
      </c>
      <c r="T1546" s="48">
        <f t="shared" si="343"/>
        <v>0</v>
      </c>
      <c r="U1546" s="48"/>
      <c r="V1546" s="48"/>
      <c r="W1546" s="48"/>
      <c r="X1546" s="48"/>
      <c r="Y1546" s="48">
        <f t="shared" si="349"/>
        <v>497.31220430978624</v>
      </c>
      <c r="Z1546" s="48"/>
      <c r="AA1546" s="48"/>
      <c r="AB1546" s="48"/>
      <c r="AC1546" s="48">
        <v>0.27</v>
      </c>
      <c r="AD1546" s="48">
        <f>O1546*AC1546</f>
        <v>137135.86346769892</v>
      </c>
      <c r="AE1546" s="48">
        <v>0.67</v>
      </c>
      <c r="AF1546" s="48">
        <f t="shared" si="344"/>
        <v>340300.10564206773</v>
      </c>
      <c r="AG1546" s="24"/>
      <c r="AH1546" s="24"/>
      <c r="AI1546" s="15"/>
      <c r="AJ1546" s="15"/>
      <c r="AK1546" s="15"/>
      <c r="AL1546" s="15"/>
      <c r="AM1546" s="15"/>
      <c r="AN1546" s="23"/>
      <c r="AO1546" s="23"/>
      <c r="AP1546" s="23"/>
      <c r="AQ1546" s="23"/>
      <c r="AR1546" s="23"/>
      <c r="AS1546" s="23"/>
      <c r="AT1546" s="23"/>
      <c r="AU1546" s="23"/>
      <c r="AV1546" s="23"/>
      <c r="BG1546">
        <f>IF(E1546&lt;1,1,0)</f>
        <v>0</v>
      </c>
      <c r="BH1546">
        <f>IF(BG1546=1,"",E1546)</f>
        <v>84.9</v>
      </c>
      <c r="BI1546">
        <f>E1546/3.6</f>
        <v>23.583333333333336</v>
      </c>
    </row>
    <row r="1547" spans="1:61" x14ac:dyDescent="0.25">
      <c r="A1547" s="45" t="s">
        <v>66</v>
      </c>
      <c r="B1547" s="45">
        <v>1544</v>
      </c>
      <c r="C1547" s="45">
        <v>67</v>
      </c>
      <c r="D1547" s="45">
        <f t="shared" si="336"/>
        <v>24.277777777777779</v>
      </c>
      <c r="E1547" s="46">
        <v>87.4</v>
      </c>
      <c r="F1547" s="47">
        <f t="shared" si="345"/>
        <v>0.56944444444444364</v>
      </c>
      <c r="G1547" s="47">
        <f t="shared" si="346"/>
        <v>2.0499999999999972</v>
      </c>
      <c r="H1547" s="47">
        <f>$AJ$3*F1547</f>
        <v>1571.3249999999978</v>
      </c>
      <c r="I1547" s="47">
        <f>1/2*$AJ$1*$AJ$2*$AJ$5*D1547^2</f>
        <v>358.84784390432094</v>
      </c>
      <c r="J1547" s="47">
        <f>$AJ$4*$AJ$3*9.81</f>
        <v>406.04570999999999</v>
      </c>
      <c r="K1547" s="47">
        <f t="shared" si="337"/>
        <v>2336.2185539043185</v>
      </c>
      <c r="L1547" s="47">
        <f t="shared" si="338"/>
        <v>56.718194892010395</v>
      </c>
      <c r="M1547" s="48">
        <f t="shared" si="339"/>
        <v>87572.892913264048</v>
      </c>
      <c r="N1547" s="48">
        <f t="shared" si="340"/>
        <v>1</v>
      </c>
      <c r="O1547" s="48">
        <f t="shared" si="347"/>
        <v>507910.60543592193</v>
      </c>
      <c r="P1547" s="48">
        <f t="shared" si="348"/>
        <v>1355531.6752265629</v>
      </c>
      <c r="Q1547" s="48">
        <f t="shared" si="341"/>
        <v>847621.06979064096</v>
      </c>
      <c r="R1547" s="48">
        <f>1/2*$AJ$3*D1547^2</f>
        <v>813209.65833333333</v>
      </c>
      <c r="S1547" s="48">
        <f t="shared" si="342"/>
        <v>0</v>
      </c>
      <c r="T1547" s="48">
        <f t="shared" si="343"/>
        <v>0</v>
      </c>
      <c r="U1547" s="48"/>
      <c r="V1547" s="48"/>
      <c r="W1547" s="48"/>
      <c r="X1547" s="48"/>
      <c r="Y1547" s="48">
        <f t="shared" si="349"/>
        <v>526.69019322107079</v>
      </c>
      <c r="Z1547" s="48"/>
      <c r="AA1547" s="48"/>
      <c r="AB1547" s="48"/>
      <c r="AC1547" s="48">
        <v>0.27</v>
      </c>
      <c r="AD1547" s="48">
        <f>O1547*AC1547</f>
        <v>137135.86346769892</v>
      </c>
      <c r="AE1547" s="48">
        <v>0.67</v>
      </c>
      <c r="AF1547" s="48">
        <f t="shared" si="344"/>
        <v>340300.10564206773</v>
      </c>
      <c r="AG1547" s="24"/>
      <c r="AH1547" s="24"/>
      <c r="AI1547" s="15"/>
      <c r="AJ1547" s="15"/>
      <c r="AK1547" s="15"/>
      <c r="AL1547" s="15"/>
      <c r="AM1547" s="15"/>
      <c r="AN1547" s="23"/>
      <c r="AO1547" s="23"/>
      <c r="AP1547" s="23"/>
      <c r="AQ1547" s="23"/>
      <c r="AR1547" s="23"/>
      <c r="AS1547" s="23"/>
      <c r="AT1547" s="23"/>
      <c r="AU1547" s="23"/>
      <c r="AV1547" s="23"/>
      <c r="BG1547">
        <f>IF(E1547&lt;1,1,0)</f>
        <v>0</v>
      </c>
      <c r="BH1547">
        <f>IF(BG1547=1,"",E1547)</f>
        <v>87.4</v>
      </c>
      <c r="BI1547">
        <f>E1547/3.6</f>
        <v>24.277777777777779</v>
      </c>
    </row>
    <row r="1548" spans="1:61" x14ac:dyDescent="0.25">
      <c r="A1548" s="45" t="s">
        <v>66</v>
      </c>
      <c r="B1548" s="45">
        <v>1545</v>
      </c>
      <c r="C1548" s="45">
        <v>68</v>
      </c>
      <c r="D1548" s="45">
        <f t="shared" si="336"/>
        <v>24.722222222222221</v>
      </c>
      <c r="E1548" s="46">
        <v>89</v>
      </c>
      <c r="F1548" s="47">
        <f t="shared" si="345"/>
        <v>0.36111111111111033</v>
      </c>
      <c r="G1548" s="47">
        <f t="shared" si="346"/>
        <v>1.2999999999999972</v>
      </c>
      <c r="H1548" s="47">
        <f>$AJ$3*F1548</f>
        <v>996.44999999999789</v>
      </c>
      <c r="I1548" s="47">
        <f>1/2*$AJ$1*$AJ$2*$AJ$5*D1548^2</f>
        <v>372.10669945987649</v>
      </c>
      <c r="J1548" s="47">
        <f>$AJ$4*$AJ$3*9.81</f>
        <v>406.04570999999999</v>
      </c>
      <c r="K1548" s="47">
        <f t="shared" si="337"/>
        <v>1774.6024094598743</v>
      </c>
      <c r="L1548" s="47">
        <f t="shared" si="338"/>
        <v>43.872115122757997</v>
      </c>
      <c r="M1548" s="48">
        <f t="shared" si="339"/>
        <v>67782.417864661111</v>
      </c>
      <c r="N1548" s="48">
        <f t="shared" si="340"/>
        <v>1</v>
      </c>
      <c r="O1548" s="48">
        <f t="shared" si="347"/>
        <v>507910.60543592193</v>
      </c>
      <c r="P1548" s="48">
        <f t="shared" si="348"/>
        <v>1357867.8937804671</v>
      </c>
      <c r="Q1548" s="48">
        <f t="shared" si="341"/>
        <v>849957.28834454517</v>
      </c>
      <c r="R1548" s="48">
        <f>1/2*$AJ$3*D1548^2</f>
        <v>843256.45833333326</v>
      </c>
      <c r="S1548" s="48">
        <f t="shared" si="342"/>
        <v>0</v>
      </c>
      <c r="T1548" s="48">
        <f t="shared" si="343"/>
        <v>0</v>
      </c>
      <c r="U1548" s="48"/>
      <c r="V1548" s="48"/>
      <c r="W1548" s="48"/>
      <c r="X1548" s="48"/>
      <c r="Y1548" s="48">
        <f t="shared" si="349"/>
        <v>545.79706040992448</v>
      </c>
      <c r="Z1548" s="48"/>
      <c r="AA1548" s="48"/>
      <c r="AB1548" s="48"/>
      <c r="AC1548" s="48">
        <v>0.27</v>
      </c>
      <c r="AD1548" s="48">
        <f>O1548*AC1548</f>
        <v>137135.86346769892</v>
      </c>
      <c r="AE1548" s="48">
        <v>0.67</v>
      </c>
      <c r="AF1548" s="48">
        <f t="shared" si="344"/>
        <v>340300.10564206773</v>
      </c>
      <c r="AG1548" s="24"/>
      <c r="AH1548" s="24"/>
      <c r="AI1548" s="15"/>
      <c r="AJ1548" s="15"/>
      <c r="AK1548" s="15"/>
      <c r="AL1548" s="15"/>
      <c r="AM1548" s="15"/>
      <c r="AN1548" s="23"/>
      <c r="AO1548" s="23"/>
      <c r="AP1548" s="23"/>
      <c r="AQ1548" s="23"/>
      <c r="AR1548" s="23"/>
      <c r="AS1548" s="23"/>
      <c r="AT1548" s="23"/>
      <c r="AU1548" s="23"/>
      <c r="AV1548" s="23"/>
      <c r="BG1548">
        <f>IF(E1548&lt;1,1,0)</f>
        <v>0</v>
      </c>
      <c r="BH1548">
        <f>IF(BG1548=1,"",E1548)</f>
        <v>89</v>
      </c>
      <c r="BI1548">
        <f>E1548/3.6</f>
        <v>24.722222222222221</v>
      </c>
    </row>
    <row r="1549" spans="1:61" x14ac:dyDescent="0.25">
      <c r="A1549" s="45" t="s">
        <v>66</v>
      </c>
      <c r="B1549" s="45">
        <v>1546</v>
      </c>
      <c r="C1549" s="45">
        <v>69</v>
      </c>
      <c r="D1549" s="45">
        <f t="shared" si="336"/>
        <v>25</v>
      </c>
      <c r="E1549" s="46">
        <v>90</v>
      </c>
      <c r="F1549" s="47">
        <f t="shared" si="345"/>
        <v>0.22222222222222143</v>
      </c>
      <c r="G1549" s="47">
        <f t="shared" si="346"/>
        <v>0.79999999999999716</v>
      </c>
      <c r="H1549" s="47">
        <f>$AJ$3*F1549</f>
        <v>613.19999999999789</v>
      </c>
      <c r="I1549" s="47">
        <f>1/2*$AJ$1*$AJ$2*$AJ$5*D1549^2</f>
        <v>380.51562499999994</v>
      </c>
      <c r="J1549" s="47">
        <f>$AJ$4*$AJ$3*9.81</f>
        <v>406.04570999999999</v>
      </c>
      <c r="K1549" s="47">
        <f t="shared" si="337"/>
        <v>1399.7613349999979</v>
      </c>
      <c r="L1549" s="47">
        <f t="shared" si="338"/>
        <v>34.994033374999951</v>
      </c>
      <c r="M1549" s="48">
        <f t="shared" si="339"/>
        <v>54100.775597749926</v>
      </c>
      <c r="N1549" s="48">
        <f t="shared" si="340"/>
        <v>1</v>
      </c>
      <c r="O1549" s="48">
        <f t="shared" si="347"/>
        <v>507910.60543592193</v>
      </c>
      <c r="P1549" s="48">
        <f t="shared" si="348"/>
        <v>1359642.496189927</v>
      </c>
      <c r="Q1549" s="48">
        <f t="shared" si="341"/>
        <v>851731.89075400506</v>
      </c>
      <c r="R1549" s="48">
        <f>1/2*$AJ$3*D1549^2</f>
        <v>862312.5</v>
      </c>
      <c r="S1549" s="48">
        <f t="shared" si="342"/>
        <v>0</v>
      </c>
      <c r="T1549" s="48">
        <f t="shared" si="343"/>
        <v>0</v>
      </c>
      <c r="U1549" s="48"/>
      <c r="V1549" s="48"/>
      <c r="W1549" s="48"/>
      <c r="X1549" s="48"/>
      <c r="Y1549" s="48">
        <f t="shared" si="349"/>
        <v>557.77005174644239</v>
      </c>
      <c r="Z1549" s="48"/>
      <c r="AA1549" s="48"/>
      <c r="AB1549" s="48"/>
      <c r="AC1549" s="48">
        <v>0.27</v>
      </c>
      <c r="AD1549" s="48">
        <f>O1549*AC1549</f>
        <v>137135.86346769892</v>
      </c>
      <c r="AE1549" s="48">
        <v>0.67</v>
      </c>
      <c r="AF1549" s="48">
        <f t="shared" si="344"/>
        <v>340300.10564206773</v>
      </c>
      <c r="AG1549" s="24"/>
      <c r="AH1549" s="24"/>
      <c r="AI1549" s="15"/>
      <c r="AJ1549" s="15"/>
      <c r="AK1549" s="15"/>
      <c r="AL1549" s="15"/>
      <c r="AM1549" s="15"/>
      <c r="AN1549" s="23"/>
      <c r="AO1549" s="23"/>
      <c r="AP1549" s="23"/>
      <c r="AQ1549" s="23"/>
      <c r="AR1549" s="23"/>
      <c r="AS1549" s="23"/>
      <c r="AT1549" s="23"/>
      <c r="AU1549" s="23"/>
      <c r="AV1549" s="23"/>
      <c r="BG1549">
        <f>IF(E1549&lt;1,1,0)</f>
        <v>0</v>
      </c>
      <c r="BH1549">
        <f>IF(BG1549=1,"",E1549)</f>
        <v>90</v>
      </c>
      <c r="BI1549">
        <f>E1549/3.6</f>
        <v>25</v>
      </c>
    </row>
    <row r="1550" spans="1:61" x14ac:dyDescent="0.25">
      <c r="A1550" s="45" t="s">
        <v>66</v>
      </c>
      <c r="B1550" s="45">
        <v>1547</v>
      </c>
      <c r="C1550" s="45">
        <v>70</v>
      </c>
      <c r="D1550" s="45">
        <f t="shared" si="336"/>
        <v>25.166666666666664</v>
      </c>
      <c r="E1550" s="46">
        <v>90.6</v>
      </c>
      <c r="F1550" s="47">
        <f t="shared" si="345"/>
        <v>0.1388888888888889</v>
      </c>
      <c r="G1550" s="47">
        <f t="shared" si="346"/>
        <v>0.5</v>
      </c>
      <c r="H1550" s="47">
        <f>$AJ$3*F1550</f>
        <v>383.25000000000006</v>
      </c>
      <c r="I1550" s="47">
        <f>1/2*$AJ$1*$AJ$2*$AJ$5*D1550^2</f>
        <v>385.60607847222212</v>
      </c>
      <c r="J1550" s="47">
        <f>$AJ$4*$AJ$3*9.81</f>
        <v>406.04570999999999</v>
      </c>
      <c r="K1550" s="47">
        <f t="shared" si="337"/>
        <v>1174.9017884722221</v>
      </c>
      <c r="L1550" s="47">
        <f t="shared" si="338"/>
        <v>29.568361676550918</v>
      </c>
      <c r="M1550" s="48">
        <f t="shared" si="339"/>
        <v>45742.255513624266</v>
      </c>
      <c r="N1550" s="48">
        <f t="shared" si="340"/>
        <v>1</v>
      </c>
      <c r="O1550" s="48">
        <f t="shared" si="347"/>
        <v>507910.60543592193</v>
      </c>
      <c r="P1550" s="48">
        <f t="shared" si="348"/>
        <v>1361042.2575249269</v>
      </c>
      <c r="Q1550" s="48">
        <f t="shared" si="341"/>
        <v>853131.65208900499</v>
      </c>
      <c r="R1550" s="48">
        <f>1/2*$AJ$3*D1550^2</f>
        <v>873848.32499999984</v>
      </c>
      <c r="S1550" s="48">
        <f t="shared" si="342"/>
        <v>0</v>
      </c>
      <c r="T1550" s="48">
        <f t="shared" si="343"/>
        <v>0</v>
      </c>
      <c r="U1550" s="48"/>
      <c r="V1550" s="48"/>
      <c r="W1550" s="48"/>
      <c r="X1550" s="48"/>
      <c r="Y1550" s="48">
        <f t="shared" si="349"/>
        <v>564.86640271493206</v>
      </c>
      <c r="Z1550" s="48"/>
      <c r="AA1550" s="48"/>
      <c r="AB1550" s="48"/>
      <c r="AC1550" s="48">
        <v>0.27</v>
      </c>
      <c r="AD1550" s="48">
        <f>O1550*AC1550</f>
        <v>137135.86346769892</v>
      </c>
      <c r="AE1550" s="48">
        <v>0.67</v>
      </c>
      <c r="AF1550" s="48">
        <f t="shared" si="344"/>
        <v>340300.10564206773</v>
      </c>
      <c r="AG1550" s="24"/>
      <c r="AH1550" s="24"/>
      <c r="AI1550" s="15"/>
      <c r="AJ1550" s="15"/>
      <c r="AK1550" s="15"/>
      <c r="AL1550" s="15"/>
      <c r="AM1550" s="15"/>
      <c r="AN1550" s="23"/>
      <c r="AO1550" s="23"/>
      <c r="AP1550" s="23"/>
      <c r="AQ1550" s="23"/>
      <c r="AR1550" s="23"/>
      <c r="AS1550" s="23"/>
      <c r="AT1550" s="23"/>
      <c r="AU1550" s="23"/>
      <c r="AV1550" s="23"/>
      <c r="BG1550">
        <f>IF(E1550&lt;1,1,0)</f>
        <v>0</v>
      </c>
      <c r="BH1550">
        <f>IF(BG1550=1,"",E1550)</f>
        <v>90.6</v>
      </c>
      <c r="BI1550">
        <f>E1550/3.6</f>
        <v>25.166666666666664</v>
      </c>
    </row>
    <row r="1551" spans="1:61" x14ac:dyDescent="0.25">
      <c r="A1551" s="45" t="s">
        <v>66</v>
      </c>
      <c r="B1551" s="45">
        <v>1548</v>
      </c>
      <c r="C1551" s="45">
        <v>71</v>
      </c>
      <c r="D1551" s="45">
        <f t="shared" si="336"/>
        <v>25.277777777777779</v>
      </c>
      <c r="E1551" s="46">
        <v>91</v>
      </c>
      <c r="F1551" s="47">
        <f t="shared" si="345"/>
        <v>0.12500000000000078</v>
      </c>
      <c r="G1551" s="47">
        <f t="shared" si="346"/>
        <v>0.45000000000000284</v>
      </c>
      <c r="H1551" s="47">
        <f>$AJ$3*F1551</f>
        <v>344.92500000000217</v>
      </c>
      <c r="I1551" s="47">
        <f>1/2*$AJ$1*$AJ$2*$AJ$5*D1551^2</f>
        <v>389.01850501543208</v>
      </c>
      <c r="J1551" s="47">
        <f>$AJ$4*$AJ$3*9.81</f>
        <v>406.04570999999999</v>
      </c>
      <c r="K1551" s="47">
        <f t="shared" si="337"/>
        <v>1139.9892150154342</v>
      </c>
      <c r="L1551" s="47">
        <f t="shared" si="338"/>
        <v>28.816394046223476</v>
      </c>
      <c r="M1551" s="48">
        <f t="shared" si="339"/>
        <v>44607.77798355394</v>
      </c>
      <c r="N1551" s="48">
        <f t="shared" si="340"/>
        <v>1</v>
      </c>
      <c r="O1551" s="48">
        <f t="shared" si="347"/>
        <v>507910.60543592193</v>
      </c>
      <c r="P1551" s="48">
        <f t="shared" si="348"/>
        <v>1362217.1593133991</v>
      </c>
      <c r="Q1551" s="48">
        <f t="shared" si="341"/>
        <v>854306.55387747718</v>
      </c>
      <c r="R1551" s="48">
        <f>1/2*$AJ$3*D1551^2</f>
        <v>881581.45833333337</v>
      </c>
      <c r="S1551" s="48">
        <f t="shared" si="342"/>
        <v>0</v>
      </c>
      <c r="T1551" s="48">
        <f t="shared" si="343"/>
        <v>0</v>
      </c>
      <c r="U1551" s="48"/>
      <c r="V1551" s="48"/>
      <c r="W1551" s="48"/>
      <c r="X1551" s="48"/>
      <c r="Y1551" s="48">
        <f t="shared" si="349"/>
        <v>569.49706610680448</v>
      </c>
      <c r="Z1551" s="48"/>
      <c r="AA1551" s="48"/>
      <c r="AB1551" s="48"/>
      <c r="AC1551" s="48">
        <v>0.27</v>
      </c>
      <c r="AD1551" s="48">
        <f>O1551*AC1551</f>
        <v>137135.86346769892</v>
      </c>
      <c r="AE1551" s="48">
        <v>0.67</v>
      </c>
      <c r="AF1551" s="48">
        <f t="shared" si="344"/>
        <v>340300.10564206773</v>
      </c>
      <c r="AG1551" s="24"/>
      <c r="AH1551" s="24"/>
      <c r="AI1551" s="15"/>
      <c r="AJ1551" s="15"/>
      <c r="AK1551" s="15"/>
      <c r="AL1551" s="15"/>
      <c r="AM1551" s="15"/>
      <c r="AN1551" s="23"/>
      <c r="AO1551" s="23"/>
      <c r="AP1551" s="23"/>
      <c r="AQ1551" s="23"/>
      <c r="AR1551" s="23"/>
      <c r="AS1551" s="23"/>
      <c r="AT1551" s="23"/>
      <c r="AU1551" s="23"/>
      <c r="AV1551" s="23"/>
      <c r="BG1551">
        <f>IF(E1551&lt;1,1,0)</f>
        <v>0</v>
      </c>
      <c r="BH1551">
        <f>IF(BG1551=1,"",E1551)</f>
        <v>91</v>
      </c>
      <c r="BI1551">
        <f>E1551/3.6</f>
        <v>25.277777777777779</v>
      </c>
    </row>
    <row r="1552" spans="1:61" x14ac:dyDescent="0.25">
      <c r="A1552" s="45" t="s">
        <v>66</v>
      </c>
      <c r="B1552" s="45">
        <v>1549</v>
      </c>
      <c r="C1552" s="45">
        <v>72</v>
      </c>
      <c r="D1552" s="45">
        <f t="shared" si="336"/>
        <v>25.416666666666664</v>
      </c>
      <c r="E1552" s="46">
        <v>91.5</v>
      </c>
      <c r="F1552" s="47">
        <f t="shared" si="345"/>
        <v>0.1388888888888889</v>
      </c>
      <c r="G1552" s="47">
        <f t="shared" si="346"/>
        <v>0.5</v>
      </c>
      <c r="H1552" s="47">
        <f>$AJ$3*F1552</f>
        <v>383.25000000000006</v>
      </c>
      <c r="I1552" s="47">
        <f>1/2*$AJ$1*$AJ$2*$AJ$5*D1552^2</f>
        <v>393.30517795138877</v>
      </c>
      <c r="J1552" s="47">
        <f>$AJ$4*$AJ$3*9.81</f>
        <v>406.04570999999999</v>
      </c>
      <c r="K1552" s="47">
        <f t="shared" si="337"/>
        <v>1182.6008879513888</v>
      </c>
      <c r="L1552" s="47">
        <f t="shared" si="338"/>
        <v>30.057772568764463</v>
      </c>
      <c r="M1552" s="48">
        <f t="shared" si="339"/>
        <v>46559.489709016154</v>
      </c>
      <c r="N1552" s="48">
        <f t="shared" si="340"/>
        <v>1</v>
      </c>
      <c r="O1552" s="48">
        <f t="shared" si="347"/>
        <v>507910.60543592193</v>
      </c>
      <c r="P1552" s="48">
        <f t="shared" si="348"/>
        <v>1363357.1485284145</v>
      </c>
      <c r="Q1552" s="48">
        <f t="shared" si="341"/>
        <v>855446.54309249262</v>
      </c>
      <c r="R1552" s="48">
        <f>1/2*$AJ$3*D1552^2</f>
        <v>891295.78124999988</v>
      </c>
      <c r="S1552" s="48">
        <f t="shared" si="342"/>
        <v>0</v>
      </c>
      <c r="T1552" s="48">
        <f t="shared" si="343"/>
        <v>0</v>
      </c>
      <c r="U1552" s="48"/>
      <c r="V1552" s="48"/>
      <c r="W1552" s="48"/>
      <c r="X1552" s="48"/>
      <c r="Y1552" s="48">
        <f t="shared" si="349"/>
        <v>575.40076258876684</v>
      </c>
      <c r="Z1552" s="48"/>
      <c r="AA1552" s="48"/>
      <c r="AB1552" s="48"/>
      <c r="AC1552" s="48">
        <v>0.27</v>
      </c>
      <c r="AD1552" s="48">
        <f>O1552*AC1552</f>
        <v>137135.86346769892</v>
      </c>
      <c r="AE1552" s="48">
        <v>0.67</v>
      </c>
      <c r="AF1552" s="48">
        <f t="shared" si="344"/>
        <v>340300.10564206773</v>
      </c>
      <c r="AG1552" s="24"/>
      <c r="AH1552" s="24"/>
      <c r="AI1552" s="15"/>
      <c r="AJ1552" s="15"/>
      <c r="AK1552" s="15"/>
      <c r="AL1552" s="15"/>
      <c r="AM1552" s="15"/>
      <c r="AN1552" s="23"/>
      <c r="AO1552" s="23"/>
      <c r="AP1552" s="23"/>
      <c r="AQ1552" s="23"/>
      <c r="AR1552" s="23"/>
      <c r="AS1552" s="23"/>
      <c r="AT1552" s="23"/>
      <c r="AU1552" s="23"/>
      <c r="AV1552" s="23"/>
      <c r="BG1552">
        <f>IF(E1552&lt;1,1,0)</f>
        <v>0</v>
      </c>
      <c r="BH1552">
        <f>IF(BG1552=1,"",E1552)</f>
        <v>91.5</v>
      </c>
      <c r="BI1552">
        <f>E1552/3.6</f>
        <v>25.416666666666664</v>
      </c>
    </row>
    <row r="1553" spans="1:61" x14ac:dyDescent="0.25">
      <c r="A1553" s="45" t="s">
        <v>66</v>
      </c>
      <c r="B1553" s="45">
        <v>1550</v>
      </c>
      <c r="C1553" s="45">
        <v>73</v>
      </c>
      <c r="D1553" s="45">
        <f t="shared" si="336"/>
        <v>25.555555555555554</v>
      </c>
      <c r="E1553" s="46">
        <v>92</v>
      </c>
      <c r="F1553" s="47">
        <f t="shared" si="345"/>
        <v>0.16666666666666705</v>
      </c>
      <c r="G1553" s="47">
        <f t="shared" si="346"/>
        <v>0.60000000000000142</v>
      </c>
      <c r="H1553" s="47">
        <f>$AJ$3*F1553</f>
        <v>459.90000000000106</v>
      </c>
      <c r="I1553" s="47">
        <f>1/2*$AJ$1*$AJ$2*$AJ$5*D1553^2</f>
        <v>397.6153395061728</v>
      </c>
      <c r="J1553" s="47">
        <f>$AJ$4*$AJ$3*9.81</f>
        <v>406.04570999999999</v>
      </c>
      <c r="K1553" s="47">
        <f t="shared" si="337"/>
        <v>1263.5610495061737</v>
      </c>
      <c r="L1553" s="47">
        <f t="shared" si="338"/>
        <v>32.291004598491106</v>
      </c>
      <c r="M1553" s="48">
        <f t="shared" si="339"/>
        <v>50051.057127661217</v>
      </c>
      <c r="N1553" s="48">
        <f t="shared" si="340"/>
        <v>1</v>
      </c>
      <c r="O1553" s="48">
        <f t="shared" si="347"/>
        <v>507910.60543592193</v>
      </c>
      <c r="P1553" s="48">
        <f t="shared" si="348"/>
        <v>1364539.749416366</v>
      </c>
      <c r="Q1553" s="48">
        <f t="shared" si="341"/>
        <v>856629.14398044406</v>
      </c>
      <c r="R1553" s="48">
        <f>1/2*$AJ$3*D1553^2</f>
        <v>901063.33333333326</v>
      </c>
      <c r="S1553" s="48">
        <f t="shared" si="342"/>
        <v>0</v>
      </c>
      <c r="T1553" s="48">
        <f t="shared" si="343"/>
        <v>0</v>
      </c>
      <c r="U1553" s="48"/>
      <c r="V1553" s="48"/>
      <c r="W1553" s="48"/>
      <c r="X1553" s="48"/>
      <c r="Y1553" s="48">
        <f t="shared" si="349"/>
        <v>581.33118279569885</v>
      </c>
      <c r="Z1553" s="48"/>
      <c r="AA1553" s="48"/>
      <c r="AB1553" s="48"/>
      <c r="AC1553" s="48">
        <v>0.27</v>
      </c>
      <c r="AD1553" s="48">
        <f>O1553*AC1553</f>
        <v>137135.86346769892</v>
      </c>
      <c r="AE1553" s="48">
        <v>0.67</v>
      </c>
      <c r="AF1553" s="48">
        <f t="shared" si="344"/>
        <v>340300.10564206773</v>
      </c>
      <c r="AG1553" s="24"/>
      <c r="AH1553" s="24"/>
      <c r="AI1553" s="15"/>
      <c r="AJ1553" s="15"/>
      <c r="AK1553" s="15"/>
      <c r="AL1553" s="15"/>
      <c r="AM1553" s="15"/>
      <c r="AN1553" s="23"/>
      <c r="AO1553" s="23"/>
      <c r="AP1553" s="23"/>
      <c r="AQ1553" s="23"/>
      <c r="AR1553" s="23"/>
      <c r="AS1553" s="23"/>
      <c r="AT1553" s="23"/>
      <c r="AU1553" s="23"/>
      <c r="AV1553" s="23"/>
      <c r="BG1553">
        <f>IF(E1553&lt;1,1,0)</f>
        <v>0</v>
      </c>
      <c r="BH1553">
        <f>IF(BG1553=1,"",E1553)</f>
        <v>92</v>
      </c>
      <c r="BI1553">
        <f>E1553/3.6</f>
        <v>25.555555555555554</v>
      </c>
    </row>
    <row r="1554" spans="1:61" x14ac:dyDescent="0.25">
      <c r="A1554" s="45" t="s">
        <v>66</v>
      </c>
      <c r="B1554" s="45">
        <v>1551</v>
      </c>
      <c r="C1554" s="45">
        <v>74</v>
      </c>
      <c r="D1554" s="45">
        <f t="shared" si="336"/>
        <v>25.75</v>
      </c>
      <c r="E1554" s="46">
        <v>92.7</v>
      </c>
      <c r="F1554" s="47">
        <f t="shared" si="345"/>
        <v>0.19444444444444522</v>
      </c>
      <c r="G1554" s="47">
        <f t="shared" si="346"/>
        <v>0.70000000000000284</v>
      </c>
      <c r="H1554" s="47">
        <f>$AJ$3*F1554</f>
        <v>536.55000000000211</v>
      </c>
      <c r="I1554" s="47">
        <f>1/2*$AJ$1*$AJ$2*$AJ$5*D1554^2</f>
        <v>403.68902656249998</v>
      </c>
      <c r="J1554" s="47">
        <f>$AJ$4*$AJ$3*9.81</f>
        <v>406.04570999999999</v>
      </c>
      <c r="K1554" s="47">
        <f t="shared" si="337"/>
        <v>1346.2847365625021</v>
      </c>
      <c r="L1554" s="47">
        <f t="shared" si="338"/>
        <v>34.66683196648443</v>
      </c>
      <c r="M1554" s="48">
        <f t="shared" si="339"/>
        <v>53768.256380017352</v>
      </c>
      <c r="N1554" s="48">
        <f t="shared" si="340"/>
        <v>1</v>
      </c>
      <c r="O1554" s="48">
        <f t="shared" si="347"/>
        <v>507910.60543592193</v>
      </c>
      <c r="P1554" s="48">
        <f t="shared" si="348"/>
        <v>1365803.3104658721</v>
      </c>
      <c r="Q1554" s="48">
        <f t="shared" si="341"/>
        <v>857892.70502995013</v>
      </c>
      <c r="R1554" s="48">
        <f>1/2*$AJ$3*D1554^2</f>
        <v>914827.33125000005</v>
      </c>
      <c r="S1554" s="48">
        <f t="shared" si="342"/>
        <v>0</v>
      </c>
      <c r="T1554" s="48">
        <f t="shared" si="343"/>
        <v>0</v>
      </c>
      <c r="U1554" s="48"/>
      <c r="V1554" s="48"/>
      <c r="W1554" s="48"/>
      <c r="X1554" s="48"/>
      <c r="Y1554" s="48">
        <f t="shared" si="349"/>
        <v>589.83064555125725</v>
      </c>
      <c r="Z1554" s="48"/>
      <c r="AA1554" s="48"/>
      <c r="AB1554" s="48"/>
      <c r="AC1554" s="48">
        <v>0.27</v>
      </c>
      <c r="AD1554" s="48">
        <f>O1554*AC1554</f>
        <v>137135.86346769892</v>
      </c>
      <c r="AE1554" s="48">
        <v>0.67</v>
      </c>
      <c r="AF1554" s="48">
        <f t="shared" si="344"/>
        <v>340300.10564206773</v>
      </c>
      <c r="AG1554" s="24"/>
      <c r="AH1554" s="24"/>
      <c r="AI1554" s="15"/>
      <c r="AJ1554" s="15"/>
      <c r="AK1554" s="15"/>
      <c r="AL1554" s="15"/>
      <c r="AM1554" s="15"/>
      <c r="AN1554" s="23"/>
      <c r="AO1554" s="23"/>
      <c r="AP1554" s="23"/>
      <c r="AQ1554" s="23"/>
      <c r="AR1554" s="23"/>
      <c r="AS1554" s="23"/>
      <c r="AT1554" s="23"/>
      <c r="AU1554" s="23"/>
      <c r="AV1554" s="23"/>
      <c r="BG1554">
        <f>IF(E1554&lt;1,1,0)</f>
        <v>0</v>
      </c>
      <c r="BH1554">
        <f>IF(BG1554=1,"",E1554)</f>
        <v>92.7</v>
      </c>
      <c r="BI1554">
        <f>E1554/3.6</f>
        <v>25.75</v>
      </c>
    </row>
    <row r="1555" spans="1:61" x14ac:dyDescent="0.25">
      <c r="A1555" s="45" t="s">
        <v>66</v>
      </c>
      <c r="B1555" s="45">
        <v>1552</v>
      </c>
      <c r="C1555" s="45">
        <v>75</v>
      </c>
      <c r="D1555" s="45">
        <f t="shared" si="336"/>
        <v>25.944444444444446</v>
      </c>
      <c r="E1555" s="46">
        <v>93.4</v>
      </c>
      <c r="F1555" s="47">
        <f t="shared" si="345"/>
        <v>0.20833333333333331</v>
      </c>
      <c r="G1555" s="47">
        <f t="shared" si="346"/>
        <v>0.75</v>
      </c>
      <c r="H1555" s="47">
        <f>$AJ$3*F1555</f>
        <v>574.875</v>
      </c>
      <c r="I1555" s="47">
        <f>1/2*$AJ$1*$AJ$2*$AJ$5*D1555^2</f>
        <v>409.80875131172843</v>
      </c>
      <c r="J1555" s="47">
        <f>$AJ$4*$AJ$3*9.81</f>
        <v>406.04570999999999</v>
      </c>
      <c r="K1555" s="47">
        <f t="shared" si="337"/>
        <v>1390.7294613117283</v>
      </c>
      <c r="L1555" s="47">
        <f t="shared" si="338"/>
        <v>36.081703246254285</v>
      </c>
      <c r="M1555" s="48">
        <f t="shared" si="339"/>
        <v>55998.803438186653</v>
      </c>
      <c r="N1555" s="48">
        <f t="shared" si="340"/>
        <v>1</v>
      </c>
      <c r="O1555" s="48">
        <f t="shared" si="347"/>
        <v>507910.60543592193</v>
      </c>
      <c r="P1555" s="48">
        <f t="shared" si="348"/>
        <v>1367149.5952024346</v>
      </c>
      <c r="Q1555" s="48">
        <f t="shared" si="341"/>
        <v>859238.98976651265</v>
      </c>
      <c r="R1555" s="48">
        <f>1/2*$AJ$3*D1555^2</f>
        <v>928695.65833333356</v>
      </c>
      <c r="S1555" s="48">
        <f t="shared" si="342"/>
        <v>0</v>
      </c>
      <c r="T1555" s="48">
        <f t="shared" si="343"/>
        <v>0</v>
      </c>
      <c r="U1555" s="48"/>
      <c r="V1555" s="48"/>
      <c r="W1555" s="48"/>
      <c r="X1555" s="48"/>
      <c r="Y1555" s="48">
        <f t="shared" si="349"/>
        <v>598.38637779209637</v>
      </c>
      <c r="Z1555" s="48"/>
      <c r="AA1555" s="48"/>
      <c r="AB1555" s="48"/>
      <c r="AC1555" s="48">
        <v>0.27</v>
      </c>
      <c r="AD1555" s="48">
        <f>O1555*AC1555</f>
        <v>137135.86346769892</v>
      </c>
      <c r="AE1555" s="48">
        <v>0.67</v>
      </c>
      <c r="AF1555" s="48">
        <f t="shared" si="344"/>
        <v>340300.10564206773</v>
      </c>
      <c r="AG1555" s="24"/>
      <c r="AH1555" s="24"/>
      <c r="AI1555" s="15"/>
      <c r="AJ1555" s="15"/>
      <c r="AK1555" s="15"/>
      <c r="AL1555" s="15"/>
      <c r="AM1555" s="15"/>
      <c r="AN1555" s="23"/>
      <c r="AO1555" s="23"/>
      <c r="AP1555" s="23"/>
      <c r="AQ1555" s="23"/>
      <c r="AR1555" s="23"/>
      <c r="AS1555" s="23"/>
      <c r="AT1555" s="23"/>
      <c r="AU1555" s="23"/>
      <c r="AV1555" s="23"/>
      <c r="BG1555">
        <f>IF(E1555&lt;1,1,0)</f>
        <v>0</v>
      </c>
      <c r="BH1555">
        <f>IF(BG1555=1,"",E1555)</f>
        <v>93.4</v>
      </c>
      <c r="BI1555">
        <f>E1555/3.6</f>
        <v>25.944444444444446</v>
      </c>
    </row>
    <row r="1556" spans="1:61" x14ac:dyDescent="0.25">
      <c r="A1556" s="45" t="s">
        <v>66</v>
      </c>
      <c r="B1556" s="45">
        <v>1553</v>
      </c>
      <c r="C1556" s="45">
        <v>76</v>
      </c>
      <c r="D1556" s="45">
        <f t="shared" si="336"/>
        <v>26.166666666666668</v>
      </c>
      <c r="E1556" s="46">
        <v>94.2</v>
      </c>
      <c r="F1556" s="47">
        <f t="shared" si="345"/>
        <v>0.20833333333333331</v>
      </c>
      <c r="G1556" s="47">
        <f t="shared" si="346"/>
        <v>0.75</v>
      </c>
      <c r="H1556" s="47">
        <f>$AJ$3*F1556</f>
        <v>574.875</v>
      </c>
      <c r="I1556" s="47">
        <f>1/2*$AJ$1*$AJ$2*$AJ$5*D1556^2</f>
        <v>416.85909513888885</v>
      </c>
      <c r="J1556" s="47">
        <f>$AJ$4*$AJ$3*9.81</f>
        <v>406.04570999999999</v>
      </c>
      <c r="K1556" s="47">
        <f t="shared" si="337"/>
        <v>1397.7798051388888</v>
      </c>
      <c r="L1556" s="47">
        <f t="shared" si="338"/>
        <v>36.575238234467591</v>
      </c>
      <c r="M1556" s="48">
        <f t="shared" si="339"/>
        <v>56801.344978128167</v>
      </c>
      <c r="N1556" s="48">
        <f t="shared" si="340"/>
        <v>1</v>
      </c>
      <c r="O1556" s="48">
        <f t="shared" si="347"/>
        <v>507910.60543592193</v>
      </c>
      <c r="P1556" s="48">
        <f t="shared" si="348"/>
        <v>1368540.3246637464</v>
      </c>
      <c r="Q1556" s="48">
        <f t="shared" si="341"/>
        <v>860629.71922782448</v>
      </c>
      <c r="R1556" s="48">
        <f>1/2*$AJ$3*D1556^2</f>
        <v>944672.92500000005</v>
      </c>
      <c r="S1556" s="48">
        <f t="shared" si="342"/>
        <v>0</v>
      </c>
      <c r="T1556" s="48">
        <f t="shared" si="343"/>
        <v>0</v>
      </c>
      <c r="U1556" s="48"/>
      <c r="V1556" s="48"/>
      <c r="W1556" s="48"/>
      <c r="X1556" s="48"/>
      <c r="Y1556" s="48">
        <f t="shared" si="349"/>
        <v>608.28906954282036</v>
      </c>
      <c r="Z1556" s="48"/>
      <c r="AA1556" s="48"/>
      <c r="AB1556" s="48"/>
      <c r="AC1556" s="48">
        <v>0.27</v>
      </c>
      <c r="AD1556" s="48">
        <f>O1556*AC1556</f>
        <v>137135.86346769892</v>
      </c>
      <c r="AE1556" s="48">
        <v>0.67</v>
      </c>
      <c r="AF1556" s="48">
        <f t="shared" si="344"/>
        <v>340300.10564206773</v>
      </c>
      <c r="AG1556" s="24"/>
      <c r="AH1556" s="24"/>
      <c r="AI1556" s="15"/>
      <c r="AJ1556" s="15"/>
      <c r="AK1556" s="15"/>
      <c r="AL1556" s="15"/>
      <c r="AM1556" s="15"/>
      <c r="AN1556" s="23"/>
      <c r="AO1556" s="23"/>
      <c r="AP1556" s="23"/>
      <c r="AQ1556" s="23"/>
      <c r="AR1556" s="23"/>
      <c r="AS1556" s="23"/>
      <c r="AT1556" s="23"/>
      <c r="AU1556" s="23"/>
      <c r="AV1556" s="23"/>
      <c r="BG1556">
        <f>IF(E1556&lt;1,1,0)</f>
        <v>0</v>
      </c>
      <c r="BH1556">
        <f>IF(BG1556=1,"",E1556)</f>
        <v>94.2</v>
      </c>
      <c r="BI1556">
        <f>E1556/3.6</f>
        <v>26.166666666666668</v>
      </c>
    </row>
    <row r="1557" spans="1:61" x14ac:dyDescent="0.25">
      <c r="A1557" s="45" t="s">
        <v>66</v>
      </c>
      <c r="B1557" s="45">
        <v>1554</v>
      </c>
      <c r="C1557" s="45">
        <v>77</v>
      </c>
      <c r="D1557" s="45">
        <f t="shared" si="336"/>
        <v>26.361111111111111</v>
      </c>
      <c r="E1557" s="46">
        <v>94.9</v>
      </c>
      <c r="F1557" s="47">
        <f t="shared" si="345"/>
        <v>0.20833333333333331</v>
      </c>
      <c r="G1557" s="47">
        <f t="shared" si="346"/>
        <v>0.75</v>
      </c>
      <c r="H1557" s="47">
        <f>$AJ$3*F1557</f>
        <v>574.875</v>
      </c>
      <c r="I1557" s="47">
        <f>1/2*$AJ$1*$AJ$2*$AJ$5*D1557^2</f>
        <v>423.07747208719127</v>
      </c>
      <c r="J1557" s="47">
        <f>$AJ$4*$AJ$3*9.81</f>
        <v>406.04570999999999</v>
      </c>
      <c r="K1557" s="47">
        <f t="shared" si="337"/>
        <v>1403.9981820871913</v>
      </c>
      <c r="L1557" s="47">
        <f t="shared" si="338"/>
        <v>37.010952077798457</v>
      </c>
      <c r="M1557" s="48">
        <f t="shared" si="339"/>
        <v>57515.019528898803</v>
      </c>
      <c r="N1557" s="48">
        <f t="shared" si="340"/>
        <v>1</v>
      </c>
      <c r="O1557" s="48">
        <f t="shared" si="347"/>
        <v>507910.60543592193</v>
      </c>
      <c r="P1557" s="48">
        <f t="shared" si="348"/>
        <v>1369938.1044688853</v>
      </c>
      <c r="Q1557" s="48">
        <f t="shared" si="341"/>
        <v>862027.49903296342</v>
      </c>
      <c r="R1557" s="48">
        <f>1/2*$AJ$3*D1557^2</f>
        <v>958764.81458333333</v>
      </c>
      <c r="S1557" s="48">
        <f t="shared" si="342"/>
        <v>0</v>
      </c>
      <c r="T1557" s="48">
        <f t="shared" si="343"/>
        <v>0</v>
      </c>
      <c r="U1557" s="48"/>
      <c r="V1557" s="48"/>
      <c r="W1557" s="48"/>
      <c r="X1557" s="48"/>
      <c r="Y1557" s="48">
        <f t="shared" si="349"/>
        <v>616.96577515015019</v>
      </c>
      <c r="Z1557" s="48"/>
      <c r="AA1557" s="48"/>
      <c r="AB1557" s="48"/>
      <c r="AC1557" s="48">
        <v>0.27</v>
      </c>
      <c r="AD1557" s="48">
        <f>O1557*AC1557</f>
        <v>137135.86346769892</v>
      </c>
      <c r="AE1557" s="48">
        <v>0.67</v>
      </c>
      <c r="AF1557" s="48">
        <f t="shared" si="344"/>
        <v>340300.10564206773</v>
      </c>
      <c r="AG1557" s="24"/>
      <c r="AH1557" s="24"/>
      <c r="AI1557" s="15"/>
      <c r="AJ1557" s="15"/>
      <c r="AK1557" s="15"/>
      <c r="AL1557" s="15"/>
      <c r="AM1557" s="15"/>
      <c r="AN1557" s="23"/>
      <c r="AO1557" s="23"/>
      <c r="AP1557" s="23"/>
      <c r="AQ1557" s="23"/>
      <c r="AR1557" s="23"/>
      <c r="AS1557" s="23"/>
      <c r="AT1557" s="23"/>
      <c r="AU1557" s="23"/>
      <c r="AV1557" s="23"/>
      <c r="BG1557">
        <f>IF(E1557&lt;1,1,0)</f>
        <v>0</v>
      </c>
      <c r="BH1557">
        <f>IF(BG1557=1,"",E1557)</f>
        <v>94.9</v>
      </c>
      <c r="BI1557">
        <f>E1557/3.6</f>
        <v>26.361111111111111</v>
      </c>
    </row>
    <row r="1558" spans="1:61" x14ac:dyDescent="0.25">
      <c r="A1558" s="45" t="s">
        <v>66</v>
      </c>
      <c r="B1558" s="45">
        <v>1555</v>
      </c>
      <c r="C1558" s="45">
        <v>78</v>
      </c>
      <c r="D1558" s="45">
        <f t="shared" si="336"/>
        <v>26.583333333333332</v>
      </c>
      <c r="E1558" s="46">
        <v>95.7</v>
      </c>
      <c r="F1558" s="47">
        <f t="shared" si="345"/>
        <v>0.23611111111110952</v>
      </c>
      <c r="G1558" s="47">
        <f t="shared" si="346"/>
        <v>0.84999999999999432</v>
      </c>
      <c r="H1558" s="47">
        <f>$AJ$3*F1558</f>
        <v>651.52499999999566</v>
      </c>
      <c r="I1558" s="47">
        <f>1/2*$AJ$1*$AJ$2*$AJ$5*D1558^2</f>
        <v>430.24056128472216</v>
      </c>
      <c r="J1558" s="47">
        <f>$AJ$4*$AJ$3*9.81</f>
        <v>406.04570999999999</v>
      </c>
      <c r="K1558" s="47">
        <f t="shared" si="337"/>
        <v>1487.8112712847178</v>
      </c>
      <c r="L1558" s="47">
        <f t="shared" si="338"/>
        <v>39.550982961652082</v>
      </c>
      <c r="M1558" s="48">
        <f t="shared" si="339"/>
        <v>61501.778505368988</v>
      </c>
      <c r="N1558" s="48">
        <f t="shared" si="340"/>
        <v>1</v>
      </c>
      <c r="O1558" s="48">
        <f t="shared" si="347"/>
        <v>507910.60543592193</v>
      </c>
      <c r="P1558" s="48">
        <f t="shared" si="348"/>
        <v>1371342.1026509725</v>
      </c>
      <c r="Q1558" s="48">
        <f t="shared" si="341"/>
        <v>863431.49721505062</v>
      </c>
      <c r="R1558" s="48">
        <f>1/2*$AJ$3*D1558^2</f>
        <v>974997.58125000005</v>
      </c>
      <c r="S1558" s="48">
        <f t="shared" si="342"/>
        <v>0</v>
      </c>
      <c r="T1558" s="48">
        <f t="shared" si="343"/>
        <v>0</v>
      </c>
      <c r="U1558" s="48"/>
      <c r="V1558" s="48"/>
      <c r="W1558" s="48"/>
      <c r="X1558" s="48"/>
      <c r="Y1558" s="48">
        <f t="shared" si="349"/>
        <v>627.00809083601291</v>
      </c>
      <c r="Z1558" s="48"/>
      <c r="AA1558" s="48"/>
      <c r="AB1558" s="48"/>
      <c r="AC1558" s="48">
        <v>0.27</v>
      </c>
      <c r="AD1558" s="48">
        <f>O1558*AC1558</f>
        <v>137135.86346769892</v>
      </c>
      <c r="AE1558" s="48">
        <v>0.67</v>
      </c>
      <c r="AF1558" s="48">
        <f t="shared" si="344"/>
        <v>340300.10564206773</v>
      </c>
      <c r="AG1558" s="24"/>
      <c r="AH1558" s="24"/>
      <c r="AI1558" s="15"/>
      <c r="AJ1558" s="15"/>
      <c r="AK1558" s="15"/>
      <c r="AL1558" s="15"/>
      <c r="AM1558" s="15"/>
      <c r="AN1558" s="23"/>
      <c r="AO1558" s="23"/>
      <c r="AP1558" s="23"/>
      <c r="AQ1558" s="23"/>
      <c r="AR1558" s="23"/>
      <c r="AS1558" s="23"/>
      <c r="AT1558" s="23"/>
      <c r="AU1558" s="23"/>
      <c r="AV1558" s="23"/>
      <c r="BG1558">
        <f>IF(E1558&lt;1,1,0)</f>
        <v>0</v>
      </c>
      <c r="BH1558">
        <f>IF(BG1558=1,"",E1558)</f>
        <v>95.7</v>
      </c>
      <c r="BI1558">
        <f>E1558/3.6</f>
        <v>26.583333333333332</v>
      </c>
    </row>
    <row r="1559" spans="1:61" x14ac:dyDescent="0.25">
      <c r="A1559" s="45" t="s">
        <v>66</v>
      </c>
      <c r="B1559" s="45">
        <v>1556</v>
      </c>
      <c r="C1559" s="45">
        <v>79</v>
      </c>
      <c r="D1559" s="45">
        <f t="shared" si="336"/>
        <v>26.833333333333332</v>
      </c>
      <c r="E1559" s="46">
        <v>96.6</v>
      </c>
      <c r="F1559" s="47">
        <f t="shared" si="345"/>
        <v>0.27777777777777779</v>
      </c>
      <c r="G1559" s="47">
        <f t="shared" si="346"/>
        <v>1</v>
      </c>
      <c r="H1559" s="47">
        <f>$AJ$3*F1559</f>
        <v>766.50000000000011</v>
      </c>
      <c r="I1559" s="47">
        <f>1/2*$AJ$1*$AJ$2*$AJ$5*D1559^2</f>
        <v>438.37091180555547</v>
      </c>
      <c r="J1559" s="47">
        <f>$AJ$4*$AJ$3*9.81</f>
        <v>406.04570999999999</v>
      </c>
      <c r="K1559" s="47">
        <f t="shared" si="337"/>
        <v>1610.9166218055557</v>
      </c>
      <c r="L1559" s="47">
        <f t="shared" si="338"/>
        <v>43.226262685115742</v>
      </c>
      <c r="M1559" s="48">
        <f t="shared" si="339"/>
        <v>67260.064738040091</v>
      </c>
      <c r="N1559" s="48">
        <f t="shared" si="340"/>
        <v>1</v>
      </c>
      <c r="O1559" s="48">
        <f t="shared" si="347"/>
        <v>507910.60543592193</v>
      </c>
      <c r="P1559" s="48">
        <f t="shared" si="348"/>
        <v>1372829.9139222573</v>
      </c>
      <c r="Q1559" s="48">
        <f t="shared" si="341"/>
        <v>864919.30848633533</v>
      </c>
      <c r="R1559" s="48">
        <f>1/2*$AJ$3*D1559^2</f>
        <v>993422.32499999995</v>
      </c>
      <c r="S1559" s="48">
        <f t="shared" si="342"/>
        <v>0</v>
      </c>
      <c r="T1559" s="48">
        <f t="shared" si="343"/>
        <v>0</v>
      </c>
      <c r="U1559" s="48"/>
      <c r="V1559" s="48"/>
      <c r="W1559" s="48"/>
      <c r="X1559" s="48"/>
      <c r="Y1559" s="48">
        <f t="shared" si="349"/>
        <v>638.44622429305912</v>
      </c>
      <c r="Z1559" s="48"/>
      <c r="AA1559" s="48"/>
      <c r="AB1559" s="48"/>
      <c r="AC1559" s="48">
        <v>0.27</v>
      </c>
      <c r="AD1559" s="48">
        <f>O1559*AC1559</f>
        <v>137135.86346769892</v>
      </c>
      <c r="AE1559" s="48">
        <v>0.67</v>
      </c>
      <c r="AF1559" s="48">
        <f t="shared" si="344"/>
        <v>340300.10564206773</v>
      </c>
      <c r="AG1559" s="24"/>
      <c r="AH1559" s="24"/>
      <c r="AI1559" s="15"/>
      <c r="AJ1559" s="15"/>
      <c r="AK1559" s="15"/>
      <c r="AL1559" s="15"/>
      <c r="AM1559" s="15"/>
      <c r="AN1559" s="23"/>
      <c r="AO1559" s="23"/>
      <c r="AP1559" s="23"/>
      <c r="AQ1559" s="23"/>
      <c r="AR1559" s="23"/>
      <c r="AS1559" s="23"/>
      <c r="AT1559" s="23"/>
      <c r="AU1559" s="23"/>
      <c r="AV1559" s="23"/>
      <c r="BG1559">
        <f>IF(E1559&lt;1,1,0)</f>
        <v>0</v>
      </c>
      <c r="BH1559">
        <f>IF(BG1559=1,"",E1559)</f>
        <v>96.6</v>
      </c>
      <c r="BI1559">
        <f>E1559/3.6</f>
        <v>26.833333333333332</v>
      </c>
    </row>
    <row r="1560" spans="1:61" x14ac:dyDescent="0.25">
      <c r="A1560" s="45" t="s">
        <v>66</v>
      </c>
      <c r="B1560" s="45">
        <v>1557</v>
      </c>
      <c r="C1560" s="45">
        <v>80</v>
      </c>
      <c r="D1560" s="45">
        <f t="shared" si="336"/>
        <v>27.138888888888889</v>
      </c>
      <c r="E1560" s="46">
        <v>97.7</v>
      </c>
      <c r="F1560" s="47">
        <f t="shared" si="345"/>
        <v>0.31944444444444603</v>
      </c>
      <c r="G1560" s="47">
        <f t="shared" si="346"/>
        <v>1.1500000000000057</v>
      </c>
      <c r="H1560" s="47">
        <f>$AJ$3*F1560</f>
        <v>881.47500000000446</v>
      </c>
      <c r="I1560" s="47">
        <f>1/2*$AJ$1*$AJ$2*$AJ$5*D1560^2</f>
        <v>448.41135680941358</v>
      </c>
      <c r="J1560" s="47">
        <f>$AJ$4*$AJ$3*9.81</f>
        <v>406.04570999999999</v>
      </c>
      <c r="K1560" s="47">
        <f t="shared" si="337"/>
        <v>1735.9320668094178</v>
      </c>
      <c r="L1560" s="47">
        <f t="shared" si="338"/>
        <v>47.111267479800034</v>
      </c>
      <c r="M1560" s="48">
        <f t="shared" si="339"/>
        <v>73352.243466048647</v>
      </c>
      <c r="N1560" s="48">
        <f t="shared" si="340"/>
        <v>1</v>
      </c>
      <c r="O1560" s="48">
        <f t="shared" si="347"/>
        <v>507910.60543592193</v>
      </c>
      <c r="P1560" s="48">
        <f t="shared" si="348"/>
        <v>1374440.8305440629</v>
      </c>
      <c r="Q1560" s="48">
        <f t="shared" si="341"/>
        <v>866530.22510814096</v>
      </c>
      <c r="R1560" s="48">
        <f>1/2*$AJ$3*D1560^2</f>
        <v>1016175.6645833334</v>
      </c>
      <c r="S1560" s="48">
        <f t="shared" si="342"/>
        <v>0</v>
      </c>
      <c r="T1560" s="48">
        <f t="shared" si="343"/>
        <v>0</v>
      </c>
      <c r="U1560" s="48"/>
      <c r="V1560" s="48"/>
      <c r="W1560" s="48"/>
      <c r="X1560" s="48"/>
      <c r="Y1560" s="48">
        <f t="shared" si="349"/>
        <v>652.64975246199958</v>
      </c>
      <c r="Z1560" s="48"/>
      <c r="AA1560" s="48"/>
      <c r="AB1560" s="48"/>
      <c r="AC1560" s="48">
        <v>0.27</v>
      </c>
      <c r="AD1560" s="48">
        <f>O1560*AC1560</f>
        <v>137135.86346769892</v>
      </c>
      <c r="AE1560" s="48">
        <v>0.67</v>
      </c>
      <c r="AF1560" s="48">
        <f t="shared" si="344"/>
        <v>340300.10564206773</v>
      </c>
      <c r="AG1560" s="24"/>
      <c r="AH1560" s="24"/>
      <c r="AI1560" s="15"/>
      <c r="AJ1560" s="15"/>
      <c r="AK1560" s="15"/>
      <c r="AL1560" s="15"/>
      <c r="AM1560" s="15"/>
      <c r="AN1560" s="23"/>
      <c r="AO1560" s="23"/>
      <c r="AP1560" s="23"/>
      <c r="AQ1560" s="23"/>
      <c r="AR1560" s="23"/>
      <c r="AS1560" s="23"/>
      <c r="AT1560" s="23"/>
      <c r="AU1560" s="23"/>
      <c r="AV1560" s="23"/>
      <c r="BG1560">
        <f>IF(E1560&lt;1,1,0)</f>
        <v>0</v>
      </c>
      <c r="BH1560">
        <f>IF(BG1560=1,"",E1560)</f>
        <v>97.7</v>
      </c>
      <c r="BI1560">
        <f>E1560/3.6</f>
        <v>27.138888888888889</v>
      </c>
    </row>
    <row r="1561" spans="1:61" x14ac:dyDescent="0.25">
      <c r="A1561" s="45" t="s">
        <v>66</v>
      </c>
      <c r="B1561" s="45">
        <v>1558</v>
      </c>
      <c r="C1561" s="45">
        <v>81</v>
      </c>
      <c r="D1561" s="45">
        <f t="shared" si="336"/>
        <v>27.472222222222221</v>
      </c>
      <c r="E1561" s="46">
        <v>98.9</v>
      </c>
      <c r="F1561" s="47">
        <f t="shared" si="345"/>
        <v>0.37500000000000039</v>
      </c>
      <c r="G1561" s="47">
        <f t="shared" si="346"/>
        <v>1.3500000000000014</v>
      </c>
      <c r="H1561" s="47">
        <f>$AJ$3*F1561</f>
        <v>1034.775000000001</v>
      </c>
      <c r="I1561" s="47">
        <f>1/2*$AJ$1*$AJ$2*$AJ$5*D1561^2</f>
        <v>459.49422671682089</v>
      </c>
      <c r="J1561" s="47">
        <f>$AJ$4*$AJ$3*9.81</f>
        <v>406.04570999999999</v>
      </c>
      <c r="K1561" s="47">
        <f t="shared" si="337"/>
        <v>1900.3149367168216</v>
      </c>
      <c r="L1561" s="47">
        <f t="shared" si="338"/>
        <v>52.205874233692683</v>
      </c>
      <c r="M1561" s="48">
        <f t="shared" si="339"/>
        <v>81336.752056093203</v>
      </c>
      <c r="N1561" s="48">
        <f t="shared" si="340"/>
        <v>1</v>
      </c>
      <c r="O1561" s="48">
        <f t="shared" si="347"/>
        <v>507910.60543592193</v>
      </c>
      <c r="P1561" s="48">
        <f t="shared" si="348"/>
        <v>1376176.7626108723</v>
      </c>
      <c r="Q1561" s="48">
        <f t="shared" si="341"/>
        <v>868266.15717495035</v>
      </c>
      <c r="R1561" s="48">
        <f>1/2*$AJ$3*D1561^2</f>
        <v>1041291.3145833332</v>
      </c>
      <c r="S1561" s="48">
        <f t="shared" si="342"/>
        <v>0</v>
      </c>
      <c r="T1561" s="48">
        <f t="shared" si="343"/>
        <v>0</v>
      </c>
      <c r="U1561" s="48"/>
      <c r="V1561" s="48"/>
      <c r="W1561" s="48"/>
      <c r="X1561" s="48"/>
      <c r="Y1561" s="48">
        <f t="shared" si="349"/>
        <v>668.35129305733835</v>
      </c>
      <c r="Z1561" s="48"/>
      <c r="AA1561" s="48"/>
      <c r="AB1561" s="48"/>
      <c r="AC1561" s="48">
        <v>0.27</v>
      </c>
      <c r="AD1561" s="48">
        <f>O1561*AC1561</f>
        <v>137135.86346769892</v>
      </c>
      <c r="AE1561" s="48">
        <v>0.67</v>
      </c>
      <c r="AF1561" s="48">
        <f t="shared" si="344"/>
        <v>340300.10564206773</v>
      </c>
      <c r="AG1561" s="24"/>
      <c r="AH1561" s="24"/>
      <c r="AI1561" s="15"/>
      <c r="AJ1561" s="15"/>
      <c r="AK1561" s="15"/>
      <c r="AL1561" s="15"/>
      <c r="AM1561" s="15"/>
      <c r="AN1561" s="23"/>
      <c r="AO1561" s="23"/>
      <c r="AP1561" s="23"/>
      <c r="AQ1561" s="23"/>
      <c r="AR1561" s="23"/>
      <c r="AS1561" s="23"/>
      <c r="AT1561" s="23"/>
      <c r="AU1561" s="23"/>
      <c r="AV1561" s="23"/>
      <c r="BG1561">
        <f>IF(E1561&lt;1,1,0)</f>
        <v>0</v>
      </c>
      <c r="BH1561">
        <f>IF(BG1561=1,"",E1561)</f>
        <v>98.9</v>
      </c>
      <c r="BI1561">
        <f>E1561/3.6</f>
        <v>27.472222222222221</v>
      </c>
    </row>
    <row r="1562" spans="1:61" x14ac:dyDescent="0.25">
      <c r="A1562" s="45" t="s">
        <v>66</v>
      </c>
      <c r="B1562" s="45">
        <v>1559</v>
      </c>
      <c r="C1562" s="45">
        <v>82</v>
      </c>
      <c r="D1562" s="45">
        <f t="shared" si="336"/>
        <v>27.888888888888889</v>
      </c>
      <c r="E1562" s="46">
        <v>100.4</v>
      </c>
      <c r="F1562" s="47">
        <f t="shared" si="345"/>
        <v>0.43055555555555475</v>
      </c>
      <c r="G1562" s="47">
        <f t="shared" si="346"/>
        <v>1.5499999999999972</v>
      </c>
      <c r="H1562" s="47">
        <f>$AJ$3*F1562</f>
        <v>1188.0749999999978</v>
      </c>
      <c r="I1562" s="47">
        <f>1/2*$AJ$1*$AJ$2*$AJ$5*D1562^2</f>
        <v>473.53807191358027</v>
      </c>
      <c r="J1562" s="47">
        <f>$AJ$4*$AJ$3*9.81</f>
        <v>406.04570999999999</v>
      </c>
      <c r="K1562" s="47">
        <f t="shared" si="337"/>
        <v>2067.658781913578</v>
      </c>
      <c r="L1562" s="47">
        <f t="shared" si="338"/>
        <v>57.664706028923121</v>
      </c>
      <c r="M1562" s="48">
        <f t="shared" si="339"/>
        <v>89899.276699091148</v>
      </c>
      <c r="N1562" s="48">
        <f t="shared" si="340"/>
        <v>1</v>
      </c>
      <c r="O1562" s="48">
        <f t="shared" si="347"/>
        <v>507910.60543592193</v>
      </c>
      <c r="P1562" s="48">
        <f t="shared" si="348"/>
        <v>1378077.0775475891</v>
      </c>
      <c r="Q1562" s="48">
        <f t="shared" si="341"/>
        <v>870166.47211166716</v>
      </c>
      <c r="R1562" s="48">
        <f>1/2*$AJ$3*D1562^2</f>
        <v>1073117.0333333334</v>
      </c>
      <c r="S1562" s="48">
        <f t="shared" si="342"/>
        <v>0</v>
      </c>
      <c r="T1562" s="48">
        <f t="shared" si="343"/>
        <v>0</v>
      </c>
      <c r="U1562" s="48"/>
      <c r="V1562" s="48"/>
      <c r="W1562" s="48"/>
      <c r="X1562" s="48"/>
      <c r="Y1562" s="48">
        <f t="shared" si="349"/>
        <v>688.33677571092585</v>
      </c>
      <c r="Z1562" s="48"/>
      <c r="AA1562" s="48"/>
      <c r="AB1562" s="48"/>
      <c r="AC1562" s="48">
        <v>0.27</v>
      </c>
      <c r="AD1562" s="48">
        <f>O1562*AC1562</f>
        <v>137135.86346769892</v>
      </c>
      <c r="AE1562" s="48">
        <v>0.67</v>
      </c>
      <c r="AF1562" s="48">
        <f t="shared" si="344"/>
        <v>340300.10564206773</v>
      </c>
      <c r="AG1562" s="24"/>
      <c r="AH1562" s="24"/>
      <c r="AI1562" s="15"/>
      <c r="AJ1562" s="15"/>
      <c r="AK1562" s="15"/>
      <c r="AL1562" s="15"/>
      <c r="AM1562" s="15"/>
      <c r="AN1562" s="23"/>
      <c r="AO1562" s="23"/>
      <c r="AP1562" s="23"/>
      <c r="AQ1562" s="23"/>
      <c r="AR1562" s="23"/>
      <c r="AS1562" s="23"/>
      <c r="AT1562" s="23"/>
      <c r="AU1562" s="23"/>
      <c r="AV1562" s="23"/>
      <c r="BG1562">
        <f>IF(E1562&lt;1,1,0)</f>
        <v>0</v>
      </c>
      <c r="BH1562">
        <f>IF(BG1562=1,"",E1562)</f>
        <v>100.4</v>
      </c>
      <c r="BI1562">
        <f>E1562/3.6</f>
        <v>27.888888888888889</v>
      </c>
    </row>
    <row r="1563" spans="1:61" x14ac:dyDescent="0.25">
      <c r="A1563" s="45" t="s">
        <v>66</v>
      </c>
      <c r="B1563" s="45">
        <v>1560</v>
      </c>
      <c r="C1563" s="45">
        <v>83</v>
      </c>
      <c r="D1563" s="45">
        <f t="shared" si="336"/>
        <v>28.333333333333332</v>
      </c>
      <c r="E1563" s="46">
        <v>102</v>
      </c>
      <c r="F1563" s="47">
        <f t="shared" si="345"/>
        <v>0.44444444444444287</v>
      </c>
      <c r="G1563" s="47">
        <f t="shared" si="346"/>
        <v>1.5999999999999943</v>
      </c>
      <c r="H1563" s="47">
        <f>$AJ$3*F1563</f>
        <v>1226.3999999999958</v>
      </c>
      <c r="I1563" s="47">
        <f>1/2*$AJ$1*$AJ$2*$AJ$5*D1563^2</f>
        <v>488.75118055555549</v>
      </c>
      <c r="J1563" s="47">
        <f>$AJ$4*$AJ$3*9.81</f>
        <v>406.04570999999999</v>
      </c>
      <c r="K1563" s="47">
        <f t="shared" si="337"/>
        <v>2121.1968905555514</v>
      </c>
      <c r="L1563" s="47">
        <f t="shared" si="338"/>
        <v>60.100578565740619</v>
      </c>
      <c r="M1563" s="48">
        <f t="shared" si="339"/>
        <v>93756.902562555362</v>
      </c>
      <c r="N1563" s="48">
        <f t="shared" si="340"/>
        <v>1</v>
      </c>
      <c r="O1563" s="48">
        <f t="shared" si="347"/>
        <v>507910.60543592193</v>
      </c>
      <c r="P1563" s="48">
        <f t="shared" si="348"/>
        <v>1380144.7363295027</v>
      </c>
      <c r="Q1563" s="48">
        <f t="shared" si="341"/>
        <v>872234.13089358073</v>
      </c>
      <c r="R1563" s="48">
        <f>1/2*$AJ$3*D1563^2</f>
        <v>1107592.5</v>
      </c>
      <c r="S1563" s="48">
        <f t="shared" si="342"/>
        <v>0</v>
      </c>
      <c r="T1563" s="48">
        <f t="shared" si="343"/>
        <v>0</v>
      </c>
      <c r="U1563" s="48"/>
      <c r="V1563" s="48"/>
      <c r="W1563" s="48"/>
      <c r="X1563" s="48"/>
      <c r="Y1563" s="48">
        <f t="shared" si="349"/>
        <v>709.99519230769226</v>
      </c>
      <c r="Z1563" s="48"/>
      <c r="AA1563" s="48"/>
      <c r="AB1563" s="48"/>
      <c r="AC1563" s="48">
        <v>0.27</v>
      </c>
      <c r="AD1563" s="48">
        <f>O1563*AC1563</f>
        <v>137135.86346769892</v>
      </c>
      <c r="AE1563" s="48">
        <v>0.67</v>
      </c>
      <c r="AF1563" s="48">
        <f t="shared" si="344"/>
        <v>340300.10564206773</v>
      </c>
      <c r="AG1563" s="24"/>
      <c r="AH1563" s="24"/>
      <c r="AI1563" s="15"/>
      <c r="AJ1563" s="15"/>
      <c r="AK1563" s="15"/>
      <c r="AL1563" s="15"/>
      <c r="AM1563" s="15"/>
      <c r="AN1563" s="23"/>
      <c r="AO1563" s="23"/>
      <c r="AP1563" s="23"/>
      <c r="AQ1563" s="23"/>
      <c r="AR1563" s="23"/>
      <c r="AS1563" s="23"/>
      <c r="AT1563" s="23"/>
      <c r="AU1563" s="23"/>
      <c r="AV1563" s="23"/>
      <c r="BG1563">
        <f>IF(E1563&lt;1,1,0)</f>
        <v>0</v>
      </c>
      <c r="BH1563">
        <f>IF(BG1563=1,"",E1563)</f>
        <v>102</v>
      </c>
      <c r="BI1563">
        <f>E1563/3.6</f>
        <v>28.333333333333332</v>
      </c>
    </row>
    <row r="1564" spans="1:61" x14ac:dyDescent="0.25">
      <c r="A1564" s="45" t="s">
        <v>66</v>
      </c>
      <c r="B1564" s="45">
        <v>1561</v>
      </c>
      <c r="C1564" s="45">
        <v>84</v>
      </c>
      <c r="D1564" s="45">
        <f t="shared" si="336"/>
        <v>28.777777777777775</v>
      </c>
      <c r="E1564" s="46">
        <v>103.6</v>
      </c>
      <c r="F1564" s="47">
        <f t="shared" si="345"/>
        <v>0.44444444444444481</v>
      </c>
      <c r="G1564" s="47">
        <f t="shared" si="346"/>
        <v>1.6000000000000014</v>
      </c>
      <c r="H1564" s="47">
        <f>$AJ$3*F1564</f>
        <v>1226.400000000001</v>
      </c>
      <c r="I1564" s="47">
        <f>1/2*$AJ$1*$AJ$2*$AJ$5*D1564^2</f>
        <v>504.20481265432079</v>
      </c>
      <c r="J1564" s="47">
        <f>$AJ$4*$AJ$3*9.81</f>
        <v>406.04570999999999</v>
      </c>
      <c r="K1564" s="47">
        <f t="shared" si="337"/>
        <v>2136.6505226543218</v>
      </c>
      <c r="L1564" s="47">
        <f t="shared" si="338"/>
        <v>61.488053929718809</v>
      </c>
      <c r="M1564" s="48">
        <f t="shared" si="339"/>
        <v>95982.852184291056</v>
      </c>
      <c r="N1564" s="48">
        <f t="shared" si="340"/>
        <v>1</v>
      </c>
      <c r="O1564" s="48">
        <f t="shared" si="347"/>
        <v>507910.60543592193</v>
      </c>
      <c r="P1564" s="48">
        <f t="shared" si="348"/>
        <v>1382265.9332200582</v>
      </c>
      <c r="Q1564" s="48">
        <f t="shared" si="341"/>
        <v>874355.32778413629</v>
      </c>
      <c r="R1564" s="48">
        <f>1/2*$AJ$3*D1564^2</f>
        <v>1142613.033333333</v>
      </c>
      <c r="S1564" s="48">
        <f t="shared" si="342"/>
        <v>0</v>
      </c>
      <c r="T1564" s="48">
        <f t="shared" si="343"/>
        <v>0</v>
      </c>
      <c r="U1564" s="48"/>
      <c r="V1564" s="48"/>
      <c r="W1564" s="48"/>
      <c r="X1564" s="48"/>
      <c r="Y1564" s="48">
        <f t="shared" si="349"/>
        <v>731.9750373692076</v>
      </c>
      <c r="Z1564" s="48"/>
      <c r="AA1564" s="48"/>
      <c r="AB1564" s="48"/>
      <c r="AC1564" s="48">
        <v>0.27</v>
      </c>
      <c r="AD1564" s="48">
        <f>O1564*AC1564</f>
        <v>137135.86346769892</v>
      </c>
      <c r="AE1564" s="48">
        <v>0.67</v>
      </c>
      <c r="AF1564" s="48">
        <f t="shared" si="344"/>
        <v>340300.10564206773</v>
      </c>
      <c r="AG1564" s="24"/>
      <c r="AH1564" s="24"/>
      <c r="AI1564" s="15"/>
      <c r="AJ1564" s="15"/>
      <c r="AK1564" s="15"/>
      <c r="AL1564" s="15"/>
      <c r="AM1564" s="15"/>
      <c r="AN1564" s="23"/>
      <c r="AO1564" s="23"/>
      <c r="AP1564" s="23"/>
      <c r="AQ1564" s="23"/>
      <c r="AR1564" s="23"/>
      <c r="AS1564" s="23"/>
      <c r="AT1564" s="23"/>
      <c r="AU1564" s="23"/>
      <c r="AV1564" s="23"/>
      <c r="BG1564">
        <f>IF(E1564&lt;1,1,0)</f>
        <v>0</v>
      </c>
      <c r="BH1564">
        <f>IF(BG1564=1,"",E1564)</f>
        <v>103.6</v>
      </c>
      <c r="BI1564">
        <f>E1564/3.6</f>
        <v>28.777777777777775</v>
      </c>
    </row>
    <row r="1565" spans="1:61" x14ac:dyDescent="0.25">
      <c r="A1565" s="45" t="s">
        <v>66</v>
      </c>
      <c r="B1565" s="45">
        <v>1562</v>
      </c>
      <c r="C1565" s="45">
        <v>85</v>
      </c>
      <c r="D1565" s="45">
        <f t="shared" si="336"/>
        <v>29.222222222222221</v>
      </c>
      <c r="E1565" s="46">
        <v>105.2</v>
      </c>
      <c r="F1565" s="47">
        <f t="shared" si="345"/>
        <v>0.44444444444444481</v>
      </c>
      <c r="G1565" s="47">
        <f t="shared" si="346"/>
        <v>1.6000000000000014</v>
      </c>
      <c r="H1565" s="47">
        <f>$AJ$3*F1565</f>
        <v>1226.400000000001</v>
      </c>
      <c r="I1565" s="47">
        <f>1/2*$AJ$1*$AJ$2*$AJ$5*D1565^2</f>
        <v>519.89896820987644</v>
      </c>
      <c r="J1565" s="47">
        <f>$AJ$4*$AJ$3*9.81</f>
        <v>406.04570999999999</v>
      </c>
      <c r="K1565" s="47">
        <f t="shared" si="337"/>
        <v>2152.3446782098772</v>
      </c>
      <c r="L1565" s="47">
        <f t="shared" si="338"/>
        <v>62.896294485466406</v>
      </c>
      <c r="M1565" s="48">
        <f t="shared" si="339"/>
        <v>98244.01198629853</v>
      </c>
      <c r="N1565" s="48">
        <f t="shared" si="340"/>
        <v>1</v>
      </c>
      <c r="O1565" s="48">
        <f t="shared" si="347"/>
        <v>507910.60543592193</v>
      </c>
      <c r="P1565" s="48">
        <f t="shared" si="348"/>
        <v>1384402.5837427126</v>
      </c>
      <c r="Q1565" s="48">
        <f t="shared" si="341"/>
        <v>876491.9783067907</v>
      </c>
      <c r="R1565" s="48">
        <f>1/2*$AJ$3*D1565^2</f>
        <v>1178178.6333333333</v>
      </c>
      <c r="S1565" s="48">
        <f t="shared" si="342"/>
        <v>0</v>
      </c>
      <c r="T1565" s="48">
        <f t="shared" si="343"/>
        <v>0</v>
      </c>
      <c r="U1565" s="48"/>
      <c r="V1565" s="48"/>
      <c r="W1565" s="48"/>
      <c r="X1565" s="48"/>
      <c r="Y1565" s="48">
        <f t="shared" si="349"/>
        <v>754.275693555271</v>
      </c>
      <c r="Z1565" s="48"/>
      <c r="AA1565" s="48"/>
      <c r="AB1565" s="48"/>
      <c r="AC1565" s="48">
        <v>0.27</v>
      </c>
      <c r="AD1565" s="48">
        <f>O1565*AC1565</f>
        <v>137135.86346769892</v>
      </c>
      <c r="AE1565" s="48">
        <v>0.67</v>
      </c>
      <c r="AF1565" s="48">
        <f t="shared" si="344"/>
        <v>340300.10564206773</v>
      </c>
      <c r="AG1565" s="24"/>
      <c r="AH1565" s="24"/>
      <c r="AI1565" s="15"/>
      <c r="AJ1565" s="15"/>
      <c r="AK1565" s="15"/>
      <c r="AL1565" s="15"/>
      <c r="AM1565" s="15"/>
      <c r="AN1565" s="23"/>
      <c r="AO1565" s="23"/>
      <c r="AP1565" s="23"/>
      <c r="AQ1565" s="23"/>
      <c r="AR1565" s="23"/>
      <c r="AS1565" s="23"/>
      <c r="AT1565" s="23"/>
      <c r="AU1565" s="23"/>
      <c r="AV1565" s="23"/>
      <c r="BG1565">
        <f>IF(E1565&lt;1,1,0)</f>
        <v>0</v>
      </c>
      <c r="BH1565">
        <f>IF(BG1565=1,"",E1565)</f>
        <v>105.2</v>
      </c>
      <c r="BI1565">
        <f>E1565/3.6</f>
        <v>29.222222222222221</v>
      </c>
    </row>
    <row r="1566" spans="1:61" x14ac:dyDescent="0.25">
      <c r="A1566" s="45" t="s">
        <v>66</v>
      </c>
      <c r="B1566" s="45">
        <v>1563</v>
      </c>
      <c r="C1566" s="45">
        <v>86</v>
      </c>
      <c r="D1566" s="45">
        <f t="shared" si="336"/>
        <v>29.666666666666664</v>
      </c>
      <c r="E1566" s="46">
        <v>106.8</v>
      </c>
      <c r="F1566" s="47">
        <f t="shared" si="345"/>
        <v>0.45833333333333293</v>
      </c>
      <c r="G1566" s="47">
        <f t="shared" si="346"/>
        <v>1.6499999999999986</v>
      </c>
      <c r="H1566" s="47">
        <f>$AJ$3*F1566</f>
        <v>1264.724999999999</v>
      </c>
      <c r="I1566" s="47">
        <f>1/2*$AJ$1*$AJ$2*$AJ$5*D1566^2</f>
        <v>535.83364722222211</v>
      </c>
      <c r="J1566" s="47">
        <f>$AJ$4*$AJ$3*9.81</f>
        <v>406.04570999999999</v>
      </c>
      <c r="K1566" s="47">
        <f t="shared" si="337"/>
        <v>2206.6043572222211</v>
      </c>
      <c r="L1566" s="47">
        <f t="shared" si="338"/>
        <v>65.462595930925886</v>
      </c>
      <c r="M1566" s="48">
        <f t="shared" si="339"/>
        <v>102318.03744003717</v>
      </c>
      <c r="N1566" s="48">
        <f t="shared" si="340"/>
        <v>1</v>
      </c>
      <c r="O1566" s="48">
        <f t="shared" si="347"/>
        <v>507910.60543592193</v>
      </c>
      <c r="P1566" s="48">
        <f t="shared" si="348"/>
        <v>1386554.9284209225</v>
      </c>
      <c r="Q1566" s="48">
        <f t="shared" si="341"/>
        <v>878644.32298500056</v>
      </c>
      <c r="R1566" s="48">
        <f>1/2*$AJ$3*D1566^2</f>
        <v>1214289.2999999998</v>
      </c>
      <c r="S1566" s="48">
        <f t="shared" si="342"/>
        <v>0</v>
      </c>
      <c r="T1566" s="48">
        <f t="shared" si="343"/>
        <v>0</v>
      </c>
      <c r="U1566" s="48"/>
      <c r="V1566" s="48"/>
      <c r="W1566" s="48"/>
      <c r="X1566" s="48"/>
      <c r="Y1566" s="48">
        <f t="shared" si="349"/>
        <v>776.89654510556613</v>
      </c>
      <c r="Z1566" s="48"/>
      <c r="AA1566" s="48"/>
      <c r="AB1566" s="48"/>
      <c r="AC1566" s="48">
        <v>0.27</v>
      </c>
      <c r="AD1566" s="48">
        <f>O1566*AC1566</f>
        <v>137135.86346769892</v>
      </c>
      <c r="AE1566" s="48">
        <v>0.67</v>
      </c>
      <c r="AF1566" s="48">
        <f t="shared" si="344"/>
        <v>340300.10564206773</v>
      </c>
      <c r="AG1566" s="24"/>
      <c r="AH1566" s="24"/>
      <c r="AI1566" s="15"/>
      <c r="AJ1566" s="15"/>
      <c r="AK1566" s="15"/>
      <c r="AL1566" s="15"/>
      <c r="AM1566" s="15"/>
      <c r="AN1566" s="23"/>
      <c r="AO1566" s="23"/>
      <c r="AP1566" s="23"/>
      <c r="AQ1566" s="23"/>
      <c r="AR1566" s="23"/>
      <c r="AS1566" s="23"/>
      <c r="AT1566" s="23"/>
      <c r="AU1566" s="23"/>
      <c r="AV1566" s="23"/>
      <c r="BG1566">
        <f>IF(E1566&lt;1,1,0)</f>
        <v>0</v>
      </c>
      <c r="BH1566">
        <f>IF(BG1566=1,"",E1566)</f>
        <v>106.8</v>
      </c>
      <c r="BI1566">
        <f>E1566/3.6</f>
        <v>29.666666666666664</v>
      </c>
    </row>
    <row r="1567" spans="1:61" x14ac:dyDescent="0.25">
      <c r="A1567" s="45" t="s">
        <v>66</v>
      </c>
      <c r="B1567" s="45">
        <v>1564</v>
      </c>
      <c r="C1567" s="45">
        <v>87</v>
      </c>
      <c r="D1567" s="45">
        <f t="shared" si="336"/>
        <v>30.138888888888889</v>
      </c>
      <c r="E1567" s="46">
        <v>108.5</v>
      </c>
      <c r="F1567" s="47">
        <f t="shared" si="345"/>
        <v>0.47222222222222299</v>
      </c>
      <c r="G1567" s="47">
        <f t="shared" si="346"/>
        <v>1.7000000000000028</v>
      </c>
      <c r="H1567" s="47">
        <f>$AJ$3*F1567</f>
        <v>1303.0500000000022</v>
      </c>
      <c r="I1567" s="47">
        <f>1/2*$AJ$1*$AJ$2*$AJ$5*D1567^2</f>
        <v>553.02778597608028</v>
      </c>
      <c r="J1567" s="47">
        <f>$AJ$4*$AJ$3*9.81</f>
        <v>406.04570999999999</v>
      </c>
      <c r="K1567" s="47">
        <f t="shared" si="337"/>
        <v>2262.1234959760823</v>
      </c>
      <c r="L1567" s="47">
        <f t="shared" si="338"/>
        <v>68.177888698168047</v>
      </c>
      <c r="M1567" s="48">
        <f t="shared" si="339"/>
        <v>106630.21792393482</v>
      </c>
      <c r="N1567" s="48">
        <f t="shared" si="340"/>
        <v>1</v>
      </c>
      <c r="O1567" s="48">
        <f t="shared" si="347"/>
        <v>507910.60543592193</v>
      </c>
      <c r="P1567" s="48">
        <f t="shared" si="348"/>
        <v>1388761.5327781448</v>
      </c>
      <c r="Q1567" s="48">
        <f t="shared" si="341"/>
        <v>880850.92734222289</v>
      </c>
      <c r="R1567" s="48">
        <f>1/2*$AJ$3*D1567^2</f>
        <v>1253254.1145833335</v>
      </c>
      <c r="S1567" s="48">
        <f t="shared" si="342"/>
        <v>0</v>
      </c>
      <c r="T1567" s="48">
        <f t="shared" si="343"/>
        <v>0</v>
      </c>
      <c r="U1567" s="48"/>
      <c r="V1567" s="48"/>
      <c r="W1567" s="48"/>
      <c r="X1567" s="48"/>
      <c r="Y1567" s="48">
        <f t="shared" si="349"/>
        <v>801.31337249573755</v>
      </c>
      <c r="Z1567" s="48"/>
      <c r="AA1567" s="48"/>
      <c r="AB1567" s="48"/>
      <c r="AC1567" s="48">
        <v>0.27</v>
      </c>
      <c r="AD1567" s="48">
        <f>O1567*AC1567</f>
        <v>137135.86346769892</v>
      </c>
      <c r="AE1567" s="48">
        <v>0.67</v>
      </c>
      <c r="AF1567" s="48">
        <f t="shared" si="344"/>
        <v>340300.10564206773</v>
      </c>
      <c r="AG1567" s="24"/>
      <c r="AH1567" s="24"/>
      <c r="AI1567" s="15"/>
      <c r="AJ1567" s="15"/>
      <c r="AK1567" s="15"/>
      <c r="AL1567" s="15"/>
      <c r="AM1567" s="15"/>
      <c r="AN1567" s="23"/>
      <c r="AO1567" s="23"/>
      <c r="AP1567" s="23"/>
      <c r="AQ1567" s="23"/>
      <c r="AR1567" s="23"/>
      <c r="AS1567" s="23"/>
      <c r="AT1567" s="23"/>
      <c r="AU1567" s="23"/>
      <c r="AV1567" s="23"/>
      <c r="BG1567">
        <f>IF(E1567&lt;1,1,0)</f>
        <v>0</v>
      </c>
      <c r="BH1567">
        <f>IF(BG1567=1,"",E1567)</f>
        <v>108.5</v>
      </c>
      <c r="BI1567">
        <f>E1567/3.6</f>
        <v>30.138888888888889</v>
      </c>
    </row>
    <row r="1568" spans="1:61" x14ac:dyDescent="0.25">
      <c r="A1568" s="45" t="s">
        <v>66</v>
      </c>
      <c r="B1568" s="45">
        <v>1565</v>
      </c>
      <c r="C1568" s="45">
        <v>88</v>
      </c>
      <c r="D1568" s="45">
        <f t="shared" si="336"/>
        <v>30.611111111111111</v>
      </c>
      <c r="E1568" s="46">
        <v>110.2</v>
      </c>
      <c r="F1568" s="47">
        <f t="shared" si="345"/>
        <v>0.47222222222222299</v>
      </c>
      <c r="G1568" s="47">
        <f t="shared" si="346"/>
        <v>1.7000000000000028</v>
      </c>
      <c r="H1568" s="47">
        <f>$AJ$3*F1568</f>
        <v>1303.0500000000022</v>
      </c>
      <c r="I1568" s="47">
        <f>1/2*$AJ$1*$AJ$2*$AJ$5*D1568^2</f>
        <v>570.49345316358017</v>
      </c>
      <c r="J1568" s="47">
        <f>$AJ$4*$AJ$3*9.81</f>
        <v>406.04570999999999</v>
      </c>
      <c r="K1568" s="47">
        <f t="shared" si="337"/>
        <v>2279.5891631635823</v>
      </c>
      <c r="L1568" s="47">
        <f t="shared" si="338"/>
        <v>69.780757161285223</v>
      </c>
      <c r="M1568" s="48">
        <f t="shared" si="339"/>
        <v>109206.88495741137</v>
      </c>
      <c r="N1568" s="48">
        <f t="shared" si="340"/>
        <v>1</v>
      </c>
      <c r="O1568" s="48">
        <f t="shared" si="347"/>
        <v>507910.60543592193</v>
      </c>
      <c r="P1568" s="48">
        <f t="shared" si="348"/>
        <v>1391023.6562741208</v>
      </c>
      <c r="Q1568" s="48">
        <f t="shared" si="341"/>
        <v>883113.05083819886</v>
      </c>
      <c r="R1568" s="48">
        <f>1/2*$AJ$3*D1568^2</f>
        <v>1292834.2583333333</v>
      </c>
      <c r="S1568" s="48">
        <f t="shared" si="342"/>
        <v>0</v>
      </c>
      <c r="T1568" s="48">
        <f t="shared" si="343"/>
        <v>0</v>
      </c>
      <c r="U1568" s="48"/>
      <c r="V1568" s="48"/>
      <c r="W1568" s="48"/>
      <c r="X1568" s="48"/>
      <c r="Y1568" s="48">
        <f t="shared" si="349"/>
        <v>826.09217784877524</v>
      </c>
      <c r="Z1568" s="48"/>
      <c r="AA1568" s="48"/>
      <c r="AB1568" s="48"/>
      <c r="AC1568" s="48">
        <v>0.27</v>
      </c>
      <c r="AD1568" s="48">
        <f>O1568*AC1568</f>
        <v>137135.86346769892</v>
      </c>
      <c r="AE1568" s="48">
        <v>0.67</v>
      </c>
      <c r="AF1568" s="48">
        <f t="shared" si="344"/>
        <v>340300.10564206773</v>
      </c>
      <c r="AG1568" s="24"/>
      <c r="AH1568" s="24"/>
      <c r="AI1568" s="15"/>
      <c r="AJ1568" s="15"/>
      <c r="AK1568" s="15"/>
      <c r="AL1568" s="15"/>
      <c r="AM1568" s="15"/>
      <c r="AN1568" s="23"/>
      <c r="AO1568" s="23"/>
      <c r="AP1568" s="23"/>
      <c r="AQ1568" s="23"/>
      <c r="AR1568" s="23"/>
      <c r="AS1568" s="23"/>
      <c r="AT1568" s="23"/>
      <c r="AU1568" s="23"/>
      <c r="AV1568" s="23"/>
      <c r="BG1568">
        <f>IF(E1568&lt;1,1,0)</f>
        <v>0</v>
      </c>
      <c r="BH1568">
        <f>IF(BG1568=1,"",E1568)</f>
        <v>110.2</v>
      </c>
      <c r="BI1568">
        <f>E1568/3.6</f>
        <v>30.611111111111111</v>
      </c>
    </row>
    <row r="1569" spans="1:61" x14ac:dyDescent="0.25">
      <c r="A1569" s="45" t="s">
        <v>66</v>
      </c>
      <c r="B1569" s="45">
        <v>1566</v>
      </c>
      <c r="C1569" s="45">
        <v>89</v>
      </c>
      <c r="D1569" s="45">
        <f t="shared" si="336"/>
        <v>31.083333333333336</v>
      </c>
      <c r="E1569" s="46">
        <v>111.9</v>
      </c>
      <c r="F1569" s="47">
        <f t="shared" si="345"/>
        <v>0.4861111111111111</v>
      </c>
      <c r="G1569" s="47">
        <f t="shared" si="346"/>
        <v>1.75</v>
      </c>
      <c r="H1569" s="47">
        <f>$AJ$3*F1569</f>
        <v>1341.375</v>
      </c>
      <c r="I1569" s="47">
        <f>1/2*$AJ$1*$AJ$2*$AJ$5*D1569^2</f>
        <v>588.23064878472235</v>
      </c>
      <c r="J1569" s="47">
        <f>$AJ$4*$AJ$3*9.81</f>
        <v>406.04570999999999</v>
      </c>
      <c r="K1569" s="47">
        <f t="shared" si="337"/>
        <v>2335.6513587847221</v>
      </c>
      <c r="L1569" s="47">
        <f t="shared" si="338"/>
        <v>72.599829735558444</v>
      </c>
      <c r="M1569" s="48">
        <f t="shared" si="339"/>
        <v>113691.33336588452</v>
      </c>
      <c r="N1569" s="48">
        <f t="shared" si="340"/>
        <v>1</v>
      </c>
      <c r="O1569" s="48">
        <f t="shared" si="347"/>
        <v>507910.60543592193</v>
      </c>
      <c r="P1569" s="48">
        <f t="shared" si="348"/>
        <v>1393303.2454372845</v>
      </c>
      <c r="Q1569" s="48">
        <f t="shared" si="341"/>
        <v>885392.64000136254</v>
      </c>
      <c r="R1569" s="48">
        <f>1/2*$AJ$3*D1569^2</f>
        <v>1333029.7312500004</v>
      </c>
      <c r="S1569" s="48">
        <f t="shared" si="342"/>
        <v>0</v>
      </c>
      <c r="T1569" s="48">
        <f t="shared" si="343"/>
        <v>0</v>
      </c>
      <c r="U1569" s="48"/>
      <c r="V1569" s="48"/>
      <c r="W1569" s="48"/>
      <c r="X1569" s="48"/>
      <c r="Y1569" s="48">
        <f t="shared" si="349"/>
        <v>851.23226772030682</v>
      </c>
      <c r="Z1569" s="48"/>
      <c r="AA1569" s="48"/>
      <c r="AB1569" s="48"/>
      <c r="AC1569" s="48">
        <v>0.27</v>
      </c>
      <c r="AD1569" s="48">
        <f>O1569*AC1569</f>
        <v>137135.86346769892</v>
      </c>
      <c r="AE1569" s="48">
        <v>0.67</v>
      </c>
      <c r="AF1569" s="48">
        <f t="shared" si="344"/>
        <v>340300.10564206773</v>
      </c>
      <c r="AG1569" s="24"/>
      <c r="AH1569" s="24"/>
      <c r="AI1569" s="15"/>
      <c r="AJ1569" s="15"/>
      <c r="AK1569" s="15"/>
      <c r="AL1569" s="15"/>
      <c r="AM1569" s="15"/>
      <c r="AN1569" s="23"/>
      <c r="AO1569" s="23"/>
      <c r="AP1569" s="23"/>
      <c r="AQ1569" s="23"/>
      <c r="AR1569" s="23"/>
      <c r="AS1569" s="23"/>
      <c r="AT1569" s="23"/>
      <c r="AU1569" s="23"/>
      <c r="AV1569" s="23"/>
      <c r="BG1569">
        <f>IF(E1569&lt;1,1,0)</f>
        <v>0</v>
      </c>
      <c r="BH1569">
        <f>IF(BG1569=1,"",E1569)</f>
        <v>111.9</v>
      </c>
      <c r="BI1569">
        <f>E1569/3.6</f>
        <v>31.083333333333336</v>
      </c>
    </row>
    <row r="1570" spans="1:61" x14ac:dyDescent="0.25">
      <c r="A1570" s="45" t="s">
        <v>66</v>
      </c>
      <c r="B1570" s="45">
        <v>1567</v>
      </c>
      <c r="C1570" s="45">
        <v>90</v>
      </c>
      <c r="D1570" s="45">
        <f t="shared" si="336"/>
        <v>31.583333333333332</v>
      </c>
      <c r="E1570" s="46">
        <v>113.7</v>
      </c>
      <c r="F1570" s="47">
        <f t="shared" si="345"/>
        <v>0.47222222222222104</v>
      </c>
      <c r="G1570" s="47">
        <f t="shared" si="346"/>
        <v>1.6999999999999957</v>
      </c>
      <c r="H1570" s="47">
        <f>$AJ$3*F1570</f>
        <v>1303.0499999999968</v>
      </c>
      <c r="I1570" s="47">
        <f>1/2*$AJ$1*$AJ$2*$AJ$5*D1570^2</f>
        <v>607.30716545138876</v>
      </c>
      <c r="J1570" s="47">
        <f>$AJ$4*$AJ$3*9.81</f>
        <v>406.04570999999999</v>
      </c>
      <c r="K1570" s="47">
        <f t="shared" si="337"/>
        <v>2316.4028754513856</v>
      </c>
      <c r="L1570" s="47">
        <f t="shared" si="338"/>
        <v>73.159724149672925</v>
      </c>
      <c r="M1570" s="48">
        <f t="shared" si="339"/>
        <v>114641.28774253748</v>
      </c>
      <c r="N1570" s="48">
        <f t="shared" si="340"/>
        <v>1</v>
      </c>
      <c r="O1570" s="48">
        <f t="shared" si="347"/>
        <v>507910.60543592193</v>
      </c>
      <c r="P1570" s="48">
        <f t="shared" si="348"/>
        <v>1395638.8967960691</v>
      </c>
      <c r="Q1570" s="48">
        <f t="shared" si="341"/>
        <v>887728.29136014718</v>
      </c>
      <c r="R1570" s="48">
        <f>1/2*$AJ$3*D1570^2</f>
        <v>1376260.3312499998</v>
      </c>
      <c r="S1570" s="48">
        <f t="shared" si="342"/>
        <v>0</v>
      </c>
      <c r="T1570" s="48">
        <f t="shared" si="343"/>
        <v>0</v>
      </c>
      <c r="U1570" s="48"/>
      <c r="V1570" s="48"/>
      <c r="W1570" s="48"/>
      <c r="X1570" s="48"/>
      <c r="Y1570" s="48">
        <f t="shared" si="349"/>
        <v>878.2771737396298</v>
      </c>
      <c r="Z1570" s="48"/>
      <c r="AA1570" s="48"/>
      <c r="AB1570" s="48"/>
      <c r="AC1570" s="48">
        <v>0.27</v>
      </c>
      <c r="AD1570" s="48">
        <f>O1570*AC1570</f>
        <v>137135.86346769892</v>
      </c>
      <c r="AE1570" s="48">
        <v>0.67</v>
      </c>
      <c r="AF1570" s="48">
        <f t="shared" si="344"/>
        <v>340300.10564206773</v>
      </c>
      <c r="AG1570" s="24"/>
      <c r="AH1570" s="24"/>
      <c r="AI1570" s="15"/>
      <c r="AJ1570" s="15"/>
      <c r="AK1570" s="15"/>
      <c r="AL1570" s="15"/>
      <c r="AM1570" s="15"/>
      <c r="AN1570" s="23"/>
      <c r="AO1570" s="23"/>
      <c r="AP1570" s="23"/>
      <c r="AQ1570" s="23"/>
      <c r="AR1570" s="23"/>
      <c r="AS1570" s="23"/>
      <c r="AT1570" s="23"/>
      <c r="AU1570" s="23"/>
      <c r="AV1570" s="23"/>
      <c r="BG1570">
        <f>IF(E1570&lt;1,1,0)</f>
        <v>0</v>
      </c>
      <c r="BH1570">
        <f>IF(BG1570=1,"",E1570)</f>
        <v>113.7</v>
      </c>
      <c r="BI1570">
        <f>E1570/3.6</f>
        <v>31.583333333333332</v>
      </c>
    </row>
    <row r="1571" spans="1:61" x14ac:dyDescent="0.25">
      <c r="A1571" s="45" t="s">
        <v>66</v>
      </c>
      <c r="B1571" s="45">
        <v>1568</v>
      </c>
      <c r="C1571" s="45">
        <v>91</v>
      </c>
      <c r="D1571" s="45">
        <f t="shared" si="336"/>
        <v>32.027777777777779</v>
      </c>
      <c r="E1571" s="46">
        <v>115.3</v>
      </c>
      <c r="F1571" s="47">
        <f t="shared" si="345"/>
        <v>0.43055555555555475</v>
      </c>
      <c r="G1571" s="47">
        <f t="shared" si="346"/>
        <v>1.5499999999999972</v>
      </c>
      <c r="H1571" s="47">
        <f>$AJ$3*F1571</f>
        <v>1188.0749999999978</v>
      </c>
      <c r="I1571" s="47">
        <f>1/2*$AJ$1*$AJ$2*$AJ$5*D1571^2</f>
        <v>624.51962532793209</v>
      </c>
      <c r="J1571" s="47">
        <f>$AJ$4*$AJ$3*9.81</f>
        <v>406.04570999999999</v>
      </c>
      <c r="K1571" s="47">
        <f t="shared" si="337"/>
        <v>2218.6403353279297</v>
      </c>
      <c r="L1571" s="47">
        <f t="shared" si="338"/>
        <v>71.058119628697312</v>
      </c>
      <c r="M1571" s="48">
        <f t="shared" si="339"/>
        <v>111419.13157779738</v>
      </c>
      <c r="N1571" s="48">
        <f t="shared" si="340"/>
        <v>1</v>
      </c>
      <c r="O1571" s="48">
        <f t="shared" si="347"/>
        <v>507910.60543592193</v>
      </c>
      <c r="P1571" s="48">
        <f t="shared" si="348"/>
        <v>1397955.2996715205</v>
      </c>
      <c r="Q1571" s="48">
        <f t="shared" si="341"/>
        <v>890044.69423559855</v>
      </c>
      <c r="R1571" s="48">
        <f>1/2*$AJ$3*D1571^2</f>
        <v>1415266.6645833335</v>
      </c>
      <c r="S1571" s="48">
        <f t="shared" si="342"/>
        <v>0</v>
      </c>
      <c r="T1571" s="48">
        <f t="shared" si="343"/>
        <v>0</v>
      </c>
      <c r="U1571" s="48"/>
      <c r="V1571" s="48"/>
      <c r="W1571" s="48"/>
      <c r="X1571" s="48"/>
      <c r="Y1571" s="48">
        <f t="shared" si="349"/>
        <v>902.59353608630965</v>
      </c>
      <c r="Z1571" s="48"/>
      <c r="AA1571" s="48"/>
      <c r="AB1571" s="48"/>
      <c r="AC1571" s="48">
        <v>0.27</v>
      </c>
      <c r="AD1571" s="48">
        <f>O1571*AC1571</f>
        <v>137135.86346769892</v>
      </c>
      <c r="AE1571" s="48">
        <v>0.67</v>
      </c>
      <c r="AF1571" s="48">
        <f t="shared" si="344"/>
        <v>340300.10564206773</v>
      </c>
      <c r="AG1571" s="24"/>
      <c r="AH1571" s="24"/>
      <c r="AI1571" s="15"/>
      <c r="AJ1571" s="15"/>
      <c r="AK1571" s="15"/>
      <c r="AL1571" s="15"/>
      <c r="AM1571" s="15"/>
      <c r="AN1571" s="23"/>
      <c r="AO1571" s="23"/>
      <c r="AP1571" s="23"/>
      <c r="AQ1571" s="23"/>
      <c r="AR1571" s="23"/>
      <c r="AS1571" s="23"/>
      <c r="AT1571" s="23"/>
      <c r="AU1571" s="23"/>
      <c r="AV1571" s="23"/>
      <c r="BG1571">
        <f>IF(E1571&lt;1,1,0)</f>
        <v>0</v>
      </c>
      <c r="BH1571">
        <f>IF(BG1571=1,"",E1571)</f>
        <v>115.3</v>
      </c>
      <c r="BI1571">
        <f>E1571/3.6</f>
        <v>32.027777777777779</v>
      </c>
    </row>
    <row r="1572" spans="1:61" x14ac:dyDescent="0.25">
      <c r="A1572" s="45" t="s">
        <v>66</v>
      </c>
      <c r="B1572" s="45">
        <v>1569</v>
      </c>
      <c r="C1572" s="45">
        <v>92</v>
      </c>
      <c r="D1572" s="45">
        <f t="shared" si="336"/>
        <v>32.444444444444443</v>
      </c>
      <c r="E1572" s="46">
        <v>116.8</v>
      </c>
      <c r="F1572" s="47">
        <f t="shared" si="345"/>
        <v>0.40277777777777857</v>
      </c>
      <c r="G1572" s="47">
        <f t="shared" si="346"/>
        <v>1.4500000000000028</v>
      </c>
      <c r="H1572" s="47">
        <f>$AJ$3*F1572</f>
        <v>1111.4250000000022</v>
      </c>
      <c r="I1572" s="47">
        <f>1/2*$AJ$1*$AJ$2*$AJ$5*D1572^2</f>
        <v>640.87475061728378</v>
      </c>
      <c r="J1572" s="47">
        <f>$AJ$4*$AJ$3*9.81</f>
        <v>406.04570999999999</v>
      </c>
      <c r="K1572" s="47">
        <f t="shared" si="337"/>
        <v>2158.3454606172859</v>
      </c>
      <c r="L1572" s="47">
        <f t="shared" si="338"/>
        <v>70.026319388916377</v>
      </c>
      <c r="M1572" s="48">
        <f t="shared" si="339"/>
        <v>109871.2951212098</v>
      </c>
      <c r="N1572" s="48">
        <f t="shared" si="340"/>
        <v>1</v>
      </c>
      <c r="O1572" s="48">
        <f t="shared" si="347"/>
        <v>507910.60543592193</v>
      </c>
      <c r="P1572" s="48">
        <f t="shared" si="348"/>
        <v>1400173.9400068484</v>
      </c>
      <c r="Q1572" s="48">
        <f t="shared" si="341"/>
        <v>892263.3345709265</v>
      </c>
      <c r="R1572" s="48">
        <f>1/2*$AJ$3*D1572^2</f>
        <v>1452330.1333333331</v>
      </c>
      <c r="S1572" s="48">
        <f t="shared" si="342"/>
        <v>0</v>
      </c>
      <c r="T1572" s="48">
        <f t="shared" si="343"/>
        <v>0</v>
      </c>
      <c r="U1572" s="48"/>
      <c r="V1572" s="48"/>
      <c r="W1572" s="48"/>
      <c r="X1572" s="48"/>
      <c r="Y1572" s="48">
        <f t="shared" si="349"/>
        <v>925.64062035266602</v>
      </c>
      <c r="Z1572" s="48"/>
      <c r="AA1572" s="48"/>
      <c r="AB1572" s="48"/>
      <c r="AC1572" s="48">
        <v>0.27</v>
      </c>
      <c r="AD1572" s="48">
        <f>O1572*AC1572</f>
        <v>137135.86346769892</v>
      </c>
      <c r="AE1572" s="48">
        <v>0.67</v>
      </c>
      <c r="AF1572" s="48">
        <f t="shared" si="344"/>
        <v>340300.10564206773</v>
      </c>
      <c r="AG1572" s="24"/>
      <c r="AH1572" s="24"/>
      <c r="AI1572" s="15"/>
      <c r="AJ1572" s="15"/>
      <c r="AK1572" s="15"/>
      <c r="AL1572" s="15"/>
      <c r="AM1572" s="15"/>
      <c r="AN1572" s="23"/>
      <c r="AO1572" s="23"/>
      <c r="AP1572" s="23"/>
      <c r="AQ1572" s="23"/>
      <c r="AR1572" s="23"/>
      <c r="AS1572" s="23"/>
      <c r="AT1572" s="23"/>
      <c r="AU1572" s="23"/>
      <c r="AV1572" s="23"/>
      <c r="BG1572">
        <f>IF(E1572&lt;1,1,0)</f>
        <v>0</v>
      </c>
      <c r="BH1572">
        <f>IF(BG1572=1,"",E1572)</f>
        <v>116.8</v>
      </c>
      <c r="BI1572">
        <f>E1572/3.6</f>
        <v>32.444444444444443</v>
      </c>
    </row>
    <row r="1573" spans="1:61" x14ac:dyDescent="0.25">
      <c r="A1573" s="45" t="s">
        <v>66</v>
      </c>
      <c r="B1573" s="45">
        <v>1570</v>
      </c>
      <c r="C1573" s="45">
        <v>93</v>
      </c>
      <c r="D1573" s="45">
        <f t="shared" si="336"/>
        <v>32.833333333333336</v>
      </c>
      <c r="E1573" s="46">
        <v>118.2</v>
      </c>
      <c r="F1573" s="47">
        <f t="shared" si="345"/>
        <v>0.37500000000000039</v>
      </c>
      <c r="G1573" s="47">
        <f t="shared" si="346"/>
        <v>1.3500000000000014</v>
      </c>
      <c r="H1573" s="47">
        <f>$AJ$3*F1573</f>
        <v>1034.775000000001</v>
      </c>
      <c r="I1573" s="47">
        <f>1/2*$AJ$1*$AJ$2*$AJ$5*D1573^2</f>
        <v>656.33026180555555</v>
      </c>
      <c r="J1573" s="47">
        <f>$AJ$4*$AJ$3*9.81</f>
        <v>406.04570999999999</v>
      </c>
      <c r="K1573" s="47">
        <f t="shared" si="337"/>
        <v>2097.1509718055563</v>
      </c>
      <c r="L1573" s="47">
        <f t="shared" si="338"/>
        <v>68.856456907615765</v>
      </c>
      <c r="M1573" s="48">
        <f t="shared" si="339"/>
        <v>108104.63734495675</v>
      </c>
      <c r="N1573" s="48">
        <f t="shared" si="340"/>
        <v>1</v>
      </c>
      <c r="O1573" s="48">
        <f t="shared" si="347"/>
        <v>507910.60543592193</v>
      </c>
      <c r="P1573" s="48">
        <f t="shared" si="348"/>
        <v>1402332.2854674656</v>
      </c>
      <c r="Q1573" s="48">
        <f t="shared" si="341"/>
        <v>894421.68003154371</v>
      </c>
      <c r="R1573" s="48">
        <f>1/2*$AJ$3*D1573^2</f>
        <v>1487354.925</v>
      </c>
      <c r="S1573" s="48">
        <f t="shared" si="342"/>
        <v>0</v>
      </c>
      <c r="T1573" s="48">
        <f t="shared" si="343"/>
        <v>0</v>
      </c>
      <c r="U1573" s="48"/>
      <c r="V1573" s="48"/>
      <c r="W1573" s="48"/>
      <c r="X1573" s="48"/>
      <c r="Y1573" s="48">
        <f t="shared" si="349"/>
        <v>947.3598248407643</v>
      </c>
      <c r="Z1573" s="48"/>
      <c r="AA1573" s="48"/>
      <c r="AB1573" s="48"/>
      <c r="AC1573" s="48">
        <v>0.27</v>
      </c>
      <c r="AD1573" s="48">
        <f>O1573*AC1573</f>
        <v>137135.86346769892</v>
      </c>
      <c r="AE1573" s="48">
        <v>0.67</v>
      </c>
      <c r="AF1573" s="48">
        <f t="shared" si="344"/>
        <v>340300.10564206773</v>
      </c>
      <c r="AG1573" s="24"/>
      <c r="AH1573" s="24"/>
      <c r="AI1573" s="15"/>
      <c r="AJ1573" s="15"/>
      <c r="AK1573" s="15"/>
      <c r="AL1573" s="15"/>
      <c r="AM1573" s="15"/>
      <c r="AN1573" s="23"/>
      <c r="AO1573" s="23"/>
      <c r="AP1573" s="23"/>
      <c r="AQ1573" s="23"/>
      <c r="AR1573" s="23"/>
      <c r="AS1573" s="23"/>
      <c r="AT1573" s="23"/>
      <c r="AU1573" s="23"/>
      <c r="AV1573" s="23"/>
      <c r="BG1573">
        <f>IF(E1573&lt;1,1,0)</f>
        <v>0</v>
      </c>
      <c r="BH1573">
        <f>IF(BG1573=1,"",E1573)</f>
        <v>118.2</v>
      </c>
      <c r="BI1573">
        <f>E1573/3.6</f>
        <v>32.833333333333336</v>
      </c>
    </row>
    <row r="1574" spans="1:61" x14ac:dyDescent="0.25">
      <c r="A1574" s="45" t="s">
        <v>66</v>
      </c>
      <c r="B1574" s="45">
        <v>1571</v>
      </c>
      <c r="C1574" s="45">
        <v>94</v>
      </c>
      <c r="D1574" s="45">
        <f t="shared" si="336"/>
        <v>33.194444444444443</v>
      </c>
      <c r="E1574" s="46">
        <v>119.5</v>
      </c>
      <c r="F1574" s="47">
        <f t="shared" si="345"/>
        <v>0.34722222222222221</v>
      </c>
      <c r="G1574" s="47">
        <f t="shared" si="346"/>
        <v>1.25</v>
      </c>
      <c r="H1574" s="47">
        <f>$AJ$3*F1574</f>
        <v>958.125</v>
      </c>
      <c r="I1574" s="47">
        <f>1/2*$AJ$1*$AJ$2*$AJ$5*D1574^2</f>
        <v>670.84669801311713</v>
      </c>
      <c r="J1574" s="47">
        <f>$AJ$4*$AJ$3*9.81</f>
        <v>406.04570999999999</v>
      </c>
      <c r="K1574" s="47">
        <f t="shared" si="337"/>
        <v>2035.0174080131169</v>
      </c>
      <c r="L1574" s="47">
        <f t="shared" si="338"/>
        <v>67.551272293768733</v>
      </c>
      <c r="M1574" s="48">
        <f t="shared" si="339"/>
        <v>106123.04877351067</v>
      </c>
      <c r="N1574" s="48">
        <f t="shared" si="340"/>
        <v>1</v>
      </c>
      <c r="O1574" s="48">
        <f t="shared" si="347"/>
        <v>507910.60543592193</v>
      </c>
      <c r="P1574" s="48">
        <f t="shared" si="348"/>
        <v>1404429.4364392711</v>
      </c>
      <c r="Q1574" s="48">
        <f t="shared" si="341"/>
        <v>896518.83100334916</v>
      </c>
      <c r="R1574" s="48">
        <f>1/2*$AJ$3*D1574^2</f>
        <v>1520251.6145833333</v>
      </c>
      <c r="S1574" s="48">
        <f t="shared" si="342"/>
        <v>0</v>
      </c>
      <c r="T1574" s="48">
        <f t="shared" si="343"/>
        <v>0</v>
      </c>
      <c r="U1574" s="48"/>
      <c r="V1574" s="48"/>
      <c r="W1574" s="48"/>
      <c r="X1574" s="48"/>
      <c r="Y1574" s="48">
        <f t="shared" si="349"/>
        <v>967.69676294292378</v>
      </c>
      <c r="Z1574" s="48"/>
      <c r="AA1574" s="48"/>
      <c r="AB1574" s="48"/>
      <c r="AC1574" s="48">
        <v>0.27</v>
      </c>
      <c r="AD1574" s="48">
        <f>O1574*AC1574</f>
        <v>137135.86346769892</v>
      </c>
      <c r="AE1574" s="48">
        <v>0.67</v>
      </c>
      <c r="AF1574" s="48">
        <f t="shared" si="344"/>
        <v>340300.10564206773</v>
      </c>
      <c r="AG1574" s="24"/>
      <c r="AH1574" s="24"/>
      <c r="AI1574" s="15"/>
      <c r="AJ1574" s="15"/>
      <c r="AK1574" s="15"/>
      <c r="AL1574" s="15"/>
      <c r="AM1574" s="15"/>
      <c r="AN1574" s="23"/>
      <c r="AO1574" s="23"/>
      <c r="AP1574" s="23"/>
      <c r="AQ1574" s="23"/>
      <c r="AR1574" s="23"/>
      <c r="AS1574" s="23"/>
      <c r="AT1574" s="23"/>
      <c r="AU1574" s="23"/>
      <c r="AV1574" s="23"/>
      <c r="BG1574">
        <f>IF(E1574&lt;1,1,0)</f>
        <v>0</v>
      </c>
      <c r="BH1574">
        <f>IF(BG1574=1,"",E1574)</f>
        <v>119.5</v>
      </c>
      <c r="BI1574">
        <f>E1574/3.6</f>
        <v>33.194444444444443</v>
      </c>
    </row>
    <row r="1575" spans="1:61" x14ac:dyDescent="0.25">
      <c r="A1575" s="45" t="s">
        <v>66</v>
      </c>
      <c r="B1575" s="45">
        <v>1572</v>
      </c>
      <c r="C1575" s="45">
        <v>95</v>
      </c>
      <c r="D1575" s="45">
        <f t="shared" si="336"/>
        <v>33.527777777777779</v>
      </c>
      <c r="E1575" s="46">
        <v>120.7</v>
      </c>
      <c r="F1575" s="47">
        <f t="shared" si="345"/>
        <v>0.31944444444444403</v>
      </c>
      <c r="G1575" s="47">
        <f t="shared" si="346"/>
        <v>1.1499999999999986</v>
      </c>
      <c r="H1575" s="47">
        <f>$AJ$3*F1575</f>
        <v>881.47499999999889</v>
      </c>
      <c r="I1575" s="47">
        <f>1/2*$AJ$1*$AJ$2*$AJ$5*D1575^2</f>
        <v>684.38741699459877</v>
      </c>
      <c r="J1575" s="47">
        <f>$AJ$4*$AJ$3*9.81</f>
        <v>406.04570999999999</v>
      </c>
      <c r="K1575" s="47">
        <f t="shared" si="337"/>
        <v>1971.9081269945978</v>
      </c>
      <c r="L1575" s="47">
        <f t="shared" si="338"/>
        <v>66.113697480068879</v>
      </c>
      <c r="M1575" s="48">
        <f t="shared" si="339"/>
        <v>103930.73243866827</v>
      </c>
      <c r="N1575" s="48">
        <f t="shared" si="340"/>
        <v>1</v>
      </c>
      <c r="O1575" s="48">
        <f t="shared" si="347"/>
        <v>507910.60543592193</v>
      </c>
      <c r="P1575" s="48">
        <f t="shared" si="348"/>
        <v>1406464.4538472842</v>
      </c>
      <c r="Q1575" s="48">
        <f t="shared" si="341"/>
        <v>898553.84841136227</v>
      </c>
      <c r="R1575" s="48">
        <f>1/2*$AJ$3*D1575^2</f>
        <v>1550937.1645833335</v>
      </c>
      <c r="S1575" s="48">
        <f t="shared" si="342"/>
        <v>0</v>
      </c>
      <c r="T1575" s="48">
        <f t="shared" si="343"/>
        <v>0</v>
      </c>
      <c r="U1575" s="48"/>
      <c r="V1575" s="48"/>
      <c r="W1575" s="48"/>
      <c r="X1575" s="48"/>
      <c r="Y1575" s="48">
        <f t="shared" si="349"/>
        <v>986.60124973494499</v>
      </c>
      <c r="Z1575" s="48"/>
      <c r="AA1575" s="48"/>
      <c r="AB1575" s="48"/>
      <c r="AC1575" s="48">
        <v>0.27</v>
      </c>
      <c r="AD1575" s="48">
        <f>O1575*AC1575</f>
        <v>137135.86346769892</v>
      </c>
      <c r="AE1575" s="48">
        <v>0.67</v>
      </c>
      <c r="AF1575" s="48">
        <f t="shared" si="344"/>
        <v>340300.10564206773</v>
      </c>
      <c r="AG1575" s="24"/>
      <c r="AH1575" s="24"/>
      <c r="AI1575" s="15"/>
      <c r="AJ1575" s="15"/>
      <c r="AK1575" s="15"/>
      <c r="AL1575" s="15"/>
      <c r="AM1575" s="15"/>
      <c r="AN1575" s="23"/>
      <c r="AO1575" s="23"/>
      <c r="AP1575" s="23"/>
      <c r="AQ1575" s="23"/>
      <c r="AR1575" s="23"/>
      <c r="AS1575" s="23"/>
      <c r="AT1575" s="23"/>
      <c r="AU1575" s="23"/>
      <c r="AV1575" s="23"/>
      <c r="BG1575">
        <f>IF(E1575&lt;1,1,0)</f>
        <v>0</v>
      </c>
      <c r="BH1575">
        <f>IF(BG1575=1,"",E1575)</f>
        <v>120.7</v>
      </c>
      <c r="BI1575">
        <f>E1575/3.6</f>
        <v>33.527777777777779</v>
      </c>
    </row>
    <row r="1576" spans="1:61" x14ac:dyDescent="0.25">
      <c r="A1576" s="45" t="s">
        <v>66</v>
      </c>
      <c r="B1576" s="45">
        <v>1573</v>
      </c>
      <c r="C1576" s="45">
        <v>96</v>
      </c>
      <c r="D1576" s="45">
        <f t="shared" si="336"/>
        <v>33.833333333333329</v>
      </c>
      <c r="E1576" s="46">
        <v>121.8</v>
      </c>
      <c r="F1576" s="47">
        <f t="shared" si="345"/>
        <v>0.26388888888888767</v>
      </c>
      <c r="G1576" s="47">
        <f t="shared" si="346"/>
        <v>0.94999999999999574</v>
      </c>
      <c r="H1576" s="47">
        <f>$AJ$3*F1576</f>
        <v>728.17499999999666</v>
      </c>
      <c r="I1576" s="47">
        <f>1/2*$AJ$1*$AJ$2*$AJ$5*D1576^2</f>
        <v>696.91859513888858</v>
      </c>
      <c r="J1576" s="47">
        <f>$AJ$4*$AJ$3*9.81</f>
        <v>406.04570999999999</v>
      </c>
      <c r="K1576" s="47">
        <f t="shared" si="337"/>
        <v>1831.139305138885</v>
      </c>
      <c r="L1576" s="47">
        <f t="shared" si="338"/>
        <v>61.953546490532268</v>
      </c>
      <c r="M1576" s="48">
        <f t="shared" si="339"/>
        <v>97452.928629607253</v>
      </c>
      <c r="N1576" s="48">
        <f t="shared" si="340"/>
        <v>1</v>
      </c>
      <c r="O1576" s="48">
        <f t="shared" si="347"/>
        <v>507910.60543592193</v>
      </c>
      <c r="P1576" s="48">
        <f t="shared" si="348"/>
        <v>1408436.3619742787</v>
      </c>
      <c r="Q1576" s="48">
        <f t="shared" si="341"/>
        <v>900525.75653835677</v>
      </c>
      <c r="R1576" s="48">
        <f>1/2*$AJ$3*D1576^2</f>
        <v>1579334.9249999996</v>
      </c>
      <c r="S1576" s="48">
        <f t="shared" si="342"/>
        <v>0</v>
      </c>
      <c r="T1576" s="48">
        <f t="shared" si="343"/>
        <v>0</v>
      </c>
      <c r="U1576" s="48"/>
      <c r="V1576" s="48"/>
      <c r="W1576" s="48"/>
      <c r="X1576" s="48"/>
      <c r="Y1576" s="48">
        <f t="shared" si="349"/>
        <v>1004.0272886204701</v>
      </c>
      <c r="Z1576" s="48"/>
      <c r="AA1576" s="48"/>
      <c r="AB1576" s="48"/>
      <c r="AC1576" s="48">
        <v>0.27</v>
      </c>
      <c r="AD1576" s="48">
        <f>O1576*AC1576</f>
        <v>137135.86346769892</v>
      </c>
      <c r="AE1576" s="48">
        <v>0.67</v>
      </c>
      <c r="AF1576" s="48">
        <f t="shared" si="344"/>
        <v>340300.10564206773</v>
      </c>
      <c r="AG1576" s="24"/>
      <c r="AH1576" s="24"/>
      <c r="AI1576" s="15"/>
      <c r="AJ1576" s="15"/>
      <c r="AK1576" s="15"/>
      <c r="AL1576" s="15"/>
      <c r="AM1576" s="15"/>
      <c r="AN1576" s="23"/>
      <c r="AO1576" s="23"/>
      <c r="AP1576" s="23"/>
      <c r="AQ1576" s="23"/>
      <c r="AR1576" s="23"/>
      <c r="AS1576" s="23"/>
      <c r="AT1576" s="23"/>
      <c r="AU1576" s="23"/>
      <c r="AV1576" s="23"/>
      <c r="BG1576">
        <f>IF(E1576&lt;1,1,0)</f>
        <v>0</v>
      </c>
      <c r="BH1576">
        <f>IF(BG1576=1,"",E1576)</f>
        <v>121.8</v>
      </c>
      <c r="BI1576">
        <f>E1576/3.6</f>
        <v>33.833333333333329</v>
      </c>
    </row>
    <row r="1577" spans="1:61" x14ac:dyDescent="0.25">
      <c r="A1577" s="45" t="s">
        <v>66</v>
      </c>
      <c r="B1577" s="45">
        <v>1574</v>
      </c>
      <c r="C1577" s="45">
        <v>97</v>
      </c>
      <c r="D1577" s="45">
        <f t="shared" si="336"/>
        <v>34.05555555555555</v>
      </c>
      <c r="E1577" s="46">
        <v>122.6</v>
      </c>
      <c r="F1577" s="47">
        <f t="shared" si="345"/>
        <v>0.19444444444444522</v>
      </c>
      <c r="G1577" s="47">
        <f t="shared" si="346"/>
        <v>0.70000000000000284</v>
      </c>
      <c r="H1577" s="47">
        <f>$AJ$3*F1577</f>
        <v>536.55000000000211</v>
      </c>
      <c r="I1577" s="47">
        <f>1/2*$AJ$1*$AJ$2*$AJ$5*D1577^2</f>
        <v>706.10358464506146</v>
      </c>
      <c r="J1577" s="47">
        <f>$AJ$4*$AJ$3*9.81</f>
        <v>406.04570999999999</v>
      </c>
      <c r="K1577" s="47">
        <f t="shared" si="337"/>
        <v>1648.6992946450637</v>
      </c>
      <c r="L1577" s="47">
        <f t="shared" si="338"/>
        <v>56.147370423190218</v>
      </c>
      <c r="M1577" s="48">
        <f t="shared" si="339"/>
        <v>88375.961046101409</v>
      </c>
      <c r="N1577" s="48">
        <f t="shared" si="340"/>
        <v>1</v>
      </c>
      <c r="O1577" s="48">
        <f t="shared" si="347"/>
        <v>507910.60543592193</v>
      </c>
      <c r="P1577" s="48">
        <f t="shared" si="348"/>
        <v>1410267.5012794177</v>
      </c>
      <c r="Q1577" s="48">
        <f t="shared" si="341"/>
        <v>902356.89584349573</v>
      </c>
      <c r="R1577" s="48">
        <f>1/2*$AJ$3*D1577^2</f>
        <v>1600149.658333333</v>
      </c>
      <c r="S1577" s="48">
        <f t="shared" si="342"/>
        <v>0</v>
      </c>
      <c r="T1577" s="48">
        <f t="shared" si="343"/>
        <v>0</v>
      </c>
      <c r="U1577" s="48"/>
      <c r="V1577" s="48"/>
      <c r="W1577" s="48"/>
      <c r="X1577" s="48"/>
      <c r="Y1577" s="48">
        <f t="shared" si="349"/>
        <v>1016.6135059296906</v>
      </c>
      <c r="Z1577" s="48"/>
      <c r="AA1577" s="48"/>
      <c r="AB1577" s="48"/>
      <c r="AC1577" s="48">
        <v>0.27</v>
      </c>
      <c r="AD1577" s="48">
        <f>O1577*AC1577</f>
        <v>137135.86346769892</v>
      </c>
      <c r="AE1577" s="48">
        <v>0.67</v>
      </c>
      <c r="AF1577" s="48">
        <f t="shared" si="344"/>
        <v>340300.10564206773</v>
      </c>
      <c r="AG1577" s="24"/>
      <c r="AH1577" s="24"/>
      <c r="AI1577" s="15"/>
      <c r="AJ1577" s="15"/>
      <c r="AK1577" s="15"/>
      <c r="AL1577" s="15"/>
      <c r="AM1577" s="15"/>
      <c r="AN1577" s="23"/>
      <c r="AO1577" s="23"/>
      <c r="AP1577" s="23"/>
      <c r="AQ1577" s="23"/>
      <c r="AR1577" s="23"/>
      <c r="AS1577" s="23"/>
      <c r="AT1577" s="23"/>
      <c r="AU1577" s="23"/>
      <c r="AV1577" s="23"/>
      <c r="BG1577">
        <f>IF(E1577&lt;1,1,0)</f>
        <v>0</v>
      </c>
      <c r="BH1577">
        <f>IF(BG1577=1,"",E1577)</f>
        <v>122.6</v>
      </c>
      <c r="BI1577">
        <f>E1577/3.6</f>
        <v>34.05555555555555</v>
      </c>
    </row>
    <row r="1578" spans="1:61" x14ac:dyDescent="0.25">
      <c r="A1578" s="45" t="s">
        <v>66</v>
      </c>
      <c r="B1578" s="45">
        <v>1575</v>
      </c>
      <c r="C1578" s="45">
        <v>98</v>
      </c>
      <c r="D1578" s="45">
        <f t="shared" si="336"/>
        <v>34.222222222222221</v>
      </c>
      <c r="E1578" s="46">
        <v>123.2</v>
      </c>
      <c r="F1578" s="47">
        <f t="shared" si="345"/>
        <v>0.1388888888888889</v>
      </c>
      <c r="G1578" s="47">
        <f t="shared" si="346"/>
        <v>0.5</v>
      </c>
      <c r="H1578" s="47">
        <f>$AJ$3*F1578</f>
        <v>383.25000000000006</v>
      </c>
      <c r="I1578" s="47">
        <f>1/2*$AJ$1*$AJ$2*$AJ$5*D1578^2</f>
        <v>713.03178765432096</v>
      </c>
      <c r="J1578" s="47">
        <f>$AJ$4*$AJ$3*9.81</f>
        <v>406.04570999999999</v>
      </c>
      <c r="K1578" s="47">
        <f t="shared" si="337"/>
        <v>1502.3274976543212</v>
      </c>
      <c r="L1578" s="47">
        <f t="shared" si="338"/>
        <v>51.412985475281211</v>
      </c>
      <c r="M1578" s="48">
        <f t="shared" si="339"/>
        <v>80975.452123567913</v>
      </c>
      <c r="N1578" s="48">
        <f t="shared" si="340"/>
        <v>1</v>
      </c>
      <c r="O1578" s="48">
        <f t="shared" si="347"/>
        <v>507910.60543592193</v>
      </c>
      <c r="P1578" s="48">
        <f t="shared" si="348"/>
        <v>1411916.2005740628</v>
      </c>
      <c r="Q1578" s="48">
        <f t="shared" si="341"/>
        <v>904005.59513814084</v>
      </c>
      <c r="R1578" s="48">
        <f>1/2*$AJ$3*D1578^2</f>
        <v>1615850.1333333333</v>
      </c>
      <c r="S1578" s="48">
        <f t="shared" si="342"/>
        <v>0</v>
      </c>
      <c r="T1578" s="48">
        <f t="shared" si="343"/>
        <v>0</v>
      </c>
      <c r="U1578" s="48"/>
      <c r="V1578" s="48"/>
      <c r="W1578" s="48"/>
      <c r="X1578" s="48"/>
      <c r="Y1578" s="48">
        <f t="shared" si="349"/>
        <v>1025.9365925925927</v>
      </c>
      <c r="Z1578" s="48"/>
      <c r="AA1578" s="48"/>
      <c r="AB1578" s="48"/>
      <c r="AC1578" s="48">
        <v>0.27</v>
      </c>
      <c r="AD1578" s="48">
        <f>O1578*AC1578</f>
        <v>137135.86346769892</v>
      </c>
      <c r="AE1578" s="48">
        <v>0.67</v>
      </c>
      <c r="AF1578" s="48">
        <f t="shared" si="344"/>
        <v>340300.10564206773</v>
      </c>
      <c r="AG1578" s="24"/>
      <c r="AH1578" s="24"/>
      <c r="AI1578" s="15"/>
      <c r="AJ1578" s="15"/>
      <c r="AK1578" s="15"/>
      <c r="AL1578" s="15"/>
      <c r="AM1578" s="15"/>
      <c r="AN1578" s="23"/>
      <c r="AO1578" s="23"/>
      <c r="AP1578" s="23"/>
      <c r="AQ1578" s="23"/>
      <c r="AR1578" s="23"/>
      <c r="AS1578" s="23"/>
      <c r="AT1578" s="23"/>
      <c r="AU1578" s="23"/>
      <c r="AV1578" s="23"/>
      <c r="BG1578">
        <f>IF(E1578&lt;1,1,0)</f>
        <v>0</v>
      </c>
      <c r="BH1578">
        <f>IF(BG1578=1,"",E1578)</f>
        <v>123.2</v>
      </c>
      <c r="BI1578">
        <f>E1578/3.6</f>
        <v>34.222222222222221</v>
      </c>
    </row>
    <row r="1579" spans="1:61" x14ac:dyDescent="0.25">
      <c r="A1579" s="45" t="s">
        <v>66</v>
      </c>
      <c r="B1579" s="45">
        <v>1576</v>
      </c>
      <c r="C1579" s="45">
        <v>99</v>
      </c>
      <c r="D1579" s="45">
        <f t="shared" si="336"/>
        <v>34.333333333333329</v>
      </c>
      <c r="E1579" s="46">
        <v>123.6</v>
      </c>
      <c r="F1579" s="47">
        <f t="shared" si="345"/>
        <v>6.9444444444444448E-2</v>
      </c>
      <c r="G1579" s="47">
        <f t="shared" si="346"/>
        <v>0.25</v>
      </c>
      <c r="H1579" s="47">
        <f>$AJ$3*F1579</f>
        <v>191.62500000000003</v>
      </c>
      <c r="I1579" s="47">
        <f>1/2*$AJ$1*$AJ$2*$AJ$5*D1579^2</f>
        <v>717.66938055555522</v>
      </c>
      <c r="J1579" s="47">
        <f>$AJ$4*$AJ$3*9.81</f>
        <v>406.04570999999999</v>
      </c>
      <c r="K1579" s="47">
        <f t="shared" si="337"/>
        <v>1315.3400905555552</v>
      </c>
      <c r="L1579" s="47">
        <f t="shared" si="338"/>
        <v>45.160009775740718</v>
      </c>
      <c r="M1579" s="48">
        <f t="shared" si="339"/>
        <v>71172.175406567374</v>
      </c>
      <c r="N1579" s="48">
        <f t="shared" si="340"/>
        <v>1</v>
      </c>
      <c r="O1579" s="48">
        <f t="shared" si="347"/>
        <v>507910.60543592193</v>
      </c>
      <c r="P1579" s="48">
        <f t="shared" si="348"/>
        <v>1413418.5280717171</v>
      </c>
      <c r="Q1579" s="48">
        <f t="shared" si="341"/>
        <v>905507.9226357952</v>
      </c>
      <c r="R1579" s="48">
        <f>1/2*$AJ$3*D1579^2</f>
        <v>1626359.6999999995</v>
      </c>
      <c r="S1579" s="48">
        <f t="shared" si="342"/>
        <v>0</v>
      </c>
      <c r="T1579" s="48">
        <f t="shared" si="343"/>
        <v>0</v>
      </c>
      <c r="U1579" s="48"/>
      <c r="V1579" s="48"/>
      <c r="W1579" s="48"/>
      <c r="X1579" s="48"/>
      <c r="Y1579" s="48">
        <f t="shared" si="349"/>
        <v>1031.9541243654819</v>
      </c>
      <c r="Z1579" s="48"/>
      <c r="AA1579" s="48"/>
      <c r="AB1579" s="48"/>
      <c r="AC1579" s="48">
        <v>0.27</v>
      </c>
      <c r="AD1579" s="48">
        <f>O1579*AC1579</f>
        <v>137135.86346769892</v>
      </c>
      <c r="AE1579" s="48">
        <v>0.67</v>
      </c>
      <c r="AF1579" s="48">
        <f t="shared" si="344"/>
        <v>340300.10564206773</v>
      </c>
      <c r="AG1579" s="24"/>
      <c r="AH1579" s="24"/>
      <c r="AI1579" s="15"/>
      <c r="AJ1579" s="15"/>
      <c r="AK1579" s="15"/>
      <c r="AL1579" s="15"/>
      <c r="AM1579" s="15"/>
      <c r="AN1579" s="23"/>
      <c r="AO1579" s="23"/>
      <c r="AP1579" s="23"/>
      <c r="AQ1579" s="23"/>
      <c r="AR1579" s="23"/>
      <c r="AS1579" s="23"/>
      <c r="AT1579" s="23"/>
      <c r="AU1579" s="23"/>
      <c r="AV1579" s="23"/>
      <c r="BG1579">
        <f>IF(E1579&lt;1,1,0)</f>
        <v>0</v>
      </c>
      <c r="BH1579">
        <f>IF(BG1579=1,"",E1579)</f>
        <v>123.6</v>
      </c>
      <c r="BI1579">
        <f>E1579/3.6</f>
        <v>34.333333333333329</v>
      </c>
    </row>
    <row r="1580" spans="1:61" x14ac:dyDescent="0.25">
      <c r="A1580" s="45" t="s">
        <v>66</v>
      </c>
      <c r="B1580" s="45">
        <v>1577</v>
      </c>
      <c r="C1580" s="45">
        <v>100</v>
      </c>
      <c r="D1580" s="45">
        <f t="shared" si="336"/>
        <v>34.361111111111114</v>
      </c>
      <c r="E1580" s="46">
        <v>123.7</v>
      </c>
      <c r="F1580" s="47">
        <f t="shared" si="345"/>
        <v>0</v>
      </c>
      <c r="G1580" s="47">
        <f t="shared" si="346"/>
        <v>0</v>
      </c>
      <c r="H1580" s="47">
        <f>$AJ$3*F1580</f>
        <v>0</v>
      </c>
      <c r="I1580" s="47">
        <f>1/2*$AJ$1*$AJ$2*$AJ$5*D1580^2</f>
        <v>718.83112764274711</v>
      </c>
      <c r="J1580" s="47">
        <f>$AJ$4*$AJ$3*9.81</f>
        <v>406.04570999999999</v>
      </c>
      <c r="K1580" s="47">
        <f t="shared" si="337"/>
        <v>1124.876837642747</v>
      </c>
      <c r="L1580" s="47">
        <f t="shared" si="338"/>
        <v>38.652018004557732</v>
      </c>
      <c r="M1580" s="48">
        <f t="shared" si="339"/>
        <v>60954.232393187543</v>
      </c>
      <c r="N1580" s="48">
        <f t="shared" si="340"/>
        <v>1</v>
      </c>
      <c r="O1580" s="48">
        <f t="shared" si="347"/>
        <v>507910.60543592193</v>
      </c>
      <c r="P1580" s="48">
        <f t="shared" si="348"/>
        <v>1414733.8681622727</v>
      </c>
      <c r="Q1580" s="48">
        <f t="shared" si="341"/>
        <v>906823.2627263508</v>
      </c>
      <c r="R1580" s="48">
        <f>1/2*$AJ$3*D1580^2</f>
        <v>1628992.4145833338</v>
      </c>
      <c r="S1580" s="48">
        <f t="shared" si="342"/>
        <v>0</v>
      </c>
      <c r="T1580" s="48">
        <f t="shared" si="343"/>
        <v>0</v>
      </c>
      <c r="U1580" s="48"/>
      <c r="V1580" s="48"/>
      <c r="W1580" s="48"/>
      <c r="X1580" s="48"/>
      <c r="Y1580" s="48">
        <f t="shared" si="349"/>
        <v>1032.969191238639</v>
      </c>
      <c r="Z1580" s="48"/>
      <c r="AA1580" s="48"/>
      <c r="AB1580" s="48"/>
      <c r="AC1580" s="48">
        <v>0.27</v>
      </c>
      <c r="AD1580" s="48">
        <f>O1580*AC1580</f>
        <v>137135.86346769892</v>
      </c>
      <c r="AE1580" s="48">
        <v>0.67</v>
      </c>
      <c r="AF1580" s="48">
        <f t="shared" si="344"/>
        <v>340300.10564206773</v>
      </c>
      <c r="AG1580" s="24"/>
      <c r="AH1580" s="24"/>
      <c r="AI1580" s="15"/>
      <c r="AJ1580" s="15"/>
      <c r="AK1580" s="15"/>
      <c r="AL1580" s="15"/>
      <c r="AM1580" s="15"/>
      <c r="AN1580" s="23"/>
      <c r="AO1580" s="23"/>
      <c r="AP1580" s="23"/>
      <c r="AQ1580" s="23"/>
      <c r="AR1580" s="23"/>
      <c r="AS1580" s="23"/>
      <c r="AT1580" s="23"/>
      <c r="AU1580" s="23"/>
      <c r="AV1580" s="23"/>
      <c r="BG1580">
        <f>IF(E1580&lt;1,1,0)</f>
        <v>0</v>
      </c>
      <c r="BH1580">
        <f>IF(BG1580=1,"",E1580)</f>
        <v>123.7</v>
      </c>
      <c r="BI1580">
        <f>E1580/3.6</f>
        <v>34.361111111111114</v>
      </c>
    </row>
    <row r="1581" spans="1:61" x14ac:dyDescent="0.25">
      <c r="A1581" s="45" t="s">
        <v>66</v>
      </c>
      <c r="B1581" s="45">
        <v>1578</v>
      </c>
      <c r="C1581" s="45">
        <v>101</v>
      </c>
      <c r="D1581" s="45">
        <f t="shared" si="336"/>
        <v>34.333333333333329</v>
      </c>
      <c r="E1581" s="46">
        <v>123.6</v>
      </c>
      <c r="F1581" s="47">
        <f t="shared" si="345"/>
        <v>-5.5555555555556344E-2</v>
      </c>
      <c r="G1581" s="47">
        <f t="shared" si="346"/>
        <v>-0.20000000000000284</v>
      </c>
      <c r="H1581" s="47">
        <f>$AJ$3*F1581</f>
        <v>-153.30000000000217</v>
      </c>
      <c r="I1581" s="47">
        <f>1/2*$AJ$1*$AJ$2*$AJ$5*D1581^2</f>
        <v>717.66938055555522</v>
      </c>
      <c r="J1581" s="47">
        <f>$AJ$4*$AJ$3*9.81</f>
        <v>406.04570999999999</v>
      </c>
      <c r="K1581" s="47">
        <f t="shared" si="337"/>
        <v>970.41509055555309</v>
      </c>
      <c r="L1581" s="47">
        <f t="shared" si="338"/>
        <v>33.317584775740649</v>
      </c>
      <c r="M1581" s="48">
        <f t="shared" si="339"/>
        <v>52575.148776118745</v>
      </c>
      <c r="N1581" s="48">
        <f t="shared" si="340"/>
        <v>1</v>
      </c>
      <c r="O1581" s="48">
        <f t="shared" si="347"/>
        <v>507910.60543592193</v>
      </c>
      <c r="P1581" s="48">
        <f t="shared" si="348"/>
        <v>1415858.7449999154</v>
      </c>
      <c r="Q1581" s="48">
        <f t="shared" si="341"/>
        <v>907948.13956399343</v>
      </c>
      <c r="R1581" s="48">
        <f>1/2*$AJ$3*D1581^2</f>
        <v>1626359.6999999995</v>
      </c>
      <c r="S1581" s="48">
        <f t="shared" si="342"/>
        <v>0</v>
      </c>
      <c r="T1581" s="48">
        <f t="shared" si="343"/>
        <v>0</v>
      </c>
      <c r="U1581" s="48"/>
      <c r="V1581" s="48"/>
      <c r="W1581" s="48"/>
      <c r="X1581" s="48"/>
      <c r="Y1581" s="48">
        <f t="shared" si="349"/>
        <v>1030.6461977186309</v>
      </c>
      <c r="Z1581" s="48"/>
      <c r="AA1581" s="48"/>
      <c r="AB1581" s="48"/>
      <c r="AC1581" s="48">
        <v>0.27</v>
      </c>
      <c r="AD1581" s="48">
        <f>O1581*AC1581</f>
        <v>137135.86346769892</v>
      </c>
      <c r="AE1581" s="48">
        <v>0.67</v>
      </c>
      <c r="AF1581" s="48">
        <f t="shared" si="344"/>
        <v>340300.10564206773</v>
      </c>
      <c r="AG1581" s="24"/>
      <c r="AH1581" s="24"/>
      <c r="AI1581" s="15"/>
      <c r="AJ1581" s="15"/>
      <c r="AK1581" s="15"/>
      <c r="AL1581" s="15"/>
      <c r="AM1581" s="15"/>
      <c r="AN1581" s="23"/>
      <c r="AO1581" s="23"/>
      <c r="AP1581" s="23"/>
      <c r="AQ1581" s="23"/>
      <c r="AR1581" s="23"/>
      <c r="AS1581" s="23"/>
      <c r="AT1581" s="23"/>
      <c r="AU1581" s="23"/>
      <c r="AV1581" s="23"/>
      <c r="BG1581">
        <f>IF(E1581&lt;1,1,0)</f>
        <v>0</v>
      </c>
      <c r="BH1581">
        <f>IF(BG1581=1,"",E1581)</f>
        <v>123.6</v>
      </c>
      <c r="BI1581">
        <f>E1581/3.6</f>
        <v>34.333333333333329</v>
      </c>
    </row>
    <row r="1582" spans="1:61" x14ac:dyDescent="0.25">
      <c r="A1582" s="45" t="s">
        <v>66</v>
      </c>
      <c r="B1582" s="45">
        <v>1579</v>
      </c>
      <c r="C1582" s="45">
        <v>102</v>
      </c>
      <c r="D1582" s="45">
        <f t="shared" si="336"/>
        <v>34.25</v>
      </c>
      <c r="E1582" s="46">
        <v>123.3</v>
      </c>
      <c r="F1582" s="47">
        <f t="shared" si="345"/>
        <v>-8.3333333333332538E-2</v>
      </c>
      <c r="G1582" s="47">
        <f t="shared" si="346"/>
        <v>-0.29999999999999716</v>
      </c>
      <c r="H1582" s="47">
        <f>$AJ$3*F1582</f>
        <v>-229.9499999999978</v>
      </c>
      <c r="I1582" s="47">
        <f>1/2*$AJ$1*$AJ$2*$AJ$5*D1582^2</f>
        <v>714.1897765624999</v>
      </c>
      <c r="J1582" s="47">
        <f>$AJ$4*$AJ$3*9.81</f>
        <v>406.04570999999999</v>
      </c>
      <c r="K1582" s="47">
        <f t="shared" si="337"/>
        <v>890.28548656250211</v>
      </c>
      <c r="L1582" s="47">
        <f t="shared" si="338"/>
        <v>30.492277914765697</v>
      </c>
      <c r="M1582" s="48">
        <f t="shared" si="339"/>
        <v>48147.306827415036</v>
      </c>
      <c r="N1582" s="48">
        <f t="shared" si="340"/>
        <v>1</v>
      </c>
      <c r="O1582" s="48">
        <f t="shared" si="347"/>
        <v>507910.60543592193</v>
      </c>
      <c r="P1582" s="48">
        <f t="shared" si="348"/>
        <v>1416829.1600904709</v>
      </c>
      <c r="Q1582" s="48">
        <f t="shared" si="341"/>
        <v>908918.55465454899</v>
      </c>
      <c r="R1582" s="48">
        <f>1/2*$AJ$3*D1582^2</f>
        <v>1618474.33125</v>
      </c>
      <c r="S1582" s="48">
        <f t="shared" si="342"/>
        <v>0</v>
      </c>
      <c r="T1582" s="48">
        <f t="shared" si="343"/>
        <v>0</v>
      </c>
      <c r="U1582" s="48"/>
      <c r="V1582" s="48"/>
      <c r="W1582" s="48"/>
      <c r="X1582" s="48"/>
      <c r="Y1582" s="48">
        <f t="shared" si="349"/>
        <v>1024.9995764724511</v>
      </c>
      <c r="Z1582" s="48"/>
      <c r="AA1582" s="48"/>
      <c r="AB1582" s="48"/>
      <c r="AC1582" s="48">
        <v>0.27</v>
      </c>
      <c r="AD1582" s="48">
        <f>O1582*AC1582</f>
        <v>137135.86346769892</v>
      </c>
      <c r="AE1582" s="48">
        <v>0.67</v>
      </c>
      <c r="AF1582" s="48">
        <f t="shared" si="344"/>
        <v>340300.10564206773</v>
      </c>
      <c r="AG1582" s="24"/>
      <c r="AH1582" s="24"/>
      <c r="AI1582" s="15"/>
      <c r="AJ1582" s="15"/>
      <c r="AK1582" s="15"/>
      <c r="AL1582" s="15"/>
      <c r="AM1582" s="15"/>
      <c r="AN1582" s="23"/>
      <c r="AO1582" s="23"/>
      <c r="AP1582" s="23"/>
      <c r="AQ1582" s="23"/>
      <c r="AR1582" s="23"/>
      <c r="AS1582" s="23"/>
      <c r="AT1582" s="23"/>
      <c r="AU1582" s="23"/>
      <c r="AV1582" s="23"/>
      <c r="BG1582">
        <f>IF(E1582&lt;1,1,0)</f>
        <v>0</v>
      </c>
      <c r="BH1582">
        <f>IF(BG1582=1,"",E1582)</f>
        <v>123.3</v>
      </c>
      <c r="BI1582">
        <f>E1582/3.6</f>
        <v>34.25</v>
      </c>
    </row>
    <row r="1583" spans="1:61" x14ac:dyDescent="0.25">
      <c r="A1583" s="45" t="s">
        <v>66</v>
      </c>
      <c r="B1583" s="45">
        <v>1580</v>
      </c>
      <c r="C1583" s="45">
        <v>103</v>
      </c>
      <c r="D1583" s="45">
        <f t="shared" si="336"/>
        <v>34.166666666666664</v>
      </c>
      <c r="E1583" s="46">
        <v>123</v>
      </c>
      <c r="F1583" s="47">
        <f t="shared" si="345"/>
        <v>-0.11111111111111072</v>
      </c>
      <c r="G1583" s="47">
        <f t="shared" si="346"/>
        <v>-0.39999999999999858</v>
      </c>
      <c r="H1583" s="47">
        <f>$AJ$3*F1583</f>
        <v>-306.59999999999894</v>
      </c>
      <c r="I1583" s="47">
        <f>1/2*$AJ$1*$AJ$2*$AJ$5*D1583^2</f>
        <v>710.71862847222201</v>
      </c>
      <c r="J1583" s="47">
        <f>$AJ$4*$AJ$3*9.81</f>
        <v>406.04570999999999</v>
      </c>
      <c r="K1583" s="47">
        <f t="shared" si="337"/>
        <v>810.16433847222311</v>
      </c>
      <c r="L1583" s="47">
        <f t="shared" si="338"/>
        <v>27.680614897800954</v>
      </c>
      <c r="M1583" s="48">
        <f t="shared" si="339"/>
        <v>43735.371538525505</v>
      </c>
      <c r="N1583" s="48">
        <f t="shared" si="340"/>
        <v>1</v>
      </c>
      <c r="O1583" s="48">
        <f t="shared" si="347"/>
        <v>507910.60543592193</v>
      </c>
      <c r="P1583" s="48">
        <f t="shared" si="348"/>
        <v>1417719.4455770333</v>
      </c>
      <c r="Q1583" s="48">
        <f t="shared" si="341"/>
        <v>909808.8401411114</v>
      </c>
      <c r="R1583" s="48">
        <f>1/2*$AJ$3*D1583^2</f>
        <v>1610608.1249999998</v>
      </c>
      <c r="S1583" s="48">
        <f t="shared" si="342"/>
        <v>0</v>
      </c>
      <c r="T1583" s="48">
        <f t="shared" si="343"/>
        <v>0</v>
      </c>
      <c r="U1583" s="48"/>
      <c r="V1583" s="48"/>
      <c r="W1583" s="48"/>
      <c r="X1583" s="48"/>
      <c r="Y1583" s="48">
        <f t="shared" si="349"/>
        <v>1019.3722310126581</v>
      </c>
      <c r="Z1583" s="48"/>
      <c r="AA1583" s="48"/>
      <c r="AB1583" s="48"/>
      <c r="AC1583" s="48">
        <v>0.27</v>
      </c>
      <c r="AD1583" s="48">
        <f>O1583*AC1583</f>
        <v>137135.86346769892</v>
      </c>
      <c r="AE1583" s="48">
        <v>0.67</v>
      </c>
      <c r="AF1583" s="48">
        <f t="shared" si="344"/>
        <v>340300.10564206773</v>
      </c>
      <c r="AG1583" s="24"/>
      <c r="AH1583" s="24"/>
      <c r="AI1583" s="15"/>
      <c r="AJ1583" s="15"/>
      <c r="AK1583" s="15"/>
      <c r="AL1583" s="15"/>
      <c r="AM1583" s="15"/>
      <c r="AN1583" s="23"/>
      <c r="AO1583" s="23"/>
      <c r="AP1583" s="23"/>
      <c r="AQ1583" s="23"/>
      <c r="AR1583" s="23"/>
      <c r="AS1583" s="23"/>
      <c r="AT1583" s="23"/>
      <c r="AU1583" s="23"/>
      <c r="AV1583" s="23"/>
      <c r="BG1583">
        <f>IF(E1583&lt;1,1,0)</f>
        <v>0</v>
      </c>
      <c r="BH1583">
        <f>IF(BG1583=1,"",E1583)</f>
        <v>123</v>
      </c>
      <c r="BI1583">
        <f>E1583/3.6</f>
        <v>34.166666666666664</v>
      </c>
    </row>
    <row r="1584" spans="1:61" x14ac:dyDescent="0.25">
      <c r="A1584" s="45" t="s">
        <v>66</v>
      </c>
      <c r="B1584" s="45">
        <v>1581</v>
      </c>
      <c r="C1584" s="45">
        <v>104</v>
      </c>
      <c r="D1584" s="45">
        <f t="shared" si="336"/>
        <v>34.027777777777779</v>
      </c>
      <c r="E1584" s="46">
        <v>122.5</v>
      </c>
      <c r="F1584" s="47">
        <f t="shared" si="345"/>
        <v>-0.12500000000000078</v>
      </c>
      <c r="G1584" s="47">
        <f t="shared" si="346"/>
        <v>-0.45000000000000284</v>
      </c>
      <c r="H1584" s="47">
        <f>$AJ$3*F1584</f>
        <v>-344.92500000000217</v>
      </c>
      <c r="I1584" s="47">
        <f>1/2*$AJ$1*$AJ$2*$AJ$5*D1584^2</f>
        <v>704.95217255015427</v>
      </c>
      <c r="J1584" s="47">
        <f>$AJ$4*$AJ$3*9.81</f>
        <v>406.04570999999999</v>
      </c>
      <c r="K1584" s="47">
        <f t="shared" si="337"/>
        <v>766.07288255015214</v>
      </c>
      <c r="L1584" s="47">
        <f t="shared" si="338"/>
        <v>26.067757808998234</v>
      </c>
      <c r="M1584" s="48">
        <f t="shared" si="339"/>
        <v>41213.125096026211</v>
      </c>
      <c r="N1584" s="48">
        <f t="shared" si="340"/>
        <v>1</v>
      </c>
      <c r="O1584" s="48">
        <f t="shared" si="347"/>
        <v>507910.60543592193</v>
      </c>
      <c r="P1584" s="48">
        <f t="shared" si="348"/>
        <v>1418529.6099155056</v>
      </c>
      <c r="Q1584" s="48">
        <f t="shared" si="341"/>
        <v>910619.0044795837</v>
      </c>
      <c r="R1584" s="48">
        <f>1/2*$AJ$3*D1584^2</f>
        <v>1597540.3645833335</v>
      </c>
      <c r="S1584" s="48">
        <f t="shared" si="342"/>
        <v>0</v>
      </c>
      <c r="T1584" s="48">
        <f t="shared" si="343"/>
        <v>0</v>
      </c>
      <c r="U1584" s="48"/>
      <c r="V1584" s="48"/>
      <c r="W1584" s="48"/>
      <c r="X1584" s="48"/>
      <c r="Y1584" s="48">
        <f t="shared" si="349"/>
        <v>1010.4619636833229</v>
      </c>
      <c r="Z1584" s="48"/>
      <c r="AA1584" s="48"/>
      <c r="AB1584" s="48"/>
      <c r="AC1584" s="48">
        <v>0.27</v>
      </c>
      <c r="AD1584" s="48">
        <f>O1584*AC1584</f>
        <v>137135.86346769892</v>
      </c>
      <c r="AE1584" s="48">
        <v>0.67</v>
      </c>
      <c r="AF1584" s="48">
        <f t="shared" si="344"/>
        <v>340300.10564206773</v>
      </c>
      <c r="AG1584" s="24"/>
      <c r="AH1584" s="24"/>
      <c r="AI1584" s="15"/>
      <c r="AJ1584" s="15"/>
      <c r="AK1584" s="15"/>
      <c r="AL1584" s="15"/>
      <c r="AM1584" s="15"/>
      <c r="AN1584" s="23"/>
      <c r="AO1584" s="23"/>
      <c r="AP1584" s="23"/>
      <c r="AQ1584" s="23"/>
      <c r="AR1584" s="23"/>
      <c r="AS1584" s="23"/>
      <c r="AT1584" s="23"/>
      <c r="AU1584" s="23"/>
      <c r="AV1584" s="23"/>
      <c r="BG1584">
        <f>IF(E1584&lt;1,1,0)</f>
        <v>0</v>
      </c>
      <c r="BH1584">
        <f>IF(BG1584=1,"",E1584)</f>
        <v>122.5</v>
      </c>
      <c r="BI1584">
        <f>E1584/3.6</f>
        <v>34.027777777777779</v>
      </c>
    </row>
    <row r="1585" spans="1:61" x14ac:dyDescent="0.25">
      <c r="A1585" s="45" t="s">
        <v>66</v>
      </c>
      <c r="B1585" s="45">
        <v>1582</v>
      </c>
      <c r="C1585" s="45">
        <v>105</v>
      </c>
      <c r="D1585" s="45">
        <f t="shared" si="336"/>
        <v>33.916666666666664</v>
      </c>
      <c r="E1585" s="46">
        <v>122.1</v>
      </c>
      <c r="F1585" s="47">
        <f t="shared" si="345"/>
        <v>-0.1388888888888889</v>
      </c>
      <c r="G1585" s="47">
        <f t="shared" si="346"/>
        <v>-0.5</v>
      </c>
      <c r="H1585" s="47">
        <f>$AJ$3*F1585</f>
        <v>-383.25000000000006</v>
      </c>
      <c r="I1585" s="47">
        <f>1/2*$AJ$1*$AJ$2*$AJ$5*D1585^2</f>
        <v>700.3559196180554</v>
      </c>
      <c r="J1585" s="47">
        <f>$AJ$4*$AJ$3*9.81</f>
        <v>406.04570999999999</v>
      </c>
      <c r="K1585" s="47">
        <f t="shared" si="337"/>
        <v>723.15162961805527</v>
      </c>
      <c r="L1585" s="47">
        <f t="shared" si="338"/>
        <v>24.526892771212374</v>
      </c>
      <c r="M1585" s="48">
        <f t="shared" si="339"/>
        <v>38801.544364057976</v>
      </c>
      <c r="N1585" s="48">
        <f t="shared" si="340"/>
        <v>1</v>
      </c>
      <c r="O1585" s="48">
        <f t="shared" si="347"/>
        <v>507910.60543592193</v>
      </c>
      <c r="P1585" s="48">
        <f t="shared" si="348"/>
        <v>1419295.6827980557</v>
      </c>
      <c r="Q1585" s="48">
        <f t="shared" si="341"/>
        <v>911385.07736213377</v>
      </c>
      <c r="R1585" s="48">
        <f>1/2*$AJ$3*D1585^2</f>
        <v>1587124.4812499997</v>
      </c>
      <c r="S1585" s="48">
        <f t="shared" si="342"/>
        <v>0</v>
      </c>
      <c r="T1585" s="48">
        <f t="shared" si="343"/>
        <v>0</v>
      </c>
      <c r="U1585" s="48"/>
      <c r="V1585" s="48"/>
      <c r="W1585" s="48"/>
      <c r="X1585" s="48"/>
      <c r="Y1585" s="48">
        <f t="shared" si="349"/>
        <v>1003.239242256637</v>
      </c>
      <c r="Z1585" s="48"/>
      <c r="AA1585" s="48"/>
      <c r="AB1585" s="48"/>
      <c r="AC1585" s="48">
        <v>0.27</v>
      </c>
      <c r="AD1585" s="48">
        <f>O1585*AC1585</f>
        <v>137135.86346769892</v>
      </c>
      <c r="AE1585" s="48">
        <v>0.67</v>
      </c>
      <c r="AF1585" s="48">
        <f t="shared" si="344"/>
        <v>340300.10564206773</v>
      </c>
      <c r="AG1585" s="24"/>
      <c r="AH1585" s="24"/>
      <c r="AI1585" s="15"/>
      <c r="AJ1585" s="15"/>
      <c r="AK1585" s="15"/>
      <c r="AL1585" s="15"/>
      <c r="AM1585" s="15"/>
      <c r="AN1585" s="23"/>
      <c r="AO1585" s="23"/>
      <c r="AP1585" s="23"/>
      <c r="AQ1585" s="23"/>
      <c r="AR1585" s="23"/>
      <c r="AS1585" s="23"/>
      <c r="AT1585" s="23"/>
      <c r="AU1585" s="23"/>
      <c r="AV1585" s="23"/>
      <c r="BG1585">
        <f>IF(E1585&lt;1,1,0)</f>
        <v>0</v>
      </c>
      <c r="BH1585">
        <f>IF(BG1585=1,"",E1585)</f>
        <v>122.1</v>
      </c>
      <c r="BI1585">
        <f>E1585/3.6</f>
        <v>33.916666666666664</v>
      </c>
    </row>
    <row r="1586" spans="1:61" x14ac:dyDescent="0.25">
      <c r="A1586" s="45" t="s">
        <v>66</v>
      </c>
      <c r="B1586" s="45">
        <v>1583</v>
      </c>
      <c r="C1586" s="45">
        <v>106</v>
      </c>
      <c r="D1586" s="45">
        <f t="shared" si="336"/>
        <v>33.75</v>
      </c>
      <c r="E1586" s="46">
        <v>121.5</v>
      </c>
      <c r="F1586" s="47">
        <f t="shared" si="345"/>
        <v>-0.18055555555555516</v>
      </c>
      <c r="G1586" s="47">
        <f t="shared" si="346"/>
        <v>-0.64999999999999858</v>
      </c>
      <c r="H1586" s="47">
        <f>$AJ$3*F1586</f>
        <v>-498.22499999999894</v>
      </c>
      <c r="I1586" s="47">
        <f>1/2*$AJ$1*$AJ$2*$AJ$5*D1586^2</f>
        <v>693.48972656249998</v>
      </c>
      <c r="J1586" s="47">
        <f>$AJ$4*$AJ$3*9.81</f>
        <v>406.04570999999999</v>
      </c>
      <c r="K1586" s="47">
        <f t="shared" si="337"/>
        <v>601.31043656250108</v>
      </c>
      <c r="L1586" s="47">
        <f t="shared" si="338"/>
        <v>20.294227233984412</v>
      </c>
      <c r="M1586" s="48">
        <f t="shared" si="339"/>
        <v>32125.761711397325</v>
      </c>
      <c r="N1586" s="48">
        <f t="shared" si="340"/>
        <v>1</v>
      </c>
      <c r="O1586" s="48">
        <f t="shared" si="347"/>
        <v>507910.60543592193</v>
      </c>
      <c r="P1586" s="48">
        <f t="shared" si="348"/>
        <v>1420018.8344276738</v>
      </c>
      <c r="Q1586" s="48">
        <f t="shared" si="341"/>
        <v>912108.22899175191</v>
      </c>
      <c r="R1586" s="48">
        <f>1/2*$AJ$3*D1586^2</f>
        <v>1571564.53125</v>
      </c>
      <c r="S1586" s="48">
        <f t="shared" si="342"/>
        <v>0</v>
      </c>
      <c r="T1586" s="48">
        <f t="shared" si="343"/>
        <v>0</v>
      </c>
      <c r="U1586" s="48"/>
      <c r="V1586" s="48"/>
      <c r="W1586" s="48"/>
      <c r="X1586" s="48"/>
      <c r="Y1586" s="48">
        <f t="shared" si="349"/>
        <v>992.77607785849648</v>
      </c>
      <c r="Z1586" s="48"/>
      <c r="AA1586" s="48"/>
      <c r="AB1586" s="48"/>
      <c r="AC1586" s="48">
        <v>0.27</v>
      </c>
      <c r="AD1586" s="48">
        <f>O1586*AC1586</f>
        <v>137135.86346769892</v>
      </c>
      <c r="AE1586" s="48">
        <v>0.67</v>
      </c>
      <c r="AF1586" s="48">
        <f t="shared" si="344"/>
        <v>340300.10564206773</v>
      </c>
      <c r="AG1586" s="24"/>
      <c r="AH1586" s="24"/>
      <c r="AI1586" s="15"/>
      <c r="AJ1586" s="15"/>
      <c r="AK1586" s="15"/>
      <c r="AL1586" s="15"/>
      <c r="AM1586" s="15"/>
      <c r="AN1586" s="23"/>
      <c r="AO1586" s="23"/>
      <c r="AP1586" s="23"/>
      <c r="AQ1586" s="23"/>
      <c r="AR1586" s="23"/>
      <c r="AS1586" s="23"/>
      <c r="AT1586" s="23"/>
      <c r="AU1586" s="23"/>
      <c r="AV1586" s="23"/>
      <c r="BG1586">
        <f>IF(E1586&lt;1,1,0)</f>
        <v>0</v>
      </c>
      <c r="BH1586">
        <f>IF(BG1586=1,"",E1586)</f>
        <v>121.5</v>
      </c>
      <c r="BI1586">
        <f>E1586/3.6</f>
        <v>33.75</v>
      </c>
    </row>
    <row r="1587" spans="1:61" x14ac:dyDescent="0.25">
      <c r="A1587" s="45" t="s">
        <v>66</v>
      </c>
      <c r="B1587" s="45">
        <v>1584</v>
      </c>
      <c r="C1587" s="45">
        <v>107</v>
      </c>
      <c r="D1587" s="45">
        <f t="shared" si="336"/>
        <v>33.555555555555557</v>
      </c>
      <c r="E1587" s="46">
        <v>120.8</v>
      </c>
      <c r="F1587" s="47">
        <f t="shared" si="345"/>
        <v>-0.20833333333333331</v>
      </c>
      <c r="G1587" s="47">
        <f t="shared" si="346"/>
        <v>-0.75</v>
      </c>
      <c r="H1587" s="47">
        <f>$AJ$3*F1587</f>
        <v>-574.875</v>
      </c>
      <c r="I1587" s="47">
        <f>1/2*$AJ$1*$AJ$2*$AJ$5*D1587^2</f>
        <v>685.52191728395064</v>
      </c>
      <c r="J1587" s="47">
        <f>$AJ$4*$AJ$3*9.81</f>
        <v>406.04570999999999</v>
      </c>
      <c r="K1587" s="47">
        <f t="shared" si="337"/>
        <v>516.69262728395063</v>
      </c>
      <c r="L1587" s="47">
        <f t="shared" si="338"/>
        <v>17.337908159972564</v>
      </c>
      <c r="M1587" s="48">
        <f t="shared" si="339"/>
        <v>27463.246525396542</v>
      </c>
      <c r="N1587" s="48">
        <f t="shared" si="340"/>
        <v>1</v>
      </c>
      <c r="O1587" s="48">
        <f t="shared" si="347"/>
        <v>507910.60543592193</v>
      </c>
      <c r="P1587" s="48">
        <f t="shared" si="348"/>
        <v>1420620.1448642362</v>
      </c>
      <c r="Q1587" s="48">
        <f t="shared" si="341"/>
        <v>912709.53942831431</v>
      </c>
      <c r="R1587" s="48">
        <f>1/2*$AJ$3*D1587^2</f>
        <v>1553508.1333333338</v>
      </c>
      <c r="S1587" s="48">
        <f t="shared" si="342"/>
        <v>0</v>
      </c>
      <c r="T1587" s="48">
        <f t="shared" si="343"/>
        <v>0</v>
      </c>
      <c r="U1587" s="48"/>
      <c r="V1587" s="48"/>
      <c r="W1587" s="48"/>
      <c r="X1587" s="48"/>
      <c r="Y1587" s="48">
        <f t="shared" si="349"/>
        <v>980.75008417508445</v>
      </c>
      <c r="Z1587" s="48"/>
      <c r="AA1587" s="48"/>
      <c r="AB1587" s="48"/>
      <c r="AC1587" s="48">
        <v>0.27</v>
      </c>
      <c r="AD1587" s="48">
        <f>O1587*AC1587</f>
        <v>137135.86346769892</v>
      </c>
      <c r="AE1587" s="48">
        <v>0.67</v>
      </c>
      <c r="AF1587" s="48">
        <f t="shared" si="344"/>
        <v>340300.10564206773</v>
      </c>
      <c r="AG1587" s="24"/>
      <c r="AH1587" s="24"/>
      <c r="AI1587" s="15"/>
      <c r="AJ1587" s="15"/>
      <c r="AK1587" s="15"/>
      <c r="AL1587" s="15"/>
      <c r="AM1587" s="15"/>
      <c r="AN1587" s="23"/>
      <c r="AO1587" s="23"/>
      <c r="AP1587" s="23"/>
      <c r="AQ1587" s="23"/>
      <c r="AR1587" s="23"/>
      <c r="AS1587" s="23"/>
      <c r="AT1587" s="23"/>
      <c r="AU1587" s="23"/>
      <c r="AV1587" s="23"/>
      <c r="BG1587">
        <f>IF(E1587&lt;1,1,0)</f>
        <v>0</v>
      </c>
      <c r="BH1587">
        <f>IF(BG1587=1,"",E1587)</f>
        <v>120.8</v>
      </c>
      <c r="BI1587">
        <f>E1587/3.6</f>
        <v>33.555555555555557</v>
      </c>
    </row>
    <row r="1588" spans="1:61" x14ac:dyDescent="0.25">
      <c r="A1588" s="45" t="s">
        <v>66</v>
      </c>
      <c r="B1588" s="45">
        <v>1585</v>
      </c>
      <c r="C1588" s="45">
        <v>108</v>
      </c>
      <c r="D1588" s="45">
        <f t="shared" si="336"/>
        <v>33.333333333333336</v>
      </c>
      <c r="E1588" s="46">
        <v>120</v>
      </c>
      <c r="F1588" s="47">
        <f t="shared" si="345"/>
        <v>-0.23611111111111149</v>
      </c>
      <c r="G1588" s="47">
        <f t="shared" si="346"/>
        <v>-0.85000000000000142</v>
      </c>
      <c r="H1588" s="47">
        <f>$AJ$3*F1588</f>
        <v>-651.52500000000111</v>
      </c>
      <c r="I1588" s="47">
        <f>1/2*$AJ$1*$AJ$2*$AJ$5*D1588^2</f>
        <v>676.47222222222229</v>
      </c>
      <c r="J1588" s="47">
        <f>$AJ$4*$AJ$3*9.81</f>
        <v>406.04570999999999</v>
      </c>
      <c r="K1588" s="47">
        <f t="shared" si="337"/>
        <v>430.99293222222116</v>
      </c>
      <c r="L1588" s="47">
        <f t="shared" si="338"/>
        <v>14.36643107407404</v>
      </c>
      <c r="M1588" s="48">
        <f t="shared" si="339"/>
        <v>22770.793252407351</v>
      </c>
      <c r="N1588" s="48">
        <f t="shared" si="340"/>
        <v>1</v>
      </c>
      <c r="O1588" s="48">
        <f t="shared" si="347"/>
        <v>507910.60543592193</v>
      </c>
      <c r="P1588" s="48">
        <f t="shared" si="348"/>
        <v>1421136.8374915202</v>
      </c>
      <c r="Q1588" s="48">
        <f t="shared" si="341"/>
        <v>913226.23205559829</v>
      </c>
      <c r="R1588" s="48">
        <f>1/2*$AJ$3*D1588^2</f>
        <v>1533000.0000000002</v>
      </c>
      <c r="S1588" s="48">
        <f t="shared" si="342"/>
        <v>0</v>
      </c>
      <c r="T1588" s="48">
        <f t="shared" si="343"/>
        <v>0</v>
      </c>
      <c r="U1588" s="48"/>
      <c r="V1588" s="48"/>
      <c r="W1588" s="48"/>
      <c r="X1588" s="48"/>
      <c r="Y1588" s="48">
        <f t="shared" si="349"/>
        <v>967.19242902208214</v>
      </c>
      <c r="Z1588" s="48"/>
      <c r="AA1588" s="48"/>
      <c r="AB1588" s="48"/>
      <c r="AC1588" s="48">
        <v>0.27</v>
      </c>
      <c r="AD1588" s="48">
        <f>O1588*AC1588</f>
        <v>137135.86346769892</v>
      </c>
      <c r="AE1588" s="48">
        <v>0.67</v>
      </c>
      <c r="AF1588" s="48">
        <f t="shared" si="344"/>
        <v>340300.10564206773</v>
      </c>
      <c r="AG1588" s="24"/>
      <c r="AH1588" s="24"/>
      <c r="AI1588" s="15"/>
      <c r="AJ1588" s="15"/>
      <c r="AK1588" s="15"/>
      <c r="AL1588" s="15"/>
      <c r="AM1588" s="15"/>
      <c r="AN1588" s="23"/>
      <c r="AO1588" s="23"/>
      <c r="AP1588" s="23"/>
      <c r="AQ1588" s="23"/>
      <c r="AR1588" s="23"/>
      <c r="AS1588" s="23"/>
      <c r="AT1588" s="23"/>
      <c r="AU1588" s="23"/>
      <c r="AV1588" s="23"/>
      <c r="BG1588">
        <f>IF(E1588&lt;1,1,0)</f>
        <v>0</v>
      </c>
      <c r="BH1588">
        <f>IF(BG1588=1,"",E1588)</f>
        <v>120</v>
      </c>
      <c r="BI1588">
        <f>E1588/3.6</f>
        <v>33.333333333333336</v>
      </c>
    </row>
    <row r="1589" spans="1:61" x14ac:dyDescent="0.25">
      <c r="A1589" s="45" t="s">
        <v>66</v>
      </c>
      <c r="B1589" s="45">
        <v>1586</v>
      </c>
      <c r="C1589" s="45">
        <v>109</v>
      </c>
      <c r="D1589" s="45">
        <f t="shared" si="336"/>
        <v>33.083333333333329</v>
      </c>
      <c r="E1589" s="46">
        <v>119.1</v>
      </c>
      <c r="F1589" s="47">
        <f t="shared" si="345"/>
        <v>-0.26388888888888967</v>
      </c>
      <c r="G1589" s="47">
        <f t="shared" si="346"/>
        <v>-0.95000000000000284</v>
      </c>
      <c r="H1589" s="47">
        <f>$AJ$3*F1589</f>
        <v>-728.17500000000223</v>
      </c>
      <c r="I1589" s="47">
        <f>1/2*$AJ$1*$AJ$2*$AJ$5*D1589^2</f>
        <v>666.36319045138862</v>
      </c>
      <c r="J1589" s="47">
        <f>$AJ$4*$AJ$3*9.81</f>
        <v>406.04570999999999</v>
      </c>
      <c r="K1589" s="47">
        <f t="shared" si="337"/>
        <v>344.23390045138638</v>
      </c>
      <c r="L1589" s="47">
        <f t="shared" si="338"/>
        <v>11.388404873266698</v>
      </c>
      <c r="M1589" s="48">
        <f t="shared" si="339"/>
        <v>18062.010129000981</v>
      </c>
      <c r="N1589" s="48">
        <f t="shared" si="340"/>
        <v>1</v>
      </c>
      <c r="O1589" s="48">
        <f t="shared" si="347"/>
        <v>507910.60543592193</v>
      </c>
      <c r="P1589" s="48">
        <f t="shared" si="348"/>
        <v>1421567.8304237425</v>
      </c>
      <c r="Q1589" s="48">
        <f t="shared" si="341"/>
        <v>913657.22498782061</v>
      </c>
      <c r="R1589" s="48">
        <f>1/2*$AJ$3*D1589^2</f>
        <v>1510091.2312499995</v>
      </c>
      <c r="S1589" s="48">
        <f t="shared" si="342"/>
        <v>0</v>
      </c>
      <c r="T1589" s="48">
        <f t="shared" si="343"/>
        <v>0</v>
      </c>
      <c r="U1589" s="48"/>
      <c r="V1589" s="48"/>
      <c r="W1589" s="48"/>
      <c r="X1589" s="48"/>
      <c r="Y1589" s="48">
        <f t="shared" si="349"/>
        <v>952.13822903530865</v>
      </c>
      <c r="Z1589" s="48"/>
      <c r="AA1589" s="48"/>
      <c r="AB1589" s="48"/>
      <c r="AC1589" s="48">
        <v>0.27</v>
      </c>
      <c r="AD1589" s="48">
        <f>O1589*AC1589</f>
        <v>137135.86346769892</v>
      </c>
      <c r="AE1589" s="48">
        <v>0.67</v>
      </c>
      <c r="AF1589" s="48">
        <f t="shared" si="344"/>
        <v>340300.10564206773</v>
      </c>
      <c r="AG1589" s="24"/>
      <c r="AH1589" s="24"/>
      <c r="AI1589" s="15"/>
      <c r="AJ1589" s="15"/>
      <c r="AK1589" s="15"/>
      <c r="AL1589" s="15"/>
      <c r="AM1589" s="15"/>
      <c r="AN1589" s="23"/>
      <c r="AO1589" s="23"/>
      <c r="AP1589" s="23"/>
      <c r="AQ1589" s="23"/>
      <c r="AR1589" s="23"/>
      <c r="AS1589" s="23"/>
      <c r="AT1589" s="23"/>
      <c r="AU1589" s="23"/>
      <c r="AV1589" s="23"/>
      <c r="BG1589">
        <f>IF(E1589&lt;1,1,0)</f>
        <v>0</v>
      </c>
      <c r="BH1589">
        <f>IF(BG1589=1,"",E1589)</f>
        <v>119.1</v>
      </c>
      <c r="BI1589">
        <f>E1589/3.6</f>
        <v>33.083333333333329</v>
      </c>
    </row>
    <row r="1590" spans="1:61" x14ac:dyDescent="0.25">
      <c r="A1590" s="45" t="s">
        <v>66</v>
      </c>
      <c r="B1590" s="45">
        <v>1587</v>
      </c>
      <c r="C1590" s="45">
        <v>110</v>
      </c>
      <c r="D1590" s="45">
        <f t="shared" si="336"/>
        <v>32.80555555555555</v>
      </c>
      <c r="E1590" s="46">
        <v>118.1</v>
      </c>
      <c r="F1590" s="47">
        <f t="shared" si="345"/>
        <v>-0.27777777777777779</v>
      </c>
      <c r="G1590" s="47">
        <f t="shared" si="346"/>
        <v>-1</v>
      </c>
      <c r="H1590" s="47">
        <f>$AJ$3*F1590</f>
        <v>-766.50000000000011</v>
      </c>
      <c r="I1590" s="47">
        <f>1/2*$AJ$1*$AJ$2*$AJ$5*D1590^2</f>
        <v>655.22018967978363</v>
      </c>
      <c r="J1590" s="47">
        <f>$AJ$4*$AJ$3*9.81</f>
        <v>406.04570999999999</v>
      </c>
      <c r="K1590" s="47">
        <f t="shared" si="337"/>
        <v>294.7658996797835</v>
      </c>
      <c r="L1590" s="47">
        <f t="shared" si="338"/>
        <v>9.6699590978284515</v>
      </c>
      <c r="M1590" s="48">
        <f t="shared" si="339"/>
        <v>15346.225088253752</v>
      </c>
      <c r="N1590" s="48">
        <f t="shared" si="340"/>
        <v>1</v>
      </c>
      <c r="O1590" s="48">
        <f t="shared" si="347"/>
        <v>507910.60543592193</v>
      </c>
      <c r="P1590" s="48">
        <f t="shared" si="348"/>
        <v>1421912.0643241939</v>
      </c>
      <c r="Q1590" s="48">
        <f t="shared" si="341"/>
        <v>914001.45888827194</v>
      </c>
      <c r="R1590" s="48">
        <f>1/2*$AJ$3*D1590^2</f>
        <v>1484839.3145833327</v>
      </c>
      <c r="S1590" s="48">
        <f t="shared" si="342"/>
        <v>0</v>
      </c>
      <c r="T1590" s="48">
        <f t="shared" si="343"/>
        <v>0</v>
      </c>
      <c r="U1590" s="48"/>
      <c r="V1590" s="48"/>
      <c r="W1590" s="48"/>
      <c r="X1590" s="48"/>
      <c r="Y1590" s="48">
        <f t="shared" si="349"/>
        <v>935.62653722957327</v>
      </c>
      <c r="Z1590" s="48"/>
      <c r="AA1590" s="48"/>
      <c r="AB1590" s="48"/>
      <c r="AC1590" s="48">
        <v>0.27</v>
      </c>
      <c r="AD1590" s="48">
        <f>O1590*AC1590</f>
        <v>137135.86346769892</v>
      </c>
      <c r="AE1590" s="48">
        <v>0.67</v>
      </c>
      <c r="AF1590" s="48">
        <f t="shared" si="344"/>
        <v>340300.10564206773</v>
      </c>
      <c r="AG1590" s="24"/>
      <c r="AH1590" s="24"/>
      <c r="AI1590" s="15"/>
      <c r="AJ1590" s="15"/>
      <c r="AK1590" s="15"/>
      <c r="AL1590" s="15"/>
      <c r="AM1590" s="15"/>
      <c r="AN1590" s="23"/>
      <c r="AO1590" s="23"/>
      <c r="AP1590" s="23"/>
      <c r="AQ1590" s="23"/>
      <c r="AR1590" s="23"/>
      <c r="AS1590" s="23"/>
      <c r="AT1590" s="23"/>
      <c r="AU1590" s="23"/>
      <c r="AV1590" s="23"/>
      <c r="BG1590">
        <f>IF(E1590&lt;1,1,0)</f>
        <v>0</v>
      </c>
      <c r="BH1590">
        <f>IF(BG1590=1,"",E1590)</f>
        <v>118.1</v>
      </c>
      <c r="BI1590">
        <f>E1590/3.6</f>
        <v>32.80555555555555</v>
      </c>
    </row>
    <row r="1591" spans="1:61" x14ac:dyDescent="0.25">
      <c r="A1591" s="45" t="s">
        <v>66</v>
      </c>
      <c r="B1591" s="45">
        <v>1588</v>
      </c>
      <c r="C1591" s="45">
        <v>111</v>
      </c>
      <c r="D1591" s="45">
        <f t="shared" si="336"/>
        <v>32.527777777777779</v>
      </c>
      <c r="E1591" s="46">
        <v>117.1</v>
      </c>
      <c r="F1591" s="47">
        <f t="shared" si="345"/>
        <v>-0.26388888888888767</v>
      </c>
      <c r="G1591" s="47">
        <f t="shared" si="346"/>
        <v>-0.94999999999999574</v>
      </c>
      <c r="H1591" s="47">
        <f>$AJ$3*F1591</f>
        <v>-728.17499999999666</v>
      </c>
      <c r="I1591" s="47">
        <f>1/2*$AJ$1*$AJ$2*$AJ$5*D1591^2</f>
        <v>644.17114338348756</v>
      </c>
      <c r="J1591" s="47">
        <f>$AJ$4*$AJ$3*9.81</f>
        <v>406.04570999999999</v>
      </c>
      <c r="K1591" s="47">
        <f t="shared" si="337"/>
        <v>322.04185338349089</v>
      </c>
      <c r="L1591" s="47">
        <f t="shared" si="338"/>
        <v>10.475305842001884</v>
      </c>
      <c r="M1591" s="48">
        <f t="shared" si="339"/>
        <v>16634.785677098993</v>
      </c>
      <c r="N1591" s="48">
        <f t="shared" si="340"/>
        <v>1</v>
      </c>
      <c r="O1591" s="48">
        <f t="shared" si="347"/>
        <v>507910.60543592193</v>
      </c>
      <c r="P1591" s="48">
        <f t="shared" si="348"/>
        <v>1422206.8302238737</v>
      </c>
      <c r="Q1591" s="48">
        <f t="shared" si="341"/>
        <v>914296.2247879518</v>
      </c>
      <c r="R1591" s="48">
        <f>1/2*$AJ$3*D1591^2</f>
        <v>1459800.3145833332</v>
      </c>
      <c r="S1591" s="48">
        <f t="shared" si="342"/>
        <v>0</v>
      </c>
      <c r="T1591" s="48">
        <f t="shared" si="343"/>
        <v>0</v>
      </c>
      <c r="U1591" s="48"/>
      <c r="V1591" s="48"/>
      <c r="W1591" s="48"/>
      <c r="X1591" s="48"/>
      <c r="Y1591" s="48">
        <f t="shared" si="349"/>
        <v>919.26971951091514</v>
      </c>
      <c r="Z1591" s="48"/>
      <c r="AA1591" s="48"/>
      <c r="AB1591" s="48"/>
      <c r="AC1591" s="48">
        <v>0.27</v>
      </c>
      <c r="AD1591" s="48">
        <f>O1591*AC1591</f>
        <v>137135.86346769892</v>
      </c>
      <c r="AE1591" s="48">
        <v>0.67</v>
      </c>
      <c r="AF1591" s="48">
        <f t="shared" si="344"/>
        <v>340300.10564206773</v>
      </c>
      <c r="AG1591" s="24"/>
      <c r="AH1591" s="24"/>
      <c r="AI1591" s="15"/>
      <c r="AJ1591" s="15"/>
      <c r="AK1591" s="15"/>
      <c r="AL1591" s="15"/>
      <c r="AM1591" s="15"/>
      <c r="AN1591" s="23"/>
      <c r="AO1591" s="23"/>
      <c r="AP1591" s="23"/>
      <c r="AQ1591" s="23"/>
      <c r="AR1591" s="23"/>
      <c r="AS1591" s="23"/>
      <c r="AT1591" s="23"/>
      <c r="AU1591" s="23"/>
      <c r="AV1591" s="23"/>
      <c r="BG1591">
        <f>IF(E1591&lt;1,1,0)</f>
        <v>0</v>
      </c>
      <c r="BH1591">
        <f>IF(BG1591=1,"",E1591)</f>
        <v>117.1</v>
      </c>
      <c r="BI1591">
        <f>E1591/3.6</f>
        <v>32.527777777777779</v>
      </c>
    </row>
    <row r="1592" spans="1:61" x14ac:dyDescent="0.25">
      <c r="A1592" s="45" t="s">
        <v>66</v>
      </c>
      <c r="B1592" s="45">
        <v>1589</v>
      </c>
      <c r="C1592" s="45">
        <v>112</v>
      </c>
      <c r="D1592" s="45">
        <f t="shared" si="336"/>
        <v>32.277777777777779</v>
      </c>
      <c r="E1592" s="46">
        <v>116.2</v>
      </c>
      <c r="F1592" s="47">
        <f t="shared" si="345"/>
        <v>-0.22222222222222143</v>
      </c>
      <c r="G1592" s="47">
        <f t="shared" si="346"/>
        <v>-0.79999999999999716</v>
      </c>
      <c r="H1592" s="47">
        <f>$AJ$3*F1592</f>
        <v>-613.19999999999789</v>
      </c>
      <c r="I1592" s="47">
        <f>1/2*$AJ$1*$AJ$2*$AJ$5*D1592^2</f>
        <v>634.30733279320987</v>
      </c>
      <c r="J1592" s="47">
        <f>$AJ$4*$AJ$3*9.81</f>
        <v>406.04570999999999</v>
      </c>
      <c r="K1592" s="47">
        <f t="shared" si="337"/>
        <v>427.15304279321197</v>
      </c>
      <c r="L1592" s="47">
        <f t="shared" si="338"/>
        <v>13.787550992380899</v>
      </c>
      <c r="M1592" s="48">
        <f t="shared" si="339"/>
        <v>21908.418526893249</v>
      </c>
      <c r="N1592" s="48">
        <f t="shared" si="340"/>
        <v>1</v>
      </c>
      <c r="O1592" s="48">
        <f t="shared" si="347"/>
        <v>507910.60543592193</v>
      </c>
      <c r="P1592" s="48">
        <f t="shared" si="348"/>
        <v>1422528.8720772571</v>
      </c>
      <c r="Q1592" s="48">
        <f t="shared" si="341"/>
        <v>914618.26664133521</v>
      </c>
      <c r="R1592" s="48">
        <f>1/2*$AJ$3*D1592^2</f>
        <v>1437447.2583333335</v>
      </c>
      <c r="S1592" s="48">
        <f t="shared" si="342"/>
        <v>0</v>
      </c>
      <c r="T1592" s="48">
        <f t="shared" si="343"/>
        <v>0</v>
      </c>
      <c r="U1592" s="48"/>
      <c r="V1592" s="48"/>
      <c r="W1592" s="48"/>
      <c r="X1592" s="48"/>
      <c r="Y1592" s="48">
        <f t="shared" si="349"/>
        <v>904.62382525697512</v>
      </c>
      <c r="Z1592" s="48"/>
      <c r="AA1592" s="48"/>
      <c r="AB1592" s="48"/>
      <c r="AC1592" s="48">
        <v>0.27</v>
      </c>
      <c r="AD1592" s="48">
        <f>O1592*AC1592</f>
        <v>137135.86346769892</v>
      </c>
      <c r="AE1592" s="48">
        <v>0.67</v>
      </c>
      <c r="AF1592" s="48">
        <f t="shared" si="344"/>
        <v>340300.10564206773</v>
      </c>
      <c r="AG1592" s="24"/>
      <c r="AH1592" s="24"/>
      <c r="AI1592" s="15"/>
      <c r="AJ1592" s="15"/>
      <c r="AK1592" s="15"/>
      <c r="AL1592" s="15"/>
      <c r="AM1592" s="15"/>
      <c r="AN1592" s="23"/>
      <c r="AO1592" s="23"/>
      <c r="AP1592" s="23"/>
      <c r="AQ1592" s="23"/>
      <c r="AR1592" s="23"/>
      <c r="AS1592" s="23"/>
      <c r="AT1592" s="23"/>
      <c r="AU1592" s="23"/>
      <c r="AV1592" s="23"/>
      <c r="BG1592">
        <f>IF(E1592&lt;1,1,0)</f>
        <v>0</v>
      </c>
      <c r="BH1592">
        <f>IF(BG1592=1,"",E1592)</f>
        <v>116.2</v>
      </c>
      <c r="BI1592">
        <f>E1592/3.6</f>
        <v>32.277777777777779</v>
      </c>
    </row>
    <row r="1593" spans="1:61" x14ac:dyDescent="0.25">
      <c r="A1593" s="45" t="s">
        <v>66</v>
      </c>
      <c r="B1593" s="45">
        <v>1590</v>
      </c>
      <c r="C1593" s="45">
        <v>113</v>
      </c>
      <c r="D1593" s="45">
        <f t="shared" si="336"/>
        <v>32.083333333333336</v>
      </c>
      <c r="E1593" s="46">
        <v>115.5</v>
      </c>
      <c r="F1593" s="47">
        <f t="shared" si="345"/>
        <v>-0.18055555555555516</v>
      </c>
      <c r="G1593" s="47">
        <f t="shared" si="346"/>
        <v>-0.64999999999999858</v>
      </c>
      <c r="H1593" s="47">
        <f>$AJ$3*F1593</f>
        <v>-498.22499999999894</v>
      </c>
      <c r="I1593" s="47">
        <f>1/2*$AJ$1*$AJ$2*$AJ$5*D1593^2</f>
        <v>626.68809461805552</v>
      </c>
      <c r="J1593" s="47">
        <f>$AJ$4*$AJ$3*9.81</f>
        <v>406.04570999999999</v>
      </c>
      <c r="K1593" s="47">
        <f t="shared" si="337"/>
        <v>534.5088046180565</v>
      </c>
      <c r="L1593" s="47">
        <f t="shared" si="338"/>
        <v>17.148824148162646</v>
      </c>
      <c r="M1593" s="48">
        <f t="shared" si="339"/>
        <v>27266.630395578606</v>
      </c>
      <c r="N1593" s="48">
        <f t="shared" si="340"/>
        <v>1</v>
      </c>
      <c r="O1593" s="48">
        <f t="shared" si="347"/>
        <v>507910.60543592193</v>
      </c>
      <c r="P1593" s="48">
        <f t="shared" si="348"/>
        <v>1422956.0251200504</v>
      </c>
      <c r="Q1593" s="48">
        <f t="shared" si="341"/>
        <v>915045.41968412849</v>
      </c>
      <c r="R1593" s="48">
        <f>1/2*$AJ$3*D1593^2</f>
        <v>1420180.7812500002</v>
      </c>
      <c r="S1593" s="48">
        <f t="shared" si="342"/>
        <v>0</v>
      </c>
      <c r="T1593" s="48">
        <f t="shared" si="343"/>
        <v>0</v>
      </c>
      <c r="U1593" s="48"/>
      <c r="V1593" s="48"/>
      <c r="W1593" s="48"/>
      <c r="X1593" s="48"/>
      <c r="Y1593" s="48">
        <f t="shared" si="349"/>
        <v>893.19545990566053</v>
      </c>
      <c r="Z1593" s="48"/>
      <c r="AA1593" s="48"/>
      <c r="AB1593" s="48"/>
      <c r="AC1593" s="48">
        <v>0.27</v>
      </c>
      <c r="AD1593" s="48">
        <f>O1593*AC1593</f>
        <v>137135.86346769892</v>
      </c>
      <c r="AE1593" s="48">
        <v>0.67</v>
      </c>
      <c r="AF1593" s="48">
        <f t="shared" si="344"/>
        <v>340300.10564206773</v>
      </c>
      <c r="AG1593" s="24"/>
      <c r="AH1593" s="24"/>
      <c r="AI1593" s="15"/>
      <c r="AJ1593" s="15"/>
      <c r="AK1593" s="15"/>
      <c r="AL1593" s="15"/>
      <c r="AM1593" s="15"/>
      <c r="AN1593" s="23"/>
      <c r="AO1593" s="23"/>
      <c r="AP1593" s="23"/>
      <c r="AQ1593" s="23"/>
      <c r="AR1593" s="23"/>
      <c r="AS1593" s="23"/>
      <c r="AT1593" s="23"/>
      <c r="AU1593" s="23"/>
      <c r="AV1593" s="23"/>
      <c r="BG1593">
        <f>IF(E1593&lt;1,1,0)</f>
        <v>0</v>
      </c>
      <c r="BH1593">
        <f>IF(BG1593=1,"",E1593)</f>
        <v>115.5</v>
      </c>
      <c r="BI1593">
        <f>E1593/3.6</f>
        <v>32.083333333333336</v>
      </c>
    </row>
    <row r="1594" spans="1:61" x14ac:dyDescent="0.25">
      <c r="A1594" s="45" t="s">
        <v>66</v>
      </c>
      <c r="B1594" s="45">
        <v>1591</v>
      </c>
      <c r="C1594" s="45">
        <v>114</v>
      </c>
      <c r="D1594" s="45">
        <f t="shared" si="336"/>
        <v>31.916666666666668</v>
      </c>
      <c r="E1594" s="46">
        <v>114.9</v>
      </c>
      <c r="F1594" s="47">
        <f t="shared" si="345"/>
        <v>-0.1388888888888889</v>
      </c>
      <c r="G1594" s="47">
        <f t="shared" si="346"/>
        <v>-0.5</v>
      </c>
      <c r="H1594" s="47">
        <f>$AJ$3*F1594</f>
        <v>-383.25000000000006</v>
      </c>
      <c r="I1594" s="47">
        <f>1/2*$AJ$1*$AJ$2*$AJ$5*D1594^2</f>
        <v>620.19396128472226</v>
      </c>
      <c r="J1594" s="47">
        <f>$AJ$4*$AJ$3*9.81</f>
        <v>406.04570999999999</v>
      </c>
      <c r="K1594" s="47">
        <f t="shared" si="337"/>
        <v>642.98967128472214</v>
      </c>
      <c r="L1594" s="47">
        <f t="shared" si="338"/>
        <v>20.522087008504048</v>
      </c>
      <c r="M1594" s="48">
        <f t="shared" si="339"/>
        <v>32650.64043052994</v>
      </c>
      <c r="N1594" s="48">
        <f t="shared" si="340"/>
        <v>1</v>
      </c>
      <c r="O1594" s="48">
        <f t="shared" si="347"/>
        <v>507910.60543592193</v>
      </c>
      <c r="P1594" s="48">
        <f t="shared" si="348"/>
        <v>1423490.5339246686</v>
      </c>
      <c r="Q1594" s="48">
        <f t="shared" si="341"/>
        <v>915579.92848874663</v>
      </c>
      <c r="R1594" s="48">
        <f>1/2*$AJ$3*D1594^2</f>
        <v>1405463.9812500002</v>
      </c>
      <c r="S1594" s="48">
        <f t="shared" si="342"/>
        <v>0</v>
      </c>
      <c r="T1594" s="48">
        <f t="shared" si="343"/>
        <v>0</v>
      </c>
      <c r="U1594" s="48"/>
      <c r="V1594" s="48"/>
      <c r="W1594" s="48"/>
      <c r="X1594" s="48"/>
      <c r="Y1594" s="48">
        <f t="shared" si="349"/>
        <v>883.38402341294795</v>
      </c>
      <c r="Z1594" s="48"/>
      <c r="AA1594" s="48"/>
      <c r="AB1594" s="48"/>
      <c r="AC1594" s="48">
        <v>0.27</v>
      </c>
      <c r="AD1594" s="48">
        <f>O1594*AC1594</f>
        <v>137135.86346769892</v>
      </c>
      <c r="AE1594" s="48">
        <v>0.67</v>
      </c>
      <c r="AF1594" s="48">
        <f t="shared" si="344"/>
        <v>340300.10564206773</v>
      </c>
      <c r="AG1594" s="24"/>
      <c r="AH1594" s="24"/>
      <c r="AI1594" s="15"/>
      <c r="AJ1594" s="15"/>
      <c r="AK1594" s="15"/>
      <c r="AL1594" s="15"/>
      <c r="AM1594" s="15"/>
      <c r="AN1594" s="23"/>
      <c r="AO1594" s="23"/>
      <c r="AP1594" s="23"/>
      <c r="AQ1594" s="23"/>
      <c r="AR1594" s="23"/>
      <c r="AS1594" s="23"/>
      <c r="AT1594" s="23"/>
      <c r="AU1594" s="23"/>
      <c r="AV1594" s="23"/>
      <c r="BG1594">
        <f>IF(E1594&lt;1,1,0)</f>
        <v>0</v>
      </c>
      <c r="BH1594">
        <f>IF(BG1594=1,"",E1594)</f>
        <v>114.9</v>
      </c>
      <c r="BI1594">
        <f>E1594/3.6</f>
        <v>31.916666666666668</v>
      </c>
    </row>
    <row r="1595" spans="1:61" x14ac:dyDescent="0.25">
      <c r="A1595" s="45" t="s">
        <v>66</v>
      </c>
      <c r="B1595" s="45">
        <v>1592</v>
      </c>
      <c r="C1595" s="45">
        <v>115</v>
      </c>
      <c r="D1595" s="45">
        <f t="shared" si="336"/>
        <v>31.805555555555554</v>
      </c>
      <c r="E1595" s="46">
        <v>114.5</v>
      </c>
      <c r="F1595" s="47">
        <f t="shared" si="345"/>
        <v>-0.11111111111111269</v>
      </c>
      <c r="G1595" s="47">
        <f t="shared" si="346"/>
        <v>-0.40000000000000568</v>
      </c>
      <c r="H1595" s="47">
        <f>$AJ$3*F1595</f>
        <v>-306.60000000000434</v>
      </c>
      <c r="I1595" s="47">
        <f>1/2*$AJ$1*$AJ$2*$AJ$5*D1595^2</f>
        <v>615.88332995756161</v>
      </c>
      <c r="J1595" s="47">
        <f>$AJ$4*$AJ$3*9.81</f>
        <v>406.04570999999999</v>
      </c>
      <c r="K1595" s="47">
        <f t="shared" si="337"/>
        <v>715.32903995755726</v>
      </c>
      <c r="L1595" s="47">
        <f t="shared" si="338"/>
        <v>22.751437520872308</v>
      </c>
      <c r="M1595" s="48">
        <f t="shared" si="339"/>
        <v>36220.288533228711</v>
      </c>
      <c r="N1595" s="48">
        <f t="shared" si="340"/>
        <v>1</v>
      </c>
      <c r="O1595" s="48">
        <f t="shared" si="347"/>
        <v>507910.60543592193</v>
      </c>
      <c r="P1595" s="48">
        <f t="shared" si="348"/>
        <v>1424133.5235959534</v>
      </c>
      <c r="Q1595" s="48">
        <f t="shared" si="341"/>
        <v>916222.91816003143</v>
      </c>
      <c r="R1595" s="48">
        <f>1/2*$AJ$3*D1595^2</f>
        <v>1395695.3645833333</v>
      </c>
      <c r="S1595" s="48">
        <f t="shared" si="342"/>
        <v>0</v>
      </c>
      <c r="T1595" s="48">
        <f t="shared" si="343"/>
        <v>0</v>
      </c>
      <c r="U1595" s="48"/>
      <c r="V1595" s="48"/>
      <c r="W1595" s="48"/>
      <c r="X1595" s="48"/>
      <c r="Y1595" s="48">
        <f t="shared" si="349"/>
        <v>876.69306820561133</v>
      </c>
      <c r="Z1595" s="48"/>
      <c r="AA1595" s="48"/>
      <c r="AB1595" s="48"/>
      <c r="AC1595" s="48">
        <v>0.27</v>
      </c>
      <c r="AD1595" s="48">
        <f>O1595*AC1595</f>
        <v>137135.86346769892</v>
      </c>
      <c r="AE1595" s="48">
        <v>0.67</v>
      </c>
      <c r="AF1595" s="48">
        <f t="shared" si="344"/>
        <v>340300.10564206773</v>
      </c>
      <c r="AG1595" s="24"/>
      <c r="AH1595" s="24"/>
      <c r="AI1595" s="15"/>
      <c r="AJ1595" s="15"/>
      <c r="AK1595" s="15"/>
      <c r="AL1595" s="15"/>
      <c r="AM1595" s="15"/>
      <c r="AN1595" s="23"/>
      <c r="AO1595" s="23"/>
      <c r="AP1595" s="23"/>
      <c r="AQ1595" s="23"/>
      <c r="AR1595" s="23"/>
      <c r="AS1595" s="23"/>
      <c r="AT1595" s="23"/>
      <c r="AU1595" s="23"/>
      <c r="AV1595" s="23"/>
      <c r="BG1595">
        <f>IF(E1595&lt;1,1,0)</f>
        <v>0</v>
      </c>
      <c r="BH1595">
        <f>IF(BG1595=1,"",E1595)</f>
        <v>114.5</v>
      </c>
      <c r="BI1595">
        <f>E1595/3.6</f>
        <v>31.805555555555554</v>
      </c>
    </row>
    <row r="1596" spans="1:61" x14ac:dyDescent="0.25">
      <c r="A1596" s="45" t="s">
        <v>66</v>
      </c>
      <c r="B1596" s="45">
        <v>1593</v>
      </c>
      <c r="C1596" s="45">
        <v>116</v>
      </c>
      <c r="D1596" s="45">
        <f t="shared" si="336"/>
        <v>31.694444444444443</v>
      </c>
      <c r="E1596" s="46">
        <v>114.1</v>
      </c>
      <c r="F1596" s="47">
        <f t="shared" si="345"/>
        <v>-8.3333333333332538E-2</v>
      </c>
      <c r="G1596" s="47">
        <f t="shared" si="346"/>
        <v>-0.29999999999999716</v>
      </c>
      <c r="H1596" s="47">
        <f>$AJ$3*F1596</f>
        <v>-229.9499999999978</v>
      </c>
      <c r="I1596" s="47">
        <f>1/2*$AJ$1*$AJ$2*$AJ$5*D1596^2</f>
        <v>611.58773134645048</v>
      </c>
      <c r="J1596" s="47">
        <f>$AJ$4*$AJ$3*9.81</f>
        <v>406.04570999999999</v>
      </c>
      <c r="K1596" s="47">
        <f t="shared" si="337"/>
        <v>787.6834413464527</v>
      </c>
      <c r="L1596" s="47">
        <f t="shared" si="338"/>
        <v>24.965189071563955</v>
      </c>
      <c r="M1596" s="48">
        <f t="shared" si="339"/>
        <v>39769.546191001384</v>
      </c>
      <c r="N1596" s="48">
        <f t="shared" si="340"/>
        <v>1</v>
      </c>
      <c r="O1596" s="48">
        <f t="shared" si="347"/>
        <v>507910.60543592193</v>
      </c>
      <c r="P1596" s="48">
        <f t="shared" si="348"/>
        <v>1424848.852635911</v>
      </c>
      <c r="Q1596" s="48">
        <f t="shared" si="341"/>
        <v>916938.24719998904</v>
      </c>
      <c r="R1596" s="48">
        <f>1/2*$AJ$3*D1596^2</f>
        <v>1385960.8145833332</v>
      </c>
      <c r="S1596" s="48">
        <f t="shared" si="342"/>
        <v>0</v>
      </c>
      <c r="T1596" s="48">
        <f t="shared" si="343"/>
        <v>0</v>
      </c>
      <c r="U1596" s="48"/>
      <c r="V1596" s="48"/>
      <c r="W1596" s="48"/>
      <c r="X1596" s="48"/>
      <c r="Y1596" s="48">
        <f t="shared" si="349"/>
        <v>870.03189867127003</v>
      </c>
      <c r="Z1596" s="48"/>
      <c r="AA1596" s="48"/>
      <c r="AB1596" s="48"/>
      <c r="AC1596" s="48">
        <v>0.27</v>
      </c>
      <c r="AD1596" s="48">
        <f>O1596*AC1596</f>
        <v>137135.86346769892</v>
      </c>
      <c r="AE1596" s="48">
        <v>0.67</v>
      </c>
      <c r="AF1596" s="48">
        <f t="shared" si="344"/>
        <v>340300.10564206773</v>
      </c>
      <c r="AG1596" s="24"/>
      <c r="AH1596" s="24"/>
      <c r="AI1596" s="15"/>
      <c r="AJ1596" s="15"/>
      <c r="AK1596" s="15"/>
      <c r="AL1596" s="15"/>
      <c r="AM1596" s="15"/>
      <c r="AN1596" s="23"/>
      <c r="AO1596" s="23"/>
      <c r="AP1596" s="23"/>
      <c r="AQ1596" s="23"/>
      <c r="AR1596" s="23"/>
      <c r="AS1596" s="23"/>
      <c r="AT1596" s="23"/>
      <c r="AU1596" s="23"/>
      <c r="AV1596" s="23"/>
      <c r="BG1596">
        <f>IF(E1596&lt;1,1,0)</f>
        <v>0</v>
      </c>
      <c r="BH1596">
        <f>IF(BG1596=1,"",E1596)</f>
        <v>114.1</v>
      </c>
      <c r="BI1596">
        <f>E1596/3.6</f>
        <v>31.694444444444443</v>
      </c>
    </row>
    <row r="1597" spans="1:61" x14ac:dyDescent="0.25">
      <c r="A1597" s="45" t="s">
        <v>66</v>
      </c>
      <c r="B1597" s="45">
        <v>1594</v>
      </c>
      <c r="C1597" s="45">
        <v>117</v>
      </c>
      <c r="D1597" s="45">
        <f t="shared" si="336"/>
        <v>31.638888888888889</v>
      </c>
      <c r="E1597" s="46">
        <v>113.9</v>
      </c>
      <c r="F1597" s="47">
        <f t="shared" si="345"/>
        <v>-5.5555555555554373E-2</v>
      </c>
      <c r="G1597" s="47">
        <f t="shared" si="346"/>
        <v>-0.19999999999999574</v>
      </c>
      <c r="H1597" s="47">
        <f>$AJ$3*F1597</f>
        <v>-153.29999999999674</v>
      </c>
      <c r="I1597" s="47">
        <f>1/2*$AJ$1*$AJ$2*$AJ$5*D1597^2</f>
        <v>609.4455693094136</v>
      </c>
      <c r="J1597" s="47">
        <f>$AJ$4*$AJ$3*9.81</f>
        <v>406.04570999999999</v>
      </c>
      <c r="K1597" s="47">
        <f t="shared" si="337"/>
        <v>862.19127930941681</v>
      </c>
      <c r="L1597" s="47">
        <f t="shared" si="338"/>
        <v>27.278774087039604</v>
      </c>
      <c r="M1597" s="48">
        <f t="shared" si="339"/>
        <v>43482.365894741131</v>
      </c>
      <c r="N1597" s="48">
        <f t="shared" si="340"/>
        <v>1</v>
      </c>
      <c r="O1597" s="48">
        <f t="shared" si="347"/>
        <v>507910.60543592193</v>
      </c>
      <c r="P1597" s="48">
        <f t="shared" si="348"/>
        <v>1425636.5360772575</v>
      </c>
      <c r="Q1597" s="48">
        <f t="shared" si="341"/>
        <v>917725.93064133555</v>
      </c>
      <c r="R1597" s="48">
        <f>1/2*$AJ$3*D1597^2</f>
        <v>1381106.3145833334</v>
      </c>
      <c r="S1597" s="48">
        <f t="shared" si="342"/>
        <v>0</v>
      </c>
      <c r="T1597" s="48">
        <f t="shared" si="343"/>
        <v>0</v>
      </c>
      <c r="U1597" s="48"/>
      <c r="V1597" s="48"/>
      <c r="W1597" s="48"/>
      <c r="X1597" s="48"/>
      <c r="Y1597" s="48">
        <f t="shared" si="349"/>
        <v>866.44059886030959</v>
      </c>
      <c r="Z1597" s="48"/>
      <c r="AA1597" s="48"/>
      <c r="AB1597" s="48"/>
      <c r="AC1597" s="48">
        <v>0.27</v>
      </c>
      <c r="AD1597" s="48">
        <f>O1597*AC1597</f>
        <v>137135.86346769892</v>
      </c>
      <c r="AE1597" s="48">
        <v>0.67</v>
      </c>
      <c r="AF1597" s="48">
        <f t="shared" si="344"/>
        <v>340300.10564206773</v>
      </c>
      <c r="AG1597" s="24"/>
      <c r="AH1597" s="24"/>
      <c r="AI1597" s="15"/>
      <c r="AJ1597" s="15"/>
      <c r="AK1597" s="15"/>
      <c r="AL1597" s="15"/>
      <c r="AM1597" s="15"/>
      <c r="AN1597" s="23"/>
      <c r="AO1597" s="23"/>
      <c r="AP1597" s="23"/>
      <c r="AQ1597" s="23"/>
      <c r="AR1597" s="23"/>
      <c r="AS1597" s="23"/>
      <c r="AT1597" s="23"/>
      <c r="AU1597" s="23"/>
      <c r="AV1597" s="23"/>
      <c r="BG1597">
        <f>IF(E1597&lt;1,1,0)</f>
        <v>0</v>
      </c>
      <c r="BH1597">
        <f>IF(BG1597=1,"",E1597)</f>
        <v>113.9</v>
      </c>
      <c r="BI1597">
        <f>E1597/3.6</f>
        <v>31.638888888888889</v>
      </c>
    </row>
    <row r="1598" spans="1:61" x14ac:dyDescent="0.25">
      <c r="A1598" s="45" t="s">
        <v>66</v>
      </c>
      <c r="B1598" s="45">
        <v>1595</v>
      </c>
      <c r="C1598" s="45">
        <v>118</v>
      </c>
      <c r="D1598" s="45">
        <f t="shared" si="336"/>
        <v>31.583333333333332</v>
      </c>
      <c r="E1598" s="46">
        <v>113.7</v>
      </c>
      <c r="F1598" s="47">
        <f t="shared" si="345"/>
        <v>-8.3333333333334522E-2</v>
      </c>
      <c r="G1598" s="47">
        <f t="shared" si="346"/>
        <v>-0.30000000000000426</v>
      </c>
      <c r="H1598" s="47">
        <f>$AJ$3*F1598</f>
        <v>-229.95000000000329</v>
      </c>
      <c r="I1598" s="47">
        <f>1/2*$AJ$1*$AJ$2*$AJ$5*D1598^2</f>
        <v>607.30716545138876</v>
      </c>
      <c r="J1598" s="47">
        <f>$AJ$4*$AJ$3*9.81</f>
        <v>406.04570999999999</v>
      </c>
      <c r="K1598" s="47">
        <f t="shared" si="337"/>
        <v>783.4028754513854</v>
      </c>
      <c r="L1598" s="47">
        <f t="shared" si="338"/>
        <v>24.742474149672923</v>
      </c>
      <c r="M1598" s="48">
        <f t="shared" si="339"/>
        <v>39464.246268728311</v>
      </c>
      <c r="N1598" s="48">
        <f t="shared" si="340"/>
        <v>1</v>
      </c>
      <c r="O1598" s="48">
        <f t="shared" si="347"/>
        <v>507910.60543592193</v>
      </c>
      <c r="P1598" s="48">
        <f t="shared" si="348"/>
        <v>1426498.7273565668</v>
      </c>
      <c r="Q1598" s="48">
        <f t="shared" si="341"/>
        <v>918588.12192064489</v>
      </c>
      <c r="R1598" s="48">
        <f>1/2*$AJ$3*D1598^2</f>
        <v>1376260.3312499998</v>
      </c>
      <c r="S1598" s="48">
        <f t="shared" si="342"/>
        <v>0</v>
      </c>
      <c r="T1598" s="48">
        <f t="shared" si="343"/>
        <v>0</v>
      </c>
      <c r="U1598" s="48"/>
      <c r="V1598" s="48"/>
      <c r="W1598" s="48"/>
      <c r="X1598" s="48"/>
      <c r="Y1598" s="48">
        <f t="shared" si="349"/>
        <v>862.85914184952969</v>
      </c>
      <c r="Z1598" s="48"/>
      <c r="AA1598" s="48"/>
      <c r="AB1598" s="48"/>
      <c r="AC1598" s="48">
        <v>0.27</v>
      </c>
      <c r="AD1598" s="48">
        <f>O1598*AC1598</f>
        <v>137135.86346769892</v>
      </c>
      <c r="AE1598" s="48">
        <v>0.67</v>
      </c>
      <c r="AF1598" s="48">
        <f t="shared" si="344"/>
        <v>340300.10564206773</v>
      </c>
      <c r="AG1598" s="24"/>
      <c r="AH1598" s="24"/>
      <c r="AI1598" s="15"/>
      <c r="AJ1598" s="15"/>
      <c r="AK1598" s="15"/>
      <c r="AL1598" s="15"/>
      <c r="AM1598" s="15"/>
      <c r="AN1598" s="23"/>
      <c r="AO1598" s="23"/>
      <c r="AP1598" s="23"/>
      <c r="AQ1598" s="23"/>
      <c r="AR1598" s="23"/>
      <c r="AS1598" s="23"/>
      <c r="AT1598" s="23"/>
      <c r="AU1598" s="23"/>
      <c r="AV1598" s="23"/>
      <c r="BG1598">
        <f>IF(E1598&lt;1,1,0)</f>
        <v>0</v>
      </c>
      <c r="BH1598">
        <f>IF(BG1598=1,"",E1598)</f>
        <v>113.7</v>
      </c>
      <c r="BI1598">
        <f>E1598/3.6</f>
        <v>31.583333333333332</v>
      </c>
    </row>
    <row r="1599" spans="1:61" x14ac:dyDescent="0.25">
      <c r="A1599" s="45" t="s">
        <v>66</v>
      </c>
      <c r="B1599" s="45">
        <v>1596</v>
      </c>
      <c r="C1599" s="45">
        <v>119</v>
      </c>
      <c r="D1599" s="45">
        <f t="shared" si="336"/>
        <v>31.472222222222221</v>
      </c>
      <c r="E1599" s="46">
        <v>113.3</v>
      </c>
      <c r="F1599" s="47">
        <f t="shared" si="345"/>
        <v>-0.11111111111111072</v>
      </c>
      <c r="G1599" s="47">
        <f t="shared" si="346"/>
        <v>-0.39999999999999858</v>
      </c>
      <c r="H1599" s="47">
        <f>$AJ$3*F1599</f>
        <v>-306.59999999999894</v>
      </c>
      <c r="I1599" s="47">
        <f>1/2*$AJ$1*$AJ$2*$AJ$5*D1599^2</f>
        <v>603.04163227237643</v>
      </c>
      <c r="J1599" s="47">
        <f>$AJ$4*$AJ$3*9.81</f>
        <v>406.04570999999999</v>
      </c>
      <c r="K1599" s="47">
        <f t="shared" si="337"/>
        <v>702.48734227237742</v>
      </c>
      <c r="L1599" s="47">
        <f t="shared" si="338"/>
        <v>22.108837744294547</v>
      </c>
      <c r="M1599" s="48">
        <f t="shared" si="339"/>
        <v>35285.705039894099</v>
      </c>
      <c r="N1599" s="48">
        <f t="shared" si="340"/>
        <v>1</v>
      </c>
      <c r="O1599" s="48">
        <f t="shared" si="347"/>
        <v>507910.60543592193</v>
      </c>
      <c r="P1599" s="48">
        <f t="shared" si="348"/>
        <v>1427282.1302320182</v>
      </c>
      <c r="Q1599" s="48">
        <f t="shared" si="341"/>
        <v>919371.52479609626</v>
      </c>
      <c r="R1599" s="48">
        <f>1/2*$AJ$3*D1599^2</f>
        <v>1366593.9145833333</v>
      </c>
      <c r="S1599" s="48">
        <f t="shared" si="342"/>
        <v>0</v>
      </c>
      <c r="T1599" s="48">
        <f t="shared" si="343"/>
        <v>0</v>
      </c>
      <c r="U1599" s="48"/>
      <c r="V1599" s="48"/>
      <c r="W1599" s="48"/>
      <c r="X1599" s="48"/>
      <c r="Y1599" s="48">
        <f t="shared" si="349"/>
        <v>856.26185124269</v>
      </c>
      <c r="Z1599" s="48"/>
      <c r="AA1599" s="48"/>
      <c r="AB1599" s="48"/>
      <c r="AC1599" s="48">
        <v>0.27</v>
      </c>
      <c r="AD1599" s="48">
        <f>O1599*AC1599</f>
        <v>137135.86346769892</v>
      </c>
      <c r="AE1599" s="48">
        <v>0.67</v>
      </c>
      <c r="AF1599" s="48">
        <f t="shared" si="344"/>
        <v>340300.10564206773</v>
      </c>
      <c r="AG1599" s="24"/>
      <c r="AH1599" s="24"/>
      <c r="AI1599" s="15"/>
      <c r="AJ1599" s="15"/>
      <c r="AK1599" s="15"/>
      <c r="AL1599" s="15"/>
      <c r="AM1599" s="15"/>
      <c r="AN1599" s="23"/>
      <c r="AO1599" s="23"/>
      <c r="AP1599" s="23"/>
      <c r="AQ1599" s="23"/>
      <c r="AR1599" s="23"/>
      <c r="AS1599" s="23"/>
      <c r="AT1599" s="23"/>
      <c r="AU1599" s="23"/>
      <c r="AV1599" s="23"/>
      <c r="BG1599">
        <f>IF(E1599&lt;1,1,0)</f>
        <v>0</v>
      </c>
      <c r="BH1599">
        <f>IF(BG1599=1,"",E1599)</f>
        <v>113.3</v>
      </c>
      <c r="BI1599">
        <f>E1599/3.6</f>
        <v>31.472222222222221</v>
      </c>
    </row>
    <row r="1600" spans="1:61" x14ac:dyDescent="0.25">
      <c r="A1600" s="45" t="s">
        <v>66</v>
      </c>
      <c r="B1600" s="45">
        <v>1597</v>
      </c>
      <c r="C1600" s="45">
        <v>120</v>
      </c>
      <c r="D1600" s="45">
        <f t="shared" si="336"/>
        <v>31.361111111111111</v>
      </c>
      <c r="E1600" s="46">
        <v>112.9</v>
      </c>
      <c r="F1600" s="47">
        <f t="shared" si="345"/>
        <v>-0.15277777777777699</v>
      </c>
      <c r="G1600" s="47">
        <f t="shared" si="346"/>
        <v>-0.54999999999999716</v>
      </c>
      <c r="H1600" s="47">
        <f>$AJ$3*F1600</f>
        <v>-421.57499999999783</v>
      </c>
      <c r="I1600" s="47">
        <f>1/2*$AJ$1*$AJ$2*$AJ$5*D1600^2</f>
        <v>598.79113180941351</v>
      </c>
      <c r="J1600" s="47">
        <f>$AJ$4*$AJ$3*9.81</f>
        <v>406.04570999999999</v>
      </c>
      <c r="K1600" s="47">
        <f t="shared" si="337"/>
        <v>583.26184180941573</v>
      </c>
      <c r="L1600" s="47">
        <f t="shared" si="338"/>
        <v>18.291739427856399</v>
      </c>
      <c r="M1600" s="48">
        <f t="shared" si="339"/>
        <v>29211.90786628667</v>
      </c>
      <c r="N1600" s="48">
        <f t="shared" si="340"/>
        <v>1</v>
      </c>
      <c r="O1600" s="48">
        <f t="shared" si="347"/>
        <v>507910.60543592193</v>
      </c>
      <c r="P1600" s="48">
        <f t="shared" si="348"/>
        <v>1427984.6175742906</v>
      </c>
      <c r="Q1600" s="48">
        <f t="shared" si="341"/>
        <v>920074.01213836868</v>
      </c>
      <c r="R1600" s="48">
        <f>1/2*$AJ$3*D1600^2</f>
        <v>1356961.5645833334</v>
      </c>
      <c r="S1600" s="48">
        <f t="shared" si="342"/>
        <v>0</v>
      </c>
      <c r="T1600" s="48">
        <f t="shared" si="343"/>
        <v>0</v>
      </c>
      <c r="U1600" s="48"/>
      <c r="V1600" s="48"/>
      <c r="W1600" s="48"/>
      <c r="X1600" s="48"/>
      <c r="Y1600" s="48">
        <f t="shared" si="349"/>
        <v>849.69415440409102</v>
      </c>
      <c r="Z1600" s="48"/>
      <c r="AA1600" s="48"/>
      <c r="AB1600" s="48"/>
      <c r="AC1600" s="48">
        <v>0.27</v>
      </c>
      <c r="AD1600" s="48">
        <f>O1600*AC1600</f>
        <v>137135.86346769892</v>
      </c>
      <c r="AE1600" s="48">
        <v>0.67</v>
      </c>
      <c r="AF1600" s="48">
        <f t="shared" si="344"/>
        <v>340300.10564206773</v>
      </c>
      <c r="AG1600" s="24"/>
      <c r="AH1600" s="24"/>
      <c r="AI1600" s="15"/>
      <c r="AJ1600" s="15"/>
      <c r="AK1600" s="15"/>
      <c r="AL1600" s="15"/>
      <c r="AM1600" s="15"/>
      <c r="AN1600" s="23"/>
      <c r="AO1600" s="23"/>
      <c r="AP1600" s="23"/>
      <c r="AQ1600" s="23"/>
      <c r="AR1600" s="23"/>
      <c r="AS1600" s="23"/>
      <c r="AT1600" s="23"/>
      <c r="AU1600" s="23"/>
      <c r="AV1600" s="23"/>
      <c r="BG1600">
        <f>IF(E1600&lt;1,1,0)</f>
        <v>0</v>
      </c>
      <c r="BH1600">
        <f>IF(BG1600=1,"",E1600)</f>
        <v>112.9</v>
      </c>
      <c r="BI1600">
        <f>E1600/3.6</f>
        <v>31.361111111111111</v>
      </c>
    </row>
    <row r="1601" spans="1:61" x14ac:dyDescent="0.25">
      <c r="A1601" s="45" t="s">
        <v>66</v>
      </c>
      <c r="B1601" s="45">
        <v>1598</v>
      </c>
      <c r="C1601" s="45">
        <v>121</v>
      </c>
      <c r="D1601" s="45">
        <f t="shared" si="336"/>
        <v>31.166666666666668</v>
      </c>
      <c r="E1601" s="46">
        <v>112.2</v>
      </c>
      <c r="F1601" s="47">
        <f t="shared" si="345"/>
        <v>-0.20833333333333331</v>
      </c>
      <c r="G1601" s="47">
        <f t="shared" si="346"/>
        <v>-0.75</v>
      </c>
      <c r="H1601" s="47">
        <f>$AJ$3*F1601</f>
        <v>-574.875</v>
      </c>
      <c r="I1601" s="47">
        <f>1/2*$AJ$1*$AJ$2*$AJ$5*D1601^2</f>
        <v>591.38892847222223</v>
      </c>
      <c r="J1601" s="47">
        <f>$AJ$4*$AJ$3*9.81</f>
        <v>406.04570999999999</v>
      </c>
      <c r="K1601" s="47">
        <f t="shared" si="337"/>
        <v>422.55963847222222</v>
      </c>
      <c r="L1601" s="47">
        <f t="shared" si="338"/>
        <v>13.169775399050927</v>
      </c>
      <c r="M1601" s="48">
        <f t="shared" si="339"/>
        <v>21045.30108768338</v>
      </c>
      <c r="N1601" s="48">
        <f t="shared" si="340"/>
        <v>1</v>
      </c>
      <c r="O1601" s="48">
        <f t="shared" si="347"/>
        <v>507910.60543592193</v>
      </c>
      <c r="P1601" s="48">
        <f t="shared" si="348"/>
        <v>1428567.8794161</v>
      </c>
      <c r="Q1601" s="48">
        <f t="shared" si="341"/>
        <v>920657.27398017806</v>
      </c>
      <c r="R1601" s="48">
        <f>1/2*$AJ$3*D1601^2</f>
        <v>1340186.9250000003</v>
      </c>
      <c r="S1601" s="48">
        <f t="shared" si="342"/>
        <v>0</v>
      </c>
      <c r="T1601" s="48">
        <f t="shared" si="343"/>
        <v>0</v>
      </c>
      <c r="U1601" s="48"/>
      <c r="V1601" s="48"/>
      <c r="W1601" s="48"/>
      <c r="X1601" s="48"/>
      <c r="Y1601" s="48">
        <f t="shared" si="349"/>
        <v>838.66515957446825</v>
      </c>
      <c r="Z1601" s="48"/>
      <c r="AA1601" s="48"/>
      <c r="AB1601" s="48"/>
      <c r="AC1601" s="48">
        <v>0.27</v>
      </c>
      <c r="AD1601" s="48">
        <f>O1601*AC1601</f>
        <v>137135.86346769892</v>
      </c>
      <c r="AE1601" s="48">
        <v>0.67</v>
      </c>
      <c r="AF1601" s="48">
        <f t="shared" si="344"/>
        <v>340300.10564206773</v>
      </c>
      <c r="AG1601" s="24"/>
      <c r="AH1601" s="24"/>
      <c r="AI1601" s="15"/>
      <c r="AJ1601" s="15"/>
      <c r="AK1601" s="15"/>
      <c r="AL1601" s="15"/>
      <c r="AM1601" s="15"/>
      <c r="AN1601" s="23"/>
      <c r="AO1601" s="23"/>
      <c r="AP1601" s="23"/>
      <c r="AQ1601" s="23"/>
      <c r="AR1601" s="23"/>
      <c r="AS1601" s="23"/>
      <c r="AT1601" s="23"/>
      <c r="AU1601" s="23"/>
      <c r="AV1601" s="23"/>
      <c r="BG1601">
        <f>IF(E1601&lt;1,1,0)</f>
        <v>0</v>
      </c>
      <c r="BH1601">
        <f>IF(BG1601=1,"",E1601)</f>
        <v>112.2</v>
      </c>
      <c r="BI1601">
        <f>E1601/3.6</f>
        <v>31.166666666666668</v>
      </c>
    </row>
    <row r="1602" spans="1:61" x14ac:dyDescent="0.25">
      <c r="A1602" s="45" t="s">
        <v>66</v>
      </c>
      <c r="B1602" s="45">
        <v>1599</v>
      </c>
      <c r="C1602" s="45">
        <v>122</v>
      </c>
      <c r="D1602" s="45">
        <f t="shared" si="336"/>
        <v>30.944444444444446</v>
      </c>
      <c r="E1602" s="46">
        <v>111.4</v>
      </c>
      <c r="F1602" s="47">
        <f t="shared" si="345"/>
        <v>-0.23611111111111149</v>
      </c>
      <c r="G1602" s="47">
        <f t="shared" si="346"/>
        <v>-0.85000000000000142</v>
      </c>
      <c r="H1602" s="47">
        <f>$AJ$3*F1602</f>
        <v>-651.52500000000111</v>
      </c>
      <c r="I1602" s="47">
        <f>1/2*$AJ$1*$AJ$2*$AJ$5*D1602^2</f>
        <v>582.98564020061735</v>
      </c>
      <c r="J1602" s="47">
        <f>$AJ$4*$AJ$3*9.81</f>
        <v>406.04570999999999</v>
      </c>
      <c r="K1602" s="47">
        <f t="shared" si="337"/>
        <v>337.50635020061623</v>
      </c>
      <c r="L1602" s="47">
        <f t="shared" si="338"/>
        <v>10.443946503430181</v>
      </c>
      <c r="M1602" s="48">
        <f t="shared" si="339"/>
        <v>16699.87045898486</v>
      </c>
      <c r="N1602" s="48">
        <f t="shared" si="340"/>
        <v>1</v>
      </c>
      <c r="O1602" s="48">
        <f t="shared" si="347"/>
        <v>507910.60543592193</v>
      </c>
      <c r="P1602" s="48">
        <f t="shared" si="348"/>
        <v>1428990.4390545723</v>
      </c>
      <c r="Q1602" s="48">
        <f t="shared" si="341"/>
        <v>921079.83361865033</v>
      </c>
      <c r="R1602" s="48">
        <f>1/2*$AJ$3*D1602^2</f>
        <v>1321143.6583333337</v>
      </c>
      <c r="S1602" s="48">
        <f t="shared" si="342"/>
        <v>0</v>
      </c>
      <c r="T1602" s="48">
        <f t="shared" si="343"/>
        <v>0</v>
      </c>
      <c r="U1602" s="48"/>
      <c r="V1602" s="48"/>
      <c r="W1602" s="48"/>
      <c r="X1602" s="48"/>
      <c r="Y1602" s="48">
        <f t="shared" si="349"/>
        <v>826.23118094642507</v>
      </c>
      <c r="Z1602" s="48"/>
      <c r="AA1602" s="48"/>
      <c r="AB1602" s="48"/>
      <c r="AC1602" s="48">
        <v>0.27</v>
      </c>
      <c r="AD1602" s="48">
        <f>O1602*AC1602</f>
        <v>137135.86346769892</v>
      </c>
      <c r="AE1602" s="48">
        <v>0.67</v>
      </c>
      <c r="AF1602" s="48">
        <f t="shared" si="344"/>
        <v>340300.10564206773</v>
      </c>
      <c r="AG1602" s="24"/>
      <c r="AH1602" s="24"/>
      <c r="AI1602" s="15"/>
      <c r="AJ1602" s="15"/>
      <c r="AK1602" s="15"/>
      <c r="AL1602" s="15"/>
      <c r="AM1602" s="15"/>
      <c r="AN1602" s="23"/>
      <c r="AO1602" s="23"/>
      <c r="AP1602" s="23"/>
      <c r="AQ1602" s="23"/>
      <c r="AR1602" s="23"/>
      <c r="AS1602" s="23"/>
      <c r="AT1602" s="23"/>
      <c r="AU1602" s="23"/>
      <c r="AV1602" s="23"/>
      <c r="BG1602">
        <f>IF(E1602&lt;1,1,0)</f>
        <v>0</v>
      </c>
      <c r="BH1602">
        <f>IF(BG1602=1,"",E1602)</f>
        <v>111.4</v>
      </c>
      <c r="BI1602">
        <f>E1602/3.6</f>
        <v>30.944444444444446</v>
      </c>
    </row>
    <row r="1603" spans="1:61" x14ac:dyDescent="0.25">
      <c r="A1603" s="45" t="s">
        <v>66</v>
      </c>
      <c r="B1603" s="45">
        <v>1600</v>
      </c>
      <c r="C1603" s="45">
        <v>123</v>
      </c>
      <c r="D1603" s="45">
        <f t="shared" si="336"/>
        <v>30.694444444444443</v>
      </c>
      <c r="E1603" s="46">
        <v>110.5</v>
      </c>
      <c r="F1603" s="47">
        <f t="shared" si="345"/>
        <v>-0.26388888888888967</v>
      </c>
      <c r="G1603" s="47">
        <f t="shared" si="346"/>
        <v>-0.95000000000000284</v>
      </c>
      <c r="H1603" s="47">
        <f>$AJ$3*F1603</f>
        <v>-728.17500000000223</v>
      </c>
      <c r="I1603" s="47">
        <f>1/2*$AJ$1*$AJ$2*$AJ$5*D1603^2</f>
        <v>573.60381606867281</v>
      </c>
      <c r="J1603" s="47">
        <f>$AJ$4*$AJ$3*9.81</f>
        <v>406.04570999999999</v>
      </c>
      <c r="K1603" s="47">
        <f t="shared" si="337"/>
        <v>251.47452606867057</v>
      </c>
      <c r="L1603" s="47">
        <f t="shared" si="338"/>
        <v>7.7188708696078043</v>
      </c>
      <c r="M1603" s="48">
        <f t="shared" si="339"/>
        <v>12350.193391372486</v>
      </c>
      <c r="N1603" s="48">
        <f t="shared" si="340"/>
        <v>1</v>
      </c>
      <c r="O1603" s="48">
        <f t="shared" si="347"/>
        <v>507910.60543592193</v>
      </c>
      <c r="P1603" s="48">
        <f t="shared" si="348"/>
        <v>1429327.9454047729</v>
      </c>
      <c r="Q1603" s="48">
        <f t="shared" si="341"/>
        <v>921417.33996885095</v>
      </c>
      <c r="R1603" s="48">
        <f>1/2*$AJ$3*D1603^2</f>
        <v>1299882.8645833333</v>
      </c>
      <c r="S1603" s="48">
        <f t="shared" si="342"/>
        <v>0</v>
      </c>
      <c r="T1603" s="48">
        <f t="shared" si="343"/>
        <v>0</v>
      </c>
      <c r="U1603" s="48"/>
      <c r="V1603" s="48"/>
      <c r="W1603" s="48"/>
      <c r="X1603" s="48"/>
      <c r="Y1603" s="48">
        <f t="shared" si="349"/>
        <v>812.42679036458333</v>
      </c>
      <c r="Z1603" s="48"/>
      <c r="AA1603" s="48"/>
      <c r="AB1603" s="48"/>
      <c r="AC1603" s="48">
        <v>0.27</v>
      </c>
      <c r="AD1603" s="48">
        <f>O1603*AC1603</f>
        <v>137135.86346769892</v>
      </c>
      <c r="AE1603" s="48">
        <v>0.67</v>
      </c>
      <c r="AF1603" s="48">
        <f t="shared" si="344"/>
        <v>340300.10564206773</v>
      </c>
      <c r="AG1603" s="24"/>
      <c r="AH1603" s="24"/>
      <c r="AI1603" s="15"/>
      <c r="AJ1603" s="15"/>
      <c r="AK1603" s="15"/>
      <c r="AL1603" s="15"/>
      <c r="AM1603" s="15"/>
      <c r="AN1603" s="23"/>
      <c r="AO1603" s="23"/>
      <c r="AP1603" s="23"/>
      <c r="AQ1603" s="23"/>
      <c r="AR1603" s="23"/>
      <c r="AS1603" s="23"/>
      <c r="AT1603" s="23"/>
      <c r="AU1603" s="23"/>
      <c r="AV1603" s="23"/>
      <c r="BG1603">
        <f>IF(E1603&lt;1,1,0)</f>
        <v>0</v>
      </c>
      <c r="BH1603">
        <f>IF(BG1603=1,"",E1603)</f>
        <v>110.5</v>
      </c>
      <c r="BI1603">
        <f>E1603/3.6</f>
        <v>30.694444444444443</v>
      </c>
    </row>
    <row r="1604" spans="1:61" x14ac:dyDescent="0.25">
      <c r="A1604" s="45" t="s">
        <v>66</v>
      </c>
      <c r="B1604" s="45">
        <v>1601</v>
      </c>
      <c r="C1604" s="45">
        <v>124</v>
      </c>
      <c r="D1604" s="45">
        <f t="shared" ref="D1604:D1667" si="350">E1604/3.6</f>
        <v>30.416666666666664</v>
      </c>
      <c r="E1604" s="46">
        <v>109.5</v>
      </c>
      <c r="F1604" s="47">
        <f t="shared" si="345"/>
        <v>-0.27777777777777779</v>
      </c>
      <c r="G1604" s="47">
        <f t="shared" si="346"/>
        <v>-1</v>
      </c>
      <c r="H1604" s="47">
        <f>$AJ$3*F1604</f>
        <v>-766.50000000000011</v>
      </c>
      <c r="I1604" s="47">
        <f>1/2*$AJ$1*$AJ$2*$AJ$5*D1604^2</f>
        <v>563.26882378472214</v>
      </c>
      <c r="J1604" s="47">
        <f>$AJ$4*$AJ$3*9.81</f>
        <v>406.04570999999999</v>
      </c>
      <c r="K1604" s="47">
        <f t="shared" ref="K1604:K1667" si="351">H1604+I1604+J1604</f>
        <v>202.81453378472202</v>
      </c>
      <c r="L1604" s="47">
        <f t="shared" ref="L1604:L1667" si="352">K1604*D1604/1000</f>
        <v>6.1689420692852943</v>
      </c>
      <c r="M1604" s="48">
        <f t="shared" ref="M1604:M1667" si="353">L1604*B1604</f>
        <v>9876.4762529257569</v>
      </c>
      <c r="N1604" s="48">
        <f t="shared" ref="N1604:N1667" si="354">B1605-B1604</f>
        <v>1</v>
      </c>
      <c r="O1604" s="48">
        <f t="shared" si="347"/>
        <v>507910.60543592193</v>
      </c>
      <c r="P1604" s="48">
        <f t="shared" si="348"/>
        <v>1429579.4199308415</v>
      </c>
      <c r="Q1604" s="48">
        <f t="shared" ref="Q1604:Q1667" si="355">P1604-O1604</f>
        <v>921668.81449491961</v>
      </c>
      <c r="R1604" s="48">
        <f>1/2*$AJ$3*D1604^2</f>
        <v>1276462.0312499998</v>
      </c>
      <c r="S1604" s="48">
        <f t="shared" ref="S1604:S1667" si="356">O1605-O1604</f>
        <v>0</v>
      </c>
      <c r="T1604" s="48">
        <f t="shared" ref="T1604:T1667" si="357">S1604/N1604</f>
        <v>0</v>
      </c>
      <c r="U1604" s="48"/>
      <c r="V1604" s="48"/>
      <c r="W1604" s="48"/>
      <c r="X1604" s="48"/>
      <c r="Y1604" s="48">
        <f t="shared" si="349"/>
        <v>797.29046299187996</v>
      </c>
      <c r="Z1604" s="48"/>
      <c r="AA1604" s="48"/>
      <c r="AB1604" s="48"/>
      <c r="AC1604" s="48">
        <v>0.27</v>
      </c>
      <c r="AD1604" s="48">
        <f>O1604*AC1604</f>
        <v>137135.86346769892</v>
      </c>
      <c r="AE1604" s="48">
        <v>0.67</v>
      </c>
      <c r="AF1604" s="48">
        <f t="shared" ref="AF1604:AF1667" si="358">O1604*AE1604</f>
        <v>340300.10564206773</v>
      </c>
      <c r="AG1604" s="24"/>
      <c r="AH1604" s="24"/>
      <c r="AI1604" s="15"/>
      <c r="AJ1604" s="15"/>
      <c r="AK1604" s="15"/>
      <c r="AL1604" s="15"/>
      <c r="AM1604" s="15"/>
      <c r="AN1604" s="23"/>
      <c r="AO1604" s="23"/>
      <c r="AP1604" s="23"/>
      <c r="AQ1604" s="23"/>
      <c r="AR1604" s="23"/>
      <c r="AS1604" s="23"/>
      <c r="AT1604" s="23"/>
      <c r="AU1604" s="23"/>
      <c r="AV1604" s="23"/>
      <c r="BG1604">
        <f>IF(E1604&lt;1,1,0)</f>
        <v>0</v>
      </c>
      <c r="BH1604">
        <f>IF(BG1604=1,"",E1604)</f>
        <v>109.5</v>
      </c>
      <c r="BI1604">
        <f>E1604/3.6</f>
        <v>30.416666666666664</v>
      </c>
    </row>
    <row r="1605" spans="1:61" x14ac:dyDescent="0.25">
      <c r="A1605" s="45" t="s">
        <v>66</v>
      </c>
      <c r="B1605" s="45">
        <v>1602</v>
      </c>
      <c r="C1605" s="45">
        <v>125</v>
      </c>
      <c r="D1605" s="45">
        <f t="shared" si="350"/>
        <v>30.138888888888889</v>
      </c>
      <c r="E1605" s="46">
        <v>108.5</v>
      </c>
      <c r="F1605" s="47">
        <f t="shared" ref="F1605:F1668" si="359">($E1606-$E1604)/2/3.6</f>
        <v>-0.24999999999999961</v>
      </c>
      <c r="G1605" s="47">
        <f t="shared" ref="G1605:G1668" si="360">($E1606-$E1604)/2</f>
        <v>-0.89999999999999858</v>
      </c>
      <c r="H1605" s="47">
        <f>$AJ$3*F1605</f>
        <v>-689.849999999999</v>
      </c>
      <c r="I1605" s="47">
        <f>1/2*$AJ$1*$AJ$2*$AJ$5*D1605^2</f>
        <v>553.02778597608028</v>
      </c>
      <c r="J1605" s="47">
        <f>$AJ$4*$AJ$3*9.81</f>
        <v>406.04570999999999</v>
      </c>
      <c r="K1605" s="47">
        <f t="shared" si="351"/>
        <v>269.22349597608127</v>
      </c>
      <c r="L1605" s="47">
        <f t="shared" si="352"/>
        <v>8.1140970315013377</v>
      </c>
      <c r="M1605" s="48">
        <f t="shared" si="353"/>
        <v>12998.783444465143</v>
      </c>
      <c r="N1605" s="48">
        <f t="shared" si="354"/>
        <v>1</v>
      </c>
      <c r="O1605" s="48">
        <f t="shared" ref="O1605:O1668" si="361">O1604+IF(K1605&lt;0,ABS(K1605)*N1605,0)</f>
        <v>507910.60543592193</v>
      </c>
      <c r="P1605" s="48">
        <f t="shared" ref="P1605:P1668" si="362">P1604+IF(K1604&gt;0,K1604*N1604,0)</f>
        <v>1429782.2344646263</v>
      </c>
      <c r="Q1605" s="48">
        <f t="shared" si="355"/>
        <v>921871.62902870437</v>
      </c>
      <c r="R1605" s="48">
        <f>1/2*$AJ$3*D1605^2</f>
        <v>1253254.1145833335</v>
      </c>
      <c r="S1605" s="48">
        <f t="shared" si="356"/>
        <v>0</v>
      </c>
      <c r="T1605" s="48">
        <f t="shared" si="357"/>
        <v>0</v>
      </c>
      <c r="U1605" s="48"/>
      <c r="V1605" s="48"/>
      <c r="W1605" s="48"/>
      <c r="X1605" s="48"/>
      <c r="Y1605" s="48">
        <f t="shared" ref="Y1605:Y1668" si="363">R1605/B1605</f>
        <v>782.30593919059515</v>
      </c>
      <c r="Z1605" s="48"/>
      <c r="AA1605" s="48"/>
      <c r="AB1605" s="48"/>
      <c r="AC1605" s="48">
        <v>0.27</v>
      </c>
      <c r="AD1605" s="48">
        <f>O1605*AC1605</f>
        <v>137135.86346769892</v>
      </c>
      <c r="AE1605" s="48">
        <v>0.67</v>
      </c>
      <c r="AF1605" s="48">
        <f t="shared" si="358"/>
        <v>340300.10564206773</v>
      </c>
      <c r="AG1605" s="24"/>
      <c r="AH1605" s="24"/>
      <c r="AI1605" s="15"/>
      <c r="AJ1605" s="15"/>
      <c r="AK1605" s="15"/>
      <c r="AL1605" s="15"/>
      <c r="AM1605" s="15"/>
      <c r="AN1605" s="23"/>
      <c r="AO1605" s="23"/>
      <c r="AP1605" s="23"/>
      <c r="AQ1605" s="23"/>
      <c r="AR1605" s="23"/>
      <c r="AS1605" s="23"/>
      <c r="AT1605" s="23"/>
      <c r="AU1605" s="23"/>
      <c r="AV1605" s="23"/>
      <c r="BG1605">
        <f>IF(E1605&lt;1,1,0)</f>
        <v>0</v>
      </c>
      <c r="BH1605">
        <f>IF(BG1605=1,"",E1605)</f>
        <v>108.5</v>
      </c>
      <c r="BI1605">
        <f>E1605/3.6</f>
        <v>30.138888888888889</v>
      </c>
    </row>
    <row r="1606" spans="1:61" x14ac:dyDescent="0.25">
      <c r="A1606" s="45" t="s">
        <v>66</v>
      </c>
      <c r="B1606" s="45">
        <v>1603</v>
      </c>
      <c r="C1606" s="45">
        <v>126</v>
      </c>
      <c r="D1606" s="45">
        <f t="shared" si="350"/>
        <v>29.916666666666668</v>
      </c>
      <c r="E1606" s="46">
        <v>107.7</v>
      </c>
      <c r="F1606" s="47">
        <f t="shared" si="359"/>
        <v>-0.19444444444444522</v>
      </c>
      <c r="G1606" s="47">
        <f t="shared" si="360"/>
        <v>-0.70000000000000284</v>
      </c>
      <c r="H1606" s="47">
        <f>$AJ$3*F1606</f>
        <v>-536.55000000000211</v>
      </c>
      <c r="I1606" s="47">
        <f>1/2*$AJ$1*$AJ$2*$AJ$5*D1606^2</f>
        <v>544.90260295138887</v>
      </c>
      <c r="J1606" s="47">
        <f>$AJ$4*$AJ$3*9.81</f>
        <v>406.04570999999999</v>
      </c>
      <c r="K1606" s="47">
        <f t="shared" si="351"/>
        <v>414.39831295138674</v>
      </c>
      <c r="L1606" s="47">
        <f t="shared" si="352"/>
        <v>12.397416195795653</v>
      </c>
      <c r="M1606" s="48">
        <f t="shared" si="353"/>
        <v>19873.058161860434</v>
      </c>
      <c r="N1606" s="48">
        <f t="shared" si="354"/>
        <v>1</v>
      </c>
      <c r="O1606" s="48">
        <f t="shared" si="361"/>
        <v>507910.60543592193</v>
      </c>
      <c r="P1606" s="48">
        <f t="shared" si="362"/>
        <v>1430051.4579606024</v>
      </c>
      <c r="Q1606" s="48">
        <f t="shared" si="355"/>
        <v>922140.85252468043</v>
      </c>
      <c r="R1606" s="48">
        <f>1/2*$AJ$3*D1606^2</f>
        <v>1234841.0812500003</v>
      </c>
      <c r="S1606" s="48">
        <f t="shared" si="356"/>
        <v>0</v>
      </c>
      <c r="T1606" s="48">
        <f t="shared" si="357"/>
        <v>0</v>
      </c>
      <c r="U1606" s="48"/>
      <c r="V1606" s="48"/>
      <c r="W1606" s="48"/>
      <c r="X1606" s="48"/>
      <c r="Y1606" s="48">
        <f t="shared" si="363"/>
        <v>770.33130458515302</v>
      </c>
      <c r="Z1606" s="48"/>
      <c r="AA1606" s="48"/>
      <c r="AB1606" s="48"/>
      <c r="AC1606" s="48">
        <v>0.27</v>
      </c>
      <c r="AD1606" s="48">
        <f>O1606*AC1606</f>
        <v>137135.86346769892</v>
      </c>
      <c r="AE1606" s="48">
        <v>0.67</v>
      </c>
      <c r="AF1606" s="48">
        <f t="shared" si="358"/>
        <v>340300.10564206773</v>
      </c>
      <c r="AG1606" s="24"/>
      <c r="AH1606" s="24"/>
      <c r="AI1606" s="15"/>
      <c r="AJ1606" s="15"/>
      <c r="AK1606" s="15"/>
      <c r="AL1606" s="15"/>
      <c r="AM1606" s="15"/>
      <c r="AN1606" s="23"/>
      <c r="AO1606" s="23"/>
      <c r="AP1606" s="23"/>
      <c r="AQ1606" s="23"/>
      <c r="AR1606" s="23"/>
      <c r="AS1606" s="23"/>
      <c r="AT1606" s="23"/>
      <c r="AU1606" s="23"/>
      <c r="AV1606" s="23"/>
      <c r="BG1606">
        <f>IF(E1606&lt;1,1,0)</f>
        <v>0</v>
      </c>
      <c r="BH1606">
        <f>IF(BG1606=1,"",E1606)</f>
        <v>107.7</v>
      </c>
      <c r="BI1606">
        <f>E1606/3.6</f>
        <v>29.916666666666668</v>
      </c>
    </row>
    <row r="1607" spans="1:61" x14ac:dyDescent="0.25">
      <c r="A1607" s="45" t="s">
        <v>66</v>
      </c>
      <c r="B1607" s="45">
        <v>1604</v>
      </c>
      <c r="C1607" s="45">
        <v>127</v>
      </c>
      <c r="D1607" s="45">
        <f t="shared" si="350"/>
        <v>29.749999999999996</v>
      </c>
      <c r="E1607" s="46">
        <v>107.1</v>
      </c>
      <c r="F1607" s="47">
        <f t="shared" si="359"/>
        <v>-0.15277777777777896</v>
      </c>
      <c r="G1607" s="47">
        <f t="shared" si="360"/>
        <v>-0.55000000000000426</v>
      </c>
      <c r="H1607" s="47">
        <f>$AJ$3*F1607</f>
        <v>-421.57500000000329</v>
      </c>
      <c r="I1607" s="47">
        <f>1/2*$AJ$1*$AJ$2*$AJ$5*D1607^2</f>
        <v>538.84817656249982</v>
      </c>
      <c r="J1607" s="47">
        <f>$AJ$4*$AJ$3*9.81</f>
        <v>406.04570999999999</v>
      </c>
      <c r="K1607" s="47">
        <f t="shared" si="351"/>
        <v>523.31888656249657</v>
      </c>
      <c r="L1607" s="47">
        <f t="shared" si="352"/>
        <v>15.568736875234272</v>
      </c>
      <c r="M1607" s="48">
        <f t="shared" si="353"/>
        <v>24972.253947875772</v>
      </c>
      <c r="N1607" s="48">
        <f t="shared" si="354"/>
        <v>1</v>
      </c>
      <c r="O1607" s="48">
        <f t="shared" si="361"/>
        <v>507910.60543592193</v>
      </c>
      <c r="P1607" s="48">
        <f t="shared" si="362"/>
        <v>1430465.8562735538</v>
      </c>
      <c r="Q1607" s="48">
        <f t="shared" si="355"/>
        <v>922555.25083763187</v>
      </c>
      <c r="R1607" s="48">
        <f>1/2*$AJ$3*D1607^2</f>
        <v>1221120.7312499997</v>
      </c>
      <c r="S1607" s="48">
        <f t="shared" si="356"/>
        <v>0</v>
      </c>
      <c r="T1607" s="48">
        <f t="shared" si="357"/>
        <v>0</v>
      </c>
      <c r="U1607" s="48"/>
      <c r="V1607" s="48"/>
      <c r="W1607" s="48"/>
      <c r="X1607" s="48"/>
      <c r="Y1607" s="48">
        <f t="shared" si="363"/>
        <v>761.29721399625919</v>
      </c>
      <c r="Z1607" s="48"/>
      <c r="AA1607" s="48"/>
      <c r="AB1607" s="48"/>
      <c r="AC1607" s="48">
        <v>0.27</v>
      </c>
      <c r="AD1607" s="48">
        <f>O1607*AC1607</f>
        <v>137135.86346769892</v>
      </c>
      <c r="AE1607" s="48">
        <v>0.67</v>
      </c>
      <c r="AF1607" s="48">
        <f t="shared" si="358"/>
        <v>340300.10564206773</v>
      </c>
      <c r="AG1607" s="24"/>
      <c r="AH1607" s="24"/>
      <c r="AI1607" s="15"/>
      <c r="AJ1607" s="15"/>
      <c r="AK1607" s="15"/>
      <c r="AL1607" s="15"/>
      <c r="AM1607" s="15"/>
      <c r="AN1607" s="23"/>
      <c r="AO1607" s="23"/>
      <c r="AP1607" s="23"/>
      <c r="AQ1607" s="23"/>
      <c r="AR1607" s="23"/>
      <c r="AS1607" s="23"/>
      <c r="AT1607" s="23"/>
      <c r="AU1607" s="23"/>
      <c r="AV1607" s="23"/>
      <c r="BG1607">
        <f>IF(E1607&lt;1,1,0)</f>
        <v>0</v>
      </c>
      <c r="BH1607">
        <f>IF(BG1607=1,"",E1607)</f>
        <v>107.1</v>
      </c>
      <c r="BI1607">
        <f>E1607/3.6</f>
        <v>29.749999999999996</v>
      </c>
    </row>
    <row r="1608" spans="1:61" x14ac:dyDescent="0.25">
      <c r="A1608" s="45" t="s">
        <v>66</v>
      </c>
      <c r="B1608" s="45">
        <v>1605</v>
      </c>
      <c r="C1608" s="45">
        <v>128</v>
      </c>
      <c r="D1608" s="45">
        <f t="shared" si="350"/>
        <v>29.611111111111107</v>
      </c>
      <c r="E1608" s="46">
        <v>106.6</v>
      </c>
      <c r="F1608" s="47">
        <f t="shared" si="359"/>
        <v>-9.7222222222220642E-2</v>
      </c>
      <c r="G1608" s="47">
        <f t="shared" si="360"/>
        <v>-0.34999999999999432</v>
      </c>
      <c r="H1608" s="47">
        <f>$AJ$3*F1608</f>
        <v>-268.27499999999566</v>
      </c>
      <c r="I1608" s="47">
        <f>1/2*$AJ$1*$AJ$2*$AJ$5*D1608^2</f>
        <v>533.82865871913566</v>
      </c>
      <c r="J1608" s="47">
        <f>$AJ$4*$AJ$3*9.81</f>
        <v>406.04570999999999</v>
      </c>
      <c r="K1608" s="47">
        <f t="shared" si="351"/>
        <v>671.59936871913999</v>
      </c>
      <c r="L1608" s="47">
        <f t="shared" si="352"/>
        <v>19.886803529294532</v>
      </c>
      <c r="M1608" s="48">
        <f t="shared" si="353"/>
        <v>31918.319664517723</v>
      </c>
      <c r="N1608" s="48">
        <f t="shared" si="354"/>
        <v>1</v>
      </c>
      <c r="O1608" s="48">
        <f t="shared" si="361"/>
        <v>507910.60543592193</v>
      </c>
      <c r="P1608" s="48">
        <f t="shared" si="362"/>
        <v>1430989.1751601163</v>
      </c>
      <c r="Q1608" s="48">
        <f t="shared" si="355"/>
        <v>923078.56972419436</v>
      </c>
      <c r="R1608" s="48">
        <f>1/2*$AJ$3*D1608^2</f>
        <v>1209745.658333333</v>
      </c>
      <c r="S1608" s="48">
        <f t="shared" si="356"/>
        <v>0</v>
      </c>
      <c r="T1608" s="48">
        <f t="shared" si="357"/>
        <v>0</v>
      </c>
      <c r="U1608" s="48"/>
      <c r="V1608" s="48"/>
      <c r="W1608" s="48"/>
      <c r="X1608" s="48"/>
      <c r="Y1608" s="48">
        <f t="shared" si="363"/>
        <v>753.73561266874333</v>
      </c>
      <c r="Z1608" s="48"/>
      <c r="AA1608" s="48"/>
      <c r="AB1608" s="48"/>
      <c r="AC1608" s="48">
        <v>0.27</v>
      </c>
      <c r="AD1608" s="48">
        <f>O1608*AC1608</f>
        <v>137135.86346769892</v>
      </c>
      <c r="AE1608" s="48">
        <v>0.67</v>
      </c>
      <c r="AF1608" s="48">
        <f t="shared" si="358"/>
        <v>340300.10564206773</v>
      </c>
      <c r="AG1608" s="24"/>
      <c r="AH1608" s="24"/>
      <c r="AI1608" s="15"/>
      <c r="AJ1608" s="15"/>
      <c r="AK1608" s="15"/>
      <c r="AL1608" s="15"/>
      <c r="AM1608" s="15"/>
      <c r="AN1608" s="23"/>
      <c r="AO1608" s="23"/>
      <c r="AP1608" s="23"/>
      <c r="AQ1608" s="23"/>
      <c r="AR1608" s="23"/>
      <c r="AS1608" s="23"/>
      <c r="AT1608" s="23"/>
      <c r="AU1608" s="23"/>
      <c r="AV1608" s="23"/>
      <c r="BG1608">
        <f>IF(E1608&lt;1,1,0)</f>
        <v>0</v>
      </c>
      <c r="BH1608">
        <f>IF(BG1608=1,"",E1608)</f>
        <v>106.6</v>
      </c>
      <c r="BI1608">
        <f>E1608/3.6</f>
        <v>29.611111111111107</v>
      </c>
    </row>
    <row r="1609" spans="1:61" x14ac:dyDescent="0.25">
      <c r="A1609" s="45" t="s">
        <v>66</v>
      </c>
      <c r="B1609" s="45">
        <v>1606</v>
      </c>
      <c r="C1609" s="45">
        <v>129</v>
      </c>
      <c r="D1609" s="45">
        <f t="shared" si="350"/>
        <v>29.555555555555557</v>
      </c>
      <c r="E1609" s="46">
        <v>106.4</v>
      </c>
      <c r="F1609" s="47">
        <f t="shared" si="359"/>
        <v>-5.5555555555554373E-2</v>
      </c>
      <c r="G1609" s="47">
        <f t="shared" si="360"/>
        <v>-0.19999999999999574</v>
      </c>
      <c r="H1609" s="47">
        <f>$AJ$3*F1609</f>
        <v>-153.29999999999674</v>
      </c>
      <c r="I1609" s="47">
        <f>1/2*$AJ$1*$AJ$2*$AJ$5*D1609^2</f>
        <v>531.8274283950617</v>
      </c>
      <c r="J1609" s="47">
        <f>$AJ$4*$AJ$3*9.81</f>
        <v>406.04570999999999</v>
      </c>
      <c r="K1609" s="47">
        <f t="shared" si="351"/>
        <v>784.57313839506492</v>
      </c>
      <c r="L1609" s="47">
        <f t="shared" si="352"/>
        <v>23.188494979231919</v>
      </c>
      <c r="M1609" s="48">
        <f t="shared" si="353"/>
        <v>37240.72293664646</v>
      </c>
      <c r="N1609" s="48">
        <f t="shared" si="354"/>
        <v>1</v>
      </c>
      <c r="O1609" s="48">
        <f t="shared" si="361"/>
        <v>507910.60543592193</v>
      </c>
      <c r="P1609" s="48">
        <f t="shared" si="362"/>
        <v>1431660.7745288354</v>
      </c>
      <c r="Q1609" s="48">
        <f t="shared" si="355"/>
        <v>923750.16909291351</v>
      </c>
      <c r="R1609" s="48">
        <f>1/2*$AJ$3*D1609^2</f>
        <v>1205210.5333333334</v>
      </c>
      <c r="S1609" s="48">
        <f t="shared" si="356"/>
        <v>0</v>
      </c>
      <c r="T1609" s="48">
        <f t="shared" si="357"/>
        <v>0</v>
      </c>
      <c r="U1609" s="48"/>
      <c r="V1609" s="48"/>
      <c r="W1609" s="48"/>
      <c r="X1609" s="48"/>
      <c r="Y1609" s="48">
        <f t="shared" si="363"/>
        <v>750.44242424242429</v>
      </c>
      <c r="Z1609" s="48"/>
      <c r="AA1609" s="48"/>
      <c r="AB1609" s="48"/>
      <c r="AC1609" s="48">
        <v>0.27</v>
      </c>
      <c r="AD1609" s="48">
        <f>O1609*AC1609</f>
        <v>137135.86346769892</v>
      </c>
      <c r="AE1609" s="48">
        <v>0.67</v>
      </c>
      <c r="AF1609" s="48">
        <f t="shared" si="358"/>
        <v>340300.10564206773</v>
      </c>
      <c r="AG1609" s="24"/>
      <c r="AH1609" s="24"/>
      <c r="AI1609" s="15"/>
      <c r="AJ1609" s="15"/>
      <c r="AK1609" s="15"/>
      <c r="AL1609" s="15"/>
      <c r="AM1609" s="15"/>
      <c r="AN1609" s="23"/>
      <c r="AO1609" s="23"/>
      <c r="AP1609" s="23"/>
      <c r="AQ1609" s="23"/>
      <c r="AR1609" s="23"/>
      <c r="AS1609" s="23"/>
      <c r="AT1609" s="23"/>
      <c r="AU1609" s="23"/>
      <c r="AV1609" s="23"/>
      <c r="BG1609">
        <f>IF(E1609&lt;1,1,0)</f>
        <v>0</v>
      </c>
      <c r="BH1609">
        <f>IF(BG1609=1,"",E1609)</f>
        <v>106.4</v>
      </c>
      <c r="BI1609">
        <f>E1609/3.6</f>
        <v>29.555555555555557</v>
      </c>
    </row>
    <row r="1610" spans="1:61" x14ac:dyDescent="0.25">
      <c r="A1610" s="45" t="s">
        <v>66</v>
      </c>
      <c r="B1610" s="45">
        <v>1607</v>
      </c>
      <c r="C1610" s="45">
        <v>130</v>
      </c>
      <c r="D1610" s="45">
        <f t="shared" si="350"/>
        <v>29.5</v>
      </c>
      <c r="E1610" s="46">
        <v>106.2</v>
      </c>
      <c r="F1610" s="47">
        <f t="shared" si="359"/>
        <v>-2.7777777777778172E-2</v>
      </c>
      <c r="G1610" s="47">
        <f t="shared" si="360"/>
        <v>-0.10000000000000142</v>
      </c>
      <c r="H1610" s="47">
        <f>$AJ$3*F1610</f>
        <v>-76.650000000001086</v>
      </c>
      <c r="I1610" s="47">
        <f>1/2*$AJ$1*$AJ$2*$AJ$5*D1610^2</f>
        <v>529.82995625000001</v>
      </c>
      <c r="J1610" s="47">
        <f>$AJ$4*$AJ$3*9.81</f>
        <v>406.04570999999999</v>
      </c>
      <c r="K1610" s="47">
        <f t="shared" si="351"/>
        <v>859.22566624999888</v>
      </c>
      <c r="L1610" s="47">
        <f t="shared" si="352"/>
        <v>25.347157154374965</v>
      </c>
      <c r="M1610" s="48">
        <f t="shared" si="353"/>
        <v>40732.881547080571</v>
      </c>
      <c r="N1610" s="48">
        <f t="shared" si="354"/>
        <v>1</v>
      </c>
      <c r="O1610" s="48">
        <f t="shared" si="361"/>
        <v>507910.60543592193</v>
      </c>
      <c r="P1610" s="48">
        <f t="shared" si="362"/>
        <v>1432445.3476672305</v>
      </c>
      <c r="Q1610" s="48">
        <f t="shared" si="355"/>
        <v>924534.7422313086</v>
      </c>
      <c r="R1610" s="48">
        <f>1/2*$AJ$3*D1610^2</f>
        <v>1200683.925</v>
      </c>
      <c r="S1610" s="48">
        <f t="shared" si="356"/>
        <v>0</v>
      </c>
      <c r="T1610" s="48">
        <f t="shared" si="357"/>
        <v>0</v>
      </c>
      <c r="U1610" s="48"/>
      <c r="V1610" s="48"/>
      <c r="W1610" s="48"/>
      <c r="X1610" s="48"/>
      <c r="Y1610" s="48">
        <f t="shared" si="363"/>
        <v>747.15863410080897</v>
      </c>
      <c r="Z1610" s="48"/>
      <c r="AA1610" s="48"/>
      <c r="AB1610" s="48"/>
      <c r="AC1610" s="48">
        <v>0.27</v>
      </c>
      <c r="AD1610" s="48">
        <f>O1610*AC1610</f>
        <v>137135.86346769892</v>
      </c>
      <c r="AE1610" s="48">
        <v>0.67</v>
      </c>
      <c r="AF1610" s="48">
        <f t="shared" si="358"/>
        <v>340300.10564206773</v>
      </c>
      <c r="AG1610" s="24"/>
      <c r="AH1610" s="24"/>
      <c r="AI1610" s="15"/>
      <c r="AJ1610" s="15"/>
      <c r="AK1610" s="15"/>
      <c r="AL1610" s="15"/>
      <c r="AM1610" s="15"/>
      <c r="AN1610" s="23"/>
      <c r="AO1610" s="23"/>
      <c r="AP1610" s="23"/>
      <c r="AQ1610" s="23"/>
      <c r="AR1610" s="23"/>
      <c r="AS1610" s="23"/>
      <c r="AT1610" s="23"/>
      <c r="AU1610" s="23"/>
      <c r="AV1610" s="23"/>
      <c r="BG1610">
        <f>IF(E1610&lt;1,1,0)</f>
        <v>0</v>
      </c>
      <c r="BH1610">
        <f>IF(BG1610=1,"",E1610)</f>
        <v>106.2</v>
      </c>
      <c r="BI1610">
        <f>E1610/3.6</f>
        <v>29.5</v>
      </c>
    </row>
    <row r="1611" spans="1:61" x14ac:dyDescent="0.25">
      <c r="A1611" s="45" t="s">
        <v>66</v>
      </c>
      <c r="B1611" s="45">
        <v>1608</v>
      </c>
      <c r="C1611" s="45">
        <v>131</v>
      </c>
      <c r="D1611" s="45">
        <f t="shared" si="350"/>
        <v>29.5</v>
      </c>
      <c r="E1611" s="46">
        <v>106.2</v>
      </c>
      <c r="F1611" s="47">
        <f t="shared" si="359"/>
        <v>0</v>
      </c>
      <c r="G1611" s="47">
        <f t="shared" si="360"/>
        <v>0</v>
      </c>
      <c r="H1611" s="47">
        <f>$AJ$3*F1611</f>
        <v>0</v>
      </c>
      <c r="I1611" s="47">
        <f>1/2*$AJ$1*$AJ$2*$AJ$5*D1611^2</f>
        <v>529.82995625000001</v>
      </c>
      <c r="J1611" s="47">
        <f>$AJ$4*$AJ$3*9.81</f>
        <v>406.04570999999999</v>
      </c>
      <c r="K1611" s="47">
        <f t="shared" si="351"/>
        <v>935.87566624999999</v>
      </c>
      <c r="L1611" s="47">
        <f t="shared" si="352"/>
        <v>27.608332154374999</v>
      </c>
      <c r="M1611" s="48">
        <f t="shared" si="353"/>
        <v>44394.198104235002</v>
      </c>
      <c r="N1611" s="48">
        <f t="shared" si="354"/>
        <v>1</v>
      </c>
      <c r="O1611" s="48">
        <f t="shared" si="361"/>
        <v>507910.60543592193</v>
      </c>
      <c r="P1611" s="48">
        <f t="shared" si="362"/>
        <v>1433304.5733334806</v>
      </c>
      <c r="Q1611" s="48">
        <f t="shared" si="355"/>
        <v>925393.9678975587</v>
      </c>
      <c r="R1611" s="48">
        <f>1/2*$AJ$3*D1611^2</f>
        <v>1200683.925</v>
      </c>
      <c r="S1611" s="48">
        <f t="shared" si="356"/>
        <v>0</v>
      </c>
      <c r="T1611" s="48">
        <f t="shared" si="357"/>
        <v>0</v>
      </c>
      <c r="U1611" s="48"/>
      <c r="V1611" s="48"/>
      <c r="W1611" s="48"/>
      <c r="X1611" s="48"/>
      <c r="Y1611" s="48">
        <f t="shared" si="363"/>
        <v>746.69398320895527</v>
      </c>
      <c r="Z1611" s="48"/>
      <c r="AA1611" s="48"/>
      <c r="AB1611" s="48"/>
      <c r="AC1611" s="48">
        <v>0.27</v>
      </c>
      <c r="AD1611" s="48">
        <f>O1611*AC1611</f>
        <v>137135.86346769892</v>
      </c>
      <c r="AE1611" s="48">
        <v>0.67</v>
      </c>
      <c r="AF1611" s="48">
        <f t="shared" si="358"/>
        <v>340300.10564206773</v>
      </c>
      <c r="AG1611" s="24"/>
      <c r="AH1611" s="24"/>
      <c r="AI1611" s="15"/>
      <c r="AJ1611" s="15"/>
      <c r="AK1611" s="15"/>
      <c r="AL1611" s="15"/>
      <c r="AM1611" s="15"/>
      <c r="AN1611" s="23"/>
      <c r="AO1611" s="23"/>
      <c r="AP1611" s="23"/>
      <c r="AQ1611" s="23"/>
      <c r="AR1611" s="23"/>
      <c r="AS1611" s="23"/>
      <c r="AT1611" s="23"/>
      <c r="AU1611" s="23"/>
      <c r="AV1611" s="23"/>
      <c r="BG1611">
        <f>IF(E1611&lt;1,1,0)</f>
        <v>0</v>
      </c>
      <c r="BH1611">
        <f>IF(BG1611=1,"",E1611)</f>
        <v>106.2</v>
      </c>
      <c r="BI1611">
        <f>E1611/3.6</f>
        <v>29.5</v>
      </c>
    </row>
    <row r="1612" spans="1:61" x14ac:dyDescent="0.25">
      <c r="A1612" s="45" t="s">
        <v>66</v>
      </c>
      <c r="B1612" s="45">
        <v>1609</v>
      </c>
      <c r="C1612" s="45">
        <v>132</v>
      </c>
      <c r="D1612" s="45">
        <f t="shared" si="350"/>
        <v>29.5</v>
      </c>
      <c r="E1612" s="46">
        <v>106.2</v>
      </c>
      <c r="F1612" s="47">
        <f t="shared" si="359"/>
        <v>2.7777777777778172E-2</v>
      </c>
      <c r="G1612" s="47">
        <f t="shared" si="360"/>
        <v>0.10000000000000142</v>
      </c>
      <c r="H1612" s="47">
        <f>$AJ$3*F1612</f>
        <v>76.650000000001086</v>
      </c>
      <c r="I1612" s="47">
        <f>1/2*$AJ$1*$AJ$2*$AJ$5*D1612^2</f>
        <v>529.82995625000001</v>
      </c>
      <c r="J1612" s="47">
        <f>$AJ$4*$AJ$3*9.81</f>
        <v>406.04570999999999</v>
      </c>
      <c r="K1612" s="47">
        <f t="shared" si="351"/>
        <v>1012.5256662500011</v>
      </c>
      <c r="L1612" s="47">
        <f t="shared" si="352"/>
        <v>29.869507154375032</v>
      </c>
      <c r="M1612" s="48">
        <f t="shared" si="353"/>
        <v>48060.037011389424</v>
      </c>
      <c r="N1612" s="48">
        <f t="shared" si="354"/>
        <v>1</v>
      </c>
      <c r="O1612" s="48">
        <f t="shared" si="361"/>
        <v>507910.60543592193</v>
      </c>
      <c r="P1612" s="48">
        <f t="shared" si="362"/>
        <v>1434240.4489997306</v>
      </c>
      <c r="Q1612" s="48">
        <f t="shared" si="355"/>
        <v>926329.84356380871</v>
      </c>
      <c r="R1612" s="48">
        <f>1/2*$AJ$3*D1612^2</f>
        <v>1200683.925</v>
      </c>
      <c r="S1612" s="48">
        <f t="shared" si="356"/>
        <v>0</v>
      </c>
      <c r="T1612" s="48">
        <f t="shared" si="357"/>
        <v>0</v>
      </c>
      <c r="U1612" s="48"/>
      <c r="V1612" s="48"/>
      <c r="W1612" s="48"/>
      <c r="X1612" s="48"/>
      <c r="Y1612" s="48">
        <f t="shared" si="363"/>
        <v>746.2299098819143</v>
      </c>
      <c r="Z1612" s="48"/>
      <c r="AA1612" s="48"/>
      <c r="AB1612" s="48"/>
      <c r="AC1612" s="48">
        <v>0.27</v>
      </c>
      <c r="AD1612" s="48">
        <f>O1612*AC1612</f>
        <v>137135.86346769892</v>
      </c>
      <c r="AE1612" s="48">
        <v>0.67</v>
      </c>
      <c r="AF1612" s="48">
        <f t="shared" si="358"/>
        <v>340300.10564206773</v>
      </c>
      <c r="AG1612" s="24"/>
      <c r="AH1612" s="24"/>
      <c r="AI1612" s="15"/>
      <c r="AJ1612" s="15"/>
      <c r="AK1612" s="15"/>
      <c r="AL1612" s="15"/>
      <c r="AM1612" s="15"/>
      <c r="AN1612" s="23"/>
      <c r="AO1612" s="23"/>
      <c r="AP1612" s="23"/>
      <c r="AQ1612" s="23"/>
      <c r="AR1612" s="23"/>
      <c r="AS1612" s="23"/>
      <c r="AT1612" s="23"/>
      <c r="AU1612" s="23"/>
      <c r="AV1612" s="23"/>
      <c r="BG1612">
        <f>IF(E1612&lt;1,1,0)</f>
        <v>0</v>
      </c>
      <c r="BH1612">
        <f>IF(BG1612=1,"",E1612)</f>
        <v>106.2</v>
      </c>
      <c r="BI1612">
        <f>E1612/3.6</f>
        <v>29.5</v>
      </c>
    </row>
    <row r="1613" spans="1:61" x14ac:dyDescent="0.25">
      <c r="A1613" s="45" t="s">
        <v>66</v>
      </c>
      <c r="B1613" s="45">
        <v>1610</v>
      </c>
      <c r="C1613" s="45">
        <v>133</v>
      </c>
      <c r="D1613" s="45">
        <f t="shared" si="350"/>
        <v>29.555555555555557</v>
      </c>
      <c r="E1613" s="46">
        <v>106.4</v>
      </c>
      <c r="F1613" s="47">
        <f t="shared" si="359"/>
        <v>4.1666666666666269E-2</v>
      </c>
      <c r="G1613" s="47">
        <f t="shared" si="360"/>
        <v>0.14999999999999858</v>
      </c>
      <c r="H1613" s="47">
        <f>$AJ$3*F1613</f>
        <v>114.9749999999989</v>
      </c>
      <c r="I1613" s="47">
        <f>1/2*$AJ$1*$AJ$2*$AJ$5*D1613^2</f>
        <v>531.8274283950617</v>
      </c>
      <c r="J1613" s="47">
        <f>$AJ$4*$AJ$3*9.81</f>
        <v>406.04570999999999</v>
      </c>
      <c r="K1613" s="47">
        <f t="shared" si="351"/>
        <v>1052.8481383950607</v>
      </c>
      <c r="L1613" s="47">
        <f t="shared" si="352"/>
        <v>31.117511645898464</v>
      </c>
      <c r="M1613" s="48">
        <f t="shared" si="353"/>
        <v>50099.193749896527</v>
      </c>
      <c r="N1613" s="48">
        <f t="shared" si="354"/>
        <v>1</v>
      </c>
      <c r="O1613" s="48">
        <f t="shared" si="361"/>
        <v>507910.60543592193</v>
      </c>
      <c r="P1613" s="48">
        <f t="shared" si="362"/>
        <v>1435252.9746659806</v>
      </c>
      <c r="Q1613" s="48">
        <f t="shared" si="355"/>
        <v>927342.36923005863</v>
      </c>
      <c r="R1613" s="48">
        <f>1/2*$AJ$3*D1613^2</f>
        <v>1205210.5333333334</v>
      </c>
      <c r="S1613" s="48">
        <f t="shared" si="356"/>
        <v>0</v>
      </c>
      <c r="T1613" s="48">
        <f t="shared" si="357"/>
        <v>0</v>
      </c>
      <c r="U1613" s="48"/>
      <c r="V1613" s="48"/>
      <c r="W1613" s="48"/>
      <c r="X1613" s="48"/>
      <c r="Y1613" s="48">
        <f t="shared" si="363"/>
        <v>748.57797101449285</v>
      </c>
      <c r="Z1613" s="48"/>
      <c r="AA1613" s="48"/>
      <c r="AB1613" s="48"/>
      <c r="AC1613" s="48">
        <v>0.27</v>
      </c>
      <c r="AD1613" s="48">
        <f>O1613*AC1613</f>
        <v>137135.86346769892</v>
      </c>
      <c r="AE1613" s="48">
        <v>0.67</v>
      </c>
      <c r="AF1613" s="48">
        <f t="shared" si="358"/>
        <v>340300.10564206773</v>
      </c>
      <c r="AG1613" s="24"/>
      <c r="AH1613" s="24"/>
      <c r="AI1613" s="15"/>
      <c r="AJ1613" s="15"/>
      <c r="AK1613" s="15"/>
      <c r="AL1613" s="15"/>
      <c r="AM1613" s="15"/>
      <c r="AN1613" s="23"/>
      <c r="AO1613" s="23"/>
      <c r="AP1613" s="23"/>
      <c r="AQ1613" s="23"/>
      <c r="AR1613" s="23"/>
      <c r="AS1613" s="23"/>
      <c r="AT1613" s="23"/>
      <c r="AU1613" s="23"/>
      <c r="AV1613" s="23"/>
      <c r="BG1613">
        <f>IF(E1613&lt;1,1,0)</f>
        <v>0</v>
      </c>
      <c r="BH1613">
        <f>IF(BG1613=1,"",E1613)</f>
        <v>106.4</v>
      </c>
      <c r="BI1613">
        <f>E1613/3.6</f>
        <v>29.555555555555557</v>
      </c>
    </row>
    <row r="1614" spans="1:61" x14ac:dyDescent="0.25">
      <c r="A1614" s="45" t="s">
        <v>66</v>
      </c>
      <c r="B1614" s="45">
        <v>1611</v>
      </c>
      <c r="C1614" s="45">
        <v>134</v>
      </c>
      <c r="D1614" s="45">
        <f t="shared" si="350"/>
        <v>29.583333333333332</v>
      </c>
      <c r="E1614" s="46">
        <v>106.5</v>
      </c>
      <c r="F1614" s="47">
        <f t="shared" si="359"/>
        <v>5.5555555555554373E-2</v>
      </c>
      <c r="G1614" s="47">
        <f t="shared" si="360"/>
        <v>0.19999999999999574</v>
      </c>
      <c r="H1614" s="47">
        <f>$AJ$3*F1614</f>
        <v>153.29999999999674</v>
      </c>
      <c r="I1614" s="47">
        <f>1/2*$AJ$1*$AJ$2*$AJ$5*D1614^2</f>
        <v>532.82757378472218</v>
      </c>
      <c r="J1614" s="47">
        <f>$AJ$4*$AJ$3*9.81</f>
        <v>406.04570999999999</v>
      </c>
      <c r="K1614" s="47">
        <f t="shared" si="351"/>
        <v>1092.1732837847189</v>
      </c>
      <c r="L1614" s="47">
        <f t="shared" si="352"/>
        <v>32.310126311964602</v>
      </c>
      <c r="M1614" s="48">
        <f t="shared" si="353"/>
        <v>52051.613488574971</v>
      </c>
      <c r="N1614" s="48">
        <f t="shared" si="354"/>
        <v>1</v>
      </c>
      <c r="O1614" s="48">
        <f t="shared" si="361"/>
        <v>507910.60543592193</v>
      </c>
      <c r="P1614" s="48">
        <f t="shared" si="362"/>
        <v>1436305.8228043756</v>
      </c>
      <c r="Q1614" s="48">
        <f t="shared" si="355"/>
        <v>928395.21736845362</v>
      </c>
      <c r="R1614" s="48">
        <f>1/2*$AJ$3*D1614^2</f>
        <v>1207477.03125</v>
      </c>
      <c r="S1614" s="48">
        <f t="shared" si="356"/>
        <v>0</v>
      </c>
      <c r="T1614" s="48">
        <f t="shared" si="357"/>
        <v>0</v>
      </c>
      <c r="U1614" s="48"/>
      <c r="V1614" s="48"/>
      <c r="W1614" s="48"/>
      <c r="X1614" s="48"/>
      <c r="Y1614" s="48">
        <f t="shared" si="363"/>
        <v>749.5201932029795</v>
      </c>
      <c r="Z1614" s="48"/>
      <c r="AA1614" s="48"/>
      <c r="AB1614" s="48"/>
      <c r="AC1614" s="48">
        <v>0.27</v>
      </c>
      <c r="AD1614" s="48">
        <f>O1614*AC1614</f>
        <v>137135.86346769892</v>
      </c>
      <c r="AE1614" s="48">
        <v>0.67</v>
      </c>
      <c r="AF1614" s="48">
        <f t="shared" si="358"/>
        <v>340300.10564206773</v>
      </c>
      <c r="AG1614" s="24"/>
      <c r="AH1614" s="24"/>
      <c r="AI1614" s="15"/>
      <c r="AJ1614" s="15"/>
      <c r="AK1614" s="15"/>
      <c r="AL1614" s="15"/>
      <c r="AM1614" s="15"/>
      <c r="AN1614" s="23"/>
      <c r="AO1614" s="23"/>
      <c r="AP1614" s="23"/>
      <c r="AQ1614" s="23"/>
      <c r="AR1614" s="23"/>
      <c r="AS1614" s="23"/>
      <c r="AT1614" s="23"/>
      <c r="AU1614" s="23"/>
      <c r="AV1614" s="23"/>
      <c r="BG1614">
        <f>IF(E1614&lt;1,1,0)</f>
        <v>0</v>
      </c>
      <c r="BH1614">
        <f>IF(BG1614=1,"",E1614)</f>
        <v>106.5</v>
      </c>
      <c r="BI1614">
        <f>E1614/3.6</f>
        <v>29.583333333333332</v>
      </c>
    </row>
    <row r="1615" spans="1:61" x14ac:dyDescent="0.25">
      <c r="A1615" s="45" t="s">
        <v>66</v>
      </c>
      <c r="B1615" s="45">
        <v>1612</v>
      </c>
      <c r="C1615" s="45">
        <v>135</v>
      </c>
      <c r="D1615" s="45">
        <f t="shared" si="350"/>
        <v>29.666666666666664</v>
      </c>
      <c r="E1615" s="46">
        <v>106.8</v>
      </c>
      <c r="F1615" s="47">
        <f t="shared" si="359"/>
        <v>9.7222222222222612E-2</v>
      </c>
      <c r="G1615" s="47">
        <f t="shared" si="360"/>
        <v>0.35000000000000142</v>
      </c>
      <c r="H1615" s="47">
        <f>$AJ$3*F1615</f>
        <v>268.27500000000106</v>
      </c>
      <c r="I1615" s="47">
        <f>1/2*$AJ$1*$AJ$2*$AJ$5*D1615^2</f>
        <v>535.83364722222211</v>
      </c>
      <c r="J1615" s="47">
        <f>$AJ$4*$AJ$3*9.81</f>
        <v>406.04570999999999</v>
      </c>
      <c r="K1615" s="47">
        <f t="shared" si="351"/>
        <v>1210.1543572222231</v>
      </c>
      <c r="L1615" s="47">
        <f t="shared" si="352"/>
        <v>35.901245930925953</v>
      </c>
      <c r="M1615" s="48">
        <f t="shared" si="353"/>
        <v>57872.808440652632</v>
      </c>
      <c r="N1615" s="48">
        <f t="shared" si="354"/>
        <v>1</v>
      </c>
      <c r="O1615" s="48">
        <f t="shared" si="361"/>
        <v>507910.60543592193</v>
      </c>
      <c r="P1615" s="48">
        <f t="shared" si="362"/>
        <v>1437397.9960881602</v>
      </c>
      <c r="Q1615" s="48">
        <f t="shared" si="355"/>
        <v>929487.39065223827</v>
      </c>
      <c r="R1615" s="48">
        <f>1/2*$AJ$3*D1615^2</f>
        <v>1214289.2999999998</v>
      </c>
      <c r="S1615" s="48">
        <f t="shared" si="356"/>
        <v>0</v>
      </c>
      <c r="T1615" s="48">
        <f t="shared" si="357"/>
        <v>0</v>
      </c>
      <c r="U1615" s="48"/>
      <c r="V1615" s="48"/>
      <c r="W1615" s="48"/>
      <c r="X1615" s="48"/>
      <c r="Y1615" s="48">
        <f t="shared" si="363"/>
        <v>753.28120347394531</v>
      </c>
      <c r="Z1615" s="48"/>
      <c r="AA1615" s="48"/>
      <c r="AB1615" s="48"/>
      <c r="AC1615" s="48">
        <v>0.27</v>
      </c>
      <c r="AD1615" s="48">
        <f>O1615*AC1615</f>
        <v>137135.86346769892</v>
      </c>
      <c r="AE1615" s="48">
        <v>0.67</v>
      </c>
      <c r="AF1615" s="48">
        <f t="shared" si="358"/>
        <v>340300.10564206773</v>
      </c>
      <c r="AG1615" s="24"/>
      <c r="AH1615" s="24"/>
      <c r="AI1615" s="15"/>
      <c r="AJ1615" s="15"/>
      <c r="AK1615" s="15"/>
      <c r="AL1615" s="15"/>
      <c r="AM1615" s="15"/>
      <c r="AN1615" s="23"/>
      <c r="AO1615" s="23"/>
      <c r="AP1615" s="23"/>
      <c r="AQ1615" s="23"/>
      <c r="AR1615" s="23"/>
      <c r="AS1615" s="23"/>
      <c r="AT1615" s="23"/>
      <c r="AU1615" s="23"/>
      <c r="AV1615" s="23"/>
      <c r="BG1615">
        <f>IF(E1615&lt;1,1,0)</f>
        <v>0</v>
      </c>
      <c r="BH1615">
        <f>IF(BG1615=1,"",E1615)</f>
        <v>106.8</v>
      </c>
      <c r="BI1615">
        <f>E1615/3.6</f>
        <v>29.666666666666664</v>
      </c>
    </row>
    <row r="1616" spans="1:61" x14ac:dyDescent="0.25">
      <c r="A1616" s="45" t="s">
        <v>66</v>
      </c>
      <c r="B1616" s="45">
        <v>1613</v>
      </c>
      <c r="C1616" s="45">
        <v>136</v>
      </c>
      <c r="D1616" s="45">
        <f t="shared" si="350"/>
        <v>29.777777777777779</v>
      </c>
      <c r="E1616" s="46">
        <v>107.2</v>
      </c>
      <c r="F1616" s="47">
        <f t="shared" si="359"/>
        <v>0.1388888888888889</v>
      </c>
      <c r="G1616" s="47">
        <f t="shared" si="360"/>
        <v>0.5</v>
      </c>
      <c r="H1616" s="47">
        <f>$AJ$3*F1616</f>
        <v>383.25000000000006</v>
      </c>
      <c r="I1616" s="47">
        <f>1/2*$AJ$1*$AJ$2*$AJ$5*D1616^2</f>
        <v>539.85489876543204</v>
      </c>
      <c r="J1616" s="47">
        <f>$AJ$4*$AJ$3*9.81</f>
        <v>406.04570999999999</v>
      </c>
      <c r="K1616" s="47">
        <f t="shared" si="351"/>
        <v>1329.150608765432</v>
      </c>
      <c r="L1616" s="47">
        <f t="shared" si="352"/>
        <v>39.579151461015094</v>
      </c>
      <c r="M1616" s="48">
        <f t="shared" si="353"/>
        <v>63841.171306617347</v>
      </c>
      <c r="N1616" s="48">
        <f t="shared" si="354"/>
        <v>1</v>
      </c>
      <c r="O1616" s="48">
        <f t="shared" si="361"/>
        <v>507910.60543592193</v>
      </c>
      <c r="P1616" s="48">
        <f t="shared" si="362"/>
        <v>1438608.1504453823</v>
      </c>
      <c r="Q1616" s="48">
        <f t="shared" si="355"/>
        <v>930697.54500946042</v>
      </c>
      <c r="R1616" s="48">
        <f>1/2*$AJ$3*D1616^2</f>
        <v>1223402.1333333333</v>
      </c>
      <c r="S1616" s="48">
        <f t="shared" si="356"/>
        <v>0</v>
      </c>
      <c r="T1616" s="48">
        <f t="shared" si="357"/>
        <v>0</v>
      </c>
      <c r="U1616" s="48"/>
      <c r="V1616" s="48"/>
      <c r="W1616" s="48"/>
      <c r="X1616" s="48"/>
      <c r="Y1616" s="48">
        <f t="shared" si="363"/>
        <v>758.46381483777634</v>
      </c>
      <c r="Z1616" s="48"/>
      <c r="AA1616" s="48"/>
      <c r="AB1616" s="48"/>
      <c r="AC1616" s="48">
        <v>0.27</v>
      </c>
      <c r="AD1616" s="48">
        <f>O1616*AC1616</f>
        <v>137135.86346769892</v>
      </c>
      <c r="AE1616" s="48">
        <v>0.67</v>
      </c>
      <c r="AF1616" s="48">
        <f t="shared" si="358"/>
        <v>340300.10564206773</v>
      </c>
      <c r="AG1616" s="24"/>
      <c r="AH1616" s="24"/>
      <c r="AI1616" s="15"/>
      <c r="AJ1616" s="15"/>
      <c r="AK1616" s="15"/>
      <c r="AL1616" s="15"/>
      <c r="AM1616" s="15"/>
      <c r="AN1616" s="23"/>
      <c r="AO1616" s="23"/>
      <c r="AP1616" s="23"/>
      <c r="AQ1616" s="23"/>
      <c r="AR1616" s="23"/>
      <c r="AS1616" s="23"/>
      <c r="AT1616" s="23"/>
      <c r="AU1616" s="23"/>
      <c r="AV1616" s="23"/>
      <c r="BG1616">
        <f>IF(E1616&lt;1,1,0)</f>
        <v>0</v>
      </c>
      <c r="BH1616">
        <f>IF(BG1616=1,"",E1616)</f>
        <v>107.2</v>
      </c>
      <c r="BI1616">
        <f>E1616/3.6</f>
        <v>29.777777777777779</v>
      </c>
    </row>
    <row r="1617" spans="1:61" x14ac:dyDescent="0.25">
      <c r="A1617" s="45" t="s">
        <v>66</v>
      </c>
      <c r="B1617" s="45">
        <v>1614</v>
      </c>
      <c r="C1617" s="45">
        <v>137</v>
      </c>
      <c r="D1617" s="45">
        <f t="shared" si="350"/>
        <v>29.944444444444443</v>
      </c>
      <c r="E1617" s="46">
        <v>107.8</v>
      </c>
      <c r="F1617" s="47">
        <f t="shared" si="359"/>
        <v>0.18055555555555516</v>
      </c>
      <c r="G1617" s="47">
        <f t="shared" si="360"/>
        <v>0.64999999999999858</v>
      </c>
      <c r="H1617" s="47">
        <f>$AJ$3*F1617</f>
        <v>498.22499999999894</v>
      </c>
      <c r="I1617" s="47">
        <f>1/2*$AJ$1*$AJ$2*$AJ$5*D1617^2</f>
        <v>545.91496242283938</v>
      </c>
      <c r="J1617" s="47">
        <f>$AJ$4*$AJ$3*9.81</f>
        <v>406.04570999999999</v>
      </c>
      <c r="K1617" s="47">
        <f t="shared" si="351"/>
        <v>1450.1856724228383</v>
      </c>
      <c r="L1617" s="47">
        <f t="shared" si="352"/>
        <v>43.425004301994989</v>
      </c>
      <c r="M1617" s="48">
        <f t="shared" si="353"/>
        <v>70087.956943419907</v>
      </c>
      <c r="N1617" s="48">
        <f t="shared" si="354"/>
        <v>1</v>
      </c>
      <c r="O1617" s="48">
        <f t="shared" si="361"/>
        <v>507910.60543592193</v>
      </c>
      <c r="P1617" s="48">
        <f t="shared" si="362"/>
        <v>1439937.3010541478</v>
      </c>
      <c r="Q1617" s="48">
        <f t="shared" si="355"/>
        <v>932026.69561822584</v>
      </c>
      <c r="R1617" s="48">
        <f>1/2*$AJ$3*D1617^2</f>
        <v>1237135.2583333333</v>
      </c>
      <c r="S1617" s="48">
        <f t="shared" si="356"/>
        <v>0</v>
      </c>
      <c r="T1617" s="48">
        <f t="shared" si="357"/>
        <v>0</v>
      </c>
      <c r="U1617" s="48"/>
      <c r="V1617" s="48"/>
      <c r="W1617" s="48"/>
      <c r="X1617" s="48"/>
      <c r="Y1617" s="48">
        <f t="shared" si="363"/>
        <v>766.5026383725733</v>
      </c>
      <c r="Z1617" s="48"/>
      <c r="AA1617" s="48"/>
      <c r="AB1617" s="48"/>
      <c r="AC1617" s="48">
        <v>0.27</v>
      </c>
      <c r="AD1617" s="48">
        <f>O1617*AC1617</f>
        <v>137135.86346769892</v>
      </c>
      <c r="AE1617" s="48">
        <v>0.67</v>
      </c>
      <c r="AF1617" s="48">
        <f t="shared" si="358"/>
        <v>340300.10564206773</v>
      </c>
      <c r="AG1617" s="24"/>
      <c r="AH1617" s="24"/>
      <c r="AI1617" s="15"/>
      <c r="AJ1617" s="15"/>
      <c r="AK1617" s="15"/>
      <c r="AL1617" s="15"/>
      <c r="AM1617" s="15"/>
      <c r="AN1617" s="23"/>
      <c r="AO1617" s="23"/>
      <c r="AP1617" s="23"/>
      <c r="AQ1617" s="23"/>
      <c r="AR1617" s="23"/>
      <c r="AS1617" s="23"/>
      <c r="AT1617" s="23"/>
      <c r="AU1617" s="23"/>
      <c r="AV1617" s="23"/>
      <c r="BG1617">
        <f>IF(E1617&lt;1,1,0)</f>
        <v>0</v>
      </c>
      <c r="BH1617">
        <f>IF(BG1617=1,"",E1617)</f>
        <v>107.8</v>
      </c>
      <c r="BI1617">
        <f>E1617/3.6</f>
        <v>29.944444444444443</v>
      </c>
    </row>
    <row r="1618" spans="1:61" x14ac:dyDescent="0.25">
      <c r="A1618" s="45" t="s">
        <v>66</v>
      </c>
      <c r="B1618" s="45">
        <v>1615</v>
      </c>
      <c r="C1618" s="45">
        <v>138</v>
      </c>
      <c r="D1618" s="45">
        <f t="shared" si="350"/>
        <v>30.138888888888889</v>
      </c>
      <c r="E1618" s="46">
        <v>108.5</v>
      </c>
      <c r="F1618" s="47">
        <f t="shared" si="359"/>
        <v>0.2222222222222234</v>
      </c>
      <c r="G1618" s="47">
        <f t="shared" si="360"/>
        <v>0.80000000000000426</v>
      </c>
      <c r="H1618" s="47">
        <f>$AJ$3*F1618</f>
        <v>613.20000000000323</v>
      </c>
      <c r="I1618" s="47">
        <f>1/2*$AJ$1*$AJ$2*$AJ$5*D1618^2</f>
        <v>553.02778597608028</v>
      </c>
      <c r="J1618" s="47">
        <f>$AJ$4*$AJ$3*9.81</f>
        <v>406.04570999999999</v>
      </c>
      <c r="K1618" s="47">
        <f t="shared" si="351"/>
        <v>1572.2734959760833</v>
      </c>
      <c r="L1618" s="47">
        <f t="shared" si="352"/>
        <v>47.386576198168065</v>
      </c>
      <c r="M1618" s="48">
        <f t="shared" si="353"/>
        <v>76529.320560041422</v>
      </c>
      <c r="N1618" s="48">
        <f t="shared" si="354"/>
        <v>1</v>
      </c>
      <c r="O1618" s="48">
        <f t="shared" si="361"/>
        <v>507910.60543592193</v>
      </c>
      <c r="P1618" s="48">
        <f t="shared" si="362"/>
        <v>1441387.4867265706</v>
      </c>
      <c r="Q1618" s="48">
        <f t="shared" si="355"/>
        <v>933476.88129064871</v>
      </c>
      <c r="R1618" s="48">
        <f>1/2*$AJ$3*D1618^2</f>
        <v>1253254.1145833335</v>
      </c>
      <c r="S1618" s="48">
        <f t="shared" si="356"/>
        <v>0</v>
      </c>
      <c r="T1618" s="48">
        <f t="shared" si="357"/>
        <v>0</v>
      </c>
      <c r="U1618" s="48"/>
      <c r="V1618" s="48"/>
      <c r="W1618" s="48"/>
      <c r="X1618" s="48"/>
      <c r="Y1618" s="48">
        <f t="shared" si="363"/>
        <v>776.00873968008261</v>
      </c>
      <c r="Z1618" s="48"/>
      <c r="AA1618" s="48"/>
      <c r="AB1618" s="48"/>
      <c r="AC1618" s="48">
        <v>0.27</v>
      </c>
      <c r="AD1618" s="48">
        <f>O1618*AC1618</f>
        <v>137135.86346769892</v>
      </c>
      <c r="AE1618" s="48">
        <v>0.67</v>
      </c>
      <c r="AF1618" s="48">
        <f t="shared" si="358"/>
        <v>340300.10564206773</v>
      </c>
      <c r="AG1618" s="24"/>
      <c r="AH1618" s="24"/>
      <c r="AI1618" s="15"/>
      <c r="AJ1618" s="15"/>
      <c r="AK1618" s="15"/>
      <c r="AL1618" s="15"/>
      <c r="AM1618" s="15"/>
      <c r="AN1618" s="23"/>
      <c r="AO1618" s="23"/>
      <c r="AP1618" s="23"/>
      <c r="AQ1618" s="23"/>
      <c r="AR1618" s="23"/>
      <c r="AS1618" s="23"/>
      <c r="AT1618" s="23"/>
      <c r="AU1618" s="23"/>
      <c r="AV1618" s="23"/>
      <c r="BG1618">
        <f>IF(E1618&lt;1,1,0)</f>
        <v>0</v>
      </c>
      <c r="BH1618">
        <f>IF(BG1618=1,"",E1618)</f>
        <v>108.5</v>
      </c>
      <c r="BI1618">
        <f>E1618/3.6</f>
        <v>30.138888888888889</v>
      </c>
    </row>
    <row r="1619" spans="1:61" x14ac:dyDescent="0.25">
      <c r="A1619" s="45" t="s">
        <v>66</v>
      </c>
      <c r="B1619" s="45">
        <v>1616</v>
      </c>
      <c r="C1619" s="45">
        <v>139</v>
      </c>
      <c r="D1619" s="45">
        <f t="shared" si="350"/>
        <v>30.388888888888889</v>
      </c>
      <c r="E1619" s="46">
        <v>109.4</v>
      </c>
      <c r="F1619" s="47">
        <f t="shared" si="359"/>
        <v>0.27777777777777779</v>
      </c>
      <c r="G1619" s="47">
        <f t="shared" si="360"/>
        <v>1</v>
      </c>
      <c r="H1619" s="47">
        <f>$AJ$3*F1619</f>
        <v>766.50000000000011</v>
      </c>
      <c r="I1619" s="47">
        <f>1/2*$AJ$1*$AJ$2*$AJ$5*D1619^2</f>
        <v>562.24049205246911</v>
      </c>
      <c r="J1619" s="47">
        <f>$AJ$4*$AJ$3*9.81</f>
        <v>406.04570999999999</v>
      </c>
      <c r="K1619" s="47">
        <f t="shared" si="351"/>
        <v>1734.786202052469</v>
      </c>
      <c r="L1619" s="47">
        <f t="shared" si="352"/>
        <v>52.718225140150032</v>
      </c>
      <c r="M1619" s="48">
        <f t="shared" si="353"/>
        <v>85192.651826482455</v>
      </c>
      <c r="N1619" s="48">
        <f t="shared" si="354"/>
        <v>1</v>
      </c>
      <c r="O1619" s="48">
        <f t="shared" si="361"/>
        <v>507910.60543592193</v>
      </c>
      <c r="P1619" s="48">
        <f t="shared" si="362"/>
        <v>1442959.7602225468</v>
      </c>
      <c r="Q1619" s="48">
        <f t="shared" si="355"/>
        <v>935049.15478662483</v>
      </c>
      <c r="R1619" s="48">
        <f>1/2*$AJ$3*D1619^2</f>
        <v>1274131.6583333334</v>
      </c>
      <c r="S1619" s="48">
        <f t="shared" si="356"/>
        <v>0</v>
      </c>
      <c r="T1619" s="48">
        <f t="shared" si="357"/>
        <v>0</v>
      </c>
      <c r="U1619" s="48"/>
      <c r="V1619" s="48"/>
      <c r="W1619" s="48"/>
      <c r="X1619" s="48"/>
      <c r="Y1619" s="48">
        <f t="shared" si="363"/>
        <v>788.44780837458757</v>
      </c>
      <c r="Z1619" s="48"/>
      <c r="AA1619" s="48"/>
      <c r="AB1619" s="48"/>
      <c r="AC1619" s="48">
        <v>0.27</v>
      </c>
      <c r="AD1619" s="48">
        <f>O1619*AC1619</f>
        <v>137135.86346769892</v>
      </c>
      <c r="AE1619" s="48">
        <v>0.67</v>
      </c>
      <c r="AF1619" s="48">
        <f t="shared" si="358"/>
        <v>340300.10564206773</v>
      </c>
      <c r="AG1619" s="24"/>
      <c r="AH1619" s="24"/>
      <c r="AI1619" s="15"/>
      <c r="AJ1619" s="15"/>
      <c r="AK1619" s="15"/>
      <c r="AL1619" s="15"/>
      <c r="AM1619" s="15"/>
      <c r="AN1619" s="23"/>
      <c r="AO1619" s="23"/>
      <c r="AP1619" s="23"/>
      <c r="AQ1619" s="23"/>
      <c r="AR1619" s="23"/>
      <c r="AS1619" s="23"/>
      <c r="AT1619" s="23"/>
      <c r="AU1619" s="23"/>
      <c r="AV1619" s="23"/>
      <c r="BG1619">
        <f>IF(E1619&lt;1,1,0)</f>
        <v>0</v>
      </c>
      <c r="BH1619">
        <f>IF(BG1619=1,"",E1619)</f>
        <v>109.4</v>
      </c>
      <c r="BI1619">
        <f>E1619/3.6</f>
        <v>30.388888888888889</v>
      </c>
    </row>
    <row r="1620" spans="1:61" x14ac:dyDescent="0.25">
      <c r="A1620" s="45" t="s">
        <v>66</v>
      </c>
      <c r="B1620" s="45">
        <v>1617</v>
      </c>
      <c r="C1620" s="45">
        <v>140</v>
      </c>
      <c r="D1620" s="45">
        <f t="shared" si="350"/>
        <v>30.694444444444443</v>
      </c>
      <c r="E1620" s="46">
        <v>110.5</v>
      </c>
      <c r="F1620" s="47">
        <f t="shared" si="359"/>
        <v>0.31944444444444403</v>
      </c>
      <c r="G1620" s="47">
        <f t="shared" si="360"/>
        <v>1.1499999999999986</v>
      </c>
      <c r="H1620" s="47">
        <f>$AJ$3*F1620</f>
        <v>881.47499999999889</v>
      </c>
      <c r="I1620" s="47">
        <f>1/2*$AJ$1*$AJ$2*$AJ$5*D1620^2</f>
        <v>573.60381606867281</v>
      </c>
      <c r="J1620" s="47">
        <f>$AJ$4*$AJ$3*9.81</f>
        <v>406.04570999999999</v>
      </c>
      <c r="K1620" s="47">
        <f t="shared" si="351"/>
        <v>1861.1245260686715</v>
      </c>
      <c r="L1620" s="47">
        <f t="shared" si="352"/>
        <v>57.12618336960783</v>
      </c>
      <c r="M1620" s="48">
        <f t="shared" si="353"/>
        <v>92373.038508655867</v>
      </c>
      <c r="N1620" s="48">
        <f t="shared" si="354"/>
        <v>1</v>
      </c>
      <c r="O1620" s="48">
        <f t="shared" si="361"/>
        <v>507910.60543592193</v>
      </c>
      <c r="P1620" s="48">
        <f t="shared" si="362"/>
        <v>1444694.5464245991</v>
      </c>
      <c r="Q1620" s="48">
        <f t="shared" si="355"/>
        <v>936783.9409886772</v>
      </c>
      <c r="R1620" s="48">
        <f>1/2*$AJ$3*D1620^2</f>
        <v>1299882.8645833333</v>
      </c>
      <c r="S1620" s="48">
        <f t="shared" si="356"/>
        <v>0</v>
      </c>
      <c r="T1620" s="48">
        <f t="shared" si="357"/>
        <v>0</v>
      </c>
      <c r="U1620" s="48"/>
      <c r="V1620" s="48"/>
      <c r="W1620" s="48"/>
      <c r="X1620" s="48"/>
      <c r="Y1620" s="48">
        <f t="shared" si="363"/>
        <v>803.88550685425685</v>
      </c>
      <c r="Z1620" s="48"/>
      <c r="AA1620" s="48"/>
      <c r="AB1620" s="48"/>
      <c r="AC1620" s="48">
        <v>0.27</v>
      </c>
      <c r="AD1620" s="48">
        <f>O1620*AC1620</f>
        <v>137135.86346769892</v>
      </c>
      <c r="AE1620" s="48">
        <v>0.67</v>
      </c>
      <c r="AF1620" s="48">
        <f t="shared" si="358"/>
        <v>340300.10564206773</v>
      </c>
      <c r="AG1620" s="24"/>
      <c r="AH1620" s="24"/>
      <c r="AI1620" s="15"/>
      <c r="AJ1620" s="15"/>
      <c r="AK1620" s="15"/>
      <c r="AL1620" s="15"/>
      <c r="AM1620" s="15"/>
      <c r="AN1620" s="23"/>
      <c r="AO1620" s="23"/>
      <c r="AP1620" s="23"/>
      <c r="AQ1620" s="23"/>
      <c r="AR1620" s="23"/>
      <c r="AS1620" s="23"/>
      <c r="AT1620" s="23"/>
      <c r="AU1620" s="23"/>
      <c r="AV1620" s="23"/>
      <c r="BG1620">
        <f>IF(E1620&lt;1,1,0)</f>
        <v>0</v>
      </c>
      <c r="BH1620">
        <f>IF(BG1620=1,"",E1620)</f>
        <v>110.5</v>
      </c>
      <c r="BI1620">
        <f>E1620/3.6</f>
        <v>30.694444444444443</v>
      </c>
    </row>
    <row r="1621" spans="1:61" x14ac:dyDescent="0.25">
      <c r="A1621" s="45" t="s">
        <v>66</v>
      </c>
      <c r="B1621" s="45">
        <v>1618</v>
      </c>
      <c r="C1621" s="45">
        <v>141</v>
      </c>
      <c r="D1621" s="45">
        <f t="shared" si="350"/>
        <v>31.027777777777779</v>
      </c>
      <c r="E1621" s="46">
        <v>111.7</v>
      </c>
      <c r="F1621" s="47">
        <f t="shared" si="359"/>
        <v>0.34722222222222221</v>
      </c>
      <c r="G1621" s="47">
        <f t="shared" si="360"/>
        <v>1.25</v>
      </c>
      <c r="H1621" s="47">
        <f>$AJ$3*F1621</f>
        <v>958.125</v>
      </c>
      <c r="I1621" s="47">
        <f>1/2*$AJ$1*$AJ$2*$AJ$5*D1621^2</f>
        <v>586.12982671682096</v>
      </c>
      <c r="J1621" s="47">
        <f>$AJ$4*$AJ$3*9.81</f>
        <v>406.04570999999999</v>
      </c>
      <c r="K1621" s="47">
        <f t="shared" si="351"/>
        <v>1950.3005367168207</v>
      </c>
      <c r="L1621" s="47">
        <f t="shared" si="352"/>
        <v>60.513491653130245</v>
      </c>
      <c r="M1621" s="48">
        <f t="shared" si="353"/>
        <v>97910.829494764737</v>
      </c>
      <c r="N1621" s="48">
        <f t="shared" si="354"/>
        <v>1</v>
      </c>
      <c r="O1621" s="48">
        <f t="shared" si="361"/>
        <v>507910.60543592193</v>
      </c>
      <c r="P1621" s="48">
        <f t="shared" si="362"/>
        <v>1446555.6709506677</v>
      </c>
      <c r="Q1621" s="48">
        <f t="shared" si="355"/>
        <v>938645.06551474577</v>
      </c>
      <c r="R1621" s="48">
        <f>1/2*$AJ$3*D1621^2</f>
        <v>1328268.9145833333</v>
      </c>
      <c r="S1621" s="48">
        <f t="shared" si="356"/>
        <v>0</v>
      </c>
      <c r="T1621" s="48">
        <f t="shared" si="357"/>
        <v>0</v>
      </c>
      <c r="U1621" s="48"/>
      <c r="V1621" s="48"/>
      <c r="W1621" s="48"/>
      <c r="X1621" s="48"/>
      <c r="Y1621" s="48">
        <f t="shared" si="363"/>
        <v>820.93258008858675</v>
      </c>
      <c r="Z1621" s="48"/>
      <c r="AA1621" s="48"/>
      <c r="AB1621" s="48"/>
      <c r="AC1621" s="48">
        <v>0.27</v>
      </c>
      <c r="AD1621" s="48">
        <f>O1621*AC1621</f>
        <v>137135.86346769892</v>
      </c>
      <c r="AE1621" s="48">
        <v>0.67</v>
      </c>
      <c r="AF1621" s="48">
        <f t="shared" si="358"/>
        <v>340300.10564206773</v>
      </c>
      <c r="AG1621" s="24"/>
      <c r="AH1621" s="24"/>
      <c r="AI1621" s="15"/>
      <c r="AJ1621" s="15"/>
      <c r="AK1621" s="15"/>
      <c r="AL1621" s="15"/>
      <c r="AM1621" s="15"/>
      <c r="AN1621" s="23"/>
      <c r="AO1621" s="23"/>
      <c r="AP1621" s="23"/>
      <c r="AQ1621" s="23"/>
      <c r="AR1621" s="23"/>
      <c r="AS1621" s="23"/>
      <c r="AT1621" s="23"/>
      <c r="AU1621" s="23"/>
      <c r="AV1621" s="23"/>
      <c r="BG1621">
        <f>IF(E1621&lt;1,1,0)</f>
        <v>0</v>
      </c>
      <c r="BH1621">
        <f>IF(BG1621=1,"",E1621)</f>
        <v>111.7</v>
      </c>
      <c r="BI1621">
        <f>E1621/3.6</f>
        <v>31.027777777777779</v>
      </c>
    </row>
    <row r="1622" spans="1:61" x14ac:dyDescent="0.25">
      <c r="A1622" s="45" t="s">
        <v>66</v>
      </c>
      <c r="B1622" s="45">
        <v>1619</v>
      </c>
      <c r="C1622" s="45">
        <v>142</v>
      </c>
      <c r="D1622" s="45">
        <f t="shared" si="350"/>
        <v>31.388888888888889</v>
      </c>
      <c r="E1622" s="46">
        <v>113</v>
      </c>
      <c r="F1622" s="47">
        <f t="shared" si="359"/>
        <v>0.33333333333333215</v>
      </c>
      <c r="G1622" s="47">
        <f t="shared" si="360"/>
        <v>1.1999999999999957</v>
      </c>
      <c r="H1622" s="47">
        <f>$AJ$3*F1622</f>
        <v>919.79999999999677</v>
      </c>
      <c r="I1622" s="47">
        <f>1/2*$AJ$1*$AJ$2*$AJ$5*D1622^2</f>
        <v>599.85234760802462</v>
      </c>
      <c r="J1622" s="47">
        <f>$AJ$4*$AJ$3*9.81</f>
        <v>406.04570999999999</v>
      </c>
      <c r="K1622" s="47">
        <f t="shared" si="351"/>
        <v>1925.6980576080214</v>
      </c>
      <c r="L1622" s="47">
        <f t="shared" si="352"/>
        <v>60.445522363807335</v>
      </c>
      <c r="M1622" s="48">
        <f t="shared" si="353"/>
        <v>97861.300707004077</v>
      </c>
      <c r="N1622" s="48">
        <f t="shared" si="354"/>
        <v>1</v>
      </c>
      <c r="O1622" s="48">
        <f t="shared" si="361"/>
        <v>507910.60543592193</v>
      </c>
      <c r="P1622" s="48">
        <f t="shared" si="362"/>
        <v>1448505.9714873845</v>
      </c>
      <c r="Q1622" s="48">
        <f t="shared" si="355"/>
        <v>940595.3660514626</v>
      </c>
      <c r="R1622" s="48">
        <f>1/2*$AJ$3*D1622^2</f>
        <v>1359366.4583333335</v>
      </c>
      <c r="S1622" s="48">
        <f t="shared" si="356"/>
        <v>0</v>
      </c>
      <c r="T1622" s="48">
        <f t="shared" si="357"/>
        <v>0</v>
      </c>
      <c r="U1622" s="48"/>
      <c r="V1622" s="48"/>
      <c r="W1622" s="48"/>
      <c r="X1622" s="48"/>
      <c r="Y1622" s="48">
        <f t="shared" si="363"/>
        <v>839.63338995264576</v>
      </c>
      <c r="Z1622" s="48"/>
      <c r="AA1622" s="48"/>
      <c r="AB1622" s="48"/>
      <c r="AC1622" s="48">
        <v>0.27</v>
      </c>
      <c r="AD1622" s="48">
        <f>O1622*AC1622</f>
        <v>137135.86346769892</v>
      </c>
      <c r="AE1622" s="48">
        <v>0.67</v>
      </c>
      <c r="AF1622" s="48">
        <f t="shared" si="358"/>
        <v>340300.10564206773</v>
      </c>
      <c r="AG1622" s="24"/>
      <c r="AH1622" s="24"/>
      <c r="AI1622" s="15"/>
      <c r="AJ1622" s="15"/>
      <c r="AK1622" s="15"/>
      <c r="AL1622" s="15"/>
      <c r="AM1622" s="15"/>
      <c r="AN1622" s="23"/>
      <c r="AO1622" s="23"/>
      <c r="AP1622" s="23"/>
      <c r="AQ1622" s="23"/>
      <c r="AR1622" s="23"/>
      <c r="AS1622" s="23"/>
      <c r="AT1622" s="23"/>
      <c r="AU1622" s="23"/>
      <c r="AV1622" s="23"/>
      <c r="BG1622">
        <f>IF(E1622&lt;1,1,0)</f>
        <v>0</v>
      </c>
      <c r="BH1622">
        <f>IF(BG1622=1,"",E1622)</f>
        <v>113</v>
      </c>
      <c r="BI1622">
        <f>E1622/3.6</f>
        <v>31.388888888888889</v>
      </c>
    </row>
    <row r="1623" spans="1:61" x14ac:dyDescent="0.25">
      <c r="A1623" s="45" t="s">
        <v>66</v>
      </c>
      <c r="B1623" s="45">
        <v>1620</v>
      </c>
      <c r="C1623" s="45">
        <v>143</v>
      </c>
      <c r="D1623" s="45">
        <f t="shared" si="350"/>
        <v>31.694444444444443</v>
      </c>
      <c r="E1623" s="46">
        <v>114.1</v>
      </c>
      <c r="F1623" s="47">
        <f t="shared" si="359"/>
        <v>0.29166666666666585</v>
      </c>
      <c r="G1623" s="47">
        <f t="shared" si="360"/>
        <v>1.0499999999999972</v>
      </c>
      <c r="H1623" s="47">
        <f>$AJ$3*F1623</f>
        <v>804.82499999999777</v>
      </c>
      <c r="I1623" s="47">
        <f>1/2*$AJ$1*$AJ$2*$AJ$5*D1623^2</f>
        <v>611.58773134645048</v>
      </c>
      <c r="J1623" s="47">
        <f>$AJ$4*$AJ$3*9.81</f>
        <v>406.04570999999999</v>
      </c>
      <c r="K1623" s="47">
        <f t="shared" si="351"/>
        <v>1822.4584413464481</v>
      </c>
      <c r="L1623" s="47">
        <f t="shared" si="352"/>
        <v>57.761807821563806</v>
      </c>
      <c r="M1623" s="48">
        <f t="shared" si="353"/>
        <v>93574.128670933365</v>
      </c>
      <c r="N1623" s="48">
        <f t="shared" si="354"/>
        <v>1</v>
      </c>
      <c r="O1623" s="48">
        <f t="shared" si="361"/>
        <v>507910.60543592193</v>
      </c>
      <c r="P1623" s="48">
        <f t="shared" si="362"/>
        <v>1450431.6695449925</v>
      </c>
      <c r="Q1623" s="48">
        <f t="shared" si="355"/>
        <v>942521.06410907058</v>
      </c>
      <c r="R1623" s="48">
        <f>1/2*$AJ$3*D1623^2</f>
        <v>1385960.8145833332</v>
      </c>
      <c r="S1623" s="48">
        <f t="shared" si="356"/>
        <v>0</v>
      </c>
      <c r="T1623" s="48">
        <f t="shared" si="357"/>
        <v>0</v>
      </c>
      <c r="U1623" s="48"/>
      <c r="V1623" s="48"/>
      <c r="W1623" s="48"/>
      <c r="X1623" s="48"/>
      <c r="Y1623" s="48">
        <f t="shared" si="363"/>
        <v>855.53136702674885</v>
      </c>
      <c r="Z1623" s="48"/>
      <c r="AA1623" s="48"/>
      <c r="AB1623" s="48"/>
      <c r="AC1623" s="48">
        <v>0.27</v>
      </c>
      <c r="AD1623" s="48">
        <f>O1623*AC1623</f>
        <v>137135.86346769892</v>
      </c>
      <c r="AE1623" s="48">
        <v>0.67</v>
      </c>
      <c r="AF1623" s="48">
        <f t="shared" si="358"/>
        <v>340300.10564206773</v>
      </c>
      <c r="AG1623" s="24"/>
      <c r="AH1623" s="24"/>
      <c r="AI1623" s="15"/>
      <c r="AJ1623" s="15"/>
      <c r="AK1623" s="15"/>
      <c r="AL1623" s="15"/>
      <c r="AM1623" s="15"/>
      <c r="AN1623" s="23"/>
      <c r="AO1623" s="23"/>
      <c r="AP1623" s="23"/>
      <c r="AQ1623" s="23"/>
      <c r="AR1623" s="23"/>
      <c r="AS1623" s="23"/>
      <c r="AT1623" s="23"/>
      <c r="AU1623" s="23"/>
      <c r="AV1623" s="23"/>
      <c r="BG1623">
        <f>IF(E1623&lt;1,1,0)</f>
        <v>0</v>
      </c>
      <c r="BH1623">
        <f>IF(BG1623=1,"",E1623)</f>
        <v>114.1</v>
      </c>
      <c r="BI1623">
        <f>E1623/3.6</f>
        <v>31.694444444444443</v>
      </c>
    </row>
    <row r="1624" spans="1:61" x14ac:dyDescent="0.25">
      <c r="A1624" s="45" t="s">
        <v>66</v>
      </c>
      <c r="B1624" s="45">
        <v>1621</v>
      </c>
      <c r="C1624" s="45">
        <v>144</v>
      </c>
      <c r="D1624" s="45">
        <f t="shared" si="350"/>
        <v>31.972222222222221</v>
      </c>
      <c r="E1624" s="46">
        <v>115.1</v>
      </c>
      <c r="F1624" s="47">
        <f t="shared" si="359"/>
        <v>0.25000000000000155</v>
      </c>
      <c r="G1624" s="47">
        <f t="shared" si="360"/>
        <v>0.90000000000000568</v>
      </c>
      <c r="H1624" s="47">
        <f>$AJ$3*F1624</f>
        <v>689.85000000000434</v>
      </c>
      <c r="I1624" s="47">
        <f>1/2*$AJ$1*$AJ$2*$AJ$5*D1624^2</f>
        <v>622.35491421682093</v>
      </c>
      <c r="J1624" s="47">
        <f>$AJ$4*$AJ$3*9.81</f>
        <v>406.04570999999999</v>
      </c>
      <c r="K1624" s="47">
        <f t="shared" si="351"/>
        <v>1718.2506242168251</v>
      </c>
      <c r="L1624" s="47">
        <f t="shared" si="352"/>
        <v>54.936290790932382</v>
      </c>
      <c r="M1624" s="48">
        <f t="shared" si="353"/>
        <v>89051.727372101392</v>
      </c>
      <c r="N1624" s="48">
        <f t="shared" si="354"/>
        <v>1</v>
      </c>
      <c r="O1624" s="48">
        <f t="shared" si="361"/>
        <v>507910.60543592193</v>
      </c>
      <c r="P1624" s="48">
        <f t="shared" si="362"/>
        <v>1452254.1279863389</v>
      </c>
      <c r="Q1624" s="48">
        <f t="shared" si="355"/>
        <v>944343.52255041699</v>
      </c>
      <c r="R1624" s="48">
        <f>1/2*$AJ$3*D1624^2</f>
        <v>1410361.0645833332</v>
      </c>
      <c r="S1624" s="48">
        <f t="shared" si="356"/>
        <v>0</v>
      </c>
      <c r="T1624" s="48">
        <f t="shared" si="357"/>
        <v>0</v>
      </c>
      <c r="U1624" s="48"/>
      <c r="V1624" s="48"/>
      <c r="W1624" s="48"/>
      <c r="X1624" s="48"/>
      <c r="Y1624" s="48">
        <f t="shared" si="363"/>
        <v>870.05617802796621</v>
      </c>
      <c r="Z1624" s="48"/>
      <c r="AA1624" s="48"/>
      <c r="AB1624" s="48"/>
      <c r="AC1624" s="48">
        <v>0.27</v>
      </c>
      <c r="AD1624" s="48">
        <f>O1624*AC1624</f>
        <v>137135.86346769892</v>
      </c>
      <c r="AE1624" s="48">
        <v>0.67</v>
      </c>
      <c r="AF1624" s="48">
        <f t="shared" si="358"/>
        <v>340300.10564206773</v>
      </c>
      <c r="AG1624" s="24"/>
      <c r="AH1624" s="24"/>
      <c r="AI1624" s="15"/>
      <c r="AJ1624" s="15"/>
      <c r="AK1624" s="15"/>
      <c r="AL1624" s="15"/>
      <c r="AM1624" s="15"/>
      <c r="AN1624" s="23"/>
      <c r="AO1624" s="23"/>
      <c r="AP1624" s="23"/>
      <c r="AQ1624" s="23"/>
      <c r="AR1624" s="23"/>
      <c r="AS1624" s="23"/>
      <c r="AT1624" s="23"/>
      <c r="AU1624" s="23"/>
      <c r="AV1624" s="23"/>
      <c r="BG1624">
        <f>IF(E1624&lt;1,1,0)</f>
        <v>0</v>
      </c>
      <c r="BH1624">
        <f>IF(BG1624=1,"",E1624)</f>
        <v>115.1</v>
      </c>
      <c r="BI1624">
        <f>E1624/3.6</f>
        <v>31.972222222222221</v>
      </c>
    </row>
    <row r="1625" spans="1:61" x14ac:dyDescent="0.25">
      <c r="A1625" s="45" t="s">
        <v>66</v>
      </c>
      <c r="B1625" s="45">
        <v>1622</v>
      </c>
      <c r="C1625" s="45">
        <v>145</v>
      </c>
      <c r="D1625" s="45">
        <f t="shared" si="350"/>
        <v>32.194444444444443</v>
      </c>
      <c r="E1625" s="46">
        <v>115.9</v>
      </c>
      <c r="F1625" s="47">
        <f t="shared" si="359"/>
        <v>0.19444444444444522</v>
      </c>
      <c r="G1625" s="47">
        <f t="shared" si="360"/>
        <v>0.70000000000000284</v>
      </c>
      <c r="H1625" s="47">
        <f>$AJ$3*F1625</f>
        <v>536.55000000000211</v>
      </c>
      <c r="I1625" s="47">
        <f>1/2*$AJ$1*$AJ$2*$AJ$5*D1625^2</f>
        <v>631.03630773533939</v>
      </c>
      <c r="J1625" s="47">
        <f>$AJ$4*$AJ$3*9.81</f>
        <v>406.04570999999999</v>
      </c>
      <c r="K1625" s="47">
        <f t="shared" si="351"/>
        <v>1573.6320177353414</v>
      </c>
      <c r="L1625" s="47">
        <f t="shared" si="352"/>
        <v>50.662208570979466</v>
      </c>
      <c r="M1625" s="48">
        <f t="shared" si="353"/>
        <v>82174.102302128696</v>
      </c>
      <c r="N1625" s="48">
        <f t="shared" si="354"/>
        <v>1</v>
      </c>
      <c r="O1625" s="48">
        <f t="shared" si="361"/>
        <v>507910.60543592193</v>
      </c>
      <c r="P1625" s="48">
        <f t="shared" si="362"/>
        <v>1453972.3786105558</v>
      </c>
      <c r="Q1625" s="48">
        <f t="shared" si="355"/>
        <v>946061.77317463385</v>
      </c>
      <c r="R1625" s="48">
        <f>1/2*$AJ$3*D1625^2</f>
        <v>1430034.5645833332</v>
      </c>
      <c r="S1625" s="48">
        <f t="shared" si="356"/>
        <v>0</v>
      </c>
      <c r="T1625" s="48">
        <f t="shared" si="357"/>
        <v>0</v>
      </c>
      <c r="U1625" s="48"/>
      <c r="V1625" s="48"/>
      <c r="W1625" s="48"/>
      <c r="X1625" s="48"/>
      <c r="Y1625" s="48">
        <f t="shared" si="363"/>
        <v>881.64893007603769</v>
      </c>
      <c r="Z1625" s="48"/>
      <c r="AA1625" s="48"/>
      <c r="AB1625" s="48"/>
      <c r="AC1625" s="48">
        <v>0.27</v>
      </c>
      <c r="AD1625" s="48">
        <f>O1625*AC1625</f>
        <v>137135.86346769892</v>
      </c>
      <c r="AE1625" s="48">
        <v>0.67</v>
      </c>
      <c r="AF1625" s="48">
        <f t="shared" si="358"/>
        <v>340300.10564206773</v>
      </c>
      <c r="AG1625" s="24"/>
      <c r="AH1625" s="24"/>
      <c r="AI1625" s="15"/>
      <c r="AJ1625" s="15"/>
      <c r="AK1625" s="15"/>
      <c r="AL1625" s="15"/>
      <c r="AM1625" s="15"/>
      <c r="AN1625" s="23"/>
      <c r="AO1625" s="23"/>
      <c r="AP1625" s="23"/>
      <c r="AQ1625" s="23"/>
      <c r="AR1625" s="23"/>
      <c r="AS1625" s="23"/>
      <c r="AT1625" s="23"/>
      <c r="AU1625" s="23"/>
      <c r="AV1625" s="23"/>
      <c r="BG1625">
        <f>IF(E1625&lt;1,1,0)</f>
        <v>0</v>
      </c>
      <c r="BH1625">
        <f>IF(BG1625=1,"",E1625)</f>
        <v>115.9</v>
      </c>
      <c r="BI1625">
        <f>E1625/3.6</f>
        <v>32.194444444444443</v>
      </c>
    </row>
    <row r="1626" spans="1:61" x14ac:dyDescent="0.25">
      <c r="A1626" s="45" t="s">
        <v>66</v>
      </c>
      <c r="B1626" s="45">
        <v>1623</v>
      </c>
      <c r="C1626" s="45">
        <v>146</v>
      </c>
      <c r="D1626" s="45">
        <f t="shared" si="350"/>
        <v>32.361111111111107</v>
      </c>
      <c r="E1626" s="46">
        <v>116.5</v>
      </c>
      <c r="F1626" s="47">
        <f t="shared" si="359"/>
        <v>0.11111111111111072</v>
      </c>
      <c r="G1626" s="47">
        <f t="shared" si="360"/>
        <v>0.39999999999999858</v>
      </c>
      <c r="H1626" s="47">
        <f>$AJ$3*F1626</f>
        <v>306.59999999999894</v>
      </c>
      <c r="I1626" s="47">
        <f>1/2*$AJ$1*$AJ$2*$AJ$5*D1626^2</f>
        <v>637.58681375385777</v>
      </c>
      <c r="J1626" s="47">
        <f>$AJ$4*$AJ$3*9.81</f>
        <v>406.04570999999999</v>
      </c>
      <c r="K1626" s="47">
        <f t="shared" si="351"/>
        <v>1350.2325237538566</v>
      </c>
      <c r="L1626" s="47">
        <f t="shared" si="352"/>
        <v>43.695024727034522</v>
      </c>
      <c r="M1626" s="48">
        <f t="shared" si="353"/>
        <v>70917.025131977032</v>
      </c>
      <c r="N1626" s="48">
        <f t="shared" si="354"/>
        <v>1</v>
      </c>
      <c r="O1626" s="48">
        <f t="shared" si="361"/>
        <v>507910.60543592193</v>
      </c>
      <c r="P1626" s="48">
        <f t="shared" si="362"/>
        <v>1455546.0106282912</v>
      </c>
      <c r="Q1626" s="48">
        <f t="shared" si="355"/>
        <v>947635.40519236925</v>
      </c>
      <c r="R1626" s="48">
        <f>1/2*$AJ$3*D1626^2</f>
        <v>1444879.114583333</v>
      </c>
      <c r="S1626" s="48">
        <f t="shared" si="356"/>
        <v>0</v>
      </c>
      <c r="T1626" s="48">
        <f t="shared" si="357"/>
        <v>0</v>
      </c>
      <c r="U1626" s="48"/>
      <c r="V1626" s="48"/>
      <c r="W1626" s="48"/>
      <c r="X1626" s="48"/>
      <c r="Y1626" s="48">
        <f t="shared" si="363"/>
        <v>890.2520730642841</v>
      </c>
      <c r="Z1626" s="48"/>
      <c r="AA1626" s="48"/>
      <c r="AB1626" s="48"/>
      <c r="AC1626" s="48">
        <v>0.27</v>
      </c>
      <c r="AD1626" s="48">
        <f>O1626*AC1626</f>
        <v>137135.86346769892</v>
      </c>
      <c r="AE1626" s="48">
        <v>0.67</v>
      </c>
      <c r="AF1626" s="48">
        <f t="shared" si="358"/>
        <v>340300.10564206773</v>
      </c>
      <c r="AG1626" s="24"/>
      <c r="AH1626" s="24"/>
      <c r="AI1626" s="15"/>
      <c r="AJ1626" s="15"/>
      <c r="AK1626" s="15"/>
      <c r="AL1626" s="15"/>
      <c r="AM1626" s="15"/>
      <c r="AN1626" s="23"/>
      <c r="AO1626" s="23"/>
      <c r="AP1626" s="23"/>
      <c r="AQ1626" s="23"/>
      <c r="AR1626" s="23"/>
      <c r="AS1626" s="23"/>
      <c r="AT1626" s="23"/>
      <c r="AU1626" s="23"/>
      <c r="AV1626" s="23"/>
      <c r="BG1626">
        <f>IF(E1626&lt;1,1,0)</f>
        <v>0</v>
      </c>
      <c r="BH1626">
        <f>IF(BG1626=1,"",E1626)</f>
        <v>116.5</v>
      </c>
      <c r="BI1626">
        <f>E1626/3.6</f>
        <v>32.361111111111107</v>
      </c>
    </row>
    <row r="1627" spans="1:61" x14ac:dyDescent="0.25">
      <c r="A1627" s="45" t="s">
        <v>66</v>
      </c>
      <c r="B1627" s="45">
        <v>1624</v>
      </c>
      <c r="C1627" s="45">
        <v>147</v>
      </c>
      <c r="D1627" s="45">
        <f t="shared" si="350"/>
        <v>32.416666666666664</v>
      </c>
      <c r="E1627" s="46">
        <v>116.7</v>
      </c>
      <c r="F1627" s="47">
        <f t="shared" si="359"/>
        <v>1.3888888888888099E-2</v>
      </c>
      <c r="G1627" s="47">
        <f t="shared" si="360"/>
        <v>4.9999999999997158E-2</v>
      </c>
      <c r="H1627" s="47">
        <f>$AJ$3*F1627</f>
        <v>38.324999999997821</v>
      </c>
      <c r="I1627" s="47">
        <f>1/2*$AJ$1*$AJ$2*$AJ$5*D1627^2</f>
        <v>639.77783211805536</v>
      </c>
      <c r="J1627" s="47">
        <f>$AJ$4*$AJ$3*9.81</f>
        <v>406.04570999999999</v>
      </c>
      <c r="K1627" s="47">
        <f t="shared" si="351"/>
        <v>1084.1485421180532</v>
      </c>
      <c r="L1627" s="47">
        <f t="shared" si="352"/>
        <v>35.144481906993555</v>
      </c>
      <c r="M1627" s="48">
        <f t="shared" si="353"/>
        <v>57074.638616957534</v>
      </c>
      <c r="N1627" s="48">
        <f t="shared" si="354"/>
        <v>1</v>
      </c>
      <c r="O1627" s="48">
        <f t="shared" si="361"/>
        <v>507910.60543592193</v>
      </c>
      <c r="P1627" s="48">
        <f t="shared" si="362"/>
        <v>1456896.2431520449</v>
      </c>
      <c r="Q1627" s="48">
        <f t="shared" si="355"/>
        <v>948985.63771612302</v>
      </c>
      <c r="R1627" s="48">
        <f>1/2*$AJ$3*D1627^2</f>
        <v>1449844.3312499998</v>
      </c>
      <c r="S1627" s="48">
        <f t="shared" si="356"/>
        <v>0</v>
      </c>
      <c r="T1627" s="48">
        <f t="shared" si="357"/>
        <v>0</v>
      </c>
      <c r="U1627" s="48"/>
      <c r="V1627" s="48"/>
      <c r="W1627" s="48"/>
      <c r="X1627" s="48"/>
      <c r="Y1627" s="48">
        <f t="shared" si="363"/>
        <v>892.76128771551714</v>
      </c>
      <c r="Z1627" s="48"/>
      <c r="AA1627" s="48"/>
      <c r="AB1627" s="48"/>
      <c r="AC1627" s="48">
        <v>0.27</v>
      </c>
      <c r="AD1627" s="48">
        <f>O1627*AC1627</f>
        <v>137135.86346769892</v>
      </c>
      <c r="AE1627" s="48">
        <v>0.67</v>
      </c>
      <c r="AF1627" s="48">
        <f t="shared" si="358"/>
        <v>340300.10564206773</v>
      </c>
      <c r="AG1627" s="24"/>
      <c r="AH1627" s="24"/>
      <c r="AI1627" s="15"/>
      <c r="AJ1627" s="15"/>
      <c r="AK1627" s="15"/>
      <c r="AL1627" s="15"/>
      <c r="AM1627" s="15"/>
      <c r="AN1627" s="23"/>
      <c r="AO1627" s="23"/>
      <c r="AP1627" s="23"/>
      <c r="AQ1627" s="23"/>
      <c r="AR1627" s="23"/>
      <c r="AS1627" s="23"/>
      <c r="AT1627" s="23"/>
      <c r="AU1627" s="23"/>
      <c r="AV1627" s="23"/>
      <c r="BG1627">
        <f>IF(E1627&lt;1,1,0)</f>
        <v>0</v>
      </c>
      <c r="BH1627">
        <f>IF(BG1627=1,"",E1627)</f>
        <v>116.7</v>
      </c>
      <c r="BI1627">
        <f>E1627/3.6</f>
        <v>32.416666666666664</v>
      </c>
    </row>
    <row r="1628" spans="1:61" x14ac:dyDescent="0.25">
      <c r="A1628" s="45" t="s">
        <v>66</v>
      </c>
      <c r="B1628" s="45">
        <v>1625</v>
      </c>
      <c r="C1628" s="45">
        <v>148</v>
      </c>
      <c r="D1628" s="45">
        <f t="shared" si="350"/>
        <v>32.388888888888886</v>
      </c>
      <c r="E1628" s="46">
        <v>116.6</v>
      </c>
      <c r="F1628" s="47">
        <f t="shared" si="359"/>
        <v>-6.9444444444444448E-2</v>
      </c>
      <c r="G1628" s="47">
        <f t="shared" si="360"/>
        <v>-0.25</v>
      </c>
      <c r="H1628" s="47">
        <f>$AJ$3*F1628</f>
        <v>-191.62500000000003</v>
      </c>
      <c r="I1628" s="47">
        <f>1/2*$AJ$1*$AJ$2*$AJ$5*D1628^2</f>
        <v>638.68185316358006</v>
      </c>
      <c r="J1628" s="47">
        <f>$AJ$4*$AJ$3*9.81</f>
        <v>406.04570999999999</v>
      </c>
      <c r="K1628" s="47">
        <f t="shared" si="351"/>
        <v>853.10256316358004</v>
      </c>
      <c r="L1628" s="47">
        <f t="shared" si="352"/>
        <v>27.631044129131507</v>
      </c>
      <c r="M1628" s="48">
        <f t="shared" si="353"/>
        <v>44900.446709838696</v>
      </c>
      <c r="N1628" s="48">
        <f t="shared" si="354"/>
        <v>1</v>
      </c>
      <c r="O1628" s="48">
        <f t="shared" si="361"/>
        <v>507910.60543592193</v>
      </c>
      <c r="P1628" s="48">
        <f t="shared" si="362"/>
        <v>1457980.391694163</v>
      </c>
      <c r="Q1628" s="48">
        <f t="shared" si="355"/>
        <v>950069.78625824105</v>
      </c>
      <c r="R1628" s="48">
        <f>1/2*$AJ$3*D1628^2</f>
        <v>1447360.658333333</v>
      </c>
      <c r="S1628" s="48">
        <f t="shared" si="356"/>
        <v>0</v>
      </c>
      <c r="T1628" s="48">
        <f t="shared" si="357"/>
        <v>0</v>
      </c>
      <c r="U1628" s="48"/>
      <c r="V1628" s="48"/>
      <c r="W1628" s="48"/>
      <c r="X1628" s="48"/>
      <c r="Y1628" s="48">
        <f t="shared" si="363"/>
        <v>890.68348205128189</v>
      </c>
      <c r="Z1628" s="48"/>
      <c r="AA1628" s="48"/>
      <c r="AB1628" s="48"/>
      <c r="AC1628" s="48">
        <v>0.27</v>
      </c>
      <c r="AD1628" s="48">
        <f>O1628*AC1628</f>
        <v>137135.86346769892</v>
      </c>
      <c r="AE1628" s="48">
        <v>0.67</v>
      </c>
      <c r="AF1628" s="48">
        <f t="shared" si="358"/>
        <v>340300.10564206773</v>
      </c>
      <c r="AG1628" s="24"/>
      <c r="AH1628" s="24"/>
      <c r="AI1628" s="15"/>
      <c r="AJ1628" s="15"/>
      <c r="AK1628" s="15"/>
      <c r="AL1628" s="15"/>
      <c r="AM1628" s="15"/>
      <c r="AN1628" s="23"/>
      <c r="AO1628" s="23"/>
      <c r="AP1628" s="23"/>
      <c r="AQ1628" s="23"/>
      <c r="AR1628" s="23"/>
      <c r="AS1628" s="23"/>
      <c r="AT1628" s="23"/>
      <c r="AU1628" s="23"/>
      <c r="AV1628" s="23"/>
      <c r="BG1628">
        <f>IF(E1628&lt;1,1,0)</f>
        <v>0</v>
      </c>
      <c r="BH1628">
        <f>IF(BG1628=1,"",E1628)</f>
        <v>116.6</v>
      </c>
      <c r="BI1628">
        <f>E1628/3.6</f>
        <v>32.388888888888886</v>
      </c>
    </row>
    <row r="1629" spans="1:61" x14ac:dyDescent="0.25">
      <c r="A1629" s="45" t="s">
        <v>66</v>
      </c>
      <c r="B1629" s="45">
        <v>1626</v>
      </c>
      <c r="C1629" s="45">
        <v>149</v>
      </c>
      <c r="D1629" s="45">
        <f t="shared" si="350"/>
        <v>32.277777777777779</v>
      </c>
      <c r="E1629" s="46">
        <v>116.2</v>
      </c>
      <c r="F1629" s="47">
        <f t="shared" si="359"/>
        <v>-0.19444444444444325</v>
      </c>
      <c r="G1629" s="47">
        <f t="shared" si="360"/>
        <v>-0.69999999999999574</v>
      </c>
      <c r="H1629" s="47">
        <f>$AJ$3*F1629</f>
        <v>-536.54999999999677</v>
      </c>
      <c r="I1629" s="47">
        <f>1/2*$AJ$1*$AJ$2*$AJ$5*D1629^2</f>
        <v>634.30733279320987</v>
      </c>
      <c r="J1629" s="47">
        <f>$AJ$4*$AJ$3*9.81</f>
        <v>406.04570999999999</v>
      </c>
      <c r="K1629" s="47">
        <f t="shared" si="351"/>
        <v>503.80304279321308</v>
      </c>
      <c r="L1629" s="47">
        <f t="shared" si="352"/>
        <v>16.261642659047599</v>
      </c>
      <c r="M1629" s="48">
        <f t="shared" si="353"/>
        <v>26441.430963611394</v>
      </c>
      <c r="N1629" s="48">
        <f t="shared" si="354"/>
        <v>1</v>
      </c>
      <c r="O1629" s="48">
        <f t="shared" si="361"/>
        <v>507910.60543592193</v>
      </c>
      <c r="P1629" s="48">
        <f t="shared" si="362"/>
        <v>1458833.4942573265</v>
      </c>
      <c r="Q1629" s="48">
        <f t="shared" si="355"/>
        <v>950922.88882140454</v>
      </c>
      <c r="R1629" s="48">
        <f>1/2*$AJ$3*D1629^2</f>
        <v>1437447.2583333335</v>
      </c>
      <c r="S1629" s="48">
        <f t="shared" si="356"/>
        <v>0</v>
      </c>
      <c r="T1629" s="48">
        <f t="shared" si="357"/>
        <v>0</v>
      </c>
      <c r="U1629" s="48"/>
      <c r="V1629" s="48"/>
      <c r="W1629" s="48"/>
      <c r="X1629" s="48"/>
      <c r="Y1629" s="48">
        <f t="shared" si="363"/>
        <v>884.0389042640428</v>
      </c>
      <c r="Z1629" s="48"/>
      <c r="AA1629" s="48"/>
      <c r="AB1629" s="48"/>
      <c r="AC1629" s="48">
        <v>0.27</v>
      </c>
      <c r="AD1629" s="48">
        <f>O1629*AC1629</f>
        <v>137135.86346769892</v>
      </c>
      <c r="AE1629" s="48">
        <v>0.67</v>
      </c>
      <c r="AF1629" s="48">
        <f t="shared" si="358"/>
        <v>340300.10564206773</v>
      </c>
      <c r="AG1629" s="24"/>
      <c r="AH1629" s="24"/>
      <c r="AI1629" s="15"/>
      <c r="AJ1629" s="15"/>
      <c r="AK1629" s="15"/>
      <c r="AL1629" s="15"/>
      <c r="AM1629" s="15"/>
      <c r="AN1629" s="23"/>
      <c r="AO1629" s="23"/>
      <c r="AP1629" s="23"/>
      <c r="AQ1629" s="23"/>
      <c r="AR1629" s="23"/>
      <c r="AS1629" s="23"/>
      <c r="AT1629" s="23"/>
      <c r="AU1629" s="23"/>
      <c r="AV1629" s="23"/>
      <c r="BG1629">
        <f>IF(E1629&lt;1,1,0)</f>
        <v>0</v>
      </c>
      <c r="BH1629">
        <f>IF(BG1629=1,"",E1629)</f>
        <v>116.2</v>
      </c>
      <c r="BI1629">
        <f>E1629/3.6</f>
        <v>32.277777777777779</v>
      </c>
    </row>
    <row r="1630" spans="1:61" x14ac:dyDescent="0.25">
      <c r="A1630" s="45" t="s">
        <v>66</v>
      </c>
      <c r="B1630" s="45">
        <v>1627</v>
      </c>
      <c r="C1630" s="45">
        <v>150</v>
      </c>
      <c r="D1630" s="45">
        <f t="shared" si="350"/>
        <v>32</v>
      </c>
      <c r="E1630" s="46">
        <v>115.2</v>
      </c>
      <c r="F1630" s="47">
        <f t="shared" si="359"/>
        <v>-0.33333333333333409</v>
      </c>
      <c r="G1630" s="47">
        <f t="shared" si="360"/>
        <v>-1.2000000000000028</v>
      </c>
      <c r="H1630" s="47">
        <f>$AJ$3*F1630</f>
        <v>-919.80000000000211</v>
      </c>
      <c r="I1630" s="47">
        <f>1/2*$AJ$1*$AJ$2*$AJ$5*D1630^2</f>
        <v>623.43679999999995</v>
      </c>
      <c r="J1630" s="47">
        <f>$AJ$4*$AJ$3*9.81</f>
        <v>406.04570999999999</v>
      </c>
      <c r="K1630" s="47">
        <f t="shared" si="351"/>
        <v>109.68250999999782</v>
      </c>
      <c r="L1630" s="47">
        <f t="shared" si="352"/>
        <v>3.5098403199999302</v>
      </c>
      <c r="M1630" s="48">
        <f t="shared" si="353"/>
        <v>5710.5102006398865</v>
      </c>
      <c r="N1630" s="48">
        <f t="shared" si="354"/>
        <v>1</v>
      </c>
      <c r="O1630" s="48">
        <f t="shared" si="361"/>
        <v>507910.60543592193</v>
      </c>
      <c r="P1630" s="48">
        <f t="shared" si="362"/>
        <v>1459337.2973001197</v>
      </c>
      <c r="Q1630" s="48">
        <f t="shared" si="355"/>
        <v>951426.69186419772</v>
      </c>
      <c r="R1630" s="48">
        <f>1/2*$AJ$3*D1630^2</f>
        <v>1412812.8</v>
      </c>
      <c r="S1630" s="48">
        <f t="shared" si="356"/>
        <v>211.97839239198947</v>
      </c>
      <c r="T1630" s="48">
        <f t="shared" si="357"/>
        <v>211.97839239198947</v>
      </c>
      <c r="U1630" s="48"/>
      <c r="V1630" s="48"/>
      <c r="W1630" s="48"/>
      <c r="X1630" s="48"/>
      <c r="Y1630" s="48">
        <f t="shared" si="363"/>
        <v>868.35451751690232</v>
      </c>
      <c r="Z1630" s="48"/>
      <c r="AA1630" s="48"/>
      <c r="AB1630" s="48"/>
      <c r="AC1630" s="48">
        <v>0.27</v>
      </c>
      <c r="AD1630" s="48">
        <f>O1630*AC1630</f>
        <v>137135.86346769892</v>
      </c>
      <c r="AE1630" s="48">
        <v>0.67</v>
      </c>
      <c r="AF1630" s="48">
        <f t="shared" si="358"/>
        <v>340300.10564206773</v>
      </c>
      <c r="AG1630" s="24"/>
      <c r="AH1630" s="24"/>
      <c r="AI1630" s="15"/>
      <c r="AJ1630" s="15"/>
      <c r="AK1630" s="15"/>
      <c r="AL1630" s="15"/>
      <c r="AM1630" s="15"/>
      <c r="AN1630" s="23"/>
      <c r="AO1630" s="23"/>
      <c r="AP1630" s="23"/>
      <c r="AQ1630" s="23"/>
      <c r="AR1630" s="23"/>
      <c r="AS1630" s="23"/>
      <c r="AT1630" s="23"/>
      <c r="AU1630" s="23"/>
      <c r="AV1630" s="23"/>
      <c r="BG1630">
        <f>IF(E1630&lt;1,1,0)</f>
        <v>0</v>
      </c>
      <c r="BH1630">
        <f>IF(BG1630=1,"",E1630)</f>
        <v>115.2</v>
      </c>
      <c r="BI1630">
        <f>E1630/3.6</f>
        <v>32</v>
      </c>
    </row>
    <row r="1631" spans="1:61" x14ac:dyDescent="0.25">
      <c r="A1631" s="45" t="s">
        <v>66</v>
      </c>
      <c r="B1631" s="45">
        <v>1628</v>
      </c>
      <c r="C1631" s="45">
        <v>151</v>
      </c>
      <c r="D1631" s="45">
        <f t="shared" si="350"/>
        <v>31.611111111111111</v>
      </c>
      <c r="E1631" s="46">
        <v>113.8</v>
      </c>
      <c r="F1631" s="47">
        <f t="shared" si="359"/>
        <v>-0.44444444444444481</v>
      </c>
      <c r="G1631" s="47">
        <f t="shared" si="360"/>
        <v>-1.6000000000000014</v>
      </c>
      <c r="H1631" s="47">
        <f>$AJ$3*F1631</f>
        <v>-1226.400000000001</v>
      </c>
      <c r="I1631" s="47">
        <f>1/2*$AJ$1*$AJ$2*$AJ$5*D1631^2</f>
        <v>608.37589760802462</v>
      </c>
      <c r="J1631" s="47">
        <f>$AJ$4*$AJ$3*9.81</f>
        <v>406.04570999999999</v>
      </c>
      <c r="K1631" s="47">
        <f t="shared" si="351"/>
        <v>-211.9783923919764</v>
      </c>
      <c r="L1631" s="47">
        <f t="shared" si="352"/>
        <v>-6.7008725150574762</v>
      </c>
      <c r="M1631" s="48">
        <f t="shared" si="353"/>
        <v>-10909.020454513571</v>
      </c>
      <c r="N1631" s="48">
        <f t="shared" si="354"/>
        <v>1</v>
      </c>
      <c r="O1631" s="48">
        <f t="shared" si="361"/>
        <v>508122.58382831392</v>
      </c>
      <c r="P1631" s="48">
        <f t="shared" si="362"/>
        <v>1459446.9798101196</v>
      </c>
      <c r="Q1631" s="48">
        <f t="shared" si="355"/>
        <v>951324.39598180563</v>
      </c>
      <c r="R1631" s="48">
        <f>1/2*$AJ$3*D1631^2</f>
        <v>1378682.2583333333</v>
      </c>
      <c r="S1631" s="48">
        <f t="shared" si="356"/>
        <v>422.69682086422108</v>
      </c>
      <c r="T1631" s="48">
        <f t="shared" si="357"/>
        <v>422.69682086422108</v>
      </c>
      <c r="U1631" s="48"/>
      <c r="V1631" s="48"/>
      <c r="W1631" s="48"/>
      <c r="X1631" s="48"/>
      <c r="Y1631" s="48">
        <f t="shared" si="363"/>
        <v>846.85642403767406</v>
      </c>
      <c r="Z1631" s="48"/>
      <c r="AA1631" s="48"/>
      <c r="AB1631" s="48"/>
      <c r="AC1631" s="48">
        <v>0.27</v>
      </c>
      <c r="AD1631" s="48">
        <f>O1631*AC1631</f>
        <v>137193.09763364476</v>
      </c>
      <c r="AE1631" s="48">
        <v>0.67</v>
      </c>
      <c r="AF1631" s="48">
        <f t="shared" si="358"/>
        <v>340442.13116497034</v>
      </c>
      <c r="AG1631" s="24"/>
      <c r="AH1631" s="24"/>
      <c r="AI1631" s="15"/>
      <c r="AJ1631" s="15"/>
      <c r="AK1631" s="15"/>
      <c r="AL1631" s="15"/>
      <c r="AM1631" s="15"/>
      <c r="AN1631" s="23"/>
      <c r="AO1631" s="23"/>
      <c r="AP1631" s="23"/>
      <c r="AQ1631" s="23"/>
      <c r="AR1631" s="23"/>
      <c r="AS1631" s="23"/>
      <c r="AT1631" s="23"/>
      <c r="AU1631" s="23"/>
      <c r="AV1631" s="23"/>
      <c r="BG1631">
        <f>IF(E1631&lt;1,1,0)</f>
        <v>0</v>
      </c>
      <c r="BH1631">
        <f>IF(BG1631=1,"",E1631)</f>
        <v>113.8</v>
      </c>
      <c r="BI1631">
        <f>E1631/3.6</f>
        <v>31.611111111111111</v>
      </c>
    </row>
    <row r="1632" spans="1:61" x14ac:dyDescent="0.25">
      <c r="A1632" s="45" t="s">
        <v>66</v>
      </c>
      <c r="B1632" s="45">
        <v>1629</v>
      </c>
      <c r="C1632" s="45">
        <v>152</v>
      </c>
      <c r="D1632" s="45">
        <f t="shared" si="350"/>
        <v>31.111111111111111</v>
      </c>
      <c r="E1632" s="46">
        <v>112</v>
      </c>
      <c r="F1632" s="47">
        <f t="shared" si="359"/>
        <v>-0.51388888888888928</v>
      </c>
      <c r="G1632" s="47">
        <f t="shared" si="360"/>
        <v>-1.8500000000000014</v>
      </c>
      <c r="H1632" s="47">
        <f>$AJ$3*F1632</f>
        <v>-1418.0250000000012</v>
      </c>
      <c r="I1632" s="47">
        <f>1/2*$AJ$1*$AJ$2*$AJ$5*D1632^2</f>
        <v>589.28246913580233</v>
      </c>
      <c r="J1632" s="47">
        <f>$AJ$4*$AJ$3*9.81</f>
        <v>406.04570999999999</v>
      </c>
      <c r="K1632" s="47">
        <f t="shared" si="351"/>
        <v>-422.69682086419891</v>
      </c>
      <c r="L1632" s="47">
        <f t="shared" si="352"/>
        <v>-13.150567760219522</v>
      </c>
      <c r="M1632" s="48">
        <f t="shared" si="353"/>
        <v>-21422.2748813976</v>
      </c>
      <c r="N1632" s="48">
        <f t="shared" si="354"/>
        <v>1</v>
      </c>
      <c r="O1632" s="48">
        <f t="shared" si="361"/>
        <v>508545.28064917814</v>
      </c>
      <c r="P1632" s="48">
        <f t="shared" si="362"/>
        <v>1459446.9798101196</v>
      </c>
      <c r="Q1632" s="48">
        <f t="shared" si="355"/>
        <v>950901.69916094141</v>
      </c>
      <c r="R1632" s="48">
        <f>1/2*$AJ$3*D1632^2</f>
        <v>1335413.3333333333</v>
      </c>
      <c r="S1632" s="48">
        <f t="shared" si="356"/>
        <v>442.52074538194574</v>
      </c>
      <c r="T1632" s="48">
        <f t="shared" si="357"/>
        <v>442.52074538194574</v>
      </c>
      <c r="U1632" s="48"/>
      <c r="V1632" s="48"/>
      <c r="W1632" s="48"/>
      <c r="X1632" s="48"/>
      <c r="Y1632" s="48">
        <f t="shared" si="363"/>
        <v>819.77491303458146</v>
      </c>
      <c r="Z1632" s="48"/>
      <c r="AA1632" s="48"/>
      <c r="AB1632" s="48"/>
      <c r="AC1632" s="48">
        <v>0.27</v>
      </c>
      <c r="AD1632" s="48">
        <f>O1632*AC1632</f>
        <v>137307.22577527812</v>
      </c>
      <c r="AE1632" s="48">
        <v>0.67</v>
      </c>
      <c r="AF1632" s="48">
        <f t="shared" si="358"/>
        <v>340725.33803494938</v>
      </c>
      <c r="AG1632" s="24"/>
      <c r="AH1632" s="24"/>
      <c r="AI1632" s="15"/>
      <c r="AJ1632" s="15"/>
      <c r="AK1632" s="15"/>
      <c r="AL1632" s="15"/>
      <c r="AM1632" s="15"/>
      <c r="AN1632" s="23"/>
      <c r="AO1632" s="23"/>
      <c r="AP1632" s="23"/>
      <c r="AQ1632" s="23"/>
      <c r="AR1632" s="23"/>
      <c r="AS1632" s="23"/>
      <c r="AT1632" s="23"/>
      <c r="AU1632" s="23"/>
      <c r="AV1632" s="23"/>
      <c r="BG1632">
        <f>IF(E1632&lt;1,1,0)</f>
        <v>0</v>
      </c>
      <c r="BH1632">
        <f>IF(BG1632=1,"",E1632)</f>
        <v>112</v>
      </c>
      <c r="BI1632">
        <f>E1632/3.6</f>
        <v>31.111111111111111</v>
      </c>
    </row>
    <row r="1633" spans="1:61" x14ac:dyDescent="0.25">
      <c r="A1633" s="45" t="s">
        <v>66</v>
      </c>
      <c r="B1633" s="45">
        <v>1630</v>
      </c>
      <c r="C1633" s="45">
        <v>153</v>
      </c>
      <c r="D1633" s="45">
        <f t="shared" si="350"/>
        <v>30.583333333333332</v>
      </c>
      <c r="E1633" s="46">
        <v>110.1</v>
      </c>
      <c r="F1633" s="47">
        <f t="shared" si="359"/>
        <v>-0.51388888888888928</v>
      </c>
      <c r="G1633" s="47">
        <f t="shared" si="360"/>
        <v>-1.8500000000000014</v>
      </c>
      <c r="H1633" s="47">
        <f>$AJ$3*F1633</f>
        <v>-1418.0250000000012</v>
      </c>
      <c r="I1633" s="47">
        <f>1/2*$AJ$1*$AJ$2*$AJ$5*D1633^2</f>
        <v>569.4585446180555</v>
      </c>
      <c r="J1633" s="47">
        <f>$AJ$4*$AJ$3*9.81</f>
        <v>406.04570999999999</v>
      </c>
      <c r="K1633" s="47">
        <f t="shared" si="351"/>
        <v>-442.52074538194574</v>
      </c>
      <c r="L1633" s="47">
        <f t="shared" si="352"/>
        <v>-13.533759462931174</v>
      </c>
      <c r="M1633" s="48">
        <f t="shared" si="353"/>
        <v>-22060.027924577815</v>
      </c>
      <c r="N1633" s="48">
        <f t="shared" si="354"/>
        <v>1</v>
      </c>
      <c r="O1633" s="48">
        <f t="shared" si="361"/>
        <v>508987.80139456008</v>
      </c>
      <c r="P1633" s="48">
        <f t="shared" si="362"/>
        <v>1459446.9798101196</v>
      </c>
      <c r="Q1633" s="48">
        <f t="shared" si="355"/>
        <v>950459.17841555947</v>
      </c>
      <c r="R1633" s="48">
        <f>1/2*$AJ$3*D1633^2</f>
        <v>1290488.98125</v>
      </c>
      <c r="S1633" s="48">
        <f t="shared" si="356"/>
        <v>231.03843704861356</v>
      </c>
      <c r="T1633" s="48">
        <f t="shared" si="357"/>
        <v>231.03843704861356</v>
      </c>
      <c r="U1633" s="48"/>
      <c r="V1633" s="48"/>
      <c r="W1633" s="48"/>
      <c r="X1633" s="48"/>
      <c r="Y1633" s="48">
        <f t="shared" si="363"/>
        <v>791.71103144171775</v>
      </c>
      <c r="Z1633" s="48"/>
      <c r="AA1633" s="48"/>
      <c r="AB1633" s="48"/>
      <c r="AC1633" s="48">
        <v>0.27</v>
      </c>
      <c r="AD1633" s="48">
        <f>O1633*AC1633</f>
        <v>137426.70637653122</v>
      </c>
      <c r="AE1633" s="48">
        <v>0.67</v>
      </c>
      <c r="AF1633" s="48">
        <f t="shared" si="358"/>
        <v>341021.82693435525</v>
      </c>
      <c r="AG1633" s="24"/>
      <c r="AH1633" s="24"/>
      <c r="AI1633" s="15"/>
      <c r="AJ1633" s="15"/>
      <c r="AK1633" s="15"/>
      <c r="AL1633" s="15"/>
      <c r="AM1633" s="15"/>
      <c r="AN1633" s="23"/>
      <c r="AO1633" s="23"/>
      <c r="AP1633" s="23"/>
      <c r="AQ1633" s="23"/>
      <c r="AR1633" s="23"/>
      <c r="AS1633" s="23"/>
      <c r="AT1633" s="23"/>
      <c r="AU1633" s="23"/>
      <c r="AV1633" s="23"/>
      <c r="BG1633">
        <f>IF(E1633&lt;1,1,0)</f>
        <v>0</v>
      </c>
      <c r="BH1633">
        <f>IF(BG1633=1,"",E1633)</f>
        <v>110.1</v>
      </c>
      <c r="BI1633">
        <f>E1633/3.6</f>
        <v>30.583333333333332</v>
      </c>
    </row>
    <row r="1634" spans="1:61" x14ac:dyDescent="0.25">
      <c r="A1634" s="45" t="s">
        <v>66</v>
      </c>
      <c r="B1634" s="45">
        <v>1631</v>
      </c>
      <c r="C1634" s="45">
        <v>154</v>
      </c>
      <c r="D1634" s="45">
        <f t="shared" si="350"/>
        <v>30.083333333333332</v>
      </c>
      <c r="E1634" s="46">
        <v>108.3</v>
      </c>
      <c r="F1634" s="47">
        <f t="shared" si="359"/>
        <v>-0.43055555555555475</v>
      </c>
      <c r="G1634" s="47">
        <f t="shared" si="360"/>
        <v>-1.5499999999999972</v>
      </c>
      <c r="H1634" s="47">
        <f>$AJ$3*F1634</f>
        <v>-1188.0749999999978</v>
      </c>
      <c r="I1634" s="47">
        <f>1/2*$AJ$1*$AJ$2*$AJ$5*D1634^2</f>
        <v>550.99085295138877</v>
      </c>
      <c r="J1634" s="47">
        <f>$AJ$4*$AJ$3*9.81</f>
        <v>406.04570999999999</v>
      </c>
      <c r="K1634" s="47">
        <f t="shared" si="351"/>
        <v>-231.03843704860901</v>
      </c>
      <c r="L1634" s="47">
        <f t="shared" si="352"/>
        <v>-6.9504063145456536</v>
      </c>
      <c r="M1634" s="48">
        <f t="shared" si="353"/>
        <v>-11336.112699023961</v>
      </c>
      <c r="N1634" s="48">
        <f t="shared" si="354"/>
        <v>1</v>
      </c>
      <c r="O1634" s="48">
        <f t="shared" si="361"/>
        <v>509218.8398316087</v>
      </c>
      <c r="P1634" s="48">
        <f t="shared" si="362"/>
        <v>1459446.9798101196</v>
      </c>
      <c r="Q1634" s="48">
        <f t="shared" si="355"/>
        <v>950228.13997851091</v>
      </c>
      <c r="R1634" s="48">
        <f>1/2*$AJ$3*D1634^2</f>
        <v>1248638.0812499998</v>
      </c>
      <c r="S1634" s="48">
        <f t="shared" si="356"/>
        <v>0</v>
      </c>
      <c r="T1634" s="48">
        <f t="shared" si="357"/>
        <v>0</v>
      </c>
      <c r="U1634" s="48"/>
      <c r="V1634" s="48"/>
      <c r="W1634" s="48"/>
      <c r="X1634" s="48"/>
      <c r="Y1634" s="48">
        <f t="shared" si="363"/>
        <v>765.56596030042908</v>
      </c>
      <c r="Z1634" s="48"/>
      <c r="AA1634" s="48"/>
      <c r="AB1634" s="48"/>
      <c r="AC1634" s="48">
        <v>0.27</v>
      </c>
      <c r="AD1634" s="48">
        <f>O1634*AC1634</f>
        <v>137489.08675453436</v>
      </c>
      <c r="AE1634" s="48">
        <v>0.67</v>
      </c>
      <c r="AF1634" s="48">
        <f t="shared" si="358"/>
        <v>341176.62268717785</v>
      </c>
      <c r="AG1634" s="24"/>
      <c r="AH1634" s="24"/>
      <c r="AI1634" s="15"/>
      <c r="AJ1634" s="15"/>
      <c r="AK1634" s="15"/>
      <c r="AL1634" s="15"/>
      <c r="AM1634" s="15"/>
      <c r="AN1634" s="23"/>
      <c r="AO1634" s="23"/>
      <c r="AP1634" s="23"/>
      <c r="AQ1634" s="23"/>
      <c r="AR1634" s="23"/>
      <c r="AS1634" s="23"/>
      <c r="AT1634" s="23"/>
      <c r="AU1634" s="23"/>
      <c r="AV1634" s="23"/>
      <c r="BG1634">
        <f>IF(E1634&lt;1,1,0)</f>
        <v>0</v>
      </c>
      <c r="BH1634">
        <f>IF(BG1634=1,"",E1634)</f>
        <v>108.3</v>
      </c>
      <c r="BI1634">
        <f>E1634/3.6</f>
        <v>30.083333333333332</v>
      </c>
    </row>
    <row r="1635" spans="1:61" x14ac:dyDescent="0.25">
      <c r="A1635" s="45" t="s">
        <v>66</v>
      </c>
      <c r="B1635" s="45">
        <v>1632</v>
      </c>
      <c r="C1635" s="45">
        <v>155</v>
      </c>
      <c r="D1635" s="45">
        <f t="shared" si="350"/>
        <v>29.722222222222221</v>
      </c>
      <c r="E1635" s="46">
        <v>107</v>
      </c>
      <c r="F1635" s="47">
        <f t="shared" si="359"/>
        <v>-0.30555555555555597</v>
      </c>
      <c r="G1635" s="47">
        <f t="shared" si="360"/>
        <v>-1.1000000000000014</v>
      </c>
      <c r="H1635" s="47">
        <f>$AJ$3*F1635</f>
        <v>-843.15000000000111</v>
      </c>
      <c r="I1635" s="47">
        <f>1/2*$AJ$1*$AJ$2*$AJ$5*D1635^2</f>
        <v>537.84239390432083</v>
      </c>
      <c r="J1635" s="47">
        <f>$AJ$4*$AJ$3*9.81</f>
        <v>406.04570999999999</v>
      </c>
      <c r="K1635" s="47">
        <f t="shared" si="351"/>
        <v>100.7381039043197</v>
      </c>
      <c r="L1635" s="47">
        <f t="shared" si="352"/>
        <v>2.994160310489502</v>
      </c>
      <c r="M1635" s="48">
        <f t="shared" si="353"/>
        <v>4886.4696267188674</v>
      </c>
      <c r="N1635" s="48">
        <f t="shared" si="354"/>
        <v>1</v>
      </c>
      <c r="O1635" s="48">
        <f t="shared" si="361"/>
        <v>509218.8398316087</v>
      </c>
      <c r="P1635" s="48">
        <f t="shared" si="362"/>
        <v>1459446.9798101196</v>
      </c>
      <c r="Q1635" s="48">
        <f t="shared" si="355"/>
        <v>950228.13997851091</v>
      </c>
      <c r="R1635" s="48">
        <f>1/2*$AJ$3*D1635^2</f>
        <v>1218841.4583333333</v>
      </c>
      <c r="S1635" s="48">
        <f t="shared" si="356"/>
        <v>0</v>
      </c>
      <c r="T1635" s="48">
        <f t="shared" si="357"/>
        <v>0</v>
      </c>
      <c r="U1635" s="48"/>
      <c r="V1635" s="48"/>
      <c r="W1635" s="48"/>
      <c r="X1635" s="48"/>
      <c r="Y1635" s="48">
        <f t="shared" si="363"/>
        <v>746.83912888071893</v>
      </c>
      <c r="Z1635" s="48"/>
      <c r="AA1635" s="48"/>
      <c r="AB1635" s="48"/>
      <c r="AC1635" s="48">
        <v>0.27</v>
      </c>
      <c r="AD1635" s="48">
        <f>O1635*AC1635</f>
        <v>137489.08675453436</v>
      </c>
      <c r="AE1635" s="48">
        <v>0.67</v>
      </c>
      <c r="AF1635" s="48">
        <f t="shared" si="358"/>
        <v>341176.62268717785</v>
      </c>
      <c r="AG1635" s="24"/>
      <c r="AH1635" s="24"/>
      <c r="AI1635" s="15"/>
      <c r="AJ1635" s="15"/>
      <c r="AK1635" s="15"/>
      <c r="AL1635" s="15"/>
      <c r="AM1635" s="15"/>
      <c r="AN1635" s="23"/>
      <c r="AO1635" s="23"/>
      <c r="AP1635" s="23"/>
      <c r="AQ1635" s="23"/>
      <c r="AR1635" s="23"/>
      <c r="AS1635" s="23"/>
      <c r="AT1635" s="23"/>
      <c r="AU1635" s="23"/>
      <c r="AV1635" s="23"/>
      <c r="BG1635">
        <f>IF(E1635&lt;1,1,0)</f>
        <v>0</v>
      </c>
      <c r="BH1635">
        <f>IF(BG1635=1,"",E1635)</f>
        <v>107</v>
      </c>
      <c r="BI1635">
        <f>E1635/3.6</f>
        <v>29.722222222222221</v>
      </c>
    </row>
    <row r="1636" spans="1:61" x14ac:dyDescent="0.25">
      <c r="A1636" s="45" t="s">
        <v>66</v>
      </c>
      <c r="B1636" s="45">
        <v>1633</v>
      </c>
      <c r="C1636" s="45">
        <v>156</v>
      </c>
      <c r="D1636" s="45">
        <f t="shared" si="350"/>
        <v>29.472222222222221</v>
      </c>
      <c r="E1636" s="46">
        <v>106.1</v>
      </c>
      <c r="F1636" s="47">
        <f t="shared" si="359"/>
        <v>-0.16666666666666705</v>
      </c>
      <c r="G1636" s="47">
        <f t="shared" si="360"/>
        <v>-0.60000000000000142</v>
      </c>
      <c r="H1636" s="47">
        <f>$AJ$3*F1636</f>
        <v>-459.90000000000106</v>
      </c>
      <c r="I1636" s="47">
        <f>1/2*$AJ$1*$AJ$2*$AJ$5*D1636^2</f>
        <v>528.83262949459868</v>
      </c>
      <c r="J1636" s="47">
        <f>$AJ$4*$AJ$3*9.81</f>
        <v>406.04570999999999</v>
      </c>
      <c r="K1636" s="47">
        <f t="shared" si="351"/>
        <v>474.97833949459761</v>
      </c>
      <c r="L1636" s="47">
        <f t="shared" si="352"/>
        <v>13.99866717232689</v>
      </c>
      <c r="M1636" s="48">
        <f t="shared" si="353"/>
        <v>22859.823492409811</v>
      </c>
      <c r="N1636" s="48">
        <f t="shared" si="354"/>
        <v>1</v>
      </c>
      <c r="O1636" s="48">
        <f t="shared" si="361"/>
        <v>509218.8398316087</v>
      </c>
      <c r="P1636" s="48">
        <f t="shared" si="362"/>
        <v>1459547.7179140239</v>
      </c>
      <c r="Q1636" s="48">
        <f t="shared" si="355"/>
        <v>950328.87808241521</v>
      </c>
      <c r="R1636" s="48">
        <f>1/2*$AJ$3*D1636^2</f>
        <v>1198423.8145833332</v>
      </c>
      <c r="S1636" s="48">
        <f t="shared" si="356"/>
        <v>0</v>
      </c>
      <c r="T1636" s="48">
        <f t="shared" si="357"/>
        <v>0</v>
      </c>
      <c r="U1636" s="48"/>
      <c r="V1636" s="48"/>
      <c r="W1636" s="48"/>
      <c r="X1636" s="48"/>
      <c r="Y1636" s="48">
        <f t="shared" si="363"/>
        <v>733.87863722188195</v>
      </c>
      <c r="Z1636" s="48"/>
      <c r="AA1636" s="48"/>
      <c r="AB1636" s="48"/>
      <c r="AC1636" s="48">
        <v>0.27</v>
      </c>
      <c r="AD1636" s="48">
        <f>O1636*AC1636</f>
        <v>137489.08675453436</v>
      </c>
      <c r="AE1636" s="48">
        <v>0.67</v>
      </c>
      <c r="AF1636" s="48">
        <f t="shared" si="358"/>
        <v>341176.62268717785</v>
      </c>
      <c r="AG1636" s="24"/>
      <c r="AH1636" s="24"/>
      <c r="AI1636" s="15"/>
      <c r="AJ1636" s="15"/>
      <c r="AK1636" s="15"/>
      <c r="AL1636" s="15"/>
      <c r="AM1636" s="15"/>
      <c r="AN1636" s="23"/>
      <c r="AO1636" s="23"/>
      <c r="AP1636" s="23"/>
      <c r="AQ1636" s="23"/>
      <c r="AR1636" s="23"/>
      <c r="AS1636" s="23"/>
      <c r="AT1636" s="23"/>
      <c r="AU1636" s="23"/>
      <c r="AV1636" s="23"/>
      <c r="BG1636">
        <f>IF(E1636&lt;1,1,0)</f>
        <v>0</v>
      </c>
      <c r="BH1636">
        <f>IF(BG1636=1,"",E1636)</f>
        <v>106.1</v>
      </c>
      <c r="BI1636">
        <f>E1636/3.6</f>
        <v>29.472222222222221</v>
      </c>
    </row>
    <row r="1637" spans="1:61" x14ac:dyDescent="0.25">
      <c r="A1637" s="45" t="s">
        <v>66</v>
      </c>
      <c r="B1637" s="45">
        <v>1634</v>
      </c>
      <c r="C1637" s="45">
        <v>157</v>
      </c>
      <c r="D1637" s="45">
        <f t="shared" si="350"/>
        <v>29.388888888888886</v>
      </c>
      <c r="E1637" s="46">
        <v>105.8</v>
      </c>
      <c r="F1637" s="47">
        <f t="shared" si="359"/>
        <v>-5.5555555555554373E-2</v>
      </c>
      <c r="G1637" s="47">
        <f t="shared" si="360"/>
        <v>-0.19999999999999574</v>
      </c>
      <c r="H1637" s="47">
        <f>$AJ$3*F1637</f>
        <v>-153.29999999999674</v>
      </c>
      <c r="I1637" s="47">
        <f>1/2*$AJ$1*$AJ$2*$AJ$5*D1637^2</f>
        <v>525.84628649691342</v>
      </c>
      <c r="J1637" s="47">
        <f>$AJ$4*$AJ$3*9.81</f>
        <v>406.04570999999999</v>
      </c>
      <c r="K1637" s="47">
        <f t="shared" si="351"/>
        <v>778.59199649691664</v>
      </c>
      <c r="L1637" s="47">
        <f t="shared" si="352"/>
        <v>22.881953674826047</v>
      </c>
      <c r="M1637" s="48">
        <f t="shared" si="353"/>
        <v>37389.112304665759</v>
      </c>
      <c r="N1637" s="48">
        <f t="shared" si="354"/>
        <v>1</v>
      </c>
      <c r="O1637" s="48">
        <f t="shared" si="361"/>
        <v>509218.8398316087</v>
      </c>
      <c r="P1637" s="48">
        <f t="shared" si="362"/>
        <v>1460022.6962535186</v>
      </c>
      <c r="Q1637" s="48">
        <f t="shared" si="355"/>
        <v>950803.85642190988</v>
      </c>
      <c r="R1637" s="48">
        <f>1/2*$AJ$3*D1637^2</f>
        <v>1191656.2583333331</v>
      </c>
      <c r="S1637" s="48">
        <f t="shared" si="356"/>
        <v>0</v>
      </c>
      <c r="T1637" s="48">
        <f t="shared" si="357"/>
        <v>0</v>
      </c>
      <c r="U1637" s="48"/>
      <c r="V1637" s="48"/>
      <c r="W1637" s="48"/>
      <c r="X1637" s="48"/>
      <c r="Y1637" s="48">
        <f t="shared" si="363"/>
        <v>729.28779579763341</v>
      </c>
      <c r="Z1637" s="48"/>
      <c r="AA1637" s="48"/>
      <c r="AB1637" s="48"/>
      <c r="AC1637" s="48">
        <v>0.27</v>
      </c>
      <c r="AD1637" s="48">
        <f>O1637*AC1637</f>
        <v>137489.08675453436</v>
      </c>
      <c r="AE1637" s="48">
        <v>0.67</v>
      </c>
      <c r="AF1637" s="48">
        <f t="shared" si="358"/>
        <v>341176.62268717785</v>
      </c>
      <c r="AG1637" s="24"/>
      <c r="AH1637" s="24"/>
      <c r="AI1637" s="15"/>
      <c r="AJ1637" s="15"/>
      <c r="AK1637" s="15"/>
      <c r="AL1637" s="15"/>
      <c r="AM1637" s="15"/>
      <c r="AN1637" s="23"/>
      <c r="AO1637" s="23"/>
      <c r="AP1637" s="23"/>
      <c r="AQ1637" s="23"/>
      <c r="AR1637" s="23"/>
      <c r="AS1637" s="23"/>
      <c r="AT1637" s="23"/>
      <c r="AU1637" s="23"/>
      <c r="AV1637" s="23"/>
      <c r="BG1637">
        <f>IF(E1637&lt;1,1,0)</f>
        <v>0</v>
      </c>
      <c r="BH1637">
        <f>IF(BG1637=1,"",E1637)</f>
        <v>105.8</v>
      </c>
      <c r="BI1637">
        <f>E1637/3.6</f>
        <v>29.388888888888886</v>
      </c>
    </row>
    <row r="1638" spans="1:61" x14ac:dyDescent="0.25">
      <c r="A1638" s="45" t="s">
        <v>66</v>
      </c>
      <c r="B1638" s="45">
        <v>1635</v>
      </c>
      <c r="C1638" s="45">
        <v>158</v>
      </c>
      <c r="D1638" s="45">
        <f t="shared" si="350"/>
        <v>29.361111111111111</v>
      </c>
      <c r="E1638" s="46">
        <v>105.7</v>
      </c>
      <c r="F1638" s="47">
        <f t="shared" si="359"/>
        <v>-1.3888888888888099E-2</v>
      </c>
      <c r="G1638" s="47">
        <f t="shared" si="360"/>
        <v>-4.9999999999997158E-2</v>
      </c>
      <c r="H1638" s="47">
        <f>$AJ$3*F1638</f>
        <v>-38.324999999997821</v>
      </c>
      <c r="I1638" s="47">
        <f>1/2*$AJ$1*$AJ$2*$AJ$5*D1638^2</f>
        <v>524.8527179205247</v>
      </c>
      <c r="J1638" s="47">
        <f>$AJ$4*$AJ$3*9.81</f>
        <v>406.04570999999999</v>
      </c>
      <c r="K1638" s="47">
        <f t="shared" si="351"/>
        <v>892.57342792052691</v>
      </c>
      <c r="L1638" s="47">
        <f t="shared" si="352"/>
        <v>26.206947591999914</v>
      </c>
      <c r="M1638" s="48">
        <f t="shared" si="353"/>
        <v>42848.359312919856</v>
      </c>
      <c r="N1638" s="48">
        <f t="shared" si="354"/>
        <v>1</v>
      </c>
      <c r="O1638" s="48">
        <f t="shared" si="361"/>
        <v>509218.8398316087</v>
      </c>
      <c r="P1638" s="48">
        <f t="shared" si="362"/>
        <v>1460801.2882500156</v>
      </c>
      <c r="Q1638" s="48">
        <f t="shared" si="355"/>
        <v>951582.44841840689</v>
      </c>
      <c r="R1638" s="48">
        <f>1/2*$AJ$3*D1638^2</f>
        <v>1189404.6645833333</v>
      </c>
      <c r="S1638" s="48">
        <f t="shared" si="356"/>
        <v>0</v>
      </c>
      <c r="T1638" s="48">
        <f t="shared" si="357"/>
        <v>0</v>
      </c>
      <c r="U1638" s="48"/>
      <c r="V1638" s="48"/>
      <c r="W1638" s="48"/>
      <c r="X1638" s="48"/>
      <c r="Y1638" s="48">
        <f t="shared" si="363"/>
        <v>727.464626656473</v>
      </c>
      <c r="Z1638" s="48"/>
      <c r="AA1638" s="48"/>
      <c r="AB1638" s="48"/>
      <c r="AC1638" s="48">
        <v>0.27</v>
      </c>
      <c r="AD1638" s="48">
        <f>O1638*AC1638</f>
        <v>137489.08675453436</v>
      </c>
      <c r="AE1638" s="48">
        <v>0.67</v>
      </c>
      <c r="AF1638" s="48">
        <f t="shared" si="358"/>
        <v>341176.62268717785</v>
      </c>
      <c r="AG1638" s="24"/>
      <c r="AH1638" s="24"/>
      <c r="AI1638" s="15"/>
      <c r="AJ1638" s="15"/>
      <c r="AK1638" s="15"/>
      <c r="AL1638" s="15"/>
      <c r="AM1638" s="15"/>
      <c r="AN1638" s="23"/>
      <c r="AO1638" s="23"/>
      <c r="AP1638" s="23"/>
      <c r="AQ1638" s="23"/>
      <c r="AR1638" s="23"/>
      <c r="AS1638" s="23"/>
      <c r="AT1638" s="23"/>
      <c r="AU1638" s="23"/>
      <c r="AV1638" s="23"/>
      <c r="BG1638">
        <f>IF(E1638&lt;1,1,0)</f>
        <v>0</v>
      </c>
      <c r="BH1638">
        <f>IF(BG1638=1,"",E1638)</f>
        <v>105.7</v>
      </c>
      <c r="BI1638">
        <f>E1638/3.6</f>
        <v>29.361111111111111</v>
      </c>
    </row>
    <row r="1639" spans="1:61" x14ac:dyDescent="0.25">
      <c r="A1639" s="45" t="s">
        <v>66</v>
      </c>
      <c r="B1639" s="45">
        <v>1636</v>
      </c>
      <c r="C1639" s="45">
        <v>159</v>
      </c>
      <c r="D1639" s="45">
        <f t="shared" si="350"/>
        <v>29.361111111111111</v>
      </c>
      <c r="E1639" s="46">
        <v>105.7</v>
      </c>
      <c r="F1639" s="47">
        <f t="shared" si="359"/>
        <v>-1.3888888888890073E-2</v>
      </c>
      <c r="G1639" s="47">
        <f t="shared" si="360"/>
        <v>-5.0000000000004263E-2</v>
      </c>
      <c r="H1639" s="47">
        <f>$AJ$3*F1639</f>
        <v>-38.325000000003271</v>
      </c>
      <c r="I1639" s="47">
        <f>1/2*$AJ$1*$AJ$2*$AJ$5*D1639^2</f>
        <v>524.8527179205247</v>
      </c>
      <c r="J1639" s="47">
        <f>$AJ$4*$AJ$3*9.81</f>
        <v>406.04570999999999</v>
      </c>
      <c r="K1639" s="47">
        <f t="shared" si="351"/>
        <v>892.57342792052145</v>
      </c>
      <c r="L1639" s="47">
        <f t="shared" si="352"/>
        <v>26.206947591999754</v>
      </c>
      <c r="M1639" s="48">
        <f t="shared" si="353"/>
        <v>42874.566260511594</v>
      </c>
      <c r="N1639" s="48">
        <f t="shared" si="354"/>
        <v>1</v>
      </c>
      <c r="O1639" s="48">
        <f t="shared" si="361"/>
        <v>509218.8398316087</v>
      </c>
      <c r="P1639" s="48">
        <f t="shared" si="362"/>
        <v>1461693.861677936</v>
      </c>
      <c r="Q1639" s="48">
        <f t="shared" si="355"/>
        <v>952475.02184632735</v>
      </c>
      <c r="R1639" s="48">
        <f>1/2*$AJ$3*D1639^2</f>
        <v>1189404.6645833333</v>
      </c>
      <c r="S1639" s="48">
        <f t="shared" si="356"/>
        <v>0</v>
      </c>
      <c r="T1639" s="48">
        <f t="shared" si="357"/>
        <v>0</v>
      </c>
      <c r="U1639" s="48"/>
      <c r="V1639" s="48"/>
      <c r="W1639" s="48"/>
      <c r="X1639" s="48"/>
      <c r="Y1639" s="48">
        <f t="shared" si="363"/>
        <v>727.0199661267319</v>
      </c>
      <c r="Z1639" s="48"/>
      <c r="AA1639" s="48"/>
      <c r="AB1639" s="48"/>
      <c r="AC1639" s="48">
        <v>0.27</v>
      </c>
      <c r="AD1639" s="48">
        <f>O1639*AC1639</f>
        <v>137489.08675453436</v>
      </c>
      <c r="AE1639" s="48">
        <v>0.67</v>
      </c>
      <c r="AF1639" s="48">
        <f t="shared" si="358"/>
        <v>341176.62268717785</v>
      </c>
      <c r="AG1639" s="24"/>
      <c r="AH1639" s="24"/>
      <c r="AI1639" s="15"/>
      <c r="AJ1639" s="15"/>
      <c r="AK1639" s="15"/>
      <c r="AL1639" s="15"/>
      <c r="AM1639" s="15"/>
      <c r="AN1639" s="23"/>
      <c r="AO1639" s="23"/>
      <c r="AP1639" s="23"/>
      <c r="AQ1639" s="23"/>
      <c r="AR1639" s="23"/>
      <c r="AS1639" s="23"/>
      <c r="AT1639" s="23"/>
      <c r="AU1639" s="23"/>
      <c r="AV1639" s="23"/>
      <c r="BG1639">
        <f>IF(E1639&lt;1,1,0)</f>
        <v>0</v>
      </c>
      <c r="BH1639">
        <f>IF(BG1639=1,"",E1639)</f>
        <v>105.7</v>
      </c>
      <c r="BI1639">
        <f>E1639/3.6</f>
        <v>29.361111111111111</v>
      </c>
    </row>
    <row r="1640" spans="1:61" x14ac:dyDescent="0.25">
      <c r="A1640" s="45" t="s">
        <v>66</v>
      </c>
      <c r="B1640" s="45">
        <v>1637</v>
      </c>
      <c r="C1640" s="45">
        <v>160</v>
      </c>
      <c r="D1640" s="45">
        <f t="shared" si="350"/>
        <v>29.333333333333332</v>
      </c>
      <c r="E1640" s="46">
        <v>105.6</v>
      </c>
      <c r="F1640" s="47">
        <f t="shared" si="359"/>
        <v>-5.5555555555556344E-2</v>
      </c>
      <c r="G1640" s="47">
        <f t="shared" si="360"/>
        <v>-0.20000000000000284</v>
      </c>
      <c r="H1640" s="47">
        <f>$AJ$3*F1640</f>
        <v>-153.30000000000217</v>
      </c>
      <c r="I1640" s="47">
        <f>1/2*$AJ$1*$AJ$2*$AJ$5*D1640^2</f>
        <v>523.86008888888875</v>
      </c>
      <c r="J1640" s="47">
        <f>$AJ$4*$AJ$3*9.81</f>
        <v>406.04570999999999</v>
      </c>
      <c r="K1640" s="47">
        <f t="shared" si="351"/>
        <v>776.60579888888651</v>
      </c>
      <c r="L1640" s="47">
        <f t="shared" si="352"/>
        <v>22.780436767407338</v>
      </c>
      <c r="M1640" s="48">
        <f t="shared" si="353"/>
        <v>37291.574988245811</v>
      </c>
      <c r="N1640" s="48">
        <f t="shared" si="354"/>
        <v>1</v>
      </c>
      <c r="O1640" s="48">
        <f t="shared" si="361"/>
        <v>509218.8398316087</v>
      </c>
      <c r="P1640" s="48">
        <f t="shared" si="362"/>
        <v>1462586.4351058565</v>
      </c>
      <c r="Q1640" s="48">
        <f t="shared" si="355"/>
        <v>953367.59527424781</v>
      </c>
      <c r="R1640" s="48">
        <f>1/2*$AJ$3*D1640^2</f>
        <v>1187155.2</v>
      </c>
      <c r="S1640" s="48">
        <f t="shared" si="356"/>
        <v>0</v>
      </c>
      <c r="T1640" s="48">
        <f t="shared" si="357"/>
        <v>0</v>
      </c>
      <c r="U1640" s="48"/>
      <c r="V1640" s="48"/>
      <c r="W1640" s="48"/>
      <c r="X1640" s="48"/>
      <c r="Y1640" s="48">
        <f t="shared" si="363"/>
        <v>725.20171044593769</v>
      </c>
      <c r="Z1640" s="48"/>
      <c r="AA1640" s="48"/>
      <c r="AB1640" s="48"/>
      <c r="AC1640" s="48">
        <v>0.27</v>
      </c>
      <c r="AD1640" s="48">
        <f>O1640*AC1640</f>
        <v>137489.08675453436</v>
      </c>
      <c r="AE1640" s="48">
        <v>0.67</v>
      </c>
      <c r="AF1640" s="48">
        <f t="shared" si="358"/>
        <v>341176.62268717785</v>
      </c>
      <c r="AG1640" s="24"/>
      <c r="AH1640" s="24"/>
      <c r="AI1640" s="15"/>
      <c r="AJ1640" s="15"/>
      <c r="AK1640" s="15"/>
      <c r="AL1640" s="15"/>
      <c r="AM1640" s="15"/>
      <c r="AN1640" s="23"/>
      <c r="AO1640" s="23"/>
      <c r="AP1640" s="23"/>
      <c r="AQ1640" s="23"/>
      <c r="AR1640" s="23"/>
      <c r="AS1640" s="23"/>
      <c r="AT1640" s="23"/>
      <c r="AU1640" s="23"/>
      <c r="AV1640" s="23"/>
      <c r="BG1640">
        <f>IF(E1640&lt;1,1,0)</f>
        <v>0</v>
      </c>
      <c r="BH1640">
        <f>IF(BG1640=1,"",E1640)</f>
        <v>105.6</v>
      </c>
      <c r="BI1640">
        <f>E1640/3.6</f>
        <v>29.333333333333332</v>
      </c>
    </row>
    <row r="1641" spans="1:61" x14ac:dyDescent="0.25">
      <c r="A1641" s="45" t="s">
        <v>66</v>
      </c>
      <c r="B1641" s="45">
        <v>1638</v>
      </c>
      <c r="C1641" s="45">
        <v>161</v>
      </c>
      <c r="D1641" s="45">
        <f t="shared" si="350"/>
        <v>29.25</v>
      </c>
      <c r="E1641" s="46">
        <v>105.3</v>
      </c>
      <c r="F1641" s="47">
        <f t="shared" si="359"/>
        <v>-9.7222222222220642E-2</v>
      </c>
      <c r="G1641" s="47">
        <f t="shared" si="360"/>
        <v>-0.34999999999999432</v>
      </c>
      <c r="H1641" s="47">
        <f>$AJ$3*F1641</f>
        <v>-268.27499999999566</v>
      </c>
      <c r="I1641" s="47">
        <f>1/2*$AJ$1*$AJ$2*$AJ$5*D1641^2</f>
        <v>520.88783906250001</v>
      </c>
      <c r="J1641" s="47">
        <f>$AJ$4*$AJ$3*9.81</f>
        <v>406.04570999999999</v>
      </c>
      <c r="K1641" s="47">
        <f t="shared" si="351"/>
        <v>658.65854906250433</v>
      </c>
      <c r="L1641" s="47">
        <f t="shared" si="352"/>
        <v>19.265762560078251</v>
      </c>
      <c r="M1641" s="48">
        <f t="shared" si="353"/>
        <v>31557.319073408176</v>
      </c>
      <c r="N1641" s="48">
        <f t="shared" si="354"/>
        <v>1</v>
      </c>
      <c r="O1641" s="48">
        <f t="shared" si="361"/>
        <v>509218.8398316087</v>
      </c>
      <c r="P1641" s="48">
        <f t="shared" si="362"/>
        <v>1463363.0409047455</v>
      </c>
      <c r="Q1641" s="48">
        <f t="shared" si="355"/>
        <v>954144.20107313676</v>
      </c>
      <c r="R1641" s="48">
        <f>1/2*$AJ$3*D1641^2</f>
        <v>1180419.58125</v>
      </c>
      <c r="S1641" s="48">
        <f t="shared" si="356"/>
        <v>0</v>
      </c>
      <c r="T1641" s="48">
        <f t="shared" si="357"/>
        <v>0</v>
      </c>
      <c r="U1641" s="48"/>
      <c r="V1641" s="48"/>
      <c r="W1641" s="48"/>
      <c r="X1641" s="48"/>
      <c r="Y1641" s="48">
        <f t="shared" si="363"/>
        <v>720.64687500000002</v>
      </c>
      <c r="Z1641" s="48"/>
      <c r="AA1641" s="48"/>
      <c r="AB1641" s="48"/>
      <c r="AC1641" s="48">
        <v>0.27</v>
      </c>
      <c r="AD1641" s="48">
        <f>O1641*AC1641</f>
        <v>137489.08675453436</v>
      </c>
      <c r="AE1641" s="48">
        <v>0.67</v>
      </c>
      <c r="AF1641" s="48">
        <f t="shared" si="358"/>
        <v>341176.62268717785</v>
      </c>
      <c r="AG1641" s="24"/>
      <c r="AH1641" s="24"/>
      <c r="AI1641" s="15"/>
      <c r="AJ1641" s="15"/>
      <c r="AK1641" s="15"/>
      <c r="AL1641" s="15"/>
      <c r="AM1641" s="15"/>
      <c r="AN1641" s="23"/>
      <c r="AO1641" s="23"/>
      <c r="AP1641" s="23"/>
      <c r="AQ1641" s="23"/>
      <c r="AR1641" s="23"/>
      <c r="AS1641" s="23"/>
      <c r="AT1641" s="23"/>
      <c r="AU1641" s="23"/>
      <c r="AV1641" s="23"/>
      <c r="BG1641">
        <f>IF(E1641&lt;1,1,0)</f>
        <v>0</v>
      </c>
      <c r="BH1641">
        <f>IF(BG1641=1,"",E1641)</f>
        <v>105.3</v>
      </c>
      <c r="BI1641">
        <f>E1641/3.6</f>
        <v>29.25</v>
      </c>
    </row>
    <row r="1642" spans="1:61" x14ac:dyDescent="0.25">
      <c r="A1642" s="45" t="s">
        <v>66</v>
      </c>
      <c r="B1642" s="45">
        <v>1639</v>
      </c>
      <c r="C1642" s="45">
        <v>162</v>
      </c>
      <c r="D1642" s="45">
        <f t="shared" si="350"/>
        <v>29.138888888888889</v>
      </c>
      <c r="E1642" s="46">
        <v>104.9</v>
      </c>
      <c r="F1642" s="47">
        <f t="shared" si="359"/>
        <v>-0.12499999999999881</v>
      </c>
      <c r="G1642" s="47">
        <f t="shared" si="360"/>
        <v>-0.44999999999999574</v>
      </c>
      <c r="H1642" s="47">
        <f>$AJ$3*F1642</f>
        <v>-344.92499999999671</v>
      </c>
      <c r="I1642" s="47">
        <f>1/2*$AJ$1*$AJ$2*$AJ$5*D1642^2</f>
        <v>516.93799292052461</v>
      </c>
      <c r="J1642" s="47">
        <f>$AJ$4*$AJ$3*9.81</f>
        <v>406.04570999999999</v>
      </c>
      <c r="K1642" s="47">
        <f t="shared" si="351"/>
        <v>578.05870292052782</v>
      </c>
      <c r="L1642" s="47">
        <f t="shared" si="352"/>
        <v>16.843988315656489</v>
      </c>
      <c r="M1642" s="48">
        <f t="shared" si="353"/>
        <v>27607.296849360984</v>
      </c>
      <c r="N1642" s="48">
        <f t="shared" si="354"/>
        <v>1</v>
      </c>
      <c r="O1642" s="48">
        <f t="shared" si="361"/>
        <v>509218.8398316087</v>
      </c>
      <c r="P1642" s="48">
        <f t="shared" si="362"/>
        <v>1464021.6994538079</v>
      </c>
      <c r="Q1642" s="48">
        <f t="shared" si="355"/>
        <v>954802.8596221992</v>
      </c>
      <c r="R1642" s="48">
        <f>1/2*$AJ$3*D1642^2</f>
        <v>1171468.5645833334</v>
      </c>
      <c r="S1642" s="48">
        <f t="shared" si="356"/>
        <v>0</v>
      </c>
      <c r="T1642" s="48">
        <f t="shared" si="357"/>
        <v>0</v>
      </c>
      <c r="U1642" s="48"/>
      <c r="V1642" s="48"/>
      <c r="W1642" s="48"/>
      <c r="X1642" s="48"/>
      <c r="Y1642" s="48">
        <f t="shared" si="363"/>
        <v>714.7459210392517</v>
      </c>
      <c r="Z1642" s="48"/>
      <c r="AA1642" s="48"/>
      <c r="AB1642" s="48"/>
      <c r="AC1642" s="48">
        <v>0.27</v>
      </c>
      <c r="AD1642" s="48">
        <f>O1642*AC1642</f>
        <v>137489.08675453436</v>
      </c>
      <c r="AE1642" s="48">
        <v>0.67</v>
      </c>
      <c r="AF1642" s="48">
        <f t="shared" si="358"/>
        <v>341176.62268717785</v>
      </c>
      <c r="AG1642" s="24"/>
      <c r="AH1642" s="24"/>
      <c r="AI1642" s="15"/>
      <c r="AJ1642" s="15"/>
      <c r="AK1642" s="15"/>
      <c r="AL1642" s="15"/>
      <c r="AM1642" s="15"/>
      <c r="AN1642" s="23"/>
      <c r="AO1642" s="23"/>
      <c r="AP1642" s="23"/>
      <c r="AQ1642" s="23"/>
      <c r="AR1642" s="23"/>
      <c r="AS1642" s="23"/>
      <c r="AT1642" s="23"/>
      <c r="AU1642" s="23"/>
      <c r="AV1642" s="23"/>
      <c r="BG1642">
        <f>IF(E1642&lt;1,1,0)</f>
        <v>0</v>
      </c>
      <c r="BH1642">
        <f>IF(BG1642=1,"",E1642)</f>
        <v>104.9</v>
      </c>
      <c r="BI1642">
        <f>E1642/3.6</f>
        <v>29.138888888888889</v>
      </c>
    </row>
    <row r="1643" spans="1:61" x14ac:dyDescent="0.25">
      <c r="A1643" s="45" t="s">
        <v>66</v>
      </c>
      <c r="B1643" s="45">
        <v>1640</v>
      </c>
      <c r="C1643" s="45">
        <v>163</v>
      </c>
      <c r="D1643" s="45">
        <f t="shared" si="350"/>
        <v>29</v>
      </c>
      <c r="E1643" s="46">
        <v>104.4</v>
      </c>
      <c r="F1643" s="47">
        <f t="shared" si="359"/>
        <v>-0.12500000000000078</v>
      </c>
      <c r="G1643" s="47">
        <f t="shared" si="360"/>
        <v>-0.45000000000000284</v>
      </c>
      <c r="H1643" s="47">
        <f>$AJ$3*F1643</f>
        <v>-344.92500000000217</v>
      </c>
      <c r="I1643" s="47">
        <f>1/2*$AJ$1*$AJ$2*$AJ$5*D1643^2</f>
        <v>512.02182499999992</v>
      </c>
      <c r="J1643" s="47">
        <f>$AJ$4*$AJ$3*9.81</f>
        <v>406.04570999999999</v>
      </c>
      <c r="K1643" s="47">
        <f t="shared" si="351"/>
        <v>573.14253499999768</v>
      </c>
      <c r="L1643" s="47">
        <f t="shared" si="352"/>
        <v>16.621133514999933</v>
      </c>
      <c r="M1643" s="48">
        <f t="shared" si="353"/>
        <v>27258.65896459989</v>
      </c>
      <c r="N1643" s="48">
        <f t="shared" si="354"/>
        <v>1</v>
      </c>
      <c r="O1643" s="48">
        <f t="shared" si="361"/>
        <v>509218.8398316087</v>
      </c>
      <c r="P1643" s="48">
        <f t="shared" si="362"/>
        <v>1464599.7581567285</v>
      </c>
      <c r="Q1643" s="48">
        <f t="shared" si="355"/>
        <v>955380.91832511977</v>
      </c>
      <c r="R1643" s="48">
        <f>1/2*$AJ$3*D1643^2</f>
        <v>1160327.7</v>
      </c>
      <c r="S1643" s="48">
        <f t="shared" si="356"/>
        <v>0</v>
      </c>
      <c r="T1643" s="48">
        <f t="shared" si="357"/>
        <v>0</v>
      </c>
      <c r="U1643" s="48"/>
      <c r="V1643" s="48"/>
      <c r="W1643" s="48"/>
      <c r="X1643" s="48"/>
      <c r="Y1643" s="48">
        <f t="shared" si="363"/>
        <v>707.51689024390237</v>
      </c>
      <c r="Z1643" s="48"/>
      <c r="AA1643" s="48"/>
      <c r="AB1643" s="48"/>
      <c r="AC1643" s="48">
        <v>0.27</v>
      </c>
      <c r="AD1643" s="48">
        <f>O1643*AC1643</f>
        <v>137489.08675453436</v>
      </c>
      <c r="AE1643" s="48">
        <v>0.67</v>
      </c>
      <c r="AF1643" s="48">
        <f t="shared" si="358"/>
        <v>341176.62268717785</v>
      </c>
      <c r="AG1643" s="24"/>
      <c r="AH1643" s="24"/>
      <c r="AI1643" s="15"/>
      <c r="AJ1643" s="15"/>
      <c r="AK1643" s="15"/>
      <c r="AL1643" s="15"/>
      <c r="AM1643" s="15"/>
      <c r="AN1643" s="23"/>
      <c r="AO1643" s="23"/>
      <c r="AP1643" s="23"/>
      <c r="AQ1643" s="23"/>
      <c r="AR1643" s="23"/>
      <c r="AS1643" s="23"/>
      <c r="AT1643" s="23"/>
      <c r="AU1643" s="23"/>
      <c r="AV1643" s="23"/>
      <c r="BG1643">
        <f>IF(E1643&lt;1,1,0)</f>
        <v>0</v>
      </c>
      <c r="BH1643">
        <f>IF(BG1643=1,"",E1643)</f>
        <v>104.4</v>
      </c>
      <c r="BI1643">
        <f>E1643/3.6</f>
        <v>29</v>
      </c>
    </row>
    <row r="1644" spans="1:61" x14ac:dyDescent="0.25">
      <c r="A1644" s="45" t="s">
        <v>66</v>
      </c>
      <c r="B1644" s="45">
        <v>1641</v>
      </c>
      <c r="C1644" s="45">
        <v>164</v>
      </c>
      <c r="D1644" s="45">
        <f t="shared" si="350"/>
        <v>28.888888888888889</v>
      </c>
      <c r="E1644" s="46">
        <v>104</v>
      </c>
      <c r="F1644" s="47">
        <f t="shared" si="359"/>
        <v>-8.3333333333334522E-2</v>
      </c>
      <c r="G1644" s="47">
        <f t="shared" si="360"/>
        <v>-0.30000000000000426</v>
      </c>
      <c r="H1644" s="47">
        <f>$AJ$3*F1644</f>
        <v>-229.95000000000329</v>
      </c>
      <c r="I1644" s="47">
        <f>1/2*$AJ$1*$AJ$2*$AJ$5*D1644^2</f>
        <v>508.10580246913577</v>
      </c>
      <c r="J1644" s="47">
        <f>$AJ$4*$AJ$3*9.81</f>
        <v>406.04570999999999</v>
      </c>
      <c r="K1644" s="47">
        <f t="shared" si="351"/>
        <v>684.20151246913247</v>
      </c>
      <c r="L1644" s="47">
        <f t="shared" si="352"/>
        <v>19.765821471330494</v>
      </c>
      <c r="M1644" s="48">
        <f t="shared" si="353"/>
        <v>32435.71303445334</v>
      </c>
      <c r="N1644" s="48">
        <f t="shared" si="354"/>
        <v>1</v>
      </c>
      <c r="O1644" s="48">
        <f t="shared" si="361"/>
        <v>509218.8398316087</v>
      </c>
      <c r="P1644" s="48">
        <f t="shared" si="362"/>
        <v>1465172.9006917286</v>
      </c>
      <c r="Q1644" s="48">
        <f t="shared" si="355"/>
        <v>955954.06086011988</v>
      </c>
      <c r="R1644" s="48">
        <f>1/2*$AJ$3*D1644^2</f>
        <v>1151453.3333333333</v>
      </c>
      <c r="S1644" s="48">
        <f t="shared" si="356"/>
        <v>0</v>
      </c>
      <c r="T1644" s="48">
        <f t="shared" si="357"/>
        <v>0</v>
      </c>
      <c r="U1644" s="48"/>
      <c r="V1644" s="48"/>
      <c r="W1644" s="48"/>
      <c r="X1644" s="48"/>
      <c r="Y1644" s="48">
        <f t="shared" si="363"/>
        <v>701.67783871622987</v>
      </c>
      <c r="Z1644" s="48"/>
      <c r="AA1644" s="48"/>
      <c r="AB1644" s="48"/>
      <c r="AC1644" s="48">
        <v>0.27</v>
      </c>
      <c r="AD1644" s="48">
        <f>O1644*AC1644</f>
        <v>137489.08675453436</v>
      </c>
      <c r="AE1644" s="48">
        <v>0.67</v>
      </c>
      <c r="AF1644" s="48">
        <f t="shared" si="358"/>
        <v>341176.62268717785</v>
      </c>
      <c r="AG1644" s="24"/>
      <c r="AH1644" s="24"/>
      <c r="AI1644" s="15"/>
      <c r="AJ1644" s="15"/>
      <c r="AK1644" s="15"/>
      <c r="AL1644" s="15"/>
      <c r="AM1644" s="15"/>
      <c r="AN1644" s="23"/>
      <c r="AO1644" s="23"/>
      <c r="AP1644" s="23"/>
      <c r="AQ1644" s="23"/>
      <c r="AR1644" s="23"/>
      <c r="AS1644" s="23"/>
      <c r="AT1644" s="23"/>
      <c r="AU1644" s="23"/>
      <c r="AV1644" s="23"/>
      <c r="BG1644">
        <f>IF(E1644&lt;1,1,0)</f>
        <v>0</v>
      </c>
      <c r="BH1644">
        <f>IF(BG1644=1,"",E1644)</f>
        <v>104</v>
      </c>
      <c r="BI1644">
        <f>E1644/3.6</f>
        <v>28.888888888888889</v>
      </c>
    </row>
    <row r="1645" spans="1:61" x14ac:dyDescent="0.25">
      <c r="A1645" s="45" t="s">
        <v>66</v>
      </c>
      <c r="B1645" s="45">
        <v>1642</v>
      </c>
      <c r="C1645" s="45">
        <v>165</v>
      </c>
      <c r="D1645" s="45">
        <f t="shared" si="350"/>
        <v>28.833333333333332</v>
      </c>
      <c r="E1645" s="46">
        <v>103.8</v>
      </c>
      <c r="F1645" s="47">
        <f t="shared" si="359"/>
        <v>-1.3888888888888099E-2</v>
      </c>
      <c r="G1645" s="47">
        <f t="shared" si="360"/>
        <v>-4.9999999999997158E-2</v>
      </c>
      <c r="H1645" s="47">
        <f>$AJ$3*F1645</f>
        <v>-38.324999999997821</v>
      </c>
      <c r="I1645" s="47">
        <f>1/2*$AJ$1*$AJ$2*$AJ$5*D1645^2</f>
        <v>506.15342847222217</v>
      </c>
      <c r="J1645" s="47">
        <f>$AJ$4*$AJ$3*9.81</f>
        <v>406.04570999999999</v>
      </c>
      <c r="K1645" s="47">
        <f t="shared" si="351"/>
        <v>873.87413847222433</v>
      </c>
      <c r="L1645" s="47">
        <f t="shared" si="352"/>
        <v>25.196704325949131</v>
      </c>
      <c r="M1645" s="48">
        <f t="shared" si="353"/>
        <v>41372.988503208471</v>
      </c>
      <c r="N1645" s="48">
        <f t="shared" si="354"/>
        <v>1</v>
      </c>
      <c r="O1645" s="48">
        <f t="shared" si="361"/>
        <v>509218.8398316087</v>
      </c>
      <c r="P1645" s="48">
        <f t="shared" si="362"/>
        <v>1465857.1022041978</v>
      </c>
      <c r="Q1645" s="48">
        <f t="shared" si="355"/>
        <v>956638.26237258909</v>
      </c>
      <c r="R1645" s="48">
        <f>1/2*$AJ$3*D1645^2</f>
        <v>1147028.925</v>
      </c>
      <c r="S1645" s="48">
        <f t="shared" si="356"/>
        <v>0</v>
      </c>
      <c r="T1645" s="48">
        <f t="shared" si="357"/>
        <v>0</v>
      </c>
      <c r="U1645" s="48"/>
      <c r="V1645" s="48"/>
      <c r="W1645" s="48"/>
      <c r="X1645" s="48"/>
      <c r="Y1645" s="48">
        <f t="shared" si="363"/>
        <v>698.55598355663824</v>
      </c>
      <c r="Z1645" s="48"/>
      <c r="AA1645" s="48"/>
      <c r="AB1645" s="48"/>
      <c r="AC1645" s="48">
        <v>0.27</v>
      </c>
      <c r="AD1645" s="48">
        <f>O1645*AC1645</f>
        <v>137489.08675453436</v>
      </c>
      <c r="AE1645" s="48">
        <v>0.67</v>
      </c>
      <c r="AF1645" s="48">
        <f t="shared" si="358"/>
        <v>341176.62268717785</v>
      </c>
      <c r="AG1645" s="24"/>
      <c r="AH1645" s="24"/>
      <c r="AI1645" s="15"/>
      <c r="AJ1645" s="15"/>
      <c r="AK1645" s="15"/>
      <c r="AL1645" s="15"/>
      <c r="AM1645" s="15"/>
      <c r="AN1645" s="23"/>
      <c r="AO1645" s="23"/>
      <c r="AP1645" s="23"/>
      <c r="AQ1645" s="23"/>
      <c r="AR1645" s="23"/>
      <c r="AS1645" s="23"/>
      <c r="AT1645" s="23"/>
      <c r="AU1645" s="23"/>
      <c r="AV1645" s="23"/>
      <c r="BG1645">
        <f>IF(E1645&lt;1,1,0)</f>
        <v>0</v>
      </c>
      <c r="BH1645">
        <f>IF(BG1645=1,"",E1645)</f>
        <v>103.8</v>
      </c>
      <c r="BI1645">
        <f>E1645/3.6</f>
        <v>28.833333333333332</v>
      </c>
    </row>
    <row r="1646" spans="1:61" x14ac:dyDescent="0.25">
      <c r="A1646" s="45" t="s">
        <v>66</v>
      </c>
      <c r="B1646" s="45">
        <v>1643</v>
      </c>
      <c r="C1646" s="45">
        <v>166</v>
      </c>
      <c r="D1646" s="45">
        <f t="shared" si="350"/>
        <v>28.861111111111111</v>
      </c>
      <c r="E1646" s="46">
        <v>103.9</v>
      </c>
      <c r="F1646" s="47">
        <f t="shared" si="359"/>
        <v>8.3333333333334522E-2</v>
      </c>
      <c r="G1646" s="47">
        <f t="shared" si="360"/>
        <v>0.30000000000000426</v>
      </c>
      <c r="H1646" s="47">
        <f>$AJ$3*F1646</f>
        <v>229.95000000000329</v>
      </c>
      <c r="I1646" s="47">
        <f>1/2*$AJ$1*$AJ$2*$AJ$5*D1646^2</f>
        <v>507.12914569830235</v>
      </c>
      <c r="J1646" s="47">
        <f>$AJ$4*$AJ$3*9.81</f>
        <v>406.04570999999999</v>
      </c>
      <c r="K1646" s="47">
        <f t="shared" si="351"/>
        <v>1143.1248556983055</v>
      </c>
      <c r="L1646" s="47">
        <f t="shared" si="352"/>
        <v>32.991853474181646</v>
      </c>
      <c r="M1646" s="48">
        <f t="shared" si="353"/>
        <v>54205.615258080441</v>
      </c>
      <c r="N1646" s="48">
        <f t="shared" si="354"/>
        <v>1</v>
      </c>
      <c r="O1646" s="48">
        <f t="shared" si="361"/>
        <v>509218.8398316087</v>
      </c>
      <c r="P1646" s="48">
        <f t="shared" si="362"/>
        <v>1466730.9763426699</v>
      </c>
      <c r="Q1646" s="48">
        <f t="shared" si="355"/>
        <v>957512.13651106122</v>
      </c>
      <c r="R1646" s="48">
        <f>1/2*$AJ$3*D1646^2</f>
        <v>1149240.0645833332</v>
      </c>
      <c r="S1646" s="48">
        <f t="shared" si="356"/>
        <v>0</v>
      </c>
      <c r="T1646" s="48">
        <f t="shared" si="357"/>
        <v>0</v>
      </c>
      <c r="U1646" s="48"/>
      <c r="V1646" s="48"/>
      <c r="W1646" s="48"/>
      <c r="X1646" s="48"/>
      <c r="Y1646" s="48">
        <f t="shared" si="363"/>
        <v>699.47660656319738</v>
      </c>
      <c r="Z1646" s="48"/>
      <c r="AA1646" s="48"/>
      <c r="AB1646" s="48"/>
      <c r="AC1646" s="48">
        <v>0.27</v>
      </c>
      <c r="AD1646" s="48">
        <f>O1646*AC1646</f>
        <v>137489.08675453436</v>
      </c>
      <c r="AE1646" s="48">
        <v>0.67</v>
      </c>
      <c r="AF1646" s="48">
        <f t="shared" si="358"/>
        <v>341176.62268717785</v>
      </c>
      <c r="AG1646" s="24"/>
      <c r="AH1646" s="24"/>
      <c r="AI1646" s="15"/>
      <c r="AJ1646" s="15"/>
      <c r="AK1646" s="15"/>
      <c r="AL1646" s="15"/>
      <c r="AM1646" s="15"/>
      <c r="AN1646" s="23"/>
      <c r="AO1646" s="23"/>
      <c r="AP1646" s="23"/>
      <c r="AQ1646" s="23"/>
      <c r="AR1646" s="23"/>
      <c r="AS1646" s="23"/>
      <c r="AT1646" s="23"/>
      <c r="AU1646" s="23"/>
      <c r="AV1646" s="23"/>
      <c r="BG1646">
        <f>IF(E1646&lt;1,1,0)</f>
        <v>0</v>
      </c>
      <c r="BH1646">
        <f>IF(BG1646=1,"",E1646)</f>
        <v>103.9</v>
      </c>
      <c r="BI1646">
        <f>E1646/3.6</f>
        <v>28.861111111111111</v>
      </c>
    </row>
    <row r="1647" spans="1:61" x14ac:dyDescent="0.25">
      <c r="A1647" s="45" t="s">
        <v>66</v>
      </c>
      <c r="B1647" s="45">
        <v>1644</v>
      </c>
      <c r="C1647" s="45">
        <v>167</v>
      </c>
      <c r="D1647" s="45">
        <f t="shared" si="350"/>
        <v>29</v>
      </c>
      <c r="E1647" s="46">
        <v>104.4</v>
      </c>
      <c r="F1647" s="47">
        <f t="shared" si="359"/>
        <v>0.16666666666666508</v>
      </c>
      <c r="G1647" s="47">
        <f t="shared" si="360"/>
        <v>0.59999999999999432</v>
      </c>
      <c r="H1647" s="47">
        <f>$AJ$3*F1647</f>
        <v>459.8999999999956</v>
      </c>
      <c r="I1647" s="47">
        <f>1/2*$AJ$1*$AJ$2*$AJ$5*D1647^2</f>
        <v>512.02182499999992</v>
      </c>
      <c r="J1647" s="47">
        <f>$AJ$4*$AJ$3*9.81</f>
        <v>406.04570999999999</v>
      </c>
      <c r="K1647" s="47">
        <f t="shared" si="351"/>
        <v>1377.9675349999957</v>
      </c>
      <c r="L1647" s="47">
        <f t="shared" si="352"/>
        <v>39.96105851499987</v>
      </c>
      <c r="M1647" s="48">
        <f t="shared" si="353"/>
        <v>65695.980198659789</v>
      </c>
      <c r="N1647" s="48">
        <f t="shared" si="354"/>
        <v>1</v>
      </c>
      <c r="O1647" s="48">
        <f t="shared" si="361"/>
        <v>509218.8398316087</v>
      </c>
      <c r="P1647" s="48">
        <f t="shared" si="362"/>
        <v>1467874.1011983682</v>
      </c>
      <c r="Q1647" s="48">
        <f t="shared" si="355"/>
        <v>958655.26136675954</v>
      </c>
      <c r="R1647" s="48">
        <f>1/2*$AJ$3*D1647^2</f>
        <v>1160327.7</v>
      </c>
      <c r="S1647" s="48">
        <f t="shared" si="356"/>
        <v>0</v>
      </c>
      <c r="T1647" s="48">
        <f t="shared" si="357"/>
        <v>0</v>
      </c>
      <c r="U1647" s="48"/>
      <c r="V1647" s="48"/>
      <c r="W1647" s="48"/>
      <c r="X1647" s="48"/>
      <c r="Y1647" s="48">
        <f t="shared" si="363"/>
        <v>705.7954379562043</v>
      </c>
      <c r="Z1647" s="48"/>
      <c r="AA1647" s="48"/>
      <c r="AB1647" s="48"/>
      <c r="AC1647" s="48">
        <v>0.27</v>
      </c>
      <c r="AD1647" s="48">
        <f>O1647*AC1647</f>
        <v>137489.08675453436</v>
      </c>
      <c r="AE1647" s="48">
        <v>0.67</v>
      </c>
      <c r="AF1647" s="48">
        <f t="shared" si="358"/>
        <v>341176.62268717785</v>
      </c>
      <c r="AG1647" s="24"/>
      <c r="AH1647" s="24"/>
      <c r="AI1647" s="15"/>
      <c r="AJ1647" s="15"/>
      <c r="AK1647" s="15"/>
      <c r="AL1647" s="15"/>
      <c r="AM1647" s="15"/>
      <c r="AN1647" s="23"/>
      <c r="AO1647" s="23"/>
      <c r="AP1647" s="23"/>
      <c r="AQ1647" s="23"/>
      <c r="AR1647" s="23"/>
      <c r="AS1647" s="23"/>
      <c r="AT1647" s="23"/>
      <c r="AU1647" s="23"/>
      <c r="AV1647" s="23"/>
      <c r="BG1647">
        <f>IF(E1647&lt;1,1,0)</f>
        <v>0</v>
      </c>
      <c r="BH1647">
        <f>IF(BG1647=1,"",E1647)</f>
        <v>104.4</v>
      </c>
      <c r="BI1647">
        <f>E1647/3.6</f>
        <v>29</v>
      </c>
    </row>
    <row r="1648" spans="1:61" x14ac:dyDescent="0.25">
      <c r="A1648" s="45" t="s">
        <v>66</v>
      </c>
      <c r="B1648" s="45">
        <v>1645</v>
      </c>
      <c r="C1648" s="45">
        <v>168</v>
      </c>
      <c r="D1648" s="45">
        <f t="shared" si="350"/>
        <v>29.194444444444443</v>
      </c>
      <c r="E1648" s="46">
        <v>105.1</v>
      </c>
      <c r="F1648" s="47">
        <f t="shared" si="359"/>
        <v>0.23611111111110952</v>
      </c>
      <c r="G1648" s="47">
        <f t="shared" si="360"/>
        <v>0.84999999999999432</v>
      </c>
      <c r="H1648" s="47">
        <f>$AJ$3*F1648</f>
        <v>651.52499999999566</v>
      </c>
      <c r="I1648" s="47">
        <f>1/2*$AJ$1*$AJ$2*$AJ$5*D1648^2</f>
        <v>518.91103690200612</v>
      </c>
      <c r="J1648" s="47">
        <f>$AJ$4*$AJ$3*9.81</f>
        <v>406.04570999999999</v>
      </c>
      <c r="K1648" s="47">
        <f t="shared" si="351"/>
        <v>1576.4817469020018</v>
      </c>
      <c r="L1648" s="47">
        <f t="shared" si="352"/>
        <v>46.02450877761121</v>
      </c>
      <c r="M1648" s="48">
        <f t="shared" si="353"/>
        <v>75710.316939170443</v>
      </c>
      <c r="N1648" s="48">
        <f t="shared" si="354"/>
        <v>1</v>
      </c>
      <c r="O1648" s="48">
        <f t="shared" si="361"/>
        <v>509218.8398316087</v>
      </c>
      <c r="P1648" s="48">
        <f t="shared" si="362"/>
        <v>1469252.0687333683</v>
      </c>
      <c r="Q1648" s="48">
        <f t="shared" si="355"/>
        <v>960033.2289017596</v>
      </c>
      <c r="R1648" s="48">
        <f>1/2*$AJ$3*D1648^2</f>
        <v>1175939.8145833332</v>
      </c>
      <c r="S1648" s="48">
        <f t="shared" si="356"/>
        <v>0</v>
      </c>
      <c r="T1648" s="48">
        <f t="shared" si="357"/>
        <v>0</v>
      </c>
      <c r="U1648" s="48"/>
      <c r="V1648" s="48"/>
      <c r="W1648" s="48"/>
      <c r="X1648" s="48"/>
      <c r="Y1648" s="48">
        <f t="shared" si="363"/>
        <v>714.85703014184389</v>
      </c>
      <c r="Z1648" s="48"/>
      <c r="AA1648" s="48"/>
      <c r="AB1648" s="48"/>
      <c r="AC1648" s="48">
        <v>0.27</v>
      </c>
      <c r="AD1648" s="48">
        <f>O1648*AC1648</f>
        <v>137489.08675453436</v>
      </c>
      <c r="AE1648" s="48">
        <v>0.67</v>
      </c>
      <c r="AF1648" s="48">
        <f t="shared" si="358"/>
        <v>341176.62268717785</v>
      </c>
      <c r="AG1648" s="24"/>
      <c r="AH1648" s="24"/>
      <c r="AI1648" s="15"/>
      <c r="AJ1648" s="15"/>
      <c r="AK1648" s="15"/>
      <c r="AL1648" s="15"/>
      <c r="AM1648" s="15"/>
      <c r="AN1648" s="23"/>
      <c r="AO1648" s="23"/>
      <c r="AP1648" s="23"/>
      <c r="AQ1648" s="23"/>
      <c r="AR1648" s="23"/>
      <c r="AS1648" s="23"/>
      <c r="AT1648" s="23"/>
      <c r="AU1648" s="23"/>
      <c r="AV1648" s="23"/>
      <c r="BG1648">
        <f>IF(E1648&lt;1,1,0)</f>
        <v>0</v>
      </c>
      <c r="BH1648">
        <f>IF(BG1648=1,"",E1648)</f>
        <v>105.1</v>
      </c>
      <c r="BI1648">
        <f>E1648/3.6</f>
        <v>29.194444444444443</v>
      </c>
    </row>
    <row r="1649" spans="1:61" x14ac:dyDescent="0.25">
      <c r="A1649" s="45" t="s">
        <v>66</v>
      </c>
      <c r="B1649" s="45">
        <v>1646</v>
      </c>
      <c r="C1649" s="45">
        <v>169</v>
      </c>
      <c r="D1649" s="45">
        <f t="shared" si="350"/>
        <v>29.472222222222221</v>
      </c>
      <c r="E1649" s="46">
        <v>106.1</v>
      </c>
      <c r="F1649" s="47">
        <f t="shared" si="359"/>
        <v>0.29166666666666785</v>
      </c>
      <c r="G1649" s="47">
        <f t="shared" si="360"/>
        <v>1.0500000000000043</v>
      </c>
      <c r="H1649" s="47">
        <f>$AJ$3*F1649</f>
        <v>804.82500000000334</v>
      </c>
      <c r="I1649" s="47">
        <f>1/2*$AJ$1*$AJ$2*$AJ$5*D1649^2</f>
        <v>528.83262949459868</v>
      </c>
      <c r="J1649" s="47">
        <f>$AJ$4*$AJ$3*9.81</f>
        <v>406.04570999999999</v>
      </c>
      <c r="K1649" s="47">
        <f t="shared" si="351"/>
        <v>1739.703339494602</v>
      </c>
      <c r="L1649" s="47">
        <f t="shared" si="352"/>
        <v>51.272923422327018</v>
      </c>
      <c r="M1649" s="48">
        <f t="shared" si="353"/>
        <v>84395.231953150273</v>
      </c>
      <c r="N1649" s="48">
        <f t="shared" si="354"/>
        <v>1</v>
      </c>
      <c r="O1649" s="48">
        <f t="shared" si="361"/>
        <v>509218.8398316087</v>
      </c>
      <c r="P1649" s="48">
        <f t="shared" si="362"/>
        <v>1470828.5504802703</v>
      </c>
      <c r="Q1649" s="48">
        <f t="shared" si="355"/>
        <v>961609.7106486616</v>
      </c>
      <c r="R1649" s="48">
        <f>1/2*$AJ$3*D1649^2</f>
        <v>1198423.8145833332</v>
      </c>
      <c r="S1649" s="48">
        <f t="shared" si="356"/>
        <v>0</v>
      </c>
      <c r="T1649" s="48">
        <f t="shared" si="357"/>
        <v>0</v>
      </c>
      <c r="U1649" s="48"/>
      <c r="V1649" s="48"/>
      <c r="W1649" s="48"/>
      <c r="X1649" s="48"/>
      <c r="Y1649" s="48">
        <f t="shared" si="363"/>
        <v>728.08251189752934</v>
      </c>
      <c r="Z1649" s="48"/>
      <c r="AA1649" s="48"/>
      <c r="AB1649" s="48"/>
      <c r="AC1649" s="48">
        <v>0.27</v>
      </c>
      <c r="AD1649" s="48">
        <f>O1649*AC1649</f>
        <v>137489.08675453436</v>
      </c>
      <c r="AE1649" s="48">
        <v>0.67</v>
      </c>
      <c r="AF1649" s="48">
        <f t="shared" si="358"/>
        <v>341176.62268717785</v>
      </c>
      <c r="AG1649" s="24"/>
      <c r="AH1649" s="24"/>
      <c r="AI1649" s="15"/>
      <c r="AJ1649" s="15"/>
      <c r="AK1649" s="15"/>
      <c r="AL1649" s="15"/>
      <c r="AM1649" s="15"/>
      <c r="AN1649" s="23"/>
      <c r="AO1649" s="23"/>
      <c r="AP1649" s="23"/>
      <c r="AQ1649" s="23"/>
      <c r="AR1649" s="23"/>
      <c r="AS1649" s="23"/>
      <c r="AT1649" s="23"/>
      <c r="AU1649" s="23"/>
      <c r="AV1649" s="23"/>
      <c r="BG1649">
        <f>IF(E1649&lt;1,1,0)</f>
        <v>0</v>
      </c>
      <c r="BH1649">
        <f>IF(BG1649=1,"",E1649)</f>
        <v>106.1</v>
      </c>
      <c r="BI1649">
        <f>E1649/3.6</f>
        <v>29.472222222222221</v>
      </c>
    </row>
    <row r="1650" spans="1:61" x14ac:dyDescent="0.25">
      <c r="A1650" s="45" t="s">
        <v>66</v>
      </c>
      <c r="B1650" s="45">
        <v>1647</v>
      </c>
      <c r="C1650" s="45">
        <v>170</v>
      </c>
      <c r="D1650" s="45">
        <f t="shared" si="350"/>
        <v>29.777777777777779</v>
      </c>
      <c r="E1650" s="46">
        <v>107.2</v>
      </c>
      <c r="F1650" s="47">
        <f t="shared" si="359"/>
        <v>0.33333333333333409</v>
      </c>
      <c r="G1650" s="47">
        <f t="shared" si="360"/>
        <v>1.2000000000000028</v>
      </c>
      <c r="H1650" s="47">
        <f>$AJ$3*F1650</f>
        <v>919.80000000000211</v>
      </c>
      <c r="I1650" s="47">
        <f>1/2*$AJ$1*$AJ$2*$AJ$5*D1650^2</f>
        <v>539.85489876543204</v>
      </c>
      <c r="J1650" s="47">
        <f>$AJ$4*$AJ$3*9.81</f>
        <v>406.04570999999999</v>
      </c>
      <c r="K1650" s="47">
        <f t="shared" si="351"/>
        <v>1865.700608765434</v>
      </c>
      <c r="L1650" s="47">
        <f t="shared" si="352"/>
        <v>55.556418127681816</v>
      </c>
      <c r="M1650" s="48">
        <f t="shared" si="353"/>
        <v>91501.420656291957</v>
      </c>
      <c r="N1650" s="48">
        <f t="shared" si="354"/>
        <v>1</v>
      </c>
      <c r="O1650" s="48">
        <f t="shared" si="361"/>
        <v>509218.8398316087</v>
      </c>
      <c r="P1650" s="48">
        <f t="shared" si="362"/>
        <v>1472568.2538197648</v>
      </c>
      <c r="Q1650" s="48">
        <f t="shared" si="355"/>
        <v>963349.41398815613</v>
      </c>
      <c r="R1650" s="48">
        <f>1/2*$AJ$3*D1650^2</f>
        <v>1223402.1333333333</v>
      </c>
      <c r="S1650" s="48">
        <f t="shared" si="356"/>
        <v>0</v>
      </c>
      <c r="T1650" s="48">
        <f t="shared" si="357"/>
        <v>0</v>
      </c>
      <c r="U1650" s="48"/>
      <c r="V1650" s="48"/>
      <c r="W1650" s="48"/>
      <c r="X1650" s="48"/>
      <c r="Y1650" s="48">
        <f t="shared" si="363"/>
        <v>742.80639546650468</v>
      </c>
      <c r="Z1650" s="48"/>
      <c r="AA1650" s="48"/>
      <c r="AB1650" s="48"/>
      <c r="AC1650" s="48">
        <v>0.27</v>
      </c>
      <c r="AD1650" s="48">
        <f>O1650*AC1650</f>
        <v>137489.08675453436</v>
      </c>
      <c r="AE1650" s="48">
        <v>0.67</v>
      </c>
      <c r="AF1650" s="48">
        <f t="shared" si="358"/>
        <v>341176.62268717785</v>
      </c>
      <c r="AG1650" s="24"/>
      <c r="AH1650" s="24"/>
      <c r="AI1650" s="15"/>
      <c r="AJ1650" s="15"/>
      <c r="AK1650" s="15"/>
      <c r="AL1650" s="15"/>
      <c r="AM1650" s="15"/>
      <c r="AN1650" s="23"/>
      <c r="AO1650" s="23"/>
      <c r="AP1650" s="23"/>
      <c r="AQ1650" s="23"/>
      <c r="AR1650" s="23"/>
      <c r="AS1650" s="23"/>
      <c r="AT1650" s="23"/>
      <c r="AU1650" s="23"/>
      <c r="AV1650" s="23"/>
      <c r="BG1650">
        <f>IF(E1650&lt;1,1,0)</f>
        <v>0</v>
      </c>
      <c r="BH1650">
        <f>IF(BG1650=1,"",E1650)</f>
        <v>107.2</v>
      </c>
      <c r="BI1650">
        <f>E1650/3.6</f>
        <v>29.777777777777779</v>
      </c>
    </row>
    <row r="1651" spans="1:61" x14ac:dyDescent="0.25">
      <c r="A1651" s="45" t="s">
        <v>66</v>
      </c>
      <c r="B1651" s="45">
        <v>1648</v>
      </c>
      <c r="C1651" s="45">
        <v>171</v>
      </c>
      <c r="D1651" s="45">
        <f t="shared" si="350"/>
        <v>30.138888888888889</v>
      </c>
      <c r="E1651" s="46">
        <v>108.5</v>
      </c>
      <c r="F1651" s="47">
        <f t="shared" si="359"/>
        <v>0.37500000000000039</v>
      </c>
      <c r="G1651" s="47">
        <f t="shared" si="360"/>
        <v>1.3500000000000014</v>
      </c>
      <c r="H1651" s="47">
        <f>$AJ$3*F1651</f>
        <v>1034.775000000001</v>
      </c>
      <c r="I1651" s="47">
        <f>1/2*$AJ$1*$AJ$2*$AJ$5*D1651^2</f>
        <v>553.02778597608028</v>
      </c>
      <c r="J1651" s="47">
        <f>$AJ$4*$AJ$3*9.81</f>
        <v>406.04570999999999</v>
      </c>
      <c r="K1651" s="47">
        <f t="shared" si="351"/>
        <v>1993.8484959760813</v>
      </c>
      <c r="L1651" s="47">
        <f t="shared" si="352"/>
        <v>60.09237828150134</v>
      </c>
      <c r="M1651" s="48">
        <f t="shared" si="353"/>
        <v>99032.23940791421</v>
      </c>
      <c r="N1651" s="48">
        <f t="shared" si="354"/>
        <v>1</v>
      </c>
      <c r="O1651" s="48">
        <f t="shared" si="361"/>
        <v>509218.8398316087</v>
      </c>
      <c r="P1651" s="48">
        <f t="shared" si="362"/>
        <v>1474433.9544285303</v>
      </c>
      <c r="Q1651" s="48">
        <f t="shared" si="355"/>
        <v>965215.1145969216</v>
      </c>
      <c r="R1651" s="48">
        <f>1/2*$AJ$3*D1651^2</f>
        <v>1253254.1145833335</v>
      </c>
      <c r="S1651" s="48">
        <f t="shared" si="356"/>
        <v>0</v>
      </c>
      <c r="T1651" s="48">
        <f t="shared" si="357"/>
        <v>0</v>
      </c>
      <c r="U1651" s="48"/>
      <c r="V1651" s="48"/>
      <c r="W1651" s="48"/>
      <c r="X1651" s="48"/>
      <c r="Y1651" s="48">
        <f t="shared" si="363"/>
        <v>760.46972972289655</v>
      </c>
      <c r="Z1651" s="48"/>
      <c r="AA1651" s="48"/>
      <c r="AB1651" s="48"/>
      <c r="AC1651" s="48">
        <v>0.27</v>
      </c>
      <c r="AD1651" s="48">
        <f>O1651*AC1651</f>
        <v>137489.08675453436</v>
      </c>
      <c r="AE1651" s="48">
        <v>0.67</v>
      </c>
      <c r="AF1651" s="48">
        <f t="shared" si="358"/>
        <v>341176.62268717785</v>
      </c>
      <c r="AG1651" s="24"/>
      <c r="AH1651" s="24"/>
      <c r="AI1651" s="15"/>
      <c r="AJ1651" s="15"/>
      <c r="AK1651" s="15"/>
      <c r="AL1651" s="15"/>
      <c r="AM1651" s="15"/>
      <c r="AN1651" s="23"/>
      <c r="AO1651" s="23"/>
      <c r="AP1651" s="23"/>
      <c r="AQ1651" s="23"/>
      <c r="AR1651" s="23"/>
      <c r="AS1651" s="23"/>
      <c r="AT1651" s="23"/>
      <c r="AU1651" s="23"/>
      <c r="AV1651" s="23"/>
      <c r="BG1651">
        <f>IF(E1651&lt;1,1,0)</f>
        <v>0</v>
      </c>
      <c r="BH1651">
        <f>IF(BG1651=1,"",E1651)</f>
        <v>108.5</v>
      </c>
      <c r="BI1651">
        <f>E1651/3.6</f>
        <v>30.138888888888889</v>
      </c>
    </row>
    <row r="1652" spans="1:61" x14ac:dyDescent="0.25">
      <c r="A1652" s="45" t="s">
        <v>66</v>
      </c>
      <c r="B1652" s="45">
        <v>1649</v>
      </c>
      <c r="C1652" s="45">
        <v>172</v>
      </c>
      <c r="D1652" s="45">
        <f t="shared" si="350"/>
        <v>30.527777777777779</v>
      </c>
      <c r="E1652" s="46">
        <v>109.9</v>
      </c>
      <c r="F1652" s="47">
        <f t="shared" si="359"/>
        <v>0.38888888888888851</v>
      </c>
      <c r="G1652" s="47">
        <f t="shared" si="360"/>
        <v>1.3999999999999986</v>
      </c>
      <c r="H1652" s="47">
        <f>$AJ$3*F1652</f>
        <v>1073.099999999999</v>
      </c>
      <c r="I1652" s="47">
        <f>1/2*$AJ$1*$AJ$2*$AJ$5*D1652^2</f>
        <v>567.39154616126541</v>
      </c>
      <c r="J1652" s="47">
        <f>$AJ$4*$AJ$3*9.81</f>
        <v>406.04570999999999</v>
      </c>
      <c r="K1652" s="47">
        <f t="shared" si="351"/>
        <v>2046.5372561612644</v>
      </c>
      <c r="L1652" s="47">
        <f t="shared" si="352"/>
        <v>62.476234570034151</v>
      </c>
      <c r="M1652" s="48">
        <f t="shared" si="353"/>
        <v>103023.31080598632</v>
      </c>
      <c r="N1652" s="48">
        <f t="shared" si="354"/>
        <v>1</v>
      </c>
      <c r="O1652" s="48">
        <f t="shared" si="361"/>
        <v>509218.8398316087</v>
      </c>
      <c r="P1652" s="48">
        <f t="shared" si="362"/>
        <v>1476427.8029245064</v>
      </c>
      <c r="Q1652" s="48">
        <f t="shared" si="355"/>
        <v>967208.96309289767</v>
      </c>
      <c r="R1652" s="48">
        <f>1/2*$AJ$3*D1652^2</f>
        <v>1285804.8145833334</v>
      </c>
      <c r="S1652" s="48">
        <f t="shared" si="356"/>
        <v>0</v>
      </c>
      <c r="T1652" s="48">
        <f t="shared" si="357"/>
        <v>0</v>
      </c>
      <c r="U1652" s="48"/>
      <c r="V1652" s="48"/>
      <c r="W1652" s="48"/>
      <c r="X1652" s="48"/>
      <c r="Y1652" s="48">
        <f t="shared" si="363"/>
        <v>779.74821988073586</v>
      </c>
      <c r="Z1652" s="48"/>
      <c r="AA1652" s="48"/>
      <c r="AB1652" s="48"/>
      <c r="AC1652" s="48">
        <v>0.27</v>
      </c>
      <c r="AD1652" s="48">
        <f>O1652*AC1652</f>
        <v>137489.08675453436</v>
      </c>
      <c r="AE1652" s="48">
        <v>0.67</v>
      </c>
      <c r="AF1652" s="48">
        <f t="shared" si="358"/>
        <v>341176.62268717785</v>
      </c>
      <c r="AG1652" s="24"/>
      <c r="AH1652" s="24"/>
      <c r="AI1652" s="15"/>
      <c r="AJ1652" s="15"/>
      <c r="AK1652" s="15"/>
      <c r="AL1652" s="15"/>
      <c r="AM1652" s="15"/>
      <c r="AN1652" s="23"/>
      <c r="AO1652" s="23"/>
      <c r="AP1652" s="23"/>
      <c r="AQ1652" s="23"/>
      <c r="AR1652" s="23"/>
      <c r="AS1652" s="23"/>
      <c r="AT1652" s="23"/>
      <c r="AU1652" s="23"/>
      <c r="AV1652" s="23"/>
      <c r="BG1652">
        <f>IF(E1652&lt;1,1,0)</f>
        <v>0</v>
      </c>
      <c r="BH1652">
        <f>IF(BG1652=1,"",E1652)</f>
        <v>109.9</v>
      </c>
      <c r="BI1652">
        <f>E1652/3.6</f>
        <v>30.527777777777779</v>
      </c>
    </row>
    <row r="1653" spans="1:61" x14ac:dyDescent="0.25">
      <c r="A1653" s="45" t="s">
        <v>66</v>
      </c>
      <c r="B1653" s="45">
        <v>1650</v>
      </c>
      <c r="C1653" s="45">
        <v>173</v>
      </c>
      <c r="D1653" s="45">
        <f t="shared" si="350"/>
        <v>30.916666666666664</v>
      </c>
      <c r="E1653" s="46">
        <v>111.3</v>
      </c>
      <c r="F1653" s="47">
        <f t="shared" si="359"/>
        <v>0.38888888888888851</v>
      </c>
      <c r="G1653" s="47">
        <f t="shared" si="360"/>
        <v>1.3999999999999986</v>
      </c>
      <c r="H1653" s="47">
        <f>$AJ$3*F1653</f>
        <v>1073.099999999999</v>
      </c>
      <c r="I1653" s="47">
        <f>1/2*$AJ$1*$AJ$2*$AJ$5*D1653^2</f>
        <v>581.93945711805543</v>
      </c>
      <c r="J1653" s="47">
        <f>$AJ$4*$AJ$3*9.81</f>
        <v>406.04570999999999</v>
      </c>
      <c r="K1653" s="47">
        <f t="shared" si="351"/>
        <v>2061.0851671180544</v>
      </c>
      <c r="L1653" s="47">
        <f t="shared" si="352"/>
        <v>63.721883083399845</v>
      </c>
      <c r="M1653" s="48">
        <f t="shared" si="353"/>
        <v>105141.10708760975</v>
      </c>
      <c r="N1653" s="48">
        <f t="shared" si="354"/>
        <v>1</v>
      </c>
      <c r="O1653" s="48">
        <f t="shared" si="361"/>
        <v>509218.8398316087</v>
      </c>
      <c r="P1653" s="48">
        <f t="shared" si="362"/>
        <v>1478474.3401806676</v>
      </c>
      <c r="Q1653" s="48">
        <f t="shared" si="355"/>
        <v>969255.50034905889</v>
      </c>
      <c r="R1653" s="48">
        <f>1/2*$AJ$3*D1653^2</f>
        <v>1318772.8312499998</v>
      </c>
      <c r="S1653" s="48">
        <f t="shared" si="356"/>
        <v>0</v>
      </c>
      <c r="T1653" s="48">
        <f t="shared" si="357"/>
        <v>0</v>
      </c>
      <c r="U1653" s="48"/>
      <c r="V1653" s="48"/>
      <c r="W1653" s="48"/>
      <c r="X1653" s="48"/>
      <c r="Y1653" s="48">
        <f t="shared" si="363"/>
        <v>799.25626136363621</v>
      </c>
      <c r="Z1653" s="48"/>
      <c r="AA1653" s="48"/>
      <c r="AB1653" s="48"/>
      <c r="AC1653" s="48">
        <v>0.27</v>
      </c>
      <c r="AD1653" s="48">
        <f>O1653*AC1653</f>
        <v>137489.08675453436</v>
      </c>
      <c r="AE1653" s="48">
        <v>0.67</v>
      </c>
      <c r="AF1653" s="48">
        <f t="shared" si="358"/>
        <v>341176.62268717785</v>
      </c>
      <c r="AG1653" s="24"/>
      <c r="AH1653" s="24"/>
      <c r="AI1653" s="15"/>
      <c r="AJ1653" s="15"/>
      <c r="AK1653" s="15"/>
      <c r="AL1653" s="15"/>
      <c r="AM1653" s="15"/>
      <c r="AN1653" s="23"/>
      <c r="AO1653" s="23"/>
      <c r="AP1653" s="23"/>
      <c r="AQ1653" s="23"/>
      <c r="AR1653" s="23"/>
      <c r="AS1653" s="23"/>
      <c r="AT1653" s="23"/>
      <c r="AU1653" s="23"/>
      <c r="AV1653" s="23"/>
      <c r="BG1653">
        <f>IF(E1653&lt;1,1,0)</f>
        <v>0</v>
      </c>
      <c r="BH1653">
        <f>IF(BG1653=1,"",E1653)</f>
        <v>111.3</v>
      </c>
      <c r="BI1653">
        <f>E1653/3.6</f>
        <v>30.916666666666664</v>
      </c>
    </row>
    <row r="1654" spans="1:61" x14ac:dyDescent="0.25">
      <c r="A1654" s="45" t="s">
        <v>66</v>
      </c>
      <c r="B1654" s="45">
        <v>1651</v>
      </c>
      <c r="C1654" s="45">
        <v>174</v>
      </c>
      <c r="D1654" s="45">
        <f t="shared" si="350"/>
        <v>31.305555555555557</v>
      </c>
      <c r="E1654" s="46">
        <v>112.7</v>
      </c>
      <c r="F1654" s="47">
        <f t="shared" si="359"/>
        <v>0.36111111111111227</v>
      </c>
      <c r="G1654" s="47">
        <f t="shared" si="360"/>
        <v>1.3000000000000043</v>
      </c>
      <c r="H1654" s="47">
        <f>$AJ$3*F1654</f>
        <v>996.45000000000323</v>
      </c>
      <c r="I1654" s="47">
        <f>1/2*$AJ$1*$AJ$2*$AJ$5*D1654^2</f>
        <v>596.67151884645068</v>
      </c>
      <c r="J1654" s="47">
        <f>$AJ$4*$AJ$3*9.81</f>
        <v>406.04570999999999</v>
      </c>
      <c r="K1654" s="47">
        <f t="shared" si="351"/>
        <v>1999.1672288464538</v>
      </c>
      <c r="L1654" s="47">
        <f t="shared" si="352"/>
        <v>62.585040747498709</v>
      </c>
      <c r="M1654" s="48">
        <f t="shared" si="353"/>
        <v>103327.90227412037</v>
      </c>
      <c r="N1654" s="48">
        <f t="shared" si="354"/>
        <v>1</v>
      </c>
      <c r="O1654" s="48">
        <f t="shared" si="361"/>
        <v>509218.8398316087</v>
      </c>
      <c r="P1654" s="48">
        <f t="shared" si="362"/>
        <v>1480535.4253477857</v>
      </c>
      <c r="Q1654" s="48">
        <f t="shared" si="355"/>
        <v>971316.585516177</v>
      </c>
      <c r="R1654" s="48">
        <f>1/2*$AJ$3*D1654^2</f>
        <v>1352158.1645833335</v>
      </c>
      <c r="S1654" s="48">
        <f t="shared" si="356"/>
        <v>0</v>
      </c>
      <c r="T1654" s="48">
        <f t="shared" si="357"/>
        <v>0</v>
      </c>
      <c r="U1654" s="48"/>
      <c r="V1654" s="48"/>
      <c r="W1654" s="48"/>
      <c r="X1654" s="48"/>
      <c r="Y1654" s="48">
        <f t="shared" si="363"/>
        <v>818.9934370583486</v>
      </c>
      <c r="Z1654" s="48"/>
      <c r="AA1654" s="48"/>
      <c r="AB1654" s="48"/>
      <c r="AC1654" s="48">
        <v>0.27</v>
      </c>
      <c r="AD1654" s="48">
        <f>O1654*AC1654</f>
        <v>137489.08675453436</v>
      </c>
      <c r="AE1654" s="48">
        <v>0.67</v>
      </c>
      <c r="AF1654" s="48">
        <f t="shared" si="358"/>
        <v>341176.62268717785</v>
      </c>
      <c r="AG1654" s="24"/>
      <c r="AH1654" s="24"/>
      <c r="AI1654" s="15"/>
      <c r="AJ1654" s="15"/>
      <c r="AK1654" s="15"/>
      <c r="AL1654" s="15"/>
      <c r="AM1654" s="15"/>
      <c r="AN1654" s="23"/>
      <c r="AO1654" s="23"/>
      <c r="AP1654" s="23"/>
      <c r="AQ1654" s="23"/>
      <c r="AR1654" s="23"/>
      <c r="AS1654" s="23"/>
      <c r="AT1654" s="23"/>
      <c r="AU1654" s="23"/>
      <c r="AV1654" s="23"/>
      <c r="BG1654">
        <f>IF(E1654&lt;1,1,0)</f>
        <v>0</v>
      </c>
      <c r="BH1654">
        <f>IF(BG1654=1,"",E1654)</f>
        <v>112.7</v>
      </c>
      <c r="BI1654">
        <f>E1654/3.6</f>
        <v>31.305555555555557</v>
      </c>
    </row>
    <row r="1655" spans="1:61" x14ac:dyDescent="0.25">
      <c r="A1655" s="45" t="s">
        <v>66</v>
      </c>
      <c r="B1655" s="45">
        <v>1652</v>
      </c>
      <c r="C1655" s="45">
        <v>175</v>
      </c>
      <c r="D1655" s="45">
        <f t="shared" si="350"/>
        <v>31.638888888888889</v>
      </c>
      <c r="E1655" s="46">
        <v>113.9</v>
      </c>
      <c r="F1655" s="47">
        <f t="shared" si="359"/>
        <v>0.31944444444444403</v>
      </c>
      <c r="G1655" s="47">
        <f t="shared" si="360"/>
        <v>1.1499999999999986</v>
      </c>
      <c r="H1655" s="47">
        <f>$AJ$3*F1655</f>
        <v>881.47499999999889</v>
      </c>
      <c r="I1655" s="47">
        <f>1/2*$AJ$1*$AJ$2*$AJ$5*D1655^2</f>
        <v>609.4455693094136</v>
      </c>
      <c r="J1655" s="47">
        <f>$AJ$4*$AJ$3*9.81</f>
        <v>406.04570999999999</v>
      </c>
      <c r="K1655" s="47">
        <f t="shared" si="351"/>
        <v>1896.9662793094126</v>
      </c>
      <c r="L1655" s="47">
        <f t="shared" si="352"/>
        <v>60.017905337039466</v>
      </c>
      <c r="M1655" s="48">
        <f t="shared" si="353"/>
        <v>99149.579616789197</v>
      </c>
      <c r="N1655" s="48">
        <f t="shared" si="354"/>
        <v>1</v>
      </c>
      <c r="O1655" s="48">
        <f t="shared" si="361"/>
        <v>509218.8398316087</v>
      </c>
      <c r="P1655" s="48">
        <f t="shared" si="362"/>
        <v>1482534.592576632</v>
      </c>
      <c r="Q1655" s="48">
        <f t="shared" si="355"/>
        <v>973315.75274502335</v>
      </c>
      <c r="R1655" s="48">
        <f>1/2*$AJ$3*D1655^2</f>
        <v>1381106.3145833334</v>
      </c>
      <c r="S1655" s="48">
        <f t="shared" si="356"/>
        <v>0</v>
      </c>
      <c r="T1655" s="48">
        <f t="shared" si="357"/>
        <v>0</v>
      </c>
      <c r="U1655" s="48"/>
      <c r="V1655" s="48"/>
      <c r="W1655" s="48"/>
      <c r="X1655" s="48"/>
      <c r="Y1655" s="48">
        <f t="shared" si="363"/>
        <v>836.02077153954804</v>
      </c>
      <c r="Z1655" s="48"/>
      <c r="AA1655" s="48"/>
      <c r="AB1655" s="48"/>
      <c r="AC1655" s="48">
        <v>0.27</v>
      </c>
      <c r="AD1655" s="48">
        <f>O1655*AC1655</f>
        <v>137489.08675453436</v>
      </c>
      <c r="AE1655" s="48">
        <v>0.67</v>
      </c>
      <c r="AF1655" s="48">
        <f t="shared" si="358"/>
        <v>341176.62268717785</v>
      </c>
      <c r="AG1655" s="24"/>
      <c r="AH1655" s="24"/>
      <c r="AI1655" s="15"/>
      <c r="AJ1655" s="15"/>
      <c r="AK1655" s="15"/>
      <c r="AL1655" s="15"/>
      <c r="AM1655" s="15"/>
      <c r="AN1655" s="23"/>
      <c r="AO1655" s="23"/>
      <c r="AP1655" s="23"/>
      <c r="AQ1655" s="23"/>
      <c r="AR1655" s="23"/>
      <c r="AS1655" s="23"/>
      <c r="AT1655" s="23"/>
      <c r="AU1655" s="23"/>
      <c r="AV1655" s="23"/>
      <c r="BG1655">
        <f>IF(E1655&lt;1,1,0)</f>
        <v>0</v>
      </c>
      <c r="BH1655">
        <f>IF(BG1655=1,"",E1655)</f>
        <v>113.9</v>
      </c>
      <c r="BI1655">
        <f>E1655/3.6</f>
        <v>31.638888888888889</v>
      </c>
    </row>
    <row r="1656" spans="1:61" x14ac:dyDescent="0.25">
      <c r="A1656" s="45" t="s">
        <v>66</v>
      </c>
      <c r="B1656" s="45">
        <v>1653</v>
      </c>
      <c r="C1656" s="45">
        <v>176</v>
      </c>
      <c r="D1656" s="45">
        <f t="shared" si="350"/>
        <v>31.944444444444443</v>
      </c>
      <c r="E1656" s="46">
        <v>115</v>
      </c>
      <c r="F1656" s="47">
        <f t="shared" si="359"/>
        <v>0.29166666666666585</v>
      </c>
      <c r="G1656" s="47">
        <f t="shared" si="360"/>
        <v>1.0499999999999972</v>
      </c>
      <c r="H1656" s="47">
        <f>$AJ$3*F1656</f>
        <v>804.82499999999777</v>
      </c>
      <c r="I1656" s="47">
        <f>1/2*$AJ$1*$AJ$2*$AJ$5*D1656^2</f>
        <v>621.27396797839492</v>
      </c>
      <c r="J1656" s="47">
        <f>$AJ$4*$AJ$3*9.81</f>
        <v>406.04570999999999</v>
      </c>
      <c r="K1656" s="47">
        <f t="shared" si="351"/>
        <v>1832.1446779783928</v>
      </c>
      <c r="L1656" s="47">
        <f t="shared" si="352"/>
        <v>58.526843879865325</v>
      </c>
      <c r="M1656" s="48">
        <f t="shared" si="353"/>
        <v>96744.872933417384</v>
      </c>
      <c r="N1656" s="48">
        <f t="shared" si="354"/>
        <v>1</v>
      </c>
      <c r="O1656" s="48">
        <f t="shared" si="361"/>
        <v>509218.8398316087</v>
      </c>
      <c r="P1656" s="48">
        <f t="shared" si="362"/>
        <v>1484431.5588559415</v>
      </c>
      <c r="Q1656" s="48">
        <f t="shared" si="355"/>
        <v>975212.71902433282</v>
      </c>
      <c r="R1656" s="48">
        <f>1/2*$AJ$3*D1656^2</f>
        <v>1407911.4583333333</v>
      </c>
      <c r="S1656" s="48">
        <f t="shared" si="356"/>
        <v>0</v>
      </c>
      <c r="T1656" s="48">
        <f t="shared" si="357"/>
        <v>0</v>
      </c>
      <c r="U1656" s="48"/>
      <c r="V1656" s="48"/>
      <c r="W1656" s="48"/>
      <c r="X1656" s="48"/>
      <c r="Y1656" s="48">
        <f t="shared" si="363"/>
        <v>851.73106977213138</v>
      </c>
      <c r="Z1656" s="48"/>
      <c r="AA1656" s="48"/>
      <c r="AB1656" s="48"/>
      <c r="AC1656" s="48">
        <v>0.27</v>
      </c>
      <c r="AD1656" s="48">
        <f>O1656*AC1656</f>
        <v>137489.08675453436</v>
      </c>
      <c r="AE1656" s="48">
        <v>0.67</v>
      </c>
      <c r="AF1656" s="48">
        <f t="shared" si="358"/>
        <v>341176.62268717785</v>
      </c>
      <c r="AG1656" s="24"/>
      <c r="AH1656" s="24"/>
      <c r="AI1656" s="15"/>
      <c r="AJ1656" s="15"/>
      <c r="AK1656" s="15"/>
      <c r="AL1656" s="15"/>
      <c r="AM1656" s="15"/>
      <c r="AN1656" s="23"/>
      <c r="AO1656" s="23"/>
      <c r="AP1656" s="23"/>
      <c r="AQ1656" s="23"/>
      <c r="AR1656" s="23"/>
      <c r="AS1656" s="23"/>
      <c r="AT1656" s="23"/>
      <c r="AU1656" s="23"/>
      <c r="AV1656" s="23"/>
      <c r="BG1656">
        <f>IF(E1656&lt;1,1,0)</f>
        <v>0</v>
      </c>
      <c r="BH1656">
        <f>IF(BG1656=1,"",E1656)</f>
        <v>115</v>
      </c>
      <c r="BI1656">
        <f>E1656/3.6</f>
        <v>31.944444444444443</v>
      </c>
    </row>
    <row r="1657" spans="1:61" x14ac:dyDescent="0.25">
      <c r="A1657" s="45" t="s">
        <v>66</v>
      </c>
      <c r="B1657" s="45">
        <v>1654</v>
      </c>
      <c r="C1657" s="45">
        <v>177</v>
      </c>
      <c r="D1657" s="45">
        <f t="shared" si="350"/>
        <v>32.222222222222221</v>
      </c>
      <c r="E1657" s="46">
        <v>116</v>
      </c>
      <c r="F1657" s="47">
        <f t="shared" si="359"/>
        <v>0.24999999999999961</v>
      </c>
      <c r="G1657" s="47">
        <f t="shared" si="360"/>
        <v>0.89999999999999858</v>
      </c>
      <c r="H1657" s="47">
        <f>$AJ$3*F1657</f>
        <v>689.849999999999</v>
      </c>
      <c r="I1657" s="47">
        <f>1/2*$AJ$1*$AJ$2*$AJ$5*D1657^2</f>
        <v>632.12570987654317</v>
      </c>
      <c r="J1657" s="47">
        <f>$AJ$4*$AJ$3*9.81</f>
        <v>406.04570999999999</v>
      </c>
      <c r="K1657" s="47">
        <f t="shared" si="351"/>
        <v>1728.021419876542</v>
      </c>
      <c r="L1657" s="47">
        <f t="shared" si="352"/>
        <v>55.680690196021914</v>
      </c>
      <c r="M1657" s="48">
        <f t="shared" si="353"/>
        <v>92095.861584220242</v>
      </c>
      <c r="N1657" s="48">
        <f t="shared" si="354"/>
        <v>1</v>
      </c>
      <c r="O1657" s="48">
        <f t="shared" si="361"/>
        <v>509218.8398316087</v>
      </c>
      <c r="P1657" s="48">
        <f t="shared" si="362"/>
        <v>1486263.70353392</v>
      </c>
      <c r="Q1657" s="48">
        <f t="shared" si="355"/>
        <v>977044.8637023113</v>
      </c>
      <c r="R1657" s="48">
        <f>1/2*$AJ$3*D1657^2</f>
        <v>1432503.3333333333</v>
      </c>
      <c r="S1657" s="48">
        <f t="shared" si="356"/>
        <v>0</v>
      </c>
      <c r="T1657" s="48">
        <f t="shared" si="357"/>
        <v>0</v>
      </c>
      <c r="U1657" s="48"/>
      <c r="V1657" s="48"/>
      <c r="W1657" s="48"/>
      <c r="X1657" s="48"/>
      <c r="Y1657" s="48">
        <f t="shared" si="363"/>
        <v>866.08424022571535</v>
      </c>
      <c r="Z1657" s="48"/>
      <c r="AA1657" s="48"/>
      <c r="AB1657" s="48"/>
      <c r="AC1657" s="48">
        <v>0.27</v>
      </c>
      <c r="AD1657" s="48">
        <f>O1657*AC1657</f>
        <v>137489.08675453436</v>
      </c>
      <c r="AE1657" s="48">
        <v>0.67</v>
      </c>
      <c r="AF1657" s="48">
        <f t="shared" si="358"/>
        <v>341176.62268717785</v>
      </c>
      <c r="AG1657" s="24"/>
      <c r="AH1657" s="24"/>
      <c r="AI1657" s="15"/>
      <c r="AJ1657" s="15"/>
      <c r="AK1657" s="15"/>
      <c r="AL1657" s="15"/>
      <c r="AM1657" s="15"/>
      <c r="AN1657" s="23"/>
      <c r="AO1657" s="23"/>
      <c r="AP1657" s="23"/>
      <c r="AQ1657" s="23"/>
      <c r="AR1657" s="23"/>
      <c r="AS1657" s="23"/>
      <c r="AT1657" s="23"/>
      <c r="AU1657" s="23"/>
      <c r="AV1657" s="23"/>
      <c r="BG1657">
        <f>IF(E1657&lt;1,1,0)</f>
        <v>0</v>
      </c>
      <c r="BH1657">
        <f>IF(BG1657=1,"",E1657)</f>
        <v>116</v>
      </c>
      <c r="BI1657">
        <f>E1657/3.6</f>
        <v>32.222222222222221</v>
      </c>
    </row>
    <row r="1658" spans="1:61" x14ac:dyDescent="0.25">
      <c r="A1658" s="45" t="s">
        <v>66</v>
      </c>
      <c r="B1658" s="45">
        <v>1655</v>
      </c>
      <c r="C1658" s="45">
        <v>178</v>
      </c>
      <c r="D1658" s="45">
        <f t="shared" si="350"/>
        <v>32.444444444444443</v>
      </c>
      <c r="E1658" s="46">
        <v>116.8</v>
      </c>
      <c r="F1658" s="47">
        <f t="shared" si="359"/>
        <v>0.22222222222222143</v>
      </c>
      <c r="G1658" s="47">
        <f t="shared" si="360"/>
        <v>0.79999999999999716</v>
      </c>
      <c r="H1658" s="47">
        <f>$AJ$3*F1658</f>
        <v>613.19999999999789</v>
      </c>
      <c r="I1658" s="47">
        <f>1/2*$AJ$1*$AJ$2*$AJ$5*D1658^2</f>
        <v>640.87475061728378</v>
      </c>
      <c r="J1658" s="47">
        <f>$AJ$4*$AJ$3*9.81</f>
        <v>406.04570999999999</v>
      </c>
      <c r="K1658" s="47">
        <f t="shared" si="351"/>
        <v>1660.1204606172814</v>
      </c>
      <c r="L1658" s="47">
        <f t="shared" si="352"/>
        <v>53.861686055582908</v>
      </c>
      <c r="M1658" s="48">
        <f t="shared" si="353"/>
        <v>89141.090421989706</v>
      </c>
      <c r="N1658" s="48">
        <f t="shared" si="354"/>
        <v>1</v>
      </c>
      <c r="O1658" s="48">
        <f t="shared" si="361"/>
        <v>509218.8398316087</v>
      </c>
      <c r="P1658" s="48">
        <f t="shared" si="362"/>
        <v>1487991.7249537965</v>
      </c>
      <c r="Q1658" s="48">
        <f t="shared" si="355"/>
        <v>978772.88512218778</v>
      </c>
      <c r="R1658" s="48">
        <f>1/2*$AJ$3*D1658^2</f>
        <v>1452330.1333333331</v>
      </c>
      <c r="S1658" s="48">
        <f t="shared" si="356"/>
        <v>0</v>
      </c>
      <c r="T1658" s="48">
        <f t="shared" si="357"/>
        <v>0</v>
      </c>
      <c r="U1658" s="48"/>
      <c r="V1658" s="48"/>
      <c r="W1658" s="48"/>
      <c r="X1658" s="48"/>
      <c r="Y1658" s="48">
        <f t="shared" si="363"/>
        <v>877.54086606243686</v>
      </c>
      <c r="Z1658" s="48"/>
      <c r="AA1658" s="48"/>
      <c r="AB1658" s="48"/>
      <c r="AC1658" s="48">
        <v>0.27</v>
      </c>
      <c r="AD1658" s="48">
        <f>O1658*AC1658</f>
        <v>137489.08675453436</v>
      </c>
      <c r="AE1658" s="48">
        <v>0.67</v>
      </c>
      <c r="AF1658" s="48">
        <f t="shared" si="358"/>
        <v>341176.62268717785</v>
      </c>
      <c r="AG1658" s="24"/>
      <c r="AH1658" s="24"/>
      <c r="AI1658" s="15"/>
      <c r="AJ1658" s="15"/>
      <c r="AK1658" s="15"/>
      <c r="AL1658" s="15"/>
      <c r="AM1658" s="15"/>
      <c r="AN1658" s="23"/>
      <c r="AO1658" s="23"/>
      <c r="AP1658" s="23"/>
      <c r="AQ1658" s="23"/>
      <c r="AR1658" s="23"/>
      <c r="AS1658" s="23"/>
      <c r="AT1658" s="23"/>
      <c r="AU1658" s="23"/>
      <c r="AV1658" s="23"/>
      <c r="BG1658">
        <f>IF(E1658&lt;1,1,0)</f>
        <v>0</v>
      </c>
      <c r="BH1658">
        <f>IF(BG1658=1,"",E1658)</f>
        <v>116.8</v>
      </c>
      <c r="BI1658">
        <f>E1658/3.6</f>
        <v>32.444444444444443</v>
      </c>
    </row>
    <row r="1659" spans="1:61" x14ac:dyDescent="0.25">
      <c r="A1659" s="45" t="s">
        <v>66</v>
      </c>
      <c r="B1659" s="45">
        <v>1656</v>
      </c>
      <c r="C1659" s="45">
        <v>179</v>
      </c>
      <c r="D1659" s="45">
        <f t="shared" si="350"/>
        <v>32.666666666666664</v>
      </c>
      <c r="E1659" s="46">
        <v>117.6</v>
      </c>
      <c r="F1659" s="47">
        <f t="shared" si="359"/>
        <v>0.2222222222222234</v>
      </c>
      <c r="G1659" s="47">
        <f t="shared" si="360"/>
        <v>0.80000000000000426</v>
      </c>
      <c r="H1659" s="47">
        <f>$AJ$3*F1659</f>
        <v>613.20000000000323</v>
      </c>
      <c r="I1659" s="47">
        <f>1/2*$AJ$1*$AJ$2*$AJ$5*D1659^2</f>
        <v>649.68392222222201</v>
      </c>
      <c r="J1659" s="47">
        <f>$AJ$4*$AJ$3*9.81</f>
        <v>406.04570999999999</v>
      </c>
      <c r="K1659" s="47">
        <f t="shared" si="351"/>
        <v>1668.9296322222253</v>
      </c>
      <c r="L1659" s="47">
        <f t="shared" si="352"/>
        <v>54.51836798592602</v>
      </c>
      <c r="M1659" s="48">
        <f t="shared" si="353"/>
        <v>90282.417384693486</v>
      </c>
      <c r="N1659" s="48">
        <f t="shared" si="354"/>
        <v>1</v>
      </c>
      <c r="O1659" s="48">
        <f t="shared" si="361"/>
        <v>509218.8398316087</v>
      </c>
      <c r="P1659" s="48">
        <f t="shared" si="362"/>
        <v>1489651.8454144138</v>
      </c>
      <c r="Q1659" s="48">
        <f t="shared" si="355"/>
        <v>980433.00558280514</v>
      </c>
      <c r="R1659" s="48">
        <f>1/2*$AJ$3*D1659^2</f>
        <v>1472293.1999999997</v>
      </c>
      <c r="S1659" s="48">
        <f t="shared" si="356"/>
        <v>0</v>
      </c>
      <c r="T1659" s="48">
        <f t="shared" si="357"/>
        <v>0</v>
      </c>
      <c r="U1659" s="48"/>
      <c r="V1659" s="48"/>
      <c r="W1659" s="48"/>
      <c r="X1659" s="48"/>
      <c r="Y1659" s="48">
        <f t="shared" si="363"/>
        <v>889.06594202898532</v>
      </c>
      <c r="Z1659" s="48"/>
      <c r="AA1659" s="48"/>
      <c r="AB1659" s="48"/>
      <c r="AC1659" s="48">
        <v>0.27</v>
      </c>
      <c r="AD1659" s="48">
        <f>O1659*AC1659</f>
        <v>137489.08675453436</v>
      </c>
      <c r="AE1659" s="48">
        <v>0.67</v>
      </c>
      <c r="AF1659" s="48">
        <f t="shared" si="358"/>
        <v>341176.62268717785</v>
      </c>
      <c r="AG1659" s="24"/>
      <c r="AH1659" s="24"/>
      <c r="AI1659" s="15"/>
      <c r="AJ1659" s="15"/>
      <c r="AK1659" s="15"/>
      <c r="AL1659" s="15"/>
      <c r="AM1659" s="15"/>
      <c r="AN1659" s="23"/>
      <c r="AO1659" s="23"/>
      <c r="AP1659" s="23"/>
      <c r="AQ1659" s="23"/>
      <c r="AR1659" s="23"/>
      <c r="AS1659" s="23"/>
      <c r="AT1659" s="23"/>
      <c r="AU1659" s="23"/>
      <c r="AV1659" s="23"/>
      <c r="BG1659">
        <f>IF(E1659&lt;1,1,0)</f>
        <v>0</v>
      </c>
      <c r="BH1659">
        <f>IF(BG1659=1,"",E1659)</f>
        <v>117.6</v>
      </c>
      <c r="BI1659">
        <f>E1659/3.6</f>
        <v>32.666666666666664</v>
      </c>
    </row>
    <row r="1660" spans="1:61" x14ac:dyDescent="0.25">
      <c r="A1660" s="45" t="s">
        <v>66</v>
      </c>
      <c r="B1660" s="45">
        <v>1657</v>
      </c>
      <c r="C1660" s="45">
        <v>180</v>
      </c>
      <c r="D1660" s="45">
        <f t="shared" si="350"/>
        <v>32.888888888888893</v>
      </c>
      <c r="E1660" s="46">
        <v>118.4</v>
      </c>
      <c r="F1660" s="47">
        <f t="shared" si="359"/>
        <v>0.2222222222222234</v>
      </c>
      <c r="G1660" s="47">
        <f t="shared" si="360"/>
        <v>0.80000000000000426</v>
      </c>
      <c r="H1660" s="47">
        <f>$AJ$3*F1660</f>
        <v>613.20000000000323</v>
      </c>
      <c r="I1660" s="47">
        <f>1/2*$AJ$1*$AJ$2*$AJ$5*D1660^2</f>
        <v>658.55322469135808</v>
      </c>
      <c r="J1660" s="47">
        <f>$AJ$4*$AJ$3*9.81</f>
        <v>406.04570999999999</v>
      </c>
      <c r="K1660" s="47">
        <f t="shared" si="351"/>
        <v>1677.7989346913614</v>
      </c>
      <c r="L1660" s="47">
        <f t="shared" si="352"/>
        <v>55.18094274096034</v>
      </c>
      <c r="M1660" s="48">
        <f t="shared" si="353"/>
        <v>91434.822121771285</v>
      </c>
      <c r="N1660" s="48">
        <f t="shared" si="354"/>
        <v>1</v>
      </c>
      <c r="O1660" s="48">
        <f t="shared" si="361"/>
        <v>509218.8398316087</v>
      </c>
      <c r="P1660" s="48">
        <f t="shared" si="362"/>
        <v>1491320.7750466361</v>
      </c>
      <c r="Q1660" s="48">
        <f t="shared" si="355"/>
        <v>982101.93521502742</v>
      </c>
      <c r="R1660" s="48">
        <f>1/2*$AJ$3*D1660^2</f>
        <v>1492392.5333333337</v>
      </c>
      <c r="S1660" s="48">
        <f t="shared" si="356"/>
        <v>0</v>
      </c>
      <c r="T1660" s="48">
        <f t="shared" si="357"/>
        <v>0</v>
      </c>
      <c r="U1660" s="48"/>
      <c r="V1660" s="48"/>
      <c r="W1660" s="48"/>
      <c r="X1660" s="48"/>
      <c r="Y1660" s="48">
        <f t="shared" si="363"/>
        <v>900.65934419633902</v>
      </c>
      <c r="Z1660" s="48"/>
      <c r="AA1660" s="48"/>
      <c r="AB1660" s="48"/>
      <c r="AC1660" s="48">
        <v>0.27</v>
      </c>
      <c r="AD1660" s="48">
        <f>O1660*AC1660</f>
        <v>137489.08675453436</v>
      </c>
      <c r="AE1660" s="48">
        <v>0.67</v>
      </c>
      <c r="AF1660" s="48">
        <f t="shared" si="358"/>
        <v>341176.62268717785</v>
      </c>
      <c r="AG1660" s="24"/>
      <c r="AH1660" s="24"/>
      <c r="AI1660" s="15"/>
      <c r="AJ1660" s="15"/>
      <c r="AK1660" s="15"/>
      <c r="AL1660" s="15"/>
      <c r="AM1660" s="15"/>
      <c r="AN1660" s="23"/>
      <c r="AO1660" s="23"/>
      <c r="AP1660" s="23"/>
      <c r="AQ1660" s="23"/>
      <c r="AR1660" s="23"/>
      <c r="AS1660" s="23"/>
      <c r="AT1660" s="23"/>
      <c r="AU1660" s="23"/>
      <c r="AV1660" s="23"/>
      <c r="BG1660">
        <f>IF(E1660&lt;1,1,0)</f>
        <v>0</v>
      </c>
      <c r="BH1660">
        <f>IF(BG1660=1,"",E1660)</f>
        <v>118.4</v>
      </c>
      <c r="BI1660">
        <f>E1660/3.6</f>
        <v>32.888888888888893</v>
      </c>
    </row>
    <row r="1661" spans="1:61" x14ac:dyDescent="0.25">
      <c r="A1661" s="45" t="s">
        <v>66</v>
      </c>
      <c r="B1661" s="45">
        <v>1658</v>
      </c>
      <c r="C1661" s="45">
        <v>181</v>
      </c>
      <c r="D1661" s="45">
        <f t="shared" si="350"/>
        <v>33.111111111111114</v>
      </c>
      <c r="E1661" s="46">
        <v>119.2</v>
      </c>
      <c r="F1661" s="47">
        <f t="shared" si="359"/>
        <v>0.22222222222222143</v>
      </c>
      <c r="G1661" s="47">
        <f t="shared" si="360"/>
        <v>0.79999999999999716</v>
      </c>
      <c r="H1661" s="47">
        <f>$AJ$3*F1661</f>
        <v>613.19999999999789</v>
      </c>
      <c r="I1661" s="47">
        <f>1/2*$AJ$1*$AJ$2*$AJ$5*D1661^2</f>
        <v>667.48265802469143</v>
      </c>
      <c r="J1661" s="47">
        <f>$AJ$4*$AJ$3*9.81</f>
        <v>406.04570999999999</v>
      </c>
      <c r="K1661" s="47">
        <f t="shared" si="351"/>
        <v>1686.7283680246892</v>
      </c>
      <c r="L1661" s="47">
        <f t="shared" si="352"/>
        <v>55.849450407928607</v>
      </c>
      <c r="M1661" s="48">
        <f t="shared" si="353"/>
        <v>92598.38877634563</v>
      </c>
      <c r="N1661" s="48">
        <f t="shared" si="354"/>
        <v>1</v>
      </c>
      <c r="O1661" s="48">
        <f t="shared" si="361"/>
        <v>509218.8398316087</v>
      </c>
      <c r="P1661" s="48">
        <f t="shared" si="362"/>
        <v>1492998.5739813275</v>
      </c>
      <c r="Q1661" s="48">
        <f t="shared" si="355"/>
        <v>983779.73414971877</v>
      </c>
      <c r="R1661" s="48">
        <f>1/2*$AJ$3*D1661^2</f>
        <v>1512628.1333333338</v>
      </c>
      <c r="S1661" s="48">
        <f t="shared" si="356"/>
        <v>0</v>
      </c>
      <c r="T1661" s="48">
        <f t="shared" si="357"/>
        <v>0</v>
      </c>
      <c r="U1661" s="48"/>
      <c r="V1661" s="48"/>
      <c r="W1661" s="48"/>
      <c r="X1661" s="48"/>
      <c r="Y1661" s="48">
        <f t="shared" si="363"/>
        <v>912.32094893445947</v>
      </c>
      <c r="Z1661" s="48"/>
      <c r="AA1661" s="48"/>
      <c r="AB1661" s="48"/>
      <c r="AC1661" s="48">
        <v>0.27</v>
      </c>
      <c r="AD1661" s="48">
        <f>O1661*AC1661</f>
        <v>137489.08675453436</v>
      </c>
      <c r="AE1661" s="48">
        <v>0.67</v>
      </c>
      <c r="AF1661" s="48">
        <f t="shared" si="358"/>
        <v>341176.62268717785</v>
      </c>
      <c r="AG1661" s="24"/>
      <c r="AH1661" s="24"/>
      <c r="AI1661" s="15"/>
      <c r="AJ1661" s="15"/>
      <c r="AK1661" s="15"/>
      <c r="AL1661" s="15"/>
      <c r="AM1661" s="15"/>
      <c r="AN1661" s="23"/>
      <c r="AO1661" s="23"/>
      <c r="AP1661" s="23"/>
      <c r="AQ1661" s="23"/>
      <c r="AR1661" s="23"/>
      <c r="AS1661" s="23"/>
      <c r="AT1661" s="23"/>
      <c r="AU1661" s="23"/>
      <c r="AV1661" s="23"/>
      <c r="BG1661">
        <f>IF(E1661&lt;1,1,0)</f>
        <v>0</v>
      </c>
      <c r="BH1661">
        <f>IF(BG1661=1,"",E1661)</f>
        <v>119.2</v>
      </c>
      <c r="BI1661">
        <f>E1661/3.6</f>
        <v>33.111111111111114</v>
      </c>
    </row>
    <row r="1662" spans="1:61" x14ac:dyDescent="0.25">
      <c r="A1662" s="45" t="s">
        <v>66</v>
      </c>
      <c r="B1662" s="45">
        <v>1659</v>
      </c>
      <c r="C1662" s="45">
        <v>182</v>
      </c>
      <c r="D1662" s="45">
        <f t="shared" si="350"/>
        <v>33.333333333333336</v>
      </c>
      <c r="E1662" s="46">
        <v>120</v>
      </c>
      <c r="F1662" s="47">
        <f t="shared" si="359"/>
        <v>0.22222222222222143</v>
      </c>
      <c r="G1662" s="47">
        <f t="shared" si="360"/>
        <v>0.79999999999999716</v>
      </c>
      <c r="H1662" s="47">
        <f>$AJ$3*F1662</f>
        <v>613.19999999999789</v>
      </c>
      <c r="I1662" s="47">
        <f>1/2*$AJ$1*$AJ$2*$AJ$5*D1662^2</f>
        <v>676.47222222222229</v>
      </c>
      <c r="J1662" s="47">
        <f>$AJ$4*$AJ$3*9.81</f>
        <v>406.04570999999999</v>
      </c>
      <c r="K1662" s="47">
        <f t="shared" si="351"/>
        <v>1695.71793222222</v>
      </c>
      <c r="L1662" s="47">
        <f t="shared" si="352"/>
        <v>56.523931074074007</v>
      </c>
      <c r="M1662" s="48">
        <f t="shared" si="353"/>
        <v>93773.201651888783</v>
      </c>
      <c r="N1662" s="48">
        <f t="shared" si="354"/>
        <v>1</v>
      </c>
      <c r="O1662" s="48">
        <f t="shared" si="361"/>
        <v>509218.8398316087</v>
      </c>
      <c r="P1662" s="48">
        <f t="shared" si="362"/>
        <v>1494685.302349352</v>
      </c>
      <c r="Q1662" s="48">
        <f t="shared" si="355"/>
        <v>985466.46251774335</v>
      </c>
      <c r="R1662" s="48">
        <f>1/2*$AJ$3*D1662^2</f>
        <v>1533000.0000000002</v>
      </c>
      <c r="S1662" s="48">
        <f t="shared" si="356"/>
        <v>0</v>
      </c>
      <c r="T1662" s="48">
        <f t="shared" si="357"/>
        <v>0</v>
      </c>
      <c r="U1662" s="48"/>
      <c r="V1662" s="48"/>
      <c r="W1662" s="48"/>
      <c r="X1662" s="48"/>
      <c r="Y1662" s="48">
        <f t="shared" si="363"/>
        <v>924.05063291139254</v>
      </c>
      <c r="Z1662" s="48"/>
      <c r="AA1662" s="48"/>
      <c r="AB1662" s="48"/>
      <c r="AC1662" s="48">
        <v>0.27</v>
      </c>
      <c r="AD1662" s="48">
        <f>O1662*AC1662</f>
        <v>137489.08675453436</v>
      </c>
      <c r="AE1662" s="48">
        <v>0.67</v>
      </c>
      <c r="AF1662" s="48">
        <f t="shared" si="358"/>
        <v>341176.62268717785</v>
      </c>
      <c r="AG1662" s="24"/>
      <c r="AH1662" s="24"/>
      <c r="AI1662" s="15"/>
      <c r="AJ1662" s="15"/>
      <c r="AK1662" s="15"/>
      <c r="AL1662" s="15"/>
      <c r="AM1662" s="15"/>
      <c r="AN1662" s="23"/>
      <c r="AO1662" s="23"/>
      <c r="AP1662" s="23"/>
      <c r="AQ1662" s="23"/>
      <c r="AR1662" s="23"/>
      <c r="AS1662" s="23"/>
      <c r="AT1662" s="23"/>
      <c r="AU1662" s="23"/>
      <c r="AV1662" s="23"/>
      <c r="BG1662">
        <f>IF(E1662&lt;1,1,0)</f>
        <v>0</v>
      </c>
      <c r="BH1662">
        <f>IF(BG1662=1,"",E1662)</f>
        <v>120</v>
      </c>
      <c r="BI1662">
        <f>E1662/3.6</f>
        <v>33.333333333333336</v>
      </c>
    </row>
    <row r="1663" spans="1:61" x14ac:dyDescent="0.25">
      <c r="A1663" s="45" t="s">
        <v>66</v>
      </c>
      <c r="B1663" s="45">
        <v>1660</v>
      </c>
      <c r="C1663" s="45">
        <v>183</v>
      </c>
      <c r="D1663" s="45">
        <f t="shared" si="350"/>
        <v>33.555555555555557</v>
      </c>
      <c r="E1663" s="46">
        <v>120.8</v>
      </c>
      <c r="F1663" s="47">
        <f t="shared" si="359"/>
        <v>0.22222222222222143</v>
      </c>
      <c r="G1663" s="47">
        <f t="shared" si="360"/>
        <v>0.79999999999999716</v>
      </c>
      <c r="H1663" s="47">
        <f>$AJ$3*F1663</f>
        <v>613.19999999999789</v>
      </c>
      <c r="I1663" s="47">
        <f>1/2*$AJ$1*$AJ$2*$AJ$5*D1663^2</f>
        <v>685.52191728395064</v>
      </c>
      <c r="J1663" s="47">
        <f>$AJ$4*$AJ$3*9.81</f>
        <v>406.04570999999999</v>
      </c>
      <c r="K1663" s="47">
        <f t="shared" si="351"/>
        <v>1704.7676272839485</v>
      </c>
      <c r="L1663" s="47">
        <f t="shared" si="352"/>
        <v>57.204424826639169</v>
      </c>
      <c r="M1663" s="48">
        <f t="shared" si="353"/>
        <v>94959.345212221015</v>
      </c>
      <c r="N1663" s="48">
        <f t="shared" si="354"/>
        <v>1</v>
      </c>
      <c r="O1663" s="48">
        <f t="shared" si="361"/>
        <v>509218.8398316087</v>
      </c>
      <c r="P1663" s="48">
        <f t="shared" si="362"/>
        <v>1496381.0202815742</v>
      </c>
      <c r="Q1663" s="48">
        <f t="shared" si="355"/>
        <v>987162.18044996553</v>
      </c>
      <c r="R1663" s="48">
        <f>1/2*$AJ$3*D1663^2</f>
        <v>1553508.1333333338</v>
      </c>
      <c r="S1663" s="48">
        <f t="shared" si="356"/>
        <v>0</v>
      </c>
      <c r="T1663" s="48">
        <f t="shared" si="357"/>
        <v>0</v>
      </c>
      <c r="U1663" s="48"/>
      <c r="V1663" s="48"/>
      <c r="W1663" s="48"/>
      <c r="X1663" s="48"/>
      <c r="Y1663" s="48">
        <f t="shared" si="363"/>
        <v>935.84827309236971</v>
      </c>
      <c r="Z1663" s="48"/>
      <c r="AA1663" s="48"/>
      <c r="AB1663" s="48"/>
      <c r="AC1663" s="48">
        <v>0.27</v>
      </c>
      <c r="AD1663" s="48">
        <f>O1663*AC1663</f>
        <v>137489.08675453436</v>
      </c>
      <c r="AE1663" s="48">
        <v>0.67</v>
      </c>
      <c r="AF1663" s="48">
        <f t="shared" si="358"/>
        <v>341176.62268717785</v>
      </c>
      <c r="AG1663" s="24"/>
      <c r="AH1663" s="24"/>
      <c r="AI1663" s="15"/>
      <c r="AJ1663" s="15"/>
      <c r="AK1663" s="15"/>
      <c r="AL1663" s="15"/>
      <c r="AM1663" s="15"/>
      <c r="AN1663" s="23"/>
      <c r="AO1663" s="23"/>
      <c r="AP1663" s="23"/>
      <c r="AQ1663" s="23"/>
      <c r="AR1663" s="23"/>
      <c r="AS1663" s="23"/>
      <c r="AT1663" s="23"/>
      <c r="AU1663" s="23"/>
      <c r="AV1663" s="23"/>
      <c r="BG1663">
        <f>IF(E1663&lt;1,1,0)</f>
        <v>0</v>
      </c>
      <c r="BH1663">
        <f>IF(BG1663=1,"",E1663)</f>
        <v>120.8</v>
      </c>
      <c r="BI1663">
        <f>E1663/3.6</f>
        <v>33.555555555555557</v>
      </c>
    </row>
    <row r="1664" spans="1:61" x14ac:dyDescent="0.25">
      <c r="A1664" s="45" t="s">
        <v>66</v>
      </c>
      <c r="B1664" s="45">
        <v>1661</v>
      </c>
      <c r="C1664" s="45">
        <v>184</v>
      </c>
      <c r="D1664" s="45">
        <f t="shared" si="350"/>
        <v>33.777777777777779</v>
      </c>
      <c r="E1664" s="46">
        <v>121.6</v>
      </c>
      <c r="F1664" s="47">
        <f t="shared" si="359"/>
        <v>0.20833333333333331</v>
      </c>
      <c r="G1664" s="47">
        <f t="shared" si="360"/>
        <v>0.75</v>
      </c>
      <c r="H1664" s="47">
        <f>$AJ$3*F1664</f>
        <v>574.875</v>
      </c>
      <c r="I1664" s="47">
        <f>1/2*$AJ$1*$AJ$2*$AJ$5*D1664^2</f>
        <v>694.6317432098765</v>
      </c>
      <c r="J1664" s="47">
        <f>$AJ$4*$AJ$3*9.81</f>
        <v>406.04570999999999</v>
      </c>
      <c r="K1664" s="47">
        <f t="shared" si="351"/>
        <v>1675.5524532098766</v>
      </c>
      <c r="L1664" s="47">
        <f t="shared" si="352"/>
        <v>56.596438419533612</v>
      </c>
      <c r="M1664" s="48">
        <f t="shared" si="353"/>
        <v>94006.684214845329</v>
      </c>
      <c r="N1664" s="48">
        <f t="shared" si="354"/>
        <v>1</v>
      </c>
      <c r="O1664" s="48">
        <f t="shared" si="361"/>
        <v>509218.8398316087</v>
      </c>
      <c r="P1664" s="48">
        <f t="shared" si="362"/>
        <v>1498085.7879088582</v>
      </c>
      <c r="Q1664" s="48">
        <f t="shared" si="355"/>
        <v>988866.94807724946</v>
      </c>
      <c r="R1664" s="48">
        <f>1/2*$AJ$3*D1664^2</f>
        <v>1574152.5333333334</v>
      </c>
      <c r="S1664" s="48">
        <f t="shared" si="356"/>
        <v>0</v>
      </c>
      <c r="T1664" s="48">
        <f t="shared" si="357"/>
        <v>0</v>
      </c>
      <c r="U1664" s="48"/>
      <c r="V1664" s="48"/>
      <c r="W1664" s="48"/>
      <c r="X1664" s="48"/>
      <c r="Y1664" s="48">
        <f t="shared" si="363"/>
        <v>947.71374673891239</v>
      </c>
      <c r="Z1664" s="48"/>
      <c r="AA1664" s="48"/>
      <c r="AB1664" s="48"/>
      <c r="AC1664" s="48">
        <v>0.27</v>
      </c>
      <c r="AD1664" s="48">
        <f>O1664*AC1664</f>
        <v>137489.08675453436</v>
      </c>
      <c r="AE1664" s="48">
        <v>0.67</v>
      </c>
      <c r="AF1664" s="48">
        <f t="shared" si="358"/>
        <v>341176.62268717785</v>
      </c>
      <c r="AG1664" s="24"/>
      <c r="AH1664" s="24"/>
      <c r="AI1664" s="15"/>
      <c r="AJ1664" s="15"/>
      <c r="AK1664" s="15"/>
      <c r="AL1664" s="15"/>
      <c r="AM1664" s="15"/>
      <c r="AN1664" s="23"/>
      <c r="AO1664" s="23"/>
      <c r="AP1664" s="23"/>
      <c r="AQ1664" s="23"/>
      <c r="AR1664" s="23"/>
      <c r="AS1664" s="23"/>
      <c r="AT1664" s="23"/>
      <c r="AU1664" s="23"/>
      <c r="AV1664" s="23"/>
      <c r="BG1664">
        <f>IF(E1664&lt;1,1,0)</f>
        <v>0</v>
      </c>
      <c r="BH1664">
        <f>IF(BG1664=1,"",E1664)</f>
        <v>121.6</v>
      </c>
      <c r="BI1664">
        <f>E1664/3.6</f>
        <v>33.777777777777779</v>
      </c>
    </row>
    <row r="1665" spans="1:61" x14ac:dyDescent="0.25">
      <c r="A1665" s="45" t="s">
        <v>66</v>
      </c>
      <c r="B1665" s="45">
        <v>1662</v>
      </c>
      <c r="C1665" s="45">
        <v>185</v>
      </c>
      <c r="D1665" s="45">
        <f t="shared" si="350"/>
        <v>33.972222222222221</v>
      </c>
      <c r="E1665" s="46">
        <v>122.3</v>
      </c>
      <c r="F1665" s="47">
        <f t="shared" si="359"/>
        <v>0.20833333333333331</v>
      </c>
      <c r="G1665" s="47">
        <f t="shared" si="360"/>
        <v>0.75</v>
      </c>
      <c r="H1665" s="47">
        <f>$AJ$3*F1665</f>
        <v>574.875</v>
      </c>
      <c r="I1665" s="47">
        <f>1/2*$AJ$1*$AJ$2*$AJ$5*D1665^2</f>
        <v>702.6521669945987</v>
      </c>
      <c r="J1665" s="47">
        <f>$AJ$4*$AJ$3*9.81</f>
        <v>406.04570999999999</v>
      </c>
      <c r="K1665" s="47">
        <f t="shared" si="351"/>
        <v>1683.5728769945986</v>
      </c>
      <c r="L1665" s="47">
        <f t="shared" si="352"/>
        <v>57.194711904566503</v>
      </c>
      <c r="M1665" s="48">
        <f t="shared" si="353"/>
        <v>95057.611185389527</v>
      </c>
      <c r="N1665" s="48">
        <f t="shared" si="354"/>
        <v>1</v>
      </c>
      <c r="O1665" s="48">
        <f t="shared" si="361"/>
        <v>509218.8398316087</v>
      </c>
      <c r="P1665" s="48">
        <f t="shared" si="362"/>
        <v>1499761.340362068</v>
      </c>
      <c r="Q1665" s="48">
        <f t="shared" si="355"/>
        <v>990542.50053045934</v>
      </c>
      <c r="R1665" s="48">
        <f>1/2*$AJ$3*D1665^2</f>
        <v>1592328.1645833335</v>
      </c>
      <c r="S1665" s="48">
        <f t="shared" si="356"/>
        <v>0</v>
      </c>
      <c r="T1665" s="48">
        <f t="shared" si="357"/>
        <v>0</v>
      </c>
      <c r="U1665" s="48"/>
      <c r="V1665" s="48"/>
      <c r="W1665" s="48"/>
      <c r="X1665" s="48"/>
      <c r="Y1665" s="48">
        <f t="shared" si="363"/>
        <v>958.07952140994803</v>
      </c>
      <c r="Z1665" s="48"/>
      <c r="AA1665" s="48"/>
      <c r="AB1665" s="48"/>
      <c r="AC1665" s="48">
        <v>0.27</v>
      </c>
      <c r="AD1665" s="48">
        <f>O1665*AC1665</f>
        <v>137489.08675453436</v>
      </c>
      <c r="AE1665" s="48">
        <v>0.67</v>
      </c>
      <c r="AF1665" s="48">
        <f t="shared" si="358"/>
        <v>341176.62268717785</v>
      </c>
      <c r="AG1665" s="24"/>
      <c r="AH1665" s="24"/>
      <c r="AI1665" s="15"/>
      <c r="AJ1665" s="15"/>
      <c r="AK1665" s="15"/>
      <c r="AL1665" s="15"/>
      <c r="AM1665" s="15"/>
      <c r="AN1665" s="23"/>
      <c r="AO1665" s="23"/>
      <c r="AP1665" s="23"/>
      <c r="AQ1665" s="23"/>
      <c r="AR1665" s="23"/>
      <c r="AS1665" s="23"/>
      <c r="AT1665" s="23"/>
      <c r="AU1665" s="23"/>
      <c r="AV1665" s="23"/>
      <c r="BG1665">
        <f>IF(E1665&lt;1,1,0)</f>
        <v>0</v>
      </c>
      <c r="BH1665">
        <f>IF(BG1665=1,"",E1665)</f>
        <v>122.3</v>
      </c>
      <c r="BI1665">
        <f>E1665/3.6</f>
        <v>33.972222222222221</v>
      </c>
    </row>
    <row r="1666" spans="1:61" x14ac:dyDescent="0.25">
      <c r="A1666" s="45" t="s">
        <v>66</v>
      </c>
      <c r="B1666" s="45">
        <v>1663</v>
      </c>
      <c r="C1666" s="45">
        <v>186</v>
      </c>
      <c r="D1666" s="45">
        <f t="shared" si="350"/>
        <v>34.194444444444443</v>
      </c>
      <c r="E1666" s="46">
        <v>123.1</v>
      </c>
      <c r="F1666" s="47">
        <f t="shared" si="359"/>
        <v>0.20833333333333331</v>
      </c>
      <c r="G1666" s="47">
        <f t="shared" si="360"/>
        <v>0.75</v>
      </c>
      <c r="H1666" s="47">
        <f>$AJ$3*F1666</f>
        <v>574.875</v>
      </c>
      <c r="I1666" s="47">
        <f>1/2*$AJ$1*$AJ$2*$AJ$5*D1666^2</f>
        <v>711.87473829089492</v>
      </c>
      <c r="J1666" s="47">
        <f>$AJ$4*$AJ$3*9.81</f>
        <v>406.04570999999999</v>
      </c>
      <c r="K1666" s="47">
        <f t="shared" si="351"/>
        <v>1692.7954482908949</v>
      </c>
      <c r="L1666" s="47">
        <f t="shared" si="352"/>
        <v>57.884199912391431</v>
      </c>
      <c r="M1666" s="48">
        <f t="shared" si="353"/>
        <v>96261.424454306951</v>
      </c>
      <c r="N1666" s="48">
        <f t="shared" si="354"/>
        <v>1</v>
      </c>
      <c r="O1666" s="48">
        <f t="shared" si="361"/>
        <v>509218.8398316087</v>
      </c>
      <c r="P1666" s="48">
        <f t="shared" si="362"/>
        <v>1501444.9132390625</v>
      </c>
      <c r="Q1666" s="48">
        <f t="shared" si="355"/>
        <v>992226.07340745383</v>
      </c>
      <c r="R1666" s="48">
        <f>1/2*$AJ$3*D1666^2</f>
        <v>1613228.0645833332</v>
      </c>
      <c r="S1666" s="48">
        <f t="shared" si="356"/>
        <v>0</v>
      </c>
      <c r="T1666" s="48">
        <f t="shared" si="357"/>
        <v>0</v>
      </c>
      <c r="U1666" s="48"/>
      <c r="V1666" s="48"/>
      <c r="W1666" s="48"/>
      <c r="X1666" s="48"/>
      <c r="Y1666" s="48">
        <f t="shared" si="363"/>
        <v>970.0709949388654</v>
      </c>
      <c r="Z1666" s="48"/>
      <c r="AA1666" s="48"/>
      <c r="AB1666" s="48"/>
      <c r="AC1666" s="48">
        <v>0.27</v>
      </c>
      <c r="AD1666" s="48">
        <f>O1666*AC1666</f>
        <v>137489.08675453436</v>
      </c>
      <c r="AE1666" s="48">
        <v>0.67</v>
      </c>
      <c r="AF1666" s="48">
        <f t="shared" si="358"/>
        <v>341176.62268717785</v>
      </c>
      <c r="AG1666" s="24"/>
      <c r="AH1666" s="24"/>
      <c r="AI1666" s="15"/>
      <c r="AJ1666" s="15"/>
      <c r="AK1666" s="15"/>
      <c r="AL1666" s="15"/>
      <c r="AM1666" s="15"/>
      <c r="AN1666" s="23"/>
      <c r="AO1666" s="23"/>
      <c r="AP1666" s="23"/>
      <c r="AQ1666" s="23"/>
      <c r="AR1666" s="23"/>
      <c r="AS1666" s="23"/>
      <c r="AT1666" s="23"/>
      <c r="AU1666" s="23"/>
      <c r="AV1666" s="23"/>
      <c r="BG1666">
        <f>IF(E1666&lt;1,1,0)</f>
        <v>0</v>
      </c>
      <c r="BH1666">
        <f>IF(BG1666=1,"",E1666)</f>
        <v>123.1</v>
      </c>
      <c r="BI1666">
        <f>E1666/3.6</f>
        <v>34.194444444444443</v>
      </c>
    </row>
    <row r="1667" spans="1:61" x14ac:dyDescent="0.25">
      <c r="A1667" s="45" t="s">
        <v>66</v>
      </c>
      <c r="B1667" s="45">
        <v>1664</v>
      </c>
      <c r="C1667" s="45">
        <v>187</v>
      </c>
      <c r="D1667" s="45">
        <f t="shared" si="350"/>
        <v>34.388888888888886</v>
      </c>
      <c r="E1667" s="46">
        <v>123.8</v>
      </c>
      <c r="F1667" s="47">
        <f t="shared" si="359"/>
        <v>0.18055555555555713</v>
      </c>
      <c r="G1667" s="47">
        <f t="shared" si="360"/>
        <v>0.65000000000000568</v>
      </c>
      <c r="H1667" s="47">
        <f>$AJ$3*F1667</f>
        <v>498.2250000000044</v>
      </c>
      <c r="I1667" s="47">
        <f>1/2*$AJ$1*$AJ$2*$AJ$5*D1667^2</f>
        <v>719.9938142746912</v>
      </c>
      <c r="J1667" s="47">
        <f>$AJ$4*$AJ$3*9.81</f>
        <v>406.04570999999999</v>
      </c>
      <c r="K1667" s="47">
        <f t="shared" si="351"/>
        <v>1624.2645242746958</v>
      </c>
      <c r="L1667" s="47">
        <f t="shared" si="352"/>
        <v>55.856652251446476</v>
      </c>
      <c r="M1667" s="48">
        <f t="shared" si="353"/>
        <v>92945.469346406942</v>
      </c>
      <c r="N1667" s="48">
        <f t="shared" si="354"/>
        <v>1</v>
      </c>
      <c r="O1667" s="48">
        <f t="shared" si="361"/>
        <v>509218.8398316087</v>
      </c>
      <c r="P1667" s="48">
        <f t="shared" si="362"/>
        <v>1503137.7086873534</v>
      </c>
      <c r="Q1667" s="48">
        <f t="shared" si="355"/>
        <v>993918.86885574472</v>
      </c>
      <c r="R1667" s="48">
        <f>1/2*$AJ$3*D1667^2</f>
        <v>1631627.2583333331</v>
      </c>
      <c r="S1667" s="48">
        <f t="shared" si="356"/>
        <v>0</v>
      </c>
      <c r="T1667" s="48">
        <f t="shared" si="357"/>
        <v>0</v>
      </c>
      <c r="U1667" s="48"/>
      <c r="V1667" s="48"/>
      <c r="W1667" s="48"/>
      <c r="X1667" s="48"/>
      <c r="Y1667" s="48">
        <f t="shared" si="363"/>
        <v>980.54522736378192</v>
      </c>
      <c r="Z1667" s="48"/>
      <c r="AA1667" s="48"/>
      <c r="AB1667" s="48"/>
      <c r="AC1667" s="48">
        <v>0.27</v>
      </c>
      <c r="AD1667" s="48">
        <f>O1667*AC1667</f>
        <v>137489.08675453436</v>
      </c>
      <c r="AE1667" s="48">
        <v>0.67</v>
      </c>
      <c r="AF1667" s="48">
        <f t="shared" si="358"/>
        <v>341176.62268717785</v>
      </c>
      <c r="AG1667" s="24"/>
      <c r="AH1667" s="24"/>
      <c r="AI1667" s="15"/>
      <c r="AJ1667" s="15"/>
      <c r="AK1667" s="15"/>
      <c r="AL1667" s="15"/>
      <c r="AM1667" s="15"/>
      <c r="AN1667" s="23"/>
      <c r="AO1667" s="23"/>
      <c r="AP1667" s="23"/>
      <c r="AQ1667" s="23"/>
      <c r="AR1667" s="23"/>
      <c r="AS1667" s="23"/>
      <c r="AT1667" s="23"/>
      <c r="AU1667" s="23"/>
      <c r="AV1667" s="23"/>
      <c r="BG1667">
        <f>IF(E1667&lt;1,1,0)</f>
        <v>0</v>
      </c>
      <c r="BH1667">
        <f>IF(BG1667=1,"",E1667)</f>
        <v>123.8</v>
      </c>
      <c r="BI1667">
        <f>E1667/3.6</f>
        <v>34.388888888888886</v>
      </c>
    </row>
    <row r="1668" spans="1:61" x14ac:dyDescent="0.25">
      <c r="A1668" s="45" t="s">
        <v>66</v>
      </c>
      <c r="B1668" s="45">
        <v>1665</v>
      </c>
      <c r="C1668" s="45">
        <v>188</v>
      </c>
      <c r="D1668" s="45">
        <f t="shared" ref="D1668:D1731" si="364">E1668/3.6</f>
        <v>34.555555555555557</v>
      </c>
      <c r="E1668" s="46">
        <v>124.4</v>
      </c>
      <c r="F1668" s="47">
        <f t="shared" si="359"/>
        <v>0.16666666666666705</v>
      </c>
      <c r="G1668" s="47">
        <f t="shared" si="360"/>
        <v>0.60000000000000142</v>
      </c>
      <c r="H1668" s="47">
        <f>$AJ$3*F1668</f>
        <v>459.90000000000106</v>
      </c>
      <c r="I1668" s="47">
        <f>1/2*$AJ$1*$AJ$2*$AJ$5*D1668^2</f>
        <v>726.98966450617286</v>
      </c>
      <c r="J1668" s="47">
        <f>$AJ$4*$AJ$3*9.81</f>
        <v>406.04570999999999</v>
      </c>
      <c r="K1668" s="47">
        <f t="shared" ref="K1668:K1731" si="365">H1668+I1668+J1668</f>
        <v>1592.935374506174</v>
      </c>
      <c r="L1668" s="47">
        <f t="shared" ref="L1668:L1731" si="366">K1668*D1668/1000</f>
        <v>55.044766830157798</v>
      </c>
      <c r="M1668" s="48">
        <f t="shared" ref="M1668:M1731" si="367">L1668*B1668</f>
        <v>91649.536772212727</v>
      </c>
      <c r="N1668" s="48">
        <f t="shared" ref="N1668:N1731" si="368">B1669-B1668</f>
        <v>1</v>
      </c>
      <c r="O1668" s="48">
        <f t="shared" si="361"/>
        <v>509218.8398316087</v>
      </c>
      <c r="P1668" s="48">
        <f t="shared" si="362"/>
        <v>1504761.9732116282</v>
      </c>
      <c r="Q1668" s="48">
        <f t="shared" ref="Q1668:Q1731" si="369">P1668-O1668</f>
        <v>995543.13338001946</v>
      </c>
      <c r="R1668" s="48">
        <f>1/2*$AJ$3*D1668^2</f>
        <v>1647481.0333333337</v>
      </c>
      <c r="S1668" s="48">
        <f t="shared" ref="S1668:S1731" si="370">O1669-O1668</f>
        <v>0</v>
      </c>
      <c r="T1668" s="48">
        <f t="shared" ref="T1668:T1731" si="371">S1668/N1668</f>
        <v>0</v>
      </c>
      <c r="U1668" s="48"/>
      <c r="V1668" s="48"/>
      <c r="W1668" s="48"/>
      <c r="X1668" s="48"/>
      <c r="Y1668" s="48">
        <f t="shared" si="363"/>
        <v>989.47809809809826</v>
      </c>
      <c r="Z1668" s="48"/>
      <c r="AA1668" s="48"/>
      <c r="AB1668" s="48"/>
      <c r="AC1668" s="48">
        <v>0.27</v>
      </c>
      <c r="AD1668" s="48">
        <f>O1668*AC1668</f>
        <v>137489.08675453436</v>
      </c>
      <c r="AE1668" s="48">
        <v>0.67</v>
      </c>
      <c r="AF1668" s="48">
        <f t="shared" ref="AF1668:AF1731" si="372">O1668*AE1668</f>
        <v>341176.62268717785</v>
      </c>
      <c r="AG1668" s="24"/>
      <c r="AH1668" s="24"/>
      <c r="AI1668" s="15"/>
      <c r="AJ1668" s="15"/>
      <c r="AK1668" s="15"/>
      <c r="AL1668" s="15"/>
      <c r="AM1668" s="15"/>
      <c r="AN1668" s="23"/>
      <c r="AO1668" s="23"/>
      <c r="AP1668" s="23"/>
      <c r="AQ1668" s="23"/>
      <c r="AR1668" s="23"/>
      <c r="AS1668" s="23"/>
      <c r="AT1668" s="23"/>
      <c r="AU1668" s="23"/>
      <c r="AV1668" s="23"/>
      <c r="BG1668">
        <f>IF(E1668&lt;1,1,0)</f>
        <v>0</v>
      </c>
      <c r="BH1668">
        <f>IF(BG1668=1,"",E1668)</f>
        <v>124.4</v>
      </c>
      <c r="BI1668">
        <f>E1668/3.6</f>
        <v>34.555555555555557</v>
      </c>
    </row>
    <row r="1669" spans="1:61" x14ac:dyDescent="0.25">
      <c r="A1669" s="45" t="s">
        <v>66</v>
      </c>
      <c r="B1669" s="45">
        <v>1666</v>
      </c>
      <c r="C1669" s="45">
        <v>189</v>
      </c>
      <c r="D1669" s="45">
        <f t="shared" si="364"/>
        <v>34.722222222222221</v>
      </c>
      <c r="E1669" s="46">
        <v>125</v>
      </c>
      <c r="F1669" s="47">
        <f t="shared" ref="F1669:F1732" si="373">($E1670-$E1668)/2/3.6</f>
        <v>0.1388888888888889</v>
      </c>
      <c r="G1669" s="47">
        <f t="shared" ref="G1669:G1732" si="374">($E1670-$E1668)/2</f>
        <v>0.5</v>
      </c>
      <c r="H1669" s="47">
        <f>$AJ$3*F1669</f>
        <v>383.25000000000006</v>
      </c>
      <c r="I1669" s="47">
        <f>1/2*$AJ$1*$AJ$2*$AJ$5*D1669^2</f>
        <v>734.01933834876536</v>
      </c>
      <c r="J1669" s="47">
        <f>$AJ$4*$AJ$3*9.81</f>
        <v>406.04570999999999</v>
      </c>
      <c r="K1669" s="47">
        <f t="shared" si="365"/>
        <v>1523.3150483487652</v>
      </c>
      <c r="L1669" s="47">
        <f t="shared" si="366"/>
        <v>52.892883623221017</v>
      </c>
      <c r="M1669" s="48">
        <f t="shared" si="367"/>
        <v>88119.544116286212</v>
      </c>
      <c r="N1669" s="48">
        <f t="shared" si="368"/>
        <v>1</v>
      </c>
      <c r="O1669" s="48">
        <f t="shared" ref="O1669:O1732" si="375">O1668+IF(K1669&lt;0,ABS(K1669)*N1669,0)</f>
        <v>509218.8398316087</v>
      </c>
      <c r="P1669" s="48">
        <f t="shared" ref="P1669:P1732" si="376">P1668+IF(K1668&gt;0,K1668*N1668,0)</f>
        <v>1506354.9085861344</v>
      </c>
      <c r="Q1669" s="48">
        <f t="shared" si="369"/>
        <v>997136.06875452574</v>
      </c>
      <c r="R1669" s="48">
        <f>1/2*$AJ$3*D1669^2</f>
        <v>1663411.4583333333</v>
      </c>
      <c r="S1669" s="48">
        <f t="shared" si="370"/>
        <v>0</v>
      </c>
      <c r="T1669" s="48">
        <f t="shared" si="371"/>
        <v>0</v>
      </c>
      <c r="U1669" s="48"/>
      <c r="V1669" s="48"/>
      <c r="W1669" s="48"/>
      <c r="X1669" s="48"/>
      <c r="Y1669" s="48">
        <f t="shared" ref="Y1669:Y1732" si="377">R1669/B1669</f>
        <v>998.44625350140052</v>
      </c>
      <c r="Z1669" s="48"/>
      <c r="AA1669" s="48"/>
      <c r="AB1669" s="48"/>
      <c r="AC1669" s="48">
        <v>0.27</v>
      </c>
      <c r="AD1669" s="48">
        <f>O1669*AC1669</f>
        <v>137489.08675453436</v>
      </c>
      <c r="AE1669" s="48">
        <v>0.67</v>
      </c>
      <c r="AF1669" s="48">
        <f t="shared" si="372"/>
        <v>341176.62268717785</v>
      </c>
      <c r="AG1669" s="24"/>
      <c r="AH1669" s="24"/>
      <c r="AI1669" s="15"/>
      <c r="AJ1669" s="15"/>
      <c r="AK1669" s="15"/>
      <c r="AL1669" s="15"/>
      <c r="AM1669" s="15"/>
      <c r="AN1669" s="23"/>
      <c r="AO1669" s="23"/>
      <c r="AP1669" s="23"/>
      <c r="AQ1669" s="23"/>
      <c r="AR1669" s="23"/>
      <c r="AS1669" s="23"/>
      <c r="AT1669" s="23"/>
      <c r="AU1669" s="23"/>
      <c r="AV1669" s="23"/>
      <c r="BG1669">
        <f>IF(E1669&lt;1,1,0)</f>
        <v>0</v>
      </c>
      <c r="BH1669">
        <f>IF(BG1669=1,"",E1669)</f>
        <v>125</v>
      </c>
      <c r="BI1669">
        <f>E1669/3.6</f>
        <v>34.722222222222221</v>
      </c>
    </row>
    <row r="1670" spans="1:61" x14ac:dyDescent="0.25">
      <c r="A1670" s="45" t="s">
        <v>66</v>
      </c>
      <c r="B1670" s="45">
        <v>1667</v>
      </c>
      <c r="C1670" s="45">
        <v>190</v>
      </c>
      <c r="D1670" s="45">
        <f t="shared" si="364"/>
        <v>34.833333333333336</v>
      </c>
      <c r="E1670" s="46">
        <v>125.4</v>
      </c>
      <c r="F1670" s="47">
        <f t="shared" si="373"/>
        <v>0.11111111111111072</v>
      </c>
      <c r="G1670" s="47">
        <f t="shared" si="374"/>
        <v>0.39999999999999858</v>
      </c>
      <c r="H1670" s="47">
        <f>$AJ$3*F1670</f>
        <v>306.59999999999894</v>
      </c>
      <c r="I1670" s="47">
        <f>1/2*$AJ$1*$AJ$2*$AJ$5*D1670^2</f>
        <v>738.72457847222233</v>
      </c>
      <c r="J1670" s="47">
        <f>$AJ$4*$AJ$3*9.81</f>
        <v>406.04570999999999</v>
      </c>
      <c r="K1670" s="47">
        <f t="shared" si="365"/>
        <v>1451.3702884722211</v>
      </c>
      <c r="L1670" s="47">
        <f t="shared" si="366"/>
        <v>50.556065048449042</v>
      </c>
      <c r="M1670" s="48">
        <f t="shared" si="367"/>
        <v>84276.960435764558</v>
      </c>
      <c r="N1670" s="48">
        <f t="shared" si="368"/>
        <v>1</v>
      </c>
      <c r="O1670" s="48">
        <f t="shared" si="375"/>
        <v>509218.8398316087</v>
      </c>
      <c r="P1670" s="48">
        <f t="shared" si="376"/>
        <v>1507878.2236344833</v>
      </c>
      <c r="Q1670" s="48">
        <f t="shared" si="369"/>
        <v>998659.3838028746</v>
      </c>
      <c r="R1670" s="48">
        <f>1/2*$AJ$3*D1670^2</f>
        <v>1674074.3250000004</v>
      </c>
      <c r="S1670" s="48">
        <f t="shared" si="370"/>
        <v>0</v>
      </c>
      <c r="T1670" s="48">
        <f t="shared" si="371"/>
        <v>0</v>
      </c>
      <c r="U1670" s="48"/>
      <c r="V1670" s="48"/>
      <c r="W1670" s="48"/>
      <c r="X1670" s="48"/>
      <c r="Y1670" s="48">
        <f t="shared" si="377"/>
        <v>1004.2437462507501</v>
      </c>
      <c r="Z1670" s="48"/>
      <c r="AA1670" s="48"/>
      <c r="AB1670" s="48"/>
      <c r="AC1670" s="48">
        <v>0.27</v>
      </c>
      <c r="AD1670" s="48">
        <f>O1670*AC1670</f>
        <v>137489.08675453436</v>
      </c>
      <c r="AE1670" s="48">
        <v>0.67</v>
      </c>
      <c r="AF1670" s="48">
        <f t="shared" si="372"/>
        <v>341176.62268717785</v>
      </c>
      <c r="AG1670" s="24"/>
      <c r="AH1670" s="24"/>
      <c r="AI1670" s="15"/>
      <c r="AJ1670" s="15"/>
      <c r="AK1670" s="15"/>
      <c r="AL1670" s="15"/>
      <c r="AM1670" s="15"/>
      <c r="AN1670" s="23"/>
      <c r="AO1670" s="23"/>
      <c r="AP1670" s="23"/>
      <c r="AQ1670" s="23"/>
      <c r="AR1670" s="23"/>
      <c r="AS1670" s="23"/>
      <c r="AT1670" s="23"/>
      <c r="AU1670" s="23"/>
      <c r="AV1670" s="23"/>
      <c r="BG1670">
        <f>IF(E1670&lt;1,1,0)</f>
        <v>0</v>
      </c>
      <c r="BH1670">
        <f>IF(BG1670=1,"",E1670)</f>
        <v>125.4</v>
      </c>
      <c r="BI1670">
        <f>E1670/3.6</f>
        <v>34.833333333333336</v>
      </c>
    </row>
    <row r="1671" spans="1:61" x14ac:dyDescent="0.25">
      <c r="A1671" s="45" t="s">
        <v>66</v>
      </c>
      <c r="B1671" s="45">
        <v>1668</v>
      </c>
      <c r="C1671" s="45">
        <v>191</v>
      </c>
      <c r="D1671" s="45">
        <f t="shared" si="364"/>
        <v>34.944444444444443</v>
      </c>
      <c r="E1671" s="46">
        <v>125.8</v>
      </c>
      <c r="F1671" s="47">
        <f t="shared" si="373"/>
        <v>9.7222222222220642E-2</v>
      </c>
      <c r="G1671" s="47">
        <f t="shared" si="374"/>
        <v>0.34999999999999432</v>
      </c>
      <c r="H1671" s="47">
        <f>$AJ$3*F1671</f>
        <v>268.27499999999566</v>
      </c>
      <c r="I1671" s="47">
        <f>1/2*$AJ$1*$AJ$2*$AJ$5*D1671^2</f>
        <v>743.44485131172814</v>
      </c>
      <c r="J1671" s="47">
        <f>$AJ$4*$AJ$3*9.81</f>
        <v>406.04570999999999</v>
      </c>
      <c r="K1671" s="47">
        <f t="shared" si="365"/>
        <v>1417.7655613117238</v>
      </c>
      <c r="L1671" s="47">
        <f t="shared" si="366"/>
        <v>49.543029892504123</v>
      </c>
      <c r="M1671" s="48">
        <f t="shared" si="367"/>
        <v>82637.773860696878</v>
      </c>
      <c r="N1671" s="48">
        <f t="shared" si="368"/>
        <v>1</v>
      </c>
      <c r="O1671" s="48">
        <f t="shared" si="375"/>
        <v>509218.8398316087</v>
      </c>
      <c r="P1671" s="48">
        <f t="shared" si="376"/>
        <v>1509329.5939229554</v>
      </c>
      <c r="Q1671" s="48">
        <f t="shared" si="369"/>
        <v>1000110.7540913468</v>
      </c>
      <c r="R1671" s="48">
        <f>1/2*$AJ$3*D1671^2</f>
        <v>1684771.2583333331</v>
      </c>
      <c r="S1671" s="48">
        <f t="shared" si="370"/>
        <v>0</v>
      </c>
      <c r="T1671" s="48">
        <f t="shared" si="371"/>
        <v>0</v>
      </c>
      <c r="U1671" s="48"/>
      <c r="V1671" s="48"/>
      <c r="W1671" s="48"/>
      <c r="X1671" s="48"/>
      <c r="Y1671" s="48">
        <f t="shared" si="377"/>
        <v>1010.0547112310151</v>
      </c>
      <c r="Z1671" s="48"/>
      <c r="AA1671" s="48"/>
      <c r="AB1671" s="48"/>
      <c r="AC1671" s="48">
        <v>0.27</v>
      </c>
      <c r="AD1671" s="48">
        <f>O1671*AC1671</f>
        <v>137489.08675453436</v>
      </c>
      <c r="AE1671" s="48">
        <v>0.67</v>
      </c>
      <c r="AF1671" s="48">
        <f t="shared" si="372"/>
        <v>341176.62268717785</v>
      </c>
      <c r="AG1671" s="24"/>
      <c r="AH1671" s="24"/>
      <c r="AI1671" s="15"/>
      <c r="AJ1671" s="15"/>
      <c r="AK1671" s="15"/>
      <c r="AL1671" s="15"/>
      <c r="AM1671" s="15"/>
      <c r="AN1671" s="23"/>
      <c r="AO1671" s="23"/>
      <c r="AP1671" s="23"/>
      <c r="AQ1671" s="23"/>
      <c r="AR1671" s="23"/>
      <c r="AS1671" s="23"/>
      <c r="AT1671" s="23"/>
      <c r="AU1671" s="23"/>
      <c r="AV1671" s="23"/>
      <c r="BG1671">
        <f>IF(E1671&lt;1,1,0)</f>
        <v>0</v>
      </c>
      <c r="BH1671">
        <f>IF(BG1671=1,"",E1671)</f>
        <v>125.8</v>
      </c>
      <c r="BI1671">
        <f>E1671/3.6</f>
        <v>34.944444444444443</v>
      </c>
    </row>
    <row r="1672" spans="1:61" x14ac:dyDescent="0.25">
      <c r="A1672" s="45" t="s">
        <v>66</v>
      </c>
      <c r="B1672" s="45">
        <v>1669</v>
      </c>
      <c r="C1672" s="45">
        <v>192</v>
      </c>
      <c r="D1672" s="45">
        <f t="shared" si="364"/>
        <v>35.027777777777779</v>
      </c>
      <c r="E1672" s="46">
        <v>126.1</v>
      </c>
      <c r="F1672" s="47">
        <f t="shared" si="373"/>
        <v>8.3333333333334522E-2</v>
      </c>
      <c r="G1672" s="47">
        <f t="shared" si="374"/>
        <v>0.30000000000000426</v>
      </c>
      <c r="H1672" s="47">
        <f>$AJ$3*F1672</f>
        <v>229.95000000000329</v>
      </c>
      <c r="I1672" s="47">
        <f>1/2*$AJ$1*$AJ$2*$AJ$5*D1672^2</f>
        <v>746.99492116126532</v>
      </c>
      <c r="J1672" s="47">
        <f>$AJ$4*$AJ$3*9.81</f>
        <v>406.04570999999999</v>
      </c>
      <c r="K1672" s="47">
        <f t="shared" si="365"/>
        <v>1382.9906311612685</v>
      </c>
      <c r="L1672" s="47">
        <f t="shared" si="366"/>
        <v>48.443088497065546</v>
      </c>
      <c r="M1672" s="48">
        <f t="shared" si="367"/>
        <v>80851.514701602398</v>
      </c>
      <c r="N1672" s="48">
        <f t="shared" si="368"/>
        <v>1</v>
      </c>
      <c r="O1672" s="48">
        <f t="shared" si="375"/>
        <v>509218.8398316087</v>
      </c>
      <c r="P1672" s="48">
        <f t="shared" si="376"/>
        <v>1510747.3594842672</v>
      </c>
      <c r="Q1672" s="48">
        <f t="shared" si="369"/>
        <v>1001528.5196526585</v>
      </c>
      <c r="R1672" s="48">
        <f>1/2*$AJ$3*D1672^2</f>
        <v>1692816.3145833334</v>
      </c>
      <c r="S1672" s="48">
        <f t="shared" si="370"/>
        <v>0</v>
      </c>
      <c r="T1672" s="48">
        <f t="shared" si="371"/>
        <v>0</v>
      </c>
      <c r="U1672" s="48"/>
      <c r="V1672" s="48"/>
      <c r="W1672" s="48"/>
      <c r="X1672" s="48"/>
      <c r="Y1672" s="48">
        <f t="shared" si="377"/>
        <v>1014.2698110145797</v>
      </c>
      <c r="Z1672" s="48"/>
      <c r="AA1672" s="48"/>
      <c r="AB1672" s="48"/>
      <c r="AC1672" s="48">
        <v>0.27</v>
      </c>
      <c r="AD1672" s="48">
        <f>O1672*AC1672</f>
        <v>137489.08675453436</v>
      </c>
      <c r="AE1672" s="48">
        <v>0.67</v>
      </c>
      <c r="AF1672" s="48">
        <f t="shared" si="372"/>
        <v>341176.62268717785</v>
      </c>
      <c r="AG1672" s="24"/>
      <c r="AH1672" s="24"/>
      <c r="AI1672" s="15"/>
      <c r="AJ1672" s="15"/>
      <c r="AK1672" s="15"/>
      <c r="AL1672" s="15"/>
      <c r="AM1672" s="15"/>
      <c r="AN1672" s="23"/>
      <c r="AO1672" s="23"/>
      <c r="AP1672" s="23"/>
      <c r="AQ1672" s="23"/>
      <c r="AR1672" s="23"/>
      <c r="AS1672" s="23"/>
      <c r="AT1672" s="23"/>
      <c r="AU1672" s="23"/>
      <c r="AV1672" s="23"/>
      <c r="BG1672">
        <f>IF(E1672&lt;1,1,0)</f>
        <v>0</v>
      </c>
      <c r="BH1672">
        <f>IF(BG1672=1,"",E1672)</f>
        <v>126.1</v>
      </c>
      <c r="BI1672">
        <f>E1672/3.6</f>
        <v>35.027777777777779</v>
      </c>
    </row>
    <row r="1673" spans="1:61" x14ac:dyDescent="0.25">
      <c r="A1673" s="45" t="s">
        <v>66</v>
      </c>
      <c r="B1673" s="45">
        <v>1670</v>
      </c>
      <c r="C1673" s="45">
        <v>193</v>
      </c>
      <c r="D1673" s="45">
        <f t="shared" si="364"/>
        <v>35.111111111111114</v>
      </c>
      <c r="E1673" s="46">
        <v>126.4</v>
      </c>
      <c r="F1673" s="47">
        <f t="shared" si="373"/>
        <v>6.9444444444444448E-2</v>
      </c>
      <c r="G1673" s="47">
        <f t="shared" si="374"/>
        <v>0.25</v>
      </c>
      <c r="H1673" s="47">
        <f>$AJ$3*F1673</f>
        <v>191.62500000000003</v>
      </c>
      <c r="I1673" s="47">
        <f>1/2*$AJ$1*$AJ$2*$AJ$5*D1673^2</f>
        <v>750.55344691358027</v>
      </c>
      <c r="J1673" s="47">
        <f>$AJ$4*$AJ$3*9.81</f>
        <v>406.04570999999999</v>
      </c>
      <c r="K1673" s="47">
        <f t="shared" si="365"/>
        <v>1348.2241569135804</v>
      </c>
      <c r="L1673" s="47">
        <f t="shared" si="366"/>
        <v>47.337648176076826</v>
      </c>
      <c r="M1673" s="48">
        <f t="shared" si="367"/>
        <v>79053.872454048294</v>
      </c>
      <c r="N1673" s="48">
        <f t="shared" si="368"/>
        <v>1</v>
      </c>
      <c r="O1673" s="48">
        <f t="shared" si="375"/>
        <v>509218.8398316087</v>
      </c>
      <c r="P1673" s="48">
        <f t="shared" si="376"/>
        <v>1512130.3501154284</v>
      </c>
      <c r="Q1673" s="48">
        <f t="shared" si="369"/>
        <v>1002911.5102838197</v>
      </c>
      <c r="R1673" s="48">
        <f>1/2*$AJ$3*D1673^2</f>
        <v>1700880.5333333337</v>
      </c>
      <c r="S1673" s="48">
        <f t="shared" si="370"/>
        <v>0</v>
      </c>
      <c r="T1673" s="48">
        <f t="shared" si="371"/>
        <v>0</v>
      </c>
      <c r="U1673" s="48"/>
      <c r="V1673" s="48"/>
      <c r="W1673" s="48"/>
      <c r="X1673" s="48"/>
      <c r="Y1673" s="48">
        <f t="shared" si="377"/>
        <v>1018.4913373253495</v>
      </c>
      <c r="Z1673" s="48"/>
      <c r="AA1673" s="48"/>
      <c r="AB1673" s="48"/>
      <c r="AC1673" s="48">
        <v>0.27</v>
      </c>
      <c r="AD1673" s="48">
        <f>O1673*AC1673</f>
        <v>137489.08675453436</v>
      </c>
      <c r="AE1673" s="48">
        <v>0.67</v>
      </c>
      <c r="AF1673" s="48">
        <f t="shared" si="372"/>
        <v>341176.62268717785</v>
      </c>
      <c r="AG1673" s="24"/>
      <c r="AH1673" s="24"/>
      <c r="AI1673" s="15"/>
      <c r="AJ1673" s="15"/>
      <c r="AK1673" s="15"/>
      <c r="AL1673" s="15"/>
      <c r="AM1673" s="15"/>
      <c r="AN1673" s="23"/>
      <c r="AO1673" s="23"/>
      <c r="AP1673" s="23"/>
      <c r="AQ1673" s="23"/>
      <c r="AR1673" s="23"/>
      <c r="AS1673" s="23"/>
      <c r="AT1673" s="23"/>
      <c r="AU1673" s="23"/>
      <c r="AV1673" s="23"/>
      <c r="BG1673">
        <f>IF(E1673&lt;1,1,0)</f>
        <v>0</v>
      </c>
      <c r="BH1673">
        <f>IF(BG1673=1,"",E1673)</f>
        <v>126.4</v>
      </c>
      <c r="BI1673">
        <f>E1673/3.6</f>
        <v>35.111111111111114</v>
      </c>
    </row>
    <row r="1674" spans="1:61" x14ac:dyDescent="0.25">
      <c r="A1674" s="45" t="s">
        <v>66</v>
      </c>
      <c r="B1674" s="45">
        <v>1671</v>
      </c>
      <c r="C1674" s="45">
        <v>194</v>
      </c>
      <c r="D1674" s="45">
        <f t="shared" si="364"/>
        <v>35.166666666666664</v>
      </c>
      <c r="E1674" s="46">
        <v>126.6</v>
      </c>
      <c r="F1674" s="47">
        <f t="shared" si="373"/>
        <v>4.1666666666666269E-2</v>
      </c>
      <c r="G1674" s="47">
        <f t="shared" si="374"/>
        <v>0.14999999999999858</v>
      </c>
      <c r="H1674" s="47">
        <f>$AJ$3*F1674</f>
        <v>114.9749999999989</v>
      </c>
      <c r="I1674" s="47">
        <f>1/2*$AJ$1*$AJ$2*$AJ$5*D1674^2</f>
        <v>752.93049513888877</v>
      </c>
      <c r="J1674" s="47">
        <f>$AJ$4*$AJ$3*9.81</f>
        <v>406.04570999999999</v>
      </c>
      <c r="K1674" s="47">
        <f t="shared" si="365"/>
        <v>1273.9512051388876</v>
      </c>
      <c r="L1674" s="47">
        <f t="shared" si="366"/>
        <v>44.800617380717547</v>
      </c>
      <c r="M1674" s="48">
        <f t="shared" si="367"/>
        <v>74861.831643179015</v>
      </c>
      <c r="N1674" s="48">
        <f t="shared" si="368"/>
        <v>1</v>
      </c>
      <c r="O1674" s="48">
        <f t="shared" si="375"/>
        <v>509218.8398316087</v>
      </c>
      <c r="P1674" s="48">
        <f t="shared" si="376"/>
        <v>1513478.574272342</v>
      </c>
      <c r="Q1674" s="48">
        <f t="shared" si="369"/>
        <v>1004259.7344407333</v>
      </c>
      <c r="R1674" s="48">
        <f>1/2*$AJ$3*D1674^2</f>
        <v>1706267.325</v>
      </c>
      <c r="S1674" s="48">
        <f t="shared" si="370"/>
        <v>0</v>
      </c>
      <c r="T1674" s="48">
        <f t="shared" si="371"/>
        <v>0</v>
      </c>
      <c r="U1674" s="48"/>
      <c r="V1674" s="48"/>
      <c r="W1674" s="48"/>
      <c r="X1674" s="48"/>
      <c r="Y1674" s="48">
        <f t="shared" si="377"/>
        <v>1021.1055206463195</v>
      </c>
      <c r="Z1674" s="48"/>
      <c r="AA1674" s="48"/>
      <c r="AB1674" s="48"/>
      <c r="AC1674" s="48">
        <v>0.27</v>
      </c>
      <c r="AD1674" s="48">
        <f>O1674*AC1674</f>
        <v>137489.08675453436</v>
      </c>
      <c r="AE1674" s="48">
        <v>0.67</v>
      </c>
      <c r="AF1674" s="48">
        <f t="shared" si="372"/>
        <v>341176.62268717785</v>
      </c>
      <c r="AG1674" s="24"/>
      <c r="AH1674" s="24"/>
      <c r="AI1674" s="15"/>
      <c r="AJ1674" s="15"/>
      <c r="AK1674" s="15"/>
      <c r="AL1674" s="15"/>
      <c r="AM1674" s="15"/>
      <c r="AN1674" s="23"/>
      <c r="AO1674" s="23"/>
      <c r="AP1674" s="23"/>
      <c r="AQ1674" s="23"/>
      <c r="AR1674" s="23"/>
      <c r="AS1674" s="23"/>
      <c r="AT1674" s="23"/>
      <c r="AU1674" s="23"/>
      <c r="AV1674" s="23"/>
      <c r="BG1674">
        <f>IF(E1674&lt;1,1,0)</f>
        <v>0</v>
      </c>
      <c r="BH1674">
        <f>IF(BG1674=1,"",E1674)</f>
        <v>126.6</v>
      </c>
      <c r="BI1674">
        <f>E1674/3.6</f>
        <v>35.166666666666664</v>
      </c>
    </row>
    <row r="1675" spans="1:61" x14ac:dyDescent="0.25">
      <c r="A1675" s="45" t="s">
        <v>66</v>
      </c>
      <c r="B1675" s="45">
        <v>1672</v>
      </c>
      <c r="C1675" s="45">
        <v>195</v>
      </c>
      <c r="D1675" s="45">
        <f t="shared" si="364"/>
        <v>35.194444444444443</v>
      </c>
      <c r="E1675" s="46">
        <v>126.7</v>
      </c>
      <c r="F1675" s="47">
        <f t="shared" si="373"/>
        <v>2.7777777777778172E-2</v>
      </c>
      <c r="G1675" s="47">
        <f t="shared" si="374"/>
        <v>0.10000000000000142</v>
      </c>
      <c r="H1675" s="47">
        <f>$AJ$3*F1675</f>
        <v>76.650000000001086</v>
      </c>
      <c r="I1675" s="47">
        <f>1/2*$AJ$1*$AJ$2*$AJ$5*D1675^2</f>
        <v>754.12042856867276</v>
      </c>
      <c r="J1675" s="47">
        <f>$AJ$4*$AJ$3*9.81</f>
        <v>406.04570999999999</v>
      </c>
      <c r="K1675" s="47">
        <f t="shared" si="365"/>
        <v>1236.816138568674</v>
      </c>
      <c r="L1675" s="47">
        <f t="shared" si="366"/>
        <v>43.529056876847498</v>
      </c>
      <c r="M1675" s="48">
        <f t="shared" si="367"/>
        <v>72780.583098089017</v>
      </c>
      <c r="N1675" s="48">
        <f t="shared" si="368"/>
        <v>1</v>
      </c>
      <c r="O1675" s="48">
        <f t="shared" si="375"/>
        <v>509218.8398316087</v>
      </c>
      <c r="P1675" s="48">
        <f t="shared" si="376"/>
        <v>1514752.5254774808</v>
      </c>
      <c r="Q1675" s="48">
        <f t="shared" si="369"/>
        <v>1005533.6856458721</v>
      </c>
      <c r="R1675" s="48">
        <f>1/2*$AJ$3*D1675^2</f>
        <v>1708963.9145833333</v>
      </c>
      <c r="S1675" s="48">
        <f t="shared" si="370"/>
        <v>0</v>
      </c>
      <c r="T1675" s="48">
        <f t="shared" si="371"/>
        <v>0</v>
      </c>
      <c r="U1675" s="48"/>
      <c r="V1675" s="48"/>
      <c r="W1675" s="48"/>
      <c r="X1675" s="48"/>
      <c r="Y1675" s="48">
        <f t="shared" si="377"/>
        <v>1022.1076044158692</v>
      </c>
      <c r="Z1675" s="48"/>
      <c r="AA1675" s="48"/>
      <c r="AB1675" s="48"/>
      <c r="AC1675" s="48">
        <v>0.27</v>
      </c>
      <c r="AD1675" s="48">
        <f>O1675*AC1675</f>
        <v>137489.08675453436</v>
      </c>
      <c r="AE1675" s="48">
        <v>0.67</v>
      </c>
      <c r="AF1675" s="48">
        <f t="shared" si="372"/>
        <v>341176.62268717785</v>
      </c>
      <c r="AG1675" s="24"/>
      <c r="AH1675" s="24"/>
      <c r="AI1675" s="15"/>
      <c r="AJ1675" s="15"/>
      <c r="AK1675" s="15"/>
      <c r="AL1675" s="15"/>
      <c r="AM1675" s="15"/>
      <c r="AN1675" s="23"/>
      <c r="AO1675" s="23"/>
      <c r="AP1675" s="23"/>
      <c r="AQ1675" s="23"/>
      <c r="AR1675" s="23"/>
      <c r="AS1675" s="23"/>
      <c r="AT1675" s="23"/>
      <c r="AU1675" s="23"/>
      <c r="AV1675" s="23"/>
      <c r="BG1675">
        <f>IF(E1675&lt;1,1,0)</f>
        <v>0</v>
      </c>
      <c r="BH1675">
        <f>IF(BG1675=1,"",E1675)</f>
        <v>126.7</v>
      </c>
      <c r="BI1675">
        <f>E1675/3.6</f>
        <v>35.194444444444443</v>
      </c>
    </row>
    <row r="1676" spans="1:61" x14ac:dyDescent="0.25">
      <c r="A1676" s="45" t="s">
        <v>66</v>
      </c>
      <c r="B1676" s="45">
        <v>1673</v>
      </c>
      <c r="C1676" s="45">
        <v>196</v>
      </c>
      <c r="D1676" s="45">
        <f t="shared" si="364"/>
        <v>35.222222222222221</v>
      </c>
      <c r="E1676" s="46">
        <v>126.8</v>
      </c>
      <c r="F1676" s="47">
        <f t="shared" si="373"/>
        <v>2.7777777777778172E-2</v>
      </c>
      <c r="G1676" s="47">
        <f t="shared" si="374"/>
        <v>0.10000000000000142</v>
      </c>
      <c r="H1676" s="47">
        <f>$AJ$3*F1676</f>
        <v>76.650000000001086</v>
      </c>
      <c r="I1676" s="47">
        <f>1/2*$AJ$1*$AJ$2*$AJ$5*D1676^2</f>
        <v>755.31130154320977</v>
      </c>
      <c r="J1676" s="47">
        <f>$AJ$4*$AJ$3*9.81</f>
        <v>406.04570999999999</v>
      </c>
      <c r="K1676" s="47">
        <f t="shared" si="365"/>
        <v>1238.0070115432109</v>
      </c>
      <c r="L1676" s="47">
        <f t="shared" si="366"/>
        <v>43.605358073244204</v>
      </c>
      <c r="M1676" s="48">
        <f t="shared" si="367"/>
        <v>72951.764056537548</v>
      </c>
      <c r="N1676" s="48">
        <f t="shared" si="368"/>
        <v>1</v>
      </c>
      <c r="O1676" s="48">
        <f t="shared" si="375"/>
        <v>509218.8398316087</v>
      </c>
      <c r="P1676" s="48">
        <f t="shared" si="376"/>
        <v>1515989.3416160494</v>
      </c>
      <c r="Q1676" s="48">
        <f t="shared" si="369"/>
        <v>1006770.5017844407</v>
      </c>
      <c r="R1676" s="48">
        <f>1/2*$AJ$3*D1676^2</f>
        <v>1711662.6333333333</v>
      </c>
      <c r="S1676" s="48">
        <f t="shared" si="370"/>
        <v>0</v>
      </c>
      <c r="T1676" s="48">
        <f t="shared" si="371"/>
        <v>0</v>
      </c>
      <c r="U1676" s="48"/>
      <c r="V1676" s="48"/>
      <c r="W1676" s="48"/>
      <c r="X1676" s="48"/>
      <c r="Y1676" s="48">
        <f t="shared" si="377"/>
        <v>1023.1097629009763</v>
      </c>
      <c r="Z1676" s="48"/>
      <c r="AA1676" s="48"/>
      <c r="AB1676" s="48"/>
      <c r="AC1676" s="48">
        <v>0.27</v>
      </c>
      <c r="AD1676" s="48">
        <f>O1676*AC1676</f>
        <v>137489.08675453436</v>
      </c>
      <c r="AE1676" s="48">
        <v>0.67</v>
      </c>
      <c r="AF1676" s="48">
        <f t="shared" si="372"/>
        <v>341176.62268717785</v>
      </c>
      <c r="AG1676" s="24"/>
      <c r="AH1676" s="24"/>
      <c r="AI1676" s="15"/>
      <c r="AJ1676" s="15"/>
      <c r="AK1676" s="15"/>
      <c r="AL1676" s="15"/>
      <c r="AM1676" s="15"/>
      <c r="AN1676" s="23"/>
      <c r="AO1676" s="23"/>
      <c r="AP1676" s="23"/>
      <c r="AQ1676" s="23"/>
      <c r="AR1676" s="23"/>
      <c r="AS1676" s="23"/>
      <c r="AT1676" s="23"/>
      <c r="AU1676" s="23"/>
      <c r="AV1676" s="23"/>
      <c r="BG1676">
        <f>IF(E1676&lt;1,1,0)</f>
        <v>0</v>
      </c>
      <c r="BH1676">
        <f>IF(BG1676=1,"",E1676)</f>
        <v>126.8</v>
      </c>
      <c r="BI1676">
        <f>E1676/3.6</f>
        <v>35.222222222222221</v>
      </c>
    </row>
    <row r="1677" spans="1:61" x14ac:dyDescent="0.25">
      <c r="A1677" s="45" t="s">
        <v>66</v>
      </c>
      <c r="B1677" s="45">
        <v>1674</v>
      </c>
      <c r="C1677" s="45">
        <v>197</v>
      </c>
      <c r="D1677" s="45">
        <f t="shared" si="364"/>
        <v>35.25</v>
      </c>
      <c r="E1677" s="46">
        <v>126.9</v>
      </c>
      <c r="F1677" s="47">
        <f t="shared" si="373"/>
        <v>1.3888888888890073E-2</v>
      </c>
      <c r="G1677" s="47">
        <f t="shared" si="374"/>
        <v>5.0000000000004263E-2</v>
      </c>
      <c r="H1677" s="47">
        <f>$AJ$3*F1677</f>
        <v>38.325000000003271</v>
      </c>
      <c r="I1677" s="47">
        <f>1/2*$AJ$1*$AJ$2*$AJ$5*D1677^2</f>
        <v>756.50311406249989</v>
      </c>
      <c r="J1677" s="47">
        <f>$AJ$4*$AJ$3*9.81</f>
        <v>406.04570999999999</v>
      </c>
      <c r="K1677" s="47">
        <f t="shared" si="365"/>
        <v>1200.873824062503</v>
      </c>
      <c r="L1677" s="47">
        <f t="shared" si="366"/>
        <v>42.330802298203224</v>
      </c>
      <c r="M1677" s="48">
        <f t="shared" si="367"/>
        <v>70861.763047192202</v>
      </c>
      <c r="N1677" s="48">
        <f t="shared" si="368"/>
        <v>1</v>
      </c>
      <c r="O1677" s="48">
        <f t="shared" si="375"/>
        <v>509218.8398316087</v>
      </c>
      <c r="P1677" s="48">
        <f t="shared" si="376"/>
        <v>1517227.3486275927</v>
      </c>
      <c r="Q1677" s="48">
        <f t="shared" si="369"/>
        <v>1008008.508795984</v>
      </c>
      <c r="R1677" s="48">
        <f>1/2*$AJ$3*D1677^2</f>
        <v>1714363.48125</v>
      </c>
      <c r="S1677" s="48">
        <f t="shared" si="370"/>
        <v>0</v>
      </c>
      <c r="T1677" s="48">
        <f t="shared" si="371"/>
        <v>0</v>
      </c>
      <c r="U1677" s="48"/>
      <c r="V1677" s="48"/>
      <c r="W1677" s="48"/>
      <c r="X1677" s="48"/>
      <c r="Y1677" s="48">
        <f t="shared" si="377"/>
        <v>1024.1119959677419</v>
      </c>
      <c r="Z1677" s="48"/>
      <c r="AA1677" s="48"/>
      <c r="AB1677" s="48"/>
      <c r="AC1677" s="48">
        <v>0.27</v>
      </c>
      <c r="AD1677" s="48">
        <f>O1677*AC1677</f>
        <v>137489.08675453436</v>
      </c>
      <c r="AE1677" s="48">
        <v>0.67</v>
      </c>
      <c r="AF1677" s="48">
        <f t="shared" si="372"/>
        <v>341176.62268717785</v>
      </c>
      <c r="AG1677" s="24"/>
      <c r="AH1677" s="24"/>
      <c r="AI1677" s="15"/>
      <c r="AJ1677" s="15"/>
      <c r="AK1677" s="15"/>
      <c r="AL1677" s="15"/>
      <c r="AM1677" s="15"/>
      <c r="AN1677" s="23"/>
      <c r="AO1677" s="23"/>
      <c r="AP1677" s="23"/>
      <c r="AQ1677" s="23"/>
      <c r="AR1677" s="23"/>
      <c r="AS1677" s="23"/>
      <c r="AT1677" s="23"/>
      <c r="AU1677" s="23"/>
      <c r="AV1677" s="23"/>
      <c r="BG1677">
        <f>IF(E1677&lt;1,1,0)</f>
        <v>0</v>
      </c>
      <c r="BH1677">
        <f>IF(BG1677=1,"",E1677)</f>
        <v>126.9</v>
      </c>
      <c r="BI1677">
        <f>E1677/3.6</f>
        <v>35.25</v>
      </c>
    </row>
    <row r="1678" spans="1:61" x14ac:dyDescent="0.25">
      <c r="A1678" s="45" t="s">
        <v>66</v>
      </c>
      <c r="B1678" s="45">
        <v>1675</v>
      </c>
      <c r="C1678" s="45">
        <v>198</v>
      </c>
      <c r="D1678" s="45">
        <f t="shared" si="364"/>
        <v>35.25</v>
      </c>
      <c r="E1678" s="46">
        <v>126.9</v>
      </c>
      <c r="F1678" s="47">
        <f t="shared" si="373"/>
        <v>0</v>
      </c>
      <c r="G1678" s="47">
        <f t="shared" si="374"/>
        <v>0</v>
      </c>
      <c r="H1678" s="47">
        <f>$AJ$3*F1678</f>
        <v>0</v>
      </c>
      <c r="I1678" s="47">
        <f>1/2*$AJ$1*$AJ$2*$AJ$5*D1678^2</f>
        <v>756.50311406249989</v>
      </c>
      <c r="J1678" s="47">
        <f>$AJ$4*$AJ$3*9.81</f>
        <v>406.04570999999999</v>
      </c>
      <c r="K1678" s="47">
        <f t="shared" si="365"/>
        <v>1162.5488240625</v>
      </c>
      <c r="L1678" s="47">
        <f t="shared" si="366"/>
        <v>40.979846048203122</v>
      </c>
      <c r="M1678" s="48">
        <f t="shared" si="367"/>
        <v>68641.242130740226</v>
      </c>
      <c r="N1678" s="48">
        <f t="shared" si="368"/>
        <v>1</v>
      </c>
      <c r="O1678" s="48">
        <f t="shared" si="375"/>
        <v>509218.8398316087</v>
      </c>
      <c r="P1678" s="48">
        <f t="shared" si="376"/>
        <v>1518428.2224516552</v>
      </c>
      <c r="Q1678" s="48">
        <f t="shared" si="369"/>
        <v>1009209.3826200465</v>
      </c>
      <c r="R1678" s="48">
        <f>1/2*$AJ$3*D1678^2</f>
        <v>1714363.48125</v>
      </c>
      <c r="S1678" s="48">
        <f t="shared" si="370"/>
        <v>0</v>
      </c>
      <c r="T1678" s="48">
        <f t="shared" si="371"/>
        <v>0</v>
      </c>
      <c r="U1678" s="48"/>
      <c r="V1678" s="48"/>
      <c r="W1678" s="48"/>
      <c r="X1678" s="48"/>
      <c r="Y1678" s="48">
        <f t="shared" si="377"/>
        <v>1023.5005858208955</v>
      </c>
      <c r="Z1678" s="48"/>
      <c r="AA1678" s="48"/>
      <c r="AB1678" s="48"/>
      <c r="AC1678" s="48">
        <v>0.27</v>
      </c>
      <c r="AD1678" s="48">
        <f>O1678*AC1678</f>
        <v>137489.08675453436</v>
      </c>
      <c r="AE1678" s="48">
        <v>0.67</v>
      </c>
      <c r="AF1678" s="48">
        <f t="shared" si="372"/>
        <v>341176.62268717785</v>
      </c>
      <c r="AG1678" s="24"/>
      <c r="AH1678" s="24"/>
      <c r="AI1678" s="15"/>
      <c r="AJ1678" s="15"/>
      <c r="AK1678" s="15"/>
      <c r="AL1678" s="15"/>
      <c r="AM1678" s="15"/>
      <c r="AN1678" s="23"/>
      <c r="AO1678" s="23"/>
      <c r="AP1678" s="23"/>
      <c r="AQ1678" s="23"/>
      <c r="AR1678" s="23"/>
      <c r="AS1678" s="23"/>
      <c r="AT1678" s="23"/>
      <c r="AU1678" s="23"/>
      <c r="AV1678" s="23"/>
      <c r="BG1678">
        <f>IF(E1678&lt;1,1,0)</f>
        <v>0</v>
      </c>
      <c r="BH1678">
        <f>IF(BG1678=1,"",E1678)</f>
        <v>126.9</v>
      </c>
      <c r="BI1678">
        <f>E1678/3.6</f>
        <v>35.25</v>
      </c>
    </row>
    <row r="1679" spans="1:61" x14ac:dyDescent="0.25">
      <c r="A1679" s="45" t="s">
        <v>66</v>
      </c>
      <c r="B1679" s="45">
        <v>1676</v>
      </c>
      <c r="C1679" s="45">
        <v>199</v>
      </c>
      <c r="D1679" s="45">
        <f t="shared" si="364"/>
        <v>35.25</v>
      </c>
      <c r="E1679" s="46">
        <v>126.9</v>
      </c>
      <c r="F1679" s="47">
        <f t="shared" si="373"/>
        <v>-1.3888888888890073E-2</v>
      </c>
      <c r="G1679" s="47">
        <f t="shared" si="374"/>
        <v>-5.0000000000004263E-2</v>
      </c>
      <c r="H1679" s="47">
        <f>$AJ$3*F1679</f>
        <v>-38.325000000003271</v>
      </c>
      <c r="I1679" s="47">
        <f>1/2*$AJ$1*$AJ$2*$AJ$5*D1679^2</f>
        <v>756.50311406249989</v>
      </c>
      <c r="J1679" s="47">
        <f>$AJ$4*$AJ$3*9.81</f>
        <v>406.04570999999999</v>
      </c>
      <c r="K1679" s="47">
        <f t="shared" si="365"/>
        <v>1124.2238240624965</v>
      </c>
      <c r="L1679" s="47">
        <f t="shared" si="366"/>
        <v>39.628889798203005</v>
      </c>
      <c r="M1679" s="48">
        <f t="shared" si="367"/>
        <v>66418.019301788241</v>
      </c>
      <c r="N1679" s="48">
        <f t="shared" si="368"/>
        <v>1</v>
      </c>
      <c r="O1679" s="48">
        <f t="shared" si="375"/>
        <v>509218.8398316087</v>
      </c>
      <c r="P1679" s="48">
        <f t="shared" si="376"/>
        <v>1519590.7712757178</v>
      </c>
      <c r="Q1679" s="48">
        <f t="shared" si="369"/>
        <v>1010371.9314441091</v>
      </c>
      <c r="R1679" s="48">
        <f>1/2*$AJ$3*D1679^2</f>
        <v>1714363.48125</v>
      </c>
      <c r="S1679" s="48">
        <f t="shared" si="370"/>
        <v>0</v>
      </c>
      <c r="T1679" s="48">
        <f t="shared" si="371"/>
        <v>0</v>
      </c>
      <c r="U1679" s="48"/>
      <c r="V1679" s="48"/>
      <c r="W1679" s="48"/>
      <c r="X1679" s="48"/>
      <c r="Y1679" s="48">
        <f t="shared" si="377"/>
        <v>1022.8899052804296</v>
      </c>
      <c r="Z1679" s="48"/>
      <c r="AA1679" s="48"/>
      <c r="AB1679" s="48"/>
      <c r="AC1679" s="48">
        <v>0.27</v>
      </c>
      <c r="AD1679" s="48">
        <f>O1679*AC1679</f>
        <v>137489.08675453436</v>
      </c>
      <c r="AE1679" s="48">
        <v>0.67</v>
      </c>
      <c r="AF1679" s="48">
        <f t="shared" si="372"/>
        <v>341176.62268717785</v>
      </c>
      <c r="AG1679" s="24"/>
      <c r="AH1679" s="24"/>
      <c r="AI1679" s="15"/>
      <c r="AJ1679" s="15"/>
      <c r="AK1679" s="15"/>
      <c r="AL1679" s="15"/>
      <c r="AM1679" s="15"/>
      <c r="AN1679" s="23"/>
      <c r="AO1679" s="23"/>
      <c r="AP1679" s="23"/>
      <c r="AQ1679" s="23"/>
      <c r="AR1679" s="23"/>
      <c r="AS1679" s="23"/>
      <c r="AT1679" s="23"/>
      <c r="AU1679" s="23"/>
      <c r="AV1679" s="23"/>
      <c r="BG1679">
        <f>IF(E1679&lt;1,1,0)</f>
        <v>0</v>
      </c>
      <c r="BH1679">
        <f>IF(BG1679=1,"",E1679)</f>
        <v>126.9</v>
      </c>
      <c r="BI1679">
        <f>E1679/3.6</f>
        <v>35.25</v>
      </c>
    </row>
    <row r="1680" spans="1:61" x14ac:dyDescent="0.25">
      <c r="A1680" s="45" t="s">
        <v>66</v>
      </c>
      <c r="B1680" s="45">
        <v>1677</v>
      </c>
      <c r="C1680" s="45">
        <v>200</v>
      </c>
      <c r="D1680" s="45">
        <f t="shared" si="364"/>
        <v>35.222222222222221</v>
      </c>
      <c r="E1680" s="46">
        <v>126.8</v>
      </c>
      <c r="F1680" s="47">
        <f t="shared" si="373"/>
        <v>-4.1666666666668246E-2</v>
      </c>
      <c r="G1680" s="47">
        <f t="shared" si="374"/>
        <v>-0.15000000000000568</v>
      </c>
      <c r="H1680" s="47">
        <f>$AJ$3*F1680</f>
        <v>-114.97500000000436</v>
      </c>
      <c r="I1680" s="47">
        <f>1/2*$AJ$1*$AJ$2*$AJ$5*D1680^2</f>
        <v>755.31130154320977</v>
      </c>
      <c r="J1680" s="47">
        <f>$AJ$4*$AJ$3*9.81</f>
        <v>406.04570999999999</v>
      </c>
      <c r="K1680" s="47">
        <f t="shared" si="365"/>
        <v>1046.3820115432054</v>
      </c>
      <c r="L1680" s="47">
        <f t="shared" si="366"/>
        <v>36.855899739910683</v>
      </c>
      <c r="M1680" s="48">
        <f t="shared" si="367"/>
        <v>61807.343863830218</v>
      </c>
      <c r="N1680" s="48">
        <f t="shared" si="368"/>
        <v>1</v>
      </c>
      <c r="O1680" s="48">
        <f t="shared" si="375"/>
        <v>509218.8398316087</v>
      </c>
      <c r="P1680" s="48">
        <f t="shared" si="376"/>
        <v>1520714.9950997801</v>
      </c>
      <c r="Q1680" s="48">
        <f t="shared" si="369"/>
        <v>1011496.1552681715</v>
      </c>
      <c r="R1680" s="48">
        <f>1/2*$AJ$3*D1680^2</f>
        <v>1711662.6333333333</v>
      </c>
      <c r="S1680" s="48">
        <f t="shared" si="370"/>
        <v>0</v>
      </c>
      <c r="T1680" s="48">
        <f t="shared" si="371"/>
        <v>0</v>
      </c>
      <c r="U1680" s="48"/>
      <c r="V1680" s="48"/>
      <c r="W1680" s="48"/>
      <c r="X1680" s="48"/>
      <c r="Y1680" s="48">
        <f t="shared" si="377"/>
        <v>1020.6694295368713</v>
      </c>
      <c r="Z1680" s="48"/>
      <c r="AA1680" s="48"/>
      <c r="AB1680" s="48"/>
      <c r="AC1680" s="48">
        <v>0.27</v>
      </c>
      <c r="AD1680" s="48">
        <f>O1680*AC1680</f>
        <v>137489.08675453436</v>
      </c>
      <c r="AE1680" s="48">
        <v>0.67</v>
      </c>
      <c r="AF1680" s="48">
        <f t="shared" si="372"/>
        <v>341176.62268717785</v>
      </c>
      <c r="AG1680" s="24"/>
      <c r="AH1680" s="24"/>
      <c r="AI1680" s="15"/>
      <c r="AJ1680" s="15"/>
      <c r="AK1680" s="15"/>
      <c r="AL1680" s="15"/>
      <c r="AM1680" s="15"/>
      <c r="AN1680" s="23"/>
      <c r="AO1680" s="23"/>
      <c r="AP1680" s="23"/>
      <c r="AQ1680" s="23"/>
      <c r="AR1680" s="23"/>
      <c r="AS1680" s="23"/>
      <c r="AT1680" s="23"/>
      <c r="AU1680" s="23"/>
      <c r="AV1680" s="23"/>
      <c r="BG1680">
        <f>IF(E1680&lt;1,1,0)</f>
        <v>0</v>
      </c>
      <c r="BH1680">
        <f>IF(BG1680=1,"",E1680)</f>
        <v>126.8</v>
      </c>
      <c r="BI1680">
        <f>E1680/3.6</f>
        <v>35.222222222222221</v>
      </c>
    </row>
    <row r="1681" spans="1:61" x14ac:dyDescent="0.25">
      <c r="A1681" s="45" t="s">
        <v>66</v>
      </c>
      <c r="B1681" s="45">
        <v>1678</v>
      </c>
      <c r="C1681" s="45">
        <v>201</v>
      </c>
      <c r="D1681" s="45">
        <f t="shared" si="364"/>
        <v>35.166666666666664</v>
      </c>
      <c r="E1681" s="46">
        <v>126.6</v>
      </c>
      <c r="F1681" s="47">
        <f t="shared" si="373"/>
        <v>-6.9444444444444448E-2</v>
      </c>
      <c r="G1681" s="47">
        <f t="shared" si="374"/>
        <v>-0.25</v>
      </c>
      <c r="H1681" s="47">
        <f>$AJ$3*F1681</f>
        <v>-191.62500000000003</v>
      </c>
      <c r="I1681" s="47">
        <f>1/2*$AJ$1*$AJ$2*$AJ$5*D1681^2</f>
        <v>752.93049513888877</v>
      </c>
      <c r="J1681" s="47">
        <f>$AJ$4*$AJ$3*9.81</f>
        <v>406.04570999999999</v>
      </c>
      <c r="K1681" s="47">
        <f t="shared" si="365"/>
        <v>967.35120513888876</v>
      </c>
      <c r="L1681" s="47">
        <f t="shared" si="366"/>
        <v>34.01851738071759</v>
      </c>
      <c r="M1681" s="48">
        <f t="shared" si="367"/>
        <v>57083.072164844118</v>
      </c>
      <c r="N1681" s="48">
        <f t="shared" si="368"/>
        <v>1</v>
      </c>
      <c r="O1681" s="48">
        <f t="shared" si="375"/>
        <v>509218.8398316087</v>
      </c>
      <c r="P1681" s="48">
        <f t="shared" si="376"/>
        <v>1521761.3771113234</v>
      </c>
      <c r="Q1681" s="48">
        <f t="shared" si="369"/>
        <v>1012542.5372797147</v>
      </c>
      <c r="R1681" s="48">
        <f>1/2*$AJ$3*D1681^2</f>
        <v>1706267.325</v>
      </c>
      <c r="S1681" s="48">
        <f t="shared" si="370"/>
        <v>0</v>
      </c>
      <c r="T1681" s="48">
        <f t="shared" si="371"/>
        <v>0</v>
      </c>
      <c r="U1681" s="48"/>
      <c r="V1681" s="48"/>
      <c r="W1681" s="48"/>
      <c r="X1681" s="48"/>
      <c r="Y1681" s="48">
        <f t="shared" si="377"/>
        <v>1016.8458432657926</v>
      </c>
      <c r="Z1681" s="48"/>
      <c r="AA1681" s="48"/>
      <c r="AB1681" s="48"/>
      <c r="AC1681" s="48">
        <v>0.27</v>
      </c>
      <c r="AD1681" s="48">
        <f>O1681*AC1681</f>
        <v>137489.08675453436</v>
      </c>
      <c r="AE1681" s="48">
        <v>0.67</v>
      </c>
      <c r="AF1681" s="48">
        <f t="shared" si="372"/>
        <v>341176.62268717785</v>
      </c>
      <c r="AG1681" s="24"/>
      <c r="AH1681" s="24"/>
      <c r="AI1681" s="15"/>
      <c r="AJ1681" s="15"/>
      <c r="AK1681" s="15"/>
      <c r="AL1681" s="15"/>
      <c r="AM1681" s="15"/>
      <c r="AN1681" s="23"/>
      <c r="AO1681" s="23"/>
      <c r="AP1681" s="23"/>
      <c r="AQ1681" s="23"/>
      <c r="AR1681" s="23"/>
      <c r="AS1681" s="23"/>
      <c r="AT1681" s="23"/>
      <c r="AU1681" s="23"/>
      <c r="AV1681" s="23"/>
      <c r="BG1681">
        <f>IF(E1681&lt;1,1,0)</f>
        <v>0</v>
      </c>
      <c r="BH1681">
        <f>IF(BG1681=1,"",E1681)</f>
        <v>126.6</v>
      </c>
      <c r="BI1681">
        <f>E1681/3.6</f>
        <v>35.166666666666664</v>
      </c>
    </row>
    <row r="1682" spans="1:61" x14ac:dyDescent="0.25">
      <c r="A1682" s="45" t="s">
        <v>66</v>
      </c>
      <c r="B1682" s="45">
        <v>1679</v>
      </c>
      <c r="C1682" s="45">
        <v>202</v>
      </c>
      <c r="D1682" s="45">
        <f t="shared" si="364"/>
        <v>35.083333333333329</v>
      </c>
      <c r="E1682" s="46">
        <v>126.3</v>
      </c>
      <c r="F1682" s="47">
        <f t="shared" si="373"/>
        <v>-8.3333333333332538E-2</v>
      </c>
      <c r="G1682" s="47">
        <f t="shared" si="374"/>
        <v>-0.29999999999999716</v>
      </c>
      <c r="H1682" s="47">
        <f>$AJ$3*F1682</f>
        <v>-229.9499999999978</v>
      </c>
      <c r="I1682" s="47">
        <f>1/2*$AJ$1*$AJ$2*$AJ$5*D1682^2</f>
        <v>749.3663321180552</v>
      </c>
      <c r="J1682" s="47">
        <f>$AJ$4*$AJ$3*9.81</f>
        <v>406.04570999999999</v>
      </c>
      <c r="K1682" s="47">
        <f t="shared" si="365"/>
        <v>925.46204211805741</v>
      </c>
      <c r="L1682" s="47">
        <f t="shared" si="366"/>
        <v>32.468293310975177</v>
      </c>
      <c r="M1682" s="48">
        <f t="shared" si="367"/>
        <v>54514.264469127324</v>
      </c>
      <c r="N1682" s="48">
        <f t="shared" si="368"/>
        <v>1</v>
      </c>
      <c r="O1682" s="48">
        <f t="shared" si="375"/>
        <v>509218.8398316087</v>
      </c>
      <c r="P1682" s="48">
        <f t="shared" si="376"/>
        <v>1522728.7283164624</v>
      </c>
      <c r="Q1682" s="48">
        <f t="shared" si="369"/>
        <v>1013509.8884848537</v>
      </c>
      <c r="R1682" s="48">
        <f>1/2*$AJ$3*D1682^2</f>
        <v>1698190.3312499996</v>
      </c>
      <c r="S1682" s="48">
        <f t="shared" si="370"/>
        <v>0</v>
      </c>
      <c r="T1682" s="48">
        <f t="shared" si="371"/>
        <v>0</v>
      </c>
      <c r="U1682" s="48"/>
      <c r="V1682" s="48"/>
      <c r="W1682" s="48"/>
      <c r="X1682" s="48"/>
      <c r="Y1682" s="48">
        <f t="shared" si="377"/>
        <v>1011.4296195652172</v>
      </c>
      <c r="Z1682" s="48"/>
      <c r="AA1682" s="48"/>
      <c r="AB1682" s="48"/>
      <c r="AC1682" s="48">
        <v>0.27</v>
      </c>
      <c r="AD1682" s="48">
        <f>O1682*AC1682</f>
        <v>137489.08675453436</v>
      </c>
      <c r="AE1682" s="48">
        <v>0.67</v>
      </c>
      <c r="AF1682" s="48">
        <f t="shared" si="372"/>
        <v>341176.62268717785</v>
      </c>
      <c r="AG1682" s="24"/>
      <c r="AH1682" s="24"/>
      <c r="AI1682" s="15"/>
      <c r="AJ1682" s="15"/>
      <c r="AK1682" s="15"/>
      <c r="AL1682" s="15"/>
      <c r="AM1682" s="15"/>
      <c r="AN1682" s="23"/>
      <c r="AO1682" s="23"/>
      <c r="AP1682" s="23"/>
      <c r="AQ1682" s="23"/>
      <c r="AR1682" s="23"/>
      <c r="AS1682" s="23"/>
      <c r="AT1682" s="23"/>
      <c r="AU1682" s="23"/>
      <c r="AV1682" s="23"/>
      <c r="BG1682">
        <f>IF(E1682&lt;1,1,0)</f>
        <v>0</v>
      </c>
      <c r="BH1682">
        <f>IF(BG1682=1,"",E1682)</f>
        <v>126.3</v>
      </c>
      <c r="BI1682">
        <f>E1682/3.6</f>
        <v>35.083333333333329</v>
      </c>
    </row>
    <row r="1683" spans="1:61" x14ac:dyDescent="0.25">
      <c r="A1683" s="45" t="s">
        <v>66</v>
      </c>
      <c r="B1683" s="45">
        <v>1680</v>
      </c>
      <c r="C1683" s="45">
        <v>203</v>
      </c>
      <c r="D1683" s="45">
        <f t="shared" si="364"/>
        <v>35</v>
      </c>
      <c r="E1683" s="46">
        <v>126</v>
      </c>
      <c r="F1683" s="47">
        <f t="shared" si="373"/>
        <v>-8.3333333333332538E-2</v>
      </c>
      <c r="G1683" s="47">
        <f t="shared" si="374"/>
        <v>-0.29999999999999716</v>
      </c>
      <c r="H1683" s="47">
        <f>$AJ$3*F1683</f>
        <v>-229.9499999999978</v>
      </c>
      <c r="I1683" s="47">
        <f>1/2*$AJ$1*$AJ$2*$AJ$5*D1683^2</f>
        <v>745.81062499999996</v>
      </c>
      <c r="J1683" s="47">
        <f>$AJ$4*$AJ$3*9.81</f>
        <v>406.04570999999999</v>
      </c>
      <c r="K1683" s="47">
        <f t="shared" si="365"/>
        <v>921.90633500000217</v>
      </c>
      <c r="L1683" s="47">
        <f t="shared" si="366"/>
        <v>32.266721725000075</v>
      </c>
      <c r="M1683" s="48">
        <f t="shared" si="367"/>
        <v>54208.092498000122</v>
      </c>
      <c r="N1683" s="48">
        <f t="shared" si="368"/>
        <v>1</v>
      </c>
      <c r="O1683" s="48">
        <f t="shared" si="375"/>
        <v>509218.8398316087</v>
      </c>
      <c r="P1683" s="48">
        <f t="shared" si="376"/>
        <v>1523654.1903585803</v>
      </c>
      <c r="Q1683" s="48">
        <f t="shared" si="369"/>
        <v>1014435.3505269716</v>
      </c>
      <c r="R1683" s="48">
        <f>1/2*$AJ$3*D1683^2</f>
        <v>1690132.5</v>
      </c>
      <c r="S1683" s="48">
        <f t="shared" si="370"/>
        <v>0</v>
      </c>
      <c r="T1683" s="48">
        <f t="shared" si="371"/>
        <v>0</v>
      </c>
      <c r="U1683" s="48"/>
      <c r="V1683" s="48"/>
      <c r="W1683" s="48"/>
      <c r="X1683" s="48"/>
      <c r="Y1683" s="48">
        <f t="shared" si="377"/>
        <v>1006.03125</v>
      </c>
      <c r="Z1683" s="48"/>
      <c r="AA1683" s="48"/>
      <c r="AB1683" s="48"/>
      <c r="AC1683" s="48">
        <v>0.27</v>
      </c>
      <c r="AD1683" s="48">
        <f>O1683*AC1683</f>
        <v>137489.08675453436</v>
      </c>
      <c r="AE1683" s="48">
        <v>0.67</v>
      </c>
      <c r="AF1683" s="48">
        <f t="shared" si="372"/>
        <v>341176.62268717785</v>
      </c>
      <c r="AG1683" s="24"/>
      <c r="AH1683" s="24"/>
      <c r="AI1683" s="15"/>
      <c r="AJ1683" s="15"/>
      <c r="AK1683" s="15"/>
      <c r="AL1683" s="15"/>
      <c r="AM1683" s="15"/>
      <c r="AN1683" s="23"/>
      <c r="AO1683" s="23"/>
      <c r="AP1683" s="23"/>
      <c r="AQ1683" s="23"/>
      <c r="AR1683" s="23"/>
      <c r="AS1683" s="23"/>
      <c r="AT1683" s="23"/>
      <c r="AU1683" s="23"/>
      <c r="AV1683" s="23"/>
      <c r="BG1683">
        <f>IF(E1683&lt;1,1,0)</f>
        <v>0</v>
      </c>
      <c r="BH1683">
        <f>IF(BG1683=1,"",E1683)</f>
        <v>126</v>
      </c>
      <c r="BI1683">
        <f>E1683/3.6</f>
        <v>35</v>
      </c>
    </row>
    <row r="1684" spans="1:61" x14ac:dyDescent="0.25">
      <c r="A1684" s="45" t="s">
        <v>66</v>
      </c>
      <c r="B1684" s="45">
        <v>1681</v>
      </c>
      <c r="C1684" s="45">
        <v>204</v>
      </c>
      <c r="D1684" s="45">
        <f t="shared" si="364"/>
        <v>34.916666666666664</v>
      </c>
      <c r="E1684" s="46">
        <v>125.7</v>
      </c>
      <c r="F1684" s="47">
        <f t="shared" si="373"/>
        <v>-5.5555555555556344E-2</v>
      </c>
      <c r="G1684" s="47">
        <f t="shared" si="374"/>
        <v>-0.20000000000000284</v>
      </c>
      <c r="H1684" s="47">
        <f>$AJ$3*F1684</f>
        <v>-153.30000000000217</v>
      </c>
      <c r="I1684" s="47">
        <f>1/2*$AJ$1*$AJ$2*$AJ$5*D1684^2</f>
        <v>742.26337378472203</v>
      </c>
      <c r="J1684" s="47">
        <f>$AJ$4*$AJ$3*9.81</f>
        <v>406.04570999999999</v>
      </c>
      <c r="K1684" s="47">
        <f t="shared" si="365"/>
        <v>995.00908378471979</v>
      </c>
      <c r="L1684" s="47">
        <f t="shared" si="366"/>
        <v>34.742400508816466</v>
      </c>
      <c r="M1684" s="48">
        <f t="shared" si="367"/>
        <v>58401.975255320482</v>
      </c>
      <c r="N1684" s="48">
        <f t="shared" si="368"/>
        <v>1</v>
      </c>
      <c r="O1684" s="48">
        <f t="shared" si="375"/>
        <v>509218.8398316087</v>
      </c>
      <c r="P1684" s="48">
        <f t="shared" si="376"/>
        <v>1524576.0966935803</v>
      </c>
      <c r="Q1684" s="48">
        <f t="shared" si="369"/>
        <v>1015357.2568619716</v>
      </c>
      <c r="R1684" s="48">
        <f>1/2*$AJ$3*D1684^2</f>
        <v>1682093.8312499998</v>
      </c>
      <c r="S1684" s="48">
        <f t="shared" si="370"/>
        <v>0</v>
      </c>
      <c r="T1684" s="48">
        <f t="shared" si="371"/>
        <v>0</v>
      </c>
      <c r="U1684" s="48"/>
      <c r="V1684" s="48"/>
      <c r="W1684" s="48"/>
      <c r="X1684" s="48"/>
      <c r="Y1684" s="48">
        <f t="shared" si="377"/>
        <v>1000.6507027067221</v>
      </c>
      <c r="Z1684" s="48"/>
      <c r="AA1684" s="48"/>
      <c r="AB1684" s="48"/>
      <c r="AC1684" s="48">
        <v>0.27</v>
      </c>
      <c r="AD1684" s="48">
        <f>O1684*AC1684</f>
        <v>137489.08675453436</v>
      </c>
      <c r="AE1684" s="48">
        <v>0.67</v>
      </c>
      <c r="AF1684" s="48">
        <f t="shared" si="372"/>
        <v>341176.62268717785</v>
      </c>
      <c r="AG1684" s="24"/>
      <c r="AH1684" s="24"/>
      <c r="AI1684" s="15"/>
      <c r="AJ1684" s="15"/>
      <c r="AK1684" s="15"/>
      <c r="AL1684" s="15"/>
      <c r="AM1684" s="15"/>
      <c r="AN1684" s="23"/>
      <c r="AO1684" s="23"/>
      <c r="AP1684" s="23"/>
      <c r="AQ1684" s="23"/>
      <c r="AR1684" s="23"/>
      <c r="AS1684" s="23"/>
      <c r="AT1684" s="23"/>
      <c r="AU1684" s="23"/>
      <c r="AV1684" s="23"/>
      <c r="BG1684">
        <f>IF(E1684&lt;1,1,0)</f>
        <v>0</v>
      </c>
      <c r="BH1684">
        <f>IF(BG1684=1,"",E1684)</f>
        <v>125.7</v>
      </c>
      <c r="BI1684">
        <f>E1684/3.6</f>
        <v>34.916666666666664</v>
      </c>
    </row>
    <row r="1685" spans="1:61" x14ac:dyDescent="0.25">
      <c r="A1685" s="45" t="s">
        <v>66</v>
      </c>
      <c r="B1685" s="45">
        <v>1682</v>
      </c>
      <c r="C1685" s="45">
        <v>205</v>
      </c>
      <c r="D1685" s="45">
        <f t="shared" si="364"/>
        <v>34.888888888888886</v>
      </c>
      <c r="E1685" s="46">
        <v>125.6</v>
      </c>
      <c r="F1685" s="47">
        <f t="shared" si="373"/>
        <v>-1.3888888888890073E-2</v>
      </c>
      <c r="G1685" s="47">
        <f t="shared" si="374"/>
        <v>-5.0000000000004263E-2</v>
      </c>
      <c r="H1685" s="47">
        <f>$AJ$3*F1685</f>
        <v>-38.325000000003271</v>
      </c>
      <c r="I1685" s="47">
        <f>1/2*$AJ$1*$AJ$2*$AJ$5*D1685^2</f>
        <v>741.08283580246894</v>
      </c>
      <c r="J1685" s="47">
        <f>$AJ$4*$AJ$3*9.81</f>
        <v>406.04570999999999</v>
      </c>
      <c r="K1685" s="47">
        <f t="shared" si="365"/>
        <v>1108.8035458024656</v>
      </c>
      <c r="L1685" s="47">
        <f t="shared" si="366"/>
        <v>38.68492370910824</v>
      </c>
      <c r="M1685" s="48">
        <f t="shared" si="367"/>
        <v>65068.041678720059</v>
      </c>
      <c r="N1685" s="48">
        <f t="shared" si="368"/>
        <v>1</v>
      </c>
      <c r="O1685" s="48">
        <f t="shared" si="375"/>
        <v>509218.8398316087</v>
      </c>
      <c r="P1685" s="48">
        <f t="shared" si="376"/>
        <v>1525571.1057773649</v>
      </c>
      <c r="Q1685" s="48">
        <f t="shared" si="369"/>
        <v>1016352.2659457562</v>
      </c>
      <c r="R1685" s="48">
        <f>1/2*$AJ$3*D1685^2</f>
        <v>1679418.5333333332</v>
      </c>
      <c r="S1685" s="48">
        <f t="shared" si="370"/>
        <v>0</v>
      </c>
      <c r="T1685" s="48">
        <f t="shared" si="371"/>
        <v>0</v>
      </c>
      <c r="U1685" s="48"/>
      <c r="V1685" s="48"/>
      <c r="W1685" s="48"/>
      <c r="X1685" s="48"/>
      <c r="Y1685" s="48">
        <f t="shared" si="377"/>
        <v>998.4652397938961</v>
      </c>
      <c r="Z1685" s="48"/>
      <c r="AA1685" s="48"/>
      <c r="AB1685" s="48"/>
      <c r="AC1685" s="48">
        <v>0.27</v>
      </c>
      <c r="AD1685" s="48">
        <f>O1685*AC1685</f>
        <v>137489.08675453436</v>
      </c>
      <c r="AE1685" s="48">
        <v>0.67</v>
      </c>
      <c r="AF1685" s="48">
        <f t="shared" si="372"/>
        <v>341176.62268717785</v>
      </c>
      <c r="AG1685" s="24"/>
      <c r="AH1685" s="24"/>
      <c r="AI1685" s="15"/>
      <c r="AJ1685" s="15"/>
      <c r="AK1685" s="15"/>
      <c r="AL1685" s="15"/>
      <c r="AM1685" s="15"/>
      <c r="AN1685" s="23"/>
      <c r="AO1685" s="23"/>
      <c r="AP1685" s="23"/>
      <c r="AQ1685" s="23"/>
      <c r="AR1685" s="23"/>
      <c r="AS1685" s="23"/>
      <c r="AT1685" s="23"/>
      <c r="AU1685" s="23"/>
      <c r="AV1685" s="23"/>
      <c r="BG1685">
        <f>IF(E1685&lt;1,1,0)</f>
        <v>0</v>
      </c>
      <c r="BH1685">
        <f>IF(BG1685=1,"",E1685)</f>
        <v>125.6</v>
      </c>
      <c r="BI1685">
        <f>E1685/3.6</f>
        <v>34.888888888888886</v>
      </c>
    </row>
    <row r="1686" spans="1:61" x14ac:dyDescent="0.25">
      <c r="A1686" s="45" t="s">
        <v>66</v>
      </c>
      <c r="B1686" s="45">
        <v>1683</v>
      </c>
      <c r="C1686" s="45">
        <v>206</v>
      </c>
      <c r="D1686" s="45">
        <f t="shared" si="364"/>
        <v>34.888888888888886</v>
      </c>
      <c r="E1686" s="46">
        <v>125.6</v>
      </c>
      <c r="F1686" s="47">
        <f t="shared" si="373"/>
        <v>2.7777777777778172E-2</v>
      </c>
      <c r="G1686" s="47">
        <f t="shared" si="374"/>
        <v>0.10000000000000142</v>
      </c>
      <c r="H1686" s="47">
        <f>$AJ$3*F1686</f>
        <v>76.650000000001086</v>
      </c>
      <c r="I1686" s="47">
        <f>1/2*$AJ$1*$AJ$2*$AJ$5*D1686^2</f>
        <v>741.08283580246894</v>
      </c>
      <c r="J1686" s="47">
        <f>$AJ$4*$AJ$3*9.81</f>
        <v>406.04570999999999</v>
      </c>
      <c r="K1686" s="47">
        <f t="shared" si="365"/>
        <v>1223.77854580247</v>
      </c>
      <c r="L1686" s="47">
        <f t="shared" si="366"/>
        <v>42.696273709108397</v>
      </c>
      <c r="M1686" s="48">
        <f t="shared" si="367"/>
        <v>71857.828652429438</v>
      </c>
      <c r="N1686" s="48">
        <f t="shared" si="368"/>
        <v>1</v>
      </c>
      <c r="O1686" s="48">
        <f t="shared" si="375"/>
        <v>509218.8398316087</v>
      </c>
      <c r="P1686" s="48">
        <f t="shared" si="376"/>
        <v>1526679.9093231673</v>
      </c>
      <c r="Q1686" s="48">
        <f t="shared" si="369"/>
        <v>1017461.0694915586</v>
      </c>
      <c r="R1686" s="48">
        <f>1/2*$AJ$3*D1686^2</f>
        <v>1679418.5333333332</v>
      </c>
      <c r="S1686" s="48">
        <f t="shared" si="370"/>
        <v>0</v>
      </c>
      <c r="T1686" s="48">
        <f t="shared" si="371"/>
        <v>0</v>
      </c>
      <c r="U1686" s="48"/>
      <c r="V1686" s="48"/>
      <c r="W1686" s="48"/>
      <c r="X1686" s="48"/>
      <c r="Y1686" s="48">
        <f t="shared" si="377"/>
        <v>997.87197464844519</v>
      </c>
      <c r="Z1686" s="48"/>
      <c r="AA1686" s="48"/>
      <c r="AB1686" s="48"/>
      <c r="AC1686" s="48">
        <v>0.27</v>
      </c>
      <c r="AD1686" s="48">
        <f>O1686*AC1686</f>
        <v>137489.08675453436</v>
      </c>
      <c r="AE1686" s="48">
        <v>0.67</v>
      </c>
      <c r="AF1686" s="48">
        <f t="shared" si="372"/>
        <v>341176.62268717785</v>
      </c>
      <c r="AG1686" s="24"/>
      <c r="AH1686" s="24"/>
      <c r="AI1686" s="15"/>
      <c r="AJ1686" s="15"/>
      <c r="AK1686" s="15"/>
      <c r="AL1686" s="15"/>
      <c r="AM1686" s="15"/>
      <c r="AN1686" s="23"/>
      <c r="AO1686" s="23"/>
      <c r="AP1686" s="23"/>
      <c r="AQ1686" s="23"/>
      <c r="AR1686" s="23"/>
      <c r="AS1686" s="23"/>
      <c r="AT1686" s="23"/>
      <c r="AU1686" s="23"/>
      <c r="AV1686" s="23"/>
      <c r="BG1686">
        <f>IF(E1686&lt;1,1,0)</f>
        <v>0</v>
      </c>
      <c r="BH1686">
        <f>IF(BG1686=1,"",E1686)</f>
        <v>125.6</v>
      </c>
      <c r="BI1686">
        <f>E1686/3.6</f>
        <v>34.888888888888886</v>
      </c>
    </row>
    <row r="1687" spans="1:61" x14ac:dyDescent="0.25">
      <c r="A1687" s="45" t="s">
        <v>66</v>
      </c>
      <c r="B1687" s="45">
        <v>1684</v>
      </c>
      <c r="C1687" s="45">
        <v>207</v>
      </c>
      <c r="D1687" s="45">
        <f t="shared" si="364"/>
        <v>34.944444444444443</v>
      </c>
      <c r="E1687" s="46">
        <v>125.8</v>
      </c>
      <c r="F1687" s="47">
        <f t="shared" si="373"/>
        <v>8.3333333333334522E-2</v>
      </c>
      <c r="G1687" s="47">
        <f t="shared" si="374"/>
        <v>0.30000000000000426</v>
      </c>
      <c r="H1687" s="47">
        <f>$AJ$3*F1687</f>
        <v>229.95000000000329</v>
      </c>
      <c r="I1687" s="47">
        <f>1/2*$AJ$1*$AJ$2*$AJ$5*D1687^2</f>
        <v>743.44485131172814</v>
      </c>
      <c r="J1687" s="47">
        <f>$AJ$4*$AJ$3*9.81</f>
        <v>406.04570999999999</v>
      </c>
      <c r="K1687" s="47">
        <f t="shared" si="365"/>
        <v>1379.4405613117315</v>
      </c>
      <c r="L1687" s="47">
        <f t="shared" si="366"/>
        <v>48.203784059171056</v>
      </c>
      <c r="M1687" s="48">
        <f t="shared" si="367"/>
        <v>81175.172355644056</v>
      </c>
      <c r="N1687" s="48">
        <f t="shared" si="368"/>
        <v>1</v>
      </c>
      <c r="O1687" s="48">
        <f t="shared" si="375"/>
        <v>509218.8398316087</v>
      </c>
      <c r="P1687" s="48">
        <f t="shared" si="376"/>
        <v>1527903.6878689697</v>
      </c>
      <c r="Q1687" s="48">
        <f t="shared" si="369"/>
        <v>1018684.8480373611</v>
      </c>
      <c r="R1687" s="48">
        <f>1/2*$AJ$3*D1687^2</f>
        <v>1684771.2583333331</v>
      </c>
      <c r="S1687" s="48">
        <f t="shared" si="370"/>
        <v>0</v>
      </c>
      <c r="T1687" s="48">
        <f t="shared" si="371"/>
        <v>0</v>
      </c>
      <c r="U1687" s="48"/>
      <c r="V1687" s="48"/>
      <c r="W1687" s="48"/>
      <c r="X1687" s="48"/>
      <c r="Y1687" s="48">
        <f t="shared" si="377"/>
        <v>1000.4579918844021</v>
      </c>
      <c r="Z1687" s="48"/>
      <c r="AA1687" s="48"/>
      <c r="AB1687" s="48"/>
      <c r="AC1687" s="48">
        <v>0.27</v>
      </c>
      <c r="AD1687" s="48">
        <f>O1687*AC1687</f>
        <v>137489.08675453436</v>
      </c>
      <c r="AE1687" s="48">
        <v>0.67</v>
      </c>
      <c r="AF1687" s="48">
        <f t="shared" si="372"/>
        <v>341176.62268717785</v>
      </c>
      <c r="AG1687" s="24"/>
      <c r="AH1687" s="24"/>
      <c r="AI1687" s="15"/>
      <c r="AJ1687" s="15"/>
      <c r="AK1687" s="15"/>
      <c r="AL1687" s="15"/>
      <c r="AM1687" s="15"/>
      <c r="AN1687" s="23"/>
      <c r="AO1687" s="23"/>
      <c r="AP1687" s="23"/>
      <c r="AQ1687" s="23"/>
      <c r="AR1687" s="23"/>
      <c r="AS1687" s="23"/>
      <c r="AT1687" s="23"/>
      <c r="AU1687" s="23"/>
      <c r="AV1687" s="23"/>
      <c r="BG1687">
        <f>IF(E1687&lt;1,1,0)</f>
        <v>0</v>
      </c>
      <c r="BH1687">
        <f>IF(BG1687=1,"",E1687)</f>
        <v>125.8</v>
      </c>
      <c r="BI1687">
        <f>E1687/3.6</f>
        <v>34.944444444444443</v>
      </c>
    </row>
    <row r="1688" spans="1:61" x14ac:dyDescent="0.25">
      <c r="A1688" s="45" t="s">
        <v>66</v>
      </c>
      <c r="B1688" s="45">
        <v>1685</v>
      </c>
      <c r="C1688" s="45">
        <v>208</v>
      </c>
      <c r="D1688" s="45">
        <f t="shared" si="364"/>
        <v>35.055555555555557</v>
      </c>
      <c r="E1688" s="46">
        <v>126.2</v>
      </c>
      <c r="F1688" s="47">
        <f t="shared" si="373"/>
        <v>0.11111111111111072</v>
      </c>
      <c r="G1688" s="47">
        <f t="shared" si="374"/>
        <v>0.39999999999999858</v>
      </c>
      <c r="H1688" s="47">
        <f>$AJ$3*F1688</f>
        <v>306.59999999999894</v>
      </c>
      <c r="I1688" s="47">
        <f>1/2*$AJ$1*$AJ$2*$AJ$5*D1688^2</f>
        <v>748.18015686728393</v>
      </c>
      <c r="J1688" s="47">
        <f>$AJ$4*$AJ$3*9.81</f>
        <v>406.04570999999999</v>
      </c>
      <c r="K1688" s="47">
        <f t="shared" si="365"/>
        <v>1460.8258668672829</v>
      </c>
      <c r="L1688" s="47">
        <f t="shared" si="366"/>
        <v>51.210062332958643</v>
      </c>
      <c r="M1688" s="48">
        <f t="shared" si="367"/>
        <v>86288.955031035308</v>
      </c>
      <c r="N1688" s="48">
        <f t="shared" si="368"/>
        <v>1</v>
      </c>
      <c r="O1688" s="48">
        <f t="shared" si="375"/>
        <v>509218.8398316087</v>
      </c>
      <c r="P1688" s="48">
        <f t="shared" si="376"/>
        <v>1529283.1284302815</v>
      </c>
      <c r="Q1688" s="48">
        <f t="shared" si="369"/>
        <v>1020064.2885986728</v>
      </c>
      <c r="R1688" s="48">
        <f>1/2*$AJ$3*D1688^2</f>
        <v>1695502.2583333335</v>
      </c>
      <c r="S1688" s="48">
        <f t="shared" si="370"/>
        <v>0</v>
      </c>
      <c r="T1688" s="48">
        <f t="shared" si="371"/>
        <v>0</v>
      </c>
      <c r="U1688" s="48"/>
      <c r="V1688" s="48"/>
      <c r="W1688" s="48"/>
      <c r="X1688" s="48"/>
      <c r="Y1688" s="48">
        <f t="shared" si="377"/>
        <v>1006.2327942631059</v>
      </c>
      <c r="Z1688" s="48"/>
      <c r="AA1688" s="48"/>
      <c r="AB1688" s="48"/>
      <c r="AC1688" s="48">
        <v>0.27</v>
      </c>
      <c r="AD1688" s="48">
        <f>O1688*AC1688</f>
        <v>137489.08675453436</v>
      </c>
      <c r="AE1688" s="48">
        <v>0.67</v>
      </c>
      <c r="AF1688" s="48">
        <f t="shared" si="372"/>
        <v>341176.62268717785</v>
      </c>
      <c r="AG1688" s="24"/>
      <c r="AH1688" s="24"/>
      <c r="AI1688" s="15"/>
      <c r="AJ1688" s="15"/>
      <c r="AK1688" s="15"/>
      <c r="AL1688" s="15"/>
      <c r="AM1688" s="15"/>
      <c r="AN1688" s="23"/>
      <c r="AO1688" s="23"/>
      <c r="AP1688" s="23"/>
      <c r="AQ1688" s="23"/>
      <c r="AR1688" s="23"/>
      <c r="AS1688" s="23"/>
      <c r="AT1688" s="23"/>
      <c r="AU1688" s="23"/>
      <c r="AV1688" s="23"/>
      <c r="BG1688">
        <f>IF(E1688&lt;1,1,0)</f>
        <v>0</v>
      </c>
      <c r="BH1688">
        <f>IF(BG1688=1,"",E1688)</f>
        <v>126.2</v>
      </c>
      <c r="BI1688">
        <f>E1688/3.6</f>
        <v>35.055555555555557</v>
      </c>
    </row>
    <row r="1689" spans="1:61" x14ac:dyDescent="0.25">
      <c r="A1689" s="45" t="s">
        <v>66</v>
      </c>
      <c r="B1689" s="45">
        <v>1686</v>
      </c>
      <c r="C1689" s="45">
        <v>209</v>
      </c>
      <c r="D1689" s="45">
        <f t="shared" si="364"/>
        <v>35.166666666666664</v>
      </c>
      <c r="E1689" s="46">
        <v>126.6</v>
      </c>
      <c r="F1689" s="47">
        <f t="shared" si="373"/>
        <v>0.11111111111111072</v>
      </c>
      <c r="G1689" s="47">
        <f t="shared" si="374"/>
        <v>0.39999999999999858</v>
      </c>
      <c r="H1689" s="47">
        <f>$AJ$3*F1689</f>
        <v>306.59999999999894</v>
      </c>
      <c r="I1689" s="47">
        <f>1/2*$AJ$1*$AJ$2*$AJ$5*D1689^2</f>
        <v>752.93049513888877</v>
      </c>
      <c r="J1689" s="47">
        <f>$AJ$4*$AJ$3*9.81</f>
        <v>406.04570999999999</v>
      </c>
      <c r="K1689" s="47">
        <f t="shared" si="365"/>
        <v>1465.5762051388879</v>
      </c>
      <c r="L1689" s="47">
        <f t="shared" si="366"/>
        <v>51.539429880717549</v>
      </c>
      <c r="M1689" s="48">
        <f t="shared" si="367"/>
        <v>86895.478778889781</v>
      </c>
      <c r="N1689" s="48">
        <f t="shared" si="368"/>
        <v>1</v>
      </c>
      <c r="O1689" s="48">
        <f t="shared" si="375"/>
        <v>509218.8398316087</v>
      </c>
      <c r="P1689" s="48">
        <f t="shared" si="376"/>
        <v>1530743.9542971489</v>
      </c>
      <c r="Q1689" s="48">
        <f t="shared" si="369"/>
        <v>1021525.1144655402</v>
      </c>
      <c r="R1689" s="48">
        <f>1/2*$AJ$3*D1689^2</f>
        <v>1706267.325</v>
      </c>
      <c r="S1689" s="48">
        <f t="shared" si="370"/>
        <v>0</v>
      </c>
      <c r="T1689" s="48">
        <f t="shared" si="371"/>
        <v>0</v>
      </c>
      <c r="U1689" s="48"/>
      <c r="V1689" s="48"/>
      <c r="W1689" s="48"/>
      <c r="X1689" s="48"/>
      <c r="Y1689" s="48">
        <f t="shared" si="377"/>
        <v>1012.0209519572953</v>
      </c>
      <c r="Z1689" s="48"/>
      <c r="AA1689" s="48"/>
      <c r="AB1689" s="48"/>
      <c r="AC1689" s="48">
        <v>0.27</v>
      </c>
      <c r="AD1689" s="48">
        <f>O1689*AC1689</f>
        <v>137489.08675453436</v>
      </c>
      <c r="AE1689" s="48">
        <v>0.67</v>
      </c>
      <c r="AF1689" s="48">
        <f t="shared" si="372"/>
        <v>341176.62268717785</v>
      </c>
      <c r="AG1689" s="24"/>
      <c r="AH1689" s="24"/>
      <c r="AI1689" s="15"/>
      <c r="AJ1689" s="15"/>
      <c r="AK1689" s="15"/>
      <c r="AL1689" s="15"/>
      <c r="AM1689" s="15"/>
      <c r="AN1689" s="23"/>
      <c r="AO1689" s="23"/>
      <c r="AP1689" s="23"/>
      <c r="AQ1689" s="23"/>
      <c r="AR1689" s="23"/>
      <c r="AS1689" s="23"/>
      <c r="AT1689" s="23"/>
      <c r="AU1689" s="23"/>
      <c r="AV1689" s="23"/>
      <c r="BG1689">
        <f>IF(E1689&lt;1,1,0)</f>
        <v>0</v>
      </c>
      <c r="BH1689">
        <f>IF(BG1689=1,"",E1689)</f>
        <v>126.6</v>
      </c>
      <c r="BI1689">
        <f>E1689/3.6</f>
        <v>35.166666666666664</v>
      </c>
    </row>
    <row r="1690" spans="1:61" x14ac:dyDescent="0.25">
      <c r="A1690" s="45" t="s">
        <v>66</v>
      </c>
      <c r="B1690" s="45">
        <v>1687</v>
      </c>
      <c r="C1690" s="45">
        <v>210</v>
      </c>
      <c r="D1690" s="45">
        <f t="shared" si="364"/>
        <v>35.277777777777779</v>
      </c>
      <c r="E1690" s="46">
        <v>127</v>
      </c>
      <c r="F1690" s="47">
        <f t="shared" si="373"/>
        <v>0.11111111111111269</v>
      </c>
      <c r="G1690" s="47">
        <f t="shared" si="374"/>
        <v>0.40000000000000568</v>
      </c>
      <c r="H1690" s="47">
        <f>$AJ$3*F1690</f>
        <v>306.60000000000434</v>
      </c>
      <c r="I1690" s="47">
        <f>1/2*$AJ$1*$AJ$2*$AJ$5*D1690^2</f>
        <v>757.69586612654314</v>
      </c>
      <c r="J1690" s="47">
        <f>$AJ$4*$AJ$3*9.81</f>
        <v>406.04570999999999</v>
      </c>
      <c r="K1690" s="47">
        <f t="shared" si="365"/>
        <v>1470.3415761265474</v>
      </c>
      <c r="L1690" s="47">
        <f t="shared" si="366"/>
        <v>51.870383380019859</v>
      </c>
      <c r="M1690" s="48">
        <f t="shared" si="367"/>
        <v>87505.336762093502</v>
      </c>
      <c r="N1690" s="48">
        <f t="shared" si="368"/>
        <v>1</v>
      </c>
      <c r="O1690" s="48">
        <f t="shared" si="375"/>
        <v>509218.8398316087</v>
      </c>
      <c r="P1690" s="48">
        <f t="shared" si="376"/>
        <v>1532209.5305022877</v>
      </c>
      <c r="Q1690" s="48">
        <f t="shared" si="369"/>
        <v>1022990.690670679</v>
      </c>
      <c r="R1690" s="48">
        <f>1/2*$AJ$3*D1690^2</f>
        <v>1717066.4583333335</v>
      </c>
      <c r="S1690" s="48">
        <f t="shared" si="370"/>
        <v>0</v>
      </c>
      <c r="T1690" s="48">
        <f t="shared" si="371"/>
        <v>0</v>
      </c>
      <c r="U1690" s="48"/>
      <c r="V1690" s="48"/>
      <c r="W1690" s="48"/>
      <c r="X1690" s="48"/>
      <c r="Y1690" s="48">
        <f t="shared" si="377"/>
        <v>1017.8224412171509</v>
      </c>
      <c r="Z1690" s="48"/>
      <c r="AA1690" s="48"/>
      <c r="AB1690" s="48"/>
      <c r="AC1690" s="48">
        <v>0.27</v>
      </c>
      <c r="AD1690" s="48">
        <f>O1690*AC1690</f>
        <v>137489.08675453436</v>
      </c>
      <c r="AE1690" s="48">
        <v>0.67</v>
      </c>
      <c r="AF1690" s="48">
        <f t="shared" si="372"/>
        <v>341176.62268717785</v>
      </c>
      <c r="AG1690" s="24"/>
      <c r="AH1690" s="24"/>
      <c r="AI1690" s="15"/>
      <c r="AJ1690" s="15"/>
      <c r="AK1690" s="15"/>
      <c r="AL1690" s="15"/>
      <c r="AM1690" s="15"/>
      <c r="AN1690" s="23"/>
      <c r="AO1690" s="23"/>
      <c r="AP1690" s="23"/>
      <c r="AQ1690" s="23"/>
      <c r="AR1690" s="23"/>
      <c r="AS1690" s="23"/>
      <c r="AT1690" s="23"/>
      <c r="AU1690" s="23"/>
      <c r="AV1690" s="23"/>
      <c r="BG1690">
        <f>IF(E1690&lt;1,1,0)</f>
        <v>0</v>
      </c>
      <c r="BH1690">
        <f>IF(BG1690=1,"",E1690)</f>
        <v>127</v>
      </c>
      <c r="BI1690">
        <f>E1690/3.6</f>
        <v>35.277777777777779</v>
      </c>
    </row>
    <row r="1691" spans="1:61" x14ac:dyDescent="0.25">
      <c r="A1691" s="45" t="s">
        <v>66</v>
      </c>
      <c r="B1691" s="45">
        <v>1688</v>
      </c>
      <c r="C1691" s="45">
        <v>211</v>
      </c>
      <c r="D1691" s="45">
        <f t="shared" si="364"/>
        <v>35.388888888888893</v>
      </c>
      <c r="E1691" s="46">
        <v>127.4</v>
      </c>
      <c r="F1691" s="47">
        <f t="shared" si="373"/>
        <v>8.3333333333332538E-2</v>
      </c>
      <c r="G1691" s="47">
        <f t="shared" si="374"/>
        <v>0.29999999999999716</v>
      </c>
      <c r="H1691" s="47">
        <f>$AJ$3*F1691</f>
        <v>229.9499999999978</v>
      </c>
      <c r="I1691" s="47">
        <f>1/2*$AJ$1*$AJ$2*$AJ$5*D1691^2</f>
        <v>762.47626983024702</v>
      </c>
      <c r="J1691" s="47">
        <f>$AJ$4*$AJ$3*9.81</f>
        <v>406.04570999999999</v>
      </c>
      <c r="K1691" s="47">
        <f t="shared" si="365"/>
        <v>1398.4719798302449</v>
      </c>
      <c r="L1691" s="47">
        <f t="shared" si="366"/>
        <v>49.490369508437006</v>
      </c>
      <c r="M1691" s="48">
        <f t="shared" si="367"/>
        <v>83539.743730241666</v>
      </c>
      <c r="N1691" s="48">
        <f t="shared" si="368"/>
        <v>1</v>
      </c>
      <c r="O1691" s="48">
        <f t="shared" si="375"/>
        <v>509218.8398316087</v>
      </c>
      <c r="P1691" s="48">
        <f t="shared" si="376"/>
        <v>1533679.8720784143</v>
      </c>
      <c r="Q1691" s="48">
        <f t="shared" si="369"/>
        <v>1024461.0322468056</v>
      </c>
      <c r="R1691" s="48">
        <f>1/2*$AJ$3*D1691^2</f>
        <v>1727899.6583333339</v>
      </c>
      <c r="S1691" s="48">
        <f t="shared" si="370"/>
        <v>0</v>
      </c>
      <c r="T1691" s="48">
        <f t="shared" si="371"/>
        <v>0</v>
      </c>
      <c r="U1691" s="48"/>
      <c r="V1691" s="48"/>
      <c r="W1691" s="48"/>
      <c r="X1691" s="48"/>
      <c r="Y1691" s="48">
        <f t="shared" si="377"/>
        <v>1023.6372383491315</v>
      </c>
      <c r="Z1691" s="48"/>
      <c r="AA1691" s="48"/>
      <c r="AB1691" s="48"/>
      <c r="AC1691" s="48">
        <v>0.27</v>
      </c>
      <c r="AD1691" s="48">
        <f>O1691*AC1691</f>
        <v>137489.08675453436</v>
      </c>
      <c r="AE1691" s="48">
        <v>0.67</v>
      </c>
      <c r="AF1691" s="48">
        <f t="shared" si="372"/>
        <v>341176.62268717785</v>
      </c>
      <c r="AG1691" s="24"/>
      <c r="AH1691" s="24"/>
      <c r="AI1691" s="15"/>
      <c r="AJ1691" s="15"/>
      <c r="AK1691" s="15"/>
      <c r="AL1691" s="15"/>
      <c r="AM1691" s="15"/>
      <c r="AN1691" s="23"/>
      <c r="AO1691" s="23"/>
      <c r="AP1691" s="23"/>
      <c r="AQ1691" s="23"/>
      <c r="AR1691" s="23"/>
      <c r="AS1691" s="23"/>
      <c r="AT1691" s="23"/>
      <c r="AU1691" s="23"/>
      <c r="AV1691" s="23"/>
      <c r="BG1691">
        <f>IF(E1691&lt;1,1,0)</f>
        <v>0</v>
      </c>
      <c r="BH1691">
        <f>IF(BG1691=1,"",E1691)</f>
        <v>127.4</v>
      </c>
      <c r="BI1691">
        <f>E1691/3.6</f>
        <v>35.388888888888893</v>
      </c>
    </row>
    <row r="1692" spans="1:61" x14ac:dyDescent="0.25">
      <c r="A1692" s="45" t="s">
        <v>66</v>
      </c>
      <c r="B1692" s="45">
        <v>1689</v>
      </c>
      <c r="C1692" s="45">
        <v>212</v>
      </c>
      <c r="D1692" s="45">
        <f t="shared" si="364"/>
        <v>35.444444444444443</v>
      </c>
      <c r="E1692" s="46">
        <v>127.6</v>
      </c>
      <c r="F1692" s="47">
        <f t="shared" si="373"/>
        <v>5.5555555555554373E-2</v>
      </c>
      <c r="G1692" s="47">
        <f t="shared" si="374"/>
        <v>0.19999999999999574</v>
      </c>
      <c r="H1692" s="47">
        <f>$AJ$3*F1692</f>
        <v>153.29999999999674</v>
      </c>
      <c r="I1692" s="47">
        <f>1/2*$AJ$1*$AJ$2*$AJ$5*D1692^2</f>
        <v>764.87210895061719</v>
      </c>
      <c r="J1692" s="47">
        <f>$AJ$4*$AJ$3*9.81</f>
        <v>406.04570999999999</v>
      </c>
      <c r="K1692" s="47">
        <f t="shared" si="365"/>
        <v>1324.2178189506139</v>
      </c>
      <c r="L1692" s="47">
        <f t="shared" si="366"/>
        <v>46.936164916138424</v>
      </c>
      <c r="M1692" s="48">
        <f t="shared" si="367"/>
        <v>79275.182543357791</v>
      </c>
      <c r="N1692" s="48">
        <f t="shared" si="368"/>
        <v>1</v>
      </c>
      <c r="O1692" s="48">
        <f t="shared" si="375"/>
        <v>509218.8398316087</v>
      </c>
      <c r="P1692" s="48">
        <f t="shared" si="376"/>
        <v>1535078.3440582445</v>
      </c>
      <c r="Q1692" s="48">
        <f t="shared" si="369"/>
        <v>1025859.5042266358</v>
      </c>
      <c r="R1692" s="48">
        <f>1/2*$AJ$3*D1692^2</f>
        <v>1733329.0333333332</v>
      </c>
      <c r="S1692" s="48">
        <f t="shared" si="370"/>
        <v>0</v>
      </c>
      <c r="T1692" s="48">
        <f t="shared" si="371"/>
        <v>0</v>
      </c>
      <c r="U1692" s="48"/>
      <c r="V1692" s="48"/>
      <c r="W1692" s="48"/>
      <c r="X1692" s="48"/>
      <c r="Y1692" s="48">
        <f t="shared" si="377"/>
        <v>1026.2457272547858</v>
      </c>
      <c r="Z1692" s="48"/>
      <c r="AA1692" s="48"/>
      <c r="AB1692" s="48"/>
      <c r="AC1692" s="48">
        <v>0.27</v>
      </c>
      <c r="AD1692" s="48">
        <f>O1692*AC1692</f>
        <v>137489.08675453436</v>
      </c>
      <c r="AE1692" s="48">
        <v>0.67</v>
      </c>
      <c r="AF1692" s="48">
        <f t="shared" si="372"/>
        <v>341176.62268717785</v>
      </c>
      <c r="AG1692" s="24"/>
      <c r="AH1692" s="24"/>
      <c r="AI1692" s="15"/>
      <c r="AJ1692" s="15"/>
      <c r="AK1692" s="15"/>
      <c r="AL1692" s="15"/>
      <c r="AM1692" s="15"/>
      <c r="AN1692" s="23"/>
      <c r="AO1692" s="23"/>
      <c r="AP1692" s="23"/>
      <c r="AQ1692" s="23"/>
      <c r="AR1692" s="23"/>
      <c r="AS1692" s="23"/>
      <c r="AT1692" s="23"/>
      <c r="AU1692" s="23"/>
      <c r="AV1692" s="23"/>
      <c r="BG1692">
        <f>IF(E1692&lt;1,1,0)</f>
        <v>0</v>
      </c>
      <c r="BH1692">
        <f>IF(BG1692=1,"",E1692)</f>
        <v>127.6</v>
      </c>
      <c r="BI1692">
        <f>E1692/3.6</f>
        <v>35.444444444444443</v>
      </c>
    </row>
    <row r="1693" spans="1:61" x14ac:dyDescent="0.25">
      <c r="A1693" s="45" t="s">
        <v>66</v>
      </c>
      <c r="B1693" s="45">
        <v>1690</v>
      </c>
      <c r="C1693" s="45">
        <v>213</v>
      </c>
      <c r="D1693" s="45">
        <f t="shared" si="364"/>
        <v>35.5</v>
      </c>
      <c r="E1693" s="46">
        <v>127.8</v>
      </c>
      <c r="F1693" s="47">
        <f t="shared" si="373"/>
        <v>4.1666666666668246E-2</v>
      </c>
      <c r="G1693" s="47">
        <f t="shared" si="374"/>
        <v>0.15000000000000568</v>
      </c>
      <c r="H1693" s="47">
        <f>$AJ$3*F1693</f>
        <v>114.97500000000436</v>
      </c>
      <c r="I1693" s="47">
        <f>1/2*$AJ$1*$AJ$2*$AJ$5*D1693^2</f>
        <v>767.27170624999997</v>
      </c>
      <c r="J1693" s="47">
        <f>$AJ$4*$AJ$3*9.81</f>
        <v>406.04570999999999</v>
      </c>
      <c r="K1693" s="47">
        <f t="shared" si="365"/>
        <v>1288.2924162500044</v>
      </c>
      <c r="L1693" s="47">
        <f t="shared" si="366"/>
        <v>45.734380776875156</v>
      </c>
      <c r="M1693" s="48">
        <f t="shared" si="367"/>
        <v>77291.103512919013</v>
      </c>
      <c r="N1693" s="48">
        <f t="shared" si="368"/>
        <v>1</v>
      </c>
      <c r="O1693" s="48">
        <f t="shared" si="375"/>
        <v>509218.8398316087</v>
      </c>
      <c r="P1693" s="48">
        <f t="shared" si="376"/>
        <v>1536402.561877195</v>
      </c>
      <c r="Q1693" s="48">
        <f t="shared" si="369"/>
        <v>1027183.7220455863</v>
      </c>
      <c r="R1693" s="48">
        <f>1/2*$AJ$3*D1693^2</f>
        <v>1738766.925</v>
      </c>
      <c r="S1693" s="48">
        <f t="shared" si="370"/>
        <v>0</v>
      </c>
      <c r="T1693" s="48">
        <f t="shared" si="371"/>
        <v>0</v>
      </c>
      <c r="U1693" s="48"/>
      <c r="V1693" s="48"/>
      <c r="W1693" s="48"/>
      <c r="X1693" s="48"/>
      <c r="Y1693" s="48">
        <f t="shared" si="377"/>
        <v>1028.8561686390533</v>
      </c>
      <c r="Z1693" s="48"/>
      <c r="AA1693" s="48"/>
      <c r="AB1693" s="48"/>
      <c r="AC1693" s="48">
        <v>0.27</v>
      </c>
      <c r="AD1693" s="48">
        <f>O1693*AC1693</f>
        <v>137489.08675453436</v>
      </c>
      <c r="AE1693" s="48">
        <v>0.67</v>
      </c>
      <c r="AF1693" s="48">
        <f t="shared" si="372"/>
        <v>341176.62268717785</v>
      </c>
      <c r="AG1693" s="24"/>
      <c r="AH1693" s="24"/>
      <c r="AI1693" s="15"/>
      <c r="AJ1693" s="15"/>
      <c r="AK1693" s="15"/>
      <c r="AL1693" s="15"/>
      <c r="AM1693" s="15"/>
      <c r="AN1693" s="23"/>
      <c r="AO1693" s="23"/>
      <c r="AP1693" s="23"/>
      <c r="AQ1693" s="23"/>
      <c r="AR1693" s="23"/>
      <c r="AS1693" s="23"/>
      <c r="AT1693" s="23"/>
      <c r="AU1693" s="23"/>
      <c r="AV1693" s="23"/>
      <c r="BG1693">
        <f>IF(E1693&lt;1,1,0)</f>
        <v>0</v>
      </c>
      <c r="BH1693">
        <f>IF(BG1693=1,"",E1693)</f>
        <v>127.8</v>
      </c>
      <c r="BI1693">
        <f>E1693/3.6</f>
        <v>35.5</v>
      </c>
    </row>
    <row r="1694" spans="1:61" x14ac:dyDescent="0.25">
      <c r="A1694" s="45" t="s">
        <v>66</v>
      </c>
      <c r="B1694" s="45">
        <v>1691</v>
      </c>
      <c r="C1694" s="45">
        <v>214</v>
      </c>
      <c r="D1694" s="45">
        <f t="shared" si="364"/>
        <v>35.527777777777779</v>
      </c>
      <c r="E1694" s="46">
        <v>127.9</v>
      </c>
      <c r="F1694" s="47">
        <f t="shared" si="373"/>
        <v>2.7777777777778172E-2</v>
      </c>
      <c r="G1694" s="47">
        <f t="shared" si="374"/>
        <v>0.10000000000000142</v>
      </c>
      <c r="H1694" s="47">
        <f>$AJ$3*F1694</f>
        <v>76.650000000001086</v>
      </c>
      <c r="I1694" s="47">
        <f>1/2*$AJ$1*$AJ$2*$AJ$5*D1694^2</f>
        <v>768.47291421682098</v>
      </c>
      <c r="J1694" s="47">
        <f>$AJ$4*$AJ$3*9.81</f>
        <v>406.04570999999999</v>
      </c>
      <c r="K1694" s="47">
        <f t="shared" si="365"/>
        <v>1251.1686242168221</v>
      </c>
      <c r="L1694" s="47">
        <f t="shared" si="366"/>
        <v>44.451240843703204</v>
      </c>
      <c r="M1694" s="48">
        <f t="shared" si="367"/>
        <v>75167.048266702113</v>
      </c>
      <c r="N1694" s="48">
        <f t="shared" si="368"/>
        <v>1</v>
      </c>
      <c r="O1694" s="48">
        <f t="shared" si="375"/>
        <v>509218.8398316087</v>
      </c>
      <c r="P1694" s="48">
        <f t="shared" si="376"/>
        <v>1537690.8542934451</v>
      </c>
      <c r="Q1694" s="48">
        <f t="shared" si="369"/>
        <v>1028472.0144618364</v>
      </c>
      <c r="R1694" s="48">
        <f>1/2*$AJ$3*D1694^2</f>
        <v>1741489.0645833334</v>
      </c>
      <c r="S1694" s="48">
        <f t="shared" si="370"/>
        <v>0</v>
      </c>
      <c r="T1694" s="48">
        <f t="shared" si="371"/>
        <v>0</v>
      </c>
      <c r="U1694" s="48"/>
      <c r="V1694" s="48"/>
      <c r="W1694" s="48"/>
      <c r="X1694" s="48"/>
      <c r="Y1694" s="48">
        <f t="shared" si="377"/>
        <v>1029.8575189729943</v>
      </c>
      <c r="Z1694" s="48"/>
      <c r="AA1694" s="48"/>
      <c r="AB1694" s="48"/>
      <c r="AC1694" s="48">
        <v>0.27</v>
      </c>
      <c r="AD1694" s="48">
        <f>O1694*AC1694</f>
        <v>137489.08675453436</v>
      </c>
      <c r="AE1694" s="48">
        <v>0.67</v>
      </c>
      <c r="AF1694" s="48">
        <f t="shared" si="372"/>
        <v>341176.62268717785</v>
      </c>
      <c r="AG1694" s="24"/>
      <c r="AH1694" s="24"/>
      <c r="AI1694" s="15"/>
      <c r="AJ1694" s="15"/>
      <c r="AK1694" s="15"/>
      <c r="AL1694" s="15"/>
      <c r="AM1694" s="15"/>
      <c r="AN1694" s="23"/>
      <c r="AO1694" s="23"/>
      <c r="AP1694" s="23"/>
      <c r="AQ1694" s="23"/>
      <c r="AR1694" s="23"/>
      <c r="AS1694" s="23"/>
      <c r="AT1694" s="23"/>
      <c r="AU1694" s="23"/>
      <c r="AV1694" s="23"/>
      <c r="BG1694">
        <f>IF(E1694&lt;1,1,0)</f>
        <v>0</v>
      </c>
      <c r="BH1694">
        <f>IF(BG1694=1,"",E1694)</f>
        <v>127.9</v>
      </c>
      <c r="BI1694">
        <f>E1694/3.6</f>
        <v>35.527777777777779</v>
      </c>
    </row>
    <row r="1695" spans="1:61" x14ac:dyDescent="0.25">
      <c r="A1695" s="45" t="s">
        <v>66</v>
      </c>
      <c r="B1695" s="45">
        <v>1692</v>
      </c>
      <c r="C1695" s="45">
        <v>215</v>
      </c>
      <c r="D1695" s="45">
        <f t="shared" si="364"/>
        <v>35.555555555555557</v>
      </c>
      <c r="E1695" s="46">
        <v>128</v>
      </c>
      <c r="F1695" s="47">
        <f t="shared" si="373"/>
        <v>2.7777777777776198E-2</v>
      </c>
      <c r="G1695" s="47">
        <f t="shared" si="374"/>
        <v>9.9999999999994316E-2</v>
      </c>
      <c r="H1695" s="47">
        <f>$AJ$3*F1695</f>
        <v>76.649999999995643</v>
      </c>
      <c r="I1695" s="47">
        <f>1/2*$AJ$1*$AJ$2*$AJ$5*D1695^2</f>
        <v>769.67506172839512</v>
      </c>
      <c r="J1695" s="47">
        <f>$AJ$4*$AJ$3*9.81</f>
        <v>406.04570999999999</v>
      </c>
      <c r="K1695" s="47">
        <f t="shared" si="365"/>
        <v>1252.3707717283908</v>
      </c>
      <c r="L1695" s="47">
        <f t="shared" si="366"/>
        <v>44.528738550342787</v>
      </c>
      <c r="M1695" s="48">
        <f t="shared" si="367"/>
        <v>75342.625627179994</v>
      </c>
      <c r="N1695" s="48">
        <f t="shared" si="368"/>
        <v>1</v>
      </c>
      <c r="O1695" s="48">
        <f t="shared" si="375"/>
        <v>509218.8398316087</v>
      </c>
      <c r="P1695" s="48">
        <f t="shared" si="376"/>
        <v>1538942.022917662</v>
      </c>
      <c r="Q1695" s="48">
        <f t="shared" si="369"/>
        <v>1029723.1830860534</v>
      </c>
      <c r="R1695" s="48">
        <f>1/2*$AJ$3*D1695^2</f>
        <v>1744213.3333333337</v>
      </c>
      <c r="S1695" s="48">
        <f t="shared" si="370"/>
        <v>0</v>
      </c>
      <c r="T1695" s="48">
        <f t="shared" si="371"/>
        <v>0</v>
      </c>
      <c r="U1695" s="48"/>
      <c r="V1695" s="48"/>
      <c r="W1695" s="48"/>
      <c r="X1695" s="48"/>
      <c r="Y1695" s="48">
        <f t="shared" si="377"/>
        <v>1030.8589440504336</v>
      </c>
      <c r="Z1695" s="48"/>
      <c r="AA1695" s="48"/>
      <c r="AB1695" s="48"/>
      <c r="AC1695" s="48">
        <v>0.27</v>
      </c>
      <c r="AD1695" s="48">
        <f>O1695*AC1695</f>
        <v>137489.08675453436</v>
      </c>
      <c r="AE1695" s="48">
        <v>0.67</v>
      </c>
      <c r="AF1695" s="48">
        <f t="shared" si="372"/>
        <v>341176.62268717785</v>
      </c>
      <c r="AG1695" s="24"/>
      <c r="AH1695" s="24"/>
      <c r="AI1695" s="15"/>
      <c r="AJ1695" s="15"/>
      <c r="AK1695" s="15"/>
      <c r="AL1695" s="15"/>
      <c r="AM1695" s="15"/>
      <c r="AN1695" s="23"/>
      <c r="AO1695" s="23"/>
      <c r="AP1695" s="23"/>
      <c r="AQ1695" s="23"/>
      <c r="AR1695" s="23"/>
      <c r="AS1695" s="23"/>
      <c r="AT1695" s="23"/>
      <c r="AU1695" s="23"/>
      <c r="AV1695" s="23"/>
      <c r="BG1695">
        <f>IF(E1695&lt;1,1,0)</f>
        <v>0</v>
      </c>
      <c r="BH1695">
        <f>IF(BG1695=1,"",E1695)</f>
        <v>128</v>
      </c>
      <c r="BI1695">
        <f>E1695/3.6</f>
        <v>35.555555555555557</v>
      </c>
    </row>
    <row r="1696" spans="1:61" x14ac:dyDescent="0.25">
      <c r="A1696" s="45" t="s">
        <v>66</v>
      </c>
      <c r="B1696" s="45">
        <v>1693</v>
      </c>
      <c r="C1696" s="45">
        <v>216</v>
      </c>
      <c r="D1696" s="45">
        <f t="shared" si="364"/>
        <v>35.583333333333329</v>
      </c>
      <c r="E1696" s="46">
        <v>128.1</v>
      </c>
      <c r="F1696" s="47">
        <f t="shared" si="373"/>
        <v>2.7777777777776198E-2</v>
      </c>
      <c r="G1696" s="47">
        <f t="shared" si="374"/>
        <v>9.9999999999994316E-2</v>
      </c>
      <c r="H1696" s="47">
        <f>$AJ$3*F1696</f>
        <v>76.649999999995643</v>
      </c>
      <c r="I1696" s="47">
        <f>1/2*$AJ$1*$AJ$2*$AJ$5*D1696^2</f>
        <v>770.87814878472204</v>
      </c>
      <c r="J1696" s="47">
        <f>$AJ$4*$AJ$3*9.81</f>
        <v>406.04570999999999</v>
      </c>
      <c r="K1696" s="47">
        <f t="shared" si="365"/>
        <v>1253.5738587847177</v>
      </c>
      <c r="L1696" s="47">
        <f t="shared" si="366"/>
        <v>44.606336475089535</v>
      </c>
      <c r="M1696" s="48">
        <f t="shared" si="367"/>
        <v>75518.527652326578</v>
      </c>
      <c r="N1696" s="48">
        <f t="shared" si="368"/>
        <v>1</v>
      </c>
      <c r="O1696" s="48">
        <f t="shared" si="375"/>
        <v>509218.8398316087</v>
      </c>
      <c r="P1696" s="48">
        <f t="shared" si="376"/>
        <v>1540194.3936893905</v>
      </c>
      <c r="Q1696" s="48">
        <f t="shared" si="369"/>
        <v>1030975.5538577818</v>
      </c>
      <c r="R1696" s="48">
        <f>1/2*$AJ$3*D1696^2</f>
        <v>1746939.7312499997</v>
      </c>
      <c r="S1696" s="48">
        <f t="shared" si="370"/>
        <v>0</v>
      </c>
      <c r="T1696" s="48">
        <f t="shared" si="371"/>
        <v>0</v>
      </c>
      <c r="U1696" s="48"/>
      <c r="V1696" s="48"/>
      <c r="W1696" s="48"/>
      <c r="X1696" s="48"/>
      <c r="Y1696" s="48">
        <f t="shared" si="377"/>
        <v>1031.8604437389249</v>
      </c>
      <c r="Z1696" s="48"/>
      <c r="AA1696" s="48"/>
      <c r="AB1696" s="48"/>
      <c r="AC1696" s="48">
        <v>0.27</v>
      </c>
      <c r="AD1696" s="48">
        <f>O1696*AC1696</f>
        <v>137489.08675453436</v>
      </c>
      <c r="AE1696" s="48">
        <v>0.67</v>
      </c>
      <c r="AF1696" s="48">
        <f t="shared" si="372"/>
        <v>341176.62268717785</v>
      </c>
      <c r="AG1696" s="24"/>
      <c r="AH1696" s="24"/>
      <c r="AI1696" s="15"/>
      <c r="AJ1696" s="15"/>
      <c r="AK1696" s="15"/>
      <c r="AL1696" s="15"/>
      <c r="AM1696" s="15"/>
      <c r="AN1696" s="23"/>
      <c r="AO1696" s="23"/>
      <c r="AP1696" s="23"/>
      <c r="AQ1696" s="23"/>
      <c r="AR1696" s="23"/>
      <c r="AS1696" s="23"/>
      <c r="AT1696" s="23"/>
      <c r="AU1696" s="23"/>
      <c r="AV1696" s="23"/>
      <c r="BG1696">
        <f>IF(E1696&lt;1,1,0)</f>
        <v>0</v>
      </c>
      <c r="BH1696">
        <f>IF(BG1696=1,"",E1696)</f>
        <v>128.1</v>
      </c>
      <c r="BI1696">
        <f>E1696/3.6</f>
        <v>35.583333333333329</v>
      </c>
    </row>
    <row r="1697" spans="1:61" x14ac:dyDescent="0.25">
      <c r="A1697" s="45" t="s">
        <v>66</v>
      </c>
      <c r="B1697" s="45">
        <v>1694</v>
      </c>
      <c r="C1697" s="45">
        <v>217</v>
      </c>
      <c r="D1697" s="45">
        <f t="shared" si="364"/>
        <v>35.611111111111107</v>
      </c>
      <c r="E1697" s="46">
        <v>128.19999999999999</v>
      </c>
      <c r="F1697" s="47">
        <f t="shared" si="373"/>
        <v>2.7777777777780146E-2</v>
      </c>
      <c r="G1697" s="47">
        <f t="shared" si="374"/>
        <v>0.10000000000000853</v>
      </c>
      <c r="H1697" s="47">
        <f>$AJ$3*F1697</f>
        <v>76.650000000006543</v>
      </c>
      <c r="I1697" s="47">
        <f>1/2*$AJ$1*$AJ$2*$AJ$5*D1697^2</f>
        <v>772.0821753858022</v>
      </c>
      <c r="J1697" s="47">
        <f>$AJ$4*$AJ$3*9.81</f>
        <v>406.04570999999999</v>
      </c>
      <c r="K1697" s="47">
        <f t="shared" si="365"/>
        <v>1254.7778853858088</v>
      </c>
      <c r="L1697" s="47">
        <f t="shared" si="366"/>
        <v>44.684034696239074</v>
      </c>
      <c r="M1697" s="48">
        <f t="shared" si="367"/>
        <v>75694.754775428984</v>
      </c>
      <c r="N1697" s="48">
        <f t="shared" si="368"/>
        <v>1</v>
      </c>
      <c r="O1697" s="48">
        <f t="shared" si="375"/>
        <v>509218.8398316087</v>
      </c>
      <c r="P1697" s="48">
        <f t="shared" si="376"/>
        <v>1541447.9675481752</v>
      </c>
      <c r="Q1697" s="48">
        <f t="shared" si="369"/>
        <v>1032229.1277165666</v>
      </c>
      <c r="R1697" s="48">
        <f>1/2*$AJ$3*D1697^2</f>
        <v>1749668.2583333331</v>
      </c>
      <c r="S1697" s="48">
        <f t="shared" si="370"/>
        <v>0</v>
      </c>
      <c r="T1697" s="48">
        <f t="shared" si="371"/>
        <v>0</v>
      </c>
      <c r="U1697" s="48"/>
      <c r="V1697" s="48"/>
      <c r="W1697" s="48"/>
      <c r="X1697" s="48"/>
      <c r="Y1697" s="48">
        <f t="shared" si="377"/>
        <v>1032.862017906336</v>
      </c>
      <c r="Z1697" s="48"/>
      <c r="AA1697" s="48"/>
      <c r="AB1697" s="48"/>
      <c r="AC1697" s="48">
        <v>0.27</v>
      </c>
      <c r="AD1697" s="48">
        <f>O1697*AC1697</f>
        <v>137489.08675453436</v>
      </c>
      <c r="AE1697" s="48">
        <v>0.67</v>
      </c>
      <c r="AF1697" s="48">
        <f t="shared" si="372"/>
        <v>341176.62268717785</v>
      </c>
      <c r="AG1697" s="24"/>
      <c r="AH1697" s="24"/>
      <c r="AI1697" s="15"/>
      <c r="AJ1697" s="15"/>
      <c r="AK1697" s="15"/>
      <c r="AL1697" s="15"/>
      <c r="AM1697" s="15"/>
      <c r="AN1697" s="23"/>
      <c r="AO1697" s="23"/>
      <c r="AP1697" s="23"/>
      <c r="AQ1697" s="23"/>
      <c r="AR1697" s="23"/>
      <c r="AS1697" s="23"/>
      <c r="AT1697" s="23"/>
      <c r="AU1697" s="23"/>
      <c r="AV1697" s="23"/>
      <c r="BG1697">
        <f>IF(E1697&lt;1,1,0)</f>
        <v>0</v>
      </c>
      <c r="BH1697">
        <f>IF(BG1697=1,"",E1697)</f>
        <v>128.19999999999999</v>
      </c>
      <c r="BI1697">
        <f>E1697/3.6</f>
        <v>35.611111111111107</v>
      </c>
    </row>
    <row r="1698" spans="1:61" x14ac:dyDescent="0.25">
      <c r="A1698" s="45" t="s">
        <v>66</v>
      </c>
      <c r="B1698" s="45">
        <v>1695</v>
      </c>
      <c r="C1698" s="45">
        <v>218</v>
      </c>
      <c r="D1698" s="45">
        <f t="shared" si="364"/>
        <v>35.638888888888893</v>
      </c>
      <c r="E1698" s="46">
        <v>128.30000000000001</v>
      </c>
      <c r="F1698" s="47">
        <f t="shared" si="373"/>
        <v>2.7777777777780146E-2</v>
      </c>
      <c r="G1698" s="47">
        <f t="shared" si="374"/>
        <v>0.10000000000000853</v>
      </c>
      <c r="H1698" s="47">
        <f>$AJ$3*F1698</f>
        <v>76.650000000006543</v>
      </c>
      <c r="I1698" s="47">
        <f>1/2*$AJ$1*$AJ$2*$AJ$5*D1698^2</f>
        <v>773.28714153163583</v>
      </c>
      <c r="J1698" s="47">
        <f>$AJ$4*$AJ$3*9.81</f>
        <v>406.04570999999999</v>
      </c>
      <c r="K1698" s="47">
        <f t="shared" si="365"/>
        <v>1255.9828515316424</v>
      </c>
      <c r="L1698" s="47">
        <f t="shared" si="366"/>
        <v>44.761833292086038</v>
      </c>
      <c r="M1698" s="48">
        <f t="shared" si="367"/>
        <v>75871.307430085828</v>
      </c>
      <c r="N1698" s="48">
        <f t="shared" si="368"/>
        <v>1</v>
      </c>
      <c r="O1698" s="48">
        <f t="shared" si="375"/>
        <v>509218.8398316087</v>
      </c>
      <c r="P1698" s="48">
        <f t="shared" si="376"/>
        <v>1542702.745433561</v>
      </c>
      <c r="Q1698" s="48">
        <f t="shared" si="369"/>
        <v>1033483.9056019523</v>
      </c>
      <c r="R1698" s="48">
        <f>1/2*$AJ$3*D1698^2</f>
        <v>1752398.9145833338</v>
      </c>
      <c r="S1698" s="48">
        <f t="shared" si="370"/>
        <v>0</v>
      </c>
      <c r="T1698" s="48">
        <f t="shared" si="371"/>
        <v>0</v>
      </c>
      <c r="U1698" s="48"/>
      <c r="V1698" s="48"/>
      <c r="W1698" s="48"/>
      <c r="X1698" s="48"/>
      <c r="Y1698" s="48">
        <f t="shared" si="377"/>
        <v>1033.8636664208459</v>
      </c>
      <c r="Z1698" s="48"/>
      <c r="AA1698" s="48"/>
      <c r="AB1698" s="48"/>
      <c r="AC1698" s="48">
        <v>0.27</v>
      </c>
      <c r="AD1698" s="48">
        <f>O1698*AC1698</f>
        <v>137489.08675453436</v>
      </c>
      <c r="AE1698" s="48">
        <v>0.67</v>
      </c>
      <c r="AF1698" s="48">
        <f t="shared" si="372"/>
        <v>341176.62268717785</v>
      </c>
      <c r="AG1698" s="24"/>
      <c r="AH1698" s="24"/>
      <c r="AI1698" s="15"/>
      <c r="AJ1698" s="15"/>
      <c r="AK1698" s="15"/>
      <c r="AL1698" s="15"/>
      <c r="AM1698" s="15"/>
      <c r="AN1698" s="23"/>
      <c r="AO1698" s="23"/>
      <c r="AP1698" s="23"/>
      <c r="AQ1698" s="23"/>
      <c r="AR1698" s="23"/>
      <c r="AS1698" s="23"/>
      <c r="AT1698" s="23"/>
      <c r="AU1698" s="23"/>
      <c r="AV1698" s="23"/>
      <c r="BG1698">
        <f>IF(E1698&lt;1,1,0)</f>
        <v>0</v>
      </c>
      <c r="BH1698">
        <f>IF(BG1698=1,"",E1698)</f>
        <v>128.30000000000001</v>
      </c>
      <c r="BI1698">
        <f>E1698/3.6</f>
        <v>35.638888888888893</v>
      </c>
    </row>
    <row r="1699" spans="1:61" x14ac:dyDescent="0.25">
      <c r="A1699" s="45" t="s">
        <v>66</v>
      </c>
      <c r="B1699" s="45">
        <v>1696</v>
      </c>
      <c r="C1699" s="45">
        <v>219</v>
      </c>
      <c r="D1699" s="45">
        <f t="shared" si="364"/>
        <v>35.666666666666664</v>
      </c>
      <c r="E1699" s="46">
        <v>128.4</v>
      </c>
      <c r="F1699" s="47">
        <f t="shared" si="373"/>
        <v>2.7777777777776198E-2</v>
      </c>
      <c r="G1699" s="47">
        <f t="shared" si="374"/>
        <v>9.9999999999994316E-2</v>
      </c>
      <c r="H1699" s="47">
        <f>$AJ$3*F1699</f>
        <v>76.649999999995643</v>
      </c>
      <c r="I1699" s="47">
        <f>1/2*$AJ$1*$AJ$2*$AJ$5*D1699^2</f>
        <v>774.493047222222</v>
      </c>
      <c r="J1699" s="47">
        <f>$AJ$4*$AJ$3*9.81</f>
        <v>406.04570999999999</v>
      </c>
      <c r="K1699" s="47">
        <f t="shared" si="365"/>
        <v>1257.1887572222176</v>
      </c>
      <c r="L1699" s="47">
        <f t="shared" si="366"/>
        <v>44.839732340925757</v>
      </c>
      <c r="M1699" s="48">
        <f t="shared" si="367"/>
        <v>76048.18605021009</v>
      </c>
      <c r="N1699" s="48">
        <f t="shared" si="368"/>
        <v>1</v>
      </c>
      <c r="O1699" s="48">
        <f t="shared" si="375"/>
        <v>509218.8398316087</v>
      </c>
      <c r="P1699" s="48">
        <f t="shared" si="376"/>
        <v>1543958.7282850926</v>
      </c>
      <c r="Q1699" s="48">
        <f t="shared" si="369"/>
        <v>1034739.8884534839</v>
      </c>
      <c r="R1699" s="48">
        <f>1/2*$AJ$3*D1699^2</f>
        <v>1755131.6999999997</v>
      </c>
      <c r="S1699" s="48">
        <f t="shared" si="370"/>
        <v>0</v>
      </c>
      <c r="T1699" s="48">
        <f t="shared" si="371"/>
        <v>0</v>
      </c>
      <c r="U1699" s="48"/>
      <c r="V1699" s="48"/>
      <c r="W1699" s="48"/>
      <c r="X1699" s="48"/>
      <c r="Y1699" s="48">
        <f t="shared" si="377"/>
        <v>1034.8653891509432</v>
      </c>
      <c r="Z1699" s="48"/>
      <c r="AA1699" s="48"/>
      <c r="AB1699" s="48"/>
      <c r="AC1699" s="48">
        <v>0.27</v>
      </c>
      <c r="AD1699" s="48">
        <f>O1699*AC1699</f>
        <v>137489.08675453436</v>
      </c>
      <c r="AE1699" s="48">
        <v>0.67</v>
      </c>
      <c r="AF1699" s="48">
        <f t="shared" si="372"/>
        <v>341176.62268717785</v>
      </c>
      <c r="AG1699" s="24"/>
      <c r="AH1699" s="24"/>
      <c r="AI1699" s="15"/>
      <c r="AJ1699" s="15"/>
      <c r="AK1699" s="15"/>
      <c r="AL1699" s="15"/>
      <c r="AM1699" s="15"/>
      <c r="AN1699" s="23"/>
      <c r="AO1699" s="23"/>
      <c r="AP1699" s="23"/>
      <c r="AQ1699" s="23"/>
      <c r="AR1699" s="23"/>
      <c r="AS1699" s="23"/>
      <c r="AT1699" s="23"/>
      <c r="AU1699" s="23"/>
      <c r="AV1699" s="23"/>
      <c r="BG1699">
        <f>IF(E1699&lt;1,1,0)</f>
        <v>0</v>
      </c>
      <c r="BH1699">
        <f>IF(BG1699=1,"",E1699)</f>
        <v>128.4</v>
      </c>
      <c r="BI1699">
        <f>E1699/3.6</f>
        <v>35.666666666666664</v>
      </c>
    </row>
    <row r="1700" spans="1:61" x14ac:dyDescent="0.25">
      <c r="A1700" s="45" t="s">
        <v>66</v>
      </c>
      <c r="B1700" s="45">
        <v>1697</v>
      </c>
      <c r="C1700" s="45">
        <v>220</v>
      </c>
      <c r="D1700" s="45">
        <f t="shared" si="364"/>
        <v>35.694444444444443</v>
      </c>
      <c r="E1700" s="46">
        <v>128.5</v>
      </c>
      <c r="F1700" s="47">
        <f t="shared" si="373"/>
        <v>2.7777777777776198E-2</v>
      </c>
      <c r="G1700" s="47">
        <f t="shared" si="374"/>
        <v>9.9999999999994316E-2</v>
      </c>
      <c r="H1700" s="47">
        <f>$AJ$3*F1700</f>
        <v>76.649999999995643</v>
      </c>
      <c r="I1700" s="47">
        <f>1/2*$AJ$1*$AJ$2*$AJ$5*D1700^2</f>
        <v>775.69989245756153</v>
      </c>
      <c r="J1700" s="47">
        <f>$AJ$4*$AJ$3*9.81</f>
        <v>406.04570999999999</v>
      </c>
      <c r="K1700" s="47">
        <f t="shared" si="365"/>
        <v>1258.3956024575573</v>
      </c>
      <c r="L1700" s="47">
        <f t="shared" si="366"/>
        <v>44.917731921054475</v>
      </c>
      <c r="M1700" s="48">
        <f t="shared" si="367"/>
        <v>76225.391070029451</v>
      </c>
      <c r="N1700" s="48">
        <f t="shared" si="368"/>
        <v>1</v>
      </c>
      <c r="O1700" s="48">
        <f t="shared" si="375"/>
        <v>509218.8398316087</v>
      </c>
      <c r="P1700" s="48">
        <f t="shared" si="376"/>
        <v>1545215.9170423148</v>
      </c>
      <c r="Q1700" s="48">
        <f t="shared" si="369"/>
        <v>1035997.0772107061</v>
      </c>
      <c r="R1700" s="48">
        <f>1/2*$AJ$3*D1700^2</f>
        <v>1757866.6145833333</v>
      </c>
      <c r="S1700" s="48">
        <f t="shared" si="370"/>
        <v>0</v>
      </c>
      <c r="T1700" s="48">
        <f t="shared" si="371"/>
        <v>0</v>
      </c>
      <c r="U1700" s="48"/>
      <c r="V1700" s="48"/>
      <c r="W1700" s="48"/>
      <c r="X1700" s="48"/>
      <c r="Y1700" s="48">
        <f t="shared" si="377"/>
        <v>1035.8671859654291</v>
      </c>
      <c r="Z1700" s="48"/>
      <c r="AA1700" s="48"/>
      <c r="AB1700" s="48"/>
      <c r="AC1700" s="48">
        <v>0.27</v>
      </c>
      <c r="AD1700" s="48">
        <f>O1700*AC1700</f>
        <v>137489.08675453436</v>
      </c>
      <c r="AE1700" s="48">
        <v>0.67</v>
      </c>
      <c r="AF1700" s="48">
        <f t="shared" si="372"/>
        <v>341176.62268717785</v>
      </c>
      <c r="AG1700" s="24"/>
      <c r="AH1700" s="24"/>
      <c r="AI1700" s="15"/>
      <c r="AJ1700" s="15"/>
      <c r="AK1700" s="15"/>
      <c r="AL1700" s="15"/>
      <c r="AM1700" s="15"/>
      <c r="AN1700" s="23"/>
      <c r="AO1700" s="23"/>
      <c r="AP1700" s="23"/>
      <c r="AQ1700" s="23"/>
      <c r="AR1700" s="23"/>
      <c r="AS1700" s="23"/>
      <c r="AT1700" s="23"/>
      <c r="AU1700" s="23"/>
      <c r="AV1700" s="23"/>
      <c r="BG1700">
        <f>IF(E1700&lt;1,1,0)</f>
        <v>0</v>
      </c>
      <c r="BH1700">
        <f>IF(BG1700=1,"",E1700)</f>
        <v>128.5</v>
      </c>
      <c r="BI1700">
        <f>E1700/3.6</f>
        <v>35.694444444444443</v>
      </c>
    </row>
    <row r="1701" spans="1:61" x14ac:dyDescent="0.25">
      <c r="A1701" s="45" t="s">
        <v>66</v>
      </c>
      <c r="B1701" s="45">
        <v>1698</v>
      </c>
      <c r="C1701" s="45">
        <v>221</v>
      </c>
      <c r="D1701" s="45">
        <f t="shared" si="364"/>
        <v>35.722222222222221</v>
      </c>
      <c r="E1701" s="46">
        <v>128.6</v>
      </c>
      <c r="F1701" s="47">
        <f t="shared" si="373"/>
        <v>1.3888888888888099E-2</v>
      </c>
      <c r="G1701" s="47">
        <f t="shared" si="374"/>
        <v>4.9999999999997158E-2</v>
      </c>
      <c r="H1701" s="47">
        <f>$AJ$3*F1701</f>
        <v>38.324999999997821</v>
      </c>
      <c r="I1701" s="47">
        <f>1/2*$AJ$1*$AJ$2*$AJ$5*D1701^2</f>
        <v>776.90767723765418</v>
      </c>
      <c r="J1701" s="47">
        <f>$AJ$4*$AJ$3*9.81</f>
        <v>406.04570999999999</v>
      </c>
      <c r="K1701" s="47">
        <f t="shared" si="365"/>
        <v>1221.2783872376519</v>
      </c>
      <c r="L1701" s="47">
        <f t="shared" si="366"/>
        <v>43.62677794410056</v>
      </c>
      <c r="M1701" s="48">
        <f t="shared" si="367"/>
        <v>74078.268949082747</v>
      </c>
      <c r="N1701" s="48">
        <f t="shared" si="368"/>
        <v>1</v>
      </c>
      <c r="O1701" s="48">
        <f t="shared" si="375"/>
        <v>509218.8398316087</v>
      </c>
      <c r="P1701" s="48">
        <f t="shared" si="376"/>
        <v>1546474.3126447722</v>
      </c>
      <c r="Q1701" s="48">
        <f t="shared" si="369"/>
        <v>1037255.4728131635</v>
      </c>
      <c r="R1701" s="48">
        <f>1/2*$AJ$3*D1701^2</f>
        <v>1760603.6583333332</v>
      </c>
      <c r="S1701" s="48">
        <f t="shared" si="370"/>
        <v>0</v>
      </c>
      <c r="T1701" s="48">
        <f t="shared" si="371"/>
        <v>0</v>
      </c>
      <c r="U1701" s="48"/>
      <c r="V1701" s="48"/>
      <c r="W1701" s="48"/>
      <c r="X1701" s="48"/>
      <c r="Y1701" s="48">
        <f t="shared" si="377"/>
        <v>1036.8690567334118</v>
      </c>
      <c r="Z1701" s="48"/>
      <c r="AA1701" s="48"/>
      <c r="AB1701" s="48"/>
      <c r="AC1701" s="48">
        <v>0.27</v>
      </c>
      <c r="AD1701" s="48">
        <f>O1701*AC1701</f>
        <v>137489.08675453436</v>
      </c>
      <c r="AE1701" s="48">
        <v>0.67</v>
      </c>
      <c r="AF1701" s="48">
        <f t="shared" si="372"/>
        <v>341176.62268717785</v>
      </c>
      <c r="AG1701" s="24"/>
      <c r="AH1701" s="24"/>
      <c r="AI1701" s="15"/>
      <c r="AJ1701" s="15"/>
      <c r="AK1701" s="15"/>
      <c r="AL1701" s="15"/>
      <c r="AM1701" s="15"/>
      <c r="AN1701" s="23"/>
      <c r="AO1701" s="23"/>
      <c r="AP1701" s="23"/>
      <c r="AQ1701" s="23"/>
      <c r="AR1701" s="23"/>
      <c r="AS1701" s="23"/>
      <c r="AT1701" s="23"/>
      <c r="AU1701" s="23"/>
      <c r="AV1701" s="23"/>
      <c r="BG1701">
        <f>IF(E1701&lt;1,1,0)</f>
        <v>0</v>
      </c>
      <c r="BH1701">
        <f>IF(BG1701=1,"",E1701)</f>
        <v>128.6</v>
      </c>
      <c r="BI1701">
        <f>E1701/3.6</f>
        <v>35.722222222222221</v>
      </c>
    </row>
    <row r="1702" spans="1:61" x14ac:dyDescent="0.25">
      <c r="A1702" s="45" t="s">
        <v>66</v>
      </c>
      <c r="B1702" s="45">
        <v>1699</v>
      </c>
      <c r="C1702" s="45">
        <v>222</v>
      </c>
      <c r="D1702" s="45">
        <f t="shared" si="364"/>
        <v>35.722222222222221</v>
      </c>
      <c r="E1702" s="46">
        <v>128.6</v>
      </c>
      <c r="F1702" s="47">
        <f t="shared" si="373"/>
        <v>-1.3888888888888099E-2</v>
      </c>
      <c r="G1702" s="47">
        <f t="shared" si="374"/>
        <v>-4.9999999999997158E-2</v>
      </c>
      <c r="H1702" s="47">
        <f>$AJ$3*F1702</f>
        <v>-38.324999999997821</v>
      </c>
      <c r="I1702" s="47">
        <f>1/2*$AJ$1*$AJ$2*$AJ$5*D1702^2</f>
        <v>776.90767723765418</v>
      </c>
      <c r="J1702" s="47">
        <f>$AJ$4*$AJ$3*9.81</f>
        <v>406.04570999999999</v>
      </c>
      <c r="K1702" s="47">
        <f t="shared" si="365"/>
        <v>1144.6283872376564</v>
      </c>
      <c r="L1702" s="47">
        <f t="shared" si="366"/>
        <v>40.888669610767394</v>
      </c>
      <c r="M1702" s="48">
        <f t="shared" si="367"/>
        <v>69469.849668693802</v>
      </c>
      <c r="N1702" s="48">
        <f t="shared" si="368"/>
        <v>1</v>
      </c>
      <c r="O1702" s="48">
        <f t="shared" si="375"/>
        <v>509218.8398316087</v>
      </c>
      <c r="P1702" s="48">
        <f t="shared" si="376"/>
        <v>1547695.5910320098</v>
      </c>
      <c r="Q1702" s="48">
        <f t="shared" si="369"/>
        <v>1038476.7512004011</v>
      </c>
      <c r="R1702" s="48">
        <f>1/2*$AJ$3*D1702^2</f>
        <v>1760603.6583333332</v>
      </c>
      <c r="S1702" s="48">
        <f t="shared" si="370"/>
        <v>0</v>
      </c>
      <c r="T1702" s="48">
        <f t="shared" si="371"/>
        <v>0</v>
      </c>
      <c r="U1702" s="48"/>
      <c r="V1702" s="48"/>
      <c r="W1702" s="48"/>
      <c r="X1702" s="48"/>
      <c r="Y1702" s="48">
        <f t="shared" si="377"/>
        <v>1036.2587747694722</v>
      </c>
      <c r="Z1702" s="48"/>
      <c r="AA1702" s="48"/>
      <c r="AB1702" s="48"/>
      <c r="AC1702" s="48">
        <v>0.27</v>
      </c>
      <c r="AD1702" s="48">
        <f>O1702*AC1702</f>
        <v>137489.08675453436</v>
      </c>
      <c r="AE1702" s="48">
        <v>0.67</v>
      </c>
      <c r="AF1702" s="48">
        <f t="shared" si="372"/>
        <v>341176.62268717785</v>
      </c>
      <c r="AG1702" s="24"/>
      <c r="AH1702" s="24"/>
      <c r="AI1702" s="15"/>
      <c r="AJ1702" s="15"/>
      <c r="AK1702" s="15"/>
      <c r="AL1702" s="15"/>
      <c r="AM1702" s="15"/>
      <c r="AN1702" s="23"/>
      <c r="AO1702" s="23"/>
      <c r="AP1702" s="23"/>
      <c r="AQ1702" s="23"/>
      <c r="AR1702" s="23"/>
      <c r="AS1702" s="23"/>
      <c r="AT1702" s="23"/>
      <c r="AU1702" s="23"/>
      <c r="AV1702" s="23"/>
      <c r="BG1702">
        <f>IF(E1702&lt;1,1,0)</f>
        <v>0</v>
      </c>
      <c r="BH1702">
        <f>IF(BG1702=1,"",E1702)</f>
        <v>128.6</v>
      </c>
      <c r="BI1702">
        <f>E1702/3.6</f>
        <v>35.722222222222221</v>
      </c>
    </row>
    <row r="1703" spans="1:61" x14ac:dyDescent="0.25">
      <c r="A1703" s="45" t="s">
        <v>66</v>
      </c>
      <c r="B1703" s="45">
        <v>1700</v>
      </c>
      <c r="C1703" s="45">
        <v>223</v>
      </c>
      <c r="D1703" s="45">
        <f t="shared" si="364"/>
        <v>35.694444444444443</v>
      </c>
      <c r="E1703" s="46">
        <v>128.5</v>
      </c>
      <c r="F1703" s="47">
        <f t="shared" si="373"/>
        <v>-4.1666666666664298E-2</v>
      </c>
      <c r="G1703" s="47">
        <f t="shared" si="374"/>
        <v>-0.14999999999999147</v>
      </c>
      <c r="H1703" s="47">
        <f>$AJ$3*F1703</f>
        <v>-114.97499999999347</v>
      </c>
      <c r="I1703" s="47">
        <f>1/2*$AJ$1*$AJ$2*$AJ$5*D1703^2</f>
        <v>775.69989245756153</v>
      </c>
      <c r="J1703" s="47">
        <f>$AJ$4*$AJ$3*9.81</f>
        <v>406.04570999999999</v>
      </c>
      <c r="K1703" s="47">
        <f t="shared" si="365"/>
        <v>1066.7706024575682</v>
      </c>
      <c r="L1703" s="47">
        <f t="shared" si="366"/>
        <v>38.077784004388192</v>
      </c>
      <c r="M1703" s="48">
        <f t="shared" si="367"/>
        <v>64732.232807459928</v>
      </c>
      <c r="N1703" s="48">
        <f t="shared" si="368"/>
        <v>1</v>
      </c>
      <c r="O1703" s="48">
        <f t="shared" si="375"/>
        <v>509218.8398316087</v>
      </c>
      <c r="P1703" s="48">
        <f t="shared" si="376"/>
        <v>1548840.2194192475</v>
      </c>
      <c r="Q1703" s="48">
        <f t="shared" si="369"/>
        <v>1039621.3795876388</v>
      </c>
      <c r="R1703" s="48">
        <f>1/2*$AJ$3*D1703^2</f>
        <v>1757866.6145833333</v>
      </c>
      <c r="S1703" s="48">
        <f t="shared" si="370"/>
        <v>0</v>
      </c>
      <c r="T1703" s="48">
        <f t="shared" si="371"/>
        <v>0</v>
      </c>
      <c r="U1703" s="48"/>
      <c r="V1703" s="48"/>
      <c r="W1703" s="48"/>
      <c r="X1703" s="48"/>
      <c r="Y1703" s="48">
        <f t="shared" si="377"/>
        <v>1034.0391850490196</v>
      </c>
      <c r="Z1703" s="48"/>
      <c r="AA1703" s="48"/>
      <c r="AB1703" s="48"/>
      <c r="AC1703" s="48">
        <v>0.27</v>
      </c>
      <c r="AD1703" s="48">
        <f>O1703*AC1703</f>
        <v>137489.08675453436</v>
      </c>
      <c r="AE1703" s="48">
        <v>0.67</v>
      </c>
      <c r="AF1703" s="48">
        <f t="shared" si="372"/>
        <v>341176.62268717785</v>
      </c>
      <c r="AG1703" s="24"/>
      <c r="AH1703" s="24"/>
      <c r="AI1703" s="15"/>
      <c r="AJ1703" s="15"/>
      <c r="AK1703" s="15"/>
      <c r="AL1703" s="15"/>
      <c r="AM1703" s="15"/>
      <c r="AN1703" s="23"/>
      <c r="AO1703" s="23"/>
      <c r="AP1703" s="23"/>
      <c r="AQ1703" s="23"/>
      <c r="AR1703" s="23"/>
      <c r="AS1703" s="23"/>
      <c r="AT1703" s="23"/>
      <c r="AU1703" s="23"/>
      <c r="AV1703" s="23"/>
      <c r="BG1703">
        <f>IF(E1703&lt;1,1,0)</f>
        <v>0</v>
      </c>
      <c r="BH1703">
        <f>IF(BG1703=1,"",E1703)</f>
        <v>128.5</v>
      </c>
      <c r="BI1703">
        <f>E1703/3.6</f>
        <v>35.694444444444443</v>
      </c>
    </row>
    <row r="1704" spans="1:61" x14ac:dyDescent="0.25">
      <c r="A1704" s="45" t="s">
        <v>66</v>
      </c>
      <c r="B1704" s="45">
        <v>1701</v>
      </c>
      <c r="C1704" s="45">
        <v>224</v>
      </c>
      <c r="D1704" s="45">
        <f t="shared" si="364"/>
        <v>35.638888888888893</v>
      </c>
      <c r="E1704" s="46">
        <v>128.30000000000001</v>
      </c>
      <c r="F1704" s="47">
        <f t="shared" si="373"/>
        <v>-5.5555555555556344E-2</v>
      </c>
      <c r="G1704" s="47">
        <f t="shared" si="374"/>
        <v>-0.20000000000000284</v>
      </c>
      <c r="H1704" s="47">
        <f>$AJ$3*F1704</f>
        <v>-153.30000000000217</v>
      </c>
      <c r="I1704" s="47">
        <f>1/2*$AJ$1*$AJ$2*$AJ$5*D1704^2</f>
        <v>773.28714153163583</v>
      </c>
      <c r="J1704" s="47">
        <f>$AJ$4*$AJ$3*9.81</f>
        <v>406.04570999999999</v>
      </c>
      <c r="K1704" s="47">
        <f t="shared" si="365"/>
        <v>1026.0328515316337</v>
      </c>
      <c r="L1704" s="47">
        <f t="shared" si="366"/>
        <v>36.566670792085731</v>
      </c>
      <c r="M1704" s="48">
        <f t="shared" si="367"/>
        <v>62199.907017337828</v>
      </c>
      <c r="N1704" s="48">
        <f t="shared" si="368"/>
        <v>1</v>
      </c>
      <c r="O1704" s="48">
        <f t="shared" si="375"/>
        <v>509218.8398316087</v>
      </c>
      <c r="P1704" s="48">
        <f t="shared" si="376"/>
        <v>1549906.9900217049</v>
      </c>
      <c r="Q1704" s="48">
        <f t="shared" si="369"/>
        <v>1040688.1501900962</v>
      </c>
      <c r="R1704" s="48">
        <f>1/2*$AJ$3*D1704^2</f>
        <v>1752398.9145833338</v>
      </c>
      <c r="S1704" s="48">
        <f t="shared" si="370"/>
        <v>0</v>
      </c>
      <c r="T1704" s="48">
        <f t="shared" si="371"/>
        <v>0</v>
      </c>
      <c r="U1704" s="48"/>
      <c r="V1704" s="48"/>
      <c r="W1704" s="48"/>
      <c r="X1704" s="48"/>
      <c r="Y1704" s="48">
        <f t="shared" si="377"/>
        <v>1030.216881001372</v>
      </c>
      <c r="Z1704" s="48"/>
      <c r="AA1704" s="48"/>
      <c r="AB1704" s="48"/>
      <c r="AC1704" s="48">
        <v>0.27</v>
      </c>
      <c r="AD1704" s="48">
        <f>O1704*AC1704</f>
        <v>137489.08675453436</v>
      </c>
      <c r="AE1704" s="48">
        <v>0.67</v>
      </c>
      <c r="AF1704" s="48">
        <f t="shared" si="372"/>
        <v>341176.62268717785</v>
      </c>
      <c r="AG1704" s="24"/>
      <c r="AH1704" s="24"/>
      <c r="AI1704" s="15"/>
      <c r="AJ1704" s="15"/>
      <c r="AK1704" s="15"/>
      <c r="AL1704" s="15"/>
      <c r="AM1704" s="15"/>
      <c r="AN1704" s="23"/>
      <c r="AO1704" s="23"/>
      <c r="AP1704" s="23"/>
      <c r="AQ1704" s="23"/>
      <c r="AR1704" s="23"/>
      <c r="AS1704" s="23"/>
      <c r="AT1704" s="23"/>
      <c r="AU1704" s="23"/>
      <c r="AV1704" s="23"/>
      <c r="BG1704">
        <f>IF(E1704&lt;1,1,0)</f>
        <v>0</v>
      </c>
      <c r="BH1704">
        <f>IF(BG1704=1,"",E1704)</f>
        <v>128.30000000000001</v>
      </c>
      <c r="BI1704">
        <f>E1704/3.6</f>
        <v>35.638888888888893</v>
      </c>
    </row>
    <row r="1705" spans="1:61" x14ac:dyDescent="0.25">
      <c r="A1705" s="45" t="s">
        <v>66</v>
      </c>
      <c r="B1705" s="45">
        <v>1702</v>
      </c>
      <c r="C1705" s="45">
        <v>225</v>
      </c>
      <c r="D1705" s="45">
        <f t="shared" si="364"/>
        <v>35.583333333333329</v>
      </c>
      <c r="E1705" s="46">
        <v>128.1</v>
      </c>
      <c r="F1705" s="47">
        <f t="shared" si="373"/>
        <v>-5.5555555555556344E-2</v>
      </c>
      <c r="G1705" s="47">
        <f t="shared" si="374"/>
        <v>-0.20000000000000284</v>
      </c>
      <c r="H1705" s="47">
        <f>$AJ$3*F1705</f>
        <v>-153.30000000000217</v>
      </c>
      <c r="I1705" s="47">
        <f>1/2*$AJ$1*$AJ$2*$AJ$5*D1705^2</f>
        <v>770.87814878472204</v>
      </c>
      <c r="J1705" s="47">
        <f>$AJ$4*$AJ$3*9.81</f>
        <v>406.04570999999999</v>
      </c>
      <c r="K1705" s="47">
        <f t="shared" si="365"/>
        <v>1023.6238587847198</v>
      </c>
      <c r="L1705" s="47">
        <f t="shared" si="366"/>
        <v>36.423948975089608</v>
      </c>
      <c r="M1705" s="48">
        <f t="shared" si="367"/>
        <v>61993.561155602511</v>
      </c>
      <c r="N1705" s="48">
        <f t="shared" si="368"/>
        <v>1</v>
      </c>
      <c r="O1705" s="48">
        <f t="shared" si="375"/>
        <v>509218.8398316087</v>
      </c>
      <c r="P1705" s="48">
        <f t="shared" si="376"/>
        <v>1550933.0228732366</v>
      </c>
      <c r="Q1705" s="48">
        <f t="shared" si="369"/>
        <v>1041714.1830416279</v>
      </c>
      <c r="R1705" s="48">
        <f>1/2*$AJ$3*D1705^2</f>
        <v>1746939.7312499997</v>
      </c>
      <c r="S1705" s="48">
        <f t="shared" si="370"/>
        <v>0</v>
      </c>
      <c r="T1705" s="48">
        <f t="shared" si="371"/>
        <v>0</v>
      </c>
      <c r="U1705" s="48"/>
      <c r="V1705" s="48"/>
      <c r="W1705" s="48"/>
      <c r="X1705" s="48"/>
      <c r="Y1705" s="48">
        <f t="shared" si="377"/>
        <v>1026.404072414806</v>
      </c>
      <c r="Z1705" s="48"/>
      <c r="AA1705" s="48"/>
      <c r="AB1705" s="48"/>
      <c r="AC1705" s="48">
        <v>0.27</v>
      </c>
      <c r="AD1705" s="48">
        <f>O1705*AC1705</f>
        <v>137489.08675453436</v>
      </c>
      <c r="AE1705" s="48">
        <v>0.67</v>
      </c>
      <c r="AF1705" s="48">
        <f t="shared" si="372"/>
        <v>341176.62268717785</v>
      </c>
      <c r="AG1705" s="24"/>
      <c r="AH1705" s="24"/>
      <c r="AI1705" s="15"/>
      <c r="AJ1705" s="15"/>
      <c r="AK1705" s="15"/>
      <c r="AL1705" s="15"/>
      <c r="AM1705" s="15"/>
      <c r="AN1705" s="23"/>
      <c r="AO1705" s="23"/>
      <c r="AP1705" s="23"/>
      <c r="AQ1705" s="23"/>
      <c r="AR1705" s="23"/>
      <c r="AS1705" s="23"/>
      <c r="AT1705" s="23"/>
      <c r="AU1705" s="23"/>
      <c r="AV1705" s="23"/>
      <c r="BG1705">
        <f>IF(E1705&lt;1,1,0)</f>
        <v>0</v>
      </c>
      <c r="BH1705">
        <f>IF(BG1705=1,"",E1705)</f>
        <v>128.1</v>
      </c>
      <c r="BI1705">
        <f>E1705/3.6</f>
        <v>35.583333333333329</v>
      </c>
    </row>
    <row r="1706" spans="1:61" x14ac:dyDescent="0.25">
      <c r="A1706" s="45" t="s">
        <v>66</v>
      </c>
      <c r="B1706" s="45">
        <v>1703</v>
      </c>
      <c r="C1706" s="45">
        <v>226</v>
      </c>
      <c r="D1706" s="45">
        <f t="shared" si="364"/>
        <v>35.527777777777779</v>
      </c>
      <c r="E1706" s="46">
        <v>127.9</v>
      </c>
      <c r="F1706" s="47">
        <f t="shared" si="373"/>
        <v>-6.9444444444444448E-2</v>
      </c>
      <c r="G1706" s="47">
        <f t="shared" si="374"/>
        <v>-0.25</v>
      </c>
      <c r="H1706" s="47">
        <f>$AJ$3*F1706</f>
        <v>-191.62500000000003</v>
      </c>
      <c r="I1706" s="47">
        <f>1/2*$AJ$1*$AJ$2*$AJ$5*D1706^2</f>
        <v>768.47291421682098</v>
      </c>
      <c r="J1706" s="47">
        <f>$AJ$4*$AJ$3*9.81</f>
        <v>406.04570999999999</v>
      </c>
      <c r="K1706" s="47">
        <f t="shared" si="365"/>
        <v>982.89362421682097</v>
      </c>
      <c r="L1706" s="47">
        <f t="shared" si="366"/>
        <v>34.920026260369838</v>
      </c>
      <c r="M1706" s="48">
        <f t="shared" si="367"/>
        <v>59468.804721409833</v>
      </c>
      <c r="N1706" s="48">
        <f t="shared" si="368"/>
        <v>1</v>
      </c>
      <c r="O1706" s="48">
        <f t="shared" si="375"/>
        <v>509218.8398316087</v>
      </c>
      <c r="P1706" s="48">
        <f t="shared" si="376"/>
        <v>1551956.6467320214</v>
      </c>
      <c r="Q1706" s="48">
        <f t="shared" si="369"/>
        <v>1042737.8069004127</v>
      </c>
      <c r="R1706" s="48">
        <f>1/2*$AJ$3*D1706^2</f>
        <v>1741489.0645833334</v>
      </c>
      <c r="S1706" s="48">
        <f t="shared" si="370"/>
        <v>0</v>
      </c>
      <c r="T1706" s="48">
        <f t="shared" si="371"/>
        <v>0</v>
      </c>
      <c r="U1706" s="48"/>
      <c r="V1706" s="48"/>
      <c r="W1706" s="48"/>
      <c r="X1706" s="48"/>
      <c r="Y1706" s="48">
        <f t="shared" si="377"/>
        <v>1022.6007425621453</v>
      </c>
      <c r="Z1706" s="48"/>
      <c r="AA1706" s="48"/>
      <c r="AB1706" s="48"/>
      <c r="AC1706" s="48">
        <v>0.27</v>
      </c>
      <c r="AD1706" s="48">
        <f>O1706*AC1706</f>
        <v>137489.08675453436</v>
      </c>
      <c r="AE1706" s="48">
        <v>0.67</v>
      </c>
      <c r="AF1706" s="48">
        <f t="shared" si="372"/>
        <v>341176.62268717785</v>
      </c>
      <c r="AG1706" s="24"/>
      <c r="AH1706" s="24"/>
      <c r="AI1706" s="15"/>
      <c r="AJ1706" s="15"/>
      <c r="AK1706" s="15"/>
      <c r="AL1706" s="15"/>
      <c r="AM1706" s="15"/>
      <c r="AN1706" s="23"/>
      <c r="AO1706" s="23"/>
      <c r="AP1706" s="23"/>
      <c r="AQ1706" s="23"/>
      <c r="AR1706" s="23"/>
      <c r="AS1706" s="23"/>
      <c r="AT1706" s="23"/>
      <c r="AU1706" s="23"/>
      <c r="AV1706" s="23"/>
      <c r="BG1706">
        <f>IF(E1706&lt;1,1,0)</f>
        <v>0</v>
      </c>
      <c r="BH1706">
        <f>IF(BG1706=1,"",E1706)</f>
        <v>127.9</v>
      </c>
      <c r="BI1706">
        <f>E1706/3.6</f>
        <v>35.527777777777779</v>
      </c>
    </row>
    <row r="1707" spans="1:61" x14ac:dyDescent="0.25">
      <c r="A1707" s="45" t="s">
        <v>66</v>
      </c>
      <c r="B1707" s="45">
        <v>1704</v>
      </c>
      <c r="C1707" s="45">
        <v>227</v>
      </c>
      <c r="D1707" s="45">
        <f t="shared" si="364"/>
        <v>35.444444444444443</v>
      </c>
      <c r="E1707" s="46">
        <v>127.6</v>
      </c>
      <c r="F1707" s="47">
        <f t="shared" si="373"/>
        <v>-6.9444444444444448E-2</v>
      </c>
      <c r="G1707" s="47">
        <f t="shared" si="374"/>
        <v>-0.25</v>
      </c>
      <c r="H1707" s="47">
        <f>$AJ$3*F1707</f>
        <v>-191.62500000000003</v>
      </c>
      <c r="I1707" s="47">
        <f>1/2*$AJ$1*$AJ$2*$AJ$5*D1707^2</f>
        <v>764.87210895061719</v>
      </c>
      <c r="J1707" s="47">
        <f>$AJ$4*$AJ$3*9.81</f>
        <v>406.04570999999999</v>
      </c>
      <c r="K1707" s="47">
        <f t="shared" si="365"/>
        <v>979.29281895061717</v>
      </c>
      <c r="L1707" s="47">
        <f t="shared" si="366"/>
        <v>34.710489916138542</v>
      </c>
      <c r="M1707" s="48">
        <f t="shared" si="367"/>
        <v>59146.674817100073</v>
      </c>
      <c r="N1707" s="48">
        <f t="shared" si="368"/>
        <v>1</v>
      </c>
      <c r="O1707" s="48">
        <f t="shared" si="375"/>
        <v>509218.8398316087</v>
      </c>
      <c r="P1707" s="48">
        <f t="shared" si="376"/>
        <v>1552939.5403562381</v>
      </c>
      <c r="Q1707" s="48">
        <f t="shared" si="369"/>
        <v>1043720.7005246294</v>
      </c>
      <c r="R1707" s="48">
        <f>1/2*$AJ$3*D1707^2</f>
        <v>1733329.0333333332</v>
      </c>
      <c r="S1707" s="48">
        <f t="shared" si="370"/>
        <v>0</v>
      </c>
      <c r="T1707" s="48">
        <f t="shared" si="371"/>
        <v>0</v>
      </c>
      <c r="U1707" s="48"/>
      <c r="V1707" s="48"/>
      <c r="W1707" s="48"/>
      <c r="X1707" s="48"/>
      <c r="Y1707" s="48">
        <f t="shared" si="377"/>
        <v>1017.2118740219091</v>
      </c>
      <c r="Z1707" s="48"/>
      <c r="AA1707" s="48"/>
      <c r="AB1707" s="48"/>
      <c r="AC1707" s="48">
        <v>0.27</v>
      </c>
      <c r="AD1707" s="48">
        <f>O1707*AC1707</f>
        <v>137489.08675453436</v>
      </c>
      <c r="AE1707" s="48">
        <v>0.67</v>
      </c>
      <c r="AF1707" s="48">
        <f t="shared" si="372"/>
        <v>341176.62268717785</v>
      </c>
      <c r="AG1707" s="24"/>
      <c r="AH1707" s="24"/>
      <c r="AI1707" s="15"/>
      <c r="AJ1707" s="15"/>
      <c r="AK1707" s="15"/>
      <c r="AL1707" s="15"/>
      <c r="AM1707" s="15"/>
      <c r="AN1707" s="23"/>
      <c r="AO1707" s="23"/>
      <c r="AP1707" s="23"/>
      <c r="AQ1707" s="23"/>
      <c r="AR1707" s="23"/>
      <c r="AS1707" s="23"/>
      <c r="AT1707" s="23"/>
      <c r="AU1707" s="23"/>
      <c r="AV1707" s="23"/>
      <c r="BG1707">
        <f>IF(E1707&lt;1,1,0)</f>
        <v>0</v>
      </c>
      <c r="BH1707">
        <f>IF(BG1707=1,"",E1707)</f>
        <v>127.6</v>
      </c>
      <c r="BI1707">
        <f>E1707/3.6</f>
        <v>35.444444444444443</v>
      </c>
    </row>
    <row r="1708" spans="1:61" x14ac:dyDescent="0.25">
      <c r="A1708" s="45" t="s">
        <v>66</v>
      </c>
      <c r="B1708" s="45">
        <v>1705</v>
      </c>
      <c r="C1708" s="45">
        <v>228</v>
      </c>
      <c r="D1708" s="45">
        <f t="shared" si="364"/>
        <v>35.388888888888893</v>
      </c>
      <c r="E1708" s="46">
        <v>127.4</v>
      </c>
      <c r="F1708" s="47">
        <f t="shared" si="373"/>
        <v>-5.5555555555554373E-2</v>
      </c>
      <c r="G1708" s="47">
        <f t="shared" si="374"/>
        <v>-0.19999999999999574</v>
      </c>
      <c r="H1708" s="47">
        <f>$AJ$3*F1708</f>
        <v>-153.29999999999674</v>
      </c>
      <c r="I1708" s="47">
        <f>1/2*$AJ$1*$AJ$2*$AJ$5*D1708^2</f>
        <v>762.47626983024702</v>
      </c>
      <c r="J1708" s="47">
        <f>$AJ$4*$AJ$3*9.81</f>
        <v>406.04570999999999</v>
      </c>
      <c r="K1708" s="47">
        <f t="shared" si="365"/>
        <v>1015.2219798302502</v>
      </c>
      <c r="L1708" s="47">
        <f t="shared" si="366"/>
        <v>35.927577841770528</v>
      </c>
      <c r="M1708" s="48">
        <f t="shared" si="367"/>
        <v>61256.52022021875</v>
      </c>
      <c r="N1708" s="48">
        <f t="shared" si="368"/>
        <v>1</v>
      </c>
      <c r="O1708" s="48">
        <f t="shared" si="375"/>
        <v>509218.8398316087</v>
      </c>
      <c r="P1708" s="48">
        <f t="shared" si="376"/>
        <v>1553918.8331751889</v>
      </c>
      <c r="Q1708" s="48">
        <f t="shared" si="369"/>
        <v>1044699.9933435802</v>
      </c>
      <c r="R1708" s="48">
        <f>1/2*$AJ$3*D1708^2</f>
        <v>1727899.6583333339</v>
      </c>
      <c r="S1708" s="48">
        <f t="shared" si="370"/>
        <v>0</v>
      </c>
      <c r="T1708" s="48">
        <f t="shared" si="371"/>
        <v>0</v>
      </c>
      <c r="U1708" s="48"/>
      <c r="V1708" s="48"/>
      <c r="W1708" s="48"/>
      <c r="X1708" s="48"/>
      <c r="Y1708" s="48">
        <f t="shared" si="377"/>
        <v>1013.4308846529817</v>
      </c>
      <c r="Z1708" s="48"/>
      <c r="AA1708" s="48"/>
      <c r="AB1708" s="48"/>
      <c r="AC1708" s="48">
        <v>0.27</v>
      </c>
      <c r="AD1708" s="48">
        <f>O1708*AC1708</f>
        <v>137489.08675453436</v>
      </c>
      <c r="AE1708" s="48">
        <v>0.67</v>
      </c>
      <c r="AF1708" s="48">
        <f t="shared" si="372"/>
        <v>341176.62268717785</v>
      </c>
      <c r="AG1708" s="24"/>
      <c r="AH1708" s="24"/>
      <c r="AI1708" s="15"/>
      <c r="AJ1708" s="15"/>
      <c r="AK1708" s="15"/>
      <c r="AL1708" s="15"/>
      <c r="AM1708" s="15"/>
      <c r="AN1708" s="23"/>
      <c r="AO1708" s="23"/>
      <c r="AP1708" s="23"/>
      <c r="AQ1708" s="23"/>
      <c r="AR1708" s="23"/>
      <c r="AS1708" s="23"/>
      <c r="AT1708" s="23"/>
      <c r="AU1708" s="23"/>
      <c r="AV1708" s="23"/>
      <c r="BG1708">
        <f>IF(E1708&lt;1,1,0)</f>
        <v>0</v>
      </c>
      <c r="BH1708">
        <f>IF(BG1708=1,"",E1708)</f>
        <v>127.4</v>
      </c>
      <c r="BI1708">
        <f>E1708/3.6</f>
        <v>35.388888888888893</v>
      </c>
    </row>
    <row r="1709" spans="1:61" x14ac:dyDescent="0.25">
      <c r="A1709" s="45" t="s">
        <v>66</v>
      </c>
      <c r="B1709" s="45">
        <v>1706</v>
      </c>
      <c r="C1709" s="45">
        <v>229</v>
      </c>
      <c r="D1709" s="45">
        <f t="shared" si="364"/>
        <v>35.333333333333336</v>
      </c>
      <c r="E1709" s="46">
        <v>127.2</v>
      </c>
      <c r="F1709" s="47">
        <f t="shared" si="373"/>
        <v>-5.5555555555556344E-2</v>
      </c>
      <c r="G1709" s="47">
        <f t="shared" si="374"/>
        <v>-0.20000000000000284</v>
      </c>
      <c r="H1709" s="47">
        <f>$AJ$3*F1709</f>
        <v>-153.30000000000217</v>
      </c>
      <c r="I1709" s="47">
        <f>1/2*$AJ$1*$AJ$2*$AJ$5*D1709^2</f>
        <v>760.08418888888889</v>
      </c>
      <c r="J1709" s="47">
        <f>$AJ$4*$AJ$3*9.81</f>
        <v>406.04570999999999</v>
      </c>
      <c r="K1709" s="47">
        <f t="shared" si="365"/>
        <v>1012.8298988888868</v>
      </c>
      <c r="L1709" s="47">
        <f t="shared" si="366"/>
        <v>35.78665642740733</v>
      </c>
      <c r="M1709" s="48">
        <f t="shared" si="367"/>
        <v>61052.035865156904</v>
      </c>
      <c r="N1709" s="48">
        <f t="shared" si="368"/>
        <v>1</v>
      </c>
      <c r="O1709" s="48">
        <f t="shared" si="375"/>
        <v>509218.8398316087</v>
      </c>
      <c r="P1709" s="48">
        <f t="shared" si="376"/>
        <v>1554934.055155019</v>
      </c>
      <c r="Q1709" s="48">
        <f t="shared" si="369"/>
        <v>1045715.2153234103</v>
      </c>
      <c r="R1709" s="48">
        <f>1/2*$AJ$3*D1709^2</f>
        <v>1722478.8000000003</v>
      </c>
      <c r="S1709" s="48">
        <f t="shared" si="370"/>
        <v>0</v>
      </c>
      <c r="T1709" s="48">
        <f t="shared" si="371"/>
        <v>0</v>
      </c>
      <c r="U1709" s="48"/>
      <c r="V1709" s="48"/>
      <c r="W1709" s="48"/>
      <c r="X1709" s="48"/>
      <c r="Y1709" s="48">
        <f t="shared" si="377"/>
        <v>1009.6593200468935</v>
      </c>
      <c r="Z1709" s="48"/>
      <c r="AA1709" s="48"/>
      <c r="AB1709" s="48"/>
      <c r="AC1709" s="48">
        <v>0.27</v>
      </c>
      <c r="AD1709" s="48">
        <f>O1709*AC1709</f>
        <v>137489.08675453436</v>
      </c>
      <c r="AE1709" s="48">
        <v>0.67</v>
      </c>
      <c r="AF1709" s="48">
        <f t="shared" si="372"/>
        <v>341176.62268717785</v>
      </c>
      <c r="AG1709" s="24"/>
      <c r="AH1709" s="24"/>
      <c r="AI1709" s="15"/>
      <c r="AJ1709" s="15"/>
      <c r="AK1709" s="15"/>
      <c r="AL1709" s="15"/>
      <c r="AM1709" s="15"/>
      <c r="AN1709" s="23"/>
      <c r="AO1709" s="23"/>
      <c r="AP1709" s="23"/>
      <c r="AQ1709" s="23"/>
      <c r="AR1709" s="23"/>
      <c r="AS1709" s="23"/>
      <c r="AT1709" s="23"/>
      <c r="AU1709" s="23"/>
      <c r="AV1709" s="23"/>
      <c r="BG1709">
        <f>IF(E1709&lt;1,1,0)</f>
        <v>0</v>
      </c>
      <c r="BH1709">
        <f>IF(BG1709=1,"",E1709)</f>
        <v>127.2</v>
      </c>
      <c r="BI1709">
        <f>E1709/3.6</f>
        <v>35.333333333333336</v>
      </c>
    </row>
    <row r="1710" spans="1:61" x14ac:dyDescent="0.25">
      <c r="A1710" s="45" t="s">
        <v>66</v>
      </c>
      <c r="B1710" s="45">
        <v>1707</v>
      </c>
      <c r="C1710" s="45">
        <v>230</v>
      </c>
      <c r="D1710" s="45">
        <f t="shared" si="364"/>
        <v>35.277777777777779</v>
      </c>
      <c r="E1710" s="46">
        <v>127</v>
      </c>
      <c r="F1710" s="47">
        <f t="shared" si="373"/>
        <v>-4.1666666666666269E-2</v>
      </c>
      <c r="G1710" s="47">
        <f t="shared" si="374"/>
        <v>-0.14999999999999858</v>
      </c>
      <c r="H1710" s="47">
        <f>$AJ$3*F1710</f>
        <v>-114.9749999999989</v>
      </c>
      <c r="I1710" s="47">
        <f>1/2*$AJ$1*$AJ$2*$AJ$5*D1710^2</f>
        <v>757.69586612654314</v>
      </c>
      <c r="J1710" s="47">
        <f>$AJ$4*$AJ$3*9.81</f>
        <v>406.04570999999999</v>
      </c>
      <c r="K1710" s="47">
        <f t="shared" si="365"/>
        <v>1048.7665761265444</v>
      </c>
      <c r="L1710" s="47">
        <f t="shared" si="366"/>
        <v>36.998154213353097</v>
      </c>
      <c r="M1710" s="48">
        <f t="shared" si="367"/>
        <v>63155.849242193734</v>
      </c>
      <c r="N1710" s="48">
        <f t="shared" si="368"/>
        <v>1</v>
      </c>
      <c r="O1710" s="48">
        <f t="shared" si="375"/>
        <v>509218.8398316087</v>
      </c>
      <c r="P1710" s="48">
        <f t="shared" si="376"/>
        <v>1555946.885053908</v>
      </c>
      <c r="Q1710" s="48">
        <f t="shared" si="369"/>
        <v>1046728.0452222993</v>
      </c>
      <c r="R1710" s="48">
        <f>1/2*$AJ$3*D1710^2</f>
        <v>1717066.4583333335</v>
      </c>
      <c r="S1710" s="48">
        <f t="shared" si="370"/>
        <v>0</v>
      </c>
      <c r="T1710" s="48">
        <f t="shared" si="371"/>
        <v>0</v>
      </c>
      <c r="U1710" s="48"/>
      <c r="V1710" s="48"/>
      <c r="W1710" s="48"/>
      <c r="X1710" s="48"/>
      <c r="Y1710" s="48">
        <f t="shared" si="377"/>
        <v>1005.8971636399142</v>
      </c>
      <c r="Z1710" s="48"/>
      <c r="AA1710" s="48"/>
      <c r="AB1710" s="48"/>
      <c r="AC1710" s="48">
        <v>0.27</v>
      </c>
      <c r="AD1710" s="48">
        <f>O1710*AC1710</f>
        <v>137489.08675453436</v>
      </c>
      <c r="AE1710" s="48">
        <v>0.67</v>
      </c>
      <c r="AF1710" s="48">
        <f t="shared" si="372"/>
        <v>341176.62268717785</v>
      </c>
      <c r="AG1710" s="24"/>
      <c r="AH1710" s="24"/>
      <c r="AI1710" s="15"/>
      <c r="AJ1710" s="15"/>
      <c r="AK1710" s="15"/>
      <c r="AL1710" s="15"/>
      <c r="AM1710" s="15"/>
      <c r="AN1710" s="23"/>
      <c r="AO1710" s="23"/>
      <c r="AP1710" s="23"/>
      <c r="AQ1710" s="23"/>
      <c r="AR1710" s="23"/>
      <c r="AS1710" s="23"/>
      <c r="AT1710" s="23"/>
      <c r="AU1710" s="23"/>
      <c r="AV1710" s="23"/>
      <c r="BG1710">
        <f>IF(E1710&lt;1,1,0)</f>
        <v>0</v>
      </c>
      <c r="BH1710">
        <f>IF(BG1710=1,"",E1710)</f>
        <v>127</v>
      </c>
      <c r="BI1710">
        <f>E1710/3.6</f>
        <v>35.277777777777779</v>
      </c>
    </row>
    <row r="1711" spans="1:61" x14ac:dyDescent="0.25">
      <c r="A1711" s="45" t="s">
        <v>66</v>
      </c>
      <c r="B1711" s="45">
        <v>1708</v>
      </c>
      <c r="C1711" s="45">
        <v>231</v>
      </c>
      <c r="D1711" s="45">
        <f t="shared" si="364"/>
        <v>35.25</v>
      </c>
      <c r="E1711" s="46">
        <v>126.9</v>
      </c>
      <c r="F1711" s="47">
        <f t="shared" si="373"/>
        <v>-2.7777777777778172E-2</v>
      </c>
      <c r="G1711" s="47">
        <f t="shared" si="374"/>
        <v>-0.10000000000000142</v>
      </c>
      <c r="H1711" s="47">
        <f>$AJ$3*F1711</f>
        <v>-76.650000000001086</v>
      </c>
      <c r="I1711" s="47">
        <f>1/2*$AJ$1*$AJ$2*$AJ$5*D1711^2</f>
        <v>756.50311406249989</v>
      </c>
      <c r="J1711" s="47">
        <f>$AJ$4*$AJ$3*9.81</f>
        <v>406.04570999999999</v>
      </c>
      <c r="K1711" s="47">
        <f t="shared" si="365"/>
        <v>1085.8988240624988</v>
      </c>
      <c r="L1711" s="47">
        <f t="shared" si="366"/>
        <v>38.27793354820308</v>
      </c>
      <c r="M1711" s="48">
        <f t="shared" si="367"/>
        <v>65378.710500330861</v>
      </c>
      <c r="N1711" s="48">
        <f t="shared" si="368"/>
        <v>1</v>
      </c>
      <c r="O1711" s="48">
        <f t="shared" si="375"/>
        <v>509218.8398316087</v>
      </c>
      <c r="P1711" s="48">
        <f t="shared" si="376"/>
        <v>1556995.6516300344</v>
      </c>
      <c r="Q1711" s="48">
        <f t="shared" si="369"/>
        <v>1047776.8117984257</v>
      </c>
      <c r="R1711" s="48">
        <f>1/2*$AJ$3*D1711^2</f>
        <v>1714363.48125</v>
      </c>
      <c r="S1711" s="48">
        <f t="shared" si="370"/>
        <v>0</v>
      </c>
      <c r="T1711" s="48">
        <f t="shared" si="371"/>
        <v>0</v>
      </c>
      <c r="U1711" s="48"/>
      <c r="V1711" s="48"/>
      <c r="W1711" s="48"/>
      <c r="X1711" s="48"/>
      <c r="Y1711" s="48">
        <f t="shared" si="377"/>
        <v>1003.7256915983606</v>
      </c>
      <c r="Z1711" s="48"/>
      <c r="AA1711" s="48"/>
      <c r="AB1711" s="48"/>
      <c r="AC1711" s="48">
        <v>0.27</v>
      </c>
      <c r="AD1711" s="48">
        <f>O1711*AC1711</f>
        <v>137489.08675453436</v>
      </c>
      <c r="AE1711" s="48">
        <v>0.67</v>
      </c>
      <c r="AF1711" s="48">
        <f t="shared" si="372"/>
        <v>341176.62268717785</v>
      </c>
      <c r="AG1711" s="24"/>
      <c r="AH1711" s="24"/>
      <c r="AI1711" s="15"/>
      <c r="AJ1711" s="15"/>
      <c r="AK1711" s="15"/>
      <c r="AL1711" s="15"/>
      <c r="AM1711" s="15"/>
      <c r="AN1711" s="23"/>
      <c r="AO1711" s="23"/>
      <c r="AP1711" s="23"/>
      <c r="AQ1711" s="23"/>
      <c r="AR1711" s="23"/>
      <c r="AS1711" s="23"/>
      <c r="AT1711" s="23"/>
      <c r="AU1711" s="23"/>
      <c r="AV1711" s="23"/>
      <c r="BG1711">
        <f>IF(E1711&lt;1,1,0)</f>
        <v>0</v>
      </c>
      <c r="BH1711">
        <f>IF(BG1711=1,"",E1711)</f>
        <v>126.9</v>
      </c>
      <c r="BI1711">
        <f>E1711/3.6</f>
        <v>35.25</v>
      </c>
    </row>
    <row r="1712" spans="1:61" x14ac:dyDescent="0.25">
      <c r="A1712" s="45" t="s">
        <v>66</v>
      </c>
      <c r="B1712" s="45">
        <v>1709</v>
      </c>
      <c r="C1712" s="45">
        <v>232</v>
      </c>
      <c r="D1712" s="45">
        <f t="shared" si="364"/>
        <v>35.222222222222221</v>
      </c>
      <c r="E1712" s="46">
        <v>126.8</v>
      </c>
      <c r="F1712" s="47">
        <f t="shared" si="373"/>
        <v>-2.7777777777778172E-2</v>
      </c>
      <c r="G1712" s="47">
        <f t="shared" si="374"/>
        <v>-0.10000000000000142</v>
      </c>
      <c r="H1712" s="47">
        <f>$AJ$3*F1712</f>
        <v>-76.650000000001086</v>
      </c>
      <c r="I1712" s="47">
        <f>1/2*$AJ$1*$AJ$2*$AJ$5*D1712^2</f>
        <v>755.31130154320977</v>
      </c>
      <c r="J1712" s="47">
        <f>$AJ$4*$AJ$3*9.81</f>
        <v>406.04570999999999</v>
      </c>
      <c r="K1712" s="47">
        <f t="shared" si="365"/>
        <v>1084.7070115432086</v>
      </c>
      <c r="L1712" s="47">
        <f t="shared" si="366"/>
        <v>38.205791406577461</v>
      </c>
      <c r="M1712" s="48">
        <f t="shared" si="367"/>
        <v>65293.697513840882</v>
      </c>
      <c r="N1712" s="48">
        <f t="shared" si="368"/>
        <v>1</v>
      </c>
      <c r="O1712" s="48">
        <f t="shared" si="375"/>
        <v>509218.8398316087</v>
      </c>
      <c r="P1712" s="48">
        <f t="shared" si="376"/>
        <v>1558081.5504540969</v>
      </c>
      <c r="Q1712" s="48">
        <f t="shared" si="369"/>
        <v>1048862.7106224881</v>
      </c>
      <c r="R1712" s="48">
        <f>1/2*$AJ$3*D1712^2</f>
        <v>1711662.6333333333</v>
      </c>
      <c r="S1712" s="48">
        <f t="shared" si="370"/>
        <v>0</v>
      </c>
      <c r="T1712" s="48">
        <f t="shared" si="371"/>
        <v>0</v>
      </c>
      <c r="U1712" s="48"/>
      <c r="V1712" s="48"/>
      <c r="W1712" s="48"/>
      <c r="X1712" s="48"/>
      <c r="Y1712" s="48">
        <f t="shared" si="377"/>
        <v>1001.5580066315584</v>
      </c>
      <c r="Z1712" s="48"/>
      <c r="AA1712" s="48"/>
      <c r="AB1712" s="48"/>
      <c r="AC1712" s="48">
        <v>0.27</v>
      </c>
      <c r="AD1712" s="48">
        <f>O1712*AC1712</f>
        <v>137489.08675453436</v>
      </c>
      <c r="AE1712" s="48">
        <v>0.67</v>
      </c>
      <c r="AF1712" s="48">
        <f t="shared" si="372"/>
        <v>341176.62268717785</v>
      </c>
      <c r="AG1712" s="24"/>
      <c r="AH1712" s="24"/>
      <c r="AI1712" s="15"/>
      <c r="AJ1712" s="15"/>
      <c r="AK1712" s="15"/>
      <c r="AL1712" s="15"/>
      <c r="AM1712" s="15"/>
      <c r="AN1712" s="23"/>
      <c r="AO1712" s="23"/>
      <c r="AP1712" s="23"/>
      <c r="AQ1712" s="23"/>
      <c r="AR1712" s="23"/>
      <c r="AS1712" s="23"/>
      <c r="AT1712" s="23"/>
      <c r="AU1712" s="23"/>
      <c r="AV1712" s="23"/>
      <c r="BG1712">
        <f>IF(E1712&lt;1,1,0)</f>
        <v>0</v>
      </c>
      <c r="BH1712">
        <f>IF(BG1712=1,"",E1712)</f>
        <v>126.8</v>
      </c>
      <c r="BI1712">
        <f>E1712/3.6</f>
        <v>35.222222222222221</v>
      </c>
    </row>
    <row r="1713" spans="1:61" x14ac:dyDescent="0.25">
      <c r="A1713" s="45" t="s">
        <v>66</v>
      </c>
      <c r="B1713" s="45">
        <v>1710</v>
      </c>
      <c r="C1713" s="45">
        <v>233</v>
      </c>
      <c r="D1713" s="45">
        <f t="shared" si="364"/>
        <v>35.194444444444443</v>
      </c>
      <c r="E1713" s="46">
        <v>126.7</v>
      </c>
      <c r="F1713" s="47">
        <f t="shared" si="373"/>
        <v>0</v>
      </c>
      <c r="G1713" s="47">
        <f t="shared" si="374"/>
        <v>0</v>
      </c>
      <c r="H1713" s="47">
        <f>$AJ$3*F1713</f>
        <v>0</v>
      </c>
      <c r="I1713" s="47">
        <f>1/2*$AJ$1*$AJ$2*$AJ$5*D1713^2</f>
        <v>754.12042856867276</v>
      </c>
      <c r="J1713" s="47">
        <f>$AJ$4*$AJ$3*9.81</f>
        <v>406.04570999999999</v>
      </c>
      <c r="K1713" s="47">
        <f t="shared" si="365"/>
        <v>1160.1661385686727</v>
      </c>
      <c r="L1713" s="47">
        <f t="shared" si="366"/>
        <v>40.831402710180789</v>
      </c>
      <c r="M1713" s="48">
        <f t="shared" si="367"/>
        <v>69821.698634409157</v>
      </c>
      <c r="N1713" s="48">
        <f t="shared" si="368"/>
        <v>1</v>
      </c>
      <c r="O1713" s="48">
        <f t="shared" si="375"/>
        <v>509218.8398316087</v>
      </c>
      <c r="P1713" s="48">
        <f t="shared" si="376"/>
        <v>1559166.2574656401</v>
      </c>
      <c r="Q1713" s="48">
        <f t="shared" si="369"/>
        <v>1049947.4176340313</v>
      </c>
      <c r="R1713" s="48">
        <f>1/2*$AJ$3*D1713^2</f>
        <v>1708963.9145833333</v>
      </c>
      <c r="S1713" s="48">
        <f t="shared" si="370"/>
        <v>0</v>
      </c>
      <c r="T1713" s="48">
        <f t="shared" si="371"/>
        <v>0</v>
      </c>
      <c r="U1713" s="48"/>
      <c r="V1713" s="48"/>
      <c r="W1713" s="48"/>
      <c r="X1713" s="48"/>
      <c r="Y1713" s="48">
        <f t="shared" si="377"/>
        <v>999.39410209551659</v>
      </c>
      <c r="Z1713" s="48"/>
      <c r="AA1713" s="48"/>
      <c r="AB1713" s="48"/>
      <c r="AC1713" s="48">
        <v>0.27</v>
      </c>
      <c r="AD1713" s="48">
        <f>O1713*AC1713</f>
        <v>137489.08675453436</v>
      </c>
      <c r="AE1713" s="48">
        <v>0.67</v>
      </c>
      <c r="AF1713" s="48">
        <f t="shared" si="372"/>
        <v>341176.62268717785</v>
      </c>
      <c r="AG1713" s="24"/>
      <c r="AH1713" s="24"/>
      <c r="AI1713" s="15"/>
      <c r="AJ1713" s="15"/>
      <c r="AK1713" s="15"/>
      <c r="AL1713" s="15"/>
      <c r="AM1713" s="15"/>
      <c r="AN1713" s="23"/>
      <c r="AO1713" s="23"/>
      <c r="AP1713" s="23"/>
      <c r="AQ1713" s="23"/>
      <c r="AR1713" s="23"/>
      <c r="AS1713" s="23"/>
      <c r="AT1713" s="23"/>
      <c r="AU1713" s="23"/>
      <c r="AV1713" s="23"/>
      <c r="BG1713">
        <f>IF(E1713&lt;1,1,0)</f>
        <v>0</v>
      </c>
      <c r="BH1713">
        <f>IF(BG1713=1,"",E1713)</f>
        <v>126.7</v>
      </c>
      <c r="BI1713">
        <f>E1713/3.6</f>
        <v>35.194444444444443</v>
      </c>
    </row>
    <row r="1714" spans="1:61" x14ac:dyDescent="0.25">
      <c r="A1714" s="45" t="s">
        <v>66</v>
      </c>
      <c r="B1714" s="45">
        <v>1711</v>
      </c>
      <c r="C1714" s="45">
        <v>234</v>
      </c>
      <c r="D1714" s="45">
        <f t="shared" si="364"/>
        <v>35.222222222222221</v>
      </c>
      <c r="E1714" s="46">
        <v>126.8</v>
      </c>
      <c r="F1714" s="47">
        <f t="shared" si="373"/>
        <v>2.7777777777778172E-2</v>
      </c>
      <c r="G1714" s="47">
        <f t="shared" si="374"/>
        <v>0.10000000000000142</v>
      </c>
      <c r="H1714" s="47">
        <f>$AJ$3*F1714</f>
        <v>76.650000000001086</v>
      </c>
      <c r="I1714" s="47">
        <f>1/2*$AJ$1*$AJ$2*$AJ$5*D1714^2</f>
        <v>755.31130154320977</v>
      </c>
      <c r="J1714" s="47">
        <f>$AJ$4*$AJ$3*9.81</f>
        <v>406.04570999999999</v>
      </c>
      <c r="K1714" s="47">
        <f t="shared" si="365"/>
        <v>1238.0070115432109</v>
      </c>
      <c r="L1714" s="47">
        <f t="shared" si="366"/>
        <v>43.605358073244204</v>
      </c>
      <c r="M1714" s="48">
        <f t="shared" si="367"/>
        <v>74608.767663320832</v>
      </c>
      <c r="N1714" s="48">
        <f t="shared" si="368"/>
        <v>1</v>
      </c>
      <c r="O1714" s="48">
        <f t="shared" si="375"/>
        <v>509218.8398316087</v>
      </c>
      <c r="P1714" s="48">
        <f t="shared" si="376"/>
        <v>1560326.4236042087</v>
      </c>
      <c r="Q1714" s="48">
        <f t="shared" si="369"/>
        <v>1051107.5837726002</v>
      </c>
      <c r="R1714" s="48">
        <f>1/2*$AJ$3*D1714^2</f>
        <v>1711662.6333333333</v>
      </c>
      <c r="S1714" s="48">
        <f t="shared" si="370"/>
        <v>0</v>
      </c>
      <c r="T1714" s="48">
        <f t="shared" si="371"/>
        <v>0</v>
      </c>
      <c r="U1714" s="48"/>
      <c r="V1714" s="48"/>
      <c r="W1714" s="48"/>
      <c r="X1714" s="48"/>
      <c r="Y1714" s="48">
        <f t="shared" si="377"/>
        <v>1000.387278394701</v>
      </c>
      <c r="Z1714" s="48"/>
      <c r="AA1714" s="48"/>
      <c r="AB1714" s="48"/>
      <c r="AC1714" s="48">
        <v>0.27</v>
      </c>
      <c r="AD1714" s="48">
        <f>O1714*AC1714</f>
        <v>137489.08675453436</v>
      </c>
      <c r="AE1714" s="48">
        <v>0.67</v>
      </c>
      <c r="AF1714" s="48">
        <f t="shared" si="372"/>
        <v>341176.62268717785</v>
      </c>
      <c r="AG1714" s="24"/>
      <c r="AH1714" s="24"/>
      <c r="AI1714" s="15"/>
      <c r="AJ1714" s="15"/>
      <c r="AK1714" s="15"/>
      <c r="AL1714" s="15"/>
      <c r="AM1714" s="15"/>
      <c r="AN1714" s="23"/>
      <c r="AO1714" s="23"/>
      <c r="AP1714" s="23"/>
      <c r="AQ1714" s="23"/>
      <c r="AR1714" s="23"/>
      <c r="AS1714" s="23"/>
      <c r="AT1714" s="23"/>
      <c r="AU1714" s="23"/>
      <c r="AV1714" s="23"/>
      <c r="BG1714">
        <f>IF(E1714&lt;1,1,0)</f>
        <v>0</v>
      </c>
      <c r="BH1714">
        <f>IF(BG1714=1,"",E1714)</f>
        <v>126.8</v>
      </c>
      <c r="BI1714">
        <f>E1714/3.6</f>
        <v>35.222222222222221</v>
      </c>
    </row>
    <row r="1715" spans="1:61" x14ac:dyDescent="0.25">
      <c r="A1715" s="45" t="s">
        <v>66</v>
      </c>
      <c r="B1715" s="45">
        <v>1712</v>
      </c>
      <c r="C1715" s="45">
        <v>235</v>
      </c>
      <c r="D1715" s="45">
        <f t="shared" si="364"/>
        <v>35.25</v>
      </c>
      <c r="E1715" s="46">
        <v>126.9</v>
      </c>
      <c r="F1715" s="47">
        <f t="shared" si="373"/>
        <v>4.1666666666666269E-2</v>
      </c>
      <c r="G1715" s="47">
        <f t="shared" si="374"/>
        <v>0.14999999999999858</v>
      </c>
      <c r="H1715" s="47">
        <f>$AJ$3*F1715</f>
        <v>114.9749999999989</v>
      </c>
      <c r="I1715" s="47">
        <f>1/2*$AJ$1*$AJ$2*$AJ$5*D1715^2</f>
        <v>756.50311406249989</v>
      </c>
      <c r="J1715" s="47">
        <f>$AJ$4*$AJ$3*9.81</f>
        <v>406.04570999999999</v>
      </c>
      <c r="K1715" s="47">
        <f t="shared" si="365"/>
        <v>1277.5238240624988</v>
      </c>
      <c r="L1715" s="47">
        <f t="shared" si="366"/>
        <v>45.032714798203081</v>
      </c>
      <c r="M1715" s="48">
        <f t="shared" si="367"/>
        <v>77096.007734523679</v>
      </c>
      <c r="N1715" s="48">
        <f t="shared" si="368"/>
        <v>1</v>
      </c>
      <c r="O1715" s="48">
        <f t="shared" si="375"/>
        <v>509218.8398316087</v>
      </c>
      <c r="P1715" s="48">
        <f t="shared" si="376"/>
        <v>1561564.430615752</v>
      </c>
      <c r="Q1715" s="48">
        <f t="shared" si="369"/>
        <v>1052345.5907841432</v>
      </c>
      <c r="R1715" s="48">
        <f>1/2*$AJ$3*D1715^2</f>
        <v>1714363.48125</v>
      </c>
      <c r="S1715" s="48">
        <f t="shared" si="370"/>
        <v>0</v>
      </c>
      <c r="T1715" s="48">
        <f t="shared" si="371"/>
        <v>0</v>
      </c>
      <c r="U1715" s="48"/>
      <c r="V1715" s="48"/>
      <c r="W1715" s="48"/>
      <c r="X1715" s="48"/>
      <c r="Y1715" s="48">
        <f t="shared" si="377"/>
        <v>1001.3805381133177</v>
      </c>
      <c r="Z1715" s="48"/>
      <c r="AA1715" s="48"/>
      <c r="AB1715" s="48"/>
      <c r="AC1715" s="48">
        <v>0.27</v>
      </c>
      <c r="AD1715" s="48">
        <f>O1715*AC1715</f>
        <v>137489.08675453436</v>
      </c>
      <c r="AE1715" s="48">
        <v>0.67</v>
      </c>
      <c r="AF1715" s="48">
        <f t="shared" si="372"/>
        <v>341176.62268717785</v>
      </c>
      <c r="AG1715" s="24"/>
      <c r="AH1715" s="24"/>
      <c r="AI1715" s="15"/>
      <c r="AJ1715" s="15"/>
      <c r="AK1715" s="15"/>
      <c r="AL1715" s="15"/>
      <c r="AM1715" s="15"/>
      <c r="AN1715" s="23"/>
      <c r="AO1715" s="23"/>
      <c r="AP1715" s="23"/>
      <c r="AQ1715" s="23"/>
      <c r="AR1715" s="23"/>
      <c r="AS1715" s="23"/>
      <c r="AT1715" s="23"/>
      <c r="AU1715" s="23"/>
      <c r="AV1715" s="23"/>
      <c r="BG1715">
        <f>IF(E1715&lt;1,1,0)</f>
        <v>0</v>
      </c>
      <c r="BH1715">
        <f>IF(BG1715=1,"",E1715)</f>
        <v>126.9</v>
      </c>
      <c r="BI1715">
        <f>E1715/3.6</f>
        <v>35.25</v>
      </c>
    </row>
    <row r="1716" spans="1:61" x14ac:dyDescent="0.25">
      <c r="A1716" s="45" t="s">
        <v>66</v>
      </c>
      <c r="B1716" s="45">
        <v>1713</v>
      </c>
      <c r="C1716" s="45">
        <v>236</v>
      </c>
      <c r="D1716" s="45">
        <f t="shared" si="364"/>
        <v>35.30555555555555</v>
      </c>
      <c r="E1716" s="46">
        <v>127.1</v>
      </c>
      <c r="F1716" s="47">
        <f t="shared" si="373"/>
        <v>6.9444444444444448E-2</v>
      </c>
      <c r="G1716" s="47">
        <f t="shared" si="374"/>
        <v>0.25</v>
      </c>
      <c r="H1716" s="47">
        <f>$AJ$3*F1716</f>
        <v>191.62500000000003</v>
      </c>
      <c r="I1716" s="47">
        <f>1/2*$AJ$1*$AJ$2*$AJ$5*D1716^2</f>
        <v>758.88955773533928</v>
      </c>
      <c r="J1716" s="47">
        <f>$AJ$4*$AJ$3*9.81</f>
        <v>406.04570999999999</v>
      </c>
      <c r="K1716" s="47">
        <f t="shared" si="365"/>
        <v>1356.5602677353393</v>
      </c>
      <c r="L1716" s="47">
        <f t="shared" si="366"/>
        <v>47.894113896989332</v>
      </c>
      <c r="M1716" s="48">
        <f t="shared" si="367"/>
        <v>82042.617105542726</v>
      </c>
      <c r="N1716" s="48">
        <f t="shared" si="368"/>
        <v>1</v>
      </c>
      <c r="O1716" s="48">
        <f t="shared" si="375"/>
        <v>509218.8398316087</v>
      </c>
      <c r="P1716" s="48">
        <f t="shared" si="376"/>
        <v>1562841.9544398144</v>
      </c>
      <c r="Q1716" s="48">
        <f t="shared" si="369"/>
        <v>1053623.1146082059</v>
      </c>
      <c r="R1716" s="48">
        <f>1/2*$AJ$3*D1716^2</f>
        <v>1719771.564583333</v>
      </c>
      <c r="S1716" s="48">
        <f t="shared" si="370"/>
        <v>0</v>
      </c>
      <c r="T1716" s="48">
        <f t="shared" si="371"/>
        <v>0</v>
      </c>
      <c r="U1716" s="48"/>
      <c r="V1716" s="48"/>
      <c r="W1716" s="48"/>
      <c r="X1716" s="48"/>
      <c r="Y1716" s="48">
        <f t="shared" si="377"/>
        <v>1003.9530441233701</v>
      </c>
      <c r="Z1716" s="48"/>
      <c r="AA1716" s="48"/>
      <c r="AB1716" s="48"/>
      <c r="AC1716" s="48">
        <v>0.27</v>
      </c>
      <c r="AD1716" s="48">
        <f>O1716*AC1716</f>
        <v>137489.08675453436</v>
      </c>
      <c r="AE1716" s="48">
        <v>0.67</v>
      </c>
      <c r="AF1716" s="48">
        <f t="shared" si="372"/>
        <v>341176.62268717785</v>
      </c>
      <c r="AG1716" s="24"/>
      <c r="AH1716" s="24"/>
      <c r="AI1716" s="15"/>
      <c r="AJ1716" s="15"/>
      <c r="AK1716" s="15"/>
      <c r="AL1716" s="15"/>
      <c r="AM1716" s="15"/>
      <c r="AN1716" s="23"/>
      <c r="AO1716" s="23"/>
      <c r="AP1716" s="23"/>
      <c r="AQ1716" s="23"/>
      <c r="AR1716" s="23"/>
      <c r="AS1716" s="23"/>
      <c r="AT1716" s="23"/>
      <c r="AU1716" s="23"/>
      <c r="AV1716" s="23"/>
      <c r="BG1716">
        <f>IF(E1716&lt;1,1,0)</f>
        <v>0</v>
      </c>
      <c r="BH1716">
        <f>IF(BG1716=1,"",E1716)</f>
        <v>127.1</v>
      </c>
      <c r="BI1716">
        <f>E1716/3.6</f>
        <v>35.30555555555555</v>
      </c>
    </row>
    <row r="1717" spans="1:61" x14ac:dyDescent="0.25">
      <c r="A1717" s="45" t="s">
        <v>66</v>
      </c>
      <c r="B1717" s="45">
        <v>1714</v>
      </c>
      <c r="C1717" s="45">
        <v>237</v>
      </c>
      <c r="D1717" s="45">
        <f t="shared" si="364"/>
        <v>35.388888888888893</v>
      </c>
      <c r="E1717" s="46">
        <v>127.4</v>
      </c>
      <c r="F1717" s="47">
        <f t="shared" si="373"/>
        <v>8.3333333333334522E-2</v>
      </c>
      <c r="G1717" s="47">
        <f t="shared" si="374"/>
        <v>0.30000000000000426</v>
      </c>
      <c r="H1717" s="47">
        <f>$AJ$3*F1717</f>
        <v>229.95000000000329</v>
      </c>
      <c r="I1717" s="47">
        <f>1/2*$AJ$1*$AJ$2*$AJ$5*D1717^2</f>
        <v>762.47626983024702</v>
      </c>
      <c r="J1717" s="47">
        <f>$AJ$4*$AJ$3*9.81</f>
        <v>406.04570999999999</v>
      </c>
      <c r="K1717" s="47">
        <f t="shared" si="365"/>
        <v>1398.4719798302503</v>
      </c>
      <c r="L1717" s="47">
        <f t="shared" si="366"/>
        <v>49.490369508437205</v>
      </c>
      <c r="M1717" s="48">
        <f t="shared" si="367"/>
        <v>84826.493337461376</v>
      </c>
      <c r="N1717" s="48">
        <f t="shared" si="368"/>
        <v>1</v>
      </c>
      <c r="O1717" s="48">
        <f t="shared" si="375"/>
        <v>509218.8398316087</v>
      </c>
      <c r="P1717" s="48">
        <f t="shared" si="376"/>
        <v>1564198.5147075497</v>
      </c>
      <c r="Q1717" s="48">
        <f t="shared" si="369"/>
        <v>1054979.6748759411</v>
      </c>
      <c r="R1717" s="48">
        <f>1/2*$AJ$3*D1717^2</f>
        <v>1727899.6583333339</v>
      </c>
      <c r="S1717" s="48">
        <f t="shared" si="370"/>
        <v>0</v>
      </c>
      <c r="T1717" s="48">
        <f t="shared" si="371"/>
        <v>0</v>
      </c>
      <c r="U1717" s="48"/>
      <c r="V1717" s="48"/>
      <c r="W1717" s="48"/>
      <c r="X1717" s="48"/>
      <c r="Y1717" s="48">
        <f t="shared" si="377"/>
        <v>1008.1094856087129</v>
      </c>
      <c r="Z1717" s="48"/>
      <c r="AA1717" s="48"/>
      <c r="AB1717" s="48"/>
      <c r="AC1717" s="48">
        <v>0.27</v>
      </c>
      <c r="AD1717" s="48">
        <f>O1717*AC1717</f>
        <v>137489.08675453436</v>
      </c>
      <c r="AE1717" s="48">
        <v>0.67</v>
      </c>
      <c r="AF1717" s="48">
        <f t="shared" si="372"/>
        <v>341176.62268717785</v>
      </c>
      <c r="AG1717" s="24"/>
      <c r="AH1717" s="24"/>
      <c r="AI1717" s="15"/>
      <c r="AJ1717" s="15"/>
      <c r="AK1717" s="15"/>
      <c r="AL1717" s="15"/>
      <c r="AM1717" s="15"/>
      <c r="AN1717" s="23"/>
      <c r="AO1717" s="23"/>
      <c r="AP1717" s="23"/>
      <c r="AQ1717" s="23"/>
      <c r="AR1717" s="23"/>
      <c r="AS1717" s="23"/>
      <c r="AT1717" s="23"/>
      <c r="AU1717" s="23"/>
      <c r="AV1717" s="23"/>
      <c r="BG1717">
        <f>IF(E1717&lt;1,1,0)</f>
        <v>0</v>
      </c>
      <c r="BH1717">
        <f>IF(BG1717=1,"",E1717)</f>
        <v>127.4</v>
      </c>
      <c r="BI1717">
        <f>E1717/3.6</f>
        <v>35.388888888888893</v>
      </c>
    </row>
    <row r="1718" spans="1:61" x14ac:dyDescent="0.25">
      <c r="A1718" s="45" t="s">
        <v>66</v>
      </c>
      <c r="B1718" s="45">
        <v>1715</v>
      </c>
      <c r="C1718" s="45">
        <v>238</v>
      </c>
      <c r="D1718" s="45">
        <f t="shared" si="364"/>
        <v>35.472222222222221</v>
      </c>
      <c r="E1718" s="46">
        <v>127.7</v>
      </c>
      <c r="F1718" s="47">
        <f t="shared" si="373"/>
        <v>9.7222222222220642E-2</v>
      </c>
      <c r="G1718" s="47">
        <f t="shared" si="374"/>
        <v>0.34999999999999432</v>
      </c>
      <c r="H1718" s="47">
        <f>$AJ$3*F1718</f>
        <v>268.27499999999566</v>
      </c>
      <c r="I1718" s="47">
        <f>1/2*$AJ$1*$AJ$2*$AJ$5*D1718^2</f>
        <v>766.07143782793196</v>
      </c>
      <c r="J1718" s="47">
        <f>$AJ$4*$AJ$3*9.81</f>
        <v>406.04570999999999</v>
      </c>
      <c r="K1718" s="47">
        <f t="shared" si="365"/>
        <v>1440.3921478279276</v>
      </c>
      <c r="L1718" s="47">
        <f t="shared" si="366"/>
        <v>51.093910354896209</v>
      </c>
      <c r="M1718" s="48">
        <f t="shared" si="367"/>
        <v>87626.056258647004</v>
      </c>
      <c r="N1718" s="48">
        <f t="shared" si="368"/>
        <v>1</v>
      </c>
      <c r="O1718" s="48">
        <f t="shared" si="375"/>
        <v>509218.8398316087</v>
      </c>
      <c r="P1718" s="48">
        <f t="shared" si="376"/>
        <v>1565596.9866873799</v>
      </c>
      <c r="Q1718" s="48">
        <f t="shared" si="369"/>
        <v>1056378.1468557711</v>
      </c>
      <c r="R1718" s="48">
        <f>1/2*$AJ$3*D1718^2</f>
        <v>1736046.9145833333</v>
      </c>
      <c r="S1718" s="48">
        <f t="shared" si="370"/>
        <v>0</v>
      </c>
      <c r="T1718" s="48">
        <f t="shared" si="371"/>
        <v>0</v>
      </c>
      <c r="U1718" s="48"/>
      <c r="V1718" s="48"/>
      <c r="W1718" s="48"/>
      <c r="X1718" s="48"/>
      <c r="Y1718" s="48">
        <f t="shared" si="377"/>
        <v>1012.2722534013606</v>
      </c>
      <c r="Z1718" s="48"/>
      <c r="AA1718" s="48"/>
      <c r="AB1718" s="48"/>
      <c r="AC1718" s="48">
        <v>0.27</v>
      </c>
      <c r="AD1718" s="48">
        <f>O1718*AC1718</f>
        <v>137489.08675453436</v>
      </c>
      <c r="AE1718" s="48">
        <v>0.67</v>
      </c>
      <c r="AF1718" s="48">
        <f t="shared" si="372"/>
        <v>341176.62268717785</v>
      </c>
      <c r="AG1718" s="24"/>
      <c r="AH1718" s="24"/>
      <c r="AI1718" s="15"/>
      <c r="AJ1718" s="15"/>
      <c r="AK1718" s="15"/>
      <c r="AL1718" s="15"/>
      <c r="AM1718" s="15"/>
      <c r="AN1718" s="23"/>
      <c r="AO1718" s="23"/>
      <c r="AP1718" s="23"/>
      <c r="AQ1718" s="23"/>
      <c r="AR1718" s="23"/>
      <c r="AS1718" s="23"/>
      <c r="AT1718" s="23"/>
      <c r="AU1718" s="23"/>
      <c r="AV1718" s="23"/>
      <c r="BG1718">
        <f>IF(E1718&lt;1,1,0)</f>
        <v>0</v>
      </c>
      <c r="BH1718">
        <f>IF(BG1718=1,"",E1718)</f>
        <v>127.7</v>
      </c>
      <c r="BI1718">
        <f>E1718/3.6</f>
        <v>35.472222222222221</v>
      </c>
    </row>
    <row r="1719" spans="1:61" x14ac:dyDescent="0.25">
      <c r="A1719" s="45" t="s">
        <v>66</v>
      </c>
      <c r="B1719" s="45">
        <v>1716</v>
      </c>
      <c r="C1719" s="45">
        <v>239</v>
      </c>
      <c r="D1719" s="45">
        <f t="shared" si="364"/>
        <v>35.583333333333329</v>
      </c>
      <c r="E1719" s="46">
        <v>128.1</v>
      </c>
      <c r="F1719" s="47">
        <f t="shared" si="373"/>
        <v>0.11111111111111072</v>
      </c>
      <c r="G1719" s="47">
        <f t="shared" si="374"/>
        <v>0.39999999999999858</v>
      </c>
      <c r="H1719" s="47">
        <f>$AJ$3*F1719</f>
        <v>306.59999999999894</v>
      </c>
      <c r="I1719" s="47">
        <f>1/2*$AJ$1*$AJ$2*$AJ$5*D1719^2</f>
        <v>770.87814878472204</v>
      </c>
      <c r="J1719" s="47">
        <f>$AJ$4*$AJ$3*9.81</f>
        <v>406.04570999999999</v>
      </c>
      <c r="K1719" s="47">
        <f t="shared" si="365"/>
        <v>1483.5238587847211</v>
      </c>
      <c r="L1719" s="47">
        <f t="shared" si="366"/>
        <v>52.788723975089653</v>
      </c>
      <c r="M1719" s="48">
        <f t="shared" si="367"/>
        <v>90585.450341253847</v>
      </c>
      <c r="N1719" s="48">
        <f t="shared" si="368"/>
        <v>1</v>
      </c>
      <c r="O1719" s="48">
        <f t="shared" si="375"/>
        <v>509218.8398316087</v>
      </c>
      <c r="P1719" s="48">
        <f t="shared" si="376"/>
        <v>1567037.3788352078</v>
      </c>
      <c r="Q1719" s="48">
        <f t="shared" si="369"/>
        <v>1057818.539003599</v>
      </c>
      <c r="R1719" s="48">
        <f>1/2*$AJ$3*D1719^2</f>
        <v>1746939.7312499997</v>
      </c>
      <c r="S1719" s="48">
        <f t="shared" si="370"/>
        <v>0</v>
      </c>
      <c r="T1719" s="48">
        <f t="shared" si="371"/>
        <v>0</v>
      </c>
      <c r="U1719" s="48"/>
      <c r="V1719" s="48"/>
      <c r="W1719" s="48"/>
      <c r="X1719" s="48"/>
      <c r="Y1719" s="48">
        <f t="shared" si="377"/>
        <v>1018.0301464160838</v>
      </c>
      <c r="Z1719" s="48"/>
      <c r="AA1719" s="48"/>
      <c r="AB1719" s="48"/>
      <c r="AC1719" s="48">
        <v>0.27</v>
      </c>
      <c r="AD1719" s="48">
        <f>O1719*AC1719</f>
        <v>137489.08675453436</v>
      </c>
      <c r="AE1719" s="48">
        <v>0.67</v>
      </c>
      <c r="AF1719" s="48">
        <f t="shared" si="372"/>
        <v>341176.62268717785</v>
      </c>
      <c r="AG1719" s="24"/>
      <c r="AH1719" s="24"/>
      <c r="AI1719" s="15"/>
      <c r="AJ1719" s="15"/>
      <c r="AK1719" s="15"/>
      <c r="AL1719" s="15"/>
      <c r="AM1719" s="15"/>
      <c r="AN1719" s="23"/>
      <c r="AO1719" s="23"/>
      <c r="AP1719" s="23"/>
      <c r="AQ1719" s="23"/>
      <c r="AR1719" s="23"/>
      <c r="AS1719" s="23"/>
      <c r="AT1719" s="23"/>
      <c r="AU1719" s="23"/>
      <c r="AV1719" s="23"/>
      <c r="BG1719">
        <f>IF(E1719&lt;1,1,0)</f>
        <v>0</v>
      </c>
      <c r="BH1719">
        <f>IF(BG1719=1,"",E1719)</f>
        <v>128.1</v>
      </c>
      <c r="BI1719">
        <f>E1719/3.6</f>
        <v>35.583333333333329</v>
      </c>
    </row>
    <row r="1720" spans="1:61" x14ac:dyDescent="0.25">
      <c r="A1720" s="45" t="s">
        <v>66</v>
      </c>
      <c r="B1720" s="45">
        <v>1717</v>
      </c>
      <c r="C1720" s="45">
        <v>240</v>
      </c>
      <c r="D1720" s="45">
        <f t="shared" si="364"/>
        <v>35.694444444444443</v>
      </c>
      <c r="E1720" s="46">
        <v>128.5</v>
      </c>
      <c r="F1720" s="47">
        <f t="shared" si="373"/>
        <v>0.12500000000000078</v>
      </c>
      <c r="G1720" s="47">
        <f t="shared" si="374"/>
        <v>0.45000000000000284</v>
      </c>
      <c r="H1720" s="47">
        <f>$AJ$3*F1720</f>
        <v>344.92500000000217</v>
      </c>
      <c r="I1720" s="47">
        <f>1/2*$AJ$1*$AJ$2*$AJ$5*D1720^2</f>
        <v>775.69989245756153</v>
      </c>
      <c r="J1720" s="47">
        <f>$AJ$4*$AJ$3*9.81</f>
        <v>406.04570999999999</v>
      </c>
      <c r="K1720" s="47">
        <f t="shared" si="365"/>
        <v>1526.6706024575637</v>
      </c>
      <c r="L1720" s="47">
        <f t="shared" si="366"/>
        <v>54.493659004388036</v>
      </c>
      <c r="M1720" s="48">
        <f t="shared" si="367"/>
        <v>93565.612510534251</v>
      </c>
      <c r="N1720" s="48">
        <f t="shared" si="368"/>
        <v>1</v>
      </c>
      <c r="O1720" s="48">
        <f t="shared" si="375"/>
        <v>509218.8398316087</v>
      </c>
      <c r="P1720" s="48">
        <f t="shared" si="376"/>
        <v>1568520.9026939925</v>
      </c>
      <c r="Q1720" s="48">
        <f t="shared" si="369"/>
        <v>1059302.0628623837</v>
      </c>
      <c r="R1720" s="48">
        <f>1/2*$AJ$3*D1720^2</f>
        <v>1757866.6145833333</v>
      </c>
      <c r="S1720" s="48">
        <f t="shared" si="370"/>
        <v>0</v>
      </c>
      <c r="T1720" s="48">
        <f t="shared" si="371"/>
        <v>0</v>
      </c>
      <c r="U1720" s="48"/>
      <c r="V1720" s="48"/>
      <c r="W1720" s="48"/>
      <c r="X1720" s="48"/>
      <c r="Y1720" s="48">
        <f t="shared" si="377"/>
        <v>1023.801173315861</v>
      </c>
      <c r="Z1720" s="48"/>
      <c r="AA1720" s="48"/>
      <c r="AB1720" s="48"/>
      <c r="AC1720" s="48">
        <v>0.27</v>
      </c>
      <c r="AD1720" s="48">
        <f>O1720*AC1720</f>
        <v>137489.08675453436</v>
      </c>
      <c r="AE1720" s="48">
        <v>0.67</v>
      </c>
      <c r="AF1720" s="48">
        <f t="shared" si="372"/>
        <v>341176.62268717785</v>
      </c>
      <c r="AG1720" s="24"/>
      <c r="AH1720" s="24"/>
      <c r="AI1720" s="15"/>
      <c r="AJ1720" s="15"/>
      <c r="AK1720" s="15"/>
      <c r="AL1720" s="15"/>
      <c r="AM1720" s="15"/>
      <c r="AN1720" s="23"/>
      <c r="AO1720" s="23"/>
      <c r="AP1720" s="23"/>
      <c r="AQ1720" s="23"/>
      <c r="AR1720" s="23"/>
      <c r="AS1720" s="23"/>
      <c r="AT1720" s="23"/>
      <c r="AU1720" s="23"/>
      <c r="AV1720" s="23"/>
      <c r="BG1720">
        <f>IF(E1720&lt;1,1,0)</f>
        <v>0</v>
      </c>
      <c r="BH1720">
        <f>IF(BG1720=1,"",E1720)</f>
        <v>128.5</v>
      </c>
      <c r="BI1720">
        <f>E1720/3.6</f>
        <v>35.694444444444443</v>
      </c>
    </row>
    <row r="1721" spans="1:61" x14ac:dyDescent="0.25">
      <c r="A1721" s="45" t="s">
        <v>66</v>
      </c>
      <c r="B1721" s="45">
        <v>1718</v>
      </c>
      <c r="C1721" s="45">
        <v>241</v>
      </c>
      <c r="D1721" s="45">
        <f t="shared" si="364"/>
        <v>35.833333333333336</v>
      </c>
      <c r="E1721" s="46">
        <v>129</v>
      </c>
      <c r="F1721" s="47">
        <f t="shared" si="373"/>
        <v>0.1388888888888889</v>
      </c>
      <c r="G1721" s="47">
        <f t="shared" si="374"/>
        <v>0.5</v>
      </c>
      <c r="H1721" s="47">
        <f>$AJ$3*F1721</f>
        <v>383.25000000000006</v>
      </c>
      <c r="I1721" s="47">
        <f>1/2*$AJ$1*$AJ$2*$AJ$5*D1721^2</f>
        <v>781.74821180555568</v>
      </c>
      <c r="J1721" s="47">
        <f>$AJ$4*$AJ$3*9.81</f>
        <v>406.04570999999999</v>
      </c>
      <c r="K1721" s="47">
        <f t="shared" si="365"/>
        <v>1571.0439218055558</v>
      </c>
      <c r="L1721" s="47">
        <f t="shared" si="366"/>
        <v>56.295740531365752</v>
      </c>
      <c r="M1721" s="48">
        <f t="shared" si="367"/>
        <v>96716.082232886358</v>
      </c>
      <c r="N1721" s="48">
        <f t="shared" si="368"/>
        <v>1</v>
      </c>
      <c r="O1721" s="48">
        <f t="shared" si="375"/>
        <v>509218.8398316087</v>
      </c>
      <c r="P1721" s="48">
        <f t="shared" si="376"/>
        <v>1570047.5732964501</v>
      </c>
      <c r="Q1721" s="48">
        <f t="shared" si="369"/>
        <v>1060828.7334648413</v>
      </c>
      <c r="R1721" s="48">
        <f>1/2*$AJ$3*D1721^2</f>
        <v>1771573.1250000005</v>
      </c>
      <c r="S1721" s="48">
        <f t="shared" si="370"/>
        <v>0</v>
      </c>
      <c r="T1721" s="48">
        <f t="shared" si="371"/>
        <v>0</v>
      </c>
      <c r="U1721" s="48"/>
      <c r="V1721" s="48"/>
      <c r="W1721" s="48"/>
      <c r="X1721" s="48"/>
      <c r="Y1721" s="48">
        <f t="shared" si="377"/>
        <v>1031.1834254947617</v>
      </c>
      <c r="Z1721" s="48"/>
      <c r="AA1721" s="48"/>
      <c r="AB1721" s="48"/>
      <c r="AC1721" s="48">
        <v>0.27</v>
      </c>
      <c r="AD1721" s="48">
        <f>O1721*AC1721</f>
        <v>137489.08675453436</v>
      </c>
      <c r="AE1721" s="48">
        <v>0.67</v>
      </c>
      <c r="AF1721" s="48">
        <f t="shared" si="372"/>
        <v>341176.62268717785</v>
      </c>
      <c r="AG1721" s="24"/>
      <c r="AH1721" s="24"/>
      <c r="AI1721" s="15"/>
      <c r="AJ1721" s="15"/>
      <c r="AK1721" s="15"/>
      <c r="AL1721" s="15"/>
      <c r="AM1721" s="15"/>
      <c r="AN1721" s="23"/>
      <c r="AO1721" s="23"/>
      <c r="AP1721" s="23"/>
      <c r="AQ1721" s="23"/>
      <c r="AR1721" s="23"/>
      <c r="AS1721" s="23"/>
      <c r="AT1721" s="23"/>
      <c r="AU1721" s="23"/>
      <c r="AV1721" s="23"/>
      <c r="BG1721">
        <f>IF(E1721&lt;1,1,0)</f>
        <v>0</v>
      </c>
      <c r="BH1721">
        <f>IF(BG1721=1,"",E1721)</f>
        <v>129</v>
      </c>
      <c r="BI1721">
        <f>E1721/3.6</f>
        <v>35.833333333333336</v>
      </c>
    </row>
    <row r="1722" spans="1:61" x14ac:dyDescent="0.25">
      <c r="A1722" s="45" t="s">
        <v>66</v>
      </c>
      <c r="B1722" s="45">
        <v>1719</v>
      </c>
      <c r="C1722" s="45">
        <v>242</v>
      </c>
      <c r="D1722" s="45">
        <f t="shared" si="364"/>
        <v>35.972222222222221</v>
      </c>
      <c r="E1722" s="46">
        <v>129.5</v>
      </c>
      <c r="F1722" s="47">
        <f t="shared" si="373"/>
        <v>0.15277777777777699</v>
      </c>
      <c r="G1722" s="47">
        <f t="shared" si="374"/>
        <v>0.54999999999999716</v>
      </c>
      <c r="H1722" s="47">
        <f>$AJ$3*F1722</f>
        <v>421.57499999999783</v>
      </c>
      <c r="I1722" s="47">
        <f>1/2*$AJ$1*$AJ$2*$AJ$5*D1722^2</f>
        <v>787.82001977237633</v>
      </c>
      <c r="J1722" s="47">
        <f>$AJ$4*$AJ$3*9.81</f>
        <v>406.04570999999999</v>
      </c>
      <c r="K1722" s="47">
        <f t="shared" si="365"/>
        <v>1615.4407297723742</v>
      </c>
      <c r="L1722" s="47">
        <f t="shared" si="366"/>
        <v>58.110992918200679</v>
      </c>
      <c r="M1722" s="48">
        <f t="shared" si="367"/>
        <v>99892.79682638697</v>
      </c>
      <c r="N1722" s="48">
        <f t="shared" si="368"/>
        <v>1</v>
      </c>
      <c r="O1722" s="48">
        <f t="shared" si="375"/>
        <v>509218.8398316087</v>
      </c>
      <c r="P1722" s="48">
        <f t="shared" si="376"/>
        <v>1571618.6172182555</v>
      </c>
      <c r="Q1722" s="48">
        <f t="shared" si="369"/>
        <v>1062399.7773866467</v>
      </c>
      <c r="R1722" s="48">
        <f>1/2*$AJ$3*D1722^2</f>
        <v>1785332.8645833333</v>
      </c>
      <c r="S1722" s="48">
        <f t="shared" si="370"/>
        <v>0</v>
      </c>
      <c r="T1722" s="48">
        <f t="shared" si="371"/>
        <v>0</v>
      </c>
      <c r="U1722" s="48"/>
      <c r="V1722" s="48"/>
      <c r="W1722" s="48"/>
      <c r="X1722" s="48"/>
      <c r="Y1722" s="48">
        <f t="shared" si="377"/>
        <v>1038.5880538588326</v>
      </c>
      <c r="Z1722" s="48"/>
      <c r="AA1722" s="48"/>
      <c r="AB1722" s="48"/>
      <c r="AC1722" s="48">
        <v>0.27</v>
      </c>
      <c r="AD1722" s="48">
        <f>O1722*AC1722</f>
        <v>137489.08675453436</v>
      </c>
      <c r="AE1722" s="48">
        <v>0.67</v>
      </c>
      <c r="AF1722" s="48">
        <f t="shared" si="372"/>
        <v>341176.62268717785</v>
      </c>
      <c r="AG1722" s="24"/>
      <c r="AH1722" s="24"/>
      <c r="AI1722" s="15"/>
      <c r="AJ1722" s="15"/>
      <c r="AK1722" s="15"/>
      <c r="AL1722" s="15"/>
      <c r="AM1722" s="15"/>
      <c r="AN1722" s="23"/>
      <c r="AO1722" s="23"/>
      <c r="AP1722" s="23"/>
      <c r="AQ1722" s="23"/>
      <c r="AR1722" s="23"/>
      <c r="AS1722" s="23"/>
      <c r="AT1722" s="23"/>
      <c r="AU1722" s="23"/>
      <c r="AV1722" s="23"/>
      <c r="BG1722">
        <f>IF(E1722&lt;1,1,0)</f>
        <v>0</v>
      </c>
      <c r="BH1722">
        <f>IF(BG1722=1,"",E1722)</f>
        <v>129.5</v>
      </c>
      <c r="BI1722">
        <f>E1722/3.6</f>
        <v>35.972222222222221</v>
      </c>
    </row>
    <row r="1723" spans="1:61" x14ac:dyDescent="0.25">
      <c r="A1723" s="45" t="s">
        <v>66</v>
      </c>
      <c r="B1723" s="45">
        <v>1720</v>
      </c>
      <c r="C1723" s="45">
        <v>243</v>
      </c>
      <c r="D1723" s="45">
        <f t="shared" si="364"/>
        <v>36.138888888888886</v>
      </c>
      <c r="E1723" s="46">
        <v>130.1</v>
      </c>
      <c r="F1723" s="47">
        <f t="shared" si="373"/>
        <v>0.15277777777777699</v>
      </c>
      <c r="G1723" s="47">
        <f t="shared" si="374"/>
        <v>0.54999999999999716</v>
      </c>
      <c r="H1723" s="47">
        <f>$AJ$3*F1723</f>
        <v>421.57499999999783</v>
      </c>
      <c r="I1723" s="47">
        <f>1/2*$AJ$1*$AJ$2*$AJ$5*D1723^2</f>
        <v>795.13719430941342</v>
      </c>
      <c r="J1723" s="47">
        <f>$AJ$4*$AJ$3*9.81</f>
        <v>406.04570999999999</v>
      </c>
      <c r="K1723" s="47">
        <f t="shared" si="365"/>
        <v>1622.7579043094111</v>
      </c>
      <c r="L1723" s="47">
        <f t="shared" si="366"/>
        <v>58.644667597403988</v>
      </c>
      <c r="M1723" s="48">
        <f t="shared" si="367"/>
        <v>100868.82826753486</v>
      </c>
      <c r="N1723" s="48">
        <f t="shared" si="368"/>
        <v>1</v>
      </c>
      <c r="O1723" s="48">
        <f t="shared" si="375"/>
        <v>509218.8398316087</v>
      </c>
      <c r="P1723" s="48">
        <f t="shared" si="376"/>
        <v>1573234.057948028</v>
      </c>
      <c r="Q1723" s="48">
        <f t="shared" si="369"/>
        <v>1064015.2181164194</v>
      </c>
      <c r="R1723" s="48">
        <f>1/2*$AJ$3*D1723^2</f>
        <v>1801914.8145833332</v>
      </c>
      <c r="S1723" s="48">
        <f t="shared" si="370"/>
        <v>0</v>
      </c>
      <c r="T1723" s="48">
        <f t="shared" si="371"/>
        <v>0</v>
      </c>
      <c r="U1723" s="48"/>
      <c r="V1723" s="48"/>
      <c r="W1723" s="48"/>
      <c r="X1723" s="48"/>
      <c r="Y1723" s="48">
        <f t="shared" si="377"/>
        <v>1047.6248921996123</v>
      </c>
      <c r="Z1723" s="48"/>
      <c r="AA1723" s="48"/>
      <c r="AB1723" s="48"/>
      <c r="AC1723" s="48">
        <v>0.27</v>
      </c>
      <c r="AD1723" s="48">
        <f>O1723*AC1723</f>
        <v>137489.08675453436</v>
      </c>
      <c r="AE1723" s="48">
        <v>0.67</v>
      </c>
      <c r="AF1723" s="48">
        <f t="shared" si="372"/>
        <v>341176.62268717785</v>
      </c>
      <c r="AG1723" s="24"/>
      <c r="AH1723" s="24"/>
      <c r="AI1723" s="15"/>
      <c r="AJ1723" s="15"/>
      <c r="AK1723" s="15"/>
      <c r="AL1723" s="15"/>
      <c r="AM1723" s="15"/>
      <c r="AN1723" s="23"/>
      <c r="AO1723" s="23"/>
      <c r="AP1723" s="23"/>
      <c r="AQ1723" s="23"/>
      <c r="AR1723" s="23"/>
      <c r="AS1723" s="23"/>
      <c r="AT1723" s="23"/>
      <c r="AU1723" s="23"/>
      <c r="AV1723" s="23"/>
      <c r="BG1723">
        <f>IF(E1723&lt;1,1,0)</f>
        <v>0</v>
      </c>
      <c r="BH1723">
        <f>IF(BG1723=1,"",E1723)</f>
        <v>130.1</v>
      </c>
      <c r="BI1723">
        <f>E1723/3.6</f>
        <v>36.138888888888886</v>
      </c>
    </row>
    <row r="1724" spans="1:61" x14ac:dyDescent="0.25">
      <c r="A1724" s="45" t="s">
        <v>66</v>
      </c>
      <c r="B1724" s="45">
        <v>1721</v>
      </c>
      <c r="C1724" s="45">
        <v>244</v>
      </c>
      <c r="D1724" s="45">
        <f t="shared" si="364"/>
        <v>36.277777777777779</v>
      </c>
      <c r="E1724" s="46">
        <v>130.6</v>
      </c>
      <c r="F1724" s="47">
        <f t="shared" si="373"/>
        <v>0.12500000000000078</v>
      </c>
      <c r="G1724" s="47">
        <f t="shared" si="374"/>
        <v>0.45000000000000284</v>
      </c>
      <c r="H1724" s="47">
        <f>$AJ$3*F1724</f>
        <v>344.92500000000217</v>
      </c>
      <c r="I1724" s="47">
        <f>1/2*$AJ$1*$AJ$2*$AJ$5*D1724^2</f>
        <v>801.26067723765436</v>
      </c>
      <c r="J1724" s="47">
        <f>$AJ$4*$AJ$3*9.81</f>
        <v>406.04570999999999</v>
      </c>
      <c r="K1724" s="47">
        <f t="shared" si="365"/>
        <v>1552.2313872376567</v>
      </c>
      <c r="L1724" s="47">
        <f t="shared" si="366"/>
        <v>56.311505325899439</v>
      </c>
      <c r="M1724" s="48">
        <f t="shared" si="367"/>
        <v>96912.100665872931</v>
      </c>
      <c r="N1724" s="48">
        <f t="shared" si="368"/>
        <v>1</v>
      </c>
      <c r="O1724" s="48">
        <f t="shared" si="375"/>
        <v>509218.8398316087</v>
      </c>
      <c r="P1724" s="48">
        <f t="shared" si="376"/>
        <v>1574856.8158523373</v>
      </c>
      <c r="Q1724" s="48">
        <f t="shared" si="369"/>
        <v>1065637.9760207287</v>
      </c>
      <c r="R1724" s="48">
        <f>1/2*$AJ$3*D1724^2</f>
        <v>1815791.6583333334</v>
      </c>
      <c r="S1724" s="48">
        <f t="shared" si="370"/>
        <v>0</v>
      </c>
      <c r="T1724" s="48">
        <f t="shared" si="371"/>
        <v>0</v>
      </c>
      <c r="U1724" s="48"/>
      <c r="V1724" s="48"/>
      <c r="W1724" s="48"/>
      <c r="X1724" s="48"/>
      <c r="Y1724" s="48">
        <f t="shared" si="377"/>
        <v>1055.0794063528956</v>
      </c>
      <c r="Z1724" s="48"/>
      <c r="AA1724" s="48"/>
      <c r="AB1724" s="48"/>
      <c r="AC1724" s="48">
        <v>0.27</v>
      </c>
      <c r="AD1724" s="48">
        <f>O1724*AC1724</f>
        <v>137489.08675453436</v>
      </c>
      <c r="AE1724" s="48">
        <v>0.67</v>
      </c>
      <c r="AF1724" s="48">
        <f t="shared" si="372"/>
        <v>341176.62268717785</v>
      </c>
      <c r="AG1724" s="24"/>
      <c r="AH1724" s="24"/>
      <c r="AI1724" s="15"/>
      <c r="AJ1724" s="15"/>
      <c r="AK1724" s="15"/>
      <c r="AL1724" s="15"/>
      <c r="AM1724" s="15"/>
      <c r="AN1724" s="23"/>
      <c r="AO1724" s="23"/>
      <c r="AP1724" s="23"/>
      <c r="AQ1724" s="23"/>
      <c r="AR1724" s="23"/>
      <c r="AS1724" s="23"/>
      <c r="AT1724" s="23"/>
      <c r="AU1724" s="23"/>
      <c r="AV1724" s="23"/>
      <c r="BG1724">
        <f>IF(E1724&lt;1,1,0)</f>
        <v>0</v>
      </c>
      <c r="BH1724">
        <f>IF(BG1724=1,"",E1724)</f>
        <v>130.6</v>
      </c>
      <c r="BI1724">
        <f>E1724/3.6</f>
        <v>36.277777777777779</v>
      </c>
    </row>
    <row r="1725" spans="1:61" x14ac:dyDescent="0.25">
      <c r="A1725" s="45" t="s">
        <v>66</v>
      </c>
      <c r="B1725" s="45">
        <v>1722</v>
      </c>
      <c r="C1725" s="45">
        <v>245</v>
      </c>
      <c r="D1725" s="45">
        <f t="shared" si="364"/>
        <v>36.388888888888886</v>
      </c>
      <c r="E1725" s="46">
        <v>131</v>
      </c>
      <c r="F1725" s="47">
        <f t="shared" si="373"/>
        <v>8.3333333333332538E-2</v>
      </c>
      <c r="G1725" s="47">
        <f t="shared" si="374"/>
        <v>0.29999999999999716</v>
      </c>
      <c r="H1725" s="47">
        <f>$AJ$3*F1725</f>
        <v>229.9499999999978</v>
      </c>
      <c r="I1725" s="47">
        <f>1/2*$AJ$1*$AJ$2*$AJ$5*D1725^2</f>
        <v>806.1763753858022</v>
      </c>
      <c r="J1725" s="47">
        <f>$AJ$4*$AJ$3*9.81</f>
        <v>406.04570999999999</v>
      </c>
      <c r="K1725" s="47">
        <f t="shared" si="365"/>
        <v>1442.1720853858001</v>
      </c>
      <c r="L1725" s="47">
        <f t="shared" si="366"/>
        <v>52.479039773761052</v>
      </c>
      <c r="M1725" s="48">
        <f t="shared" si="367"/>
        <v>90368.906490416528</v>
      </c>
      <c r="N1725" s="48">
        <f t="shared" si="368"/>
        <v>1</v>
      </c>
      <c r="O1725" s="48">
        <f t="shared" si="375"/>
        <v>509218.8398316087</v>
      </c>
      <c r="P1725" s="48">
        <f t="shared" si="376"/>
        <v>1576409.0472395748</v>
      </c>
      <c r="Q1725" s="48">
        <f t="shared" si="369"/>
        <v>1067190.2074079663</v>
      </c>
      <c r="R1725" s="48">
        <f>1/2*$AJ$3*D1725^2</f>
        <v>1826931.458333333</v>
      </c>
      <c r="S1725" s="48">
        <f t="shared" si="370"/>
        <v>0</v>
      </c>
      <c r="T1725" s="48">
        <f t="shared" si="371"/>
        <v>0</v>
      </c>
      <c r="U1725" s="48"/>
      <c r="V1725" s="48"/>
      <c r="W1725" s="48"/>
      <c r="X1725" s="48"/>
      <c r="Y1725" s="48">
        <f t="shared" si="377"/>
        <v>1060.9358062330621</v>
      </c>
      <c r="Z1725" s="48"/>
      <c r="AA1725" s="48"/>
      <c r="AB1725" s="48"/>
      <c r="AC1725" s="48">
        <v>0.27</v>
      </c>
      <c r="AD1725" s="48">
        <f>O1725*AC1725</f>
        <v>137489.08675453436</v>
      </c>
      <c r="AE1725" s="48">
        <v>0.67</v>
      </c>
      <c r="AF1725" s="48">
        <f t="shared" si="372"/>
        <v>341176.62268717785</v>
      </c>
      <c r="AG1725" s="24"/>
      <c r="AH1725" s="24"/>
      <c r="AI1725" s="15"/>
      <c r="AJ1725" s="15"/>
      <c r="AK1725" s="15"/>
      <c r="AL1725" s="15"/>
      <c r="AM1725" s="15"/>
      <c r="AN1725" s="23"/>
      <c r="AO1725" s="23"/>
      <c r="AP1725" s="23"/>
      <c r="AQ1725" s="23"/>
      <c r="AR1725" s="23"/>
      <c r="AS1725" s="23"/>
      <c r="AT1725" s="23"/>
      <c r="AU1725" s="23"/>
      <c r="AV1725" s="23"/>
      <c r="BG1725">
        <f>IF(E1725&lt;1,1,0)</f>
        <v>0</v>
      </c>
      <c r="BH1725">
        <f>IF(BG1725=1,"",E1725)</f>
        <v>131</v>
      </c>
      <c r="BI1725">
        <f>E1725/3.6</f>
        <v>36.388888888888886</v>
      </c>
    </row>
    <row r="1726" spans="1:61" x14ac:dyDescent="0.25">
      <c r="A1726" s="45" t="s">
        <v>66</v>
      </c>
      <c r="B1726" s="45">
        <v>1723</v>
      </c>
      <c r="C1726" s="45">
        <v>246</v>
      </c>
      <c r="D1726" s="45">
        <f t="shared" si="364"/>
        <v>36.444444444444443</v>
      </c>
      <c r="E1726" s="46">
        <v>131.19999999999999</v>
      </c>
      <c r="F1726" s="47">
        <f t="shared" si="373"/>
        <v>4.1666666666668246E-2</v>
      </c>
      <c r="G1726" s="47">
        <f t="shared" si="374"/>
        <v>0.15000000000000568</v>
      </c>
      <c r="H1726" s="47">
        <f>$AJ$3*F1726</f>
        <v>114.97500000000436</v>
      </c>
      <c r="I1726" s="47">
        <f>1/2*$AJ$1*$AJ$2*$AJ$5*D1726^2</f>
        <v>808.63986172839498</v>
      </c>
      <c r="J1726" s="47">
        <f>$AJ$4*$AJ$3*9.81</f>
        <v>406.04570999999999</v>
      </c>
      <c r="K1726" s="47">
        <f t="shared" si="365"/>
        <v>1329.6605717283992</v>
      </c>
      <c r="L1726" s="47">
        <f t="shared" si="366"/>
        <v>48.458740836323877</v>
      </c>
      <c r="M1726" s="48">
        <f t="shared" si="367"/>
        <v>83494.410460986037</v>
      </c>
      <c r="N1726" s="48">
        <f t="shared" si="368"/>
        <v>1</v>
      </c>
      <c r="O1726" s="48">
        <f t="shared" si="375"/>
        <v>509218.8398316087</v>
      </c>
      <c r="P1726" s="48">
        <f t="shared" si="376"/>
        <v>1577851.2193249606</v>
      </c>
      <c r="Q1726" s="48">
        <f t="shared" si="369"/>
        <v>1068632.379493352</v>
      </c>
      <c r="R1726" s="48">
        <f>1/2*$AJ$3*D1726^2</f>
        <v>1832514.1333333333</v>
      </c>
      <c r="S1726" s="48">
        <f t="shared" si="370"/>
        <v>0</v>
      </c>
      <c r="T1726" s="48">
        <f t="shared" si="371"/>
        <v>0</v>
      </c>
      <c r="U1726" s="48"/>
      <c r="V1726" s="48"/>
      <c r="W1726" s="48"/>
      <c r="X1726" s="48"/>
      <c r="Y1726" s="48">
        <f t="shared" si="377"/>
        <v>1063.5601470303734</v>
      </c>
      <c r="Z1726" s="48"/>
      <c r="AA1726" s="48"/>
      <c r="AB1726" s="48"/>
      <c r="AC1726" s="48">
        <v>0.27</v>
      </c>
      <c r="AD1726" s="48">
        <f>O1726*AC1726</f>
        <v>137489.08675453436</v>
      </c>
      <c r="AE1726" s="48">
        <v>0.67</v>
      </c>
      <c r="AF1726" s="48">
        <f t="shared" si="372"/>
        <v>341176.62268717785</v>
      </c>
      <c r="AG1726" s="24"/>
      <c r="AH1726" s="24"/>
      <c r="AI1726" s="15"/>
      <c r="AJ1726" s="15"/>
      <c r="AK1726" s="15"/>
      <c r="AL1726" s="15"/>
      <c r="AM1726" s="15"/>
      <c r="AN1726" s="23"/>
      <c r="AO1726" s="23"/>
      <c r="AP1726" s="23"/>
      <c r="AQ1726" s="23"/>
      <c r="AR1726" s="23"/>
      <c r="AS1726" s="23"/>
      <c r="AT1726" s="23"/>
      <c r="AU1726" s="23"/>
      <c r="AV1726" s="23"/>
      <c r="BG1726">
        <f>IF(E1726&lt;1,1,0)</f>
        <v>0</v>
      </c>
      <c r="BH1726">
        <f>IF(BG1726=1,"",E1726)</f>
        <v>131.19999999999999</v>
      </c>
      <c r="BI1726">
        <f>E1726/3.6</f>
        <v>36.444444444444443</v>
      </c>
    </row>
    <row r="1727" spans="1:61" x14ac:dyDescent="0.25">
      <c r="A1727" s="45" t="s">
        <v>66</v>
      </c>
      <c r="B1727" s="45">
        <v>1724</v>
      </c>
      <c r="C1727" s="45">
        <v>247</v>
      </c>
      <c r="D1727" s="45">
        <f t="shared" si="364"/>
        <v>36.472222222222221</v>
      </c>
      <c r="E1727" s="46">
        <v>131.30000000000001</v>
      </c>
      <c r="F1727" s="47">
        <f t="shared" si="373"/>
        <v>0</v>
      </c>
      <c r="G1727" s="47">
        <f t="shared" si="374"/>
        <v>0</v>
      </c>
      <c r="H1727" s="47">
        <f>$AJ$3*F1727</f>
        <v>0</v>
      </c>
      <c r="I1727" s="47">
        <f>1/2*$AJ$1*$AJ$2*$AJ$5*D1727^2</f>
        <v>809.87301421682093</v>
      </c>
      <c r="J1727" s="47">
        <f>$AJ$4*$AJ$3*9.81</f>
        <v>406.04570999999999</v>
      </c>
      <c r="K1727" s="47">
        <f t="shared" si="365"/>
        <v>1215.9187242168209</v>
      </c>
      <c r="L1727" s="47">
        <f t="shared" si="366"/>
        <v>44.347257913796831</v>
      </c>
      <c r="M1727" s="48">
        <f t="shared" si="367"/>
        <v>76454.67264338574</v>
      </c>
      <c r="N1727" s="48">
        <f t="shared" si="368"/>
        <v>1</v>
      </c>
      <c r="O1727" s="48">
        <f t="shared" si="375"/>
        <v>509218.8398316087</v>
      </c>
      <c r="P1727" s="48">
        <f t="shared" si="376"/>
        <v>1579180.879896689</v>
      </c>
      <c r="Q1727" s="48">
        <f t="shared" si="369"/>
        <v>1069962.0400650804</v>
      </c>
      <c r="R1727" s="48">
        <f>1/2*$AJ$3*D1727^2</f>
        <v>1835308.6645833333</v>
      </c>
      <c r="S1727" s="48">
        <f t="shared" si="370"/>
        <v>0</v>
      </c>
      <c r="T1727" s="48">
        <f t="shared" si="371"/>
        <v>0</v>
      </c>
      <c r="U1727" s="48"/>
      <c r="V1727" s="48"/>
      <c r="W1727" s="48"/>
      <c r="X1727" s="48"/>
      <c r="Y1727" s="48">
        <f t="shared" si="377"/>
        <v>1064.5641905935809</v>
      </c>
      <c r="Z1727" s="48"/>
      <c r="AA1727" s="48"/>
      <c r="AB1727" s="48"/>
      <c r="AC1727" s="48">
        <v>0.27</v>
      </c>
      <c r="AD1727" s="48">
        <f>O1727*AC1727</f>
        <v>137489.08675453436</v>
      </c>
      <c r="AE1727" s="48">
        <v>0.67</v>
      </c>
      <c r="AF1727" s="48">
        <f t="shared" si="372"/>
        <v>341176.62268717785</v>
      </c>
      <c r="AG1727" s="24"/>
      <c r="AH1727" s="24"/>
      <c r="AI1727" s="15"/>
      <c r="AJ1727" s="15"/>
      <c r="AK1727" s="15"/>
      <c r="AL1727" s="15"/>
      <c r="AM1727" s="15"/>
      <c r="AN1727" s="23"/>
      <c r="AO1727" s="23"/>
      <c r="AP1727" s="23"/>
      <c r="AQ1727" s="23"/>
      <c r="AR1727" s="23"/>
      <c r="AS1727" s="23"/>
      <c r="AT1727" s="23"/>
      <c r="AU1727" s="23"/>
      <c r="AV1727" s="23"/>
      <c r="BG1727">
        <f>IF(E1727&lt;1,1,0)</f>
        <v>0</v>
      </c>
      <c r="BH1727">
        <f>IF(BG1727=1,"",E1727)</f>
        <v>131.30000000000001</v>
      </c>
      <c r="BI1727">
        <f>E1727/3.6</f>
        <v>36.472222222222221</v>
      </c>
    </row>
    <row r="1728" spans="1:61" x14ac:dyDescent="0.25">
      <c r="A1728" s="45" t="s">
        <v>66</v>
      </c>
      <c r="B1728" s="45">
        <v>1725</v>
      </c>
      <c r="C1728" s="45">
        <v>248</v>
      </c>
      <c r="D1728" s="45">
        <f t="shared" si="364"/>
        <v>36.444444444444443</v>
      </c>
      <c r="E1728" s="46">
        <v>131.19999999999999</v>
      </c>
      <c r="F1728" s="47">
        <f t="shared" si="373"/>
        <v>-8.3333333333336493E-2</v>
      </c>
      <c r="G1728" s="47">
        <f t="shared" si="374"/>
        <v>-0.30000000000001137</v>
      </c>
      <c r="H1728" s="47">
        <f>$AJ$3*F1728</f>
        <v>-229.95000000000871</v>
      </c>
      <c r="I1728" s="47">
        <f>1/2*$AJ$1*$AJ$2*$AJ$5*D1728^2</f>
        <v>808.63986172839498</v>
      </c>
      <c r="J1728" s="47">
        <f>$AJ$4*$AJ$3*9.81</f>
        <v>406.04570999999999</v>
      </c>
      <c r="K1728" s="47">
        <f t="shared" si="365"/>
        <v>984.73557172838628</v>
      </c>
      <c r="L1728" s="47">
        <f t="shared" si="366"/>
        <v>35.888140836323409</v>
      </c>
      <c r="M1728" s="48">
        <f t="shared" si="367"/>
        <v>61907.042942657878</v>
      </c>
      <c r="N1728" s="48">
        <f t="shared" si="368"/>
        <v>1</v>
      </c>
      <c r="O1728" s="48">
        <f t="shared" si="375"/>
        <v>509218.8398316087</v>
      </c>
      <c r="P1728" s="48">
        <f t="shared" si="376"/>
        <v>1580396.7986209057</v>
      </c>
      <c r="Q1728" s="48">
        <f t="shared" si="369"/>
        <v>1071177.9587892969</v>
      </c>
      <c r="R1728" s="48">
        <f>1/2*$AJ$3*D1728^2</f>
        <v>1832514.1333333333</v>
      </c>
      <c r="S1728" s="48">
        <f t="shared" si="370"/>
        <v>0</v>
      </c>
      <c r="T1728" s="48">
        <f t="shared" si="371"/>
        <v>0</v>
      </c>
      <c r="U1728" s="48"/>
      <c r="V1728" s="48"/>
      <c r="W1728" s="48"/>
      <c r="X1728" s="48"/>
      <c r="Y1728" s="48">
        <f t="shared" si="377"/>
        <v>1062.327033816425</v>
      </c>
      <c r="Z1728" s="48"/>
      <c r="AA1728" s="48"/>
      <c r="AB1728" s="48"/>
      <c r="AC1728" s="48">
        <v>0.27</v>
      </c>
      <c r="AD1728" s="48">
        <f>O1728*AC1728</f>
        <v>137489.08675453436</v>
      </c>
      <c r="AE1728" s="48">
        <v>0.67</v>
      </c>
      <c r="AF1728" s="48">
        <f t="shared" si="372"/>
        <v>341176.62268717785</v>
      </c>
      <c r="AG1728" s="24"/>
      <c r="AH1728" s="24"/>
      <c r="AI1728" s="15"/>
      <c r="AJ1728" s="15"/>
      <c r="AK1728" s="15"/>
      <c r="AL1728" s="15"/>
      <c r="AM1728" s="15"/>
      <c r="AN1728" s="23"/>
      <c r="AO1728" s="23"/>
      <c r="AP1728" s="23"/>
      <c r="AQ1728" s="23"/>
      <c r="AR1728" s="23"/>
      <c r="AS1728" s="23"/>
      <c r="AT1728" s="23"/>
      <c r="AU1728" s="23"/>
      <c r="AV1728" s="23"/>
      <c r="BG1728">
        <f>IF(E1728&lt;1,1,0)</f>
        <v>0</v>
      </c>
      <c r="BH1728">
        <f>IF(BG1728=1,"",E1728)</f>
        <v>131.19999999999999</v>
      </c>
      <c r="BI1728">
        <f>E1728/3.6</f>
        <v>36.444444444444443</v>
      </c>
    </row>
    <row r="1729" spans="1:61" x14ac:dyDescent="0.25">
      <c r="A1729" s="45" t="s">
        <v>66</v>
      </c>
      <c r="B1729" s="45">
        <v>1726</v>
      </c>
      <c r="C1729" s="45">
        <v>249</v>
      </c>
      <c r="D1729" s="45">
        <f t="shared" si="364"/>
        <v>36.30555555555555</v>
      </c>
      <c r="E1729" s="46">
        <v>130.69999999999999</v>
      </c>
      <c r="F1729" s="47">
        <f t="shared" si="373"/>
        <v>-0.19444444444444128</v>
      </c>
      <c r="G1729" s="47">
        <f t="shared" si="374"/>
        <v>-0.69999999999998863</v>
      </c>
      <c r="H1729" s="47">
        <f>$AJ$3*F1729</f>
        <v>-536.54999999999131</v>
      </c>
      <c r="I1729" s="47">
        <f>1/2*$AJ$1*$AJ$2*$AJ$5*D1729^2</f>
        <v>802.48819245756147</v>
      </c>
      <c r="J1729" s="47">
        <f>$AJ$4*$AJ$3*9.81</f>
        <v>406.04570999999999</v>
      </c>
      <c r="K1729" s="47">
        <f t="shared" si="365"/>
        <v>671.98390245757014</v>
      </c>
      <c r="L1729" s="47">
        <f t="shared" si="366"/>
        <v>24.396748903112332</v>
      </c>
      <c r="M1729" s="48">
        <f t="shared" si="367"/>
        <v>42108.788606771886</v>
      </c>
      <c r="N1729" s="48">
        <f t="shared" si="368"/>
        <v>1</v>
      </c>
      <c r="O1729" s="48">
        <f t="shared" si="375"/>
        <v>509218.8398316087</v>
      </c>
      <c r="P1729" s="48">
        <f t="shared" si="376"/>
        <v>1581381.534192634</v>
      </c>
      <c r="Q1729" s="48">
        <f t="shared" si="369"/>
        <v>1072162.6943610255</v>
      </c>
      <c r="R1729" s="48">
        <f>1/2*$AJ$3*D1729^2</f>
        <v>1818573.4145833328</v>
      </c>
      <c r="S1729" s="48">
        <f t="shared" si="370"/>
        <v>0</v>
      </c>
      <c r="T1729" s="48">
        <f t="shared" si="371"/>
        <v>0</v>
      </c>
      <c r="U1729" s="48"/>
      <c r="V1729" s="48"/>
      <c r="W1729" s="48"/>
      <c r="X1729" s="48"/>
      <c r="Y1729" s="48">
        <f t="shared" si="377"/>
        <v>1053.6346550308997</v>
      </c>
      <c r="Z1729" s="48"/>
      <c r="AA1729" s="48"/>
      <c r="AB1729" s="48"/>
      <c r="AC1729" s="48">
        <v>0.27</v>
      </c>
      <c r="AD1729" s="48">
        <f>O1729*AC1729</f>
        <v>137489.08675453436</v>
      </c>
      <c r="AE1729" s="48">
        <v>0.67</v>
      </c>
      <c r="AF1729" s="48">
        <f t="shared" si="372"/>
        <v>341176.62268717785</v>
      </c>
      <c r="AG1729" s="24"/>
      <c r="AH1729" s="24"/>
      <c r="AI1729" s="15"/>
      <c r="AJ1729" s="15"/>
      <c r="AK1729" s="15"/>
      <c r="AL1729" s="15"/>
      <c r="AM1729" s="15"/>
      <c r="AN1729" s="23"/>
      <c r="AO1729" s="23"/>
      <c r="AP1729" s="23"/>
      <c r="AQ1729" s="23"/>
      <c r="AR1729" s="23"/>
      <c r="AS1729" s="23"/>
      <c r="AT1729" s="23"/>
      <c r="AU1729" s="23"/>
      <c r="AV1729" s="23"/>
      <c r="BG1729">
        <f>IF(E1729&lt;1,1,0)</f>
        <v>0</v>
      </c>
      <c r="BH1729">
        <f>IF(BG1729=1,"",E1729)</f>
        <v>130.69999999999999</v>
      </c>
      <c r="BI1729">
        <f>E1729/3.6</f>
        <v>36.30555555555555</v>
      </c>
    </row>
    <row r="1730" spans="1:61" x14ac:dyDescent="0.25">
      <c r="A1730" s="45" t="s">
        <v>66</v>
      </c>
      <c r="B1730" s="45">
        <v>1727</v>
      </c>
      <c r="C1730" s="45">
        <v>250</v>
      </c>
      <c r="D1730" s="45">
        <f t="shared" si="364"/>
        <v>36.055555555555557</v>
      </c>
      <c r="E1730" s="46">
        <v>129.80000000000001</v>
      </c>
      <c r="F1730" s="47">
        <f t="shared" si="373"/>
        <v>-0.31944444444444209</v>
      </c>
      <c r="G1730" s="47">
        <f t="shared" si="374"/>
        <v>-1.1499999999999915</v>
      </c>
      <c r="H1730" s="47">
        <f>$AJ$3*F1730</f>
        <v>-881.47499999999354</v>
      </c>
      <c r="I1730" s="47">
        <f>1/2*$AJ$1*$AJ$2*$AJ$5*D1730^2</f>
        <v>791.4743790895061</v>
      </c>
      <c r="J1730" s="47">
        <f>$AJ$4*$AJ$3*9.81</f>
        <v>406.04570999999999</v>
      </c>
      <c r="K1730" s="47">
        <f t="shared" si="365"/>
        <v>316.04508908951254</v>
      </c>
      <c r="L1730" s="47">
        <f t="shared" si="366"/>
        <v>11.395181267727425</v>
      </c>
      <c r="M1730" s="48">
        <f t="shared" si="367"/>
        <v>19679.478049365262</v>
      </c>
      <c r="N1730" s="48">
        <f t="shared" si="368"/>
        <v>1</v>
      </c>
      <c r="O1730" s="48">
        <f t="shared" si="375"/>
        <v>509218.8398316087</v>
      </c>
      <c r="P1730" s="48">
        <f t="shared" si="376"/>
        <v>1582053.5180950917</v>
      </c>
      <c r="Q1730" s="48">
        <f t="shared" si="369"/>
        <v>1072834.6782634831</v>
      </c>
      <c r="R1730" s="48">
        <f>1/2*$AJ$3*D1730^2</f>
        <v>1793614.2583333335</v>
      </c>
      <c r="S1730" s="48">
        <f t="shared" si="370"/>
        <v>84.186242777795997</v>
      </c>
      <c r="T1730" s="48">
        <f t="shared" si="371"/>
        <v>84.186242777795997</v>
      </c>
      <c r="U1730" s="48"/>
      <c r="V1730" s="48"/>
      <c r="W1730" s="48"/>
      <c r="X1730" s="48"/>
      <c r="Y1730" s="48">
        <f t="shared" si="377"/>
        <v>1038.5722399150745</v>
      </c>
      <c r="Z1730" s="48"/>
      <c r="AA1730" s="48"/>
      <c r="AB1730" s="48"/>
      <c r="AC1730" s="48">
        <v>0.27</v>
      </c>
      <c r="AD1730" s="48">
        <f>O1730*AC1730</f>
        <v>137489.08675453436</v>
      </c>
      <c r="AE1730" s="48">
        <v>0.67</v>
      </c>
      <c r="AF1730" s="48">
        <f t="shared" si="372"/>
        <v>341176.62268717785</v>
      </c>
      <c r="AG1730" s="24"/>
      <c r="AH1730" s="24"/>
      <c r="AI1730" s="15"/>
      <c r="AJ1730" s="15"/>
      <c r="AK1730" s="15"/>
      <c r="AL1730" s="15"/>
      <c r="AM1730" s="15"/>
      <c r="AN1730" s="23"/>
      <c r="AO1730" s="23"/>
      <c r="AP1730" s="23"/>
      <c r="AQ1730" s="23"/>
      <c r="AR1730" s="23"/>
      <c r="AS1730" s="23"/>
      <c r="AT1730" s="23"/>
      <c r="AU1730" s="23"/>
      <c r="AV1730" s="23"/>
      <c r="BG1730">
        <f>IF(E1730&lt;1,1,0)</f>
        <v>0</v>
      </c>
      <c r="BH1730">
        <f>IF(BG1730=1,"",E1730)</f>
        <v>129.80000000000001</v>
      </c>
      <c r="BI1730">
        <f>E1730/3.6</f>
        <v>36.055555555555557</v>
      </c>
    </row>
    <row r="1731" spans="1:61" x14ac:dyDescent="0.25">
      <c r="A1731" s="45" t="s">
        <v>66</v>
      </c>
      <c r="B1731" s="45">
        <v>1728</v>
      </c>
      <c r="C1731" s="45">
        <v>251</v>
      </c>
      <c r="D1731" s="45">
        <f t="shared" si="364"/>
        <v>35.666666666666664</v>
      </c>
      <c r="E1731" s="46">
        <v>128.4</v>
      </c>
      <c r="F1731" s="47">
        <f t="shared" si="373"/>
        <v>-0.45833333333333492</v>
      </c>
      <c r="G1731" s="47">
        <f t="shared" si="374"/>
        <v>-1.6500000000000057</v>
      </c>
      <c r="H1731" s="47">
        <f>$AJ$3*F1731</f>
        <v>-1264.7250000000045</v>
      </c>
      <c r="I1731" s="47">
        <f>1/2*$AJ$1*$AJ$2*$AJ$5*D1731^2</f>
        <v>774.493047222222</v>
      </c>
      <c r="J1731" s="47">
        <f>$AJ$4*$AJ$3*9.81</f>
        <v>406.04570999999999</v>
      </c>
      <c r="K1731" s="47">
        <f t="shared" si="365"/>
        <v>-84.186242777782468</v>
      </c>
      <c r="L1731" s="47">
        <f t="shared" si="366"/>
        <v>-3.0026426590742412</v>
      </c>
      <c r="M1731" s="48">
        <f t="shared" si="367"/>
        <v>-5188.5665148802891</v>
      </c>
      <c r="N1731" s="48">
        <f t="shared" si="368"/>
        <v>1</v>
      </c>
      <c r="O1731" s="48">
        <f t="shared" si="375"/>
        <v>509303.02607438649</v>
      </c>
      <c r="P1731" s="48">
        <f t="shared" si="376"/>
        <v>1582369.5631841812</v>
      </c>
      <c r="Q1731" s="48">
        <f t="shared" si="369"/>
        <v>1073066.5371097948</v>
      </c>
      <c r="R1731" s="48">
        <f>1/2*$AJ$3*D1731^2</f>
        <v>1755131.6999999997</v>
      </c>
      <c r="S1731" s="48">
        <f t="shared" si="370"/>
        <v>490.18778874614509</v>
      </c>
      <c r="T1731" s="48">
        <f t="shared" si="371"/>
        <v>490.18778874614509</v>
      </c>
      <c r="U1731" s="48"/>
      <c r="V1731" s="48"/>
      <c r="W1731" s="48"/>
      <c r="X1731" s="48"/>
      <c r="Y1731" s="48">
        <f t="shared" si="377"/>
        <v>1015.7012152777776</v>
      </c>
      <c r="Z1731" s="48"/>
      <c r="AA1731" s="48"/>
      <c r="AB1731" s="48"/>
      <c r="AC1731" s="48">
        <v>0.27</v>
      </c>
      <c r="AD1731" s="48">
        <f>O1731*AC1731</f>
        <v>137511.81704008437</v>
      </c>
      <c r="AE1731" s="48">
        <v>0.67</v>
      </c>
      <c r="AF1731" s="48">
        <f t="shared" si="372"/>
        <v>341233.02746983897</v>
      </c>
      <c r="AG1731" s="24"/>
      <c r="AH1731" s="24"/>
      <c r="AI1731" s="15"/>
      <c r="AJ1731" s="15"/>
      <c r="AK1731" s="15"/>
      <c r="AL1731" s="15"/>
      <c r="AM1731" s="15"/>
      <c r="AN1731" s="23"/>
      <c r="AO1731" s="23"/>
      <c r="AP1731" s="23"/>
      <c r="AQ1731" s="23"/>
      <c r="AR1731" s="23"/>
      <c r="AS1731" s="23"/>
      <c r="AT1731" s="23"/>
      <c r="AU1731" s="23"/>
      <c r="AV1731" s="23"/>
      <c r="BG1731">
        <f>IF(E1731&lt;1,1,0)</f>
        <v>0</v>
      </c>
      <c r="BH1731">
        <f>IF(BG1731=1,"",E1731)</f>
        <v>128.4</v>
      </c>
      <c r="BI1731">
        <f>E1731/3.6</f>
        <v>35.666666666666664</v>
      </c>
    </row>
    <row r="1732" spans="1:61" x14ac:dyDescent="0.25">
      <c r="A1732" s="45" t="s">
        <v>66</v>
      </c>
      <c r="B1732" s="45">
        <v>1729</v>
      </c>
      <c r="C1732" s="45">
        <v>252</v>
      </c>
      <c r="D1732" s="45">
        <f t="shared" ref="D1732:D1795" si="378">E1732/3.6</f>
        <v>35.138888888888886</v>
      </c>
      <c r="E1732" s="46">
        <v>126.5</v>
      </c>
      <c r="F1732" s="47">
        <f t="shared" si="373"/>
        <v>-0.59722222222222376</v>
      </c>
      <c r="G1732" s="47">
        <f t="shared" si="374"/>
        <v>-2.1500000000000057</v>
      </c>
      <c r="H1732" s="47">
        <f>$AJ$3*F1732</f>
        <v>-1647.9750000000042</v>
      </c>
      <c r="I1732" s="47">
        <f>1/2*$AJ$1*$AJ$2*$AJ$5*D1732^2</f>
        <v>751.74150125385779</v>
      </c>
      <c r="J1732" s="47">
        <f>$AJ$4*$AJ$3*9.81</f>
        <v>406.04570999999999</v>
      </c>
      <c r="K1732" s="47">
        <f t="shared" ref="K1732:K1795" si="379">H1732+I1732+J1732</f>
        <v>-490.18778874614645</v>
      </c>
      <c r="L1732" s="47">
        <f t="shared" ref="L1732:L1795" si="380">K1732*D1732/1000</f>
        <v>-17.224654243440977</v>
      </c>
      <c r="M1732" s="48">
        <f t="shared" ref="M1732:M1795" si="381">L1732*B1732</f>
        <v>-29781.427186909448</v>
      </c>
      <c r="N1732" s="48">
        <f t="shared" ref="N1732:N1795" si="382">B1733-B1732</f>
        <v>1</v>
      </c>
      <c r="O1732" s="48">
        <f t="shared" si="375"/>
        <v>509793.21386313264</v>
      </c>
      <c r="P1732" s="48">
        <f t="shared" si="376"/>
        <v>1582369.5631841812</v>
      </c>
      <c r="Q1732" s="48">
        <f t="shared" ref="Q1732:Q1795" si="383">P1732-O1732</f>
        <v>1072576.3493210487</v>
      </c>
      <c r="R1732" s="48">
        <f>1/2*$AJ$3*D1732^2</f>
        <v>1703572.864583333</v>
      </c>
      <c r="S1732" s="48">
        <f t="shared" ref="S1732:S1795" si="384">O1733-O1732</f>
        <v>748.39177856093738</v>
      </c>
      <c r="T1732" s="48">
        <f t="shared" ref="T1732:T1795" si="385">S1732/N1732</f>
        <v>748.39177856093738</v>
      </c>
      <c r="U1732" s="48"/>
      <c r="V1732" s="48"/>
      <c r="W1732" s="48"/>
      <c r="X1732" s="48"/>
      <c r="Y1732" s="48">
        <f t="shared" si="377"/>
        <v>985.293733130904</v>
      </c>
      <c r="Z1732" s="48"/>
      <c r="AA1732" s="48"/>
      <c r="AB1732" s="48"/>
      <c r="AC1732" s="48">
        <v>0.27</v>
      </c>
      <c r="AD1732" s="48">
        <f>O1732*AC1732</f>
        <v>137644.16774304581</v>
      </c>
      <c r="AE1732" s="48">
        <v>0.67</v>
      </c>
      <c r="AF1732" s="48">
        <f t="shared" ref="AF1732:AF1795" si="386">O1732*AE1732</f>
        <v>341561.45328829892</v>
      </c>
      <c r="AG1732" s="24"/>
      <c r="AH1732" s="24"/>
      <c r="AI1732" s="15"/>
      <c r="AJ1732" s="15"/>
      <c r="AK1732" s="15"/>
      <c r="AL1732" s="15"/>
      <c r="AM1732" s="15"/>
      <c r="AN1732" s="23"/>
      <c r="AO1732" s="23"/>
      <c r="AP1732" s="23"/>
      <c r="AQ1732" s="23"/>
      <c r="AR1732" s="23"/>
      <c r="AS1732" s="23"/>
      <c r="AT1732" s="23"/>
      <c r="AU1732" s="23"/>
      <c r="AV1732" s="23"/>
      <c r="BG1732">
        <f>IF(E1732&lt;1,1,0)</f>
        <v>0</v>
      </c>
      <c r="BH1732">
        <f>IF(BG1732=1,"",E1732)</f>
        <v>126.5</v>
      </c>
      <c r="BI1732">
        <f>E1732/3.6</f>
        <v>35.138888888888886</v>
      </c>
    </row>
    <row r="1733" spans="1:61" x14ac:dyDescent="0.25">
      <c r="A1733" s="45" t="s">
        <v>66</v>
      </c>
      <c r="B1733" s="45">
        <v>1730</v>
      </c>
      <c r="C1733" s="45">
        <v>253</v>
      </c>
      <c r="D1733" s="45">
        <f t="shared" si="378"/>
        <v>34.472222222222221</v>
      </c>
      <c r="E1733" s="46">
        <v>124.1</v>
      </c>
      <c r="F1733" s="47">
        <f t="shared" ref="F1733:F1796" si="387">($E1734-$E1732)/2/3.6</f>
        <v>-0.68055555555555636</v>
      </c>
      <c r="G1733" s="47">
        <f t="shared" ref="G1733:G1796" si="388">($E1734-$E1732)/2</f>
        <v>-2.4500000000000028</v>
      </c>
      <c r="H1733" s="47">
        <f>$AJ$3*F1733</f>
        <v>-1877.9250000000022</v>
      </c>
      <c r="I1733" s="47">
        <f>1/2*$AJ$1*$AJ$2*$AJ$5*D1733^2</f>
        <v>723.48751143904315</v>
      </c>
      <c r="J1733" s="47">
        <f>$AJ$4*$AJ$3*9.81</f>
        <v>406.04570999999999</v>
      </c>
      <c r="K1733" s="47">
        <f t="shared" si="379"/>
        <v>-748.3917785609591</v>
      </c>
      <c r="L1733" s="47">
        <f t="shared" si="380"/>
        <v>-25.798727699837507</v>
      </c>
      <c r="M1733" s="48">
        <f t="shared" si="381"/>
        <v>-44631.798920718888</v>
      </c>
      <c r="N1733" s="48">
        <f t="shared" si="382"/>
        <v>1</v>
      </c>
      <c r="O1733" s="48">
        <f t="shared" ref="O1733:O1796" si="389">O1732+IF(K1733&lt;0,ABS(K1733)*N1733,0)</f>
        <v>510541.60564169358</v>
      </c>
      <c r="P1733" s="48">
        <f t="shared" ref="P1733:P1796" si="390">P1732+IF(K1732&gt;0,K1732*N1732,0)</f>
        <v>1582369.5631841812</v>
      </c>
      <c r="Q1733" s="48">
        <f t="shared" si="383"/>
        <v>1071827.9575424877</v>
      </c>
      <c r="R1733" s="48">
        <f>1/2*$AJ$3*D1733^2</f>
        <v>1639544.5645833334</v>
      </c>
      <c r="S1733" s="48">
        <f t="shared" si="384"/>
        <v>853.89754679013276</v>
      </c>
      <c r="T1733" s="48">
        <f t="shared" si="385"/>
        <v>853.89754679013276</v>
      </c>
      <c r="U1733" s="48"/>
      <c r="V1733" s="48"/>
      <c r="W1733" s="48"/>
      <c r="X1733" s="48"/>
      <c r="Y1733" s="48">
        <f t="shared" ref="Y1733:Y1796" si="391">R1733/B1733</f>
        <v>947.71362114643557</v>
      </c>
      <c r="Z1733" s="48"/>
      <c r="AA1733" s="48"/>
      <c r="AB1733" s="48"/>
      <c r="AC1733" s="48">
        <v>0.27</v>
      </c>
      <c r="AD1733" s="48">
        <f>O1733*AC1733</f>
        <v>137846.23352325728</v>
      </c>
      <c r="AE1733" s="48">
        <v>0.67</v>
      </c>
      <c r="AF1733" s="48">
        <f t="shared" si="386"/>
        <v>342062.87577993469</v>
      </c>
      <c r="AG1733" s="24"/>
      <c r="AH1733" s="24"/>
      <c r="AI1733" s="15"/>
      <c r="AJ1733" s="15"/>
      <c r="AK1733" s="15"/>
      <c r="AL1733" s="15"/>
      <c r="AM1733" s="15"/>
      <c r="AN1733" s="23"/>
      <c r="AO1733" s="23"/>
      <c r="AP1733" s="23"/>
      <c r="AQ1733" s="23"/>
      <c r="AR1733" s="23"/>
      <c r="AS1733" s="23"/>
      <c r="AT1733" s="23"/>
      <c r="AU1733" s="23"/>
      <c r="AV1733" s="23"/>
      <c r="BG1733">
        <f>IF(E1733&lt;1,1,0)</f>
        <v>0</v>
      </c>
      <c r="BH1733">
        <f>IF(BG1733=1,"",E1733)</f>
        <v>124.1</v>
      </c>
      <c r="BI1733">
        <f>E1733/3.6</f>
        <v>34.472222222222221</v>
      </c>
    </row>
    <row r="1734" spans="1:61" x14ac:dyDescent="0.25">
      <c r="A1734" s="45" t="s">
        <v>66</v>
      </c>
      <c r="B1734" s="45">
        <v>1731</v>
      </c>
      <c r="C1734" s="45">
        <v>254</v>
      </c>
      <c r="D1734" s="45">
        <f t="shared" si="378"/>
        <v>33.777777777777779</v>
      </c>
      <c r="E1734" s="46">
        <v>121.6</v>
      </c>
      <c r="F1734" s="47">
        <f t="shared" si="387"/>
        <v>-0.70833333333333248</v>
      </c>
      <c r="G1734" s="47">
        <f t="shared" si="388"/>
        <v>-2.5499999999999972</v>
      </c>
      <c r="H1734" s="47">
        <f>$AJ$3*F1734</f>
        <v>-1954.5749999999978</v>
      </c>
      <c r="I1734" s="47">
        <f>1/2*$AJ$1*$AJ$2*$AJ$5*D1734^2</f>
        <v>694.6317432098765</v>
      </c>
      <c r="J1734" s="47">
        <f>$AJ$4*$AJ$3*9.81</f>
        <v>406.04570999999999</v>
      </c>
      <c r="K1734" s="47">
        <f t="shared" si="379"/>
        <v>-853.89754679012128</v>
      </c>
      <c r="L1734" s="47">
        <f t="shared" si="380"/>
        <v>-28.84276158046632</v>
      </c>
      <c r="M1734" s="48">
        <f t="shared" si="381"/>
        <v>-49926.820295787198</v>
      </c>
      <c r="N1734" s="48">
        <f t="shared" si="382"/>
        <v>1</v>
      </c>
      <c r="O1734" s="48">
        <f t="shared" si="389"/>
        <v>511395.50318848371</v>
      </c>
      <c r="P1734" s="48">
        <f t="shared" si="390"/>
        <v>1582369.5631841812</v>
      </c>
      <c r="Q1734" s="48">
        <f t="shared" si="383"/>
        <v>1070974.0599956976</v>
      </c>
      <c r="R1734" s="48">
        <f>1/2*$AJ$3*D1734^2</f>
        <v>1574152.5333333334</v>
      </c>
      <c r="S1734" s="48">
        <f t="shared" si="384"/>
        <v>883.28462757717352</v>
      </c>
      <c r="T1734" s="48">
        <f t="shared" si="385"/>
        <v>883.28462757717352</v>
      </c>
      <c r="U1734" s="48"/>
      <c r="V1734" s="48"/>
      <c r="W1734" s="48"/>
      <c r="X1734" s="48"/>
      <c r="Y1734" s="48">
        <f t="shared" si="391"/>
        <v>909.38910071249768</v>
      </c>
      <c r="Z1734" s="48"/>
      <c r="AA1734" s="48"/>
      <c r="AB1734" s="48"/>
      <c r="AC1734" s="48">
        <v>0.27</v>
      </c>
      <c r="AD1734" s="48">
        <f>O1734*AC1734</f>
        <v>138076.78586089061</v>
      </c>
      <c r="AE1734" s="48">
        <v>0.67</v>
      </c>
      <c r="AF1734" s="48">
        <f t="shared" si="386"/>
        <v>342634.98713628412</v>
      </c>
      <c r="AG1734" s="24"/>
      <c r="AH1734" s="24"/>
      <c r="AI1734" s="15"/>
      <c r="AJ1734" s="15"/>
      <c r="AK1734" s="15"/>
      <c r="AL1734" s="15"/>
      <c r="AM1734" s="15"/>
      <c r="AN1734" s="23"/>
      <c r="AO1734" s="23"/>
      <c r="AP1734" s="23"/>
      <c r="AQ1734" s="23"/>
      <c r="AR1734" s="23"/>
      <c r="AS1734" s="23"/>
      <c r="AT1734" s="23"/>
      <c r="AU1734" s="23"/>
      <c r="AV1734" s="23"/>
      <c r="BG1734">
        <f>IF(E1734&lt;1,1,0)</f>
        <v>0</v>
      </c>
      <c r="BH1734">
        <f>IF(BG1734=1,"",E1734)</f>
        <v>121.6</v>
      </c>
      <c r="BI1734">
        <f>E1734/3.6</f>
        <v>33.777777777777779</v>
      </c>
    </row>
    <row r="1735" spans="1:61" x14ac:dyDescent="0.25">
      <c r="A1735" s="45" t="s">
        <v>66</v>
      </c>
      <c r="B1735" s="45">
        <v>1732</v>
      </c>
      <c r="C1735" s="45">
        <v>255</v>
      </c>
      <c r="D1735" s="45">
        <f t="shared" si="378"/>
        <v>33.055555555555557</v>
      </c>
      <c r="E1735" s="46">
        <v>119</v>
      </c>
      <c r="F1735" s="47">
        <f t="shared" si="387"/>
        <v>-0.70833333333333248</v>
      </c>
      <c r="G1735" s="47">
        <f t="shared" si="388"/>
        <v>-2.5499999999999972</v>
      </c>
      <c r="H1735" s="47">
        <f>$AJ$3*F1735</f>
        <v>-1954.5749999999978</v>
      </c>
      <c r="I1735" s="47">
        <f>1/2*$AJ$1*$AJ$2*$AJ$5*D1735^2</f>
        <v>665.2446624228395</v>
      </c>
      <c r="J1735" s="47">
        <f>$AJ$4*$AJ$3*9.81</f>
        <v>406.04570999999999</v>
      </c>
      <c r="K1735" s="47">
        <f t="shared" si="379"/>
        <v>-883.2846275771584</v>
      </c>
      <c r="L1735" s="47">
        <f t="shared" si="380"/>
        <v>-29.197464078244959</v>
      </c>
      <c r="M1735" s="48">
        <f t="shared" si="381"/>
        <v>-50570.007783520268</v>
      </c>
      <c r="N1735" s="48">
        <f t="shared" si="382"/>
        <v>1</v>
      </c>
      <c r="O1735" s="48">
        <f t="shared" si="389"/>
        <v>512278.78781606088</v>
      </c>
      <c r="P1735" s="48">
        <f t="shared" si="390"/>
        <v>1582369.5631841812</v>
      </c>
      <c r="Q1735" s="48">
        <f t="shared" si="383"/>
        <v>1070090.7753681203</v>
      </c>
      <c r="R1735" s="48">
        <f>1/2*$AJ$3*D1735^2</f>
        <v>1507556.4583333335</v>
      </c>
      <c r="S1735" s="48">
        <f t="shared" si="384"/>
        <v>834.29247624613345</v>
      </c>
      <c r="T1735" s="48">
        <f t="shared" si="385"/>
        <v>834.29247624613345</v>
      </c>
      <c r="U1735" s="48"/>
      <c r="V1735" s="48"/>
      <c r="W1735" s="48"/>
      <c r="X1735" s="48"/>
      <c r="Y1735" s="48">
        <f t="shared" si="391"/>
        <v>870.41365954580453</v>
      </c>
      <c r="Z1735" s="48"/>
      <c r="AA1735" s="48"/>
      <c r="AB1735" s="48"/>
      <c r="AC1735" s="48">
        <v>0.27</v>
      </c>
      <c r="AD1735" s="48">
        <f>O1735*AC1735</f>
        <v>138315.27271033646</v>
      </c>
      <c r="AE1735" s="48">
        <v>0.67</v>
      </c>
      <c r="AF1735" s="48">
        <f t="shared" si="386"/>
        <v>343226.78783676081</v>
      </c>
      <c r="AG1735" s="24"/>
      <c r="AH1735" s="24"/>
      <c r="AI1735" s="15"/>
      <c r="AJ1735" s="15"/>
      <c r="AK1735" s="15"/>
      <c r="AL1735" s="15"/>
      <c r="AM1735" s="15"/>
      <c r="AN1735" s="23"/>
      <c r="AO1735" s="23"/>
      <c r="AP1735" s="23"/>
      <c r="AQ1735" s="23"/>
      <c r="AR1735" s="23"/>
      <c r="AS1735" s="23"/>
      <c r="AT1735" s="23"/>
      <c r="AU1735" s="23"/>
      <c r="AV1735" s="23"/>
      <c r="BG1735">
        <f>IF(E1735&lt;1,1,0)</f>
        <v>0</v>
      </c>
      <c r="BH1735">
        <f>IF(BG1735=1,"",E1735)</f>
        <v>119</v>
      </c>
      <c r="BI1735">
        <f>E1735/3.6</f>
        <v>33.055555555555557</v>
      </c>
    </row>
    <row r="1736" spans="1:61" x14ac:dyDescent="0.25">
      <c r="A1736" s="45" t="s">
        <v>66</v>
      </c>
      <c r="B1736" s="45">
        <v>1733</v>
      </c>
      <c r="C1736" s="45">
        <v>256</v>
      </c>
      <c r="D1736" s="45">
        <f t="shared" si="378"/>
        <v>32.361111111111107</v>
      </c>
      <c r="E1736" s="46">
        <v>116.5</v>
      </c>
      <c r="F1736" s="47">
        <f t="shared" si="387"/>
        <v>-0.68055555555555636</v>
      </c>
      <c r="G1736" s="47">
        <f t="shared" si="388"/>
        <v>-2.4500000000000028</v>
      </c>
      <c r="H1736" s="47">
        <f>$AJ$3*F1736</f>
        <v>-1877.9250000000022</v>
      </c>
      <c r="I1736" s="47">
        <f>1/2*$AJ$1*$AJ$2*$AJ$5*D1736^2</f>
        <v>637.58681375385777</v>
      </c>
      <c r="J1736" s="47">
        <f>$AJ$4*$AJ$3*9.81</f>
        <v>406.04570999999999</v>
      </c>
      <c r="K1736" s="47">
        <f t="shared" si="379"/>
        <v>-834.29247624614447</v>
      </c>
      <c r="L1736" s="47">
        <f t="shared" si="380"/>
        <v>-26.998631522965503</v>
      </c>
      <c r="M1736" s="48">
        <f t="shared" si="381"/>
        <v>-46788.62842929922</v>
      </c>
      <c r="N1736" s="48">
        <f t="shared" si="382"/>
        <v>1</v>
      </c>
      <c r="O1736" s="48">
        <f t="shared" si="389"/>
        <v>513113.08029230702</v>
      </c>
      <c r="P1736" s="48">
        <f t="shared" si="390"/>
        <v>1582369.5631841812</v>
      </c>
      <c r="Q1736" s="48">
        <f t="shared" si="383"/>
        <v>1069256.4828918742</v>
      </c>
      <c r="R1736" s="48">
        <f>1/2*$AJ$3*D1736^2</f>
        <v>1444879.114583333</v>
      </c>
      <c r="S1736" s="48">
        <f t="shared" si="384"/>
        <v>783.6415586535586</v>
      </c>
      <c r="T1736" s="48">
        <f t="shared" si="385"/>
        <v>783.6415586535586</v>
      </c>
      <c r="U1736" s="48"/>
      <c r="V1736" s="48"/>
      <c r="W1736" s="48"/>
      <c r="X1736" s="48"/>
      <c r="Y1736" s="48">
        <f t="shared" si="391"/>
        <v>833.74444003654526</v>
      </c>
      <c r="Z1736" s="48"/>
      <c r="AA1736" s="48"/>
      <c r="AB1736" s="48"/>
      <c r="AC1736" s="48">
        <v>0.27</v>
      </c>
      <c r="AD1736" s="48">
        <f>O1736*AC1736</f>
        <v>138540.53167892291</v>
      </c>
      <c r="AE1736" s="48">
        <v>0.67</v>
      </c>
      <c r="AF1736" s="48">
        <f t="shared" si="386"/>
        <v>343785.76379584573</v>
      </c>
      <c r="AG1736" s="24"/>
      <c r="AH1736" s="24"/>
      <c r="AI1736" s="15"/>
      <c r="AJ1736" s="15"/>
      <c r="AK1736" s="15"/>
      <c r="AL1736" s="15"/>
      <c r="AM1736" s="15"/>
      <c r="AN1736" s="23"/>
      <c r="AO1736" s="23"/>
      <c r="AP1736" s="23"/>
      <c r="AQ1736" s="23"/>
      <c r="AR1736" s="23"/>
      <c r="AS1736" s="23"/>
      <c r="AT1736" s="23"/>
      <c r="AU1736" s="23"/>
      <c r="AV1736" s="23"/>
      <c r="BG1736">
        <f>IF(E1736&lt;1,1,0)</f>
        <v>0</v>
      </c>
      <c r="BH1736">
        <f>IF(BG1736=1,"",E1736)</f>
        <v>116.5</v>
      </c>
      <c r="BI1736">
        <f>E1736/3.6</f>
        <v>32.361111111111107</v>
      </c>
    </row>
    <row r="1737" spans="1:61" x14ac:dyDescent="0.25">
      <c r="A1737" s="45" t="s">
        <v>66</v>
      </c>
      <c r="B1737" s="45">
        <v>1734</v>
      </c>
      <c r="C1737" s="45">
        <v>257</v>
      </c>
      <c r="D1737" s="45">
        <f t="shared" si="378"/>
        <v>31.694444444444443</v>
      </c>
      <c r="E1737" s="46">
        <v>114.1</v>
      </c>
      <c r="F1737" s="47">
        <f t="shared" si="387"/>
        <v>-0.65277777777777812</v>
      </c>
      <c r="G1737" s="47">
        <f t="shared" si="388"/>
        <v>-2.3500000000000014</v>
      </c>
      <c r="H1737" s="47">
        <f>$AJ$3*F1737</f>
        <v>-1801.275000000001</v>
      </c>
      <c r="I1737" s="47">
        <f>1/2*$AJ$1*$AJ$2*$AJ$5*D1737^2</f>
        <v>611.58773134645048</v>
      </c>
      <c r="J1737" s="47">
        <f>$AJ$4*$AJ$3*9.81</f>
        <v>406.04570999999999</v>
      </c>
      <c r="K1737" s="47">
        <f t="shared" si="379"/>
        <v>-783.64155865355053</v>
      </c>
      <c r="L1737" s="47">
        <f t="shared" si="380"/>
        <v>-24.837083845102811</v>
      </c>
      <c r="M1737" s="48">
        <f t="shared" si="381"/>
        <v>-43067.503387408273</v>
      </c>
      <c r="N1737" s="48">
        <f t="shared" si="382"/>
        <v>1</v>
      </c>
      <c r="O1737" s="48">
        <f t="shared" si="389"/>
        <v>513896.72185096057</v>
      </c>
      <c r="P1737" s="48">
        <f t="shared" si="390"/>
        <v>1582369.5631841812</v>
      </c>
      <c r="Q1737" s="48">
        <f t="shared" si="383"/>
        <v>1068472.8413332207</v>
      </c>
      <c r="R1737" s="48">
        <f>1/2*$AJ$3*D1737^2</f>
        <v>1385960.8145833332</v>
      </c>
      <c r="S1737" s="48">
        <f t="shared" si="384"/>
        <v>769.72452202159911</v>
      </c>
      <c r="T1737" s="48">
        <f t="shared" si="385"/>
        <v>769.72452202159911</v>
      </c>
      <c r="U1737" s="48"/>
      <c r="V1737" s="48"/>
      <c r="W1737" s="48"/>
      <c r="X1737" s="48"/>
      <c r="Y1737" s="48">
        <f t="shared" si="391"/>
        <v>799.28536019800072</v>
      </c>
      <c r="Z1737" s="48"/>
      <c r="AA1737" s="48"/>
      <c r="AB1737" s="48"/>
      <c r="AC1737" s="48">
        <v>0.27</v>
      </c>
      <c r="AD1737" s="48">
        <f>O1737*AC1737</f>
        <v>138752.11489975936</v>
      </c>
      <c r="AE1737" s="48">
        <v>0.67</v>
      </c>
      <c r="AF1737" s="48">
        <f t="shared" si="386"/>
        <v>344310.8036401436</v>
      </c>
      <c r="AG1737" s="24"/>
      <c r="AH1737" s="24"/>
      <c r="AI1737" s="15"/>
      <c r="AJ1737" s="15"/>
      <c r="AK1737" s="15"/>
      <c r="AL1737" s="15"/>
      <c r="AM1737" s="15"/>
      <c r="AN1737" s="23"/>
      <c r="AO1737" s="23"/>
      <c r="AP1737" s="23"/>
      <c r="AQ1737" s="23"/>
      <c r="AR1737" s="23"/>
      <c r="AS1737" s="23"/>
      <c r="AT1737" s="23"/>
      <c r="AU1737" s="23"/>
      <c r="AV1737" s="23"/>
      <c r="BG1737">
        <f>IF(E1737&lt;1,1,0)</f>
        <v>0</v>
      </c>
      <c r="BH1737">
        <f>IF(BG1737=1,"",E1737)</f>
        <v>114.1</v>
      </c>
      <c r="BI1737">
        <f>E1737/3.6</f>
        <v>31.694444444444443</v>
      </c>
    </row>
    <row r="1738" spans="1:61" x14ac:dyDescent="0.25">
      <c r="A1738" s="45" t="s">
        <v>66</v>
      </c>
      <c r="B1738" s="45">
        <v>1735</v>
      </c>
      <c r="C1738" s="45">
        <v>258</v>
      </c>
      <c r="D1738" s="45">
        <f t="shared" si="378"/>
        <v>31.055555555555554</v>
      </c>
      <c r="E1738" s="46">
        <v>111.8</v>
      </c>
      <c r="F1738" s="47">
        <f t="shared" si="387"/>
        <v>-0.63888888888888806</v>
      </c>
      <c r="G1738" s="47">
        <f t="shared" si="388"/>
        <v>-2.2999999999999972</v>
      </c>
      <c r="H1738" s="47">
        <f>$AJ$3*F1738</f>
        <v>-1762.9499999999978</v>
      </c>
      <c r="I1738" s="47">
        <f>1/2*$AJ$1*$AJ$2*$AJ$5*D1738^2</f>
        <v>587.17976797839492</v>
      </c>
      <c r="J1738" s="47">
        <f>$AJ$4*$AJ$3*9.81</f>
        <v>406.04570999999999</v>
      </c>
      <c r="K1738" s="47">
        <f t="shared" si="379"/>
        <v>-769.72452202160287</v>
      </c>
      <c r="L1738" s="47">
        <f t="shared" si="380"/>
        <v>-23.904222656115333</v>
      </c>
      <c r="M1738" s="48">
        <f t="shared" si="381"/>
        <v>-41473.826308360105</v>
      </c>
      <c r="N1738" s="48">
        <f t="shared" si="382"/>
        <v>1</v>
      </c>
      <c r="O1738" s="48">
        <f t="shared" si="389"/>
        <v>514666.44637298217</v>
      </c>
      <c r="P1738" s="48">
        <f t="shared" si="390"/>
        <v>1582369.5631841812</v>
      </c>
      <c r="Q1738" s="48">
        <f t="shared" si="383"/>
        <v>1067703.1168111991</v>
      </c>
      <c r="R1738" s="48">
        <f>1/2*$AJ$3*D1738^2</f>
        <v>1330648.2583333333</v>
      </c>
      <c r="S1738" s="48">
        <f t="shared" si="384"/>
        <v>831.96046621527057</v>
      </c>
      <c r="T1738" s="48">
        <f t="shared" si="385"/>
        <v>831.96046621527057</v>
      </c>
      <c r="U1738" s="48"/>
      <c r="V1738" s="48"/>
      <c r="W1738" s="48"/>
      <c r="X1738" s="48"/>
      <c r="Y1738" s="48">
        <f t="shared" si="391"/>
        <v>766.94424111431317</v>
      </c>
      <c r="Z1738" s="48"/>
      <c r="AA1738" s="48"/>
      <c r="AB1738" s="48"/>
      <c r="AC1738" s="48">
        <v>0.27</v>
      </c>
      <c r="AD1738" s="48">
        <f>O1738*AC1738</f>
        <v>138959.94052070519</v>
      </c>
      <c r="AE1738" s="48">
        <v>0.67</v>
      </c>
      <c r="AF1738" s="48">
        <f t="shared" si="386"/>
        <v>344826.51906989806</v>
      </c>
      <c r="AG1738" s="24"/>
      <c r="AH1738" s="24"/>
      <c r="AI1738" s="15"/>
      <c r="AJ1738" s="15"/>
      <c r="AK1738" s="15"/>
      <c r="AL1738" s="15"/>
      <c r="AM1738" s="15"/>
      <c r="AN1738" s="23"/>
      <c r="AO1738" s="23"/>
      <c r="AP1738" s="23"/>
      <c r="AQ1738" s="23"/>
      <c r="AR1738" s="23"/>
      <c r="AS1738" s="23"/>
      <c r="AT1738" s="23"/>
      <c r="AU1738" s="23"/>
      <c r="AV1738" s="23"/>
      <c r="BG1738">
        <f>IF(E1738&lt;1,1,0)</f>
        <v>0</v>
      </c>
      <c r="BH1738">
        <f>IF(BG1738=1,"",E1738)</f>
        <v>111.8</v>
      </c>
      <c r="BI1738">
        <f>E1738/3.6</f>
        <v>31.055555555555554</v>
      </c>
    </row>
    <row r="1739" spans="1:61" x14ac:dyDescent="0.25">
      <c r="A1739" s="45" t="s">
        <v>66</v>
      </c>
      <c r="B1739" s="45">
        <v>1736</v>
      </c>
      <c r="C1739" s="45">
        <v>259</v>
      </c>
      <c r="D1739" s="45">
        <f t="shared" si="378"/>
        <v>30.416666666666664</v>
      </c>
      <c r="E1739" s="46">
        <v>109.5</v>
      </c>
      <c r="F1739" s="47">
        <f t="shared" si="387"/>
        <v>-0.65277777777777812</v>
      </c>
      <c r="G1739" s="47">
        <f t="shared" si="388"/>
        <v>-2.3500000000000014</v>
      </c>
      <c r="H1739" s="47">
        <f>$AJ$3*F1739</f>
        <v>-1801.275000000001</v>
      </c>
      <c r="I1739" s="47">
        <f>1/2*$AJ$1*$AJ$2*$AJ$5*D1739^2</f>
        <v>563.26882378472214</v>
      </c>
      <c r="J1739" s="47">
        <f>$AJ$4*$AJ$3*9.81</f>
        <v>406.04570999999999</v>
      </c>
      <c r="K1739" s="47">
        <f t="shared" si="379"/>
        <v>-831.96046621527887</v>
      </c>
      <c r="L1739" s="47">
        <f t="shared" si="380"/>
        <v>-25.305464180714729</v>
      </c>
      <c r="M1739" s="48">
        <f t="shared" si="381"/>
        <v>-43930.285817720767</v>
      </c>
      <c r="N1739" s="48">
        <f t="shared" si="382"/>
        <v>1</v>
      </c>
      <c r="O1739" s="48">
        <f t="shared" si="389"/>
        <v>515498.40683919744</v>
      </c>
      <c r="P1739" s="48">
        <f t="shared" si="390"/>
        <v>1582369.5631841812</v>
      </c>
      <c r="Q1739" s="48">
        <f t="shared" si="383"/>
        <v>1066871.1563449837</v>
      </c>
      <c r="R1739" s="48">
        <f>1/2*$AJ$3*D1739^2</f>
        <v>1276462.0312499998</v>
      </c>
      <c r="S1739" s="48">
        <f t="shared" si="384"/>
        <v>856.38111343752826</v>
      </c>
      <c r="T1739" s="48">
        <f t="shared" si="385"/>
        <v>856.38111343752826</v>
      </c>
      <c r="U1739" s="48"/>
      <c r="V1739" s="48"/>
      <c r="W1739" s="48"/>
      <c r="X1739" s="48"/>
      <c r="Y1739" s="48">
        <f t="shared" si="391"/>
        <v>735.2891885080644</v>
      </c>
      <c r="Z1739" s="48"/>
      <c r="AA1739" s="48"/>
      <c r="AB1739" s="48"/>
      <c r="AC1739" s="48">
        <v>0.27</v>
      </c>
      <c r="AD1739" s="48">
        <f>O1739*AC1739</f>
        <v>139184.56984658333</v>
      </c>
      <c r="AE1739" s="48">
        <v>0.67</v>
      </c>
      <c r="AF1739" s="48">
        <f t="shared" si="386"/>
        <v>345383.93258226232</v>
      </c>
      <c r="AG1739" s="24"/>
      <c r="AH1739" s="24"/>
      <c r="AI1739" s="15"/>
      <c r="AJ1739" s="15"/>
      <c r="AK1739" s="15"/>
      <c r="AL1739" s="15"/>
      <c r="AM1739" s="15"/>
      <c r="AN1739" s="23"/>
      <c r="AO1739" s="23"/>
      <c r="AP1739" s="23"/>
      <c r="AQ1739" s="23"/>
      <c r="AR1739" s="23"/>
      <c r="AS1739" s="23"/>
      <c r="AT1739" s="23"/>
      <c r="AU1739" s="23"/>
      <c r="AV1739" s="23"/>
      <c r="BG1739">
        <f>IF(E1739&lt;1,1,0)</f>
        <v>0</v>
      </c>
      <c r="BH1739">
        <f>IF(BG1739=1,"",E1739)</f>
        <v>109.5</v>
      </c>
      <c r="BI1739">
        <f>E1739/3.6</f>
        <v>30.416666666666664</v>
      </c>
    </row>
    <row r="1740" spans="1:61" x14ac:dyDescent="0.25">
      <c r="A1740" s="45" t="s">
        <v>66</v>
      </c>
      <c r="B1740" s="45">
        <v>1737</v>
      </c>
      <c r="C1740" s="45">
        <v>260</v>
      </c>
      <c r="D1740" s="45">
        <f t="shared" si="378"/>
        <v>29.749999999999996</v>
      </c>
      <c r="E1740" s="46">
        <v>107.1</v>
      </c>
      <c r="F1740" s="47">
        <f t="shared" si="387"/>
        <v>-0.65277777777777812</v>
      </c>
      <c r="G1740" s="47">
        <f t="shared" si="388"/>
        <v>-2.3500000000000014</v>
      </c>
      <c r="H1740" s="47">
        <f>$AJ$3*F1740</f>
        <v>-1801.275000000001</v>
      </c>
      <c r="I1740" s="47">
        <f>1/2*$AJ$1*$AJ$2*$AJ$5*D1740^2</f>
        <v>538.84817656249982</v>
      </c>
      <c r="J1740" s="47">
        <f>$AJ$4*$AJ$3*9.81</f>
        <v>406.04570999999999</v>
      </c>
      <c r="K1740" s="47">
        <f t="shared" si="379"/>
        <v>-856.38111343750131</v>
      </c>
      <c r="L1740" s="47">
        <f t="shared" si="380"/>
        <v>-25.477338124765662</v>
      </c>
      <c r="M1740" s="48">
        <f t="shared" si="381"/>
        <v>-44254.136322717954</v>
      </c>
      <c r="N1740" s="48">
        <f t="shared" si="382"/>
        <v>1</v>
      </c>
      <c r="O1740" s="48">
        <f t="shared" si="389"/>
        <v>516354.78795263497</v>
      </c>
      <c r="P1740" s="48">
        <f t="shared" si="390"/>
        <v>1582369.5631841812</v>
      </c>
      <c r="Q1740" s="48">
        <f t="shared" si="383"/>
        <v>1066014.7752315463</v>
      </c>
      <c r="R1740" s="48">
        <f>1/2*$AJ$3*D1740^2</f>
        <v>1221120.7312499997</v>
      </c>
      <c r="S1740" s="48">
        <f t="shared" si="384"/>
        <v>840.95140975306276</v>
      </c>
      <c r="T1740" s="48">
        <f t="shared" si="385"/>
        <v>840.95140975306276</v>
      </c>
      <c r="U1740" s="48"/>
      <c r="V1740" s="48"/>
      <c r="W1740" s="48"/>
      <c r="X1740" s="48"/>
      <c r="Y1740" s="48">
        <f t="shared" si="391"/>
        <v>703.00560233160604</v>
      </c>
      <c r="Z1740" s="48"/>
      <c r="AA1740" s="48"/>
      <c r="AB1740" s="48"/>
      <c r="AC1740" s="48">
        <v>0.27</v>
      </c>
      <c r="AD1740" s="48">
        <f>O1740*AC1740</f>
        <v>139415.79274721144</v>
      </c>
      <c r="AE1740" s="48">
        <v>0.67</v>
      </c>
      <c r="AF1740" s="48">
        <f t="shared" si="386"/>
        <v>345957.70792826544</v>
      </c>
      <c r="AG1740" s="24"/>
      <c r="AH1740" s="24"/>
      <c r="AI1740" s="15"/>
      <c r="AJ1740" s="15"/>
      <c r="AK1740" s="15"/>
      <c r="AL1740" s="15"/>
      <c r="AM1740" s="15"/>
      <c r="AN1740" s="23"/>
      <c r="AO1740" s="23"/>
      <c r="AP1740" s="23"/>
      <c r="AQ1740" s="23"/>
      <c r="AR1740" s="23"/>
      <c r="AS1740" s="23"/>
      <c r="AT1740" s="23"/>
      <c r="AU1740" s="23"/>
      <c r="AV1740" s="23"/>
      <c r="BG1740">
        <f>IF(E1740&lt;1,1,0)</f>
        <v>0</v>
      </c>
      <c r="BH1740">
        <f>IF(BG1740=1,"",E1740)</f>
        <v>107.1</v>
      </c>
      <c r="BI1740">
        <f>E1740/3.6</f>
        <v>29.749999999999996</v>
      </c>
    </row>
    <row r="1741" spans="1:61" x14ac:dyDescent="0.25">
      <c r="A1741" s="45" t="s">
        <v>66</v>
      </c>
      <c r="B1741" s="45">
        <v>1738</v>
      </c>
      <c r="C1741" s="45">
        <v>261</v>
      </c>
      <c r="D1741" s="45">
        <f t="shared" si="378"/>
        <v>29.111111111111111</v>
      </c>
      <c r="E1741" s="46">
        <v>104.8</v>
      </c>
      <c r="F1741" s="47">
        <f t="shared" si="387"/>
        <v>-0.63888888888888806</v>
      </c>
      <c r="G1741" s="47">
        <f t="shared" si="388"/>
        <v>-2.2999999999999972</v>
      </c>
      <c r="H1741" s="47">
        <f>$AJ$3*F1741</f>
        <v>-1762.9499999999978</v>
      </c>
      <c r="I1741" s="47">
        <f>1/2*$AJ$1*$AJ$2*$AJ$5*D1741^2</f>
        <v>515.95288024691354</v>
      </c>
      <c r="J1741" s="47">
        <f>$AJ$4*$AJ$3*9.81</f>
        <v>406.04570999999999</v>
      </c>
      <c r="K1741" s="47">
        <f t="shared" si="379"/>
        <v>-840.95140975308425</v>
      </c>
      <c r="L1741" s="47">
        <f t="shared" si="380"/>
        <v>-24.481029928367562</v>
      </c>
      <c r="M1741" s="48">
        <f t="shared" si="381"/>
        <v>-42548.030015502824</v>
      </c>
      <c r="N1741" s="48">
        <f t="shared" si="382"/>
        <v>1</v>
      </c>
      <c r="O1741" s="48">
        <f t="shared" si="389"/>
        <v>517195.73936238803</v>
      </c>
      <c r="P1741" s="48">
        <f t="shared" si="390"/>
        <v>1582369.5631841812</v>
      </c>
      <c r="Q1741" s="48">
        <f t="shared" si="383"/>
        <v>1065173.8238217933</v>
      </c>
      <c r="R1741" s="48">
        <f>1/2*$AJ$3*D1741^2</f>
        <v>1169236.1333333333</v>
      </c>
      <c r="S1741" s="48">
        <f t="shared" si="384"/>
        <v>786.69968689430971</v>
      </c>
      <c r="T1741" s="48">
        <f t="shared" si="385"/>
        <v>786.69968689430971</v>
      </c>
      <c r="U1741" s="48"/>
      <c r="V1741" s="48"/>
      <c r="W1741" s="48"/>
      <c r="X1741" s="48"/>
      <c r="Y1741" s="48">
        <f t="shared" si="391"/>
        <v>672.74806290755657</v>
      </c>
      <c r="Z1741" s="48"/>
      <c r="AA1741" s="48"/>
      <c r="AB1741" s="48"/>
      <c r="AC1741" s="48">
        <v>0.27</v>
      </c>
      <c r="AD1741" s="48">
        <f>O1741*AC1741</f>
        <v>139642.84962784479</v>
      </c>
      <c r="AE1741" s="48">
        <v>0.67</v>
      </c>
      <c r="AF1741" s="48">
        <f t="shared" si="386"/>
        <v>346521.14537280001</v>
      </c>
      <c r="AG1741" s="24"/>
      <c r="AH1741" s="24"/>
      <c r="AI1741" s="15"/>
      <c r="AJ1741" s="15"/>
      <c r="AK1741" s="15"/>
      <c r="AL1741" s="15"/>
      <c r="AM1741" s="15"/>
      <c r="AN1741" s="23"/>
      <c r="AO1741" s="23"/>
      <c r="AP1741" s="23"/>
      <c r="AQ1741" s="23"/>
      <c r="AR1741" s="23"/>
      <c r="AS1741" s="23"/>
      <c r="AT1741" s="23"/>
      <c r="AU1741" s="23"/>
      <c r="AV1741" s="23"/>
      <c r="BG1741">
        <f>IF(E1741&lt;1,1,0)</f>
        <v>0</v>
      </c>
      <c r="BH1741">
        <f>IF(BG1741=1,"",E1741)</f>
        <v>104.8</v>
      </c>
      <c r="BI1741">
        <f>E1741/3.6</f>
        <v>29.111111111111111</v>
      </c>
    </row>
    <row r="1742" spans="1:61" x14ac:dyDescent="0.25">
      <c r="A1742" s="45" t="s">
        <v>66</v>
      </c>
      <c r="B1742" s="45">
        <v>1739</v>
      </c>
      <c r="C1742" s="45">
        <v>262</v>
      </c>
      <c r="D1742" s="45">
        <f t="shared" si="378"/>
        <v>28.472222222222221</v>
      </c>
      <c r="E1742" s="46">
        <v>102.5</v>
      </c>
      <c r="F1742" s="47">
        <f t="shared" si="387"/>
        <v>-0.61111111111110994</v>
      </c>
      <c r="G1742" s="47">
        <f t="shared" si="388"/>
        <v>-2.1999999999999957</v>
      </c>
      <c r="H1742" s="47">
        <f>$AJ$3*F1742</f>
        <v>-1686.2999999999968</v>
      </c>
      <c r="I1742" s="47">
        <f>1/2*$AJ$1*$AJ$2*$AJ$5*D1742^2</f>
        <v>493.55460310570976</v>
      </c>
      <c r="J1742" s="47">
        <f>$AJ$4*$AJ$3*9.81</f>
        <v>406.04570999999999</v>
      </c>
      <c r="K1742" s="47">
        <f t="shared" si="379"/>
        <v>-786.69968689428708</v>
      </c>
      <c r="L1742" s="47">
        <f t="shared" si="380"/>
        <v>-22.399088307406785</v>
      </c>
      <c r="M1742" s="48">
        <f t="shared" si="381"/>
        <v>-38952.014566580401</v>
      </c>
      <c r="N1742" s="48">
        <f t="shared" si="382"/>
        <v>1</v>
      </c>
      <c r="O1742" s="48">
        <f t="shared" si="389"/>
        <v>517982.43904928234</v>
      </c>
      <c r="P1742" s="48">
        <f t="shared" si="390"/>
        <v>1582369.5631841812</v>
      </c>
      <c r="Q1742" s="48">
        <f t="shared" si="383"/>
        <v>1064387.1241348989</v>
      </c>
      <c r="R1742" s="48">
        <f>1/2*$AJ$3*D1742^2</f>
        <v>1118477.8645833333</v>
      </c>
      <c r="S1742" s="48">
        <f t="shared" si="384"/>
        <v>615.09121808642522</v>
      </c>
      <c r="T1742" s="48">
        <f t="shared" si="385"/>
        <v>615.09121808642522</v>
      </c>
      <c r="U1742" s="48"/>
      <c r="V1742" s="48"/>
      <c r="W1742" s="48"/>
      <c r="X1742" s="48"/>
      <c r="Y1742" s="48">
        <f t="shared" si="391"/>
        <v>643.1730101111749</v>
      </c>
      <c r="Z1742" s="48"/>
      <c r="AA1742" s="48"/>
      <c r="AB1742" s="48"/>
      <c r="AC1742" s="48">
        <v>0.27</v>
      </c>
      <c r="AD1742" s="48">
        <f>O1742*AC1742</f>
        <v>139855.25854330623</v>
      </c>
      <c r="AE1742" s="48">
        <v>0.67</v>
      </c>
      <c r="AF1742" s="48">
        <f t="shared" si="386"/>
        <v>347048.23416301917</v>
      </c>
      <c r="AG1742" s="24"/>
      <c r="AH1742" s="24"/>
      <c r="AI1742" s="15"/>
      <c r="AJ1742" s="15"/>
      <c r="AK1742" s="15"/>
      <c r="AL1742" s="15"/>
      <c r="AM1742" s="15"/>
      <c r="AN1742" s="23"/>
      <c r="AO1742" s="23"/>
      <c r="AP1742" s="23"/>
      <c r="AQ1742" s="23"/>
      <c r="AR1742" s="23"/>
      <c r="AS1742" s="23"/>
      <c r="AT1742" s="23"/>
      <c r="AU1742" s="23"/>
      <c r="AV1742" s="23"/>
      <c r="BG1742">
        <f>IF(E1742&lt;1,1,0)</f>
        <v>0</v>
      </c>
      <c r="BH1742">
        <f>IF(BG1742=1,"",E1742)</f>
        <v>102.5</v>
      </c>
      <c r="BI1742">
        <f>E1742/3.6</f>
        <v>28.472222222222221</v>
      </c>
    </row>
    <row r="1743" spans="1:61" x14ac:dyDescent="0.25">
      <c r="A1743" s="45" t="s">
        <v>66</v>
      </c>
      <c r="B1743" s="45">
        <v>1740</v>
      </c>
      <c r="C1743" s="45">
        <v>263</v>
      </c>
      <c r="D1743" s="45">
        <f t="shared" si="378"/>
        <v>27.888888888888889</v>
      </c>
      <c r="E1743" s="46">
        <v>100.4</v>
      </c>
      <c r="F1743" s="47">
        <f t="shared" si="387"/>
        <v>-0.54166666666666741</v>
      </c>
      <c r="G1743" s="47">
        <f t="shared" si="388"/>
        <v>-1.9500000000000028</v>
      </c>
      <c r="H1743" s="47">
        <f>$AJ$3*F1743</f>
        <v>-1494.675000000002</v>
      </c>
      <c r="I1743" s="47">
        <f>1/2*$AJ$1*$AJ$2*$AJ$5*D1743^2</f>
        <v>473.53807191358027</v>
      </c>
      <c r="J1743" s="47">
        <f>$AJ$4*$AJ$3*9.81</f>
        <v>406.04570999999999</v>
      </c>
      <c r="K1743" s="47">
        <f t="shared" si="379"/>
        <v>-615.09121808642169</v>
      </c>
      <c r="L1743" s="47">
        <f t="shared" si="380"/>
        <v>-17.154210637743539</v>
      </c>
      <c r="M1743" s="48">
        <f t="shared" si="381"/>
        <v>-29848.326509673756</v>
      </c>
      <c r="N1743" s="48">
        <f t="shared" si="382"/>
        <v>1</v>
      </c>
      <c r="O1743" s="48">
        <f t="shared" si="389"/>
        <v>518597.53026736877</v>
      </c>
      <c r="P1743" s="48">
        <f t="shared" si="390"/>
        <v>1582369.5631841812</v>
      </c>
      <c r="Q1743" s="48">
        <f t="shared" si="383"/>
        <v>1063772.0329168125</v>
      </c>
      <c r="R1743" s="48">
        <f>1/2*$AJ$3*D1743^2</f>
        <v>1073117.0333333334</v>
      </c>
      <c r="S1743" s="48">
        <f t="shared" si="384"/>
        <v>363.64346461417153</v>
      </c>
      <c r="T1743" s="48">
        <f t="shared" si="385"/>
        <v>363.64346461417153</v>
      </c>
      <c r="U1743" s="48"/>
      <c r="V1743" s="48"/>
      <c r="W1743" s="48"/>
      <c r="X1743" s="48"/>
      <c r="Y1743" s="48">
        <f t="shared" si="391"/>
        <v>616.73392720306515</v>
      </c>
      <c r="Z1743" s="48"/>
      <c r="AA1743" s="48"/>
      <c r="AB1743" s="48"/>
      <c r="AC1743" s="48">
        <v>0.27</v>
      </c>
      <c r="AD1743" s="48">
        <f>O1743*AC1743</f>
        <v>140021.33317218957</v>
      </c>
      <c r="AE1743" s="48">
        <v>0.67</v>
      </c>
      <c r="AF1743" s="48">
        <f t="shared" si="386"/>
        <v>347460.34527913708</v>
      </c>
      <c r="AG1743" s="24"/>
      <c r="AH1743" s="24"/>
      <c r="AI1743" s="15"/>
      <c r="AJ1743" s="15"/>
      <c r="AK1743" s="15"/>
      <c r="AL1743" s="15"/>
      <c r="AM1743" s="15"/>
      <c r="AN1743" s="23"/>
      <c r="AO1743" s="23"/>
      <c r="AP1743" s="23"/>
      <c r="AQ1743" s="23"/>
      <c r="AR1743" s="23"/>
      <c r="AS1743" s="23"/>
      <c r="AT1743" s="23"/>
      <c r="AU1743" s="23"/>
      <c r="AV1743" s="23"/>
      <c r="BG1743">
        <f>IF(E1743&lt;1,1,0)</f>
        <v>0</v>
      </c>
      <c r="BH1743">
        <f>IF(BG1743=1,"",E1743)</f>
        <v>100.4</v>
      </c>
      <c r="BI1743">
        <f>E1743/3.6</f>
        <v>27.888888888888889</v>
      </c>
    </row>
    <row r="1744" spans="1:61" x14ac:dyDescent="0.25">
      <c r="A1744" s="45" t="s">
        <v>66</v>
      </c>
      <c r="B1744" s="45">
        <v>1741</v>
      </c>
      <c r="C1744" s="45">
        <v>264</v>
      </c>
      <c r="D1744" s="45">
        <f t="shared" si="378"/>
        <v>27.388888888888886</v>
      </c>
      <c r="E1744" s="46">
        <v>98.6</v>
      </c>
      <c r="F1744" s="47">
        <f t="shared" si="387"/>
        <v>-0.44444444444444481</v>
      </c>
      <c r="G1744" s="47">
        <f t="shared" si="388"/>
        <v>-1.6000000000000014</v>
      </c>
      <c r="H1744" s="47">
        <f>$AJ$3*F1744</f>
        <v>-1226.400000000001</v>
      </c>
      <c r="I1744" s="47">
        <f>1/2*$AJ$1*$AJ$2*$AJ$5*D1744^2</f>
        <v>456.71082538580231</v>
      </c>
      <c r="J1744" s="47">
        <f>$AJ$4*$AJ$3*9.81</f>
        <v>406.04570999999999</v>
      </c>
      <c r="K1744" s="47">
        <f t="shared" si="379"/>
        <v>-363.64346461419871</v>
      </c>
      <c r="L1744" s="47">
        <f t="shared" si="380"/>
        <v>-9.959790447488885</v>
      </c>
      <c r="M1744" s="48">
        <f t="shared" si="381"/>
        <v>-17339.995169078149</v>
      </c>
      <c r="N1744" s="48">
        <f t="shared" si="382"/>
        <v>1</v>
      </c>
      <c r="O1744" s="48">
        <f t="shared" si="389"/>
        <v>518961.17373198294</v>
      </c>
      <c r="P1744" s="48">
        <f t="shared" si="390"/>
        <v>1582369.5631841812</v>
      </c>
      <c r="Q1744" s="48">
        <f t="shared" si="383"/>
        <v>1063408.3894521983</v>
      </c>
      <c r="R1744" s="48">
        <f>1/2*$AJ$3*D1744^2</f>
        <v>1034983.6583333331</v>
      </c>
      <c r="S1744" s="48">
        <f t="shared" si="384"/>
        <v>184.89586499996949</v>
      </c>
      <c r="T1744" s="48">
        <f t="shared" si="385"/>
        <v>184.89586499996949</v>
      </c>
      <c r="U1744" s="48"/>
      <c r="V1744" s="48"/>
      <c r="W1744" s="48"/>
      <c r="X1744" s="48"/>
      <c r="Y1744" s="48">
        <f t="shared" si="391"/>
        <v>594.47654125981228</v>
      </c>
      <c r="Z1744" s="48"/>
      <c r="AA1744" s="48"/>
      <c r="AB1744" s="48"/>
      <c r="AC1744" s="48">
        <v>0.27</v>
      </c>
      <c r="AD1744" s="48">
        <f>O1744*AC1744</f>
        <v>140119.51690763541</v>
      </c>
      <c r="AE1744" s="48">
        <v>0.67</v>
      </c>
      <c r="AF1744" s="48">
        <f t="shared" si="386"/>
        <v>347703.98640042858</v>
      </c>
      <c r="AG1744" s="24"/>
      <c r="AH1744" s="24"/>
      <c r="AI1744" s="15"/>
      <c r="AJ1744" s="15"/>
      <c r="AK1744" s="15"/>
      <c r="AL1744" s="15"/>
      <c r="AM1744" s="15"/>
      <c r="AN1744" s="23"/>
      <c r="AO1744" s="23"/>
      <c r="AP1744" s="23"/>
      <c r="AQ1744" s="23"/>
      <c r="AR1744" s="23"/>
      <c r="AS1744" s="23"/>
      <c r="AT1744" s="23"/>
      <c r="AU1744" s="23"/>
      <c r="AV1744" s="23"/>
      <c r="BG1744">
        <f>IF(E1744&lt;1,1,0)</f>
        <v>0</v>
      </c>
      <c r="BH1744">
        <f>IF(BG1744=1,"",E1744)</f>
        <v>98.6</v>
      </c>
      <c r="BI1744">
        <f>E1744/3.6</f>
        <v>27.388888888888886</v>
      </c>
    </row>
    <row r="1745" spans="1:61" x14ac:dyDescent="0.25">
      <c r="A1745" s="45" t="s">
        <v>66</v>
      </c>
      <c r="B1745" s="45">
        <v>1742</v>
      </c>
      <c r="C1745" s="45">
        <v>265</v>
      </c>
      <c r="D1745" s="45">
        <f t="shared" si="378"/>
        <v>27</v>
      </c>
      <c r="E1745" s="46">
        <v>97.2</v>
      </c>
      <c r="F1745" s="47">
        <f t="shared" si="387"/>
        <v>-0.37499999999999839</v>
      </c>
      <c r="G1745" s="47">
        <f t="shared" si="388"/>
        <v>-1.3499999999999943</v>
      </c>
      <c r="H1745" s="47">
        <f>$AJ$3*F1745</f>
        <v>-1034.7749999999955</v>
      </c>
      <c r="I1745" s="47">
        <f>1/2*$AJ$1*$AJ$2*$AJ$5*D1745^2</f>
        <v>443.83342499999998</v>
      </c>
      <c r="J1745" s="47">
        <f>$AJ$4*$AJ$3*9.81</f>
        <v>406.04570999999999</v>
      </c>
      <c r="K1745" s="47">
        <f t="shared" si="379"/>
        <v>-184.89586499999552</v>
      </c>
      <c r="L1745" s="47">
        <f t="shared" si="380"/>
        <v>-4.9921883549998789</v>
      </c>
      <c r="M1745" s="48">
        <f t="shared" si="381"/>
        <v>-8696.3921144097894</v>
      </c>
      <c r="N1745" s="48">
        <f t="shared" si="382"/>
        <v>1</v>
      </c>
      <c r="O1745" s="48">
        <f t="shared" si="389"/>
        <v>519146.06959698291</v>
      </c>
      <c r="P1745" s="48">
        <f t="shared" si="390"/>
        <v>1582369.5631841812</v>
      </c>
      <c r="Q1745" s="48">
        <f t="shared" si="383"/>
        <v>1063223.4935871982</v>
      </c>
      <c r="R1745" s="48">
        <f>1/2*$AJ$3*D1745^2</f>
        <v>1005801.3</v>
      </c>
      <c r="S1745" s="48">
        <f t="shared" si="384"/>
        <v>81.713560968346428</v>
      </c>
      <c r="T1745" s="48">
        <f t="shared" si="385"/>
        <v>81.713560968346428</v>
      </c>
      <c r="U1745" s="48"/>
      <c r="V1745" s="48"/>
      <c r="W1745" s="48"/>
      <c r="X1745" s="48"/>
      <c r="Y1745" s="48">
        <f t="shared" si="391"/>
        <v>577.38306544202067</v>
      </c>
      <c r="Z1745" s="48"/>
      <c r="AA1745" s="48"/>
      <c r="AB1745" s="48"/>
      <c r="AC1745" s="48">
        <v>0.27</v>
      </c>
      <c r="AD1745" s="48">
        <f>O1745*AC1745</f>
        <v>140169.43879118538</v>
      </c>
      <c r="AE1745" s="48">
        <v>0.67</v>
      </c>
      <c r="AF1745" s="48">
        <f t="shared" si="386"/>
        <v>347827.86662997858</v>
      </c>
      <c r="AG1745" s="24"/>
      <c r="AH1745" s="24"/>
      <c r="AI1745" s="15"/>
      <c r="AJ1745" s="15"/>
      <c r="AK1745" s="15"/>
      <c r="AL1745" s="15"/>
      <c r="AM1745" s="15"/>
      <c r="AN1745" s="23"/>
      <c r="AO1745" s="23"/>
      <c r="AP1745" s="23"/>
      <c r="AQ1745" s="23"/>
      <c r="AR1745" s="23"/>
      <c r="AS1745" s="23"/>
      <c r="AT1745" s="23"/>
      <c r="AU1745" s="23"/>
      <c r="AV1745" s="23"/>
      <c r="BG1745">
        <f>IF(E1745&lt;1,1,0)</f>
        <v>0</v>
      </c>
      <c r="BH1745">
        <f>IF(BG1745=1,"",E1745)</f>
        <v>97.2</v>
      </c>
      <c r="BI1745">
        <f>E1745/3.6</f>
        <v>27</v>
      </c>
    </row>
    <row r="1746" spans="1:61" x14ac:dyDescent="0.25">
      <c r="A1746" s="45" t="s">
        <v>66</v>
      </c>
      <c r="B1746" s="45">
        <v>1743</v>
      </c>
      <c r="C1746" s="45">
        <v>266</v>
      </c>
      <c r="D1746" s="45">
        <f t="shared" si="378"/>
        <v>26.638888888888889</v>
      </c>
      <c r="E1746" s="46">
        <v>95.9</v>
      </c>
      <c r="F1746" s="47">
        <f t="shared" si="387"/>
        <v>-0.33333333333333409</v>
      </c>
      <c r="G1746" s="47">
        <f t="shared" si="388"/>
        <v>-1.2000000000000028</v>
      </c>
      <c r="H1746" s="47">
        <f>$AJ$3*F1746</f>
        <v>-919.80000000000211</v>
      </c>
      <c r="I1746" s="47">
        <f>1/2*$AJ$1*$AJ$2*$AJ$5*D1746^2</f>
        <v>432.04072903163575</v>
      </c>
      <c r="J1746" s="47">
        <f>$AJ$4*$AJ$3*9.81</f>
        <v>406.04570999999999</v>
      </c>
      <c r="K1746" s="47">
        <f t="shared" si="379"/>
        <v>-81.71356096836638</v>
      </c>
      <c r="L1746" s="47">
        <f t="shared" si="380"/>
        <v>-2.1767584713517598</v>
      </c>
      <c r="M1746" s="48">
        <f t="shared" si="381"/>
        <v>-3794.0900155661175</v>
      </c>
      <c r="N1746" s="48">
        <f t="shared" si="382"/>
        <v>1</v>
      </c>
      <c r="O1746" s="48">
        <f t="shared" si="389"/>
        <v>519227.78315795126</v>
      </c>
      <c r="P1746" s="48">
        <f t="shared" si="390"/>
        <v>1582369.5631841812</v>
      </c>
      <c r="Q1746" s="48">
        <f t="shared" si="383"/>
        <v>1063141.78002623</v>
      </c>
      <c r="R1746" s="48">
        <f>1/2*$AJ$3*D1746^2</f>
        <v>979077.06458333333</v>
      </c>
      <c r="S1746" s="48">
        <f t="shared" si="384"/>
        <v>0</v>
      </c>
      <c r="T1746" s="48">
        <f t="shared" si="385"/>
        <v>0</v>
      </c>
      <c r="U1746" s="48"/>
      <c r="V1746" s="48"/>
      <c r="W1746" s="48"/>
      <c r="X1746" s="48"/>
      <c r="Y1746" s="48">
        <f t="shared" si="391"/>
        <v>561.71948627844711</v>
      </c>
      <c r="Z1746" s="48"/>
      <c r="AA1746" s="48"/>
      <c r="AB1746" s="48"/>
      <c r="AC1746" s="48">
        <v>0.27</v>
      </c>
      <c r="AD1746" s="48">
        <f>O1746*AC1746</f>
        <v>140191.50145264686</v>
      </c>
      <c r="AE1746" s="48">
        <v>0.67</v>
      </c>
      <c r="AF1746" s="48">
        <f t="shared" si="386"/>
        <v>347882.61471582734</v>
      </c>
      <c r="AG1746" s="24"/>
      <c r="AH1746" s="24"/>
      <c r="AI1746" s="15"/>
      <c r="AJ1746" s="15"/>
      <c r="AK1746" s="15"/>
      <c r="AL1746" s="15"/>
      <c r="AM1746" s="15"/>
      <c r="AN1746" s="23"/>
      <c r="AO1746" s="23"/>
      <c r="AP1746" s="23"/>
      <c r="AQ1746" s="23"/>
      <c r="AR1746" s="23"/>
      <c r="AS1746" s="23"/>
      <c r="AT1746" s="23"/>
      <c r="AU1746" s="23"/>
      <c r="AV1746" s="23"/>
      <c r="BG1746">
        <f>IF(E1746&lt;1,1,0)</f>
        <v>0</v>
      </c>
      <c r="BH1746">
        <f>IF(BG1746=1,"",E1746)</f>
        <v>95.9</v>
      </c>
      <c r="BI1746">
        <f>E1746/3.6</f>
        <v>26.638888888888889</v>
      </c>
    </row>
    <row r="1747" spans="1:61" x14ac:dyDescent="0.25">
      <c r="A1747" s="45" t="s">
        <v>66</v>
      </c>
      <c r="B1747" s="45">
        <v>1744</v>
      </c>
      <c r="C1747" s="45">
        <v>267</v>
      </c>
      <c r="D1747" s="45">
        <f t="shared" si="378"/>
        <v>26.333333333333332</v>
      </c>
      <c r="E1747" s="46">
        <v>94.8</v>
      </c>
      <c r="F1747" s="47">
        <f t="shared" si="387"/>
        <v>-0.29166666666666785</v>
      </c>
      <c r="G1747" s="47">
        <f t="shared" si="388"/>
        <v>-1.0500000000000043</v>
      </c>
      <c r="H1747" s="47">
        <f>$AJ$3*F1747</f>
        <v>-804.82500000000334</v>
      </c>
      <c r="I1747" s="47">
        <f>1/2*$AJ$1*$AJ$2*$AJ$5*D1747^2</f>
        <v>422.18631388888878</v>
      </c>
      <c r="J1747" s="47">
        <f>$AJ$4*$AJ$3*9.81</f>
        <v>406.04570999999999</v>
      </c>
      <c r="K1747" s="47">
        <f t="shared" si="379"/>
        <v>23.407023888885419</v>
      </c>
      <c r="L1747" s="47">
        <f t="shared" si="380"/>
        <v>0.61638496240731599</v>
      </c>
      <c r="M1747" s="48">
        <f t="shared" si="381"/>
        <v>1074.975374438359</v>
      </c>
      <c r="N1747" s="48">
        <f t="shared" si="382"/>
        <v>1</v>
      </c>
      <c r="O1747" s="48">
        <f t="shared" si="389"/>
        <v>519227.78315795126</v>
      </c>
      <c r="P1747" s="48">
        <f t="shared" si="390"/>
        <v>1582369.5631841812</v>
      </c>
      <c r="Q1747" s="48">
        <f t="shared" si="383"/>
        <v>1063141.78002623</v>
      </c>
      <c r="R1747" s="48">
        <f>1/2*$AJ$3*D1747^2</f>
        <v>956745.29999999993</v>
      </c>
      <c r="S1747" s="48">
        <f t="shared" si="384"/>
        <v>0</v>
      </c>
      <c r="T1747" s="48">
        <f t="shared" si="385"/>
        <v>0</v>
      </c>
      <c r="U1747" s="48"/>
      <c r="V1747" s="48"/>
      <c r="W1747" s="48"/>
      <c r="X1747" s="48"/>
      <c r="Y1747" s="48">
        <f t="shared" si="391"/>
        <v>548.59248853211</v>
      </c>
      <c r="Z1747" s="48"/>
      <c r="AA1747" s="48"/>
      <c r="AB1747" s="48"/>
      <c r="AC1747" s="48">
        <v>0.27</v>
      </c>
      <c r="AD1747" s="48">
        <f>O1747*AC1747</f>
        <v>140191.50145264686</v>
      </c>
      <c r="AE1747" s="48">
        <v>0.67</v>
      </c>
      <c r="AF1747" s="48">
        <f t="shared" si="386"/>
        <v>347882.61471582734</v>
      </c>
      <c r="AG1747" s="24"/>
      <c r="AH1747" s="24"/>
      <c r="AI1747" s="15"/>
      <c r="AJ1747" s="15"/>
      <c r="AK1747" s="15"/>
      <c r="AL1747" s="15"/>
      <c r="AM1747" s="15"/>
      <c r="AN1747" s="23"/>
      <c r="AO1747" s="23"/>
      <c r="AP1747" s="23"/>
      <c r="AQ1747" s="23"/>
      <c r="AR1747" s="23"/>
      <c r="AS1747" s="23"/>
      <c r="AT1747" s="23"/>
      <c r="AU1747" s="23"/>
      <c r="AV1747" s="23"/>
      <c r="BG1747">
        <f>IF(E1747&lt;1,1,0)</f>
        <v>0</v>
      </c>
      <c r="BH1747">
        <f>IF(BG1747=1,"",E1747)</f>
        <v>94.8</v>
      </c>
      <c r="BI1747">
        <f>E1747/3.6</f>
        <v>26.333333333333332</v>
      </c>
    </row>
    <row r="1748" spans="1:61" x14ac:dyDescent="0.25">
      <c r="A1748" s="45" t="s">
        <v>66</v>
      </c>
      <c r="B1748" s="45">
        <v>1745</v>
      </c>
      <c r="C1748" s="45">
        <v>268</v>
      </c>
      <c r="D1748" s="45">
        <f t="shared" si="378"/>
        <v>26.055555555555554</v>
      </c>
      <c r="E1748" s="46">
        <v>93.8</v>
      </c>
      <c r="F1748" s="47">
        <f t="shared" si="387"/>
        <v>-0.27777777777777779</v>
      </c>
      <c r="G1748" s="47">
        <f t="shared" si="388"/>
        <v>-1</v>
      </c>
      <c r="H1748" s="47">
        <f>$AJ$3*F1748</f>
        <v>-766.50000000000011</v>
      </c>
      <c r="I1748" s="47">
        <f>1/2*$AJ$1*$AJ$2*$AJ$5*D1748^2</f>
        <v>413.32640686728388</v>
      </c>
      <c r="J1748" s="47">
        <f>$AJ$4*$AJ$3*9.81</f>
        <v>406.04570999999999</v>
      </c>
      <c r="K1748" s="47">
        <f t="shared" si="379"/>
        <v>52.872116867283751</v>
      </c>
      <c r="L1748" s="47">
        <f t="shared" si="380"/>
        <v>1.3776123783753376</v>
      </c>
      <c r="M1748" s="48">
        <f t="shared" si="381"/>
        <v>2403.9336002649638</v>
      </c>
      <c r="N1748" s="48">
        <f t="shared" si="382"/>
        <v>1</v>
      </c>
      <c r="O1748" s="48">
        <f t="shared" si="389"/>
        <v>519227.78315795126</v>
      </c>
      <c r="P1748" s="48">
        <f t="shared" si="390"/>
        <v>1582392.97020807</v>
      </c>
      <c r="Q1748" s="48">
        <f t="shared" si="383"/>
        <v>1063165.1870501188</v>
      </c>
      <c r="R1748" s="48">
        <f>1/2*$AJ$3*D1748^2</f>
        <v>936667.2583333333</v>
      </c>
      <c r="S1748" s="48">
        <f t="shared" si="384"/>
        <v>0</v>
      </c>
      <c r="T1748" s="48">
        <f t="shared" si="385"/>
        <v>0</v>
      </c>
      <c r="U1748" s="48"/>
      <c r="V1748" s="48"/>
      <c r="W1748" s="48"/>
      <c r="X1748" s="48"/>
      <c r="Y1748" s="48">
        <f t="shared" si="391"/>
        <v>536.77206781279847</v>
      </c>
      <c r="Z1748" s="48"/>
      <c r="AA1748" s="48"/>
      <c r="AB1748" s="48"/>
      <c r="AC1748" s="48">
        <v>0.27</v>
      </c>
      <c r="AD1748" s="48">
        <f>O1748*AC1748</f>
        <v>140191.50145264686</v>
      </c>
      <c r="AE1748" s="48">
        <v>0.67</v>
      </c>
      <c r="AF1748" s="48">
        <f t="shared" si="386"/>
        <v>347882.61471582734</v>
      </c>
      <c r="AG1748" s="24"/>
      <c r="AH1748" s="24"/>
      <c r="AI1748" s="15"/>
      <c r="AJ1748" s="15"/>
      <c r="AK1748" s="15"/>
      <c r="AL1748" s="15"/>
      <c r="AM1748" s="15"/>
      <c r="AN1748" s="23"/>
      <c r="AO1748" s="23"/>
      <c r="AP1748" s="23"/>
      <c r="AQ1748" s="23"/>
      <c r="AR1748" s="23"/>
      <c r="AS1748" s="23"/>
      <c r="AT1748" s="23"/>
      <c r="AU1748" s="23"/>
      <c r="AV1748" s="23"/>
      <c r="BG1748">
        <f>IF(E1748&lt;1,1,0)</f>
        <v>0</v>
      </c>
      <c r="BH1748">
        <f>IF(BG1748=1,"",E1748)</f>
        <v>93.8</v>
      </c>
      <c r="BI1748">
        <f>E1748/3.6</f>
        <v>26.055555555555554</v>
      </c>
    </row>
    <row r="1749" spans="1:61" x14ac:dyDescent="0.25">
      <c r="A1749" s="45" t="s">
        <v>66</v>
      </c>
      <c r="B1749" s="45">
        <v>1746</v>
      </c>
      <c r="C1749" s="45">
        <v>269</v>
      </c>
      <c r="D1749" s="45">
        <f t="shared" si="378"/>
        <v>25.777777777777775</v>
      </c>
      <c r="E1749" s="46">
        <v>92.8</v>
      </c>
      <c r="F1749" s="47">
        <f t="shared" si="387"/>
        <v>-0.27777777777777779</v>
      </c>
      <c r="G1749" s="47">
        <f t="shared" si="388"/>
        <v>-1</v>
      </c>
      <c r="H1749" s="47">
        <f>$AJ$3*F1749</f>
        <v>-766.50000000000011</v>
      </c>
      <c r="I1749" s="47">
        <f>1/2*$AJ$1*$AJ$2*$AJ$5*D1749^2</f>
        <v>404.5604543209875</v>
      </c>
      <c r="J1749" s="47">
        <f>$AJ$4*$AJ$3*9.81</f>
        <v>406.04570999999999</v>
      </c>
      <c r="K1749" s="47">
        <f t="shared" si="379"/>
        <v>44.106164320987375</v>
      </c>
      <c r="L1749" s="47">
        <f t="shared" si="380"/>
        <v>1.1369589024965632</v>
      </c>
      <c r="M1749" s="48">
        <f t="shared" si="381"/>
        <v>1985.1302437589993</v>
      </c>
      <c r="N1749" s="48">
        <f t="shared" si="382"/>
        <v>1</v>
      </c>
      <c r="O1749" s="48">
        <f t="shared" si="389"/>
        <v>519227.78315795126</v>
      </c>
      <c r="P1749" s="48">
        <f t="shared" si="390"/>
        <v>1582445.8423249372</v>
      </c>
      <c r="Q1749" s="48">
        <f t="shared" si="383"/>
        <v>1063218.059166986</v>
      </c>
      <c r="R1749" s="48">
        <f>1/2*$AJ$3*D1749^2</f>
        <v>916802.13333333307</v>
      </c>
      <c r="S1749" s="48">
        <f t="shared" si="384"/>
        <v>0</v>
      </c>
      <c r="T1749" s="48">
        <f t="shared" si="385"/>
        <v>0</v>
      </c>
      <c r="U1749" s="48"/>
      <c r="V1749" s="48"/>
      <c r="W1749" s="48"/>
      <c r="X1749" s="48"/>
      <c r="Y1749" s="48">
        <f t="shared" si="391"/>
        <v>525.08713249331788</v>
      </c>
      <c r="Z1749" s="48"/>
      <c r="AA1749" s="48"/>
      <c r="AB1749" s="48"/>
      <c r="AC1749" s="48">
        <v>0.27</v>
      </c>
      <c r="AD1749" s="48">
        <f>O1749*AC1749</f>
        <v>140191.50145264686</v>
      </c>
      <c r="AE1749" s="48">
        <v>0.67</v>
      </c>
      <c r="AF1749" s="48">
        <f t="shared" si="386"/>
        <v>347882.61471582734</v>
      </c>
      <c r="AG1749" s="24"/>
      <c r="AH1749" s="24"/>
      <c r="AI1749" s="15"/>
      <c r="AJ1749" s="15"/>
      <c r="AK1749" s="15"/>
      <c r="AL1749" s="15"/>
      <c r="AM1749" s="15"/>
      <c r="AN1749" s="23"/>
      <c r="AO1749" s="23"/>
      <c r="AP1749" s="23"/>
      <c r="AQ1749" s="23"/>
      <c r="AR1749" s="23"/>
      <c r="AS1749" s="23"/>
      <c r="AT1749" s="23"/>
      <c r="AU1749" s="23"/>
      <c r="AV1749" s="23"/>
      <c r="BG1749">
        <f>IF(E1749&lt;1,1,0)</f>
        <v>0</v>
      </c>
      <c r="BH1749">
        <f>IF(BG1749=1,"",E1749)</f>
        <v>92.8</v>
      </c>
      <c r="BI1749">
        <f>E1749/3.6</f>
        <v>25.777777777777775</v>
      </c>
    </row>
    <row r="1750" spans="1:61" x14ac:dyDescent="0.25">
      <c r="A1750" s="45" t="s">
        <v>66</v>
      </c>
      <c r="B1750" s="45">
        <v>1747</v>
      </c>
      <c r="C1750" s="45">
        <v>270</v>
      </c>
      <c r="D1750" s="45">
        <f t="shared" si="378"/>
        <v>25.5</v>
      </c>
      <c r="E1750" s="46">
        <v>91.8</v>
      </c>
      <c r="F1750" s="47">
        <f t="shared" si="387"/>
        <v>-0.24999999999999961</v>
      </c>
      <c r="G1750" s="47">
        <f t="shared" si="388"/>
        <v>-0.89999999999999858</v>
      </c>
      <c r="H1750" s="47">
        <f>$AJ$3*F1750</f>
        <v>-689.849999999999</v>
      </c>
      <c r="I1750" s="47">
        <f>1/2*$AJ$1*$AJ$2*$AJ$5*D1750^2</f>
        <v>395.88845624999999</v>
      </c>
      <c r="J1750" s="47">
        <f>$AJ$4*$AJ$3*9.81</f>
        <v>406.04570999999999</v>
      </c>
      <c r="K1750" s="47">
        <f t="shared" si="379"/>
        <v>112.08416625000098</v>
      </c>
      <c r="L1750" s="47">
        <f t="shared" si="380"/>
        <v>2.8581462393750248</v>
      </c>
      <c r="M1750" s="48">
        <f t="shared" si="381"/>
        <v>4993.1814801881683</v>
      </c>
      <c r="N1750" s="48">
        <f t="shared" si="382"/>
        <v>1</v>
      </c>
      <c r="O1750" s="48">
        <f t="shared" si="389"/>
        <v>519227.78315795126</v>
      </c>
      <c r="P1750" s="48">
        <f t="shared" si="390"/>
        <v>1582489.9484892583</v>
      </c>
      <c r="Q1750" s="48">
        <f t="shared" si="383"/>
        <v>1063262.1653313071</v>
      </c>
      <c r="R1750" s="48">
        <f>1/2*$AJ$3*D1750^2</f>
        <v>897149.92500000005</v>
      </c>
      <c r="S1750" s="48">
        <f t="shared" si="384"/>
        <v>0</v>
      </c>
      <c r="T1750" s="48">
        <f t="shared" si="385"/>
        <v>0</v>
      </c>
      <c r="U1750" s="48"/>
      <c r="V1750" s="48"/>
      <c r="W1750" s="48"/>
      <c r="X1750" s="48"/>
      <c r="Y1750" s="48">
        <f t="shared" si="391"/>
        <v>513.53744991413851</v>
      </c>
      <c r="Z1750" s="48"/>
      <c r="AA1750" s="48"/>
      <c r="AB1750" s="48"/>
      <c r="AC1750" s="48">
        <v>0.27</v>
      </c>
      <c r="AD1750" s="48">
        <f>O1750*AC1750</f>
        <v>140191.50145264686</v>
      </c>
      <c r="AE1750" s="48">
        <v>0.67</v>
      </c>
      <c r="AF1750" s="48">
        <f t="shared" si="386"/>
        <v>347882.61471582734</v>
      </c>
      <c r="AG1750" s="24"/>
      <c r="AH1750" s="24"/>
      <c r="AI1750" s="15"/>
      <c r="AJ1750" s="15"/>
      <c r="AK1750" s="15"/>
      <c r="AL1750" s="15"/>
      <c r="AM1750" s="15"/>
      <c r="AN1750" s="23"/>
      <c r="AO1750" s="23"/>
      <c r="AP1750" s="23"/>
      <c r="AQ1750" s="23"/>
      <c r="AR1750" s="23"/>
      <c r="AS1750" s="23"/>
      <c r="AT1750" s="23"/>
      <c r="AU1750" s="23"/>
      <c r="AV1750" s="23"/>
      <c r="BG1750">
        <f>IF(E1750&lt;1,1,0)</f>
        <v>0</v>
      </c>
      <c r="BH1750">
        <f>IF(BG1750=1,"",E1750)</f>
        <v>91.8</v>
      </c>
      <c r="BI1750">
        <f>E1750/3.6</f>
        <v>25.5</v>
      </c>
    </row>
    <row r="1751" spans="1:61" x14ac:dyDescent="0.25">
      <c r="A1751" s="45" t="s">
        <v>66</v>
      </c>
      <c r="B1751" s="45">
        <v>1748</v>
      </c>
      <c r="C1751" s="45">
        <v>271</v>
      </c>
      <c r="D1751" s="45">
        <f t="shared" si="378"/>
        <v>25.277777777777779</v>
      </c>
      <c r="E1751" s="46">
        <v>91</v>
      </c>
      <c r="F1751" s="47">
        <f t="shared" si="387"/>
        <v>-0.22222222222222143</v>
      </c>
      <c r="G1751" s="47">
        <f t="shared" si="388"/>
        <v>-0.79999999999999716</v>
      </c>
      <c r="H1751" s="47">
        <f>$AJ$3*F1751</f>
        <v>-613.19999999999789</v>
      </c>
      <c r="I1751" s="47">
        <f>1/2*$AJ$1*$AJ$2*$AJ$5*D1751^2</f>
        <v>389.01850501543208</v>
      </c>
      <c r="J1751" s="47">
        <f>$AJ$4*$AJ$3*9.81</f>
        <v>406.04570999999999</v>
      </c>
      <c r="K1751" s="47">
        <f t="shared" si="379"/>
        <v>181.86421501543418</v>
      </c>
      <c r="L1751" s="47">
        <f t="shared" si="380"/>
        <v>4.5971232128901418</v>
      </c>
      <c r="M1751" s="48">
        <f t="shared" si="381"/>
        <v>8035.7713761319683</v>
      </c>
      <c r="N1751" s="48">
        <f t="shared" si="382"/>
        <v>1</v>
      </c>
      <c r="O1751" s="48">
        <f t="shared" si="389"/>
        <v>519227.78315795126</v>
      </c>
      <c r="P1751" s="48">
        <f t="shared" si="390"/>
        <v>1582602.0326555083</v>
      </c>
      <c r="Q1751" s="48">
        <f t="shared" si="383"/>
        <v>1063374.2494975571</v>
      </c>
      <c r="R1751" s="48">
        <f>1/2*$AJ$3*D1751^2</f>
        <v>881581.45833333337</v>
      </c>
      <c r="S1751" s="48">
        <f t="shared" si="384"/>
        <v>0</v>
      </c>
      <c r="T1751" s="48">
        <f t="shared" si="385"/>
        <v>0</v>
      </c>
      <c r="U1751" s="48"/>
      <c r="V1751" s="48"/>
      <c r="W1751" s="48"/>
      <c r="X1751" s="48"/>
      <c r="Y1751" s="48">
        <f t="shared" si="391"/>
        <v>504.33721872616326</v>
      </c>
      <c r="Z1751" s="48"/>
      <c r="AA1751" s="48"/>
      <c r="AB1751" s="48"/>
      <c r="AC1751" s="48">
        <v>0.27</v>
      </c>
      <c r="AD1751" s="48">
        <f>O1751*AC1751</f>
        <v>140191.50145264686</v>
      </c>
      <c r="AE1751" s="48">
        <v>0.67</v>
      </c>
      <c r="AF1751" s="48">
        <f t="shared" si="386"/>
        <v>347882.61471582734</v>
      </c>
      <c r="AG1751" s="24"/>
      <c r="AH1751" s="24"/>
      <c r="AI1751" s="15"/>
      <c r="AJ1751" s="15"/>
      <c r="AK1751" s="15"/>
      <c r="AL1751" s="15"/>
      <c r="AM1751" s="15"/>
      <c r="AN1751" s="23"/>
      <c r="AO1751" s="23"/>
      <c r="AP1751" s="23"/>
      <c r="AQ1751" s="23"/>
      <c r="AR1751" s="23"/>
      <c r="AS1751" s="23"/>
      <c r="AT1751" s="23"/>
      <c r="AU1751" s="23"/>
      <c r="AV1751" s="23"/>
      <c r="BG1751">
        <f>IF(E1751&lt;1,1,0)</f>
        <v>0</v>
      </c>
      <c r="BH1751">
        <f>IF(BG1751=1,"",E1751)</f>
        <v>91</v>
      </c>
      <c r="BI1751">
        <f>E1751/3.6</f>
        <v>25.277777777777779</v>
      </c>
    </row>
    <row r="1752" spans="1:61" x14ac:dyDescent="0.25">
      <c r="A1752" s="45" t="s">
        <v>66</v>
      </c>
      <c r="B1752" s="45">
        <v>1749</v>
      </c>
      <c r="C1752" s="45">
        <v>272</v>
      </c>
      <c r="D1752" s="45">
        <f t="shared" si="378"/>
        <v>25.055555555555557</v>
      </c>
      <c r="E1752" s="46">
        <v>90.2</v>
      </c>
      <c r="F1752" s="47">
        <f t="shared" si="387"/>
        <v>-0.19444444444444522</v>
      </c>
      <c r="G1752" s="47">
        <f t="shared" si="388"/>
        <v>-0.70000000000000284</v>
      </c>
      <c r="H1752" s="47">
        <f>$AJ$3*F1752</f>
        <v>-536.55000000000211</v>
      </c>
      <c r="I1752" s="47">
        <f>1/2*$AJ$1*$AJ$2*$AJ$5*D1752^2</f>
        <v>382.20868464506174</v>
      </c>
      <c r="J1752" s="47">
        <f>$AJ$4*$AJ$3*9.81</f>
        <v>406.04570999999999</v>
      </c>
      <c r="K1752" s="47">
        <f t="shared" si="379"/>
        <v>251.70439464505961</v>
      </c>
      <c r="L1752" s="47">
        <f t="shared" si="380"/>
        <v>6.3065934436067721</v>
      </c>
      <c r="M1752" s="48">
        <f t="shared" si="381"/>
        <v>11030.231932868244</v>
      </c>
      <c r="N1752" s="48">
        <f t="shared" si="382"/>
        <v>1</v>
      </c>
      <c r="O1752" s="48">
        <f t="shared" si="389"/>
        <v>519227.78315795126</v>
      </c>
      <c r="P1752" s="48">
        <f t="shared" si="390"/>
        <v>1582783.8968705237</v>
      </c>
      <c r="Q1752" s="48">
        <f t="shared" si="383"/>
        <v>1063556.1137125725</v>
      </c>
      <c r="R1752" s="48">
        <f>1/2*$AJ$3*D1752^2</f>
        <v>866149.25833333342</v>
      </c>
      <c r="S1752" s="48">
        <f t="shared" si="384"/>
        <v>0</v>
      </c>
      <c r="T1752" s="48">
        <f t="shared" si="385"/>
        <v>0</v>
      </c>
      <c r="U1752" s="48"/>
      <c r="V1752" s="48"/>
      <c r="W1752" s="48"/>
      <c r="X1752" s="48"/>
      <c r="Y1752" s="48">
        <f t="shared" si="391"/>
        <v>495.22541928721176</v>
      </c>
      <c r="Z1752" s="48"/>
      <c r="AA1752" s="48"/>
      <c r="AB1752" s="48"/>
      <c r="AC1752" s="48">
        <v>0.27</v>
      </c>
      <c r="AD1752" s="48">
        <f>O1752*AC1752</f>
        <v>140191.50145264686</v>
      </c>
      <c r="AE1752" s="48">
        <v>0.67</v>
      </c>
      <c r="AF1752" s="48">
        <f t="shared" si="386"/>
        <v>347882.61471582734</v>
      </c>
      <c r="AG1752" s="24"/>
      <c r="AH1752" s="24"/>
      <c r="AI1752" s="15"/>
      <c r="AJ1752" s="15"/>
      <c r="AK1752" s="15"/>
      <c r="AL1752" s="15"/>
      <c r="AM1752" s="15"/>
      <c r="AN1752" s="23"/>
      <c r="AO1752" s="23"/>
      <c r="AP1752" s="23"/>
      <c r="AQ1752" s="23"/>
      <c r="AR1752" s="23"/>
      <c r="AS1752" s="23"/>
      <c r="AT1752" s="23"/>
      <c r="AU1752" s="23"/>
      <c r="AV1752" s="23"/>
      <c r="BG1752">
        <f>IF(E1752&lt;1,1,0)</f>
        <v>0</v>
      </c>
      <c r="BH1752">
        <f>IF(BG1752=1,"",E1752)</f>
        <v>90.2</v>
      </c>
      <c r="BI1752">
        <f>E1752/3.6</f>
        <v>25.055555555555557</v>
      </c>
    </row>
    <row r="1753" spans="1:61" x14ac:dyDescent="0.25">
      <c r="A1753" s="45" t="s">
        <v>66</v>
      </c>
      <c r="B1753" s="45">
        <v>1750</v>
      </c>
      <c r="C1753" s="45">
        <v>273</v>
      </c>
      <c r="D1753" s="45">
        <f t="shared" si="378"/>
        <v>24.888888888888886</v>
      </c>
      <c r="E1753" s="46">
        <v>89.6</v>
      </c>
      <c r="F1753" s="47">
        <f t="shared" si="387"/>
        <v>-0.15277777777777896</v>
      </c>
      <c r="G1753" s="47">
        <f t="shared" si="388"/>
        <v>-0.55000000000000426</v>
      </c>
      <c r="H1753" s="47">
        <f>$AJ$3*F1753</f>
        <v>-421.57500000000329</v>
      </c>
      <c r="I1753" s="47">
        <f>1/2*$AJ$1*$AJ$2*$AJ$5*D1753^2</f>
        <v>377.14078024691344</v>
      </c>
      <c r="J1753" s="47">
        <f>$AJ$4*$AJ$3*9.81</f>
        <v>406.04570999999999</v>
      </c>
      <c r="K1753" s="47">
        <f t="shared" si="379"/>
        <v>361.61149024691014</v>
      </c>
      <c r="L1753" s="47">
        <f t="shared" si="380"/>
        <v>9.0001082017008738</v>
      </c>
      <c r="M1753" s="48">
        <f t="shared" si="381"/>
        <v>15750.189352976529</v>
      </c>
      <c r="N1753" s="48">
        <f t="shared" si="382"/>
        <v>1</v>
      </c>
      <c r="O1753" s="48">
        <f t="shared" si="389"/>
        <v>519227.78315795126</v>
      </c>
      <c r="P1753" s="48">
        <f t="shared" si="390"/>
        <v>1583035.6012651687</v>
      </c>
      <c r="Q1753" s="48">
        <f t="shared" si="383"/>
        <v>1063807.8181072176</v>
      </c>
      <c r="R1753" s="48">
        <f>1/2*$AJ$3*D1753^2</f>
        <v>854664.53333333309</v>
      </c>
      <c r="S1753" s="48">
        <f t="shared" si="384"/>
        <v>0</v>
      </c>
      <c r="T1753" s="48">
        <f t="shared" si="385"/>
        <v>0</v>
      </c>
      <c r="U1753" s="48"/>
      <c r="V1753" s="48"/>
      <c r="W1753" s="48"/>
      <c r="X1753" s="48"/>
      <c r="Y1753" s="48">
        <f t="shared" si="391"/>
        <v>488.37973333333321</v>
      </c>
      <c r="Z1753" s="48"/>
      <c r="AA1753" s="48"/>
      <c r="AB1753" s="48"/>
      <c r="AC1753" s="48">
        <v>0.27</v>
      </c>
      <c r="AD1753" s="48">
        <f>O1753*AC1753</f>
        <v>140191.50145264686</v>
      </c>
      <c r="AE1753" s="48">
        <v>0.67</v>
      </c>
      <c r="AF1753" s="48">
        <f t="shared" si="386"/>
        <v>347882.61471582734</v>
      </c>
      <c r="AG1753" s="24"/>
      <c r="AH1753" s="24"/>
      <c r="AI1753" s="15"/>
      <c r="AJ1753" s="15"/>
      <c r="AK1753" s="15"/>
      <c r="AL1753" s="15"/>
      <c r="AM1753" s="15"/>
      <c r="AN1753" s="23"/>
      <c r="AO1753" s="23"/>
      <c r="AP1753" s="23"/>
      <c r="AQ1753" s="23"/>
      <c r="AR1753" s="23"/>
      <c r="AS1753" s="23"/>
      <c r="AT1753" s="23"/>
      <c r="AU1753" s="23"/>
      <c r="AV1753" s="23"/>
      <c r="BG1753">
        <f>IF(E1753&lt;1,1,0)</f>
        <v>0</v>
      </c>
      <c r="BH1753">
        <f>IF(BG1753=1,"",E1753)</f>
        <v>89.6</v>
      </c>
      <c r="BI1753">
        <f>E1753/3.6</f>
        <v>24.888888888888886</v>
      </c>
    </row>
    <row r="1754" spans="1:61" x14ac:dyDescent="0.25">
      <c r="A1754" s="45" t="s">
        <v>66</v>
      </c>
      <c r="B1754" s="45">
        <v>1751</v>
      </c>
      <c r="C1754" s="45">
        <v>274</v>
      </c>
      <c r="D1754" s="45">
        <f t="shared" si="378"/>
        <v>24.749999999999996</v>
      </c>
      <c r="E1754" s="46">
        <v>89.1</v>
      </c>
      <c r="F1754" s="47">
        <f t="shared" si="387"/>
        <v>-0.1388888888888889</v>
      </c>
      <c r="G1754" s="47">
        <f t="shared" si="388"/>
        <v>-0.5</v>
      </c>
      <c r="H1754" s="47">
        <f>$AJ$3*F1754</f>
        <v>-383.25000000000006</v>
      </c>
      <c r="I1754" s="47">
        <f>1/2*$AJ$1*$AJ$2*$AJ$5*D1754^2</f>
        <v>372.94336406249982</v>
      </c>
      <c r="J1754" s="47">
        <f>$AJ$4*$AJ$3*9.81</f>
        <v>406.04570999999999</v>
      </c>
      <c r="K1754" s="47">
        <f t="shared" si="379"/>
        <v>395.73907406249975</v>
      </c>
      <c r="L1754" s="47">
        <f t="shared" si="380"/>
        <v>9.7945420830468688</v>
      </c>
      <c r="M1754" s="48">
        <f t="shared" si="381"/>
        <v>17150.243187415068</v>
      </c>
      <c r="N1754" s="48">
        <f t="shared" si="382"/>
        <v>1</v>
      </c>
      <c r="O1754" s="48">
        <f t="shared" si="389"/>
        <v>519227.78315795126</v>
      </c>
      <c r="P1754" s="48">
        <f t="shared" si="390"/>
        <v>1583397.2127554156</v>
      </c>
      <c r="Q1754" s="48">
        <f t="shared" si="383"/>
        <v>1064169.4295974644</v>
      </c>
      <c r="R1754" s="48">
        <f>1/2*$AJ$3*D1754^2</f>
        <v>845152.48124999972</v>
      </c>
      <c r="S1754" s="48">
        <f t="shared" si="384"/>
        <v>0</v>
      </c>
      <c r="T1754" s="48">
        <f t="shared" si="385"/>
        <v>0</v>
      </c>
      <c r="U1754" s="48"/>
      <c r="V1754" s="48"/>
      <c r="W1754" s="48"/>
      <c r="X1754" s="48"/>
      <c r="Y1754" s="48">
        <f t="shared" si="391"/>
        <v>482.6684644488862</v>
      </c>
      <c r="Z1754" s="48"/>
      <c r="AA1754" s="48"/>
      <c r="AB1754" s="48"/>
      <c r="AC1754" s="48">
        <v>0.27</v>
      </c>
      <c r="AD1754" s="48">
        <f>O1754*AC1754</f>
        <v>140191.50145264686</v>
      </c>
      <c r="AE1754" s="48">
        <v>0.67</v>
      </c>
      <c r="AF1754" s="48">
        <f t="shared" si="386"/>
        <v>347882.61471582734</v>
      </c>
      <c r="AG1754" s="24"/>
      <c r="AH1754" s="24"/>
      <c r="AI1754" s="15"/>
      <c r="AJ1754" s="15"/>
      <c r="AK1754" s="15"/>
      <c r="AL1754" s="15"/>
      <c r="AM1754" s="15"/>
      <c r="AN1754" s="23"/>
      <c r="AO1754" s="23"/>
      <c r="AP1754" s="23"/>
      <c r="AQ1754" s="23"/>
      <c r="AR1754" s="23"/>
      <c r="AS1754" s="23"/>
      <c r="AT1754" s="23"/>
      <c r="AU1754" s="23"/>
      <c r="AV1754" s="23"/>
      <c r="BG1754">
        <f>IF(E1754&lt;1,1,0)</f>
        <v>0</v>
      </c>
      <c r="BH1754">
        <f>IF(BG1754=1,"",E1754)</f>
        <v>89.1</v>
      </c>
      <c r="BI1754">
        <f>E1754/3.6</f>
        <v>24.749999999999996</v>
      </c>
    </row>
    <row r="1755" spans="1:61" x14ac:dyDescent="0.25">
      <c r="A1755" s="45" t="s">
        <v>66</v>
      </c>
      <c r="B1755" s="45">
        <v>1752</v>
      </c>
      <c r="C1755" s="45">
        <v>275</v>
      </c>
      <c r="D1755" s="45">
        <f t="shared" si="378"/>
        <v>24.611111111111107</v>
      </c>
      <c r="E1755" s="46">
        <v>88.6</v>
      </c>
      <c r="F1755" s="47">
        <f t="shared" si="387"/>
        <v>-0.1388888888888889</v>
      </c>
      <c r="G1755" s="47">
        <f t="shared" si="388"/>
        <v>-0.5</v>
      </c>
      <c r="H1755" s="47">
        <f>$AJ$3*F1755</f>
        <v>-383.25000000000006</v>
      </c>
      <c r="I1755" s="47">
        <f>1/2*$AJ$1*$AJ$2*$AJ$5*D1755^2</f>
        <v>368.76943649691344</v>
      </c>
      <c r="J1755" s="47">
        <f>$AJ$4*$AJ$3*9.81</f>
        <v>406.04570999999999</v>
      </c>
      <c r="K1755" s="47">
        <f t="shared" si="379"/>
        <v>391.56514649691337</v>
      </c>
      <c r="L1755" s="47">
        <f t="shared" si="380"/>
        <v>9.6368533276740322</v>
      </c>
      <c r="M1755" s="48">
        <f t="shared" si="381"/>
        <v>16883.767030084906</v>
      </c>
      <c r="N1755" s="48">
        <f t="shared" si="382"/>
        <v>1</v>
      </c>
      <c r="O1755" s="48">
        <f t="shared" si="389"/>
        <v>519227.78315795126</v>
      </c>
      <c r="P1755" s="48">
        <f t="shared" si="390"/>
        <v>1583792.9518294781</v>
      </c>
      <c r="Q1755" s="48">
        <f t="shared" si="383"/>
        <v>1064565.1686715269</v>
      </c>
      <c r="R1755" s="48">
        <f>1/2*$AJ$3*D1755^2</f>
        <v>835693.65833333309</v>
      </c>
      <c r="S1755" s="48">
        <f t="shared" si="384"/>
        <v>0</v>
      </c>
      <c r="T1755" s="48">
        <f t="shared" si="385"/>
        <v>0</v>
      </c>
      <c r="U1755" s="48"/>
      <c r="V1755" s="48"/>
      <c r="W1755" s="48"/>
      <c r="X1755" s="48"/>
      <c r="Y1755" s="48">
        <f t="shared" si="391"/>
        <v>476.99409722222208</v>
      </c>
      <c r="Z1755" s="48"/>
      <c r="AA1755" s="48"/>
      <c r="AB1755" s="48"/>
      <c r="AC1755" s="48">
        <v>0.27</v>
      </c>
      <c r="AD1755" s="48">
        <f>O1755*AC1755</f>
        <v>140191.50145264686</v>
      </c>
      <c r="AE1755" s="48">
        <v>0.67</v>
      </c>
      <c r="AF1755" s="48">
        <f t="shared" si="386"/>
        <v>347882.61471582734</v>
      </c>
      <c r="AG1755" s="24"/>
      <c r="AH1755" s="24"/>
      <c r="AI1755" s="15"/>
      <c r="AJ1755" s="15"/>
      <c r="AK1755" s="15"/>
      <c r="AL1755" s="15"/>
      <c r="AM1755" s="15"/>
      <c r="AN1755" s="23"/>
      <c r="AO1755" s="23"/>
      <c r="AP1755" s="23"/>
      <c r="AQ1755" s="23"/>
      <c r="AR1755" s="23"/>
      <c r="AS1755" s="23"/>
      <c r="AT1755" s="23"/>
      <c r="AU1755" s="23"/>
      <c r="AV1755" s="23"/>
      <c r="BG1755">
        <f>IF(E1755&lt;1,1,0)</f>
        <v>0</v>
      </c>
      <c r="BH1755">
        <f>IF(BG1755=1,"",E1755)</f>
        <v>88.6</v>
      </c>
      <c r="BI1755">
        <f>E1755/3.6</f>
        <v>24.611111111111107</v>
      </c>
    </row>
    <row r="1756" spans="1:61" x14ac:dyDescent="0.25">
      <c r="A1756" s="45" t="s">
        <v>66</v>
      </c>
      <c r="B1756" s="45">
        <v>1753</v>
      </c>
      <c r="C1756" s="45">
        <v>276</v>
      </c>
      <c r="D1756" s="45">
        <f t="shared" si="378"/>
        <v>24.472222222222221</v>
      </c>
      <c r="E1756" s="46">
        <v>88.1</v>
      </c>
      <c r="F1756" s="47">
        <f t="shared" si="387"/>
        <v>-0.1388888888888889</v>
      </c>
      <c r="G1756" s="47">
        <f t="shared" si="388"/>
        <v>-0.5</v>
      </c>
      <c r="H1756" s="47">
        <f>$AJ$3*F1756</f>
        <v>-383.25000000000006</v>
      </c>
      <c r="I1756" s="47">
        <f>1/2*$AJ$1*$AJ$2*$AJ$5*D1756^2</f>
        <v>364.61899755015429</v>
      </c>
      <c r="J1756" s="47">
        <f>$AJ$4*$AJ$3*9.81</f>
        <v>406.04570999999999</v>
      </c>
      <c r="K1756" s="47">
        <f t="shared" si="379"/>
        <v>387.41470755015422</v>
      </c>
      <c r="L1756" s="47">
        <f t="shared" si="380"/>
        <v>9.4808988153246059</v>
      </c>
      <c r="M1756" s="48">
        <f t="shared" si="381"/>
        <v>16620.015623264033</v>
      </c>
      <c r="N1756" s="48">
        <f t="shared" si="382"/>
        <v>1</v>
      </c>
      <c r="O1756" s="48">
        <f t="shared" si="389"/>
        <v>519227.78315795126</v>
      </c>
      <c r="P1756" s="48">
        <f t="shared" si="390"/>
        <v>1584184.5169759751</v>
      </c>
      <c r="Q1756" s="48">
        <f t="shared" si="383"/>
        <v>1064956.7338180239</v>
      </c>
      <c r="R1756" s="48">
        <f>1/2*$AJ$3*D1756^2</f>
        <v>826288.06458333333</v>
      </c>
      <c r="S1756" s="48">
        <f t="shared" si="384"/>
        <v>0</v>
      </c>
      <c r="T1756" s="48">
        <f t="shared" si="385"/>
        <v>0</v>
      </c>
      <c r="U1756" s="48"/>
      <c r="V1756" s="48"/>
      <c r="W1756" s="48"/>
      <c r="X1756" s="48"/>
      <c r="Y1756" s="48">
        <f t="shared" si="391"/>
        <v>471.35656850161627</v>
      </c>
      <c r="Z1756" s="48"/>
      <c r="AA1756" s="48"/>
      <c r="AB1756" s="48"/>
      <c r="AC1756" s="48">
        <v>0.27</v>
      </c>
      <c r="AD1756" s="48">
        <f>O1756*AC1756</f>
        <v>140191.50145264686</v>
      </c>
      <c r="AE1756" s="48">
        <v>0.67</v>
      </c>
      <c r="AF1756" s="48">
        <f t="shared" si="386"/>
        <v>347882.61471582734</v>
      </c>
      <c r="AG1756" s="24"/>
      <c r="AH1756" s="24"/>
      <c r="AI1756" s="15"/>
      <c r="AJ1756" s="15"/>
      <c r="AK1756" s="15"/>
      <c r="AL1756" s="15"/>
      <c r="AM1756" s="15"/>
      <c r="AN1756" s="23"/>
      <c r="AO1756" s="23"/>
      <c r="AP1756" s="23"/>
      <c r="AQ1756" s="23"/>
      <c r="AR1756" s="23"/>
      <c r="AS1756" s="23"/>
      <c r="AT1756" s="23"/>
      <c r="AU1756" s="23"/>
      <c r="AV1756" s="23"/>
      <c r="BG1756">
        <f>IF(E1756&lt;1,1,0)</f>
        <v>0</v>
      </c>
      <c r="BH1756">
        <f>IF(BG1756=1,"",E1756)</f>
        <v>88.1</v>
      </c>
      <c r="BI1756">
        <f>E1756/3.6</f>
        <v>24.472222222222221</v>
      </c>
    </row>
    <row r="1757" spans="1:61" x14ac:dyDescent="0.25">
      <c r="A1757" s="45" t="s">
        <v>66</v>
      </c>
      <c r="B1757" s="45">
        <v>1754</v>
      </c>
      <c r="C1757" s="45">
        <v>277</v>
      </c>
      <c r="D1757" s="45">
        <f t="shared" si="378"/>
        <v>24.333333333333332</v>
      </c>
      <c r="E1757" s="46">
        <v>87.6</v>
      </c>
      <c r="F1757" s="47">
        <f t="shared" si="387"/>
        <v>-0.1388888888888889</v>
      </c>
      <c r="G1757" s="47">
        <f t="shared" si="388"/>
        <v>-0.5</v>
      </c>
      <c r="H1757" s="47">
        <f>$AJ$3*F1757</f>
        <v>-383.25000000000006</v>
      </c>
      <c r="I1757" s="47">
        <f>1/2*$AJ$1*$AJ$2*$AJ$5*D1757^2</f>
        <v>360.4920472222222</v>
      </c>
      <c r="J1757" s="47">
        <f>$AJ$4*$AJ$3*9.81</f>
        <v>406.04570999999999</v>
      </c>
      <c r="K1757" s="47">
        <f t="shared" si="379"/>
        <v>383.28775722222213</v>
      </c>
      <c r="L1757" s="47">
        <f t="shared" si="380"/>
        <v>9.3266687590740709</v>
      </c>
      <c r="M1757" s="48">
        <f t="shared" si="381"/>
        <v>16358.977003415921</v>
      </c>
      <c r="N1757" s="48">
        <f t="shared" si="382"/>
        <v>1</v>
      </c>
      <c r="O1757" s="48">
        <f t="shared" si="389"/>
        <v>519227.78315795126</v>
      </c>
      <c r="P1757" s="48">
        <f t="shared" si="390"/>
        <v>1584571.9316835252</v>
      </c>
      <c r="Q1757" s="48">
        <f t="shared" si="383"/>
        <v>1065344.148525574</v>
      </c>
      <c r="R1757" s="48">
        <f>1/2*$AJ$3*D1757^2</f>
        <v>816935.7</v>
      </c>
      <c r="S1757" s="48">
        <f t="shared" si="384"/>
        <v>0</v>
      </c>
      <c r="T1757" s="48">
        <f t="shared" si="385"/>
        <v>0</v>
      </c>
      <c r="U1757" s="48"/>
      <c r="V1757" s="48"/>
      <c r="W1757" s="48"/>
      <c r="X1757" s="48"/>
      <c r="Y1757" s="48">
        <f t="shared" si="391"/>
        <v>465.75581527936146</v>
      </c>
      <c r="Z1757" s="48"/>
      <c r="AA1757" s="48"/>
      <c r="AB1757" s="48"/>
      <c r="AC1757" s="48">
        <v>0.27</v>
      </c>
      <c r="AD1757" s="48">
        <f>O1757*AC1757</f>
        <v>140191.50145264686</v>
      </c>
      <c r="AE1757" s="48">
        <v>0.67</v>
      </c>
      <c r="AF1757" s="48">
        <f t="shared" si="386"/>
        <v>347882.61471582734</v>
      </c>
      <c r="AG1757" s="24"/>
      <c r="AH1757" s="24"/>
      <c r="AI1757" s="15"/>
      <c r="AJ1757" s="15"/>
      <c r="AK1757" s="15"/>
      <c r="AL1757" s="15"/>
      <c r="AM1757" s="15"/>
      <c r="AN1757" s="23"/>
      <c r="AO1757" s="23"/>
      <c r="AP1757" s="23"/>
      <c r="AQ1757" s="23"/>
      <c r="AR1757" s="23"/>
      <c r="AS1757" s="23"/>
      <c r="AT1757" s="23"/>
      <c r="AU1757" s="23"/>
      <c r="AV1757" s="23"/>
      <c r="BG1757">
        <f>IF(E1757&lt;1,1,0)</f>
        <v>0</v>
      </c>
      <c r="BH1757">
        <f>IF(BG1757=1,"",E1757)</f>
        <v>87.6</v>
      </c>
      <c r="BI1757">
        <f>E1757/3.6</f>
        <v>24.333333333333332</v>
      </c>
    </row>
    <row r="1758" spans="1:61" x14ac:dyDescent="0.25">
      <c r="A1758" s="45" t="s">
        <v>66</v>
      </c>
      <c r="B1758" s="45">
        <v>1755</v>
      </c>
      <c r="C1758" s="45">
        <v>278</v>
      </c>
      <c r="D1758" s="45">
        <f t="shared" si="378"/>
        <v>24.194444444444443</v>
      </c>
      <c r="E1758" s="46">
        <v>87.1</v>
      </c>
      <c r="F1758" s="47">
        <f t="shared" si="387"/>
        <v>-0.1388888888888889</v>
      </c>
      <c r="G1758" s="47">
        <f t="shared" si="388"/>
        <v>-0.5</v>
      </c>
      <c r="H1758" s="47">
        <f>$AJ$3*F1758</f>
        <v>-383.25000000000006</v>
      </c>
      <c r="I1758" s="47">
        <f>1/2*$AJ$1*$AJ$2*$AJ$5*D1758^2</f>
        <v>356.38858551311722</v>
      </c>
      <c r="J1758" s="47">
        <f>$AJ$4*$AJ$3*9.81</f>
        <v>406.04570999999999</v>
      </c>
      <c r="K1758" s="47">
        <f t="shared" si="379"/>
        <v>379.18429551311715</v>
      </c>
      <c r="L1758" s="47">
        <f t="shared" si="380"/>
        <v>9.1741533719979174</v>
      </c>
      <c r="M1758" s="48">
        <f t="shared" si="381"/>
        <v>16100.639167856345</v>
      </c>
      <c r="N1758" s="48">
        <f t="shared" si="382"/>
        <v>1</v>
      </c>
      <c r="O1758" s="48">
        <f t="shared" si="389"/>
        <v>519227.78315795126</v>
      </c>
      <c r="P1758" s="48">
        <f t="shared" si="390"/>
        <v>1584955.2194407475</v>
      </c>
      <c r="Q1758" s="48">
        <f t="shared" si="383"/>
        <v>1065727.4362827963</v>
      </c>
      <c r="R1758" s="48">
        <f>1/2*$AJ$3*D1758^2</f>
        <v>807636.56458333321</v>
      </c>
      <c r="S1758" s="48">
        <f t="shared" si="384"/>
        <v>0</v>
      </c>
      <c r="T1758" s="48">
        <f t="shared" si="385"/>
        <v>0</v>
      </c>
      <c r="U1758" s="48"/>
      <c r="V1758" s="48"/>
      <c r="W1758" s="48"/>
      <c r="X1758" s="48"/>
      <c r="Y1758" s="48">
        <f t="shared" si="391"/>
        <v>460.19177469135798</v>
      </c>
      <c r="Z1758" s="48"/>
      <c r="AA1758" s="48"/>
      <c r="AB1758" s="48"/>
      <c r="AC1758" s="48">
        <v>0.27</v>
      </c>
      <c r="AD1758" s="48">
        <f>O1758*AC1758</f>
        <v>140191.50145264686</v>
      </c>
      <c r="AE1758" s="48">
        <v>0.67</v>
      </c>
      <c r="AF1758" s="48">
        <f t="shared" si="386"/>
        <v>347882.61471582734</v>
      </c>
      <c r="AG1758" s="24"/>
      <c r="AH1758" s="24"/>
      <c r="AI1758" s="15"/>
      <c r="AJ1758" s="15"/>
      <c r="AK1758" s="15"/>
      <c r="AL1758" s="15"/>
      <c r="AM1758" s="15"/>
      <c r="AN1758" s="23"/>
      <c r="AO1758" s="23"/>
      <c r="AP1758" s="23"/>
      <c r="AQ1758" s="23"/>
      <c r="AR1758" s="23"/>
      <c r="AS1758" s="23"/>
      <c r="AT1758" s="23"/>
      <c r="AU1758" s="23"/>
      <c r="AV1758" s="23"/>
      <c r="BG1758">
        <f>IF(E1758&lt;1,1,0)</f>
        <v>0</v>
      </c>
      <c r="BH1758">
        <f>IF(BG1758=1,"",E1758)</f>
        <v>87.1</v>
      </c>
      <c r="BI1758">
        <f>E1758/3.6</f>
        <v>24.194444444444443</v>
      </c>
    </row>
    <row r="1759" spans="1:61" x14ac:dyDescent="0.25">
      <c r="A1759" s="45" t="s">
        <v>66</v>
      </c>
      <c r="B1759" s="45">
        <v>1756</v>
      </c>
      <c r="C1759" s="45">
        <v>279</v>
      </c>
      <c r="D1759" s="45">
        <f t="shared" si="378"/>
        <v>24.055555555555554</v>
      </c>
      <c r="E1759" s="46">
        <v>86.6</v>
      </c>
      <c r="F1759" s="47">
        <f t="shared" si="387"/>
        <v>-0.1388888888888889</v>
      </c>
      <c r="G1759" s="47">
        <f t="shared" si="388"/>
        <v>-0.5</v>
      </c>
      <c r="H1759" s="47">
        <f>$AJ$3*F1759</f>
        <v>-383.25000000000006</v>
      </c>
      <c r="I1759" s="47">
        <f>1/2*$AJ$1*$AJ$2*$AJ$5*D1759^2</f>
        <v>352.30861242283942</v>
      </c>
      <c r="J1759" s="47">
        <f>$AJ$4*$AJ$3*9.81</f>
        <v>406.04570999999999</v>
      </c>
      <c r="K1759" s="47">
        <f t="shared" si="379"/>
        <v>375.10432242283935</v>
      </c>
      <c r="L1759" s="47">
        <f t="shared" si="380"/>
        <v>9.0233428671716336</v>
      </c>
      <c r="M1759" s="48">
        <f t="shared" si="381"/>
        <v>15844.990074753388</v>
      </c>
      <c r="N1759" s="48">
        <f t="shared" si="382"/>
        <v>1</v>
      </c>
      <c r="O1759" s="48">
        <f t="shared" si="389"/>
        <v>519227.78315795126</v>
      </c>
      <c r="P1759" s="48">
        <f t="shared" si="390"/>
        <v>1585334.4037362607</v>
      </c>
      <c r="Q1759" s="48">
        <f t="shared" si="383"/>
        <v>1066106.6205783095</v>
      </c>
      <c r="R1759" s="48">
        <f>1/2*$AJ$3*D1759^2</f>
        <v>798390.65833333321</v>
      </c>
      <c r="S1759" s="48">
        <f t="shared" si="384"/>
        <v>0</v>
      </c>
      <c r="T1759" s="48">
        <f t="shared" si="385"/>
        <v>0</v>
      </c>
      <c r="U1759" s="48"/>
      <c r="V1759" s="48"/>
      <c r="W1759" s="48"/>
      <c r="X1759" s="48"/>
      <c r="Y1759" s="48">
        <f t="shared" si="391"/>
        <v>454.66438401670456</v>
      </c>
      <c r="Z1759" s="48"/>
      <c r="AA1759" s="48"/>
      <c r="AB1759" s="48"/>
      <c r="AC1759" s="48">
        <v>0.27</v>
      </c>
      <c r="AD1759" s="48">
        <f>O1759*AC1759</f>
        <v>140191.50145264686</v>
      </c>
      <c r="AE1759" s="48">
        <v>0.67</v>
      </c>
      <c r="AF1759" s="48">
        <f t="shared" si="386"/>
        <v>347882.61471582734</v>
      </c>
      <c r="AG1759" s="24"/>
      <c r="AH1759" s="24"/>
      <c r="AI1759" s="15"/>
      <c r="AJ1759" s="15"/>
      <c r="AK1759" s="15"/>
      <c r="AL1759" s="15"/>
      <c r="AM1759" s="15"/>
      <c r="AN1759" s="23"/>
      <c r="AO1759" s="23"/>
      <c r="AP1759" s="23"/>
      <c r="AQ1759" s="23"/>
      <c r="AR1759" s="23"/>
      <c r="AS1759" s="23"/>
      <c r="AT1759" s="23"/>
      <c r="AU1759" s="23"/>
      <c r="AV1759" s="23"/>
      <c r="BG1759">
        <f>IF(E1759&lt;1,1,0)</f>
        <v>0</v>
      </c>
      <c r="BH1759">
        <f>IF(BG1759=1,"",E1759)</f>
        <v>86.6</v>
      </c>
      <c r="BI1759">
        <f>E1759/3.6</f>
        <v>24.055555555555554</v>
      </c>
    </row>
    <row r="1760" spans="1:61" x14ac:dyDescent="0.25">
      <c r="A1760" s="45" t="s">
        <v>66</v>
      </c>
      <c r="B1760" s="45">
        <v>1757</v>
      </c>
      <c r="C1760" s="45">
        <v>280</v>
      </c>
      <c r="D1760" s="45">
        <f t="shared" si="378"/>
        <v>23.916666666666664</v>
      </c>
      <c r="E1760" s="46">
        <v>86.1</v>
      </c>
      <c r="F1760" s="47">
        <f t="shared" si="387"/>
        <v>-0.15277777777777699</v>
      </c>
      <c r="G1760" s="47">
        <f t="shared" si="388"/>
        <v>-0.54999999999999716</v>
      </c>
      <c r="H1760" s="47">
        <f>$AJ$3*F1760</f>
        <v>-421.57499999999783</v>
      </c>
      <c r="I1760" s="47">
        <f>1/2*$AJ$1*$AJ$2*$AJ$5*D1760^2</f>
        <v>348.25212795138879</v>
      </c>
      <c r="J1760" s="47">
        <f>$AJ$4*$AJ$3*9.81</f>
        <v>406.04570999999999</v>
      </c>
      <c r="K1760" s="47">
        <f t="shared" si="379"/>
        <v>332.72283795139094</v>
      </c>
      <c r="L1760" s="47">
        <f t="shared" si="380"/>
        <v>7.9576212076707664</v>
      </c>
      <c r="M1760" s="48">
        <f t="shared" si="381"/>
        <v>13981.540461877537</v>
      </c>
      <c r="N1760" s="48">
        <f t="shared" si="382"/>
        <v>1</v>
      </c>
      <c r="O1760" s="48">
        <f t="shared" si="389"/>
        <v>519227.78315795126</v>
      </c>
      <c r="P1760" s="48">
        <f t="shared" si="390"/>
        <v>1585709.5080586835</v>
      </c>
      <c r="Q1760" s="48">
        <f t="shared" si="383"/>
        <v>1066481.7249007323</v>
      </c>
      <c r="R1760" s="48">
        <f>1/2*$AJ$3*D1760^2</f>
        <v>789197.98124999984</v>
      </c>
      <c r="S1760" s="48">
        <f t="shared" si="384"/>
        <v>0</v>
      </c>
      <c r="T1760" s="48">
        <f t="shared" si="385"/>
        <v>0</v>
      </c>
      <c r="U1760" s="48"/>
      <c r="V1760" s="48"/>
      <c r="W1760" s="48"/>
      <c r="X1760" s="48"/>
      <c r="Y1760" s="48">
        <f t="shared" si="391"/>
        <v>449.17358067729077</v>
      </c>
      <c r="Z1760" s="48"/>
      <c r="AA1760" s="48"/>
      <c r="AB1760" s="48"/>
      <c r="AC1760" s="48">
        <v>0.27</v>
      </c>
      <c r="AD1760" s="48">
        <f>O1760*AC1760</f>
        <v>140191.50145264686</v>
      </c>
      <c r="AE1760" s="48">
        <v>0.67</v>
      </c>
      <c r="AF1760" s="48">
        <f t="shared" si="386"/>
        <v>347882.61471582734</v>
      </c>
      <c r="AG1760" s="24"/>
      <c r="AH1760" s="24"/>
      <c r="AI1760" s="15"/>
      <c r="AJ1760" s="15"/>
      <c r="AK1760" s="15"/>
      <c r="AL1760" s="15"/>
      <c r="AM1760" s="15"/>
      <c r="AN1760" s="23"/>
      <c r="AO1760" s="23"/>
      <c r="AP1760" s="23"/>
      <c r="AQ1760" s="23"/>
      <c r="AR1760" s="23"/>
      <c r="AS1760" s="23"/>
      <c r="AT1760" s="23"/>
      <c r="AU1760" s="23"/>
      <c r="AV1760" s="23"/>
      <c r="BG1760">
        <f>IF(E1760&lt;1,1,0)</f>
        <v>0</v>
      </c>
      <c r="BH1760">
        <f>IF(BG1760=1,"",E1760)</f>
        <v>86.1</v>
      </c>
      <c r="BI1760">
        <f>E1760/3.6</f>
        <v>23.916666666666664</v>
      </c>
    </row>
    <row r="1761" spans="1:61" x14ac:dyDescent="0.25">
      <c r="A1761" s="45" t="s">
        <v>66</v>
      </c>
      <c r="B1761" s="45">
        <v>1758</v>
      </c>
      <c r="C1761" s="45">
        <v>281</v>
      </c>
      <c r="D1761" s="45">
        <f t="shared" si="378"/>
        <v>23.75</v>
      </c>
      <c r="E1761" s="46">
        <v>85.5</v>
      </c>
      <c r="F1761" s="47">
        <f t="shared" si="387"/>
        <v>-0.15277777777777699</v>
      </c>
      <c r="G1761" s="47">
        <f t="shared" si="388"/>
        <v>-0.54999999999999716</v>
      </c>
      <c r="H1761" s="47">
        <f>$AJ$3*F1761</f>
        <v>-421.57499999999783</v>
      </c>
      <c r="I1761" s="47">
        <f>1/2*$AJ$1*$AJ$2*$AJ$5*D1761^2</f>
        <v>343.41535156249995</v>
      </c>
      <c r="J1761" s="47">
        <f>$AJ$4*$AJ$3*9.81</f>
        <v>406.04570999999999</v>
      </c>
      <c r="K1761" s="47">
        <f t="shared" si="379"/>
        <v>327.88606156250211</v>
      </c>
      <c r="L1761" s="47">
        <f t="shared" si="380"/>
        <v>7.787293962109425</v>
      </c>
      <c r="M1761" s="48">
        <f t="shared" si="381"/>
        <v>13690.062785388369</v>
      </c>
      <c r="N1761" s="48">
        <f t="shared" si="382"/>
        <v>1</v>
      </c>
      <c r="O1761" s="48">
        <f t="shared" si="389"/>
        <v>519227.78315795126</v>
      </c>
      <c r="P1761" s="48">
        <f t="shared" si="390"/>
        <v>1586042.230896635</v>
      </c>
      <c r="Q1761" s="48">
        <f t="shared" si="383"/>
        <v>1066814.4477386838</v>
      </c>
      <c r="R1761" s="48">
        <f>1/2*$AJ$3*D1761^2</f>
        <v>778237.03125</v>
      </c>
      <c r="S1761" s="48">
        <f t="shared" si="384"/>
        <v>0</v>
      </c>
      <c r="T1761" s="48">
        <f t="shared" si="385"/>
        <v>0</v>
      </c>
      <c r="U1761" s="48"/>
      <c r="V1761" s="48"/>
      <c r="W1761" s="48"/>
      <c r="X1761" s="48"/>
      <c r="Y1761" s="48">
        <f t="shared" si="391"/>
        <v>442.68318046075086</v>
      </c>
      <c r="Z1761" s="48"/>
      <c r="AA1761" s="48"/>
      <c r="AB1761" s="48"/>
      <c r="AC1761" s="48">
        <v>0.27</v>
      </c>
      <c r="AD1761" s="48">
        <f>O1761*AC1761</f>
        <v>140191.50145264686</v>
      </c>
      <c r="AE1761" s="48">
        <v>0.67</v>
      </c>
      <c r="AF1761" s="48">
        <f t="shared" si="386"/>
        <v>347882.61471582734</v>
      </c>
      <c r="AG1761" s="24"/>
      <c r="AH1761" s="24"/>
      <c r="AI1761" s="15"/>
      <c r="AJ1761" s="15"/>
      <c r="AK1761" s="15"/>
      <c r="AL1761" s="15"/>
      <c r="AM1761" s="15"/>
      <c r="AN1761" s="23"/>
      <c r="AO1761" s="23"/>
      <c r="AP1761" s="23"/>
      <c r="AQ1761" s="23"/>
      <c r="AR1761" s="23"/>
      <c r="AS1761" s="23"/>
      <c r="AT1761" s="23"/>
      <c r="AU1761" s="23"/>
      <c r="AV1761" s="23"/>
      <c r="BG1761">
        <f>IF(E1761&lt;1,1,0)</f>
        <v>0</v>
      </c>
      <c r="BH1761">
        <f>IF(BG1761=1,"",E1761)</f>
        <v>85.5</v>
      </c>
      <c r="BI1761">
        <f>E1761/3.6</f>
        <v>23.75</v>
      </c>
    </row>
    <row r="1762" spans="1:61" x14ac:dyDescent="0.25">
      <c r="A1762" s="45" t="s">
        <v>66</v>
      </c>
      <c r="B1762" s="45">
        <v>1759</v>
      </c>
      <c r="C1762" s="45">
        <v>282</v>
      </c>
      <c r="D1762" s="45">
        <f t="shared" si="378"/>
        <v>23.611111111111111</v>
      </c>
      <c r="E1762" s="46">
        <v>85</v>
      </c>
      <c r="F1762" s="47">
        <f t="shared" si="387"/>
        <v>-0.15277777777777699</v>
      </c>
      <c r="G1762" s="47">
        <f t="shared" si="388"/>
        <v>-0.54999999999999716</v>
      </c>
      <c r="H1762" s="47">
        <f>$AJ$3*F1762</f>
        <v>-421.57499999999783</v>
      </c>
      <c r="I1762" s="47">
        <f>1/2*$AJ$1*$AJ$2*$AJ$5*D1762^2</f>
        <v>339.41054205246911</v>
      </c>
      <c r="J1762" s="47">
        <f>$AJ$4*$AJ$3*9.81</f>
        <v>406.04570999999999</v>
      </c>
      <c r="K1762" s="47">
        <f t="shared" si="379"/>
        <v>323.88125205247127</v>
      </c>
      <c r="L1762" s="47">
        <f t="shared" si="380"/>
        <v>7.6471962290166831</v>
      </c>
      <c r="M1762" s="48">
        <f t="shared" si="381"/>
        <v>13451.418166840345</v>
      </c>
      <c r="N1762" s="48">
        <f t="shared" si="382"/>
        <v>1</v>
      </c>
      <c r="O1762" s="48">
        <f t="shared" si="389"/>
        <v>519227.78315795126</v>
      </c>
      <c r="P1762" s="48">
        <f t="shared" si="390"/>
        <v>1586370.1169581974</v>
      </c>
      <c r="Q1762" s="48">
        <f t="shared" si="383"/>
        <v>1067142.3338002462</v>
      </c>
      <c r="R1762" s="48">
        <f>1/2*$AJ$3*D1762^2</f>
        <v>769161.45833333326</v>
      </c>
      <c r="S1762" s="48">
        <f t="shared" si="384"/>
        <v>0</v>
      </c>
      <c r="T1762" s="48">
        <f t="shared" si="385"/>
        <v>0</v>
      </c>
      <c r="U1762" s="48"/>
      <c r="V1762" s="48"/>
      <c r="W1762" s="48"/>
      <c r="X1762" s="48"/>
      <c r="Y1762" s="48">
        <f t="shared" si="391"/>
        <v>437.2720058745499</v>
      </c>
      <c r="Z1762" s="48"/>
      <c r="AA1762" s="48"/>
      <c r="AB1762" s="48"/>
      <c r="AC1762" s="48">
        <v>0.27</v>
      </c>
      <c r="AD1762" s="48">
        <f>O1762*AC1762</f>
        <v>140191.50145264686</v>
      </c>
      <c r="AE1762" s="48">
        <v>0.67</v>
      </c>
      <c r="AF1762" s="48">
        <f t="shared" si="386"/>
        <v>347882.61471582734</v>
      </c>
      <c r="AG1762" s="24"/>
      <c r="AH1762" s="24"/>
      <c r="AI1762" s="15"/>
      <c r="AJ1762" s="15"/>
      <c r="AK1762" s="15"/>
      <c r="AL1762" s="15"/>
      <c r="AM1762" s="15"/>
      <c r="AN1762" s="23"/>
      <c r="AO1762" s="23"/>
      <c r="AP1762" s="23"/>
      <c r="AQ1762" s="23"/>
      <c r="AR1762" s="23"/>
      <c r="AS1762" s="23"/>
      <c r="AT1762" s="23"/>
      <c r="AU1762" s="23"/>
      <c r="AV1762" s="23"/>
      <c r="BG1762">
        <f>IF(E1762&lt;1,1,0)</f>
        <v>0</v>
      </c>
      <c r="BH1762">
        <f>IF(BG1762=1,"",E1762)</f>
        <v>85</v>
      </c>
      <c r="BI1762">
        <f>E1762/3.6</f>
        <v>23.611111111111111</v>
      </c>
    </row>
    <row r="1763" spans="1:61" x14ac:dyDescent="0.25">
      <c r="A1763" s="45" t="s">
        <v>66</v>
      </c>
      <c r="B1763" s="45">
        <v>1760</v>
      </c>
      <c r="C1763" s="45">
        <v>283</v>
      </c>
      <c r="D1763" s="45">
        <f t="shared" si="378"/>
        <v>23.444444444444446</v>
      </c>
      <c r="E1763" s="46">
        <v>84.4</v>
      </c>
      <c r="F1763" s="47">
        <f t="shared" si="387"/>
        <v>-0.16666666666666705</v>
      </c>
      <c r="G1763" s="47">
        <f t="shared" si="388"/>
        <v>-0.60000000000000142</v>
      </c>
      <c r="H1763" s="47">
        <f>$AJ$3*F1763</f>
        <v>-459.90000000000106</v>
      </c>
      <c r="I1763" s="47">
        <f>1/2*$AJ$1*$AJ$2*$AJ$5*D1763^2</f>
        <v>334.63577561728397</v>
      </c>
      <c r="J1763" s="47">
        <f>$AJ$4*$AJ$3*9.81</f>
        <v>406.04570999999999</v>
      </c>
      <c r="K1763" s="47">
        <f t="shared" si="379"/>
        <v>280.7814856172829</v>
      </c>
      <c r="L1763" s="47">
        <f t="shared" si="380"/>
        <v>6.5827659405829664</v>
      </c>
      <c r="M1763" s="48">
        <f t="shared" si="381"/>
        <v>11585.66805542602</v>
      </c>
      <c r="N1763" s="48">
        <f t="shared" si="382"/>
        <v>1</v>
      </c>
      <c r="O1763" s="48">
        <f t="shared" si="389"/>
        <v>519227.78315795126</v>
      </c>
      <c r="P1763" s="48">
        <f t="shared" si="390"/>
        <v>1586693.9982102499</v>
      </c>
      <c r="Q1763" s="48">
        <f t="shared" si="383"/>
        <v>1067466.2150522987</v>
      </c>
      <c r="R1763" s="48">
        <f>1/2*$AJ$3*D1763^2</f>
        <v>758341.03333333344</v>
      </c>
      <c r="S1763" s="48">
        <f t="shared" si="384"/>
        <v>0</v>
      </c>
      <c r="T1763" s="48">
        <f t="shared" si="385"/>
        <v>0</v>
      </c>
      <c r="U1763" s="48"/>
      <c r="V1763" s="48"/>
      <c r="W1763" s="48"/>
      <c r="X1763" s="48"/>
      <c r="Y1763" s="48">
        <f t="shared" si="391"/>
        <v>430.87558712121216</v>
      </c>
      <c r="Z1763" s="48"/>
      <c r="AA1763" s="48"/>
      <c r="AB1763" s="48"/>
      <c r="AC1763" s="48">
        <v>0.27</v>
      </c>
      <c r="AD1763" s="48">
        <f>O1763*AC1763</f>
        <v>140191.50145264686</v>
      </c>
      <c r="AE1763" s="48">
        <v>0.67</v>
      </c>
      <c r="AF1763" s="48">
        <f t="shared" si="386"/>
        <v>347882.61471582734</v>
      </c>
      <c r="AG1763" s="24"/>
      <c r="AH1763" s="24"/>
      <c r="AI1763" s="15"/>
      <c r="AJ1763" s="15"/>
      <c r="AK1763" s="15"/>
      <c r="AL1763" s="15"/>
      <c r="AM1763" s="15"/>
      <c r="AN1763" s="23"/>
      <c r="AO1763" s="23"/>
      <c r="AP1763" s="23"/>
      <c r="AQ1763" s="23"/>
      <c r="AR1763" s="23"/>
      <c r="AS1763" s="23"/>
      <c r="AT1763" s="23"/>
      <c r="AU1763" s="23"/>
      <c r="AV1763" s="23"/>
      <c r="BG1763">
        <f>IF(E1763&lt;1,1,0)</f>
        <v>0</v>
      </c>
      <c r="BH1763">
        <f>IF(BG1763=1,"",E1763)</f>
        <v>84.4</v>
      </c>
      <c r="BI1763">
        <f>E1763/3.6</f>
        <v>23.444444444444446</v>
      </c>
    </row>
    <row r="1764" spans="1:61" x14ac:dyDescent="0.25">
      <c r="A1764" s="45" t="s">
        <v>66</v>
      </c>
      <c r="B1764" s="45">
        <v>1761</v>
      </c>
      <c r="C1764" s="45">
        <v>284</v>
      </c>
      <c r="D1764" s="45">
        <f t="shared" si="378"/>
        <v>23.277777777777775</v>
      </c>
      <c r="E1764" s="46">
        <v>83.8</v>
      </c>
      <c r="F1764" s="47">
        <f t="shared" si="387"/>
        <v>-0.16666666666666705</v>
      </c>
      <c r="G1764" s="47">
        <f t="shared" si="388"/>
        <v>-0.60000000000000142</v>
      </c>
      <c r="H1764" s="47">
        <f>$AJ$3*F1764</f>
        <v>-459.90000000000106</v>
      </c>
      <c r="I1764" s="47">
        <f>1/2*$AJ$1*$AJ$2*$AJ$5*D1764^2</f>
        <v>329.89483279320979</v>
      </c>
      <c r="J1764" s="47">
        <f>$AJ$4*$AJ$3*9.81</f>
        <v>406.04570999999999</v>
      </c>
      <c r="K1764" s="47">
        <f t="shared" si="379"/>
        <v>276.04054279320872</v>
      </c>
      <c r="L1764" s="47">
        <f t="shared" si="380"/>
        <v>6.4256104127974689</v>
      </c>
      <c r="M1764" s="48">
        <f t="shared" si="381"/>
        <v>11315.499936936343</v>
      </c>
      <c r="N1764" s="48">
        <f t="shared" si="382"/>
        <v>1</v>
      </c>
      <c r="O1764" s="48">
        <f t="shared" si="389"/>
        <v>519227.78315795126</v>
      </c>
      <c r="P1764" s="48">
        <f t="shared" si="390"/>
        <v>1586974.7796958673</v>
      </c>
      <c r="Q1764" s="48">
        <f t="shared" si="383"/>
        <v>1067746.9965379161</v>
      </c>
      <c r="R1764" s="48">
        <f>1/2*$AJ$3*D1764^2</f>
        <v>747597.25833333319</v>
      </c>
      <c r="S1764" s="48">
        <f t="shared" si="384"/>
        <v>0</v>
      </c>
      <c r="T1764" s="48">
        <f t="shared" si="385"/>
        <v>0</v>
      </c>
      <c r="U1764" s="48"/>
      <c r="V1764" s="48"/>
      <c r="W1764" s="48"/>
      <c r="X1764" s="48"/>
      <c r="Y1764" s="48">
        <f t="shared" si="391"/>
        <v>424.52995930342598</v>
      </c>
      <c r="Z1764" s="48"/>
      <c r="AA1764" s="48"/>
      <c r="AB1764" s="48"/>
      <c r="AC1764" s="48">
        <v>0.27</v>
      </c>
      <c r="AD1764" s="48">
        <f>O1764*AC1764</f>
        <v>140191.50145264686</v>
      </c>
      <c r="AE1764" s="48">
        <v>0.67</v>
      </c>
      <c r="AF1764" s="48">
        <f t="shared" si="386"/>
        <v>347882.61471582734</v>
      </c>
      <c r="AG1764" s="24"/>
      <c r="AH1764" s="24"/>
      <c r="AI1764" s="15"/>
      <c r="AJ1764" s="15"/>
      <c r="AK1764" s="15"/>
      <c r="AL1764" s="15"/>
      <c r="AM1764" s="15"/>
      <c r="AN1764" s="23"/>
      <c r="AO1764" s="23"/>
      <c r="AP1764" s="23"/>
      <c r="AQ1764" s="23"/>
      <c r="AR1764" s="23"/>
      <c r="AS1764" s="23"/>
      <c r="AT1764" s="23"/>
      <c r="AU1764" s="23"/>
      <c r="AV1764" s="23"/>
      <c r="BG1764">
        <f>IF(E1764&lt;1,1,0)</f>
        <v>0</v>
      </c>
      <c r="BH1764">
        <f>IF(BG1764=1,"",E1764)</f>
        <v>83.8</v>
      </c>
      <c r="BI1764">
        <f>E1764/3.6</f>
        <v>23.277777777777775</v>
      </c>
    </row>
    <row r="1765" spans="1:61" x14ac:dyDescent="0.25">
      <c r="A1765" s="45" t="s">
        <v>66</v>
      </c>
      <c r="B1765" s="45">
        <v>1762</v>
      </c>
      <c r="C1765" s="45">
        <v>285</v>
      </c>
      <c r="D1765" s="45">
        <f t="shared" si="378"/>
        <v>23.111111111111111</v>
      </c>
      <c r="E1765" s="46">
        <v>83.2</v>
      </c>
      <c r="F1765" s="47">
        <f t="shared" si="387"/>
        <v>-0.16666666666666705</v>
      </c>
      <c r="G1765" s="47">
        <f t="shared" si="388"/>
        <v>-0.60000000000000142</v>
      </c>
      <c r="H1765" s="47">
        <f>$AJ$3*F1765</f>
        <v>-459.90000000000106</v>
      </c>
      <c r="I1765" s="47">
        <f>1/2*$AJ$1*$AJ$2*$AJ$5*D1765^2</f>
        <v>325.18771358024685</v>
      </c>
      <c r="J1765" s="47">
        <f>$AJ$4*$AJ$3*9.81</f>
        <v>406.04570999999999</v>
      </c>
      <c r="K1765" s="47">
        <f t="shared" si="379"/>
        <v>271.33342358024578</v>
      </c>
      <c r="L1765" s="47">
        <f t="shared" si="380"/>
        <v>6.2708169005212362</v>
      </c>
      <c r="M1765" s="48">
        <f t="shared" si="381"/>
        <v>11049.179378718418</v>
      </c>
      <c r="N1765" s="48">
        <f t="shared" si="382"/>
        <v>1</v>
      </c>
      <c r="O1765" s="48">
        <f t="shared" si="389"/>
        <v>519227.78315795126</v>
      </c>
      <c r="P1765" s="48">
        <f t="shared" si="390"/>
        <v>1587250.8202386606</v>
      </c>
      <c r="Q1765" s="48">
        <f t="shared" si="383"/>
        <v>1068023.0370807094</v>
      </c>
      <c r="R1765" s="48">
        <f>1/2*$AJ$3*D1765^2</f>
        <v>736930.1333333333</v>
      </c>
      <c r="S1765" s="48">
        <f t="shared" si="384"/>
        <v>0</v>
      </c>
      <c r="T1765" s="48">
        <f t="shared" si="385"/>
        <v>0</v>
      </c>
      <c r="U1765" s="48"/>
      <c r="V1765" s="48"/>
      <c r="W1765" s="48"/>
      <c r="X1765" s="48"/>
      <c r="Y1765" s="48">
        <f t="shared" si="391"/>
        <v>418.23503594400302</v>
      </c>
      <c r="Z1765" s="48"/>
      <c r="AA1765" s="48"/>
      <c r="AB1765" s="48"/>
      <c r="AC1765" s="48">
        <v>0.27</v>
      </c>
      <c r="AD1765" s="48">
        <f>O1765*AC1765</f>
        <v>140191.50145264686</v>
      </c>
      <c r="AE1765" s="48">
        <v>0.67</v>
      </c>
      <c r="AF1765" s="48">
        <f t="shared" si="386"/>
        <v>347882.61471582734</v>
      </c>
      <c r="AG1765" s="24"/>
      <c r="AH1765" s="24"/>
      <c r="AI1765" s="15"/>
      <c r="AJ1765" s="15"/>
      <c r="AK1765" s="15"/>
      <c r="AL1765" s="15"/>
      <c r="AM1765" s="15"/>
      <c r="AN1765" s="23"/>
      <c r="AO1765" s="23"/>
      <c r="AP1765" s="23"/>
      <c r="AQ1765" s="23"/>
      <c r="AR1765" s="23"/>
      <c r="AS1765" s="23"/>
      <c r="AT1765" s="23"/>
      <c r="AU1765" s="23"/>
      <c r="AV1765" s="23"/>
      <c r="BG1765">
        <f>IF(E1765&lt;1,1,0)</f>
        <v>0</v>
      </c>
      <c r="BH1765">
        <f>IF(BG1765=1,"",E1765)</f>
        <v>83.2</v>
      </c>
      <c r="BI1765">
        <f>E1765/3.6</f>
        <v>23.111111111111111</v>
      </c>
    </row>
    <row r="1766" spans="1:61" x14ac:dyDescent="0.25">
      <c r="A1766" s="45" t="s">
        <v>66</v>
      </c>
      <c r="B1766" s="45">
        <v>1763</v>
      </c>
      <c r="C1766" s="45">
        <v>286</v>
      </c>
      <c r="D1766" s="45">
        <f t="shared" si="378"/>
        <v>22.944444444444443</v>
      </c>
      <c r="E1766" s="46">
        <v>82.6</v>
      </c>
      <c r="F1766" s="47">
        <f t="shared" si="387"/>
        <v>-0.16666666666666705</v>
      </c>
      <c r="G1766" s="47">
        <f t="shared" si="388"/>
        <v>-0.60000000000000142</v>
      </c>
      <c r="H1766" s="47">
        <f>$AJ$3*F1766</f>
        <v>-459.90000000000106</v>
      </c>
      <c r="I1766" s="47">
        <f>1/2*$AJ$1*$AJ$2*$AJ$5*D1766^2</f>
        <v>320.51441797839499</v>
      </c>
      <c r="J1766" s="47">
        <f>$AJ$4*$AJ$3*9.81</f>
        <v>406.04570999999999</v>
      </c>
      <c r="K1766" s="47">
        <f t="shared" si="379"/>
        <v>266.66012797839392</v>
      </c>
      <c r="L1766" s="47">
        <f t="shared" si="380"/>
        <v>6.1183684919487042</v>
      </c>
      <c r="M1766" s="48">
        <f t="shared" si="381"/>
        <v>10786.683651305566</v>
      </c>
      <c r="N1766" s="48">
        <f t="shared" si="382"/>
        <v>1</v>
      </c>
      <c r="O1766" s="48">
        <f t="shared" si="389"/>
        <v>519227.78315795126</v>
      </c>
      <c r="P1766" s="48">
        <f t="shared" si="390"/>
        <v>1587522.1536622408</v>
      </c>
      <c r="Q1766" s="48">
        <f t="shared" si="383"/>
        <v>1068294.3705042896</v>
      </c>
      <c r="R1766" s="48">
        <f>1/2*$AJ$3*D1766^2</f>
        <v>726339.65833333321</v>
      </c>
      <c r="S1766" s="48">
        <f t="shared" si="384"/>
        <v>0</v>
      </c>
      <c r="T1766" s="48">
        <f t="shared" si="385"/>
        <v>0</v>
      </c>
      <c r="U1766" s="48"/>
      <c r="V1766" s="48"/>
      <c r="W1766" s="48"/>
      <c r="X1766" s="48"/>
      <c r="Y1766" s="48">
        <f t="shared" si="391"/>
        <v>411.99073076195873</v>
      </c>
      <c r="Z1766" s="48"/>
      <c r="AA1766" s="48"/>
      <c r="AB1766" s="48"/>
      <c r="AC1766" s="48">
        <v>0.27</v>
      </c>
      <c r="AD1766" s="48">
        <f>O1766*AC1766</f>
        <v>140191.50145264686</v>
      </c>
      <c r="AE1766" s="48">
        <v>0.67</v>
      </c>
      <c r="AF1766" s="48">
        <f t="shared" si="386"/>
        <v>347882.61471582734</v>
      </c>
      <c r="AG1766" s="24"/>
      <c r="AH1766" s="24"/>
      <c r="AI1766" s="15"/>
      <c r="AJ1766" s="15"/>
      <c r="AK1766" s="15"/>
      <c r="AL1766" s="15"/>
      <c r="AM1766" s="15"/>
      <c r="AN1766" s="23"/>
      <c r="AO1766" s="23"/>
      <c r="AP1766" s="23"/>
      <c r="AQ1766" s="23"/>
      <c r="AR1766" s="23"/>
      <c r="AS1766" s="23"/>
      <c r="AT1766" s="23"/>
      <c r="AU1766" s="23"/>
      <c r="AV1766" s="23"/>
      <c r="BG1766">
        <f>IF(E1766&lt;1,1,0)</f>
        <v>0</v>
      </c>
      <c r="BH1766">
        <f>IF(BG1766=1,"",E1766)</f>
        <v>82.6</v>
      </c>
      <c r="BI1766">
        <f>E1766/3.6</f>
        <v>22.944444444444443</v>
      </c>
    </row>
    <row r="1767" spans="1:61" x14ac:dyDescent="0.25">
      <c r="A1767" s="45" t="s">
        <v>66</v>
      </c>
      <c r="B1767" s="45">
        <v>1764</v>
      </c>
      <c r="C1767" s="45">
        <v>287</v>
      </c>
      <c r="D1767" s="45">
        <f t="shared" si="378"/>
        <v>22.777777777777779</v>
      </c>
      <c r="E1767" s="46">
        <v>82</v>
      </c>
      <c r="F1767" s="47">
        <f t="shared" si="387"/>
        <v>-0.18055555555555516</v>
      </c>
      <c r="G1767" s="47">
        <f t="shared" si="388"/>
        <v>-0.64999999999999858</v>
      </c>
      <c r="H1767" s="47">
        <f>$AJ$3*F1767</f>
        <v>-498.22499999999894</v>
      </c>
      <c r="I1767" s="47">
        <f>1/2*$AJ$1*$AJ$2*$AJ$5*D1767^2</f>
        <v>315.87494598765437</v>
      </c>
      <c r="J1767" s="47">
        <f>$AJ$4*$AJ$3*9.81</f>
        <v>406.04570999999999</v>
      </c>
      <c r="K1767" s="47">
        <f t="shared" si="379"/>
        <v>223.69565598765541</v>
      </c>
      <c r="L1767" s="47">
        <f t="shared" si="380"/>
        <v>5.0952899419410409</v>
      </c>
      <c r="M1767" s="48">
        <f t="shared" si="381"/>
        <v>8988.0914575839961</v>
      </c>
      <c r="N1767" s="48">
        <f t="shared" si="382"/>
        <v>1</v>
      </c>
      <c r="O1767" s="48">
        <f t="shared" si="389"/>
        <v>519227.78315795126</v>
      </c>
      <c r="P1767" s="48">
        <f t="shared" si="390"/>
        <v>1587788.8137902191</v>
      </c>
      <c r="Q1767" s="48">
        <f t="shared" si="383"/>
        <v>1068561.0306322679</v>
      </c>
      <c r="R1767" s="48">
        <f>1/2*$AJ$3*D1767^2</f>
        <v>715825.83333333349</v>
      </c>
      <c r="S1767" s="48">
        <f t="shared" si="384"/>
        <v>0</v>
      </c>
      <c r="T1767" s="48">
        <f t="shared" si="385"/>
        <v>0</v>
      </c>
      <c r="U1767" s="48"/>
      <c r="V1767" s="48"/>
      <c r="W1767" s="48"/>
      <c r="X1767" s="48"/>
      <c r="Y1767" s="48">
        <f t="shared" si="391"/>
        <v>405.79695767195778</v>
      </c>
      <c r="Z1767" s="48"/>
      <c r="AA1767" s="48"/>
      <c r="AB1767" s="48"/>
      <c r="AC1767" s="48">
        <v>0.27</v>
      </c>
      <c r="AD1767" s="48">
        <f>O1767*AC1767</f>
        <v>140191.50145264686</v>
      </c>
      <c r="AE1767" s="48">
        <v>0.67</v>
      </c>
      <c r="AF1767" s="48">
        <f t="shared" si="386"/>
        <v>347882.61471582734</v>
      </c>
      <c r="AG1767" s="24"/>
      <c r="AH1767" s="24"/>
      <c r="AI1767" s="15"/>
      <c r="AJ1767" s="15"/>
      <c r="AK1767" s="15"/>
      <c r="AL1767" s="15"/>
      <c r="AM1767" s="15"/>
      <c r="AN1767" s="23"/>
      <c r="AO1767" s="23"/>
      <c r="AP1767" s="23"/>
      <c r="AQ1767" s="23"/>
      <c r="AR1767" s="23"/>
      <c r="AS1767" s="23"/>
      <c r="AT1767" s="23"/>
      <c r="AU1767" s="23"/>
      <c r="AV1767" s="23"/>
      <c r="BG1767">
        <f>IF(E1767&lt;1,1,0)</f>
        <v>0</v>
      </c>
      <c r="BH1767">
        <f>IF(BG1767=1,"",E1767)</f>
        <v>82</v>
      </c>
      <c r="BI1767">
        <f>E1767/3.6</f>
        <v>22.777777777777779</v>
      </c>
    </row>
    <row r="1768" spans="1:61" x14ac:dyDescent="0.25">
      <c r="A1768" s="45" t="s">
        <v>66</v>
      </c>
      <c r="B1768" s="45">
        <v>1765</v>
      </c>
      <c r="C1768" s="45">
        <v>288</v>
      </c>
      <c r="D1768" s="45">
        <f t="shared" si="378"/>
        <v>22.583333333333332</v>
      </c>
      <c r="E1768" s="46">
        <v>81.3</v>
      </c>
      <c r="F1768" s="47">
        <f t="shared" si="387"/>
        <v>-0.22222222222222143</v>
      </c>
      <c r="G1768" s="47">
        <f t="shared" si="388"/>
        <v>-0.79999999999999716</v>
      </c>
      <c r="H1768" s="47">
        <f>$AJ$3*F1768</f>
        <v>-613.19999999999789</v>
      </c>
      <c r="I1768" s="47">
        <f>1/2*$AJ$1*$AJ$2*$AJ$5*D1768^2</f>
        <v>310.50497795138881</v>
      </c>
      <c r="J1768" s="47">
        <f>$AJ$4*$AJ$3*9.81</f>
        <v>406.04570999999999</v>
      </c>
      <c r="K1768" s="47">
        <f t="shared" si="379"/>
        <v>103.35068795139091</v>
      </c>
      <c r="L1768" s="47">
        <f t="shared" si="380"/>
        <v>2.3340030362355777</v>
      </c>
      <c r="M1768" s="48">
        <f t="shared" si="381"/>
        <v>4119.5153589557949</v>
      </c>
      <c r="N1768" s="48">
        <f t="shared" si="382"/>
        <v>1</v>
      </c>
      <c r="O1768" s="48">
        <f t="shared" si="389"/>
        <v>519227.78315795126</v>
      </c>
      <c r="P1768" s="48">
        <f t="shared" si="390"/>
        <v>1588012.5094462067</v>
      </c>
      <c r="Q1768" s="48">
        <f t="shared" si="383"/>
        <v>1068784.7262882555</v>
      </c>
      <c r="R1768" s="48">
        <f>1/2*$AJ$3*D1768^2</f>
        <v>703656.58124999993</v>
      </c>
      <c r="S1768" s="48">
        <f t="shared" si="384"/>
        <v>133.43590944446623</v>
      </c>
      <c r="T1768" s="48">
        <f t="shared" si="385"/>
        <v>133.43590944446623</v>
      </c>
      <c r="U1768" s="48"/>
      <c r="V1768" s="48"/>
      <c r="W1768" s="48"/>
      <c r="X1768" s="48"/>
      <c r="Y1768" s="48">
        <f t="shared" si="391"/>
        <v>398.67228399433424</v>
      </c>
      <c r="Z1768" s="48"/>
      <c r="AA1768" s="48"/>
      <c r="AB1768" s="48"/>
      <c r="AC1768" s="48">
        <v>0.27</v>
      </c>
      <c r="AD1768" s="48">
        <f>O1768*AC1768</f>
        <v>140191.50145264686</v>
      </c>
      <c r="AE1768" s="48">
        <v>0.67</v>
      </c>
      <c r="AF1768" s="48">
        <f t="shared" si="386"/>
        <v>347882.61471582734</v>
      </c>
      <c r="AG1768" s="24"/>
      <c r="AH1768" s="24"/>
      <c r="AI1768" s="15"/>
      <c r="AJ1768" s="15"/>
      <c r="AK1768" s="15"/>
      <c r="AL1768" s="15"/>
      <c r="AM1768" s="15"/>
      <c r="AN1768" s="23"/>
      <c r="AO1768" s="23"/>
      <c r="AP1768" s="23"/>
      <c r="AQ1768" s="23"/>
      <c r="AR1768" s="23"/>
      <c r="AS1768" s="23"/>
      <c r="AT1768" s="23"/>
      <c r="AU1768" s="23"/>
      <c r="AV1768" s="23"/>
      <c r="BG1768">
        <f>IF(E1768&lt;1,1,0)</f>
        <v>0</v>
      </c>
      <c r="BH1768">
        <f>IF(BG1768=1,"",E1768)</f>
        <v>81.3</v>
      </c>
      <c r="BI1768">
        <f>E1768/3.6</f>
        <v>22.583333333333332</v>
      </c>
    </row>
    <row r="1769" spans="1:61" x14ac:dyDescent="0.25">
      <c r="A1769" s="45" t="s">
        <v>66</v>
      </c>
      <c r="B1769" s="45">
        <v>1766</v>
      </c>
      <c r="C1769" s="45">
        <v>289</v>
      </c>
      <c r="D1769" s="45">
        <f t="shared" si="378"/>
        <v>22.333333333333336</v>
      </c>
      <c r="E1769" s="46">
        <v>80.400000000000006</v>
      </c>
      <c r="F1769" s="47">
        <f t="shared" si="387"/>
        <v>-0.30555555555555597</v>
      </c>
      <c r="G1769" s="47">
        <f t="shared" si="388"/>
        <v>-1.1000000000000014</v>
      </c>
      <c r="H1769" s="47">
        <f>$AJ$3*F1769</f>
        <v>-843.15000000000111</v>
      </c>
      <c r="I1769" s="47">
        <f>1/2*$AJ$1*$AJ$2*$AJ$5*D1769^2</f>
        <v>303.66838055555559</v>
      </c>
      <c r="J1769" s="47">
        <f>$AJ$4*$AJ$3*9.81</f>
        <v>406.04570999999999</v>
      </c>
      <c r="K1769" s="47">
        <f t="shared" si="379"/>
        <v>-133.43590944444554</v>
      </c>
      <c r="L1769" s="47">
        <f t="shared" si="380"/>
        <v>-2.9800686442592843</v>
      </c>
      <c r="M1769" s="48">
        <f t="shared" si="381"/>
        <v>-5262.8012257618957</v>
      </c>
      <c r="N1769" s="48">
        <f t="shared" si="382"/>
        <v>1</v>
      </c>
      <c r="O1769" s="48">
        <f t="shared" si="389"/>
        <v>519361.21906739572</v>
      </c>
      <c r="P1769" s="48">
        <f t="shared" si="390"/>
        <v>1588115.8601341581</v>
      </c>
      <c r="Q1769" s="48">
        <f t="shared" si="383"/>
        <v>1068754.6410667624</v>
      </c>
      <c r="R1769" s="48">
        <f>1/2*$AJ$3*D1769^2</f>
        <v>688163.70000000019</v>
      </c>
      <c r="S1769" s="48">
        <f t="shared" si="384"/>
        <v>449.77663967205444</v>
      </c>
      <c r="T1769" s="48">
        <f t="shared" si="385"/>
        <v>449.77663967205444</v>
      </c>
      <c r="U1769" s="48"/>
      <c r="V1769" s="48"/>
      <c r="W1769" s="48"/>
      <c r="X1769" s="48"/>
      <c r="Y1769" s="48">
        <f t="shared" si="391"/>
        <v>389.67366930917336</v>
      </c>
      <c r="Z1769" s="48"/>
      <c r="AA1769" s="48"/>
      <c r="AB1769" s="48"/>
      <c r="AC1769" s="48">
        <v>0.27</v>
      </c>
      <c r="AD1769" s="48">
        <f>O1769*AC1769</f>
        <v>140227.52914819686</v>
      </c>
      <c r="AE1769" s="48">
        <v>0.67</v>
      </c>
      <c r="AF1769" s="48">
        <f t="shared" si="386"/>
        <v>347972.01677515515</v>
      </c>
      <c r="AG1769" s="24"/>
      <c r="AH1769" s="24"/>
      <c r="AI1769" s="15"/>
      <c r="AJ1769" s="15"/>
      <c r="AK1769" s="15"/>
      <c r="AL1769" s="15"/>
      <c r="AM1769" s="15"/>
      <c r="AN1769" s="23"/>
      <c r="AO1769" s="23"/>
      <c r="AP1769" s="23"/>
      <c r="AQ1769" s="23"/>
      <c r="AR1769" s="23"/>
      <c r="AS1769" s="23"/>
      <c r="AT1769" s="23"/>
      <c r="AU1769" s="23"/>
      <c r="AV1769" s="23"/>
      <c r="BG1769">
        <f>IF(E1769&lt;1,1,0)</f>
        <v>0</v>
      </c>
      <c r="BH1769">
        <f>IF(BG1769=1,"",E1769)</f>
        <v>80.400000000000006</v>
      </c>
      <c r="BI1769">
        <f>E1769/3.6</f>
        <v>22.333333333333336</v>
      </c>
    </row>
    <row r="1770" spans="1:61" x14ac:dyDescent="0.25">
      <c r="A1770" s="45" t="s">
        <v>66</v>
      </c>
      <c r="B1770" s="45">
        <v>1767</v>
      </c>
      <c r="C1770" s="45">
        <v>290</v>
      </c>
      <c r="D1770" s="45">
        <f t="shared" si="378"/>
        <v>21.972222222222221</v>
      </c>
      <c r="E1770" s="46">
        <v>79.099999999999994</v>
      </c>
      <c r="F1770" s="47">
        <f t="shared" si="387"/>
        <v>-0.41666666666666663</v>
      </c>
      <c r="G1770" s="47">
        <f t="shared" si="388"/>
        <v>-1.5</v>
      </c>
      <c r="H1770" s="47">
        <f>$AJ$3*F1770</f>
        <v>-1149.75</v>
      </c>
      <c r="I1770" s="47">
        <f>1/2*$AJ$1*$AJ$2*$AJ$5*D1770^2</f>
        <v>293.92765032793204</v>
      </c>
      <c r="J1770" s="47">
        <f>$AJ$4*$AJ$3*9.81</f>
        <v>406.04570999999999</v>
      </c>
      <c r="K1770" s="47">
        <f t="shared" si="379"/>
        <v>-449.77663967206797</v>
      </c>
      <c r="L1770" s="47">
        <f t="shared" si="380"/>
        <v>-9.8825922772390502</v>
      </c>
      <c r="M1770" s="48">
        <f t="shared" si="381"/>
        <v>-17462.540553881401</v>
      </c>
      <c r="N1770" s="48">
        <f t="shared" si="382"/>
        <v>1</v>
      </c>
      <c r="O1770" s="48">
        <f t="shared" si="389"/>
        <v>519810.99570706778</v>
      </c>
      <c r="P1770" s="48">
        <f t="shared" si="390"/>
        <v>1588115.8601341581</v>
      </c>
      <c r="Q1770" s="48">
        <f t="shared" si="383"/>
        <v>1068304.8644270902</v>
      </c>
      <c r="R1770" s="48">
        <f>1/2*$AJ$3*D1770^2</f>
        <v>666089.56458333333</v>
      </c>
      <c r="S1770" s="48">
        <f t="shared" si="384"/>
        <v>845.52493374998448</v>
      </c>
      <c r="T1770" s="48">
        <f t="shared" si="385"/>
        <v>845.52493374998448</v>
      </c>
      <c r="U1770" s="48"/>
      <c r="V1770" s="48"/>
      <c r="W1770" s="48"/>
      <c r="X1770" s="48"/>
      <c r="Y1770" s="48">
        <f t="shared" si="391"/>
        <v>376.96070434823616</v>
      </c>
      <c r="Z1770" s="48"/>
      <c r="AA1770" s="48"/>
      <c r="AB1770" s="48"/>
      <c r="AC1770" s="48">
        <v>0.27</v>
      </c>
      <c r="AD1770" s="48">
        <f>O1770*AC1770</f>
        <v>140348.96884090832</v>
      </c>
      <c r="AE1770" s="48">
        <v>0.67</v>
      </c>
      <c r="AF1770" s="48">
        <f t="shared" si="386"/>
        <v>348273.36712373543</v>
      </c>
      <c r="AG1770" s="24"/>
      <c r="AH1770" s="24"/>
      <c r="AI1770" s="15"/>
      <c r="AJ1770" s="15"/>
      <c r="AK1770" s="15"/>
      <c r="AL1770" s="15"/>
      <c r="AM1770" s="15"/>
      <c r="AN1770" s="23"/>
      <c r="AO1770" s="23"/>
      <c r="AP1770" s="23"/>
      <c r="AQ1770" s="23"/>
      <c r="AR1770" s="23"/>
      <c r="AS1770" s="23"/>
      <c r="AT1770" s="23"/>
      <c r="AU1770" s="23"/>
      <c r="AV1770" s="23"/>
      <c r="BG1770">
        <f>IF(E1770&lt;1,1,0)</f>
        <v>0</v>
      </c>
      <c r="BH1770">
        <f>IF(BG1770=1,"",E1770)</f>
        <v>79.099999999999994</v>
      </c>
      <c r="BI1770">
        <f>E1770/3.6</f>
        <v>21.972222222222221</v>
      </c>
    </row>
    <row r="1771" spans="1:61" x14ac:dyDescent="0.25">
      <c r="A1771" s="45" t="s">
        <v>66</v>
      </c>
      <c r="B1771" s="45">
        <v>1768</v>
      </c>
      <c r="C1771" s="45">
        <v>291</v>
      </c>
      <c r="D1771" s="45">
        <f t="shared" si="378"/>
        <v>21.5</v>
      </c>
      <c r="E1771" s="46">
        <v>77.400000000000006</v>
      </c>
      <c r="F1771" s="47">
        <f t="shared" si="387"/>
        <v>-0.55555555555555558</v>
      </c>
      <c r="G1771" s="47">
        <f t="shared" si="388"/>
        <v>-2</v>
      </c>
      <c r="H1771" s="47">
        <f>$AJ$3*F1771</f>
        <v>-1533.0000000000002</v>
      </c>
      <c r="I1771" s="47">
        <f>1/2*$AJ$1*$AJ$2*$AJ$5*D1771^2</f>
        <v>281.42935624999996</v>
      </c>
      <c r="J1771" s="47">
        <f>$AJ$4*$AJ$3*9.81</f>
        <v>406.04570999999999</v>
      </c>
      <c r="K1771" s="47">
        <f t="shared" si="379"/>
        <v>-845.52493375000029</v>
      </c>
      <c r="L1771" s="47">
        <f t="shared" si="380"/>
        <v>-18.178786075625005</v>
      </c>
      <c r="M1771" s="48">
        <f t="shared" si="381"/>
        <v>-32140.093781705011</v>
      </c>
      <c r="N1771" s="48">
        <f t="shared" si="382"/>
        <v>1</v>
      </c>
      <c r="O1771" s="48">
        <f t="shared" si="389"/>
        <v>520656.52064081776</v>
      </c>
      <c r="P1771" s="48">
        <f t="shared" si="390"/>
        <v>1588115.8601341581</v>
      </c>
      <c r="Q1771" s="48">
        <f t="shared" si="383"/>
        <v>1067459.3394933403</v>
      </c>
      <c r="R1771" s="48">
        <f>1/2*$AJ$3*D1771^2</f>
        <v>637766.32500000007</v>
      </c>
      <c r="S1771" s="48">
        <f t="shared" si="384"/>
        <v>1283.5771998572745</v>
      </c>
      <c r="T1771" s="48">
        <f t="shared" si="385"/>
        <v>1283.5771998572745</v>
      </c>
      <c r="U1771" s="48"/>
      <c r="V1771" s="48"/>
      <c r="W1771" s="48"/>
      <c r="X1771" s="48"/>
      <c r="Y1771" s="48">
        <f t="shared" si="391"/>
        <v>360.72755938914031</v>
      </c>
      <c r="Z1771" s="48"/>
      <c r="AA1771" s="48"/>
      <c r="AB1771" s="48"/>
      <c r="AC1771" s="48">
        <v>0.27</v>
      </c>
      <c r="AD1771" s="48">
        <f>O1771*AC1771</f>
        <v>140577.26057302082</v>
      </c>
      <c r="AE1771" s="48">
        <v>0.67</v>
      </c>
      <c r="AF1771" s="48">
        <f t="shared" si="386"/>
        <v>348839.86882934795</v>
      </c>
      <c r="AG1771" s="24"/>
      <c r="AH1771" s="24"/>
      <c r="AI1771" s="15"/>
      <c r="AJ1771" s="15"/>
      <c r="AK1771" s="15"/>
      <c r="AL1771" s="15"/>
      <c r="AM1771" s="15"/>
      <c r="AN1771" s="23"/>
      <c r="AO1771" s="23"/>
      <c r="AP1771" s="23"/>
      <c r="AQ1771" s="23"/>
      <c r="AR1771" s="23"/>
      <c r="AS1771" s="23"/>
      <c r="AT1771" s="23"/>
      <c r="AU1771" s="23"/>
      <c r="AV1771" s="23"/>
      <c r="BG1771">
        <f>IF(E1771&lt;1,1,0)</f>
        <v>0</v>
      </c>
      <c r="BH1771">
        <f>IF(BG1771=1,"",E1771)</f>
        <v>77.400000000000006</v>
      </c>
      <c r="BI1771">
        <f>E1771/3.6</f>
        <v>21.5</v>
      </c>
    </row>
    <row r="1772" spans="1:61" x14ac:dyDescent="0.25">
      <c r="A1772" s="45" t="s">
        <v>66</v>
      </c>
      <c r="B1772" s="45">
        <v>1769</v>
      </c>
      <c r="C1772" s="45">
        <v>292</v>
      </c>
      <c r="D1772" s="45">
        <f t="shared" si="378"/>
        <v>20.861111111111111</v>
      </c>
      <c r="E1772" s="46">
        <v>75.099999999999994</v>
      </c>
      <c r="F1772" s="47">
        <f t="shared" si="387"/>
        <v>-0.70833333333333448</v>
      </c>
      <c r="G1772" s="47">
        <f t="shared" si="388"/>
        <v>-2.5500000000000043</v>
      </c>
      <c r="H1772" s="47">
        <f>$AJ$3*F1772</f>
        <v>-1954.5750000000032</v>
      </c>
      <c r="I1772" s="47">
        <f>1/2*$AJ$1*$AJ$2*$AJ$5*D1772^2</f>
        <v>264.9520901427469</v>
      </c>
      <c r="J1772" s="47">
        <f>$AJ$4*$AJ$3*9.81</f>
        <v>406.04570999999999</v>
      </c>
      <c r="K1772" s="47">
        <f t="shared" si="379"/>
        <v>-1283.5771998572563</v>
      </c>
      <c r="L1772" s="47">
        <f t="shared" si="380"/>
        <v>-26.776846585911098</v>
      </c>
      <c r="M1772" s="48">
        <f t="shared" si="381"/>
        <v>-47368.241610476733</v>
      </c>
      <c r="N1772" s="48">
        <f t="shared" si="382"/>
        <v>1</v>
      </c>
      <c r="O1772" s="48">
        <f t="shared" si="389"/>
        <v>521940.09784067504</v>
      </c>
      <c r="P1772" s="48">
        <f t="shared" si="390"/>
        <v>1588115.8601341581</v>
      </c>
      <c r="Q1772" s="48">
        <f t="shared" si="383"/>
        <v>1066175.7622934831</v>
      </c>
      <c r="R1772" s="48">
        <f>1/2*$AJ$3*D1772^2</f>
        <v>600426.06458333333</v>
      </c>
      <c r="S1772" s="48">
        <f t="shared" si="384"/>
        <v>1647.8906453819363</v>
      </c>
      <c r="T1772" s="48">
        <f t="shared" si="385"/>
        <v>1647.8906453819363</v>
      </c>
      <c r="U1772" s="48"/>
      <c r="V1772" s="48"/>
      <c r="W1772" s="48"/>
      <c r="X1772" s="48"/>
      <c r="Y1772" s="48">
        <f t="shared" si="391"/>
        <v>339.41552548520821</v>
      </c>
      <c r="Z1772" s="48"/>
      <c r="AA1772" s="48"/>
      <c r="AB1772" s="48"/>
      <c r="AC1772" s="48">
        <v>0.27</v>
      </c>
      <c r="AD1772" s="48">
        <f>O1772*AC1772</f>
        <v>140923.82641698228</v>
      </c>
      <c r="AE1772" s="48">
        <v>0.67</v>
      </c>
      <c r="AF1772" s="48">
        <f t="shared" si="386"/>
        <v>349699.86555325228</v>
      </c>
      <c r="AG1772" s="24"/>
      <c r="AH1772" s="24"/>
      <c r="AI1772" s="15"/>
      <c r="AJ1772" s="15"/>
      <c r="AK1772" s="15"/>
      <c r="AL1772" s="15"/>
      <c r="AM1772" s="15"/>
      <c r="AN1772" s="23"/>
      <c r="AO1772" s="23"/>
      <c r="AP1772" s="23"/>
      <c r="AQ1772" s="23"/>
      <c r="AR1772" s="23"/>
      <c r="AS1772" s="23"/>
      <c r="AT1772" s="23"/>
      <c r="AU1772" s="23"/>
      <c r="AV1772" s="23"/>
      <c r="BG1772">
        <f>IF(E1772&lt;1,1,0)</f>
        <v>0</v>
      </c>
      <c r="BH1772">
        <f>IF(BG1772=1,"",E1772)</f>
        <v>75.099999999999994</v>
      </c>
      <c r="BI1772">
        <f>E1772/3.6</f>
        <v>20.861111111111111</v>
      </c>
    </row>
    <row r="1773" spans="1:61" x14ac:dyDescent="0.25">
      <c r="A1773" s="45" t="s">
        <v>66</v>
      </c>
      <c r="B1773" s="45">
        <v>1770</v>
      </c>
      <c r="C1773" s="45">
        <v>293</v>
      </c>
      <c r="D1773" s="45">
        <f t="shared" si="378"/>
        <v>20.083333333333332</v>
      </c>
      <c r="E1773" s="46">
        <v>72.3</v>
      </c>
      <c r="F1773" s="47">
        <f t="shared" si="387"/>
        <v>-0.83333333333333326</v>
      </c>
      <c r="G1773" s="47">
        <f t="shared" si="388"/>
        <v>-3</v>
      </c>
      <c r="H1773" s="47">
        <f>$AJ$3*F1773</f>
        <v>-2299.5</v>
      </c>
      <c r="I1773" s="47">
        <f>1/2*$AJ$1*$AJ$2*$AJ$5*D1773^2</f>
        <v>245.56364461805549</v>
      </c>
      <c r="J1773" s="47">
        <f>$AJ$4*$AJ$3*9.81</f>
        <v>406.04570999999999</v>
      </c>
      <c r="K1773" s="47">
        <f t="shared" si="379"/>
        <v>-1647.8906453819445</v>
      </c>
      <c r="L1773" s="47">
        <f t="shared" si="380"/>
        <v>-33.095137128087387</v>
      </c>
      <c r="M1773" s="48">
        <f t="shared" si="381"/>
        <v>-58578.392716714676</v>
      </c>
      <c r="N1773" s="48">
        <f t="shared" si="382"/>
        <v>1</v>
      </c>
      <c r="O1773" s="48">
        <f t="shared" si="389"/>
        <v>523587.98848605697</v>
      </c>
      <c r="P1773" s="48">
        <f t="shared" si="390"/>
        <v>1588115.8601341581</v>
      </c>
      <c r="Q1773" s="48">
        <f t="shared" si="383"/>
        <v>1064527.8716481011</v>
      </c>
      <c r="R1773" s="48">
        <f>1/2*$AJ$3*D1773^2</f>
        <v>556488.58124999993</v>
      </c>
      <c r="S1773" s="48">
        <f t="shared" si="384"/>
        <v>1822.4469058757531</v>
      </c>
      <c r="T1773" s="48">
        <f t="shared" si="385"/>
        <v>1822.4469058757531</v>
      </c>
      <c r="U1773" s="48"/>
      <c r="V1773" s="48"/>
      <c r="W1773" s="48"/>
      <c r="X1773" s="48"/>
      <c r="Y1773" s="48">
        <f t="shared" si="391"/>
        <v>314.40032838983046</v>
      </c>
      <c r="Z1773" s="48"/>
      <c r="AA1773" s="48"/>
      <c r="AB1773" s="48"/>
      <c r="AC1773" s="48">
        <v>0.27</v>
      </c>
      <c r="AD1773" s="48">
        <f>O1773*AC1773</f>
        <v>141368.75689123539</v>
      </c>
      <c r="AE1773" s="48">
        <v>0.67</v>
      </c>
      <c r="AF1773" s="48">
        <f t="shared" si="386"/>
        <v>350803.95228565822</v>
      </c>
      <c r="AG1773" s="24"/>
      <c r="AH1773" s="24"/>
      <c r="AI1773" s="15"/>
      <c r="AJ1773" s="15"/>
      <c r="AK1773" s="15"/>
      <c r="AL1773" s="15"/>
      <c r="AM1773" s="15"/>
      <c r="AN1773" s="23"/>
      <c r="AO1773" s="23"/>
      <c r="AP1773" s="23"/>
      <c r="AQ1773" s="23"/>
      <c r="AR1773" s="23"/>
      <c r="AS1773" s="23"/>
      <c r="AT1773" s="23"/>
      <c r="AU1773" s="23"/>
      <c r="AV1773" s="23"/>
      <c r="BG1773">
        <f>IF(E1773&lt;1,1,0)</f>
        <v>0</v>
      </c>
      <c r="BH1773">
        <f>IF(BG1773=1,"",E1773)</f>
        <v>72.3</v>
      </c>
      <c r="BI1773">
        <f>E1773/3.6</f>
        <v>20.083333333333332</v>
      </c>
    </row>
    <row r="1774" spans="1:61" x14ac:dyDescent="0.25">
      <c r="A1774" s="45" t="s">
        <v>66</v>
      </c>
      <c r="B1774" s="45">
        <v>1771</v>
      </c>
      <c r="C1774" s="45">
        <v>294</v>
      </c>
      <c r="D1774" s="45">
        <f t="shared" si="378"/>
        <v>19.194444444444443</v>
      </c>
      <c r="E1774" s="46">
        <v>69.099999999999994</v>
      </c>
      <c r="F1774" s="47">
        <f t="shared" si="387"/>
        <v>-0.88888888888888773</v>
      </c>
      <c r="G1774" s="47">
        <f t="shared" si="388"/>
        <v>-3.1999999999999957</v>
      </c>
      <c r="H1774" s="47">
        <f>$AJ$3*F1774</f>
        <v>-2452.799999999997</v>
      </c>
      <c r="I1774" s="47">
        <f>1/2*$AJ$1*$AJ$2*$AJ$5*D1774^2</f>
        <v>224.30738412422835</v>
      </c>
      <c r="J1774" s="47">
        <f>$AJ$4*$AJ$3*9.81</f>
        <v>406.04570999999999</v>
      </c>
      <c r="K1774" s="47">
        <f t="shared" si="379"/>
        <v>-1822.4469058757686</v>
      </c>
      <c r="L1774" s="47">
        <f t="shared" si="380"/>
        <v>-34.980855887782113</v>
      </c>
      <c r="M1774" s="48">
        <f t="shared" si="381"/>
        <v>-61951.095777262119</v>
      </c>
      <c r="N1774" s="48">
        <f t="shared" si="382"/>
        <v>1</v>
      </c>
      <c r="O1774" s="48">
        <f t="shared" si="389"/>
        <v>525410.43539193273</v>
      </c>
      <c r="P1774" s="48">
        <f t="shared" si="390"/>
        <v>1588115.8601341581</v>
      </c>
      <c r="Q1774" s="48">
        <f t="shared" si="383"/>
        <v>1062705.4247422253</v>
      </c>
      <c r="R1774" s="48">
        <f>1/2*$AJ$3*D1774^2</f>
        <v>508318.31458333327</v>
      </c>
      <c r="S1774" s="48">
        <f t="shared" si="384"/>
        <v>1842.7410725423833</v>
      </c>
      <c r="T1774" s="48">
        <f t="shared" si="385"/>
        <v>1842.7410725423833</v>
      </c>
      <c r="U1774" s="48"/>
      <c r="V1774" s="48"/>
      <c r="W1774" s="48"/>
      <c r="X1774" s="48"/>
      <c r="Y1774" s="48">
        <f t="shared" si="391"/>
        <v>287.02332839262181</v>
      </c>
      <c r="Z1774" s="48"/>
      <c r="AA1774" s="48"/>
      <c r="AB1774" s="48"/>
      <c r="AC1774" s="48">
        <v>0.27</v>
      </c>
      <c r="AD1774" s="48">
        <f>O1774*AC1774</f>
        <v>141860.81755582185</v>
      </c>
      <c r="AE1774" s="48">
        <v>0.67</v>
      </c>
      <c r="AF1774" s="48">
        <f t="shared" si="386"/>
        <v>352024.99171259493</v>
      </c>
      <c r="AG1774" s="24"/>
      <c r="AH1774" s="24"/>
      <c r="AI1774" s="15"/>
      <c r="AJ1774" s="15"/>
      <c r="AK1774" s="15"/>
      <c r="AL1774" s="15"/>
      <c r="AM1774" s="15"/>
      <c r="AN1774" s="23"/>
      <c r="AO1774" s="23"/>
      <c r="AP1774" s="23"/>
      <c r="AQ1774" s="23"/>
      <c r="AR1774" s="23"/>
      <c r="AS1774" s="23"/>
      <c r="AT1774" s="23"/>
      <c r="AU1774" s="23"/>
      <c r="AV1774" s="23"/>
      <c r="BG1774">
        <f>IF(E1774&lt;1,1,0)</f>
        <v>0</v>
      </c>
      <c r="BH1774">
        <f>IF(BG1774=1,"",E1774)</f>
        <v>69.099999999999994</v>
      </c>
      <c r="BI1774">
        <f>E1774/3.6</f>
        <v>19.194444444444443</v>
      </c>
    </row>
    <row r="1775" spans="1:61" x14ac:dyDescent="0.25">
      <c r="A1775" s="45" t="s">
        <v>66</v>
      </c>
      <c r="B1775" s="45">
        <v>1772</v>
      </c>
      <c r="C1775" s="45">
        <v>295</v>
      </c>
      <c r="D1775" s="45">
        <f t="shared" si="378"/>
        <v>18.305555555555557</v>
      </c>
      <c r="E1775" s="46">
        <v>65.900000000000006</v>
      </c>
      <c r="F1775" s="47">
        <f t="shared" si="387"/>
        <v>-0.88888888888888773</v>
      </c>
      <c r="G1775" s="47">
        <f t="shared" si="388"/>
        <v>-3.1999999999999957</v>
      </c>
      <c r="H1775" s="47">
        <f>$AJ$3*F1775</f>
        <v>-2452.799999999997</v>
      </c>
      <c r="I1775" s="47">
        <f>1/2*$AJ$1*$AJ$2*$AJ$5*D1775^2</f>
        <v>204.01321745756175</v>
      </c>
      <c r="J1775" s="47">
        <f>$AJ$4*$AJ$3*9.81</f>
        <v>406.04570999999999</v>
      </c>
      <c r="K1775" s="47">
        <f t="shared" si="379"/>
        <v>-1842.7410725424352</v>
      </c>
      <c r="L1775" s="47">
        <f t="shared" si="380"/>
        <v>-33.732399077929578</v>
      </c>
      <c r="M1775" s="48">
        <f t="shared" si="381"/>
        <v>-59773.811166091211</v>
      </c>
      <c r="N1775" s="48">
        <f t="shared" si="382"/>
        <v>1</v>
      </c>
      <c r="O1775" s="48">
        <f t="shared" si="389"/>
        <v>527253.17646447511</v>
      </c>
      <c r="P1775" s="48">
        <f t="shared" si="390"/>
        <v>1588115.8601341581</v>
      </c>
      <c r="Q1775" s="48">
        <f t="shared" si="383"/>
        <v>1060862.6836696831</v>
      </c>
      <c r="R1775" s="48">
        <f>1/2*$AJ$3*D1775^2</f>
        <v>462328.31458333344</v>
      </c>
      <c r="S1775" s="48">
        <f t="shared" si="384"/>
        <v>1785.4231453819666</v>
      </c>
      <c r="T1775" s="48">
        <f t="shared" si="385"/>
        <v>1785.4231453819666</v>
      </c>
      <c r="U1775" s="48"/>
      <c r="V1775" s="48"/>
      <c r="W1775" s="48"/>
      <c r="X1775" s="48"/>
      <c r="Y1775" s="48">
        <f t="shared" si="391"/>
        <v>260.90762674003014</v>
      </c>
      <c r="Z1775" s="48"/>
      <c r="AA1775" s="48"/>
      <c r="AB1775" s="48"/>
      <c r="AC1775" s="48">
        <v>0.27</v>
      </c>
      <c r="AD1775" s="48">
        <f>O1775*AC1775</f>
        <v>142358.35764540828</v>
      </c>
      <c r="AE1775" s="48">
        <v>0.67</v>
      </c>
      <c r="AF1775" s="48">
        <f t="shared" si="386"/>
        <v>353259.62823119835</v>
      </c>
      <c r="AG1775" s="24"/>
      <c r="AH1775" s="24"/>
      <c r="AI1775" s="15"/>
      <c r="AJ1775" s="15"/>
      <c r="AK1775" s="15"/>
      <c r="AL1775" s="15"/>
      <c r="AM1775" s="15"/>
      <c r="AN1775" s="23"/>
      <c r="AO1775" s="23"/>
      <c r="AP1775" s="23"/>
      <c r="AQ1775" s="23"/>
      <c r="AR1775" s="23"/>
      <c r="AS1775" s="23"/>
      <c r="AT1775" s="23"/>
      <c r="AU1775" s="23"/>
      <c r="AV1775" s="23"/>
      <c r="BG1775">
        <f>IF(E1775&lt;1,1,0)</f>
        <v>0</v>
      </c>
      <c r="BH1775">
        <f>IF(BG1775=1,"",E1775)</f>
        <v>65.900000000000006</v>
      </c>
      <c r="BI1775">
        <f>E1775/3.6</f>
        <v>18.305555555555557</v>
      </c>
    </row>
    <row r="1776" spans="1:61" x14ac:dyDescent="0.25">
      <c r="A1776" s="45" t="s">
        <v>66</v>
      </c>
      <c r="B1776" s="45">
        <v>1773</v>
      </c>
      <c r="C1776" s="45">
        <v>296</v>
      </c>
      <c r="D1776" s="45">
        <f t="shared" si="378"/>
        <v>17.416666666666668</v>
      </c>
      <c r="E1776" s="46">
        <v>62.7</v>
      </c>
      <c r="F1776" s="47">
        <f t="shared" si="387"/>
        <v>-0.86111111111111149</v>
      </c>
      <c r="G1776" s="47">
        <f t="shared" si="388"/>
        <v>-3.1000000000000014</v>
      </c>
      <c r="H1776" s="47">
        <f>$AJ$3*F1776</f>
        <v>-2376.150000000001</v>
      </c>
      <c r="I1776" s="47">
        <f>1/2*$AJ$1*$AJ$2*$AJ$5*D1776^2</f>
        <v>184.68114461805558</v>
      </c>
      <c r="J1776" s="47">
        <f>$AJ$4*$AJ$3*9.81</f>
        <v>406.04570999999999</v>
      </c>
      <c r="K1776" s="47">
        <f t="shared" si="379"/>
        <v>-1785.4231453819457</v>
      </c>
      <c r="L1776" s="47">
        <f t="shared" si="380"/>
        <v>-31.096119782068889</v>
      </c>
      <c r="M1776" s="48">
        <f t="shared" si="381"/>
        <v>-55133.42037360814</v>
      </c>
      <c r="N1776" s="48">
        <f t="shared" si="382"/>
        <v>1</v>
      </c>
      <c r="O1776" s="48">
        <f t="shared" si="389"/>
        <v>529038.59960985708</v>
      </c>
      <c r="P1776" s="48">
        <f t="shared" si="390"/>
        <v>1588115.8601341581</v>
      </c>
      <c r="Q1776" s="48">
        <f t="shared" si="383"/>
        <v>1059077.2605243009</v>
      </c>
      <c r="R1776" s="48">
        <f>1/2*$AJ$3*D1776^2</f>
        <v>418518.5812500001</v>
      </c>
      <c r="S1776" s="48">
        <f t="shared" si="384"/>
        <v>1611.0481870486401</v>
      </c>
      <c r="T1776" s="48">
        <f t="shared" si="385"/>
        <v>1611.0481870486401</v>
      </c>
      <c r="U1776" s="48"/>
      <c r="V1776" s="48"/>
      <c r="W1776" s="48"/>
      <c r="X1776" s="48"/>
      <c r="Y1776" s="48">
        <f t="shared" si="391"/>
        <v>236.05108925549922</v>
      </c>
      <c r="Z1776" s="48"/>
      <c r="AA1776" s="48"/>
      <c r="AB1776" s="48"/>
      <c r="AC1776" s="48">
        <v>0.27</v>
      </c>
      <c r="AD1776" s="48">
        <f>O1776*AC1776</f>
        <v>142840.42189466141</v>
      </c>
      <c r="AE1776" s="48">
        <v>0.67</v>
      </c>
      <c r="AF1776" s="48">
        <f t="shared" si="386"/>
        <v>354455.86173860426</v>
      </c>
      <c r="AG1776" s="24"/>
      <c r="AH1776" s="24"/>
      <c r="AI1776" s="15"/>
      <c r="AJ1776" s="15"/>
      <c r="AK1776" s="15"/>
      <c r="AL1776" s="15"/>
      <c r="AM1776" s="15"/>
      <c r="AN1776" s="23"/>
      <c r="AO1776" s="23"/>
      <c r="AP1776" s="23"/>
      <c r="AQ1776" s="23"/>
      <c r="AR1776" s="23"/>
      <c r="AS1776" s="23"/>
      <c r="AT1776" s="23"/>
      <c r="AU1776" s="23"/>
      <c r="AV1776" s="23"/>
      <c r="BG1776">
        <f>IF(E1776&lt;1,1,0)</f>
        <v>0</v>
      </c>
      <c r="BH1776">
        <f>IF(BG1776=1,"",E1776)</f>
        <v>62.7</v>
      </c>
      <c r="BI1776">
        <f>E1776/3.6</f>
        <v>17.416666666666668</v>
      </c>
    </row>
    <row r="1777" spans="1:61" x14ac:dyDescent="0.25">
      <c r="A1777" s="45" t="s">
        <v>66</v>
      </c>
      <c r="B1777" s="45">
        <v>1774</v>
      </c>
      <c r="C1777" s="45">
        <v>297</v>
      </c>
      <c r="D1777" s="45">
        <f t="shared" si="378"/>
        <v>16.583333333333332</v>
      </c>
      <c r="E1777" s="46">
        <v>59.7</v>
      </c>
      <c r="F1777" s="47">
        <f t="shared" si="387"/>
        <v>-0.79166666666666707</v>
      </c>
      <c r="G1777" s="47">
        <f t="shared" si="388"/>
        <v>-2.8500000000000014</v>
      </c>
      <c r="H1777" s="47">
        <f>$AJ$3*F1777</f>
        <v>-2184.525000000001</v>
      </c>
      <c r="I1777" s="47">
        <f>1/2*$AJ$1*$AJ$2*$AJ$5*D1777^2</f>
        <v>167.43110295138885</v>
      </c>
      <c r="J1777" s="47">
        <f>$AJ$4*$AJ$3*9.81</f>
        <v>406.04570999999999</v>
      </c>
      <c r="K1777" s="47">
        <f t="shared" si="379"/>
        <v>-1611.0481870486124</v>
      </c>
      <c r="L1777" s="47">
        <f t="shared" si="380"/>
        <v>-26.716549101889488</v>
      </c>
      <c r="M1777" s="48">
        <f t="shared" si="381"/>
        <v>-47395.158106751951</v>
      </c>
      <c r="N1777" s="48">
        <f t="shared" si="382"/>
        <v>1</v>
      </c>
      <c r="O1777" s="48">
        <f t="shared" si="389"/>
        <v>530649.64779690572</v>
      </c>
      <c r="P1777" s="48">
        <f t="shared" si="390"/>
        <v>1588115.8601341581</v>
      </c>
      <c r="Q1777" s="48">
        <f t="shared" si="383"/>
        <v>1057466.2123372522</v>
      </c>
      <c r="R1777" s="48">
        <f>1/2*$AJ$3*D1777^2</f>
        <v>379427.08124999993</v>
      </c>
      <c r="S1777" s="48">
        <f t="shared" si="384"/>
        <v>1395.9002448611427</v>
      </c>
      <c r="T1777" s="48">
        <f t="shared" si="385"/>
        <v>1395.9002448611427</v>
      </c>
      <c r="U1777" s="48"/>
      <c r="V1777" s="48"/>
      <c r="W1777" s="48"/>
      <c r="X1777" s="48"/>
      <c r="Y1777" s="48">
        <f t="shared" si="391"/>
        <v>213.88223294813974</v>
      </c>
      <c r="Z1777" s="48"/>
      <c r="AA1777" s="48"/>
      <c r="AB1777" s="48"/>
      <c r="AC1777" s="48">
        <v>0.27</v>
      </c>
      <c r="AD1777" s="48">
        <f>O1777*AC1777</f>
        <v>143275.40490516456</v>
      </c>
      <c r="AE1777" s="48">
        <v>0.67</v>
      </c>
      <c r="AF1777" s="48">
        <f t="shared" si="386"/>
        <v>355535.26402392687</v>
      </c>
      <c r="AG1777" s="24"/>
      <c r="AH1777" s="24"/>
      <c r="AI1777" s="15"/>
      <c r="AJ1777" s="15"/>
      <c r="AK1777" s="15"/>
      <c r="AL1777" s="15"/>
      <c r="AM1777" s="15"/>
      <c r="AN1777" s="23"/>
      <c r="AO1777" s="23"/>
      <c r="AP1777" s="23"/>
      <c r="AQ1777" s="23"/>
      <c r="AR1777" s="23"/>
      <c r="AS1777" s="23"/>
      <c r="AT1777" s="23"/>
      <c r="AU1777" s="23"/>
      <c r="AV1777" s="23"/>
      <c r="BG1777">
        <f>IF(E1777&lt;1,1,0)</f>
        <v>0</v>
      </c>
      <c r="BH1777">
        <f>IF(BG1777=1,"",E1777)</f>
        <v>59.7</v>
      </c>
      <c r="BI1777">
        <f>E1777/3.6</f>
        <v>16.583333333333332</v>
      </c>
    </row>
    <row r="1778" spans="1:61" x14ac:dyDescent="0.25">
      <c r="A1778" s="45" t="s">
        <v>66</v>
      </c>
      <c r="B1778" s="45">
        <v>1775</v>
      </c>
      <c r="C1778" s="45">
        <v>298</v>
      </c>
      <c r="D1778" s="45">
        <f t="shared" si="378"/>
        <v>15.833333333333332</v>
      </c>
      <c r="E1778" s="46">
        <v>57</v>
      </c>
      <c r="F1778" s="47">
        <f t="shared" si="387"/>
        <v>-0.70833333333333348</v>
      </c>
      <c r="G1778" s="47">
        <f t="shared" si="388"/>
        <v>-2.5500000000000007</v>
      </c>
      <c r="H1778" s="47">
        <f>$AJ$3*F1778</f>
        <v>-1954.5750000000005</v>
      </c>
      <c r="I1778" s="47">
        <f>1/2*$AJ$1*$AJ$2*$AJ$5*D1778^2</f>
        <v>152.62904513888884</v>
      </c>
      <c r="J1778" s="47">
        <f>$AJ$4*$AJ$3*9.81</f>
        <v>406.04570999999999</v>
      </c>
      <c r="K1778" s="47">
        <f t="shared" si="379"/>
        <v>-1395.9002448611118</v>
      </c>
      <c r="L1778" s="47">
        <f t="shared" si="380"/>
        <v>-22.101753876967603</v>
      </c>
      <c r="M1778" s="48">
        <f t="shared" si="381"/>
        <v>-39230.613131617494</v>
      </c>
      <c r="N1778" s="48">
        <f t="shared" si="382"/>
        <v>1</v>
      </c>
      <c r="O1778" s="48">
        <f t="shared" si="389"/>
        <v>532045.54804176686</v>
      </c>
      <c r="P1778" s="48">
        <f t="shared" si="390"/>
        <v>1588115.8601341581</v>
      </c>
      <c r="Q1778" s="48">
        <f t="shared" si="383"/>
        <v>1056070.3120923913</v>
      </c>
      <c r="R1778" s="48">
        <f>1/2*$AJ$3*D1778^2</f>
        <v>345883.12499999994</v>
      </c>
      <c r="S1778" s="48">
        <f t="shared" si="384"/>
        <v>1293.5076281944057</v>
      </c>
      <c r="T1778" s="48">
        <f t="shared" si="385"/>
        <v>1293.5076281944057</v>
      </c>
      <c r="U1778" s="48"/>
      <c r="V1778" s="48"/>
      <c r="W1778" s="48"/>
      <c r="X1778" s="48"/>
      <c r="Y1778" s="48">
        <f t="shared" si="391"/>
        <v>194.86373239436617</v>
      </c>
      <c r="Z1778" s="48"/>
      <c r="AA1778" s="48"/>
      <c r="AB1778" s="48"/>
      <c r="AC1778" s="48">
        <v>0.27</v>
      </c>
      <c r="AD1778" s="48">
        <f>O1778*AC1778</f>
        <v>143652.29797127706</v>
      </c>
      <c r="AE1778" s="48">
        <v>0.67</v>
      </c>
      <c r="AF1778" s="48">
        <f t="shared" si="386"/>
        <v>356470.51718798385</v>
      </c>
      <c r="AG1778" s="24"/>
      <c r="AH1778" s="24"/>
      <c r="AI1778" s="15"/>
      <c r="AJ1778" s="15"/>
      <c r="AK1778" s="15"/>
      <c r="AL1778" s="15"/>
      <c r="AM1778" s="15"/>
      <c r="AN1778" s="23"/>
      <c r="AO1778" s="23"/>
      <c r="AP1778" s="23"/>
      <c r="AQ1778" s="23"/>
      <c r="AR1778" s="23"/>
      <c r="AS1778" s="23"/>
      <c r="AT1778" s="23"/>
      <c r="AU1778" s="23"/>
      <c r="AV1778" s="23"/>
      <c r="BG1778">
        <f>IF(E1778&lt;1,1,0)</f>
        <v>0</v>
      </c>
      <c r="BH1778">
        <f>IF(BG1778=1,"",E1778)</f>
        <v>57</v>
      </c>
      <c r="BI1778">
        <f>E1778/3.6</f>
        <v>15.833333333333332</v>
      </c>
    </row>
    <row r="1779" spans="1:61" x14ac:dyDescent="0.25">
      <c r="A1779" s="45" t="s">
        <v>66</v>
      </c>
      <c r="B1779" s="45">
        <v>1776</v>
      </c>
      <c r="C1779" s="45">
        <v>299</v>
      </c>
      <c r="D1779" s="45">
        <f t="shared" si="378"/>
        <v>15.166666666666666</v>
      </c>
      <c r="E1779" s="46">
        <v>54.6</v>
      </c>
      <c r="F1779" s="47">
        <f t="shared" si="387"/>
        <v>-0.6666666666666663</v>
      </c>
      <c r="G1779" s="47">
        <f t="shared" si="388"/>
        <v>-2.3999999999999986</v>
      </c>
      <c r="H1779" s="47">
        <f>$AJ$3*F1779</f>
        <v>-1839.599999999999</v>
      </c>
      <c r="I1779" s="47">
        <f>1/2*$AJ$1*$AJ$2*$AJ$5*D1779^2</f>
        <v>140.04666180555554</v>
      </c>
      <c r="J1779" s="47">
        <f>$AJ$4*$AJ$3*9.81</f>
        <v>406.04570999999999</v>
      </c>
      <c r="K1779" s="47">
        <f t="shared" si="379"/>
        <v>-1293.5076281944434</v>
      </c>
      <c r="L1779" s="47">
        <f t="shared" si="380"/>
        <v>-19.618199027615724</v>
      </c>
      <c r="M1779" s="48">
        <f t="shared" si="381"/>
        <v>-34841.921473045528</v>
      </c>
      <c r="N1779" s="48">
        <f t="shared" si="382"/>
        <v>1</v>
      </c>
      <c r="O1779" s="48">
        <f t="shared" si="389"/>
        <v>533339.05566996126</v>
      </c>
      <c r="P1779" s="48">
        <f t="shared" si="390"/>
        <v>1588115.8601341581</v>
      </c>
      <c r="Q1779" s="48">
        <f t="shared" si="383"/>
        <v>1054776.8044641968</v>
      </c>
      <c r="R1779" s="48">
        <f>1/2*$AJ$3*D1779^2</f>
        <v>317369.32500000001</v>
      </c>
      <c r="S1779" s="48">
        <f t="shared" si="384"/>
        <v>1343.8738337500254</v>
      </c>
      <c r="T1779" s="48">
        <f t="shared" si="385"/>
        <v>1343.8738337500254</v>
      </c>
      <c r="U1779" s="48"/>
      <c r="V1779" s="48"/>
      <c r="W1779" s="48"/>
      <c r="X1779" s="48"/>
      <c r="Y1779" s="48">
        <f t="shared" si="391"/>
        <v>178.69894425675676</v>
      </c>
      <c r="Z1779" s="48"/>
      <c r="AA1779" s="48"/>
      <c r="AB1779" s="48"/>
      <c r="AC1779" s="48">
        <v>0.27</v>
      </c>
      <c r="AD1779" s="48">
        <f>O1779*AC1779</f>
        <v>144001.54503088954</v>
      </c>
      <c r="AE1779" s="48">
        <v>0.67</v>
      </c>
      <c r="AF1779" s="48">
        <f t="shared" si="386"/>
        <v>357337.16729887406</v>
      </c>
      <c r="AG1779" s="24"/>
      <c r="AH1779" s="24"/>
      <c r="AI1779" s="15"/>
      <c r="AJ1779" s="15"/>
      <c r="AK1779" s="15"/>
      <c r="AL1779" s="15"/>
      <c r="AM1779" s="15"/>
      <c r="AN1779" s="23"/>
      <c r="AO1779" s="23"/>
      <c r="AP1779" s="23"/>
      <c r="AQ1779" s="23"/>
      <c r="AR1779" s="23"/>
      <c r="AS1779" s="23"/>
      <c r="AT1779" s="23"/>
      <c r="AU1779" s="23"/>
      <c r="AV1779" s="23"/>
      <c r="BG1779">
        <f>IF(E1779&lt;1,1,0)</f>
        <v>0</v>
      </c>
      <c r="BH1779">
        <f>IF(BG1779=1,"",E1779)</f>
        <v>54.6</v>
      </c>
      <c r="BI1779">
        <f>E1779/3.6</f>
        <v>15.166666666666666</v>
      </c>
    </row>
    <row r="1780" spans="1:61" x14ac:dyDescent="0.25">
      <c r="A1780" s="45" t="s">
        <v>66</v>
      </c>
      <c r="B1780" s="45">
        <v>1777</v>
      </c>
      <c r="C1780" s="45">
        <v>300</v>
      </c>
      <c r="D1780" s="45">
        <f t="shared" si="378"/>
        <v>14.5</v>
      </c>
      <c r="E1780" s="46">
        <v>52.2</v>
      </c>
      <c r="F1780" s="47">
        <f t="shared" si="387"/>
        <v>-0.68055555555555536</v>
      </c>
      <c r="G1780" s="47">
        <f t="shared" si="388"/>
        <v>-2.4499999999999993</v>
      </c>
      <c r="H1780" s="47">
        <f>$AJ$3*F1780</f>
        <v>-1877.9249999999995</v>
      </c>
      <c r="I1780" s="47">
        <f>1/2*$AJ$1*$AJ$2*$AJ$5*D1780^2</f>
        <v>128.00545624999998</v>
      </c>
      <c r="J1780" s="47">
        <f>$AJ$4*$AJ$3*9.81</f>
        <v>406.04570999999999</v>
      </c>
      <c r="K1780" s="47">
        <f t="shared" si="379"/>
        <v>-1343.8738337499994</v>
      </c>
      <c r="L1780" s="47">
        <f t="shared" si="380"/>
        <v>-19.486170589374993</v>
      </c>
      <c r="M1780" s="48">
        <f t="shared" si="381"/>
        <v>-34626.925137319362</v>
      </c>
      <c r="N1780" s="48">
        <f t="shared" si="382"/>
        <v>1</v>
      </c>
      <c r="O1780" s="48">
        <f t="shared" si="389"/>
        <v>534682.92950371129</v>
      </c>
      <c r="P1780" s="48">
        <f t="shared" si="390"/>
        <v>1588115.8601341581</v>
      </c>
      <c r="Q1780" s="48">
        <f t="shared" si="383"/>
        <v>1053432.9306304469</v>
      </c>
      <c r="R1780" s="48">
        <f>1/2*$AJ$3*D1780^2</f>
        <v>290081.92499999999</v>
      </c>
      <c r="S1780" s="48">
        <f t="shared" si="384"/>
        <v>1547.4662850424647</v>
      </c>
      <c r="T1780" s="48">
        <f t="shared" si="385"/>
        <v>1547.4662850424647</v>
      </c>
      <c r="U1780" s="48"/>
      <c r="V1780" s="48"/>
      <c r="W1780" s="48"/>
      <c r="X1780" s="48"/>
      <c r="Y1780" s="48">
        <f t="shared" si="391"/>
        <v>163.2425014068655</v>
      </c>
      <c r="Z1780" s="48"/>
      <c r="AA1780" s="48"/>
      <c r="AB1780" s="48"/>
      <c r="AC1780" s="48">
        <v>0.27</v>
      </c>
      <c r="AD1780" s="48">
        <f>O1780*AC1780</f>
        <v>144364.39096600204</v>
      </c>
      <c r="AE1780" s="48">
        <v>0.67</v>
      </c>
      <c r="AF1780" s="48">
        <f t="shared" si="386"/>
        <v>358237.56276748661</v>
      </c>
      <c r="AG1780" s="24"/>
      <c r="AH1780" s="24"/>
      <c r="AI1780" s="15"/>
      <c r="AJ1780" s="15"/>
      <c r="AK1780" s="15"/>
      <c r="AL1780" s="15"/>
      <c r="AM1780" s="15"/>
      <c r="AN1780" s="23"/>
      <c r="AO1780" s="23"/>
      <c r="AP1780" s="23"/>
      <c r="AQ1780" s="23"/>
      <c r="AR1780" s="23"/>
      <c r="AS1780" s="23"/>
      <c r="AT1780" s="23"/>
      <c r="AU1780" s="23"/>
      <c r="AV1780" s="23"/>
      <c r="BG1780">
        <f>IF(E1780&lt;1,1,0)</f>
        <v>0</v>
      </c>
      <c r="BH1780">
        <f>IF(BG1780=1,"",E1780)</f>
        <v>52.2</v>
      </c>
      <c r="BI1780">
        <f>E1780/3.6</f>
        <v>14.5</v>
      </c>
    </row>
    <row r="1781" spans="1:61" x14ac:dyDescent="0.25">
      <c r="A1781" s="45" t="s">
        <v>66</v>
      </c>
      <c r="B1781" s="45">
        <v>1778</v>
      </c>
      <c r="C1781" s="45">
        <v>301</v>
      </c>
      <c r="D1781" s="45">
        <f t="shared" si="378"/>
        <v>13.805555555555555</v>
      </c>
      <c r="E1781" s="46">
        <v>49.7</v>
      </c>
      <c r="F1781" s="47">
        <f t="shared" si="387"/>
        <v>-0.75000000000000078</v>
      </c>
      <c r="G1781" s="47">
        <f t="shared" si="388"/>
        <v>-2.7000000000000028</v>
      </c>
      <c r="H1781" s="47">
        <f>$AJ$3*F1781</f>
        <v>-2069.550000000002</v>
      </c>
      <c r="I1781" s="47">
        <f>1/2*$AJ$1*$AJ$2*$AJ$5*D1781^2</f>
        <v>116.03800495756171</v>
      </c>
      <c r="J1781" s="47">
        <f>$AJ$4*$AJ$3*9.81</f>
        <v>406.04570999999999</v>
      </c>
      <c r="K1781" s="47">
        <f t="shared" si="379"/>
        <v>-1547.4662850424402</v>
      </c>
      <c r="L1781" s="47">
        <f t="shared" si="380"/>
        <v>-21.363631768502575</v>
      </c>
      <c r="M1781" s="48">
        <f t="shared" si="381"/>
        <v>-37984.537284397578</v>
      </c>
      <c r="N1781" s="48">
        <f t="shared" si="382"/>
        <v>1</v>
      </c>
      <c r="O1781" s="48">
        <f t="shared" si="389"/>
        <v>536230.39578875375</v>
      </c>
      <c r="P1781" s="48">
        <f t="shared" si="390"/>
        <v>1588115.8601341581</v>
      </c>
      <c r="Q1781" s="48">
        <f t="shared" si="383"/>
        <v>1051885.4643454044</v>
      </c>
      <c r="R1781" s="48">
        <f>1/2*$AJ$3*D1781^2</f>
        <v>262961.66458333336</v>
      </c>
      <c r="S1781" s="48">
        <f t="shared" si="384"/>
        <v>1867.2128650000086</v>
      </c>
      <c r="T1781" s="48">
        <f t="shared" si="385"/>
        <v>1867.2128650000086</v>
      </c>
      <c r="U1781" s="48"/>
      <c r="V1781" s="48"/>
      <c r="W1781" s="48"/>
      <c r="X1781" s="48"/>
      <c r="Y1781" s="48">
        <f t="shared" si="391"/>
        <v>147.89744914698164</v>
      </c>
      <c r="Z1781" s="48"/>
      <c r="AA1781" s="48"/>
      <c r="AB1781" s="48"/>
      <c r="AC1781" s="48">
        <v>0.27</v>
      </c>
      <c r="AD1781" s="48">
        <f>O1781*AC1781</f>
        <v>144782.20686296353</v>
      </c>
      <c r="AE1781" s="48">
        <v>0.67</v>
      </c>
      <c r="AF1781" s="48">
        <f t="shared" si="386"/>
        <v>359274.36517846503</v>
      </c>
      <c r="AG1781" s="24"/>
      <c r="AH1781" s="24"/>
      <c r="AI1781" s="15"/>
      <c r="AJ1781" s="15"/>
      <c r="AK1781" s="15"/>
      <c r="AL1781" s="15"/>
      <c r="AM1781" s="15"/>
      <c r="AN1781" s="23"/>
      <c r="AO1781" s="23"/>
      <c r="AP1781" s="23"/>
      <c r="AQ1781" s="23"/>
      <c r="AR1781" s="23"/>
      <c r="AS1781" s="23"/>
      <c r="AT1781" s="23"/>
      <c r="AU1781" s="23"/>
      <c r="AV1781" s="23"/>
      <c r="BG1781">
        <f>IF(E1781&lt;1,1,0)</f>
        <v>0</v>
      </c>
      <c r="BH1781">
        <f>IF(BG1781=1,"",E1781)</f>
        <v>49.7</v>
      </c>
      <c r="BI1781">
        <f>E1781/3.6</f>
        <v>13.805555555555555</v>
      </c>
    </row>
    <row r="1782" spans="1:61" x14ac:dyDescent="0.25">
      <c r="A1782" s="45" t="s">
        <v>66</v>
      </c>
      <c r="B1782" s="45">
        <v>1779</v>
      </c>
      <c r="C1782" s="45">
        <v>302</v>
      </c>
      <c r="D1782" s="45">
        <f t="shared" si="378"/>
        <v>12.999999999999998</v>
      </c>
      <c r="E1782" s="46">
        <v>46.8</v>
      </c>
      <c r="F1782" s="47">
        <f t="shared" si="387"/>
        <v>-0.86111111111111149</v>
      </c>
      <c r="G1782" s="47">
        <f t="shared" si="388"/>
        <v>-3.1000000000000014</v>
      </c>
      <c r="H1782" s="47">
        <f>$AJ$3*F1782</f>
        <v>-2376.150000000001</v>
      </c>
      <c r="I1782" s="47">
        <f>1/2*$AJ$1*$AJ$2*$AJ$5*D1782^2</f>
        <v>102.89142499999996</v>
      </c>
      <c r="J1782" s="47">
        <f>$AJ$4*$AJ$3*9.81</f>
        <v>406.04570999999999</v>
      </c>
      <c r="K1782" s="47">
        <f t="shared" si="379"/>
        <v>-1867.2128650000013</v>
      </c>
      <c r="L1782" s="47">
        <f t="shared" si="380"/>
        <v>-24.273767245000013</v>
      </c>
      <c r="M1782" s="48">
        <f t="shared" si="381"/>
        <v>-43183.031928855024</v>
      </c>
      <c r="N1782" s="48">
        <f t="shared" si="382"/>
        <v>1</v>
      </c>
      <c r="O1782" s="48">
        <f t="shared" si="389"/>
        <v>538097.60865375376</v>
      </c>
      <c r="P1782" s="48">
        <f t="shared" si="390"/>
        <v>1588115.8601341581</v>
      </c>
      <c r="Q1782" s="48">
        <f t="shared" si="383"/>
        <v>1050018.2514804043</v>
      </c>
      <c r="R1782" s="48">
        <f>1/2*$AJ$3*D1782^2</f>
        <v>233169.29999999993</v>
      </c>
      <c r="S1782" s="48">
        <f t="shared" si="384"/>
        <v>2149.4866120485822</v>
      </c>
      <c r="T1782" s="48">
        <f t="shared" si="385"/>
        <v>2149.4866120485822</v>
      </c>
      <c r="U1782" s="48"/>
      <c r="V1782" s="48"/>
      <c r="W1782" s="48"/>
      <c r="X1782" s="48"/>
      <c r="Y1782" s="48">
        <f t="shared" si="391"/>
        <v>131.06762225969641</v>
      </c>
      <c r="Z1782" s="48"/>
      <c r="AA1782" s="48"/>
      <c r="AB1782" s="48"/>
      <c r="AC1782" s="48">
        <v>0.27</v>
      </c>
      <c r="AD1782" s="48">
        <f>O1782*AC1782</f>
        <v>145286.35433651353</v>
      </c>
      <c r="AE1782" s="48">
        <v>0.67</v>
      </c>
      <c r="AF1782" s="48">
        <f t="shared" si="386"/>
        <v>360525.39779801504</v>
      </c>
      <c r="AG1782" s="24"/>
      <c r="AH1782" s="24"/>
      <c r="AI1782" s="15"/>
      <c r="AJ1782" s="15"/>
      <c r="AK1782" s="15"/>
      <c r="AL1782" s="15"/>
      <c r="AM1782" s="15"/>
      <c r="AN1782" s="23"/>
      <c r="AO1782" s="23"/>
      <c r="AP1782" s="23"/>
      <c r="AQ1782" s="23"/>
      <c r="AR1782" s="23"/>
      <c r="AS1782" s="23"/>
      <c r="AT1782" s="23"/>
      <c r="AU1782" s="23"/>
      <c r="AV1782" s="23"/>
      <c r="BG1782">
        <f>IF(E1782&lt;1,1,0)</f>
        <v>0</v>
      </c>
      <c r="BH1782">
        <f>IF(BG1782=1,"",E1782)</f>
        <v>46.8</v>
      </c>
      <c r="BI1782">
        <f>E1782/3.6</f>
        <v>12.999999999999998</v>
      </c>
    </row>
    <row r="1783" spans="1:61" x14ac:dyDescent="0.25">
      <c r="A1783" s="45" t="s">
        <v>66</v>
      </c>
      <c r="B1783" s="45">
        <v>1780</v>
      </c>
      <c r="C1783" s="45">
        <v>303</v>
      </c>
      <c r="D1783" s="45">
        <f t="shared" si="378"/>
        <v>12.083333333333332</v>
      </c>
      <c r="E1783" s="46">
        <v>43.5</v>
      </c>
      <c r="F1783" s="47">
        <f t="shared" si="387"/>
        <v>-0.95833333333333315</v>
      </c>
      <c r="G1783" s="47">
        <f t="shared" si="388"/>
        <v>-3.4499999999999993</v>
      </c>
      <c r="H1783" s="47">
        <f>$AJ$3*F1783</f>
        <v>-2644.4249999999997</v>
      </c>
      <c r="I1783" s="47">
        <f>1/2*$AJ$1*$AJ$2*$AJ$5*D1783^2</f>
        <v>88.892677951388876</v>
      </c>
      <c r="J1783" s="47">
        <f>$AJ$4*$AJ$3*9.81</f>
        <v>406.04570999999999</v>
      </c>
      <c r="K1783" s="47">
        <f t="shared" si="379"/>
        <v>-2149.4866120486108</v>
      </c>
      <c r="L1783" s="47">
        <f t="shared" si="380"/>
        <v>-25.972963228920712</v>
      </c>
      <c r="M1783" s="48">
        <f t="shared" si="381"/>
        <v>-46231.874547478867</v>
      </c>
      <c r="N1783" s="48">
        <f t="shared" si="382"/>
        <v>1</v>
      </c>
      <c r="O1783" s="48">
        <f t="shared" si="389"/>
        <v>540247.09526580235</v>
      </c>
      <c r="P1783" s="48">
        <f t="shared" si="390"/>
        <v>1588115.8601341581</v>
      </c>
      <c r="Q1783" s="48">
        <f t="shared" si="383"/>
        <v>1047868.7648683557</v>
      </c>
      <c r="R1783" s="48">
        <f>1/2*$AJ$3*D1783^2</f>
        <v>201445.78124999997</v>
      </c>
      <c r="S1783" s="48">
        <f t="shared" si="384"/>
        <v>2240.241057881969</v>
      </c>
      <c r="T1783" s="48">
        <f t="shared" si="385"/>
        <v>2240.241057881969</v>
      </c>
      <c r="U1783" s="48"/>
      <c r="V1783" s="48"/>
      <c r="W1783" s="48"/>
      <c r="X1783" s="48"/>
      <c r="Y1783" s="48">
        <f t="shared" si="391"/>
        <v>113.17178721910111</v>
      </c>
      <c r="Z1783" s="48"/>
      <c r="AA1783" s="48"/>
      <c r="AB1783" s="48"/>
      <c r="AC1783" s="48">
        <v>0.27</v>
      </c>
      <c r="AD1783" s="48">
        <f>O1783*AC1783</f>
        <v>145866.71572176664</v>
      </c>
      <c r="AE1783" s="48">
        <v>0.67</v>
      </c>
      <c r="AF1783" s="48">
        <f t="shared" si="386"/>
        <v>361965.55382808758</v>
      </c>
      <c r="AG1783" s="24"/>
      <c r="AH1783" s="24"/>
      <c r="AI1783" s="15"/>
      <c r="AJ1783" s="15"/>
      <c r="AK1783" s="15"/>
      <c r="AL1783" s="15"/>
      <c r="AM1783" s="15"/>
      <c r="AN1783" s="23"/>
      <c r="AO1783" s="23"/>
      <c r="AP1783" s="23"/>
      <c r="AQ1783" s="23"/>
      <c r="AR1783" s="23"/>
      <c r="AS1783" s="23"/>
      <c r="AT1783" s="23"/>
      <c r="AU1783" s="23"/>
      <c r="AV1783" s="23"/>
      <c r="BG1783">
        <f>IF(E1783&lt;1,1,0)</f>
        <v>0</v>
      </c>
      <c r="BH1783">
        <f>IF(BG1783=1,"",E1783)</f>
        <v>43.5</v>
      </c>
      <c r="BI1783">
        <f>E1783/3.6</f>
        <v>12.083333333333332</v>
      </c>
    </row>
    <row r="1784" spans="1:61" x14ac:dyDescent="0.25">
      <c r="A1784" s="45" t="s">
        <v>66</v>
      </c>
      <c r="B1784" s="45">
        <v>1781</v>
      </c>
      <c r="C1784" s="45">
        <v>304</v>
      </c>
      <c r="D1784" s="45">
        <f t="shared" si="378"/>
        <v>11.083333333333332</v>
      </c>
      <c r="E1784" s="46">
        <v>39.9</v>
      </c>
      <c r="F1784" s="47">
        <f t="shared" si="387"/>
        <v>-0.98611111111111127</v>
      </c>
      <c r="G1784" s="47">
        <f t="shared" si="388"/>
        <v>-3.5500000000000007</v>
      </c>
      <c r="H1784" s="47">
        <f>$AJ$3*F1784</f>
        <v>-2721.0750000000007</v>
      </c>
      <c r="I1784" s="47">
        <f>1/2*$AJ$1*$AJ$2*$AJ$5*D1784^2</f>
        <v>74.788232118055532</v>
      </c>
      <c r="J1784" s="47">
        <f>$AJ$4*$AJ$3*9.81</f>
        <v>406.04570999999999</v>
      </c>
      <c r="K1784" s="47">
        <f t="shared" si="379"/>
        <v>-2240.2410578819454</v>
      </c>
      <c r="L1784" s="47">
        <f t="shared" si="380"/>
        <v>-24.829338391524892</v>
      </c>
      <c r="M1784" s="48">
        <f t="shared" si="381"/>
        <v>-44221.051675305833</v>
      </c>
      <c r="N1784" s="48">
        <f t="shared" si="382"/>
        <v>1</v>
      </c>
      <c r="O1784" s="48">
        <f t="shared" si="389"/>
        <v>542487.33632368431</v>
      </c>
      <c r="P1784" s="48">
        <f t="shared" si="390"/>
        <v>1588115.8601341581</v>
      </c>
      <c r="Q1784" s="48">
        <f t="shared" si="383"/>
        <v>1045628.5238104737</v>
      </c>
      <c r="R1784" s="48">
        <f>1/2*$AJ$3*D1784^2</f>
        <v>169482.73124999998</v>
      </c>
      <c r="S1784" s="48">
        <f t="shared" si="384"/>
        <v>2099.4863291975344</v>
      </c>
      <c r="T1784" s="48">
        <f t="shared" si="385"/>
        <v>2099.4863291975344</v>
      </c>
      <c r="U1784" s="48"/>
      <c r="V1784" s="48"/>
      <c r="W1784" s="48"/>
      <c r="X1784" s="48"/>
      <c r="Y1784" s="48">
        <f t="shared" si="391"/>
        <v>95.161556007860739</v>
      </c>
      <c r="Z1784" s="48"/>
      <c r="AA1784" s="48"/>
      <c r="AB1784" s="48"/>
      <c r="AC1784" s="48">
        <v>0.27</v>
      </c>
      <c r="AD1784" s="48">
        <f>O1784*AC1784</f>
        <v>146471.58080739478</v>
      </c>
      <c r="AE1784" s="48">
        <v>0.67</v>
      </c>
      <c r="AF1784" s="48">
        <f t="shared" si="386"/>
        <v>363466.51533686853</v>
      </c>
      <c r="AG1784" s="24"/>
      <c r="AH1784" s="24"/>
      <c r="AI1784" s="15"/>
      <c r="AJ1784" s="15"/>
      <c r="AK1784" s="15"/>
      <c r="AL1784" s="15"/>
      <c r="AM1784" s="15"/>
      <c r="AN1784" s="23"/>
      <c r="AO1784" s="23"/>
      <c r="AP1784" s="23"/>
      <c r="AQ1784" s="23"/>
      <c r="AR1784" s="23"/>
      <c r="AS1784" s="23"/>
      <c r="AT1784" s="23"/>
      <c r="AU1784" s="23"/>
      <c r="AV1784" s="23"/>
      <c r="BG1784">
        <f>IF(E1784&lt;1,1,0)</f>
        <v>0</v>
      </c>
      <c r="BH1784">
        <f>IF(BG1784=1,"",E1784)</f>
        <v>39.9</v>
      </c>
      <c r="BI1784">
        <f>E1784/3.6</f>
        <v>11.083333333333332</v>
      </c>
    </row>
    <row r="1785" spans="1:61" x14ac:dyDescent="0.25">
      <c r="A1785" s="45" t="s">
        <v>66</v>
      </c>
      <c r="B1785" s="45">
        <v>1782</v>
      </c>
      <c r="C1785" s="45">
        <v>305</v>
      </c>
      <c r="D1785" s="45">
        <f t="shared" si="378"/>
        <v>10.111111111111111</v>
      </c>
      <c r="E1785" s="46">
        <v>36.4</v>
      </c>
      <c r="F1785" s="47">
        <f t="shared" si="387"/>
        <v>-0.93055555555555491</v>
      </c>
      <c r="G1785" s="47">
        <f t="shared" si="388"/>
        <v>-3.3499999999999979</v>
      </c>
      <c r="H1785" s="47">
        <f>$AJ$3*F1785</f>
        <v>-2567.7749999999983</v>
      </c>
      <c r="I1785" s="47">
        <f>1/2*$AJ$1*$AJ$2*$AJ$5*D1785^2</f>
        <v>62.242960802469121</v>
      </c>
      <c r="J1785" s="47">
        <f>$AJ$4*$AJ$3*9.81</f>
        <v>406.04570999999999</v>
      </c>
      <c r="K1785" s="47">
        <f t="shared" si="379"/>
        <v>-2099.4863291975294</v>
      </c>
      <c r="L1785" s="47">
        <f t="shared" si="380"/>
        <v>-21.228139550775015</v>
      </c>
      <c r="M1785" s="48">
        <f t="shared" si="381"/>
        <v>-37828.544679481078</v>
      </c>
      <c r="N1785" s="48">
        <f t="shared" si="382"/>
        <v>1</v>
      </c>
      <c r="O1785" s="48">
        <f t="shared" si="389"/>
        <v>544586.82265288185</v>
      </c>
      <c r="P1785" s="48">
        <f t="shared" si="390"/>
        <v>1588115.8601341581</v>
      </c>
      <c r="Q1785" s="48">
        <f t="shared" si="383"/>
        <v>1043529.0374812762</v>
      </c>
      <c r="R1785" s="48">
        <f>1/2*$AJ$3*D1785^2</f>
        <v>141053.03333333333</v>
      </c>
      <c r="S1785" s="48">
        <f t="shared" si="384"/>
        <v>1803.3490995678585</v>
      </c>
      <c r="T1785" s="48">
        <f t="shared" si="385"/>
        <v>1803.3490995678585</v>
      </c>
      <c r="U1785" s="48"/>
      <c r="V1785" s="48"/>
      <c r="W1785" s="48"/>
      <c r="X1785" s="48"/>
      <c r="Y1785" s="48">
        <f t="shared" si="391"/>
        <v>79.154339693228579</v>
      </c>
      <c r="Z1785" s="48"/>
      <c r="AA1785" s="48"/>
      <c r="AB1785" s="48"/>
      <c r="AC1785" s="48">
        <v>0.27</v>
      </c>
      <c r="AD1785" s="48">
        <f>O1785*AC1785</f>
        <v>147038.44211627811</v>
      </c>
      <c r="AE1785" s="48">
        <v>0.67</v>
      </c>
      <c r="AF1785" s="48">
        <f t="shared" si="386"/>
        <v>364873.17117743084</v>
      </c>
      <c r="AG1785" s="24"/>
      <c r="AH1785" s="24"/>
      <c r="AI1785" s="15"/>
      <c r="AJ1785" s="15"/>
      <c r="AK1785" s="15"/>
      <c r="AL1785" s="15"/>
      <c r="AM1785" s="15"/>
      <c r="AN1785" s="23"/>
      <c r="AO1785" s="23"/>
      <c r="AP1785" s="23"/>
      <c r="AQ1785" s="23"/>
      <c r="AR1785" s="23"/>
      <c r="AS1785" s="23"/>
      <c r="AT1785" s="23"/>
      <c r="AU1785" s="23"/>
      <c r="AV1785" s="23"/>
      <c r="BG1785">
        <f>IF(E1785&lt;1,1,0)</f>
        <v>0</v>
      </c>
      <c r="BH1785">
        <f>IF(BG1785=1,"",E1785)</f>
        <v>36.4</v>
      </c>
      <c r="BI1785">
        <f>E1785/3.6</f>
        <v>10.111111111111111</v>
      </c>
    </row>
    <row r="1786" spans="1:61" x14ac:dyDescent="0.25">
      <c r="A1786" s="45" t="s">
        <v>66</v>
      </c>
      <c r="B1786" s="45">
        <v>1783</v>
      </c>
      <c r="C1786" s="45">
        <v>306</v>
      </c>
      <c r="D1786" s="45">
        <f t="shared" si="378"/>
        <v>9.2222222222222232</v>
      </c>
      <c r="E1786" s="46">
        <v>33.200000000000003</v>
      </c>
      <c r="F1786" s="47">
        <f t="shared" si="387"/>
        <v>-0.8194444444444442</v>
      </c>
      <c r="G1786" s="47">
        <f t="shared" si="388"/>
        <v>-2.9499999999999993</v>
      </c>
      <c r="H1786" s="47">
        <f>$AJ$3*F1786</f>
        <v>-2261.1749999999993</v>
      </c>
      <c r="I1786" s="47">
        <f>1/2*$AJ$1*$AJ$2*$AJ$5*D1786^2</f>
        <v>51.780190432098777</v>
      </c>
      <c r="J1786" s="47">
        <f>$AJ$4*$AJ$3*9.81</f>
        <v>406.04570999999999</v>
      </c>
      <c r="K1786" s="47">
        <f t="shared" si="379"/>
        <v>-1803.3490995679008</v>
      </c>
      <c r="L1786" s="47">
        <f t="shared" si="380"/>
        <v>-16.630886140459531</v>
      </c>
      <c r="M1786" s="48">
        <f t="shared" si="381"/>
        <v>-29652.869988439343</v>
      </c>
      <c r="N1786" s="48">
        <f t="shared" si="382"/>
        <v>1</v>
      </c>
      <c r="O1786" s="48">
        <f t="shared" si="389"/>
        <v>546390.17175244971</v>
      </c>
      <c r="P1786" s="48">
        <f t="shared" si="390"/>
        <v>1588115.8601341581</v>
      </c>
      <c r="Q1786" s="48">
        <f t="shared" si="383"/>
        <v>1041725.6883817083</v>
      </c>
      <c r="R1786" s="48">
        <f>1/2*$AJ$3*D1786^2</f>
        <v>117342.63333333338</v>
      </c>
      <c r="S1786" s="48">
        <f t="shared" si="384"/>
        <v>1428.1787146721035</v>
      </c>
      <c r="T1786" s="48">
        <f t="shared" si="385"/>
        <v>1428.1787146721035</v>
      </c>
      <c r="U1786" s="48"/>
      <c r="V1786" s="48"/>
      <c r="W1786" s="48"/>
      <c r="X1786" s="48"/>
      <c r="Y1786" s="48">
        <f t="shared" si="391"/>
        <v>65.811908767994041</v>
      </c>
      <c r="Z1786" s="48"/>
      <c r="AA1786" s="48"/>
      <c r="AB1786" s="48"/>
      <c r="AC1786" s="48">
        <v>0.27</v>
      </c>
      <c r="AD1786" s="48">
        <f>O1786*AC1786</f>
        <v>147525.34637316142</v>
      </c>
      <c r="AE1786" s="48">
        <v>0.67</v>
      </c>
      <c r="AF1786" s="48">
        <f t="shared" si="386"/>
        <v>366081.41507414135</v>
      </c>
      <c r="AG1786" s="24"/>
      <c r="AH1786" s="24"/>
      <c r="AI1786" s="15"/>
      <c r="AJ1786" s="15"/>
      <c r="AK1786" s="15"/>
      <c r="AL1786" s="15"/>
      <c r="AM1786" s="15"/>
      <c r="AN1786" s="23"/>
      <c r="AO1786" s="23"/>
      <c r="AP1786" s="23"/>
      <c r="AQ1786" s="23"/>
      <c r="AR1786" s="23"/>
      <c r="AS1786" s="23"/>
      <c r="AT1786" s="23"/>
      <c r="AU1786" s="23"/>
      <c r="AV1786" s="23"/>
      <c r="BG1786">
        <f>IF(E1786&lt;1,1,0)</f>
        <v>0</v>
      </c>
      <c r="BH1786">
        <f>IF(BG1786=1,"",E1786)</f>
        <v>33.200000000000003</v>
      </c>
      <c r="BI1786">
        <f>E1786/3.6</f>
        <v>9.2222222222222232</v>
      </c>
    </row>
    <row r="1787" spans="1:61" x14ac:dyDescent="0.25">
      <c r="A1787" s="45" t="s">
        <v>66</v>
      </c>
      <c r="B1787" s="45">
        <v>1784</v>
      </c>
      <c r="C1787" s="45">
        <v>307</v>
      </c>
      <c r="D1787" s="45">
        <f t="shared" si="378"/>
        <v>8.4722222222222214</v>
      </c>
      <c r="E1787" s="46">
        <v>30.5</v>
      </c>
      <c r="F1787" s="47">
        <f t="shared" si="387"/>
        <v>-0.6805555555555558</v>
      </c>
      <c r="G1787" s="47">
        <f t="shared" si="388"/>
        <v>-2.4500000000000011</v>
      </c>
      <c r="H1787" s="47">
        <f>$AJ$3*F1787</f>
        <v>-1877.9250000000006</v>
      </c>
      <c r="I1787" s="47">
        <f>1/2*$AJ$1*$AJ$2*$AJ$5*D1787^2</f>
        <v>43.700575327932086</v>
      </c>
      <c r="J1787" s="47">
        <f>$AJ$4*$AJ$3*9.81</f>
        <v>406.04570999999999</v>
      </c>
      <c r="K1787" s="47">
        <f t="shared" si="379"/>
        <v>-1428.1787146720685</v>
      </c>
      <c r="L1787" s="47">
        <f t="shared" si="380"/>
        <v>-12.099847443749468</v>
      </c>
      <c r="M1787" s="48">
        <f t="shared" si="381"/>
        <v>-21586.127839649052</v>
      </c>
      <c r="N1787" s="48">
        <f t="shared" si="382"/>
        <v>1</v>
      </c>
      <c r="O1787" s="48">
        <f t="shared" si="389"/>
        <v>547818.35046712181</v>
      </c>
      <c r="P1787" s="48">
        <f t="shared" si="390"/>
        <v>1588115.8601341581</v>
      </c>
      <c r="Q1787" s="48">
        <f t="shared" si="383"/>
        <v>1040297.5096670362</v>
      </c>
      <c r="R1787" s="48">
        <f>1/2*$AJ$3*D1787^2</f>
        <v>99032.864583333314</v>
      </c>
      <c r="S1787" s="48">
        <f t="shared" si="384"/>
        <v>1165.9806901350385</v>
      </c>
      <c r="T1787" s="48">
        <f t="shared" si="385"/>
        <v>1165.9806901350385</v>
      </c>
      <c r="U1787" s="48"/>
      <c r="V1787" s="48"/>
      <c r="W1787" s="48"/>
      <c r="X1787" s="48"/>
      <c r="Y1787" s="48">
        <f t="shared" si="391"/>
        <v>55.51169539424513</v>
      </c>
      <c r="Z1787" s="48"/>
      <c r="AA1787" s="48"/>
      <c r="AB1787" s="48"/>
      <c r="AC1787" s="48">
        <v>0.27</v>
      </c>
      <c r="AD1787" s="48">
        <f>O1787*AC1787</f>
        <v>147910.9546261229</v>
      </c>
      <c r="AE1787" s="48">
        <v>0.67</v>
      </c>
      <c r="AF1787" s="48">
        <f t="shared" si="386"/>
        <v>367038.29481297161</v>
      </c>
      <c r="AG1787" s="24"/>
      <c r="AH1787" s="24"/>
      <c r="AI1787" s="15"/>
      <c r="AJ1787" s="15"/>
      <c r="AK1787" s="15"/>
      <c r="AL1787" s="15"/>
      <c r="AM1787" s="15"/>
      <c r="AN1787" s="23"/>
      <c r="AO1787" s="23"/>
      <c r="AP1787" s="23"/>
      <c r="AQ1787" s="23"/>
      <c r="AR1787" s="23"/>
      <c r="AS1787" s="23"/>
      <c r="AT1787" s="23"/>
      <c r="AU1787" s="23"/>
      <c r="AV1787" s="23"/>
      <c r="BG1787">
        <f>IF(E1787&lt;1,1,0)</f>
        <v>0</v>
      </c>
      <c r="BH1787">
        <f>IF(BG1787=1,"",E1787)</f>
        <v>30.5</v>
      </c>
      <c r="BI1787">
        <f>E1787/3.6</f>
        <v>8.4722222222222214</v>
      </c>
    </row>
    <row r="1788" spans="1:61" x14ac:dyDescent="0.25">
      <c r="A1788" s="45" t="s">
        <v>66</v>
      </c>
      <c r="B1788" s="45">
        <v>1785</v>
      </c>
      <c r="C1788" s="45">
        <v>308</v>
      </c>
      <c r="D1788" s="45">
        <f t="shared" si="378"/>
        <v>7.8611111111111107</v>
      </c>
      <c r="E1788" s="46">
        <v>28.3</v>
      </c>
      <c r="F1788" s="47">
        <f t="shared" si="387"/>
        <v>-0.58333333333333326</v>
      </c>
      <c r="G1788" s="47">
        <f t="shared" si="388"/>
        <v>-2.0999999999999996</v>
      </c>
      <c r="H1788" s="47">
        <f>$AJ$3*F1788</f>
        <v>-1609.6499999999999</v>
      </c>
      <c r="I1788" s="47">
        <f>1/2*$AJ$1*$AJ$2*$AJ$5*D1788^2</f>
        <v>37.62359986496913</v>
      </c>
      <c r="J1788" s="47">
        <f>$AJ$4*$AJ$3*9.81</f>
        <v>406.04570999999999</v>
      </c>
      <c r="K1788" s="47">
        <f t="shared" si="379"/>
        <v>-1165.9806901350307</v>
      </c>
      <c r="L1788" s="47">
        <f t="shared" si="380"/>
        <v>-9.1659037585614911</v>
      </c>
      <c r="M1788" s="48">
        <f t="shared" si="381"/>
        <v>-16361.138209032262</v>
      </c>
      <c r="N1788" s="48">
        <f t="shared" si="382"/>
        <v>1</v>
      </c>
      <c r="O1788" s="48">
        <f t="shared" si="389"/>
        <v>548984.33115725685</v>
      </c>
      <c r="P1788" s="48">
        <f t="shared" si="390"/>
        <v>1588115.8601341581</v>
      </c>
      <c r="Q1788" s="48">
        <f t="shared" si="383"/>
        <v>1039131.5289769012</v>
      </c>
      <c r="R1788" s="48">
        <f>1/2*$AJ$3*D1788^2</f>
        <v>85261.414583333331</v>
      </c>
      <c r="S1788" s="48">
        <f t="shared" si="384"/>
        <v>1056.1356044869171</v>
      </c>
      <c r="T1788" s="48">
        <f t="shared" si="385"/>
        <v>1056.1356044869171</v>
      </c>
      <c r="U1788" s="48"/>
      <c r="V1788" s="48"/>
      <c r="W1788" s="48"/>
      <c r="X1788" s="48"/>
      <c r="Y1788" s="48">
        <f t="shared" si="391"/>
        <v>47.76549836601307</v>
      </c>
      <c r="Z1788" s="48"/>
      <c r="AA1788" s="48"/>
      <c r="AB1788" s="48"/>
      <c r="AC1788" s="48">
        <v>0.27</v>
      </c>
      <c r="AD1788" s="48">
        <f>O1788*AC1788</f>
        <v>148225.76941245937</v>
      </c>
      <c r="AE1788" s="48">
        <v>0.67</v>
      </c>
      <c r="AF1788" s="48">
        <f t="shared" si="386"/>
        <v>367819.50187536213</v>
      </c>
      <c r="AG1788" s="24"/>
      <c r="AH1788" s="24"/>
      <c r="AI1788" s="15"/>
      <c r="AJ1788" s="15"/>
      <c r="AK1788" s="15"/>
      <c r="AL1788" s="15"/>
      <c r="AM1788" s="15"/>
      <c r="AN1788" s="23"/>
      <c r="AO1788" s="23"/>
      <c r="AP1788" s="23"/>
      <c r="AQ1788" s="23"/>
      <c r="AR1788" s="23"/>
      <c r="AS1788" s="23"/>
      <c r="AT1788" s="23"/>
      <c r="AU1788" s="23"/>
      <c r="AV1788" s="23"/>
      <c r="BG1788">
        <f>IF(E1788&lt;1,1,0)</f>
        <v>0</v>
      </c>
      <c r="BH1788">
        <f>IF(BG1788=1,"",E1788)</f>
        <v>28.3</v>
      </c>
      <c r="BI1788">
        <f>E1788/3.6</f>
        <v>7.8611111111111107</v>
      </c>
    </row>
    <row r="1789" spans="1:61" x14ac:dyDescent="0.25">
      <c r="A1789" s="45" t="s">
        <v>66</v>
      </c>
      <c r="B1789" s="45">
        <v>1786</v>
      </c>
      <c r="C1789" s="45">
        <v>309</v>
      </c>
      <c r="D1789" s="45">
        <f t="shared" si="378"/>
        <v>7.3055555555555554</v>
      </c>
      <c r="E1789" s="46">
        <v>26.3</v>
      </c>
      <c r="F1789" s="47">
        <f t="shared" si="387"/>
        <v>-0.54166666666666696</v>
      </c>
      <c r="G1789" s="47">
        <f t="shared" si="388"/>
        <v>-1.9500000000000011</v>
      </c>
      <c r="H1789" s="47">
        <f>$AJ$3*F1789</f>
        <v>-1494.6750000000009</v>
      </c>
      <c r="I1789" s="47">
        <f>1/2*$AJ$1*$AJ$2*$AJ$5*D1789^2</f>
        <v>32.493685513117278</v>
      </c>
      <c r="J1789" s="47">
        <f>$AJ$4*$AJ$3*9.81</f>
        <v>406.04570999999999</v>
      </c>
      <c r="K1789" s="47">
        <f t="shared" si="379"/>
        <v>-1056.1356044868835</v>
      </c>
      <c r="L1789" s="47">
        <f t="shared" si="380"/>
        <v>-7.7156573327791769</v>
      </c>
      <c r="M1789" s="48">
        <f t="shared" si="381"/>
        <v>-13780.16399634361</v>
      </c>
      <c r="N1789" s="48">
        <f t="shared" si="382"/>
        <v>1</v>
      </c>
      <c r="O1789" s="48">
        <f t="shared" si="389"/>
        <v>550040.46676174377</v>
      </c>
      <c r="P1789" s="48">
        <f t="shared" si="390"/>
        <v>1588115.8601341581</v>
      </c>
      <c r="Q1789" s="48">
        <f t="shared" si="383"/>
        <v>1038075.3933724143</v>
      </c>
      <c r="R1789" s="48">
        <f>1/2*$AJ$3*D1789^2</f>
        <v>73636.164583333331</v>
      </c>
      <c r="S1789" s="48">
        <f t="shared" si="384"/>
        <v>1022.3359217901016</v>
      </c>
      <c r="T1789" s="48">
        <f t="shared" si="385"/>
        <v>1022.3359217901016</v>
      </c>
      <c r="U1789" s="48"/>
      <c r="V1789" s="48"/>
      <c r="W1789" s="48"/>
      <c r="X1789" s="48"/>
      <c r="Y1789" s="48">
        <f t="shared" si="391"/>
        <v>41.22965542179918</v>
      </c>
      <c r="Z1789" s="48"/>
      <c r="AA1789" s="48"/>
      <c r="AB1789" s="48"/>
      <c r="AC1789" s="48">
        <v>0.27</v>
      </c>
      <c r="AD1789" s="48">
        <f>O1789*AC1789</f>
        <v>148510.92602567084</v>
      </c>
      <c r="AE1789" s="48">
        <v>0.67</v>
      </c>
      <c r="AF1789" s="48">
        <f t="shared" si="386"/>
        <v>368527.11273036833</v>
      </c>
      <c r="AG1789" s="24"/>
      <c r="AH1789" s="24"/>
      <c r="AI1789" s="15"/>
      <c r="AJ1789" s="15"/>
      <c r="AK1789" s="15"/>
      <c r="AL1789" s="15"/>
      <c r="AM1789" s="15"/>
      <c r="AN1789" s="23"/>
      <c r="AO1789" s="23"/>
      <c r="AP1789" s="23"/>
      <c r="AQ1789" s="23"/>
      <c r="AR1789" s="23"/>
      <c r="AS1789" s="23"/>
      <c r="AT1789" s="23"/>
      <c r="AU1789" s="23"/>
      <c r="AV1789" s="23"/>
      <c r="BG1789">
        <f>IF(E1789&lt;1,1,0)</f>
        <v>0</v>
      </c>
      <c r="BH1789">
        <f>IF(BG1789=1,"",E1789)</f>
        <v>26.3</v>
      </c>
      <c r="BI1789">
        <f>E1789/3.6</f>
        <v>7.3055555555555554</v>
      </c>
    </row>
    <row r="1790" spans="1:61" x14ac:dyDescent="0.25">
      <c r="A1790" s="45" t="s">
        <v>66</v>
      </c>
      <c r="B1790" s="45">
        <v>1787</v>
      </c>
      <c r="C1790" s="45">
        <v>310</v>
      </c>
      <c r="D1790" s="45">
        <f t="shared" si="378"/>
        <v>6.7777777777777768</v>
      </c>
      <c r="E1790" s="46">
        <v>24.4</v>
      </c>
      <c r="F1790" s="47">
        <f t="shared" si="387"/>
        <v>-0.5277777777777779</v>
      </c>
      <c r="G1790" s="47">
        <f t="shared" si="388"/>
        <v>-1.9000000000000004</v>
      </c>
      <c r="H1790" s="47">
        <f>$AJ$3*F1790</f>
        <v>-1456.3500000000004</v>
      </c>
      <c r="I1790" s="47">
        <f>1/2*$AJ$1*$AJ$2*$AJ$5*D1790^2</f>
        <v>27.968368209876534</v>
      </c>
      <c r="J1790" s="47">
        <f>$AJ$4*$AJ$3*9.81</f>
        <v>406.04570999999999</v>
      </c>
      <c r="K1790" s="47">
        <f t="shared" si="379"/>
        <v>-1022.3359217901237</v>
      </c>
      <c r="L1790" s="47">
        <f t="shared" si="380"/>
        <v>-6.9291656921330596</v>
      </c>
      <c r="M1790" s="48">
        <f t="shared" si="381"/>
        <v>-12382.419091841777</v>
      </c>
      <c r="N1790" s="48">
        <f t="shared" si="382"/>
        <v>1</v>
      </c>
      <c r="O1790" s="48">
        <f t="shared" si="389"/>
        <v>551062.80268353387</v>
      </c>
      <c r="P1790" s="48">
        <f t="shared" si="390"/>
        <v>1588115.8601341581</v>
      </c>
      <c r="Q1790" s="48">
        <f t="shared" si="383"/>
        <v>1037053.0574506242</v>
      </c>
      <c r="R1790" s="48">
        <f>1/2*$AJ$3*D1790^2</f>
        <v>63381.033333333318</v>
      </c>
      <c r="S1790" s="48">
        <f t="shared" si="384"/>
        <v>1064.8470634374535</v>
      </c>
      <c r="T1790" s="48">
        <f t="shared" si="385"/>
        <v>1064.8470634374535</v>
      </c>
      <c r="U1790" s="48"/>
      <c r="V1790" s="48"/>
      <c r="W1790" s="48"/>
      <c r="X1790" s="48"/>
      <c r="Y1790" s="48">
        <f t="shared" si="391"/>
        <v>35.467841820555861</v>
      </c>
      <c r="Z1790" s="48"/>
      <c r="AA1790" s="48"/>
      <c r="AB1790" s="48"/>
      <c r="AC1790" s="48">
        <v>0.27</v>
      </c>
      <c r="AD1790" s="48">
        <f>O1790*AC1790</f>
        <v>148786.95672455415</v>
      </c>
      <c r="AE1790" s="48">
        <v>0.67</v>
      </c>
      <c r="AF1790" s="48">
        <f t="shared" si="386"/>
        <v>369212.07779796771</v>
      </c>
      <c r="AG1790" s="24"/>
      <c r="AH1790" s="24"/>
      <c r="AI1790" s="15"/>
      <c r="AJ1790" s="15"/>
      <c r="AK1790" s="15"/>
      <c r="AL1790" s="15"/>
      <c r="AM1790" s="15"/>
      <c r="AN1790" s="23"/>
      <c r="AO1790" s="23"/>
      <c r="AP1790" s="23"/>
      <c r="AQ1790" s="23"/>
      <c r="AR1790" s="23"/>
      <c r="AS1790" s="23"/>
      <c r="AT1790" s="23"/>
      <c r="AU1790" s="23"/>
      <c r="AV1790" s="23"/>
      <c r="BG1790">
        <f>IF(E1790&lt;1,1,0)</f>
        <v>0</v>
      </c>
      <c r="BH1790">
        <f>IF(BG1790=1,"",E1790)</f>
        <v>24.4</v>
      </c>
      <c r="BI1790">
        <f>E1790/3.6</f>
        <v>6.7777777777777768</v>
      </c>
    </row>
    <row r="1791" spans="1:61" x14ac:dyDescent="0.25">
      <c r="A1791" s="45" t="s">
        <v>66</v>
      </c>
      <c r="B1791" s="45">
        <v>1788</v>
      </c>
      <c r="C1791" s="45">
        <v>311</v>
      </c>
      <c r="D1791" s="45">
        <f t="shared" si="378"/>
        <v>6.25</v>
      </c>
      <c r="E1791" s="46">
        <v>22.5</v>
      </c>
      <c r="F1791" s="47">
        <f t="shared" si="387"/>
        <v>-0.54166666666666641</v>
      </c>
      <c r="G1791" s="47">
        <f t="shared" si="388"/>
        <v>-1.9499999999999993</v>
      </c>
      <c r="H1791" s="47">
        <f>$AJ$3*F1791</f>
        <v>-1494.6749999999993</v>
      </c>
      <c r="I1791" s="47">
        <f>1/2*$AJ$1*$AJ$2*$AJ$5*D1791^2</f>
        <v>23.782226562499996</v>
      </c>
      <c r="J1791" s="47">
        <f>$AJ$4*$AJ$3*9.81</f>
        <v>406.04570999999999</v>
      </c>
      <c r="K1791" s="47">
        <f t="shared" si="379"/>
        <v>-1064.8470634374994</v>
      </c>
      <c r="L1791" s="47">
        <f t="shared" si="380"/>
        <v>-6.6552941464843718</v>
      </c>
      <c r="M1791" s="48">
        <f t="shared" si="381"/>
        <v>-11899.665933914057</v>
      </c>
      <c r="N1791" s="48">
        <f t="shared" si="382"/>
        <v>1</v>
      </c>
      <c r="O1791" s="48">
        <f t="shared" si="389"/>
        <v>552127.64974697132</v>
      </c>
      <c r="P1791" s="48">
        <f t="shared" si="390"/>
        <v>1588115.8601341581</v>
      </c>
      <c r="Q1791" s="48">
        <f t="shared" si="383"/>
        <v>1035988.2103871867</v>
      </c>
      <c r="R1791" s="48">
        <f>1/2*$AJ$3*D1791^2</f>
        <v>53894.53125</v>
      </c>
      <c r="S1791" s="48">
        <f t="shared" si="384"/>
        <v>1222.1871058758115</v>
      </c>
      <c r="T1791" s="48">
        <f t="shared" si="385"/>
        <v>1222.1871058758115</v>
      </c>
      <c r="U1791" s="48"/>
      <c r="V1791" s="48"/>
      <c r="W1791" s="48"/>
      <c r="X1791" s="48"/>
      <c r="Y1791" s="48">
        <f t="shared" si="391"/>
        <v>30.142355285234899</v>
      </c>
      <c r="Z1791" s="48"/>
      <c r="AA1791" s="48"/>
      <c r="AB1791" s="48"/>
      <c r="AC1791" s="48">
        <v>0.27</v>
      </c>
      <c r="AD1791" s="48">
        <f>O1791*AC1791</f>
        <v>149074.46543168227</v>
      </c>
      <c r="AE1791" s="48">
        <v>0.67</v>
      </c>
      <c r="AF1791" s="48">
        <f t="shared" si="386"/>
        <v>369925.52533047082</v>
      </c>
      <c r="AG1791" s="24"/>
      <c r="AH1791" s="24"/>
      <c r="AI1791" s="15"/>
      <c r="AJ1791" s="15"/>
      <c r="AK1791" s="15"/>
      <c r="AL1791" s="15"/>
      <c r="AM1791" s="15"/>
      <c r="AN1791" s="23"/>
      <c r="AO1791" s="23"/>
      <c r="AP1791" s="23"/>
      <c r="AQ1791" s="23"/>
      <c r="AR1791" s="23"/>
      <c r="AS1791" s="23"/>
      <c r="AT1791" s="23"/>
      <c r="AU1791" s="23"/>
      <c r="AV1791" s="23"/>
      <c r="BG1791">
        <f>IF(E1791&lt;1,1,0)</f>
        <v>0</v>
      </c>
      <c r="BH1791">
        <f>IF(BG1791=1,"",E1791)</f>
        <v>22.5</v>
      </c>
      <c r="BI1791">
        <f>E1791/3.6</f>
        <v>6.25</v>
      </c>
    </row>
    <row r="1792" spans="1:61" x14ac:dyDescent="0.25">
      <c r="A1792" s="45" t="s">
        <v>66</v>
      </c>
      <c r="B1792" s="45">
        <v>1789</v>
      </c>
      <c r="C1792" s="45">
        <v>312</v>
      </c>
      <c r="D1792" s="45">
        <f t="shared" si="378"/>
        <v>5.6944444444444446</v>
      </c>
      <c r="E1792" s="46">
        <v>20.5</v>
      </c>
      <c r="F1792" s="47">
        <f t="shared" si="387"/>
        <v>-0.59722222222222232</v>
      </c>
      <c r="G1792" s="47">
        <f t="shared" si="388"/>
        <v>-2.1500000000000004</v>
      </c>
      <c r="H1792" s="47">
        <f>$AJ$3*F1792</f>
        <v>-1647.9750000000004</v>
      </c>
      <c r="I1792" s="47">
        <f>1/2*$AJ$1*$AJ$2*$AJ$5*D1792^2</f>
        <v>19.742184124228398</v>
      </c>
      <c r="J1792" s="47">
        <f>$AJ$4*$AJ$3*9.81</f>
        <v>406.04570999999999</v>
      </c>
      <c r="K1792" s="47">
        <f t="shared" si="379"/>
        <v>-1222.187105875772</v>
      </c>
      <c r="L1792" s="47">
        <f t="shared" si="380"/>
        <v>-6.9596765751259237</v>
      </c>
      <c r="M1792" s="48">
        <f t="shared" si="381"/>
        <v>-12450.861392900277</v>
      </c>
      <c r="N1792" s="48">
        <f t="shared" si="382"/>
        <v>1</v>
      </c>
      <c r="O1792" s="48">
        <f t="shared" si="389"/>
        <v>553349.83685284713</v>
      </c>
      <c r="P1792" s="48">
        <f t="shared" si="390"/>
        <v>1588115.8601341581</v>
      </c>
      <c r="Q1792" s="48">
        <f t="shared" si="383"/>
        <v>1034766.0232813109</v>
      </c>
      <c r="R1792" s="48">
        <f>1/2*$AJ$3*D1792^2</f>
        <v>44739.114583333343</v>
      </c>
      <c r="S1792" s="48">
        <f t="shared" si="384"/>
        <v>1494.6435497993371</v>
      </c>
      <c r="T1792" s="48">
        <f t="shared" si="385"/>
        <v>1494.6435497993371</v>
      </c>
      <c r="U1792" s="48"/>
      <c r="V1792" s="48"/>
      <c r="W1792" s="48"/>
      <c r="X1792" s="48"/>
      <c r="Y1792" s="48">
        <f t="shared" si="391"/>
        <v>25.007889649711203</v>
      </c>
      <c r="Z1792" s="48"/>
      <c r="AA1792" s="48"/>
      <c r="AB1792" s="48"/>
      <c r="AC1792" s="48">
        <v>0.27</v>
      </c>
      <c r="AD1792" s="48">
        <f>O1792*AC1792</f>
        <v>149404.45595026875</v>
      </c>
      <c r="AE1792" s="48">
        <v>0.67</v>
      </c>
      <c r="AF1792" s="48">
        <f t="shared" si="386"/>
        <v>370744.39069140761</v>
      </c>
      <c r="AG1792" s="24"/>
      <c r="AH1792" s="24"/>
      <c r="AI1792" s="15"/>
      <c r="AJ1792" s="15"/>
      <c r="AK1792" s="15"/>
      <c r="AL1792" s="15"/>
      <c r="AM1792" s="15"/>
      <c r="AN1792" s="23"/>
      <c r="AO1792" s="23"/>
      <c r="AP1792" s="23"/>
      <c r="AQ1792" s="23"/>
      <c r="AR1792" s="23"/>
      <c r="AS1792" s="23"/>
      <c r="AT1792" s="23"/>
      <c r="AU1792" s="23"/>
      <c r="AV1792" s="23"/>
      <c r="BG1792">
        <f>IF(E1792&lt;1,1,0)</f>
        <v>0</v>
      </c>
      <c r="BH1792">
        <f>IF(BG1792=1,"",E1792)</f>
        <v>20.5</v>
      </c>
      <c r="BI1792">
        <f>E1792/3.6</f>
        <v>5.6944444444444446</v>
      </c>
    </row>
    <row r="1793" spans="1:61" x14ac:dyDescent="0.25">
      <c r="A1793" s="45" t="s">
        <v>66</v>
      </c>
      <c r="B1793" s="45">
        <v>1790</v>
      </c>
      <c r="C1793" s="45">
        <v>313</v>
      </c>
      <c r="D1793" s="45">
        <f t="shared" si="378"/>
        <v>5.0555555555555554</v>
      </c>
      <c r="E1793" s="46">
        <v>18.2</v>
      </c>
      <c r="F1793" s="47">
        <f t="shared" si="387"/>
        <v>-0.69444444444444442</v>
      </c>
      <c r="G1793" s="47">
        <f t="shared" si="388"/>
        <v>-2.5</v>
      </c>
      <c r="H1793" s="47">
        <f>$AJ$3*F1793</f>
        <v>-1916.25</v>
      </c>
      <c r="I1793" s="47">
        <f>1/2*$AJ$1*$AJ$2*$AJ$5*D1793^2</f>
        <v>15.56074020061728</v>
      </c>
      <c r="J1793" s="47">
        <f>$AJ$4*$AJ$3*9.81</f>
        <v>406.04570999999999</v>
      </c>
      <c r="K1793" s="47">
        <f t="shared" si="379"/>
        <v>-1494.6435497993825</v>
      </c>
      <c r="L1793" s="47">
        <f t="shared" si="380"/>
        <v>-7.5562535017635444</v>
      </c>
      <c r="M1793" s="48">
        <f t="shared" si="381"/>
        <v>-13525.693768156745</v>
      </c>
      <c r="N1793" s="48">
        <f t="shared" si="382"/>
        <v>1</v>
      </c>
      <c r="O1793" s="48">
        <f t="shared" si="389"/>
        <v>554844.48040264647</v>
      </c>
      <c r="P1793" s="48">
        <f t="shared" si="390"/>
        <v>1588115.8601341581</v>
      </c>
      <c r="Q1793" s="48">
        <f t="shared" si="383"/>
        <v>1033271.3797315116</v>
      </c>
      <c r="R1793" s="48">
        <f>1/2*$AJ$3*D1793^2</f>
        <v>35263.258333333331</v>
      </c>
      <c r="S1793" s="48">
        <f t="shared" si="384"/>
        <v>1843.8430086534936</v>
      </c>
      <c r="T1793" s="48">
        <f t="shared" si="385"/>
        <v>1843.8430086534936</v>
      </c>
      <c r="U1793" s="48"/>
      <c r="V1793" s="48"/>
      <c r="W1793" s="48"/>
      <c r="X1793" s="48"/>
      <c r="Y1793" s="48">
        <f t="shared" si="391"/>
        <v>19.700144320297952</v>
      </c>
      <c r="Z1793" s="48"/>
      <c r="AA1793" s="48"/>
      <c r="AB1793" s="48"/>
      <c r="AC1793" s="48">
        <v>0.27</v>
      </c>
      <c r="AD1793" s="48">
        <f>O1793*AC1793</f>
        <v>149808.00970871456</v>
      </c>
      <c r="AE1793" s="48">
        <v>0.67</v>
      </c>
      <c r="AF1793" s="48">
        <f t="shared" si="386"/>
        <v>371745.80186977313</v>
      </c>
      <c r="AG1793" s="24"/>
      <c r="AH1793" s="24"/>
      <c r="AI1793" s="15"/>
      <c r="AJ1793" s="15"/>
      <c r="AK1793" s="15"/>
      <c r="AL1793" s="15"/>
      <c r="AM1793" s="15"/>
      <c r="AN1793" s="23"/>
      <c r="AO1793" s="23"/>
      <c r="AP1793" s="23"/>
      <c r="AQ1793" s="23"/>
      <c r="AR1793" s="23"/>
      <c r="AS1793" s="23"/>
      <c r="AT1793" s="23"/>
      <c r="AU1793" s="23"/>
      <c r="AV1793" s="23"/>
      <c r="BG1793">
        <f>IF(E1793&lt;1,1,0)</f>
        <v>0</v>
      </c>
      <c r="BH1793">
        <f>IF(BG1793=1,"",E1793)</f>
        <v>18.2</v>
      </c>
      <c r="BI1793">
        <f>E1793/3.6</f>
        <v>5.0555555555555554</v>
      </c>
    </row>
    <row r="1794" spans="1:61" x14ac:dyDescent="0.25">
      <c r="A1794" s="45" t="s">
        <v>66</v>
      </c>
      <c r="B1794" s="45">
        <v>1791</v>
      </c>
      <c r="C1794" s="45">
        <v>314</v>
      </c>
      <c r="D1794" s="45">
        <f t="shared" si="378"/>
        <v>4.3055555555555554</v>
      </c>
      <c r="E1794" s="46">
        <v>15.5</v>
      </c>
      <c r="F1794" s="47">
        <f t="shared" si="387"/>
        <v>-0.8194444444444442</v>
      </c>
      <c r="G1794" s="47">
        <f t="shared" si="388"/>
        <v>-2.9499999999999993</v>
      </c>
      <c r="H1794" s="47">
        <f>$AJ$3*F1794</f>
        <v>-2261.1749999999993</v>
      </c>
      <c r="I1794" s="47">
        <f>1/2*$AJ$1*$AJ$2*$AJ$5*D1794^2</f>
        <v>11.286281346450615</v>
      </c>
      <c r="J1794" s="47">
        <f>$AJ$4*$AJ$3*9.81</f>
        <v>406.04570999999999</v>
      </c>
      <c r="K1794" s="47">
        <f t="shared" si="379"/>
        <v>-1843.8430086535486</v>
      </c>
      <c r="L1794" s="47">
        <f t="shared" si="380"/>
        <v>-7.9387685094805569</v>
      </c>
      <c r="M1794" s="48">
        <f t="shared" si="381"/>
        <v>-14218.334400479678</v>
      </c>
      <c r="N1794" s="48">
        <f t="shared" si="382"/>
        <v>1</v>
      </c>
      <c r="O1794" s="48">
        <f t="shared" si="389"/>
        <v>556688.32341129996</v>
      </c>
      <c r="P1794" s="48">
        <f t="shared" si="390"/>
        <v>1588115.8601341581</v>
      </c>
      <c r="Q1794" s="48">
        <f t="shared" si="383"/>
        <v>1031427.5367228581</v>
      </c>
      <c r="R1794" s="48">
        <f>1/2*$AJ$3*D1794^2</f>
        <v>25576.614583333332</v>
      </c>
      <c r="S1794" s="48">
        <f t="shared" si="384"/>
        <v>2192.9471037152689</v>
      </c>
      <c r="T1794" s="48">
        <f t="shared" si="385"/>
        <v>2192.9471037152689</v>
      </c>
      <c r="U1794" s="48"/>
      <c r="V1794" s="48"/>
      <c r="W1794" s="48"/>
      <c r="X1794" s="48"/>
      <c r="Y1794" s="48">
        <f t="shared" si="391"/>
        <v>14.280633491531733</v>
      </c>
      <c r="Z1794" s="48"/>
      <c r="AA1794" s="48"/>
      <c r="AB1794" s="48"/>
      <c r="AC1794" s="48">
        <v>0.27</v>
      </c>
      <c r="AD1794" s="48">
        <f>O1794*AC1794</f>
        <v>150305.847321051</v>
      </c>
      <c r="AE1794" s="48">
        <v>0.67</v>
      </c>
      <c r="AF1794" s="48">
        <f t="shared" si="386"/>
        <v>372981.17668557097</v>
      </c>
      <c r="AG1794" s="24"/>
      <c r="AH1794" s="24"/>
      <c r="AI1794" s="15"/>
      <c r="AJ1794" s="15"/>
      <c r="AK1794" s="15"/>
      <c r="AL1794" s="15"/>
      <c r="AM1794" s="15"/>
      <c r="AN1794" s="23"/>
      <c r="AO1794" s="23"/>
      <c r="AP1794" s="23"/>
      <c r="AQ1794" s="23"/>
      <c r="AR1794" s="23"/>
      <c r="AS1794" s="23"/>
      <c r="AT1794" s="23"/>
      <c r="AU1794" s="23"/>
      <c r="AV1794" s="23"/>
      <c r="BG1794">
        <f>IF(E1794&lt;1,1,0)</f>
        <v>0</v>
      </c>
      <c r="BH1794">
        <f>IF(BG1794=1,"",E1794)</f>
        <v>15.5</v>
      </c>
      <c r="BI1794">
        <f>E1794/3.6</f>
        <v>4.3055555555555554</v>
      </c>
    </row>
    <row r="1795" spans="1:61" x14ac:dyDescent="0.25">
      <c r="A1795" s="45" t="s">
        <v>66</v>
      </c>
      <c r="B1795" s="45">
        <v>1792</v>
      </c>
      <c r="C1795" s="45">
        <v>315</v>
      </c>
      <c r="D1795" s="45">
        <f t="shared" si="378"/>
        <v>3.416666666666667</v>
      </c>
      <c r="E1795" s="46">
        <v>12.3</v>
      </c>
      <c r="F1795" s="47">
        <f t="shared" si="387"/>
        <v>-0.94444444444444453</v>
      </c>
      <c r="G1795" s="47">
        <f t="shared" si="388"/>
        <v>-3.4000000000000004</v>
      </c>
      <c r="H1795" s="47">
        <f>$AJ$3*F1795</f>
        <v>-2606.1000000000004</v>
      </c>
      <c r="I1795" s="47">
        <f>1/2*$AJ$1*$AJ$2*$AJ$5*D1795^2</f>
        <v>7.1071862847222222</v>
      </c>
      <c r="J1795" s="47">
        <f>$AJ$4*$AJ$3*9.81</f>
        <v>406.04570999999999</v>
      </c>
      <c r="K1795" s="47">
        <f t="shared" si="379"/>
        <v>-2192.9471037152784</v>
      </c>
      <c r="L1795" s="47">
        <f t="shared" si="380"/>
        <v>-7.492569271027202</v>
      </c>
      <c r="M1795" s="48">
        <f t="shared" si="381"/>
        <v>-13426.684133680747</v>
      </c>
      <c r="N1795" s="48">
        <f t="shared" si="382"/>
        <v>1</v>
      </c>
      <c r="O1795" s="48">
        <f t="shared" si="389"/>
        <v>558881.27051501523</v>
      </c>
      <c r="P1795" s="48">
        <f t="shared" si="390"/>
        <v>1588115.8601341581</v>
      </c>
      <c r="Q1795" s="48">
        <f t="shared" si="383"/>
        <v>1029234.5896191428</v>
      </c>
      <c r="R1795" s="48">
        <f>1/2*$AJ$3*D1795^2</f>
        <v>16106.081250000003</v>
      </c>
      <c r="S1795" s="48">
        <f t="shared" si="384"/>
        <v>2311.4735828819685</v>
      </c>
      <c r="T1795" s="48">
        <f t="shared" si="385"/>
        <v>2311.4735828819685</v>
      </c>
      <c r="U1795" s="48"/>
      <c r="V1795" s="48"/>
      <c r="W1795" s="48"/>
      <c r="X1795" s="48"/>
      <c r="Y1795" s="48">
        <f t="shared" si="391"/>
        <v>8.9877685546875021</v>
      </c>
      <c r="Z1795" s="48"/>
      <c r="AA1795" s="48"/>
      <c r="AB1795" s="48"/>
      <c r="AC1795" s="48">
        <v>0.27</v>
      </c>
      <c r="AD1795" s="48">
        <f>O1795*AC1795</f>
        <v>150897.94303905411</v>
      </c>
      <c r="AE1795" s="48">
        <v>0.67</v>
      </c>
      <c r="AF1795" s="48">
        <f t="shared" si="386"/>
        <v>374450.45124506025</v>
      </c>
      <c r="AG1795" s="24"/>
      <c r="AH1795" s="24"/>
      <c r="AI1795" s="15"/>
      <c r="AJ1795" s="15"/>
      <c r="AK1795" s="15"/>
      <c r="AL1795" s="15"/>
      <c r="AM1795" s="15"/>
      <c r="AN1795" s="23"/>
      <c r="AO1795" s="23"/>
      <c r="AP1795" s="23"/>
      <c r="AQ1795" s="23"/>
      <c r="AR1795" s="23"/>
      <c r="AS1795" s="23"/>
      <c r="AT1795" s="23"/>
      <c r="AU1795" s="23"/>
      <c r="AV1795" s="23"/>
      <c r="BG1795">
        <f>IF(E1795&lt;1,1,0)</f>
        <v>0</v>
      </c>
      <c r="BH1795">
        <f>IF(BG1795=1,"",E1795)</f>
        <v>12.3</v>
      </c>
      <c r="BI1795">
        <f>E1795/3.6</f>
        <v>3.416666666666667</v>
      </c>
    </row>
    <row r="1796" spans="1:61" x14ac:dyDescent="0.25">
      <c r="A1796" s="45" t="s">
        <v>66</v>
      </c>
      <c r="B1796" s="45">
        <v>1793</v>
      </c>
      <c r="C1796" s="45">
        <v>316</v>
      </c>
      <c r="D1796" s="45">
        <f t="shared" ref="D1796:D1803" si="392">E1796/3.6</f>
        <v>2.4166666666666665</v>
      </c>
      <c r="E1796" s="46">
        <v>8.6999999999999993</v>
      </c>
      <c r="F1796" s="47">
        <f t="shared" si="387"/>
        <v>-0.98611111111111116</v>
      </c>
      <c r="G1796" s="47">
        <f t="shared" si="388"/>
        <v>-3.5500000000000003</v>
      </c>
      <c r="H1796" s="47">
        <f>$AJ$3*F1796</f>
        <v>-2721.0750000000003</v>
      </c>
      <c r="I1796" s="47">
        <f>1/2*$AJ$1*$AJ$2*$AJ$5*D1796^2</f>
        <v>3.5557071180555546</v>
      </c>
      <c r="J1796" s="47">
        <f>$AJ$4*$AJ$3*9.81</f>
        <v>406.04570999999999</v>
      </c>
      <c r="K1796" s="47">
        <f t="shared" ref="K1796:K1803" si="393">H1796+I1796+J1796</f>
        <v>-2311.4735828819448</v>
      </c>
      <c r="L1796" s="47">
        <f t="shared" ref="L1796:L1803" si="394">K1796*D1796/1000</f>
        <v>-5.5860611586313658</v>
      </c>
      <c r="M1796" s="48">
        <f t="shared" ref="M1796:M1803" si="395">L1796*B1796</f>
        <v>-10015.807657426039</v>
      </c>
      <c r="N1796" s="48">
        <f t="shared" ref="N1796:N1803" si="396">B1797-B1796</f>
        <v>1</v>
      </c>
      <c r="O1796" s="48">
        <f t="shared" si="389"/>
        <v>561192.7440978972</v>
      </c>
      <c r="P1796" s="48">
        <f t="shared" si="390"/>
        <v>1588115.8601341581</v>
      </c>
      <c r="Q1796" s="48">
        <f t="shared" ref="Q1796:Q1803" si="397">P1796-O1796</f>
        <v>1026923.1160362608</v>
      </c>
      <c r="R1796" s="48">
        <f>1/2*$AJ$3*D1796^2</f>
        <v>8057.8312499999993</v>
      </c>
      <c r="S1796" s="48">
        <f t="shared" ref="S1796:S1803" si="398">O1797-O1796</f>
        <v>2926.959025493823</v>
      </c>
      <c r="T1796" s="48">
        <f t="shared" ref="T1796:T1803" si="399">S1796/N1796</f>
        <v>2926.959025493823</v>
      </c>
      <c r="U1796" s="48"/>
      <c r="V1796" s="48"/>
      <c r="W1796" s="48"/>
      <c r="X1796" s="48"/>
      <c r="Y1796" s="48">
        <f t="shared" si="391"/>
        <v>4.4940497769102059</v>
      </c>
      <c r="Z1796" s="48"/>
      <c r="AA1796" s="48"/>
      <c r="AB1796" s="48"/>
      <c r="AC1796" s="48">
        <v>0.27</v>
      </c>
      <c r="AD1796" s="48">
        <f>O1796*AC1796</f>
        <v>151522.04090643226</v>
      </c>
      <c r="AE1796" s="48">
        <v>0.67</v>
      </c>
      <c r="AF1796" s="48">
        <f t="shared" ref="AF1796:AF1803" si="400">O1796*AE1796</f>
        <v>375999.13854559115</v>
      </c>
      <c r="AG1796" s="24"/>
      <c r="AH1796" s="24"/>
      <c r="AI1796" s="15"/>
      <c r="AJ1796" s="15"/>
      <c r="AK1796" s="15"/>
      <c r="AL1796" s="15"/>
      <c r="AM1796" s="15"/>
      <c r="AN1796" s="23"/>
      <c r="AO1796" s="23"/>
      <c r="AP1796" s="23"/>
      <c r="AQ1796" s="23"/>
      <c r="AR1796" s="23"/>
      <c r="AS1796" s="23"/>
      <c r="AT1796" s="23"/>
      <c r="AU1796" s="23"/>
      <c r="AV1796" s="23"/>
      <c r="BG1796">
        <f>IF(E1796&lt;1,1,0)</f>
        <v>0</v>
      </c>
      <c r="BH1796">
        <f>IF(BG1796=1,"",E1796)</f>
        <v>8.6999999999999993</v>
      </c>
      <c r="BI1796">
        <f>E1796/3.6</f>
        <v>2.4166666666666665</v>
      </c>
    </row>
    <row r="1797" spans="1:61" x14ac:dyDescent="0.25">
      <c r="A1797" s="45" t="s">
        <v>66</v>
      </c>
      <c r="B1797" s="45">
        <v>1794</v>
      </c>
      <c r="C1797" s="45">
        <v>317</v>
      </c>
      <c r="D1797" s="45">
        <f t="shared" si="392"/>
        <v>1.4444444444444444</v>
      </c>
      <c r="E1797" s="46">
        <v>5.2</v>
      </c>
      <c r="F1797" s="47">
        <f t="shared" ref="F1797:F1803" si="401">($E1798-$E1796)/2/3.6</f>
        <v>-1.2083333333333333</v>
      </c>
      <c r="G1797" s="47">
        <f t="shared" ref="G1797:G1803" si="402">($E1798-$E1796)/2</f>
        <v>-4.3499999999999996</v>
      </c>
      <c r="H1797" s="47">
        <f>$AJ$3*F1797</f>
        <v>-3334.2750000000001</v>
      </c>
      <c r="I1797" s="47">
        <f>1/2*$AJ$1*$AJ$2*$AJ$5*D1797^2</f>
        <v>1.2702645061728393</v>
      </c>
      <c r="J1797" s="47">
        <f>$AJ$4*$AJ$3*9.81</f>
        <v>406.04570999999999</v>
      </c>
      <c r="K1797" s="47">
        <f t="shared" si="393"/>
        <v>-2926.9590254938275</v>
      </c>
      <c r="L1797" s="47">
        <f t="shared" si="394"/>
        <v>-4.2278297034910839</v>
      </c>
      <c r="M1797" s="48">
        <f t="shared" si="395"/>
        <v>-7584.7264880630046</v>
      </c>
      <c r="N1797" s="48">
        <f t="shared" si="396"/>
        <v>1</v>
      </c>
      <c r="O1797" s="48">
        <f t="shared" ref="O1797:O1803" si="403">O1796+IF(K1797&lt;0,ABS(K1797)*N1797,0)</f>
        <v>564119.70312339102</v>
      </c>
      <c r="P1797" s="48">
        <f t="shared" ref="P1797:P1803" si="404">P1796+IF(K1796&gt;0,K1796*N1796,0)</f>
        <v>1588115.8601341581</v>
      </c>
      <c r="Q1797" s="48">
        <f t="shared" si="397"/>
        <v>1023996.157010767</v>
      </c>
      <c r="R1797" s="48">
        <f>1/2*$AJ$3*D1797^2</f>
        <v>2878.6333333333332</v>
      </c>
      <c r="S1797" s="48">
        <f t="shared" si="398"/>
        <v>1586.8542900000466</v>
      </c>
      <c r="T1797" s="48">
        <f t="shared" si="399"/>
        <v>1586.8542900000466</v>
      </c>
      <c r="U1797" s="48"/>
      <c r="V1797" s="48"/>
      <c r="W1797" s="48"/>
      <c r="X1797" s="48"/>
      <c r="Y1797" s="48">
        <f t="shared" ref="Y1797:Y1803" si="405">R1797/B1797</f>
        <v>1.6045893719806763</v>
      </c>
      <c r="Z1797" s="48"/>
      <c r="AA1797" s="48"/>
      <c r="AB1797" s="48"/>
      <c r="AC1797" s="48">
        <v>0.27</v>
      </c>
      <c r="AD1797" s="48">
        <f>O1797*AC1797</f>
        <v>152312.31984331558</v>
      </c>
      <c r="AE1797" s="48">
        <v>0.67</v>
      </c>
      <c r="AF1797" s="48">
        <f t="shared" si="400"/>
        <v>377960.20109267201</v>
      </c>
      <c r="AG1797" s="24"/>
      <c r="AH1797" s="24"/>
      <c r="AI1797" s="15"/>
      <c r="AJ1797" s="15"/>
      <c r="AK1797" s="15"/>
      <c r="AL1797" s="15"/>
      <c r="AM1797" s="15"/>
      <c r="AN1797" s="23"/>
      <c r="AO1797" s="23"/>
      <c r="AP1797" s="23"/>
      <c r="AQ1797" s="23"/>
      <c r="AR1797" s="23"/>
      <c r="AS1797" s="23"/>
      <c r="AT1797" s="23"/>
      <c r="AU1797" s="23"/>
      <c r="AV1797" s="23"/>
      <c r="BG1797">
        <f>IF(E1797&lt;1,1,0)</f>
        <v>0</v>
      </c>
      <c r="BH1797">
        <f>IF(BG1797=1,"",E1797)</f>
        <v>5.2</v>
      </c>
      <c r="BI1797">
        <f>E1797/3.6</f>
        <v>1.4444444444444444</v>
      </c>
    </row>
    <row r="1798" spans="1:61" x14ac:dyDescent="0.25">
      <c r="A1798" s="45" t="s">
        <v>66</v>
      </c>
      <c r="B1798" s="45">
        <v>1795</v>
      </c>
      <c r="C1798" s="45">
        <v>318</v>
      </c>
      <c r="D1798" s="45">
        <f t="shared" si="392"/>
        <v>0</v>
      </c>
      <c r="E1798" s="46">
        <v>0</v>
      </c>
      <c r="F1798" s="47">
        <f t="shared" si="401"/>
        <v>-0.72222222222222221</v>
      </c>
      <c r="G1798" s="47">
        <f t="shared" si="402"/>
        <v>-2.6</v>
      </c>
      <c r="H1798" s="47">
        <f>$AJ$3*F1798</f>
        <v>-1992.9</v>
      </c>
      <c r="I1798" s="47">
        <f>1/2*$AJ$1*$AJ$2*$AJ$5*D1798^2</f>
        <v>0</v>
      </c>
      <c r="J1798" s="47">
        <f>$AJ$4*$AJ$3*9.81</f>
        <v>406.04570999999999</v>
      </c>
      <c r="K1798" s="47">
        <f t="shared" si="393"/>
        <v>-1586.8542900000002</v>
      </c>
      <c r="L1798" s="47">
        <f t="shared" si="394"/>
        <v>0</v>
      </c>
      <c r="M1798" s="48">
        <f t="shared" si="395"/>
        <v>0</v>
      </c>
      <c r="N1798" s="48">
        <f t="shared" si="396"/>
        <v>1</v>
      </c>
      <c r="O1798" s="48">
        <f t="shared" si="403"/>
        <v>565706.55741339107</v>
      </c>
      <c r="P1798" s="48">
        <f t="shared" si="404"/>
        <v>1588115.8601341581</v>
      </c>
      <c r="Q1798" s="48">
        <f t="shared" si="397"/>
        <v>1022409.302720767</v>
      </c>
      <c r="R1798" s="48">
        <f>1/2*$AJ$3*D1798^2</f>
        <v>0</v>
      </c>
      <c r="S1798" s="48">
        <f t="shared" si="398"/>
        <v>0</v>
      </c>
      <c r="T1798" s="48">
        <f t="shared" si="399"/>
        <v>0</v>
      </c>
      <c r="U1798" s="48"/>
      <c r="V1798" s="48"/>
      <c r="W1798" s="48"/>
      <c r="X1798" s="48"/>
      <c r="Y1798" s="48">
        <f t="shared" si="405"/>
        <v>0</v>
      </c>
      <c r="Z1798" s="48"/>
      <c r="AA1798" s="48"/>
      <c r="AB1798" s="48"/>
      <c r="AC1798" s="48">
        <v>0.27</v>
      </c>
      <c r="AD1798" s="48">
        <f>O1798*AC1798</f>
        <v>152740.7705016156</v>
      </c>
      <c r="AE1798" s="48">
        <v>0.67</v>
      </c>
      <c r="AF1798" s="48">
        <f t="shared" si="400"/>
        <v>379023.39346697205</v>
      </c>
      <c r="AG1798" s="24"/>
      <c r="AH1798" s="24"/>
      <c r="AI1798" s="15"/>
      <c r="AJ1798" s="15"/>
      <c r="AK1798" s="15"/>
      <c r="AL1798" s="15"/>
      <c r="AM1798" s="15"/>
      <c r="AN1798" s="23"/>
      <c r="AO1798" s="23"/>
      <c r="AP1798" s="23"/>
      <c r="AQ1798" s="23"/>
      <c r="AR1798" s="23"/>
      <c r="AS1798" s="23"/>
      <c r="AT1798" s="23"/>
      <c r="AU1798" s="23"/>
      <c r="AV1798" s="23"/>
      <c r="BG1798">
        <f>IF(E1798&lt;1,1,0)</f>
        <v>1</v>
      </c>
      <c r="BH1798" t="str">
        <f>IF(BG1798=1,"",E1798)</f>
        <v/>
      </c>
      <c r="BI1798">
        <f>E1798/3.6</f>
        <v>0</v>
      </c>
    </row>
    <row r="1799" spans="1:61" x14ac:dyDescent="0.25">
      <c r="A1799" s="45" t="s">
        <v>66</v>
      </c>
      <c r="B1799" s="45">
        <v>1796</v>
      </c>
      <c r="C1799" s="45">
        <v>319</v>
      </c>
      <c r="D1799" s="45">
        <f t="shared" si="392"/>
        <v>0</v>
      </c>
      <c r="E1799" s="46">
        <v>0</v>
      </c>
      <c r="F1799" s="47">
        <f t="shared" si="401"/>
        <v>0</v>
      </c>
      <c r="G1799" s="47">
        <f t="shared" si="402"/>
        <v>0</v>
      </c>
      <c r="H1799" s="47">
        <f>$AJ$3*F1799</f>
        <v>0</v>
      </c>
      <c r="I1799" s="47">
        <f>1/2*$AJ$1*$AJ$2*$AJ$5*D1799^2</f>
        <v>0</v>
      </c>
      <c r="J1799" s="47">
        <f>$AJ$4*$AJ$3*9.81</f>
        <v>406.04570999999999</v>
      </c>
      <c r="K1799" s="47">
        <f t="shared" si="393"/>
        <v>406.04570999999999</v>
      </c>
      <c r="L1799" s="47">
        <f t="shared" si="394"/>
        <v>0</v>
      </c>
      <c r="M1799" s="48">
        <f t="shared" si="395"/>
        <v>0</v>
      </c>
      <c r="N1799" s="48">
        <f t="shared" si="396"/>
        <v>1</v>
      </c>
      <c r="O1799" s="48">
        <f t="shared" si="403"/>
        <v>565706.55741339107</v>
      </c>
      <c r="P1799" s="48">
        <f t="shared" si="404"/>
        <v>1588115.8601341581</v>
      </c>
      <c r="Q1799" s="48">
        <f t="shared" si="397"/>
        <v>1022409.302720767</v>
      </c>
      <c r="R1799" s="48">
        <f>1/2*$AJ$3*D1799^2</f>
        <v>0</v>
      </c>
      <c r="S1799" s="48">
        <f t="shared" si="398"/>
        <v>0</v>
      </c>
      <c r="T1799" s="48">
        <f t="shared" si="399"/>
        <v>0</v>
      </c>
      <c r="U1799" s="48"/>
      <c r="V1799" s="48"/>
      <c r="W1799" s="48"/>
      <c r="X1799" s="48"/>
      <c r="Y1799" s="48">
        <f t="shared" si="405"/>
        <v>0</v>
      </c>
      <c r="Z1799" s="48"/>
      <c r="AA1799" s="48"/>
      <c r="AB1799" s="48"/>
      <c r="AC1799" s="48">
        <v>0.27</v>
      </c>
      <c r="AD1799" s="48">
        <f>O1799*AC1799</f>
        <v>152740.7705016156</v>
      </c>
      <c r="AE1799" s="48">
        <v>0.67</v>
      </c>
      <c r="AF1799" s="48">
        <f t="shared" si="400"/>
        <v>379023.39346697205</v>
      </c>
      <c r="AG1799" s="24"/>
      <c r="AH1799" s="24"/>
      <c r="AI1799" s="15"/>
      <c r="AJ1799" s="15"/>
      <c r="AK1799" s="15"/>
      <c r="AL1799" s="15"/>
      <c r="AM1799" s="15"/>
      <c r="AN1799" s="23"/>
      <c r="AO1799" s="23"/>
      <c r="AP1799" s="23"/>
      <c r="AQ1799" s="23"/>
      <c r="AR1799" s="23"/>
      <c r="AS1799" s="23"/>
      <c r="AT1799" s="23"/>
      <c r="AU1799" s="23"/>
      <c r="AV1799" s="23"/>
      <c r="BG1799">
        <f>IF(E1799&lt;1,1,0)</f>
        <v>1</v>
      </c>
      <c r="BH1799" t="str">
        <f>IF(BG1799=1,"",E1799)</f>
        <v/>
      </c>
      <c r="BI1799">
        <f>E1799/3.6</f>
        <v>0</v>
      </c>
    </row>
    <row r="1800" spans="1:61" x14ac:dyDescent="0.25">
      <c r="A1800" s="45" t="s">
        <v>66</v>
      </c>
      <c r="B1800" s="45">
        <v>1797</v>
      </c>
      <c r="C1800" s="45">
        <v>320</v>
      </c>
      <c r="D1800" s="45">
        <f t="shared" si="392"/>
        <v>0</v>
      </c>
      <c r="E1800" s="46">
        <v>0</v>
      </c>
      <c r="F1800" s="47">
        <f t="shared" si="401"/>
        <v>0</v>
      </c>
      <c r="G1800" s="47">
        <f t="shared" si="402"/>
        <v>0</v>
      </c>
      <c r="H1800" s="47">
        <f>$AJ$3*F1800</f>
        <v>0</v>
      </c>
      <c r="I1800" s="47">
        <f>1/2*$AJ$1*$AJ$2*$AJ$5*D1800^2</f>
        <v>0</v>
      </c>
      <c r="J1800" s="47">
        <f>$AJ$4*$AJ$3*9.81</f>
        <v>406.04570999999999</v>
      </c>
      <c r="K1800" s="47">
        <f t="shared" si="393"/>
        <v>406.04570999999999</v>
      </c>
      <c r="L1800" s="47">
        <f t="shared" si="394"/>
        <v>0</v>
      </c>
      <c r="M1800" s="48">
        <f t="shared" si="395"/>
        <v>0</v>
      </c>
      <c r="N1800" s="48">
        <f t="shared" si="396"/>
        <v>1</v>
      </c>
      <c r="O1800" s="48">
        <f t="shared" si="403"/>
        <v>565706.55741339107</v>
      </c>
      <c r="P1800" s="48">
        <f t="shared" si="404"/>
        <v>1588521.905844158</v>
      </c>
      <c r="Q1800" s="48">
        <f t="shared" si="397"/>
        <v>1022815.348430767</v>
      </c>
      <c r="R1800" s="48">
        <f>1/2*$AJ$3*D1800^2</f>
        <v>0</v>
      </c>
      <c r="S1800" s="48">
        <f t="shared" si="398"/>
        <v>0</v>
      </c>
      <c r="T1800" s="48">
        <f t="shared" si="399"/>
        <v>0</v>
      </c>
      <c r="U1800" s="48"/>
      <c r="V1800" s="48"/>
      <c r="W1800" s="48"/>
      <c r="X1800" s="48"/>
      <c r="Y1800" s="48">
        <f t="shared" si="405"/>
        <v>0</v>
      </c>
      <c r="Z1800" s="48"/>
      <c r="AA1800" s="48"/>
      <c r="AB1800" s="48"/>
      <c r="AC1800" s="48">
        <v>0.27</v>
      </c>
      <c r="AD1800" s="48">
        <f>O1800*AC1800</f>
        <v>152740.7705016156</v>
      </c>
      <c r="AE1800" s="48">
        <v>0.67</v>
      </c>
      <c r="AF1800" s="48">
        <f t="shared" si="400"/>
        <v>379023.39346697205</v>
      </c>
      <c r="AG1800" s="24"/>
      <c r="AH1800" s="24"/>
      <c r="AI1800" s="15"/>
      <c r="AJ1800" s="15"/>
      <c r="AK1800" s="15"/>
      <c r="AL1800" s="15"/>
      <c r="AM1800" s="15"/>
      <c r="AN1800" s="23"/>
      <c r="AO1800" s="23"/>
      <c r="AP1800" s="23"/>
      <c r="AQ1800" s="23"/>
      <c r="AR1800" s="23"/>
      <c r="AS1800" s="23"/>
      <c r="AT1800" s="23"/>
      <c r="AU1800" s="23"/>
      <c r="AV1800" s="23"/>
      <c r="BG1800">
        <f>IF(E1800&lt;1,1,0)</f>
        <v>1</v>
      </c>
      <c r="BH1800" t="str">
        <f>IF(BG1800=1,"",E1800)</f>
        <v/>
      </c>
      <c r="BI1800">
        <f>E1800/3.6</f>
        <v>0</v>
      </c>
    </row>
    <row r="1801" spans="1:61" x14ac:dyDescent="0.25">
      <c r="A1801" s="45" t="s">
        <v>66</v>
      </c>
      <c r="B1801" s="45">
        <v>1798</v>
      </c>
      <c r="C1801" s="45">
        <v>321</v>
      </c>
      <c r="D1801" s="45">
        <f t="shared" si="392"/>
        <v>0</v>
      </c>
      <c r="E1801" s="46">
        <v>0</v>
      </c>
      <c r="F1801" s="47">
        <f t="shared" si="401"/>
        <v>0</v>
      </c>
      <c r="G1801" s="47">
        <f t="shared" si="402"/>
        <v>0</v>
      </c>
      <c r="H1801" s="47">
        <f>$AJ$3*F1801</f>
        <v>0</v>
      </c>
      <c r="I1801" s="47">
        <f>1/2*$AJ$1*$AJ$2*$AJ$5*D1801^2</f>
        <v>0</v>
      </c>
      <c r="J1801" s="47">
        <f>$AJ$4*$AJ$3*9.81</f>
        <v>406.04570999999999</v>
      </c>
      <c r="K1801" s="47">
        <f t="shared" si="393"/>
        <v>406.04570999999999</v>
      </c>
      <c r="L1801" s="47">
        <f t="shared" si="394"/>
        <v>0</v>
      </c>
      <c r="M1801" s="48">
        <f t="shared" si="395"/>
        <v>0</v>
      </c>
      <c r="N1801" s="48">
        <f t="shared" si="396"/>
        <v>1</v>
      </c>
      <c r="O1801" s="48">
        <f t="shared" si="403"/>
        <v>565706.55741339107</v>
      </c>
      <c r="P1801" s="48">
        <f t="shared" si="404"/>
        <v>1588927.951554158</v>
      </c>
      <c r="Q1801" s="48">
        <f t="shared" si="397"/>
        <v>1023221.3941407669</v>
      </c>
      <c r="R1801" s="48">
        <f>1/2*$AJ$3*D1801^2</f>
        <v>0</v>
      </c>
      <c r="S1801" s="48">
        <f t="shared" si="398"/>
        <v>0</v>
      </c>
      <c r="T1801" s="48">
        <f t="shared" si="399"/>
        <v>0</v>
      </c>
      <c r="U1801" s="48"/>
      <c r="V1801" s="48"/>
      <c r="W1801" s="48"/>
      <c r="X1801" s="48"/>
      <c r="Y1801" s="48">
        <f t="shared" si="405"/>
        <v>0</v>
      </c>
      <c r="Z1801" s="48"/>
      <c r="AA1801" s="48"/>
      <c r="AB1801" s="48"/>
      <c r="AC1801" s="48">
        <v>0.27</v>
      </c>
      <c r="AD1801" s="48">
        <f>O1801*AC1801</f>
        <v>152740.7705016156</v>
      </c>
      <c r="AE1801" s="48">
        <v>0.67</v>
      </c>
      <c r="AF1801" s="48">
        <f t="shared" si="400"/>
        <v>379023.39346697205</v>
      </c>
      <c r="AG1801" s="24"/>
      <c r="AH1801" s="24"/>
      <c r="AI1801" s="15"/>
      <c r="AJ1801" s="15"/>
      <c r="AK1801" s="15"/>
      <c r="AL1801" s="15"/>
      <c r="AM1801" s="15"/>
      <c r="AN1801" s="23"/>
      <c r="AO1801" s="23"/>
      <c r="AP1801" s="23"/>
      <c r="AQ1801" s="23"/>
      <c r="AR1801" s="23"/>
      <c r="AS1801" s="23"/>
      <c r="AT1801" s="23"/>
      <c r="AU1801" s="23"/>
      <c r="AV1801" s="23"/>
      <c r="BG1801">
        <f>IF(E1801&lt;1,1,0)</f>
        <v>1</v>
      </c>
      <c r="BH1801" t="str">
        <f>IF(BG1801=1,"",E1801)</f>
        <v/>
      </c>
      <c r="BI1801">
        <f>E1801/3.6</f>
        <v>0</v>
      </c>
    </row>
    <row r="1802" spans="1:61" x14ac:dyDescent="0.25">
      <c r="A1802" s="45" t="s">
        <v>66</v>
      </c>
      <c r="B1802" s="45">
        <v>1799</v>
      </c>
      <c r="C1802" s="45">
        <v>322</v>
      </c>
      <c r="D1802" s="45">
        <f t="shared" si="392"/>
        <v>0</v>
      </c>
      <c r="E1802" s="46">
        <v>0</v>
      </c>
      <c r="F1802" s="47">
        <f t="shared" si="401"/>
        <v>0</v>
      </c>
      <c r="G1802" s="47">
        <f t="shared" si="402"/>
        <v>0</v>
      </c>
      <c r="H1802" s="47">
        <f>$AJ$3*F1802</f>
        <v>0</v>
      </c>
      <c r="I1802" s="47">
        <f>1/2*$AJ$1*$AJ$2*$AJ$5*D1802^2</f>
        <v>0</v>
      </c>
      <c r="J1802" s="47">
        <f>$AJ$4*$AJ$3*9.81</f>
        <v>406.04570999999999</v>
      </c>
      <c r="K1802" s="47">
        <f t="shared" si="393"/>
        <v>406.04570999999999</v>
      </c>
      <c r="L1802" s="47">
        <f t="shared" si="394"/>
        <v>0</v>
      </c>
      <c r="M1802" s="48">
        <f t="shared" si="395"/>
        <v>0</v>
      </c>
      <c r="N1802" s="48">
        <f t="shared" si="396"/>
        <v>1</v>
      </c>
      <c r="O1802" s="48">
        <f t="shared" si="403"/>
        <v>565706.55741339107</v>
      </c>
      <c r="P1802" s="48">
        <f t="shared" si="404"/>
        <v>1589333.997264158</v>
      </c>
      <c r="Q1802" s="48">
        <f t="shared" si="397"/>
        <v>1023627.4398507669</v>
      </c>
      <c r="R1802" s="48">
        <f>1/2*$AJ$3*D1802^2</f>
        <v>0</v>
      </c>
      <c r="S1802" s="48">
        <f t="shared" si="398"/>
        <v>0</v>
      </c>
      <c r="T1802" s="48">
        <f t="shared" si="399"/>
        <v>0</v>
      </c>
      <c r="U1802" s="48"/>
      <c r="V1802" s="48"/>
      <c r="W1802" s="48"/>
      <c r="X1802" s="48"/>
      <c r="Y1802" s="48">
        <f t="shared" si="405"/>
        <v>0</v>
      </c>
      <c r="Z1802" s="48"/>
      <c r="AA1802" s="48"/>
      <c r="AB1802" s="48"/>
      <c r="AC1802" s="48">
        <v>0.27</v>
      </c>
      <c r="AD1802" s="48">
        <f>O1802*AC1802</f>
        <v>152740.7705016156</v>
      </c>
      <c r="AE1802" s="48">
        <v>0.67</v>
      </c>
      <c r="AF1802" s="48">
        <f t="shared" si="400"/>
        <v>379023.39346697205</v>
      </c>
      <c r="AG1802" s="24"/>
      <c r="AH1802" s="24"/>
      <c r="AI1802" s="15"/>
      <c r="AJ1802" s="15"/>
      <c r="AK1802" s="15"/>
      <c r="AL1802" s="15"/>
      <c r="AM1802" s="15"/>
      <c r="AN1802" s="23"/>
      <c r="AO1802" s="23"/>
      <c r="AP1802" s="23"/>
      <c r="AQ1802" s="23"/>
      <c r="AR1802" s="23"/>
      <c r="AS1802" s="23"/>
      <c r="AT1802" s="23"/>
      <c r="AU1802" s="23"/>
      <c r="AV1802" s="23"/>
      <c r="BG1802">
        <f>IF(E1802&lt;1,1,0)</f>
        <v>1</v>
      </c>
      <c r="BH1802" t="str">
        <f>IF(BG1802=1,"",E1802)</f>
        <v/>
      </c>
      <c r="BI1802">
        <f>E1802/3.6</f>
        <v>0</v>
      </c>
    </row>
    <row r="1803" spans="1:61" x14ac:dyDescent="0.25">
      <c r="A1803" s="45" t="s">
        <v>66</v>
      </c>
      <c r="B1803" s="45">
        <v>1800</v>
      </c>
      <c r="C1803" s="45">
        <v>323</v>
      </c>
      <c r="D1803" s="45">
        <f t="shared" si="392"/>
        <v>0</v>
      </c>
      <c r="E1803" s="46">
        <v>0</v>
      </c>
      <c r="F1803" s="47">
        <f t="shared" si="401"/>
        <v>0</v>
      </c>
      <c r="G1803" s="47">
        <f t="shared" si="402"/>
        <v>0</v>
      </c>
      <c r="H1803" s="47">
        <f>$AJ$3*F1803</f>
        <v>0</v>
      </c>
      <c r="I1803" s="47">
        <f>1/2*$AJ$1*$AJ$2*$AJ$5*D1803^2</f>
        <v>0</v>
      </c>
      <c r="J1803" s="47">
        <f>$AJ$4*$AJ$3*9.81</f>
        <v>406.04570999999999</v>
      </c>
      <c r="K1803" s="47">
        <f t="shared" si="393"/>
        <v>406.04570999999999</v>
      </c>
      <c r="L1803" s="47">
        <f t="shared" si="394"/>
        <v>0</v>
      </c>
      <c r="M1803" s="48">
        <f t="shared" si="395"/>
        <v>0</v>
      </c>
      <c r="N1803" s="48">
        <f t="shared" si="396"/>
        <v>-1800</v>
      </c>
      <c r="O1803" s="48">
        <f t="shared" si="403"/>
        <v>565706.55741339107</v>
      </c>
      <c r="P1803" s="48">
        <f t="shared" si="404"/>
        <v>1589740.042974158</v>
      </c>
      <c r="Q1803" s="48">
        <f t="shared" si="397"/>
        <v>1024033.4855607669</v>
      </c>
      <c r="R1803" s="48">
        <f>1/2*$AJ$3*D1803^2</f>
        <v>0</v>
      </c>
      <c r="S1803" s="48">
        <f t="shared" si="398"/>
        <v>-565706.55741339107</v>
      </c>
      <c r="T1803" s="48">
        <f t="shared" si="399"/>
        <v>314.28142078521728</v>
      </c>
      <c r="U1803" s="48"/>
      <c r="V1803" s="48"/>
      <c r="W1803" s="48"/>
      <c r="X1803" s="48"/>
      <c r="Y1803" s="48">
        <f t="shared" si="405"/>
        <v>0</v>
      </c>
      <c r="Z1803" s="48"/>
      <c r="AA1803" s="48"/>
      <c r="AB1803" s="48"/>
      <c r="AC1803" s="48">
        <v>0.27</v>
      </c>
      <c r="AD1803" s="48">
        <f>O1803*AC1803</f>
        <v>152740.7705016156</v>
      </c>
      <c r="AE1803" s="48">
        <v>0.67</v>
      </c>
      <c r="AF1803" s="48">
        <f t="shared" si="400"/>
        <v>379023.39346697205</v>
      </c>
      <c r="AG1803" s="24"/>
      <c r="AH1803" s="24"/>
      <c r="AI1803" s="15"/>
      <c r="AJ1803" s="15"/>
      <c r="AK1803" s="15"/>
      <c r="AL1803" s="15"/>
      <c r="AM1803" s="15"/>
      <c r="AN1803" s="23"/>
      <c r="AO1803" s="23"/>
      <c r="AP1803" s="23"/>
      <c r="AQ1803" s="23"/>
      <c r="AR1803" s="23"/>
      <c r="AS1803" s="23"/>
      <c r="AT1803" s="23"/>
      <c r="AU1803" s="23"/>
      <c r="AV1803" s="23"/>
      <c r="BG1803">
        <f>IF(E1803&lt;1,1,0)</f>
        <v>1</v>
      </c>
      <c r="BH1803" t="str">
        <f>IF(BG1803=1,"",E1803)</f>
        <v/>
      </c>
      <c r="BI1803">
        <f>E1803/3.6</f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F2" sqref="F2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3" t="s">
        <v>67</v>
      </c>
      <c r="C2" s="13" t="s">
        <v>68</v>
      </c>
    </row>
    <row r="4" spans="2:20" x14ac:dyDescent="0.25">
      <c r="B4" s="13" t="s">
        <v>28</v>
      </c>
    </row>
    <row r="6" spans="2:20" ht="45" x14ac:dyDescent="0.25">
      <c r="B6" s="1" t="s">
        <v>31</v>
      </c>
      <c r="C6" s="1" t="s">
        <v>32</v>
      </c>
      <c r="D6" s="1" t="s">
        <v>33</v>
      </c>
      <c r="E6" s="7" t="s">
        <v>69</v>
      </c>
      <c r="F6" s="7" t="s">
        <v>70</v>
      </c>
      <c r="G6" s="7" t="s">
        <v>70</v>
      </c>
      <c r="I6" s="14" t="s">
        <v>41</v>
      </c>
      <c r="J6" s="19" t="s">
        <v>42</v>
      </c>
      <c r="K6" s="14" t="s">
        <v>43</v>
      </c>
      <c r="L6" s="14" t="s">
        <v>44</v>
      </c>
      <c r="M6" s="14" t="s">
        <v>45</v>
      </c>
      <c r="N6" s="19" t="s">
        <v>46</v>
      </c>
      <c r="O6" s="19" t="s">
        <v>47</v>
      </c>
      <c r="P6" s="14" t="s">
        <v>48</v>
      </c>
      <c r="Q6" s="14" t="s">
        <v>49</v>
      </c>
    </row>
    <row r="7" spans="2:20" x14ac:dyDescent="0.25">
      <c r="B7" s="1" t="s">
        <v>31</v>
      </c>
      <c r="C7" s="1" t="s">
        <v>50</v>
      </c>
      <c r="D7" s="1" t="s">
        <v>50</v>
      </c>
      <c r="E7" s="1" t="s">
        <v>52</v>
      </c>
      <c r="F7" s="1" t="s">
        <v>53</v>
      </c>
      <c r="G7" s="1" t="s">
        <v>54</v>
      </c>
      <c r="I7" s="14" t="s">
        <v>57</v>
      </c>
      <c r="J7" s="14" t="s">
        <v>57</v>
      </c>
      <c r="K7" s="14" t="s">
        <v>58</v>
      </c>
      <c r="L7" s="14"/>
      <c r="M7" s="14" t="s">
        <v>52</v>
      </c>
      <c r="N7" s="14" t="s">
        <v>52</v>
      </c>
      <c r="O7" s="14" t="s">
        <v>52</v>
      </c>
      <c r="P7" s="14" t="s">
        <v>53</v>
      </c>
      <c r="Q7" s="14" t="s">
        <v>53</v>
      </c>
    </row>
    <row r="8" spans="2:20" x14ac:dyDescent="0.25">
      <c r="B8" s="2" t="s">
        <v>59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t="s">
        <v>60</v>
      </c>
      <c r="I8">
        <f>COUNT(E9:E597)</f>
        <v>589</v>
      </c>
      <c r="J8">
        <f>SUM(R9:R597)</f>
        <v>155</v>
      </c>
      <c r="K8" s="17">
        <f>SUM(T9:T597)</f>
        <v>3131.9722222222235</v>
      </c>
      <c r="L8" s="20">
        <f>J8/I8</f>
        <v>0.26315789473684209</v>
      </c>
      <c r="M8" s="16">
        <f>MAX(S9:S597)</f>
        <v>51.4</v>
      </c>
      <c r="N8" s="16">
        <f>K8/(I8-J8)*3.6</f>
        <v>25.979493087557614</v>
      </c>
      <c r="O8" s="16">
        <f>K8/I8*3.6</f>
        <v>19.14278438030561</v>
      </c>
      <c r="P8" s="15">
        <f>MIN(F9:F597)</f>
        <v>-1.0694444444444444</v>
      </c>
      <c r="Q8" s="15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59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t="s">
        <v>61</v>
      </c>
      <c r="I9">
        <f>COUNT(E598:E1030)</f>
        <v>433</v>
      </c>
      <c r="J9">
        <f>SUM(R598:R1030)</f>
        <v>48</v>
      </c>
      <c r="K9" s="17">
        <f>SUM(T598:T1030)</f>
        <v>4711.8888888888832</v>
      </c>
      <c r="L9" s="20">
        <f>J9/I9</f>
        <v>0.11085450346420324</v>
      </c>
      <c r="M9" s="16">
        <f>MAX(S598:S1030)</f>
        <v>74.7</v>
      </c>
      <c r="N9" s="16">
        <f>K9/(I9-J9)*3.6</f>
        <v>44.05922077922073</v>
      </c>
      <c r="O9" s="16">
        <f>K9/I9*3.6</f>
        <v>39.175057736720504</v>
      </c>
      <c r="P9" s="15">
        <f>MIN(F598:F1030)</f>
        <v>-0.98611111111111127</v>
      </c>
      <c r="Q9" s="15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59</v>
      </c>
      <c r="C10" s="3">
        <v>2</v>
      </c>
      <c r="D10" s="3">
        <v>2</v>
      </c>
      <c r="E10" s="9">
        <v>0</v>
      </c>
      <c r="F10" s="15">
        <f t="shared" ref="F10:F19" si="3">($E11-$E9)/2/3.6</f>
        <v>0</v>
      </c>
      <c r="G10" s="15">
        <f t="shared" ref="G10:G19" si="4">($E11-$E9)/2</f>
        <v>0</v>
      </c>
      <c r="H10" t="s">
        <v>62</v>
      </c>
      <c r="I10">
        <f>COUNT(E1031:E1485)</f>
        <v>455</v>
      </c>
      <c r="J10">
        <f>SUM(R1031:R1485)</f>
        <v>30</v>
      </c>
      <c r="K10" s="17">
        <f>SUM(T1031:T1485)</f>
        <v>6820.3333333333285</v>
      </c>
      <c r="L10" s="20">
        <f>J10/I10</f>
        <v>6.5934065934065936E-2</v>
      </c>
      <c r="M10" s="16">
        <f>MAX(S1031:S1485)</f>
        <v>85.2</v>
      </c>
      <c r="N10" s="16">
        <f>K10/(I10-J10)*3.6</f>
        <v>57.772235294117607</v>
      </c>
      <c r="O10" s="16">
        <f>K10/I10*3.6</f>
        <v>53.963076923076883</v>
      </c>
      <c r="P10" s="15">
        <f>MIN(F1031:F1485)</f>
        <v>-1.1111111111111112</v>
      </c>
      <c r="Q10" s="15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59</v>
      </c>
      <c r="C11" s="3">
        <v>3</v>
      </c>
      <c r="D11" s="3">
        <v>3</v>
      </c>
      <c r="E11" s="9">
        <v>0</v>
      </c>
      <c r="F11" s="15">
        <f t="shared" si="3"/>
        <v>0</v>
      </c>
      <c r="G11" s="15">
        <f t="shared" si="4"/>
        <v>0</v>
      </c>
      <c r="I11" s="12">
        <f>SUM(I8:I10)</f>
        <v>1477</v>
      </c>
      <c r="J11" s="12">
        <f>SUM(J8:J10)</f>
        <v>233</v>
      </c>
      <c r="K11" s="18">
        <f>SUM(K8:K10)</f>
        <v>14664.194444444434</v>
      </c>
      <c r="L11" s="20"/>
      <c r="N11" s="16"/>
      <c r="O11" s="16"/>
      <c r="P11" s="15"/>
      <c r="Q11" s="15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59</v>
      </c>
      <c r="C12" s="3">
        <v>4</v>
      </c>
      <c r="D12" s="3">
        <v>4</v>
      </c>
      <c r="E12" s="9">
        <v>0</v>
      </c>
      <c r="F12" s="15">
        <f t="shared" si="3"/>
        <v>0</v>
      </c>
      <c r="G12" s="15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59</v>
      </c>
      <c r="C13" s="3">
        <v>5</v>
      </c>
      <c r="D13" s="3">
        <v>5</v>
      </c>
      <c r="E13" s="9">
        <v>0</v>
      </c>
      <c r="F13" s="15">
        <f t="shared" si="3"/>
        <v>0</v>
      </c>
      <c r="G13" s="15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59</v>
      </c>
      <c r="C14" s="3">
        <v>6</v>
      </c>
      <c r="D14" s="3">
        <v>6</v>
      </c>
      <c r="E14" s="9">
        <v>0</v>
      </c>
      <c r="F14" s="15">
        <f t="shared" si="3"/>
        <v>0</v>
      </c>
      <c r="G14" s="15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59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59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59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59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59</v>
      </c>
      <c r="C19" s="3">
        <v>11</v>
      </c>
      <c r="D19" s="3">
        <v>11</v>
      </c>
      <c r="E19" s="9">
        <v>0</v>
      </c>
      <c r="F19" s="15">
        <f t="shared" si="3"/>
        <v>0</v>
      </c>
      <c r="G19" s="15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59</v>
      </c>
      <c r="C20" s="3">
        <v>12</v>
      </c>
      <c r="D20" s="3">
        <v>12</v>
      </c>
      <c r="E20" s="9">
        <v>0</v>
      </c>
      <c r="F20" s="15">
        <f t="shared" ref="F20:F83" si="5">($E21-$E19)/2/3.6</f>
        <v>0.16666666666666666</v>
      </c>
      <c r="G20" s="15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59</v>
      </c>
      <c r="C21" s="3">
        <v>13</v>
      </c>
      <c r="D21" s="3">
        <v>13</v>
      </c>
      <c r="E21" s="9">
        <v>1.2</v>
      </c>
      <c r="F21" s="15">
        <f t="shared" si="5"/>
        <v>0.3611111111111111</v>
      </c>
      <c r="G21" s="15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59</v>
      </c>
      <c r="C22" s="3">
        <v>14</v>
      </c>
      <c r="D22" s="3">
        <v>14</v>
      </c>
      <c r="E22" s="9">
        <v>2.6</v>
      </c>
      <c r="F22" s="15">
        <f t="shared" si="5"/>
        <v>0.51388888888888895</v>
      </c>
      <c r="G22" s="15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59</v>
      </c>
      <c r="C23" s="3">
        <v>15</v>
      </c>
      <c r="D23" s="3">
        <v>15</v>
      </c>
      <c r="E23" s="9">
        <v>4.9000000000000004</v>
      </c>
      <c r="F23" s="15">
        <f t="shared" si="5"/>
        <v>0.65277777777777768</v>
      </c>
      <c r="G23" s="15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59</v>
      </c>
      <c r="C24" s="3">
        <v>16</v>
      </c>
      <c r="D24" s="3">
        <v>16</v>
      </c>
      <c r="E24" s="9">
        <v>7.3</v>
      </c>
      <c r="F24" s="15">
        <f t="shared" si="5"/>
        <v>0.625</v>
      </c>
      <c r="G24" s="15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59</v>
      </c>
      <c r="C25" s="3">
        <v>17</v>
      </c>
      <c r="D25" s="3">
        <v>17</v>
      </c>
      <c r="E25" s="9">
        <v>9.4</v>
      </c>
      <c r="F25" s="15">
        <f t="shared" si="5"/>
        <v>0.56944444444444453</v>
      </c>
      <c r="G25" s="15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59</v>
      </c>
      <c r="C26" s="3">
        <v>18</v>
      </c>
      <c r="D26" s="3">
        <v>18</v>
      </c>
      <c r="E26" s="9">
        <v>11.4</v>
      </c>
      <c r="F26" s="15">
        <f t="shared" si="5"/>
        <v>0.45833333333333315</v>
      </c>
      <c r="G26" s="15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59</v>
      </c>
      <c r="C27" s="3">
        <v>19</v>
      </c>
      <c r="D27" s="3">
        <v>19</v>
      </c>
      <c r="E27" s="9">
        <v>12.7</v>
      </c>
      <c r="F27" s="15">
        <f t="shared" si="5"/>
        <v>0.26388888888888895</v>
      </c>
      <c r="G27" s="15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59</v>
      </c>
      <c r="C28" s="3">
        <v>20</v>
      </c>
      <c r="D28" s="3">
        <v>20</v>
      </c>
      <c r="E28" s="9">
        <v>13.3</v>
      </c>
      <c r="F28" s="15">
        <f t="shared" si="5"/>
        <v>9.7222222222222363E-2</v>
      </c>
      <c r="G28" s="15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59</v>
      </c>
      <c r="C29" s="3">
        <v>21</v>
      </c>
      <c r="D29" s="3">
        <v>21</v>
      </c>
      <c r="E29" s="9">
        <v>13.4</v>
      </c>
      <c r="F29" s="15">
        <f t="shared" si="5"/>
        <v>0</v>
      </c>
      <c r="G29" s="15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59</v>
      </c>
      <c r="C30" s="3">
        <v>22</v>
      </c>
      <c r="D30" s="3">
        <v>22</v>
      </c>
      <c r="E30" s="9">
        <v>13.3</v>
      </c>
      <c r="F30" s="15">
        <f t="shared" si="5"/>
        <v>-4.1666666666666761E-2</v>
      </c>
      <c r="G30" s="15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59</v>
      </c>
      <c r="C31" s="3">
        <v>23</v>
      </c>
      <c r="D31" s="3">
        <v>23</v>
      </c>
      <c r="E31" s="9">
        <v>13.1</v>
      </c>
      <c r="F31" s="15">
        <f t="shared" si="5"/>
        <v>-0.1111111111111112</v>
      </c>
      <c r="G31" s="15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59</v>
      </c>
      <c r="C32" s="3">
        <v>24</v>
      </c>
      <c r="D32" s="3">
        <v>24</v>
      </c>
      <c r="E32" s="9">
        <v>12.5</v>
      </c>
      <c r="F32" s="15">
        <f t="shared" si="5"/>
        <v>-0.27777777777777779</v>
      </c>
      <c r="G32" s="15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59</v>
      </c>
      <c r="C33" s="3">
        <v>25</v>
      </c>
      <c r="D33" s="3">
        <v>25</v>
      </c>
      <c r="E33" s="9">
        <v>11.1</v>
      </c>
      <c r="F33" s="15">
        <f t="shared" si="5"/>
        <v>-0.49999999999999994</v>
      </c>
      <c r="G33" s="15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59</v>
      </c>
      <c r="C34" s="3">
        <v>26</v>
      </c>
      <c r="D34" s="3">
        <v>26</v>
      </c>
      <c r="E34" s="9">
        <v>8.9</v>
      </c>
      <c r="F34" s="15">
        <f t="shared" si="5"/>
        <v>-0.68055555555555547</v>
      </c>
      <c r="G34" s="15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59</v>
      </c>
      <c r="C35" s="3">
        <v>27</v>
      </c>
      <c r="D35" s="3">
        <v>27</v>
      </c>
      <c r="E35" s="9">
        <v>6.2</v>
      </c>
      <c r="F35" s="15">
        <f t="shared" si="5"/>
        <v>-0.70833333333333337</v>
      </c>
      <c r="G35" s="15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59</v>
      </c>
      <c r="C36" s="3">
        <v>28</v>
      </c>
      <c r="D36" s="3">
        <v>28</v>
      </c>
      <c r="E36" s="9">
        <v>3.8</v>
      </c>
      <c r="F36" s="15">
        <f t="shared" si="5"/>
        <v>-0.61111111111111116</v>
      </c>
      <c r="G36" s="15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59</v>
      </c>
      <c r="C37" s="3">
        <v>29</v>
      </c>
      <c r="D37" s="3">
        <v>29</v>
      </c>
      <c r="E37" s="9">
        <v>1.8</v>
      </c>
      <c r="F37" s="15">
        <f t="shared" si="5"/>
        <v>-0.52777777777777779</v>
      </c>
      <c r="G37" s="15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59</v>
      </c>
      <c r="C38" s="3">
        <v>30</v>
      </c>
      <c r="D38" s="3">
        <v>30</v>
      </c>
      <c r="E38" s="9">
        <v>0</v>
      </c>
      <c r="F38" s="15">
        <f t="shared" si="5"/>
        <v>-0.25</v>
      </c>
      <c r="G38" s="15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59</v>
      </c>
      <c r="C39" s="3">
        <v>31</v>
      </c>
      <c r="D39" s="3">
        <v>31</v>
      </c>
      <c r="E39" s="9">
        <v>0</v>
      </c>
      <c r="F39" s="15">
        <f t="shared" si="5"/>
        <v>0</v>
      </c>
      <c r="G39" s="15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59</v>
      </c>
      <c r="C40" s="3">
        <v>32</v>
      </c>
      <c r="D40" s="3">
        <v>32</v>
      </c>
      <c r="E40" s="9">
        <v>0</v>
      </c>
      <c r="F40" s="15">
        <f t="shared" si="5"/>
        <v>0</v>
      </c>
      <c r="G40" s="15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59</v>
      </c>
      <c r="C41" s="3">
        <v>33</v>
      </c>
      <c r="D41" s="3">
        <v>33</v>
      </c>
      <c r="E41" s="9">
        <v>0</v>
      </c>
      <c r="F41" s="15">
        <f t="shared" si="5"/>
        <v>0.20833333333333331</v>
      </c>
      <c r="G41" s="15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59</v>
      </c>
      <c r="C42" s="3">
        <v>34</v>
      </c>
      <c r="D42" s="3">
        <v>34</v>
      </c>
      <c r="E42" s="9">
        <v>1.5</v>
      </c>
      <c r="F42" s="15">
        <f t="shared" si="5"/>
        <v>0.38888888888888884</v>
      </c>
      <c r="G42" s="15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59</v>
      </c>
      <c r="C43" s="3">
        <v>35</v>
      </c>
      <c r="D43" s="3">
        <v>35</v>
      </c>
      <c r="E43" s="9">
        <v>2.8</v>
      </c>
      <c r="F43" s="15">
        <f t="shared" si="5"/>
        <v>0.31944444444444442</v>
      </c>
      <c r="G43" s="15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59</v>
      </c>
      <c r="C44" s="3">
        <v>36</v>
      </c>
      <c r="D44" s="3">
        <v>36</v>
      </c>
      <c r="E44" s="9">
        <v>3.8</v>
      </c>
      <c r="F44" s="15">
        <f t="shared" si="5"/>
        <v>0.24999999999999997</v>
      </c>
      <c r="G44" s="15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59</v>
      </c>
      <c r="C45" s="3">
        <v>37</v>
      </c>
      <c r="D45" s="3">
        <v>37</v>
      </c>
      <c r="E45" s="9">
        <v>4.5999999999999996</v>
      </c>
      <c r="F45" s="15">
        <f t="shared" si="5"/>
        <v>0.20833333333333331</v>
      </c>
      <c r="G45" s="15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59</v>
      </c>
      <c r="C46" s="3">
        <v>38</v>
      </c>
      <c r="D46" s="3">
        <v>38</v>
      </c>
      <c r="E46" s="9">
        <v>5.3</v>
      </c>
      <c r="F46" s="15">
        <f t="shared" si="5"/>
        <v>0.20833333333333331</v>
      </c>
      <c r="G46" s="15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59</v>
      </c>
      <c r="C47" s="3">
        <v>39</v>
      </c>
      <c r="D47" s="3">
        <v>39</v>
      </c>
      <c r="E47" s="9">
        <v>6.1</v>
      </c>
      <c r="F47" s="15">
        <f t="shared" si="5"/>
        <v>0.18055555555555552</v>
      </c>
      <c r="G47" s="15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59</v>
      </c>
      <c r="C48" s="3">
        <v>40</v>
      </c>
      <c r="D48" s="3">
        <v>40</v>
      </c>
      <c r="E48" s="9">
        <v>6.6</v>
      </c>
      <c r="F48" s="15">
        <f t="shared" si="5"/>
        <v>0.15277777777777785</v>
      </c>
      <c r="G48" s="15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59</v>
      </c>
      <c r="C49" s="3">
        <v>41</v>
      </c>
      <c r="D49" s="3">
        <v>41</v>
      </c>
      <c r="E49" s="9">
        <v>7.2</v>
      </c>
      <c r="F49" s="15">
        <f t="shared" si="5"/>
        <v>0.18055555555555566</v>
      </c>
      <c r="G49" s="15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59</v>
      </c>
      <c r="C50" s="3">
        <v>42</v>
      </c>
      <c r="D50" s="3">
        <v>42</v>
      </c>
      <c r="E50" s="9">
        <v>7.9</v>
      </c>
      <c r="F50" s="15">
        <f t="shared" si="5"/>
        <v>0.2083333333333332</v>
      </c>
      <c r="G50" s="15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59</v>
      </c>
      <c r="C51" s="3">
        <v>43</v>
      </c>
      <c r="D51" s="3">
        <v>43</v>
      </c>
      <c r="E51" s="9">
        <v>8.6999999999999993</v>
      </c>
      <c r="F51" s="15">
        <f t="shared" si="5"/>
        <v>0.19444444444444448</v>
      </c>
      <c r="G51" s="15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59</v>
      </c>
      <c r="C52" s="3">
        <v>44</v>
      </c>
      <c r="D52" s="3">
        <v>44</v>
      </c>
      <c r="E52" s="9">
        <v>9.3000000000000007</v>
      </c>
      <c r="F52" s="15">
        <f t="shared" si="5"/>
        <v>0.18055555555555566</v>
      </c>
      <c r="G52" s="15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59</v>
      </c>
      <c r="C53" s="3">
        <v>45</v>
      </c>
      <c r="D53" s="3">
        <v>45</v>
      </c>
      <c r="E53" s="9">
        <v>10</v>
      </c>
      <c r="F53" s="15">
        <f t="shared" si="5"/>
        <v>0.19444444444444425</v>
      </c>
      <c r="G53" s="15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59</v>
      </c>
      <c r="C54" s="3">
        <v>46</v>
      </c>
      <c r="D54" s="3">
        <v>46</v>
      </c>
      <c r="E54" s="9">
        <v>10.7</v>
      </c>
      <c r="F54" s="15">
        <f t="shared" si="5"/>
        <v>0.20833333333333331</v>
      </c>
      <c r="G54" s="15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59</v>
      </c>
      <c r="C55" s="3">
        <v>47</v>
      </c>
      <c r="D55" s="3">
        <v>47</v>
      </c>
      <c r="E55" s="9">
        <v>11.5</v>
      </c>
      <c r="F55" s="15">
        <f t="shared" si="5"/>
        <v>0.2222222222222224</v>
      </c>
      <c r="G55" s="15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59</v>
      </c>
      <c r="C56" s="3">
        <v>48</v>
      </c>
      <c r="D56" s="3">
        <v>48</v>
      </c>
      <c r="E56" s="9">
        <v>12.3</v>
      </c>
      <c r="F56" s="15">
        <f t="shared" si="5"/>
        <v>0.25000000000000011</v>
      </c>
      <c r="G56" s="15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59</v>
      </c>
      <c r="C57" s="3">
        <v>49</v>
      </c>
      <c r="D57" s="3">
        <v>49</v>
      </c>
      <c r="E57" s="9">
        <v>13.3</v>
      </c>
      <c r="F57" s="15">
        <f t="shared" si="5"/>
        <v>0.26388888888888867</v>
      </c>
      <c r="G57" s="15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59</v>
      </c>
      <c r="C58" s="3">
        <v>50</v>
      </c>
      <c r="D58" s="3">
        <v>50</v>
      </c>
      <c r="E58" s="9">
        <v>14.2</v>
      </c>
      <c r="F58" s="15">
        <f t="shared" si="5"/>
        <v>0.20833333333333331</v>
      </c>
      <c r="G58" s="15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59</v>
      </c>
      <c r="C59" s="3">
        <v>51</v>
      </c>
      <c r="D59" s="3">
        <v>51</v>
      </c>
      <c r="E59" s="9">
        <v>14.8</v>
      </c>
      <c r="F59" s="15">
        <f t="shared" si="5"/>
        <v>6.9444444444444448E-2</v>
      </c>
      <c r="G59" s="15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59</v>
      </c>
      <c r="C60" s="3">
        <v>52</v>
      </c>
      <c r="D60" s="3">
        <v>52</v>
      </c>
      <c r="E60" s="9">
        <v>14.7</v>
      </c>
      <c r="F60" s="15">
        <f t="shared" si="5"/>
        <v>-5.5555555555555601E-2</v>
      </c>
      <c r="G60" s="15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59</v>
      </c>
      <c r="C61" s="3">
        <v>53</v>
      </c>
      <c r="D61" s="3">
        <v>53</v>
      </c>
      <c r="E61" s="9">
        <v>14.4</v>
      </c>
      <c r="F61" s="15">
        <f t="shared" si="5"/>
        <v>-8.3333333333333287E-2</v>
      </c>
      <c r="G61" s="15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59</v>
      </c>
      <c r="C62" s="3">
        <v>54</v>
      </c>
      <c r="D62" s="3">
        <v>54</v>
      </c>
      <c r="E62" s="9">
        <v>14.1</v>
      </c>
      <c r="F62" s="15">
        <f t="shared" si="5"/>
        <v>-0.1111111111111112</v>
      </c>
      <c r="G62" s="15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59</v>
      </c>
      <c r="C63" s="3">
        <v>55</v>
      </c>
      <c r="D63" s="3">
        <v>55</v>
      </c>
      <c r="E63" s="9">
        <v>13.6</v>
      </c>
      <c r="F63" s="15">
        <f t="shared" si="5"/>
        <v>-0.16666666666666657</v>
      </c>
      <c r="G63" s="15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59</v>
      </c>
      <c r="C64" s="3">
        <v>56</v>
      </c>
      <c r="D64" s="3">
        <v>56</v>
      </c>
      <c r="E64" s="9">
        <v>12.9</v>
      </c>
      <c r="F64" s="15">
        <f t="shared" si="5"/>
        <v>-0.22222222222222215</v>
      </c>
      <c r="G64" s="15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59</v>
      </c>
      <c r="C65" s="3">
        <v>57</v>
      </c>
      <c r="D65" s="3">
        <v>57</v>
      </c>
      <c r="E65" s="9">
        <v>12</v>
      </c>
      <c r="F65" s="15">
        <f t="shared" si="5"/>
        <v>-0.25000000000000011</v>
      </c>
      <c r="G65" s="15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59</v>
      </c>
      <c r="C66" s="3">
        <v>58</v>
      </c>
      <c r="D66" s="3">
        <v>58</v>
      </c>
      <c r="E66" s="9">
        <v>11.1</v>
      </c>
      <c r="F66" s="15">
        <f t="shared" si="5"/>
        <v>-0.20833333333333331</v>
      </c>
      <c r="G66" s="15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59</v>
      </c>
      <c r="C67" s="3">
        <v>59</v>
      </c>
      <c r="D67" s="3">
        <v>59</v>
      </c>
      <c r="E67" s="9">
        <v>10.5</v>
      </c>
      <c r="F67" s="15">
        <f t="shared" si="5"/>
        <v>-0.11111111111111097</v>
      </c>
      <c r="G67" s="15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59</v>
      </c>
      <c r="C68" s="3">
        <v>60</v>
      </c>
      <c r="D68" s="3">
        <v>60</v>
      </c>
      <c r="E68" s="9">
        <v>10.3</v>
      </c>
      <c r="F68" s="15">
        <f t="shared" si="5"/>
        <v>0</v>
      </c>
      <c r="G68" s="15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59</v>
      </c>
      <c r="C69" s="3">
        <v>61</v>
      </c>
      <c r="D69" s="3">
        <v>61</v>
      </c>
      <c r="E69" s="9">
        <v>10.5</v>
      </c>
      <c r="F69" s="15">
        <f t="shared" si="5"/>
        <v>-1.3888888888889086E-2</v>
      </c>
      <c r="G69" s="15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59</v>
      </c>
      <c r="C70" s="3">
        <v>62</v>
      </c>
      <c r="D70" s="3">
        <v>62</v>
      </c>
      <c r="E70" s="9">
        <v>10.199999999999999</v>
      </c>
      <c r="F70" s="15">
        <f t="shared" si="5"/>
        <v>-0.18055555555555566</v>
      </c>
      <c r="G70" s="15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59</v>
      </c>
      <c r="C71" s="3">
        <v>63</v>
      </c>
      <c r="D71" s="3">
        <v>63</v>
      </c>
      <c r="E71" s="9">
        <v>9.1999999999999993</v>
      </c>
      <c r="F71" s="15">
        <f t="shared" si="5"/>
        <v>-0.44444444444444431</v>
      </c>
      <c r="G71" s="15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59</v>
      </c>
      <c r="C72" s="3">
        <v>64</v>
      </c>
      <c r="D72" s="3">
        <v>64</v>
      </c>
      <c r="E72" s="9">
        <v>7</v>
      </c>
      <c r="F72" s="15">
        <f t="shared" si="5"/>
        <v>-0.61111111111111105</v>
      </c>
      <c r="G72" s="15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59</v>
      </c>
      <c r="C73" s="3">
        <v>65</v>
      </c>
      <c r="D73" s="3">
        <v>65</v>
      </c>
      <c r="E73" s="9">
        <v>4.8</v>
      </c>
      <c r="F73" s="15">
        <f t="shared" si="5"/>
        <v>-0.65277777777777779</v>
      </c>
      <c r="G73" s="15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59</v>
      </c>
      <c r="C74" s="3">
        <v>66</v>
      </c>
      <c r="D74" s="3">
        <v>66</v>
      </c>
      <c r="E74" s="9">
        <v>2.2999999999999998</v>
      </c>
      <c r="F74" s="15">
        <f t="shared" si="5"/>
        <v>-0.66666666666666663</v>
      </c>
      <c r="G74" s="15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59</v>
      </c>
      <c r="C75" s="3">
        <v>67</v>
      </c>
      <c r="D75" s="3">
        <v>67</v>
      </c>
      <c r="E75" s="9">
        <v>0</v>
      </c>
      <c r="F75" s="15">
        <f t="shared" si="5"/>
        <v>-0.31944444444444442</v>
      </c>
      <c r="G75" s="15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59</v>
      </c>
      <c r="C76" s="3">
        <v>68</v>
      </c>
      <c r="D76" s="3">
        <v>68</v>
      </c>
      <c r="E76" s="9">
        <v>0</v>
      </c>
      <c r="F76" s="15">
        <f t="shared" si="5"/>
        <v>0</v>
      </c>
      <c r="G76" s="15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59</v>
      </c>
      <c r="C77" s="3">
        <v>69</v>
      </c>
      <c r="D77" s="3">
        <v>69</v>
      </c>
      <c r="E77" s="9">
        <v>0</v>
      </c>
      <c r="F77" s="15">
        <f t="shared" si="5"/>
        <v>0</v>
      </c>
      <c r="G77" s="15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59</v>
      </c>
      <c r="C78" s="3">
        <v>70</v>
      </c>
      <c r="D78" s="3">
        <v>70</v>
      </c>
      <c r="E78" s="9">
        <v>0</v>
      </c>
      <c r="F78" s="15">
        <f t="shared" si="5"/>
        <v>0</v>
      </c>
      <c r="G78" s="15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59</v>
      </c>
      <c r="C79" s="3">
        <v>71</v>
      </c>
      <c r="D79" s="3">
        <v>71</v>
      </c>
      <c r="E79" s="9">
        <v>0</v>
      </c>
      <c r="F79" s="15">
        <f t="shared" si="5"/>
        <v>0</v>
      </c>
      <c r="G79" s="15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59</v>
      </c>
      <c r="C80" s="3">
        <v>72</v>
      </c>
      <c r="D80" s="3">
        <v>72</v>
      </c>
      <c r="E80" s="9">
        <v>0</v>
      </c>
      <c r="F80" s="15">
        <f t="shared" si="5"/>
        <v>0</v>
      </c>
      <c r="G80" s="15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59</v>
      </c>
      <c r="C81" s="3">
        <v>73</v>
      </c>
      <c r="D81" s="3">
        <v>73</v>
      </c>
      <c r="E81" s="9">
        <v>0</v>
      </c>
      <c r="F81" s="15">
        <f t="shared" si="5"/>
        <v>0</v>
      </c>
      <c r="G81" s="15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59</v>
      </c>
      <c r="C82" s="3">
        <v>74</v>
      </c>
      <c r="D82" s="3">
        <v>74</v>
      </c>
      <c r="E82" s="9">
        <v>0</v>
      </c>
      <c r="F82" s="15">
        <f t="shared" si="5"/>
        <v>0</v>
      </c>
      <c r="G82" s="15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59</v>
      </c>
      <c r="C83" s="3">
        <v>75</v>
      </c>
      <c r="D83" s="3">
        <v>75</v>
      </c>
      <c r="E83" s="9">
        <v>0</v>
      </c>
      <c r="F83" s="15">
        <f t="shared" si="5"/>
        <v>0</v>
      </c>
      <c r="G83" s="15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59</v>
      </c>
      <c r="C84" s="3">
        <v>76</v>
      </c>
      <c r="D84" s="3">
        <v>76</v>
      </c>
      <c r="E84" s="9">
        <v>0</v>
      </c>
      <c r="F84" s="15">
        <f t="shared" ref="F84:F147" si="10">($E85-$E83)/2/3.6</f>
        <v>0</v>
      </c>
      <c r="G84" s="15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59</v>
      </c>
      <c r="C85" s="3">
        <v>77</v>
      </c>
      <c r="D85" s="3">
        <v>77</v>
      </c>
      <c r="E85" s="9">
        <v>0</v>
      </c>
      <c r="F85" s="15">
        <f t="shared" si="10"/>
        <v>0</v>
      </c>
      <c r="G85" s="15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59</v>
      </c>
      <c r="C86" s="3">
        <v>78</v>
      </c>
      <c r="D86" s="3">
        <v>78</v>
      </c>
      <c r="E86" s="9">
        <v>0</v>
      </c>
      <c r="F86" s="15">
        <f t="shared" si="10"/>
        <v>0</v>
      </c>
      <c r="G86" s="15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59</v>
      </c>
      <c r="C87" s="3">
        <v>79</v>
      </c>
      <c r="D87" s="3">
        <v>79</v>
      </c>
      <c r="E87" s="9">
        <v>0</v>
      </c>
      <c r="F87" s="15">
        <f t="shared" si="10"/>
        <v>0</v>
      </c>
      <c r="G87" s="15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59</v>
      </c>
      <c r="C88" s="3">
        <v>80</v>
      </c>
      <c r="D88" s="3">
        <v>80</v>
      </c>
      <c r="E88" s="9">
        <v>0</v>
      </c>
      <c r="F88" s="15">
        <f t="shared" si="10"/>
        <v>0</v>
      </c>
      <c r="G88" s="15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59</v>
      </c>
      <c r="C89" s="3">
        <v>81</v>
      </c>
      <c r="D89" s="3">
        <v>81</v>
      </c>
      <c r="E89" s="9">
        <v>0</v>
      </c>
      <c r="F89" s="15">
        <f t="shared" si="10"/>
        <v>0</v>
      </c>
      <c r="G89" s="15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59</v>
      </c>
      <c r="C90" s="3">
        <v>82</v>
      </c>
      <c r="D90" s="3">
        <v>82</v>
      </c>
      <c r="E90" s="9">
        <v>0</v>
      </c>
      <c r="F90" s="15">
        <f t="shared" si="10"/>
        <v>0</v>
      </c>
      <c r="G90" s="15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59</v>
      </c>
      <c r="C91" s="3">
        <v>83</v>
      </c>
      <c r="D91" s="3">
        <v>83</v>
      </c>
      <c r="E91" s="9">
        <v>0</v>
      </c>
      <c r="F91" s="15">
        <f t="shared" si="10"/>
        <v>0</v>
      </c>
      <c r="G91" s="15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59</v>
      </c>
      <c r="C92" s="3">
        <v>84</v>
      </c>
      <c r="D92" s="3">
        <v>84</v>
      </c>
      <c r="E92" s="9">
        <v>0</v>
      </c>
      <c r="F92" s="15">
        <f t="shared" si="10"/>
        <v>0</v>
      </c>
      <c r="G92" s="15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59</v>
      </c>
      <c r="C93" s="3">
        <v>85</v>
      </c>
      <c r="D93" s="3">
        <v>85</v>
      </c>
      <c r="E93" s="9">
        <v>0</v>
      </c>
      <c r="F93" s="15">
        <f t="shared" si="10"/>
        <v>0</v>
      </c>
      <c r="G93" s="15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59</v>
      </c>
      <c r="C94" s="3">
        <v>86</v>
      </c>
      <c r="D94" s="3">
        <v>86</v>
      </c>
      <c r="E94" s="9">
        <v>0</v>
      </c>
      <c r="F94" s="15">
        <f t="shared" si="10"/>
        <v>0</v>
      </c>
      <c r="G94" s="15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59</v>
      </c>
      <c r="C95" s="3">
        <v>87</v>
      </c>
      <c r="D95" s="3">
        <v>87</v>
      </c>
      <c r="E95" s="9">
        <v>0</v>
      </c>
      <c r="F95" s="15">
        <f t="shared" si="10"/>
        <v>0</v>
      </c>
      <c r="G95" s="15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59</v>
      </c>
      <c r="C96" s="3">
        <v>88</v>
      </c>
      <c r="D96" s="3">
        <v>88</v>
      </c>
      <c r="E96" s="9">
        <v>0</v>
      </c>
      <c r="F96" s="15">
        <f t="shared" si="10"/>
        <v>0</v>
      </c>
      <c r="G96" s="15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59</v>
      </c>
      <c r="C97" s="3">
        <v>89</v>
      </c>
      <c r="D97" s="3">
        <v>89</v>
      </c>
      <c r="E97" s="9">
        <v>0</v>
      </c>
      <c r="F97" s="15">
        <f t="shared" si="10"/>
        <v>0</v>
      </c>
      <c r="G97" s="15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59</v>
      </c>
      <c r="C98" s="3">
        <v>90</v>
      </c>
      <c r="D98" s="3">
        <v>90</v>
      </c>
      <c r="E98" s="9">
        <v>0</v>
      </c>
      <c r="F98" s="15">
        <f t="shared" si="10"/>
        <v>0</v>
      </c>
      <c r="G98" s="15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59</v>
      </c>
      <c r="C99" s="3">
        <v>91</v>
      </c>
      <c r="D99" s="3">
        <v>91</v>
      </c>
      <c r="E99" s="9">
        <v>0</v>
      </c>
      <c r="F99" s="15">
        <f t="shared" si="10"/>
        <v>0</v>
      </c>
      <c r="G99" s="15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59</v>
      </c>
      <c r="C100" s="3">
        <v>92</v>
      </c>
      <c r="D100" s="3">
        <v>92</v>
      </c>
      <c r="E100" s="9">
        <v>0</v>
      </c>
      <c r="F100" s="15">
        <f t="shared" si="10"/>
        <v>0</v>
      </c>
      <c r="G100" s="15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59</v>
      </c>
      <c r="C101" s="3">
        <v>93</v>
      </c>
      <c r="D101" s="3">
        <v>93</v>
      </c>
      <c r="E101" s="9">
        <v>0</v>
      </c>
      <c r="F101" s="15">
        <f t="shared" si="10"/>
        <v>0</v>
      </c>
      <c r="G101" s="15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59</v>
      </c>
      <c r="C102" s="3">
        <v>94</v>
      </c>
      <c r="D102" s="3">
        <v>94</v>
      </c>
      <c r="E102" s="9">
        <v>0</v>
      </c>
      <c r="F102" s="15">
        <f t="shared" si="10"/>
        <v>0</v>
      </c>
      <c r="G102" s="15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59</v>
      </c>
      <c r="C103" s="3">
        <v>95</v>
      </c>
      <c r="D103" s="3">
        <v>95</v>
      </c>
      <c r="E103" s="9">
        <v>0</v>
      </c>
      <c r="F103" s="15">
        <f t="shared" si="10"/>
        <v>0</v>
      </c>
      <c r="G103" s="15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59</v>
      </c>
      <c r="C104" s="3">
        <v>96</v>
      </c>
      <c r="D104" s="3">
        <v>96</v>
      </c>
      <c r="E104" s="9">
        <v>0</v>
      </c>
      <c r="F104" s="15">
        <f t="shared" si="10"/>
        <v>0</v>
      </c>
      <c r="G104" s="15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59</v>
      </c>
      <c r="C105" s="3">
        <v>97</v>
      </c>
      <c r="D105" s="3">
        <v>97</v>
      </c>
      <c r="E105" s="9">
        <v>0</v>
      </c>
      <c r="F105" s="15">
        <f t="shared" si="10"/>
        <v>0</v>
      </c>
      <c r="G105" s="15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59</v>
      </c>
      <c r="C106" s="3">
        <v>98</v>
      </c>
      <c r="D106" s="3">
        <v>98</v>
      </c>
      <c r="E106" s="9">
        <v>0</v>
      </c>
      <c r="F106" s="15">
        <f t="shared" si="10"/>
        <v>0</v>
      </c>
      <c r="G106" s="15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59</v>
      </c>
      <c r="C107" s="3">
        <v>99</v>
      </c>
      <c r="D107" s="3">
        <v>99</v>
      </c>
      <c r="E107" s="9">
        <v>0</v>
      </c>
      <c r="F107" s="15">
        <f t="shared" si="10"/>
        <v>0</v>
      </c>
      <c r="G107" s="15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59</v>
      </c>
      <c r="C108" s="3">
        <v>100</v>
      </c>
      <c r="D108" s="3">
        <v>100</v>
      </c>
      <c r="E108" s="9">
        <v>0</v>
      </c>
      <c r="F108" s="15">
        <f t="shared" si="10"/>
        <v>0</v>
      </c>
      <c r="G108" s="15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59</v>
      </c>
      <c r="C109" s="3">
        <v>101</v>
      </c>
      <c r="D109" s="3">
        <v>101</v>
      </c>
      <c r="E109" s="9">
        <v>0</v>
      </c>
      <c r="F109" s="15">
        <f t="shared" si="10"/>
        <v>0</v>
      </c>
      <c r="G109" s="15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59</v>
      </c>
      <c r="C110" s="3">
        <v>102</v>
      </c>
      <c r="D110" s="3">
        <v>102</v>
      </c>
      <c r="E110" s="9">
        <v>0</v>
      </c>
      <c r="F110" s="15">
        <f t="shared" si="10"/>
        <v>0</v>
      </c>
      <c r="G110" s="15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59</v>
      </c>
      <c r="C111" s="3">
        <v>103</v>
      </c>
      <c r="D111" s="3">
        <v>103</v>
      </c>
      <c r="E111" s="9">
        <v>0</v>
      </c>
      <c r="F111" s="15">
        <f t="shared" si="10"/>
        <v>0</v>
      </c>
      <c r="G111" s="15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59</v>
      </c>
      <c r="C112" s="3">
        <v>104</v>
      </c>
      <c r="D112" s="3">
        <v>104</v>
      </c>
      <c r="E112" s="9">
        <v>0</v>
      </c>
      <c r="F112" s="15">
        <f t="shared" si="10"/>
        <v>0</v>
      </c>
      <c r="G112" s="15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59</v>
      </c>
      <c r="C113" s="3">
        <v>105</v>
      </c>
      <c r="D113" s="3">
        <v>105</v>
      </c>
      <c r="E113" s="9">
        <v>0</v>
      </c>
      <c r="F113" s="15">
        <f t="shared" si="10"/>
        <v>0</v>
      </c>
      <c r="G113" s="15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59</v>
      </c>
      <c r="C114" s="3">
        <v>106</v>
      </c>
      <c r="D114" s="3">
        <v>106</v>
      </c>
      <c r="E114" s="9">
        <v>0</v>
      </c>
      <c r="F114" s="15">
        <f t="shared" si="10"/>
        <v>0.11111111111111112</v>
      </c>
      <c r="G114" s="15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59</v>
      </c>
      <c r="C115" s="3">
        <v>107</v>
      </c>
      <c r="D115" s="3">
        <v>107</v>
      </c>
      <c r="E115" s="9">
        <v>0.8</v>
      </c>
      <c r="F115" s="15">
        <f t="shared" si="10"/>
        <v>0.19444444444444442</v>
      </c>
      <c r="G115" s="15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59</v>
      </c>
      <c r="C116" s="3">
        <v>108</v>
      </c>
      <c r="D116" s="3">
        <v>108</v>
      </c>
      <c r="E116" s="9">
        <v>1.4</v>
      </c>
      <c r="F116" s="15">
        <f t="shared" si="10"/>
        <v>0.20833333333333329</v>
      </c>
      <c r="G116" s="15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59</v>
      </c>
      <c r="C117" s="3">
        <v>109</v>
      </c>
      <c r="D117" s="3">
        <v>109</v>
      </c>
      <c r="E117" s="9">
        <v>2.2999999999999998</v>
      </c>
      <c r="F117" s="15">
        <f t="shared" si="10"/>
        <v>0.29166666666666669</v>
      </c>
      <c r="G117" s="15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59</v>
      </c>
      <c r="C118" s="3">
        <v>110</v>
      </c>
      <c r="D118" s="3">
        <v>110</v>
      </c>
      <c r="E118" s="9">
        <v>3.5</v>
      </c>
      <c r="F118" s="15">
        <f t="shared" si="10"/>
        <v>0.33333333333333337</v>
      </c>
      <c r="G118" s="15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59</v>
      </c>
      <c r="C119" s="3">
        <v>111</v>
      </c>
      <c r="D119" s="3">
        <v>111</v>
      </c>
      <c r="E119" s="9">
        <v>4.7</v>
      </c>
      <c r="F119" s="15">
        <f t="shared" si="10"/>
        <v>0.33333333333333337</v>
      </c>
      <c r="G119" s="15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59</v>
      </c>
      <c r="C120" s="3">
        <v>112</v>
      </c>
      <c r="D120" s="3">
        <v>112</v>
      </c>
      <c r="E120" s="9">
        <v>5.9</v>
      </c>
      <c r="F120" s="15">
        <f t="shared" si="10"/>
        <v>0.375</v>
      </c>
      <c r="G120" s="15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59</v>
      </c>
      <c r="C121" s="3">
        <v>113</v>
      </c>
      <c r="D121" s="3">
        <v>113</v>
      </c>
      <c r="E121" s="9">
        <v>7.4</v>
      </c>
      <c r="F121" s="15">
        <f t="shared" si="10"/>
        <v>0.45833333333333315</v>
      </c>
      <c r="G121" s="15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59</v>
      </c>
      <c r="C122" s="3">
        <v>114</v>
      </c>
      <c r="D122" s="3">
        <v>114</v>
      </c>
      <c r="E122" s="9">
        <v>9.1999999999999993</v>
      </c>
      <c r="F122" s="15">
        <f t="shared" si="10"/>
        <v>0.5972222222222221</v>
      </c>
      <c r="G122" s="15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59</v>
      </c>
      <c r="C123" s="3">
        <v>115</v>
      </c>
      <c r="D123" s="3">
        <v>115</v>
      </c>
      <c r="E123" s="9">
        <v>11.7</v>
      </c>
      <c r="F123" s="15">
        <f t="shared" si="10"/>
        <v>0.59722222222222232</v>
      </c>
      <c r="G123" s="15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59</v>
      </c>
      <c r="C124" s="3">
        <v>116</v>
      </c>
      <c r="D124" s="3">
        <v>116</v>
      </c>
      <c r="E124" s="9">
        <v>13.5</v>
      </c>
      <c r="F124" s="15">
        <f t="shared" si="10"/>
        <v>0.45833333333333343</v>
      </c>
      <c r="G124" s="15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59</v>
      </c>
      <c r="C125" s="3">
        <v>117</v>
      </c>
      <c r="D125" s="3">
        <v>117</v>
      </c>
      <c r="E125" s="9">
        <v>15</v>
      </c>
      <c r="F125" s="15">
        <f t="shared" si="10"/>
        <v>0.37499999999999989</v>
      </c>
      <c r="G125" s="15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59</v>
      </c>
      <c r="C126" s="3">
        <v>118</v>
      </c>
      <c r="D126" s="3">
        <v>118</v>
      </c>
      <c r="E126" s="9">
        <v>16.2</v>
      </c>
      <c r="F126" s="15">
        <f t="shared" si="10"/>
        <v>0.25000000000000011</v>
      </c>
      <c r="G126" s="15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59</v>
      </c>
      <c r="C127" s="3">
        <v>119</v>
      </c>
      <c r="D127" s="3">
        <v>119</v>
      </c>
      <c r="E127" s="9">
        <v>16.8</v>
      </c>
      <c r="F127" s="15">
        <f t="shared" si="10"/>
        <v>0.18055555555555566</v>
      </c>
      <c r="G127" s="15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59</v>
      </c>
      <c r="C128" s="3">
        <v>120</v>
      </c>
      <c r="D128" s="3">
        <v>120</v>
      </c>
      <c r="E128" s="9">
        <v>17.5</v>
      </c>
      <c r="F128" s="15">
        <f t="shared" si="10"/>
        <v>0.27777777777777779</v>
      </c>
      <c r="G128" s="15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59</v>
      </c>
      <c r="C129" s="3">
        <v>121</v>
      </c>
      <c r="D129" s="3">
        <v>121</v>
      </c>
      <c r="E129" s="9">
        <v>18.8</v>
      </c>
      <c r="F129" s="15">
        <f t="shared" si="10"/>
        <v>0.38888888888888895</v>
      </c>
      <c r="G129" s="15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59</v>
      </c>
      <c r="C130" s="3">
        <v>122</v>
      </c>
      <c r="D130" s="3">
        <v>122</v>
      </c>
      <c r="E130" s="9">
        <v>20.3</v>
      </c>
      <c r="F130" s="15">
        <f t="shared" si="10"/>
        <v>0.44444444444444431</v>
      </c>
      <c r="G130" s="15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59</v>
      </c>
      <c r="C131" s="3">
        <v>123</v>
      </c>
      <c r="D131" s="3">
        <v>123</v>
      </c>
      <c r="E131" s="9">
        <v>22</v>
      </c>
      <c r="F131" s="15">
        <f t="shared" si="10"/>
        <v>0.45833333333333343</v>
      </c>
      <c r="G131" s="15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59</v>
      </c>
      <c r="C132" s="3">
        <v>124</v>
      </c>
      <c r="D132" s="3">
        <v>124</v>
      </c>
      <c r="E132" s="9">
        <v>23.6</v>
      </c>
      <c r="F132" s="15">
        <f t="shared" si="10"/>
        <v>0.38888888888888895</v>
      </c>
      <c r="G132" s="15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59</v>
      </c>
      <c r="C133" s="3">
        <v>125</v>
      </c>
      <c r="D133" s="3">
        <v>125</v>
      </c>
      <c r="E133" s="9">
        <v>24.8</v>
      </c>
      <c r="F133" s="15">
        <f t="shared" si="10"/>
        <v>0.27777777777777779</v>
      </c>
      <c r="G133" s="15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59</v>
      </c>
      <c r="C134" s="3">
        <v>126</v>
      </c>
      <c r="D134" s="3">
        <v>126</v>
      </c>
      <c r="E134" s="9">
        <v>25.6</v>
      </c>
      <c r="F134" s="15">
        <f t="shared" si="10"/>
        <v>0.20833333333333331</v>
      </c>
      <c r="G134" s="15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59</v>
      </c>
      <c r="C135" s="3">
        <v>127</v>
      </c>
      <c r="D135" s="3">
        <v>127</v>
      </c>
      <c r="E135" s="9">
        <v>26.3</v>
      </c>
      <c r="F135" s="15">
        <f t="shared" si="10"/>
        <v>0.22222222222222193</v>
      </c>
      <c r="G135" s="15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59</v>
      </c>
      <c r="C136" s="3">
        <v>128</v>
      </c>
      <c r="D136" s="3">
        <v>128</v>
      </c>
      <c r="E136" s="9">
        <v>27.2</v>
      </c>
      <c r="F136" s="15">
        <f t="shared" si="10"/>
        <v>0.27777777777777779</v>
      </c>
      <c r="G136" s="15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59</v>
      </c>
      <c r="C137" s="3">
        <v>129</v>
      </c>
      <c r="D137" s="3">
        <v>129</v>
      </c>
      <c r="E137" s="9">
        <v>28.3</v>
      </c>
      <c r="F137" s="15">
        <f t="shared" si="10"/>
        <v>0.33333333333333365</v>
      </c>
      <c r="G137" s="15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59</v>
      </c>
      <c r="C138" s="3">
        <v>130</v>
      </c>
      <c r="D138" s="3">
        <v>130</v>
      </c>
      <c r="E138" s="9">
        <v>29.6</v>
      </c>
      <c r="F138" s="15">
        <f t="shared" si="10"/>
        <v>0.36111111111111083</v>
      </c>
      <c r="G138" s="15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59</v>
      </c>
      <c r="C139" s="3">
        <v>131</v>
      </c>
      <c r="D139" s="3">
        <v>131</v>
      </c>
      <c r="E139" s="9">
        <v>30.9</v>
      </c>
      <c r="F139" s="15">
        <f t="shared" si="10"/>
        <v>0.36111111111111133</v>
      </c>
      <c r="G139" s="15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59</v>
      </c>
      <c r="C140" s="3">
        <v>132</v>
      </c>
      <c r="D140" s="3">
        <v>132</v>
      </c>
      <c r="E140" s="9">
        <v>32.200000000000003</v>
      </c>
      <c r="F140" s="15">
        <f t="shared" si="10"/>
        <v>0.34722222222222221</v>
      </c>
      <c r="G140" s="15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59</v>
      </c>
      <c r="C141" s="3">
        <v>133</v>
      </c>
      <c r="D141" s="3">
        <v>133</v>
      </c>
      <c r="E141" s="9">
        <v>33.4</v>
      </c>
      <c r="F141" s="15">
        <f t="shared" si="10"/>
        <v>0.40277777777777757</v>
      </c>
      <c r="G141" s="15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59</v>
      </c>
      <c r="C142" s="3">
        <v>134</v>
      </c>
      <c r="D142" s="3">
        <v>134</v>
      </c>
      <c r="E142" s="9">
        <v>35.1</v>
      </c>
      <c r="F142" s="15">
        <f t="shared" si="10"/>
        <v>0.52777777777777835</v>
      </c>
      <c r="G142" s="15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59</v>
      </c>
      <c r="C143" s="3">
        <v>135</v>
      </c>
      <c r="D143" s="3">
        <v>135</v>
      </c>
      <c r="E143" s="9">
        <v>37.200000000000003</v>
      </c>
      <c r="F143" s="15">
        <f t="shared" si="10"/>
        <v>0.50000000000000022</v>
      </c>
      <c r="G143" s="15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59</v>
      </c>
      <c r="C144" s="3">
        <v>136</v>
      </c>
      <c r="D144" s="3">
        <v>136</v>
      </c>
      <c r="E144" s="9">
        <v>38.700000000000003</v>
      </c>
      <c r="F144" s="15">
        <f t="shared" si="10"/>
        <v>0.24999999999999961</v>
      </c>
      <c r="G144" s="15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59</v>
      </c>
      <c r="C145" s="3">
        <v>137</v>
      </c>
      <c r="D145" s="3">
        <v>137</v>
      </c>
      <c r="E145" s="9">
        <v>39</v>
      </c>
      <c r="F145" s="15">
        <f t="shared" si="10"/>
        <v>-0.18055555555555614</v>
      </c>
      <c r="G145" s="15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59</v>
      </c>
      <c r="C146" s="3">
        <v>138</v>
      </c>
      <c r="D146" s="3">
        <v>138</v>
      </c>
      <c r="E146" s="9">
        <v>37.4</v>
      </c>
      <c r="F146" s="15">
        <f t="shared" si="10"/>
        <v>-0.70833333333333348</v>
      </c>
      <c r="G146" s="15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59</v>
      </c>
      <c r="C147" s="3">
        <v>139</v>
      </c>
      <c r="D147" s="3">
        <v>139</v>
      </c>
      <c r="E147" s="9">
        <v>33.9</v>
      </c>
      <c r="F147" s="15">
        <f t="shared" si="10"/>
        <v>-1.0694444444444444</v>
      </c>
      <c r="G147" s="15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59</v>
      </c>
      <c r="C148" s="3">
        <v>140</v>
      </c>
      <c r="D148" s="3">
        <v>140</v>
      </c>
      <c r="E148" s="9">
        <v>29.7</v>
      </c>
      <c r="F148" s="15">
        <f t="shared" ref="F148:F211" si="15">($E149-$E147)/2/3.6</f>
        <v>-0.98611111111111083</v>
      </c>
      <c r="G148" s="15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59</v>
      </c>
      <c r="C149" s="3">
        <v>141</v>
      </c>
      <c r="D149" s="3">
        <v>141</v>
      </c>
      <c r="E149" s="9">
        <v>26.8</v>
      </c>
      <c r="F149" s="15">
        <f t="shared" si="15"/>
        <v>-0.49999999999999967</v>
      </c>
      <c r="G149" s="15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59</v>
      </c>
      <c r="C150" s="3">
        <v>142</v>
      </c>
      <c r="D150" s="3">
        <v>142</v>
      </c>
      <c r="E150" s="9">
        <v>26.1</v>
      </c>
      <c r="F150" s="15">
        <f t="shared" si="15"/>
        <v>5.5555555555555358E-2</v>
      </c>
      <c r="G150" s="15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59</v>
      </c>
      <c r="C151" s="3">
        <v>143</v>
      </c>
      <c r="D151" s="3">
        <v>143</v>
      </c>
      <c r="E151" s="9">
        <v>27.2</v>
      </c>
      <c r="F151" s="15">
        <f t="shared" si="15"/>
        <v>0.41666666666666663</v>
      </c>
      <c r="G151" s="15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59</v>
      </c>
      <c r="C152" s="3">
        <v>144</v>
      </c>
      <c r="D152" s="3">
        <v>144</v>
      </c>
      <c r="E152" s="9">
        <v>29.1</v>
      </c>
      <c r="F152" s="15">
        <f t="shared" si="15"/>
        <v>0.50000000000000022</v>
      </c>
      <c r="G152" s="15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59</v>
      </c>
      <c r="C153" s="3">
        <v>145</v>
      </c>
      <c r="D153" s="3">
        <v>145</v>
      </c>
      <c r="E153" s="9">
        <v>30.8</v>
      </c>
      <c r="F153" s="15">
        <f t="shared" si="15"/>
        <v>0.38888888888888851</v>
      </c>
      <c r="G153" s="15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59</v>
      </c>
      <c r="C154" s="3">
        <v>146</v>
      </c>
      <c r="D154" s="3">
        <v>146</v>
      </c>
      <c r="E154" s="9">
        <v>31.9</v>
      </c>
      <c r="F154" s="15">
        <f t="shared" si="15"/>
        <v>0.16666666666666657</v>
      </c>
      <c r="G154" s="15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59</v>
      </c>
      <c r="C155" s="3">
        <v>147</v>
      </c>
      <c r="D155" s="3">
        <v>147</v>
      </c>
      <c r="E155" s="9">
        <v>32</v>
      </c>
      <c r="F155" s="15">
        <f t="shared" si="15"/>
        <v>-0.16666666666666657</v>
      </c>
      <c r="G155" s="15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59</v>
      </c>
      <c r="C156" s="3">
        <v>148</v>
      </c>
      <c r="D156" s="3">
        <v>148</v>
      </c>
      <c r="E156" s="9">
        <v>30.7</v>
      </c>
      <c r="F156" s="15">
        <f t="shared" si="15"/>
        <v>-0.4861111111111111</v>
      </c>
      <c r="G156" s="15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59</v>
      </c>
      <c r="C157" s="3">
        <v>149</v>
      </c>
      <c r="D157" s="3">
        <v>149</v>
      </c>
      <c r="E157" s="9">
        <v>28.5</v>
      </c>
      <c r="F157" s="15">
        <f t="shared" si="15"/>
        <v>-0.65277777777777768</v>
      </c>
      <c r="G157" s="15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59</v>
      </c>
      <c r="C158" s="3">
        <v>150</v>
      </c>
      <c r="D158" s="3">
        <v>150</v>
      </c>
      <c r="E158" s="9">
        <v>26</v>
      </c>
      <c r="F158" s="15">
        <f t="shared" si="15"/>
        <v>-0.70833333333333348</v>
      </c>
      <c r="G158" s="15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59</v>
      </c>
      <c r="C159" s="3">
        <v>151</v>
      </c>
      <c r="D159" s="3">
        <v>151</v>
      </c>
      <c r="E159" s="9">
        <v>23.4</v>
      </c>
      <c r="F159" s="15">
        <f t="shared" si="15"/>
        <v>-0.73611111111111116</v>
      </c>
      <c r="G159" s="15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59</v>
      </c>
      <c r="C160" s="3">
        <v>152</v>
      </c>
      <c r="D160" s="3">
        <v>152</v>
      </c>
      <c r="E160" s="9">
        <v>20.7</v>
      </c>
      <c r="F160" s="15">
        <f t="shared" si="15"/>
        <v>-0.83333333333333326</v>
      </c>
      <c r="G160" s="15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59</v>
      </c>
      <c r="C161" s="3">
        <v>153</v>
      </c>
      <c r="D161" s="3">
        <v>153</v>
      </c>
      <c r="E161" s="9">
        <v>17.399999999999999</v>
      </c>
      <c r="F161" s="15">
        <f t="shared" si="15"/>
        <v>-0.76388888888888884</v>
      </c>
      <c r="G161" s="15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59</v>
      </c>
      <c r="C162" s="3">
        <v>154</v>
      </c>
      <c r="D162" s="3">
        <v>154</v>
      </c>
      <c r="E162" s="9">
        <v>15.2</v>
      </c>
      <c r="F162" s="15">
        <f t="shared" si="15"/>
        <v>-0.54166666666666641</v>
      </c>
      <c r="G162" s="15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59</v>
      </c>
      <c r="C163" s="3">
        <v>155</v>
      </c>
      <c r="D163" s="3">
        <v>155</v>
      </c>
      <c r="E163" s="9">
        <v>13.5</v>
      </c>
      <c r="F163" s="15">
        <f t="shared" si="15"/>
        <v>-0.30555555555555547</v>
      </c>
      <c r="G163" s="15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59</v>
      </c>
      <c r="C164" s="3">
        <v>156</v>
      </c>
      <c r="D164" s="3">
        <v>156</v>
      </c>
      <c r="E164" s="9">
        <v>13</v>
      </c>
      <c r="F164" s="15">
        <f t="shared" si="15"/>
        <v>-0.15277777777777773</v>
      </c>
      <c r="G164" s="15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59</v>
      </c>
      <c r="C165" s="3">
        <v>157</v>
      </c>
      <c r="D165" s="3">
        <v>157</v>
      </c>
      <c r="E165" s="9">
        <v>12.4</v>
      </c>
      <c r="F165" s="15">
        <f t="shared" si="15"/>
        <v>-9.7222222222222127E-2</v>
      </c>
      <c r="G165" s="15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59</v>
      </c>
      <c r="C166" s="3">
        <v>158</v>
      </c>
      <c r="D166" s="3">
        <v>158</v>
      </c>
      <c r="E166" s="9">
        <v>12.3</v>
      </c>
      <c r="F166" s="15">
        <f t="shared" si="15"/>
        <v>-2.7777777777777925E-2</v>
      </c>
      <c r="G166" s="15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59</v>
      </c>
      <c r="C167" s="3">
        <v>159</v>
      </c>
      <c r="D167" s="3">
        <v>159</v>
      </c>
      <c r="E167" s="9">
        <v>12.2</v>
      </c>
      <c r="F167" s="15">
        <f t="shared" si="15"/>
        <v>0</v>
      </c>
      <c r="G167" s="15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59</v>
      </c>
      <c r="C168" s="3">
        <v>160</v>
      </c>
      <c r="D168" s="3">
        <v>160</v>
      </c>
      <c r="E168" s="9">
        <v>12.3</v>
      </c>
      <c r="F168" s="15">
        <f t="shared" si="15"/>
        <v>2.7777777777777925E-2</v>
      </c>
      <c r="G168" s="15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59</v>
      </c>
      <c r="C169" s="3">
        <v>161</v>
      </c>
      <c r="D169" s="3">
        <v>161</v>
      </c>
      <c r="E169" s="9">
        <v>12.4</v>
      </c>
      <c r="F169" s="15">
        <f t="shared" si="15"/>
        <v>2.7777777777777679E-2</v>
      </c>
      <c r="G169" s="15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59</v>
      </c>
      <c r="C170" s="3">
        <v>162</v>
      </c>
      <c r="D170" s="3">
        <v>162</v>
      </c>
      <c r="E170" s="9">
        <v>12.5</v>
      </c>
      <c r="F170" s="15">
        <f t="shared" si="15"/>
        <v>2.7777777777777679E-2</v>
      </c>
      <c r="G170" s="15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59</v>
      </c>
      <c r="C171" s="3">
        <v>163</v>
      </c>
      <c r="D171" s="3">
        <v>163</v>
      </c>
      <c r="E171" s="9">
        <v>12.6</v>
      </c>
      <c r="F171" s="15">
        <f t="shared" si="15"/>
        <v>2.7777777777777679E-2</v>
      </c>
      <c r="G171" s="15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59</v>
      </c>
      <c r="C172" s="3">
        <v>164</v>
      </c>
      <c r="D172" s="3">
        <v>164</v>
      </c>
      <c r="E172" s="9">
        <v>12.7</v>
      </c>
      <c r="F172" s="15">
        <f t="shared" si="15"/>
        <v>4.1666666666666761E-2</v>
      </c>
      <c r="G172" s="15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59</v>
      </c>
      <c r="C173" s="3">
        <v>165</v>
      </c>
      <c r="D173" s="3">
        <v>165</v>
      </c>
      <c r="E173" s="9">
        <v>12.9</v>
      </c>
      <c r="F173" s="15">
        <f t="shared" si="15"/>
        <v>0.16666666666666682</v>
      </c>
      <c r="G173" s="15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59</v>
      </c>
      <c r="C174" s="3">
        <v>166</v>
      </c>
      <c r="D174" s="3">
        <v>166</v>
      </c>
      <c r="E174" s="9">
        <v>13.9</v>
      </c>
      <c r="F174" s="15">
        <f t="shared" si="15"/>
        <v>0.45833333333333315</v>
      </c>
      <c r="G174" s="15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59</v>
      </c>
      <c r="C175" s="3">
        <v>167</v>
      </c>
      <c r="D175" s="3">
        <v>167</v>
      </c>
      <c r="E175" s="9">
        <v>16.2</v>
      </c>
      <c r="F175" s="15">
        <f t="shared" si="15"/>
        <v>0.75</v>
      </c>
      <c r="G175" s="15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59</v>
      </c>
      <c r="C176" s="3">
        <v>168</v>
      </c>
      <c r="D176" s="3">
        <v>168</v>
      </c>
      <c r="E176" s="9">
        <v>19.3</v>
      </c>
      <c r="F176" s="15">
        <f t="shared" si="15"/>
        <v>0.91666666666666685</v>
      </c>
      <c r="G176" s="15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59</v>
      </c>
      <c r="C177" s="3">
        <v>169</v>
      </c>
      <c r="D177" s="3">
        <v>169</v>
      </c>
      <c r="E177" s="9">
        <v>22.8</v>
      </c>
      <c r="F177" s="15">
        <f t="shared" si="15"/>
        <v>0.9166666666666663</v>
      </c>
      <c r="G177" s="15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59</v>
      </c>
      <c r="C178" s="3">
        <v>170</v>
      </c>
      <c r="D178" s="3">
        <v>170</v>
      </c>
      <c r="E178" s="9">
        <v>25.9</v>
      </c>
      <c r="F178" s="15">
        <f t="shared" si="15"/>
        <v>0.79166666666666652</v>
      </c>
      <c r="G178" s="15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59</v>
      </c>
      <c r="C179" s="3">
        <v>171</v>
      </c>
      <c r="D179" s="3">
        <v>171</v>
      </c>
      <c r="E179" s="9">
        <v>28.5</v>
      </c>
      <c r="F179" s="15">
        <f t="shared" si="15"/>
        <v>0.56944444444444464</v>
      </c>
      <c r="G179" s="15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59</v>
      </c>
      <c r="C180" s="3">
        <v>172</v>
      </c>
      <c r="D180" s="3">
        <v>172</v>
      </c>
      <c r="E180" s="9">
        <v>30</v>
      </c>
      <c r="F180" s="15">
        <f t="shared" si="15"/>
        <v>8.3333333333333523E-2</v>
      </c>
      <c r="G180" s="15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59</v>
      </c>
      <c r="C181" s="3">
        <v>173</v>
      </c>
      <c r="D181" s="3">
        <v>173</v>
      </c>
      <c r="E181" s="9">
        <v>29.1</v>
      </c>
      <c r="F181" s="15">
        <f t="shared" si="15"/>
        <v>-0.36111111111111133</v>
      </c>
      <c r="G181" s="15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59</v>
      </c>
      <c r="C182" s="3">
        <v>174</v>
      </c>
      <c r="D182" s="3">
        <v>174</v>
      </c>
      <c r="E182" s="9">
        <v>27.4</v>
      </c>
      <c r="F182" s="15">
        <f t="shared" si="15"/>
        <v>-0.54166666666666696</v>
      </c>
      <c r="G182" s="15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59</v>
      </c>
      <c r="C183" s="3">
        <v>175</v>
      </c>
      <c r="D183" s="3">
        <v>175</v>
      </c>
      <c r="E183" s="9">
        <v>25.2</v>
      </c>
      <c r="F183" s="15">
        <f t="shared" si="15"/>
        <v>-0.49999999999999967</v>
      </c>
      <c r="G183" s="15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59</v>
      </c>
      <c r="C184" s="3">
        <v>176</v>
      </c>
      <c r="D184" s="3">
        <v>176</v>
      </c>
      <c r="E184" s="9">
        <v>23.8</v>
      </c>
      <c r="F184" s="15">
        <f t="shared" si="15"/>
        <v>-0.1111111111111112</v>
      </c>
      <c r="G184" s="15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59</v>
      </c>
      <c r="C185" s="3">
        <v>177</v>
      </c>
      <c r="D185" s="3">
        <v>177</v>
      </c>
      <c r="E185" s="9">
        <v>24.4</v>
      </c>
      <c r="F185" s="15">
        <f t="shared" si="15"/>
        <v>0.30555555555555547</v>
      </c>
      <c r="G185" s="15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59</v>
      </c>
      <c r="C186" s="3">
        <v>178</v>
      </c>
      <c r="D186" s="3">
        <v>178</v>
      </c>
      <c r="E186" s="9">
        <v>26</v>
      </c>
      <c r="F186" s="15">
        <f t="shared" si="15"/>
        <v>0.72222222222222265</v>
      </c>
      <c r="G186" s="15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59</v>
      </c>
      <c r="C187" s="3">
        <v>179</v>
      </c>
      <c r="D187" s="3">
        <v>179</v>
      </c>
      <c r="E187" s="9">
        <v>29.6</v>
      </c>
      <c r="F187" s="15">
        <f t="shared" si="15"/>
        <v>0.86111111111111149</v>
      </c>
      <c r="G187" s="15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59</v>
      </c>
      <c r="C188" s="3">
        <v>180</v>
      </c>
      <c r="D188" s="3">
        <v>180</v>
      </c>
      <c r="E188" s="9">
        <v>32.200000000000003</v>
      </c>
      <c r="F188" s="15">
        <f t="shared" si="15"/>
        <v>0.8194444444444442</v>
      </c>
      <c r="G188" s="15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59</v>
      </c>
      <c r="C189" s="3">
        <v>181</v>
      </c>
      <c r="D189" s="3">
        <v>181</v>
      </c>
      <c r="E189" s="9">
        <v>35.5</v>
      </c>
      <c r="F189" s="15">
        <f t="shared" si="15"/>
        <v>0.74999999999999978</v>
      </c>
      <c r="G189" s="15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59</v>
      </c>
      <c r="C190" s="3">
        <v>182</v>
      </c>
      <c r="D190" s="3">
        <v>182</v>
      </c>
      <c r="E190" s="9">
        <v>37.6</v>
      </c>
      <c r="F190" s="15">
        <f t="shared" si="15"/>
        <v>0.55555555555555558</v>
      </c>
      <c r="G190" s="15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59</v>
      </c>
      <c r="C191" s="3">
        <v>183</v>
      </c>
      <c r="D191" s="3">
        <v>183</v>
      </c>
      <c r="E191" s="9">
        <v>39.5</v>
      </c>
      <c r="F191" s="15">
        <f t="shared" si="15"/>
        <v>0.41666666666666663</v>
      </c>
      <c r="G191" s="15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59</v>
      </c>
      <c r="C192" s="3">
        <v>184</v>
      </c>
      <c r="D192" s="3">
        <v>184</v>
      </c>
      <c r="E192" s="9">
        <v>40.6</v>
      </c>
      <c r="F192" s="15">
        <f t="shared" si="15"/>
        <v>0.27777777777777779</v>
      </c>
      <c r="G192" s="15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59</v>
      </c>
      <c r="C193" s="3">
        <v>185</v>
      </c>
      <c r="D193" s="3">
        <v>185</v>
      </c>
      <c r="E193" s="9">
        <v>41.5</v>
      </c>
      <c r="F193" s="15">
        <f t="shared" si="15"/>
        <v>0.19444444444444425</v>
      </c>
      <c r="G193" s="15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59</v>
      </c>
      <c r="C194" s="3">
        <v>186</v>
      </c>
      <c r="D194" s="3">
        <v>186</v>
      </c>
      <c r="E194" s="9">
        <v>42</v>
      </c>
      <c r="F194" s="15">
        <f t="shared" si="15"/>
        <v>0.12499999999999981</v>
      </c>
      <c r="G194" s="15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59</v>
      </c>
      <c r="C195" s="3">
        <v>187</v>
      </c>
      <c r="D195" s="3">
        <v>187</v>
      </c>
      <c r="E195" s="9">
        <v>42.4</v>
      </c>
      <c r="F195" s="15">
        <f t="shared" si="15"/>
        <v>0.1388888888888889</v>
      </c>
      <c r="G195" s="15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59</v>
      </c>
      <c r="C196" s="3">
        <v>188</v>
      </c>
      <c r="D196" s="3">
        <v>188</v>
      </c>
      <c r="E196" s="9">
        <v>43</v>
      </c>
      <c r="F196" s="15">
        <f t="shared" si="15"/>
        <v>0.25000000000000061</v>
      </c>
      <c r="G196" s="15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59</v>
      </c>
      <c r="C197" s="3">
        <v>189</v>
      </c>
      <c r="D197" s="3">
        <v>189</v>
      </c>
      <c r="E197" s="9">
        <v>44.2</v>
      </c>
      <c r="F197" s="15">
        <f t="shared" si="15"/>
        <v>0.40277777777777757</v>
      </c>
      <c r="G197" s="15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59</v>
      </c>
      <c r="C198" s="3">
        <v>190</v>
      </c>
      <c r="D198" s="3">
        <v>190</v>
      </c>
      <c r="E198" s="9">
        <v>45.9</v>
      </c>
      <c r="F198" s="15">
        <f t="shared" si="15"/>
        <v>0.4861111111111111</v>
      </c>
      <c r="G198" s="15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59</v>
      </c>
      <c r="C199" s="3">
        <v>191</v>
      </c>
      <c r="D199" s="3">
        <v>191</v>
      </c>
      <c r="E199" s="9">
        <v>47.7</v>
      </c>
      <c r="F199" s="15">
        <f t="shared" si="15"/>
        <v>0.45833333333333393</v>
      </c>
      <c r="G199" s="15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59</v>
      </c>
      <c r="C200" s="3">
        <v>192</v>
      </c>
      <c r="D200" s="3">
        <v>192</v>
      </c>
      <c r="E200" s="9">
        <v>49.2</v>
      </c>
      <c r="F200" s="15">
        <f t="shared" si="15"/>
        <v>0.31944444444444403</v>
      </c>
      <c r="G200" s="15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59</v>
      </c>
      <c r="C201" s="3">
        <v>193</v>
      </c>
      <c r="D201" s="3">
        <v>193</v>
      </c>
      <c r="E201" s="9">
        <v>50</v>
      </c>
      <c r="F201" s="15">
        <f t="shared" si="15"/>
        <v>0.1388888888888889</v>
      </c>
      <c r="G201" s="15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59</v>
      </c>
      <c r="C202" s="3">
        <v>194</v>
      </c>
      <c r="D202" s="3">
        <v>194</v>
      </c>
      <c r="E202" s="9">
        <v>50.2</v>
      </c>
      <c r="F202" s="15">
        <f t="shared" si="15"/>
        <v>1.3888888888889086E-2</v>
      </c>
      <c r="G202" s="15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59</v>
      </c>
      <c r="C203" s="3">
        <v>195</v>
      </c>
      <c r="D203" s="3">
        <v>195</v>
      </c>
      <c r="E203" s="9">
        <v>50.1</v>
      </c>
      <c r="F203" s="15">
        <f t="shared" si="15"/>
        <v>-5.5555555555556344E-2</v>
      </c>
      <c r="G203" s="15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59</v>
      </c>
      <c r="C204" s="3">
        <v>196</v>
      </c>
      <c r="D204" s="3">
        <v>196</v>
      </c>
      <c r="E204" s="9">
        <v>49.8</v>
      </c>
      <c r="F204" s="15">
        <f t="shared" si="15"/>
        <v>-9.7222222222222612E-2</v>
      </c>
      <c r="G204" s="15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59</v>
      </c>
      <c r="C205" s="3">
        <v>197</v>
      </c>
      <c r="D205" s="3">
        <v>197</v>
      </c>
      <c r="E205" s="9">
        <v>49.4</v>
      </c>
      <c r="F205" s="15">
        <f t="shared" si="15"/>
        <v>-0.12499999999999981</v>
      </c>
      <c r="G205" s="15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59</v>
      </c>
      <c r="C206" s="3">
        <v>198</v>
      </c>
      <c r="D206" s="3">
        <v>198</v>
      </c>
      <c r="E206" s="9">
        <v>48.9</v>
      </c>
      <c r="F206" s="15">
        <f t="shared" si="15"/>
        <v>-0.12499999999999981</v>
      </c>
      <c r="G206" s="15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59</v>
      </c>
      <c r="C207" s="3">
        <v>199</v>
      </c>
      <c r="D207" s="3">
        <v>199</v>
      </c>
      <c r="E207" s="9">
        <v>48.5</v>
      </c>
      <c r="F207" s="15">
        <f t="shared" si="15"/>
        <v>-9.7222222222221627E-2</v>
      </c>
      <c r="G207" s="15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59</v>
      </c>
      <c r="C208" s="3">
        <v>200</v>
      </c>
      <c r="D208" s="3">
        <v>200</v>
      </c>
      <c r="E208" s="9">
        <v>48.2</v>
      </c>
      <c r="F208" s="15">
        <f t="shared" si="15"/>
        <v>-4.1666666666666269E-2</v>
      </c>
      <c r="G208" s="15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59</v>
      </c>
      <c r="C209" s="3">
        <v>201</v>
      </c>
      <c r="D209" s="3">
        <v>201</v>
      </c>
      <c r="E209" s="9">
        <v>48.2</v>
      </c>
      <c r="F209" s="15">
        <f t="shared" si="15"/>
        <v>-1.3888888888889086E-2</v>
      </c>
      <c r="G209" s="15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59</v>
      </c>
      <c r="C210" s="3">
        <v>202</v>
      </c>
      <c r="D210" s="3">
        <v>202</v>
      </c>
      <c r="E210" s="9">
        <v>48.1</v>
      </c>
      <c r="F210" s="15">
        <f t="shared" si="15"/>
        <v>-0.1111111111111117</v>
      </c>
      <c r="G210" s="15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59</v>
      </c>
      <c r="C211" s="3">
        <v>203</v>
      </c>
      <c r="D211" s="3">
        <v>203</v>
      </c>
      <c r="E211" s="9">
        <v>47.4</v>
      </c>
      <c r="F211" s="15">
        <f t="shared" si="15"/>
        <v>-0.31944444444444503</v>
      </c>
      <c r="G211" s="15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59</v>
      </c>
      <c r="C212" s="3">
        <v>204</v>
      </c>
      <c r="D212" s="3">
        <v>204</v>
      </c>
      <c r="E212" s="9">
        <v>45.8</v>
      </c>
      <c r="F212" s="15">
        <f t="shared" ref="F212:F275" si="20">($E213-$E211)/2/3.6</f>
        <v>-0.5833333333333327</v>
      </c>
      <c r="G212" s="15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59</v>
      </c>
      <c r="C213" s="3">
        <v>205</v>
      </c>
      <c r="D213" s="3">
        <v>205</v>
      </c>
      <c r="E213" s="9">
        <v>43.2</v>
      </c>
      <c r="F213" s="15">
        <f t="shared" si="20"/>
        <v>-0.73611111111111072</v>
      </c>
      <c r="G213" s="15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59</v>
      </c>
      <c r="C214" s="3">
        <v>206</v>
      </c>
      <c r="D214" s="3">
        <v>206</v>
      </c>
      <c r="E214" s="9">
        <v>40.5</v>
      </c>
      <c r="F214" s="15">
        <f t="shared" si="20"/>
        <v>-0.69444444444444442</v>
      </c>
      <c r="G214" s="15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59</v>
      </c>
      <c r="C215" s="3">
        <v>207</v>
      </c>
      <c r="D215" s="3">
        <v>207</v>
      </c>
      <c r="E215" s="9">
        <v>38.200000000000003</v>
      </c>
      <c r="F215" s="15">
        <f t="shared" si="20"/>
        <v>-0.52777777777777735</v>
      </c>
      <c r="G215" s="15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59</v>
      </c>
      <c r="C216" s="3">
        <v>208</v>
      </c>
      <c r="D216" s="3">
        <v>208</v>
      </c>
      <c r="E216" s="9">
        <v>36.700000000000003</v>
      </c>
      <c r="F216" s="15">
        <f t="shared" si="20"/>
        <v>-0.33333333333333409</v>
      </c>
      <c r="G216" s="15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59</v>
      </c>
      <c r="C217" s="3">
        <v>209</v>
      </c>
      <c r="D217" s="3">
        <v>209</v>
      </c>
      <c r="E217" s="9">
        <v>35.799999999999997</v>
      </c>
      <c r="F217" s="15">
        <f t="shared" si="20"/>
        <v>-0.19444444444444522</v>
      </c>
      <c r="G217" s="15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59</v>
      </c>
      <c r="C218" s="3">
        <v>210</v>
      </c>
      <c r="D218" s="3">
        <v>210</v>
      </c>
      <c r="E218" s="9">
        <v>35.299999999999997</v>
      </c>
      <c r="F218" s="15">
        <f t="shared" si="20"/>
        <v>-0.1388888888888889</v>
      </c>
      <c r="G218" s="15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59</v>
      </c>
      <c r="C219" s="3">
        <v>211</v>
      </c>
      <c r="D219" s="3">
        <v>211</v>
      </c>
      <c r="E219" s="9">
        <v>34.799999999999997</v>
      </c>
      <c r="F219" s="15">
        <f t="shared" si="20"/>
        <v>-0.12499999999999981</v>
      </c>
      <c r="G219" s="15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59</v>
      </c>
      <c r="C220" s="3">
        <v>212</v>
      </c>
      <c r="D220" s="3">
        <v>212</v>
      </c>
      <c r="E220" s="9">
        <v>34.4</v>
      </c>
      <c r="F220" s="15">
        <f t="shared" si="20"/>
        <v>-6.9444444444444448E-2</v>
      </c>
      <c r="G220" s="15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59</v>
      </c>
      <c r="C221" s="3">
        <v>213</v>
      </c>
      <c r="D221" s="3">
        <v>213</v>
      </c>
      <c r="E221" s="9">
        <v>34.299999999999997</v>
      </c>
      <c r="F221" s="15">
        <f t="shared" si="20"/>
        <v>-5.5555555555555358E-2</v>
      </c>
      <c r="G221" s="15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59</v>
      </c>
      <c r="C222" s="3">
        <v>214</v>
      </c>
      <c r="D222" s="3">
        <v>214</v>
      </c>
      <c r="E222" s="9">
        <v>34</v>
      </c>
      <c r="F222" s="15">
        <f t="shared" si="20"/>
        <v>-6.9444444444444448E-2</v>
      </c>
      <c r="G222" s="15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59</v>
      </c>
      <c r="C223" s="3">
        <v>215</v>
      </c>
      <c r="D223" s="3">
        <v>215</v>
      </c>
      <c r="E223" s="9">
        <v>33.799999999999997</v>
      </c>
      <c r="F223" s="15">
        <f t="shared" si="20"/>
        <v>-5.5555555555555358E-2</v>
      </c>
      <c r="G223" s="15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59</v>
      </c>
      <c r="C224" s="3">
        <v>216</v>
      </c>
      <c r="D224" s="3">
        <v>216</v>
      </c>
      <c r="E224" s="9">
        <v>33.6</v>
      </c>
      <c r="F224" s="15">
        <f t="shared" si="20"/>
        <v>-4.1666666666666269E-2</v>
      </c>
      <c r="G224" s="15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59</v>
      </c>
      <c r="C225" s="3">
        <v>217</v>
      </c>
      <c r="D225" s="3">
        <v>217</v>
      </c>
      <c r="E225" s="9">
        <v>33.5</v>
      </c>
      <c r="F225" s="15">
        <f t="shared" si="20"/>
        <v>-1.3888888888889086E-2</v>
      </c>
      <c r="G225" s="15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59</v>
      </c>
      <c r="C226" s="3">
        <v>218</v>
      </c>
      <c r="D226" s="3">
        <v>218</v>
      </c>
      <c r="E226" s="9">
        <v>33.5</v>
      </c>
      <c r="F226" s="15">
        <f t="shared" si="20"/>
        <v>-1.3888888888889086E-2</v>
      </c>
      <c r="G226" s="15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59</v>
      </c>
      <c r="C227" s="3">
        <v>219</v>
      </c>
      <c r="D227" s="3">
        <v>219</v>
      </c>
      <c r="E227" s="9">
        <v>33.4</v>
      </c>
      <c r="F227" s="15">
        <f t="shared" si="20"/>
        <v>-2.7777777777778172E-2</v>
      </c>
      <c r="G227" s="15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59</v>
      </c>
      <c r="C228" s="3">
        <v>220</v>
      </c>
      <c r="D228" s="3">
        <v>220</v>
      </c>
      <c r="E228" s="9">
        <v>33.299999999999997</v>
      </c>
      <c r="F228" s="15">
        <f t="shared" si="20"/>
        <v>-1.3888888888889086E-2</v>
      </c>
      <c r="G228" s="15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59</v>
      </c>
      <c r="C229" s="3">
        <v>221</v>
      </c>
      <c r="D229" s="3">
        <v>221</v>
      </c>
      <c r="E229" s="9">
        <v>33.299999999999997</v>
      </c>
      <c r="F229" s="15">
        <f t="shared" si="20"/>
        <v>-1.3888888888888099E-2</v>
      </c>
      <c r="G229" s="15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59</v>
      </c>
      <c r="C230" s="3">
        <v>222</v>
      </c>
      <c r="D230" s="3">
        <v>222</v>
      </c>
      <c r="E230" s="9">
        <v>33.200000000000003</v>
      </c>
      <c r="F230" s="15">
        <f t="shared" si="20"/>
        <v>-2.7777777777777186E-2</v>
      </c>
      <c r="G230" s="15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59</v>
      </c>
      <c r="C231" s="3">
        <v>223</v>
      </c>
      <c r="D231" s="3">
        <v>223</v>
      </c>
      <c r="E231" s="9">
        <v>33.1</v>
      </c>
      <c r="F231" s="15">
        <f t="shared" si="20"/>
        <v>-1.3888888888889086E-2</v>
      </c>
      <c r="G231" s="15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59</v>
      </c>
      <c r="C232" s="3">
        <v>224</v>
      </c>
      <c r="D232" s="3">
        <v>224</v>
      </c>
      <c r="E232" s="9">
        <v>33.1</v>
      </c>
      <c r="F232" s="15">
        <f t="shared" si="20"/>
        <v>-2.7777777777778172E-2</v>
      </c>
      <c r="G232" s="15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59</v>
      </c>
      <c r="C233" s="3">
        <v>225</v>
      </c>
      <c r="D233" s="3">
        <v>225</v>
      </c>
      <c r="E233" s="9">
        <v>32.9</v>
      </c>
      <c r="F233" s="15">
        <f t="shared" si="20"/>
        <v>-4.1666666666667261E-2</v>
      </c>
      <c r="G233" s="15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59</v>
      </c>
      <c r="C234" s="3">
        <v>226</v>
      </c>
      <c r="D234" s="3">
        <v>226</v>
      </c>
      <c r="E234" s="9">
        <v>32.799999999999997</v>
      </c>
      <c r="F234" s="15">
        <f t="shared" si="20"/>
        <v>-2.7777777777777186E-2</v>
      </c>
      <c r="G234" s="15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59</v>
      </c>
      <c r="C235" s="3">
        <v>227</v>
      </c>
      <c r="D235" s="3">
        <v>227</v>
      </c>
      <c r="E235" s="9">
        <v>32.700000000000003</v>
      </c>
      <c r="F235" s="15">
        <f t="shared" si="20"/>
        <v>-2.7777777777777186E-2</v>
      </c>
      <c r="G235" s="15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59</v>
      </c>
      <c r="C236" s="3">
        <v>228</v>
      </c>
      <c r="D236" s="3">
        <v>228</v>
      </c>
      <c r="E236" s="9">
        <v>32.6</v>
      </c>
      <c r="F236" s="15">
        <f t="shared" si="20"/>
        <v>-5.5555555555556344E-2</v>
      </c>
      <c r="G236" s="15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59</v>
      </c>
      <c r="C237" s="3">
        <v>229</v>
      </c>
      <c r="D237" s="3">
        <v>229</v>
      </c>
      <c r="E237" s="9">
        <v>32.299999999999997</v>
      </c>
      <c r="F237" s="15">
        <f t="shared" si="20"/>
        <v>-9.7222222222222612E-2</v>
      </c>
      <c r="G237" s="15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59</v>
      </c>
      <c r="C238" s="3">
        <v>230</v>
      </c>
      <c r="D238" s="3">
        <v>230</v>
      </c>
      <c r="E238" s="9">
        <v>31.9</v>
      </c>
      <c r="F238" s="15">
        <f t="shared" si="20"/>
        <v>-0.1388888888888884</v>
      </c>
      <c r="G238" s="15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59</v>
      </c>
      <c r="C239" s="3">
        <v>231</v>
      </c>
      <c r="D239" s="3">
        <v>231</v>
      </c>
      <c r="E239" s="9">
        <v>31.3</v>
      </c>
      <c r="F239" s="15">
        <f t="shared" si="20"/>
        <v>-0.1388888888888889</v>
      </c>
      <c r="G239" s="15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59</v>
      </c>
      <c r="C240" s="3">
        <v>232</v>
      </c>
      <c r="D240" s="3">
        <v>232</v>
      </c>
      <c r="E240" s="9">
        <v>30.9</v>
      </c>
      <c r="F240" s="15">
        <f t="shared" si="20"/>
        <v>-0.1111111111111112</v>
      </c>
      <c r="G240" s="15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59</v>
      </c>
      <c r="C241" s="3">
        <v>233</v>
      </c>
      <c r="D241" s="3">
        <v>233</v>
      </c>
      <c r="E241" s="9">
        <v>30.5</v>
      </c>
      <c r="F241" s="15">
        <f t="shared" si="20"/>
        <v>-5.5555555555555358E-2</v>
      </c>
      <c r="G241" s="15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59</v>
      </c>
      <c r="C242" s="3">
        <v>234</v>
      </c>
      <c r="D242" s="3">
        <v>234</v>
      </c>
      <c r="E242" s="9">
        <v>30.5</v>
      </c>
      <c r="F242" s="15">
        <f t="shared" si="20"/>
        <v>2.7777777777777679E-2</v>
      </c>
      <c r="G242" s="15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59</v>
      </c>
      <c r="C243" s="3">
        <v>235</v>
      </c>
      <c r="D243" s="3">
        <v>235</v>
      </c>
      <c r="E243" s="9">
        <v>30.7</v>
      </c>
      <c r="F243" s="15">
        <f t="shared" si="20"/>
        <v>0.12499999999999981</v>
      </c>
      <c r="G243" s="15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59</v>
      </c>
      <c r="C244" s="3">
        <v>236</v>
      </c>
      <c r="D244" s="3">
        <v>236</v>
      </c>
      <c r="E244" s="9">
        <v>31.4</v>
      </c>
      <c r="F244" s="15">
        <f t="shared" si="20"/>
        <v>0.23611111111111099</v>
      </c>
      <c r="G244" s="15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59</v>
      </c>
      <c r="C245" s="3">
        <v>237</v>
      </c>
      <c r="D245" s="3">
        <v>237</v>
      </c>
      <c r="E245" s="9">
        <v>32.4</v>
      </c>
      <c r="F245" s="15">
        <f t="shared" si="20"/>
        <v>0.31944444444444503</v>
      </c>
      <c r="G245" s="15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59</v>
      </c>
      <c r="C246" s="3">
        <v>238</v>
      </c>
      <c r="D246" s="3">
        <v>238</v>
      </c>
      <c r="E246" s="9">
        <v>33.700000000000003</v>
      </c>
      <c r="F246" s="15">
        <f t="shared" si="20"/>
        <v>0.37500000000000039</v>
      </c>
      <c r="G246" s="15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59</v>
      </c>
      <c r="C247" s="3">
        <v>239</v>
      </c>
      <c r="D247" s="3">
        <v>239</v>
      </c>
      <c r="E247" s="9">
        <v>35.1</v>
      </c>
      <c r="F247" s="15">
        <f t="shared" si="20"/>
        <v>0.36111111111111033</v>
      </c>
      <c r="G247" s="15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59</v>
      </c>
      <c r="C248" s="3">
        <v>240</v>
      </c>
      <c r="D248" s="3">
        <v>240</v>
      </c>
      <c r="E248" s="9">
        <v>36.299999999999997</v>
      </c>
      <c r="F248" s="15">
        <f t="shared" si="20"/>
        <v>0.30555555555555497</v>
      </c>
      <c r="G248" s="15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59</v>
      </c>
      <c r="C249" s="3">
        <v>241</v>
      </c>
      <c r="D249" s="3">
        <v>241</v>
      </c>
      <c r="E249" s="9">
        <v>37.299999999999997</v>
      </c>
      <c r="F249" s="15">
        <f t="shared" si="20"/>
        <v>0.2222222222222224</v>
      </c>
      <c r="G249" s="15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59</v>
      </c>
      <c r="C250" s="3">
        <v>242</v>
      </c>
      <c r="D250" s="3">
        <v>242</v>
      </c>
      <c r="E250" s="9">
        <v>37.9</v>
      </c>
      <c r="F250" s="15">
        <f t="shared" si="20"/>
        <v>0.15277777777777798</v>
      </c>
      <c r="G250" s="15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59</v>
      </c>
      <c r="C251" s="3">
        <v>243</v>
      </c>
      <c r="D251" s="3">
        <v>243</v>
      </c>
      <c r="E251" s="9">
        <v>38.4</v>
      </c>
      <c r="F251" s="15">
        <f t="shared" si="20"/>
        <v>9.7222222222222612E-2</v>
      </c>
      <c r="G251" s="15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59</v>
      </c>
      <c r="C252" s="3">
        <v>244</v>
      </c>
      <c r="D252" s="3">
        <v>244</v>
      </c>
      <c r="E252" s="9">
        <v>38.6</v>
      </c>
      <c r="F252" s="15">
        <f t="shared" si="20"/>
        <v>5.5555555555555358E-2</v>
      </c>
      <c r="G252" s="15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59</v>
      </c>
      <c r="C253" s="3">
        <v>245</v>
      </c>
      <c r="D253" s="3">
        <v>245</v>
      </c>
      <c r="E253" s="9">
        <v>38.799999999999997</v>
      </c>
      <c r="F253" s="15">
        <f t="shared" si="20"/>
        <v>5.5555555555555358E-2</v>
      </c>
      <c r="G253" s="15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59</v>
      </c>
      <c r="C254" s="3">
        <v>246</v>
      </c>
      <c r="D254" s="3">
        <v>246</v>
      </c>
      <c r="E254" s="9">
        <v>39</v>
      </c>
      <c r="F254" s="15">
        <f t="shared" si="20"/>
        <v>5.5555555555556344E-2</v>
      </c>
      <c r="G254" s="15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59</v>
      </c>
      <c r="C255" s="3">
        <v>247</v>
      </c>
      <c r="D255" s="3">
        <v>247</v>
      </c>
      <c r="E255" s="9">
        <v>39.200000000000003</v>
      </c>
      <c r="F255" s="15">
        <f t="shared" si="20"/>
        <v>5.5555555555555358E-2</v>
      </c>
      <c r="G255" s="15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59</v>
      </c>
      <c r="C256" s="3">
        <v>248</v>
      </c>
      <c r="D256" s="3">
        <v>248</v>
      </c>
      <c r="E256" s="9">
        <v>39.4</v>
      </c>
      <c r="F256" s="15">
        <f t="shared" si="20"/>
        <v>4.1666666666666269E-2</v>
      </c>
      <c r="G256" s="15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59</v>
      </c>
      <c r="C257" s="3">
        <v>249</v>
      </c>
      <c r="D257" s="3">
        <v>249</v>
      </c>
      <c r="E257" s="9">
        <v>39.5</v>
      </c>
      <c r="F257" s="15">
        <f t="shared" si="20"/>
        <v>2.7777777777778172E-2</v>
      </c>
      <c r="G257" s="15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59</v>
      </c>
      <c r="C258" s="3">
        <v>250</v>
      </c>
      <c r="D258" s="3">
        <v>250</v>
      </c>
      <c r="E258" s="9">
        <v>39.6</v>
      </c>
      <c r="F258" s="15">
        <f t="shared" si="20"/>
        <v>4.1666666666666269E-2</v>
      </c>
      <c r="G258" s="15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59</v>
      </c>
      <c r="C259" s="3">
        <v>251</v>
      </c>
      <c r="D259" s="3">
        <v>251</v>
      </c>
      <c r="E259" s="9">
        <v>39.799999999999997</v>
      </c>
      <c r="F259" s="15">
        <f t="shared" si="20"/>
        <v>5.5555555555555358E-2</v>
      </c>
      <c r="G259" s="15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59</v>
      </c>
      <c r="C260" s="3">
        <v>252</v>
      </c>
      <c r="D260" s="3">
        <v>252</v>
      </c>
      <c r="E260" s="9">
        <v>40</v>
      </c>
      <c r="F260" s="15">
        <f t="shared" si="20"/>
        <v>9.7222222222222612E-2</v>
      </c>
      <c r="G260" s="15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59</v>
      </c>
      <c r="C261" s="3">
        <v>253</v>
      </c>
      <c r="D261" s="3">
        <v>253</v>
      </c>
      <c r="E261" s="9">
        <v>40.5</v>
      </c>
      <c r="F261" s="15">
        <f t="shared" si="20"/>
        <v>0.15277777777777798</v>
      </c>
      <c r="G261" s="15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59</v>
      </c>
      <c r="C262" s="3">
        <v>254</v>
      </c>
      <c r="D262" s="3">
        <v>254</v>
      </c>
      <c r="E262" s="9">
        <v>41.1</v>
      </c>
      <c r="F262" s="15">
        <f t="shared" si="20"/>
        <v>0.19444444444444425</v>
      </c>
      <c r="G262" s="15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59</v>
      </c>
      <c r="C263" s="3">
        <v>255</v>
      </c>
      <c r="D263" s="3">
        <v>255</v>
      </c>
      <c r="E263" s="9">
        <v>41.9</v>
      </c>
      <c r="F263" s="15">
        <f t="shared" si="20"/>
        <v>0.23611111111111052</v>
      </c>
      <c r="G263" s="15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59</v>
      </c>
      <c r="C264" s="3">
        <v>256</v>
      </c>
      <c r="D264" s="3">
        <v>256</v>
      </c>
      <c r="E264" s="9">
        <v>42.8</v>
      </c>
      <c r="F264" s="15">
        <f t="shared" si="20"/>
        <v>0.26388888888888867</v>
      </c>
      <c r="G264" s="15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59</v>
      </c>
      <c r="C265" s="3">
        <v>257</v>
      </c>
      <c r="D265" s="3">
        <v>257</v>
      </c>
      <c r="E265" s="9">
        <v>43.8</v>
      </c>
      <c r="F265" s="15">
        <f t="shared" si="20"/>
        <v>0.37500000000000039</v>
      </c>
      <c r="G265" s="15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59</v>
      </c>
      <c r="C266" s="3">
        <v>258</v>
      </c>
      <c r="D266" s="3">
        <v>258</v>
      </c>
      <c r="E266" s="9">
        <v>45.5</v>
      </c>
      <c r="F266" s="15">
        <f t="shared" si="20"/>
        <v>0.29166666666666685</v>
      </c>
      <c r="G266" s="15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59</v>
      </c>
      <c r="C267" s="3">
        <v>259</v>
      </c>
      <c r="D267" s="3">
        <v>259</v>
      </c>
      <c r="E267" s="9">
        <v>45.9</v>
      </c>
      <c r="F267" s="15">
        <f t="shared" si="20"/>
        <v>4.1666666666666269E-2</v>
      </c>
      <c r="G267" s="15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59</v>
      </c>
      <c r="C268" s="3">
        <v>260</v>
      </c>
      <c r="D268" s="3">
        <v>260</v>
      </c>
      <c r="E268" s="9">
        <v>45.8</v>
      </c>
      <c r="F268" s="15">
        <f t="shared" si="20"/>
        <v>-6.9444444444444448E-2</v>
      </c>
      <c r="G268" s="15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59</v>
      </c>
      <c r="C269" s="3">
        <v>261</v>
      </c>
      <c r="D269" s="3">
        <v>261</v>
      </c>
      <c r="E269" s="9">
        <v>45.4</v>
      </c>
      <c r="F269" s="15">
        <f t="shared" si="20"/>
        <v>-0.1388888888888889</v>
      </c>
      <c r="G269" s="15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59</v>
      </c>
      <c r="C270" s="3">
        <v>262</v>
      </c>
      <c r="D270" s="3">
        <v>262</v>
      </c>
      <c r="E270" s="9">
        <v>44.8</v>
      </c>
      <c r="F270" s="15">
        <f t="shared" si="20"/>
        <v>-0.11111111111111072</v>
      </c>
      <c r="G270" s="15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59</v>
      </c>
      <c r="C271" s="3">
        <v>263</v>
      </c>
      <c r="D271" s="3">
        <v>263</v>
      </c>
      <c r="E271" s="9">
        <v>44.6</v>
      </c>
      <c r="F271" s="15">
        <f t="shared" si="20"/>
        <v>2.7777777777778172E-2</v>
      </c>
      <c r="G271" s="15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59</v>
      </c>
      <c r="C272" s="3">
        <v>264</v>
      </c>
      <c r="D272" s="3">
        <v>264</v>
      </c>
      <c r="E272" s="9">
        <v>45</v>
      </c>
      <c r="F272" s="15">
        <f t="shared" si="20"/>
        <v>0.18055555555555516</v>
      </c>
      <c r="G272" s="15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59</v>
      </c>
      <c r="C273" s="3">
        <v>265</v>
      </c>
      <c r="D273" s="3">
        <v>265</v>
      </c>
      <c r="E273" s="9">
        <v>45.9</v>
      </c>
      <c r="F273" s="15">
        <f t="shared" si="20"/>
        <v>0.27777777777777779</v>
      </c>
      <c r="G273" s="15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59</v>
      </c>
      <c r="C274" s="3">
        <v>266</v>
      </c>
      <c r="D274" s="3">
        <v>266</v>
      </c>
      <c r="E274" s="9">
        <v>47</v>
      </c>
      <c r="F274" s="15">
        <f t="shared" si="20"/>
        <v>0.27777777777777779</v>
      </c>
      <c r="G274" s="15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59</v>
      </c>
      <c r="C275" s="3">
        <v>267</v>
      </c>
      <c r="D275" s="3">
        <v>267</v>
      </c>
      <c r="E275" s="9">
        <v>47.9</v>
      </c>
      <c r="F275" s="15">
        <f t="shared" si="20"/>
        <v>0.18055555555555516</v>
      </c>
      <c r="G275" s="15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59</v>
      </c>
      <c r="C276" s="3">
        <v>268</v>
      </c>
      <c r="D276" s="3">
        <v>268</v>
      </c>
      <c r="E276" s="9">
        <v>48.3</v>
      </c>
      <c r="F276" s="15">
        <f t="shared" ref="F276:F339" si="25">($E277-$E275)/2/3.6</f>
        <v>5.5555555555555358E-2</v>
      </c>
      <c r="G276" s="15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59</v>
      </c>
      <c r="C277" s="3">
        <v>269</v>
      </c>
      <c r="D277" s="3">
        <v>269</v>
      </c>
      <c r="E277" s="9">
        <v>48.3</v>
      </c>
      <c r="F277" s="15">
        <f t="shared" si="25"/>
        <v>-1.3888888888888099E-2</v>
      </c>
      <c r="G277" s="15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59</v>
      </c>
      <c r="C278" s="3">
        <v>270</v>
      </c>
      <c r="D278" s="3">
        <v>270</v>
      </c>
      <c r="E278" s="9">
        <v>48.2</v>
      </c>
      <c r="F278" s="15">
        <f t="shared" si="25"/>
        <v>-4.1666666666666269E-2</v>
      </c>
      <c r="G278" s="15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59</v>
      </c>
      <c r="C279" s="3">
        <v>271</v>
      </c>
      <c r="D279" s="3">
        <v>271</v>
      </c>
      <c r="E279" s="9">
        <v>48</v>
      </c>
      <c r="F279" s="15">
        <f t="shared" si="25"/>
        <v>-6.9444444444444448E-2</v>
      </c>
      <c r="G279" s="15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59</v>
      </c>
      <c r="C280" s="3">
        <v>272</v>
      </c>
      <c r="D280" s="3">
        <v>272</v>
      </c>
      <c r="E280" s="9">
        <v>47.7</v>
      </c>
      <c r="F280" s="15">
        <f t="shared" si="25"/>
        <v>-0.11111111111111072</v>
      </c>
      <c r="G280" s="15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59</v>
      </c>
      <c r="C281" s="3">
        <v>273</v>
      </c>
      <c r="D281" s="3">
        <v>273</v>
      </c>
      <c r="E281" s="9">
        <v>47.2</v>
      </c>
      <c r="F281" s="15">
        <f t="shared" si="25"/>
        <v>-0.16666666666666705</v>
      </c>
      <c r="G281" s="15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59</v>
      </c>
      <c r="C282" s="3">
        <v>274</v>
      </c>
      <c r="D282" s="3">
        <v>274</v>
      </c>
      <c r="E282" s="9">
        <v>46.5</v>
      </c>
      <c r="F282" s="15">
        <f t="shared" si="25"/>
        <v>-0.27777777777777779</v>
      </c>
      <c r="G282" s="15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59</v>
      </c>
      <c r="C283" s="3">
        <v>275</v>
      </c>
      <c r="D283" s="3">
        <v>275</v>
      </c>
      <c r="E283" s="9">
        <v>45.2</v>
      </c>
      <c r="F283" s="15">
        <f t="shared" si="25"/>
        <v>-0.38888888888888851</v>
      </c>
      <c r="G283" s="15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59</v>
      </c>
      <c r="C284" s="3">
        <v>276</v>
      </c>
      <c r="D284" s="3">
        <v>276</v>
      </c>
      <c r="E284" s="9">
        <v>43.7</v>
      </c>
      <c r="F284" s="15">
        <f t="shared" si="25"/>
        <v>-0.44444444444444481</v>
      </c>
      <c r="G284" s="15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59</v>
      </c>
      <c r="C285" s="3">
        <v>277</v>
      </c>
      <c r="D285" s="3">
        <v>277</v>
      </c>
      <c r="E285" s="9">
        <v>42</v>
      </c>
      <c r="F285" s="15">
        <f t="shared" si="25"/>
        <v>-0.45833333333333393</v>
      </c>
      <c r="G285" s="15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59</v>
      </c>
      <c r="C286" s="3">
        <v>278</v>
      </c>
      <c r="D286" s="3">
        <v>278</v>
      </c>
      <c r="E286" s="9">
        <v>40.4</v>
      </c>
      <c r="F286" s="15">
        <f t="shared" si="25"/>
        <v>-0.41666666666666663</v>
      </c>
      <c r="G286" s="15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59</v>
      </c>
      <c r="C287" s="3">
        <v>279</v>
      </c>
      <c r="D287" s="3">
        <v>279</v>
      </c>
      <c r="E287" s="9">
        <v>39</v>
      </c>
      <c r="F287" s="15">
        <f t="shared" si="25"/>
        <v>-0.37499999999999939</v>
      </c>
      <c r="G287" s="15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59</v>
      </c>
      <c r="C288" s="3">
        <v>280</v>
      </c>
      <c r="D288" s="3">
        <v>280</v>
      </c>
      <c r="E288" s="9">
        <v>37.700000000000003</v>
      </c>
      <c r="F288" s="15">
        <f t="shared" si="25"/>
        <v>-0.36111111111111133</v>
      </c>
      <c r="G288" s="15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59</v>
      </c>
      <c r="C289" s="3">
        <v>281</v>
      </c>
      <c r="D289" s="3">
        <v>281</v>
      </c>
      <c r="E289" s="9">
        <v>36.4</v>
      </c>
      <c r="F289" s="15">
        <f t="shared" si="25"/>
        <v>-0.34722222222222221</v>
      </c>
      <c r="G289" s="15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59</v>
      </c>
      <c r="C290" s="3">
        <v>282</v>
      </c>
      <c r="D290" s="3">
        <v>282</v>
      </c>
      <c r="E290" s="9">
        <v>35.200000000000003</v>
      </c>
      <c r="F290" s="15">
        <f t="shared" si="25"/>
        <v>-0.29166666666666685</v>
      </c>
      <c r="G290" s="15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59</v>
      </c>
      <c r="C291" s="3">
        <v>283</v>
      </c>
      <c r="D291" s="3">
        <v>283</v>
      </c>
      <c r="E291" s="9">
        <v>34.299999999999997</v>
      </c>
      <c r="F291" s="15">
        <f t="shared" si="25"/>
        <v>-0.19444444444444522</v>
      </c>
      <c r="G291" s="15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59</v>
      </c>
      <c r="C292" s="3">
        <v>284</v>
      </c>
      <c r="D292" s="3">
        <v>284</v>
      </c>
      <c r="E292" s="9">
        <v>33.799999999999997</v>
      </c>
      <c r="F292" s="15">
        <f t="shared" si="25"/>
        <v>-0.1388888888888889</v>
      </c>
      <c r="G292" s="15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59</v>
      </c>
      <c r="C293" s="3">
        <v>285</v>
      </c>
      <c r="D293" s="3">
        <v>285</v>
      </c>
      <c r="E293" s="9">
        <v>33.299999999999997</v>
      </c>
      <c r="F293" s="15">
        <f t="shared" si="25"/>
        <v>-0.18055555555555516</v>
      </c>
      <c r="G293" s="15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59</v>
      </c>
      <c r="C294" s="3">
        <v>286</v>
      </c>
      <c r="D294" s="3">
        <v>286</v>
      </c>
      <c r="E294" s="9">
        <v>32.5</v>
      </c>
      <c r="F294" s="15">
        <f t="shared" si="25"/>
        <v>-0.33333333333333315</v>
      </c>
      <c r="G294" s="15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59</v>
      </c>
      <c r="C295" s="3">
        <v>287</v>
      </c>
      <c r="D295" s="3">
        <v>287</v>
      </c>
      <c r="E295" s="9">
        <v>30.9</v>
      </c>
      <c r="F295" s="15">
        <f t="shared" si="25"/>
        <v>-0.54166666666666641</v>
      </c>
      <c r="G295" s="15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59</v>
      </c>
      <c r="C296" s="3">
        <v>288</v>
      </c>
      <c r="D296" s="3">
        <v>288</v>
      </c>
      <c r="E296" s="9">
        <v>28.6</v>
      </c>
      <c r="F296" s="15">
        <f t="shared" si="25"/>
        <v>-0.69444444444444442</v>
      </c>
      <c r="G296" s="15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59</v>
      </c>
      <c r="C297" s="3">
        <v>289</v>
      </c>
      <c r="D297" s="3">
        <v>289</v>
      </c>
      <c r="E297" s="9">
        <v>25.9</v>
      </c>
      <c r="F297" s="15">
        <f t="shared" si="25"/>
        <v>-0.76388888888888884</v>
      </c>
      <c r="G297" s="15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59</v>
      </c>
      <c r="C298" s="3">
        <v>290</v>
      </c>
      <c r="D298" s="3">
        <v>290</v>
      </c>
      <c r="E298" s="9">
        <v>23.1</v>
      </c>
      <c r="F298" s="15">
        <f t="shared" si="25"/>
        <v>-0.80555555555555514</v>
      </c>
      <c r="G298" s="15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59</v>
      </c>
      <c r="C299" s="3">
        <v>291</v>
      </c>
      <c r="D299" s="3">
        <v>291</v>
      </c>
      <c r="E299" s="9">
        <v>20.100000000000001</v>
      </c>
      <c r="F299" s="15">
        <f t="shared" si="25"/>
        <v>-0.80555555555555558</v>
      </c>
      <c r="G299" s="15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59</v>
      </c>
      <c r="C300" s="3">
        <v>292</v>
      </c>
      <c r="D300" s="3">
        <v>292</v>
      </c>
      <c r="E300" s="9">
        <v>17.3</v>
      </c>
      <c r="F300" s="15">
        <f t="shared" si="25"/>
        <v>-0.69444444444444464</v>
      </c>
      <c r="G300" s="15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59</v>
      </c>
      <c r="C301" s="3">
        <v>293</v>
      </c>
      <c r="D301" s="3">
        <v>293</v>
      </c>
      <c r="E301" s="9">
        <v>15.1</v>
      </c>
      <c r="F301" s="15">
        <f t="shared" si="25"/>
        <v>-0.50000000000000022</v>
      </c>
      <c r="G301" s="15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59</v>
      </c>
      <c r="C302" s="3">
        <v>294</v>
      </c>
      <c r="D302" s="3">
        <v>294</v>
      </c>
      <c r="E302" s="9">
        <v>13.7</v>
      </c>
      <c r="F302" s="15">
        <f t="shared" si="25"/>
        <v>-0.23611111111111099</v>
      </c>
      <c r="G302" s="15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59</v>
      </c>
      <c r="C303" s="3">
        <v>295</v>
      </c>
      <c r="D303" s="3">
        <v>295</v>
      </c>
      <c r="E303" s="9">
        <v>13.4</v>
      </c>
      <c r="F303" s="15">
        <f t="shared" si="25"/>
        <v>2.7777777777777925E-2</v>
      </c>
      <c r="G303" s="15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59</v>
      </c>
      <c r="C304" s="3">
        <v>296</v>
      </c>
      <c r="D304" s="3">
        <v>296</v>
      </c>
      <c r="E304" s="9">
        <v>13.9</v>
      </c>
      <c r="F304" s="15">
        <f t="shared" si="25"/>
        <v>0.22222222222222215</v>
      </c>
      <c r="G304" s="15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59</v>
      </c>
      <c r="C305" s="3">
        <v>297</v>
      </c>
      <c r="D305" s="3">
        <v>297</v>
      </c>
      <c r="E305" s="9">
        <v>15</v>
      </c>
      <c r="F305" s="15">
        <f t="shared" si="25"/>
        <v>0.33333333333333337</v>
      </c>
      <c r="G305" s="15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59</v>
      </c>
      <c r="C306" s="3">
        <v>298</v>
      </c>
      <c r="D306" s="3">
        <v>298</v>
      </c>
      <c r="E306" s="9">
        <v>16.3</v>
      </c>
      <c r="F306" s="15">
        <f t="shared" si="25"/>
        <v>0.33333333333333315</v>
      </c>
      <c r="G306" s="15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59</v>
      </c>
      <c r="C307" s="3">
        <v>299</v>
      </c>
      <c r="D307" s="3">
        <v>299</v>
      </c>
      <c r="E307" s="9">
        <v>17.399999999999999</v>
      </c>
      <c r="F307" s="15">
        <f t="shared" si="25"/>
        <v>0.26388888888888867</v>
      </c>
      <c r="G307" s="15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59</v>
      </c>
      <c r="C308" s="3">
        <v>300</v>
      </c>
      <c r="D308" s="3">
        <v>300</v>
      </c>
      <c r="E308" s="9">
        <v>18.2</v>
      </c>
      <c r="F308" s="15">
        <f t="shared" si="25"/>
        <v>0.16666666666666705</v>
      </c>
      <c r="G308" s="15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59</v>
      </c>
      <c r="C309" s="3">
        <v>301</v>
      </c>
      <c r="D309" s="3">
        <v>301</v>
      </c>
      <c r="E309" s="9">
        <v>18.600000000000001</v>
      </c>
      <c r="F309" s="15">
        <f t="shared" si="25"/>
        <v>8.3333333333333523E-2</v>
      </c>
      <c r="G309" s="15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59</v>
      </c>
      <c r="C310" s="3">
        <v>302</v>
      </c>
      <c r="D310" s="3">
        <v>302</v>
      </c>
      <c r="E310" s="9">
        <v>18.8</v>
      </c>
      <c r="F310" s="15">
        <f t="shared" si="25"/>
        <v>5.5555555555555358E-2</v>
      </c>
      <c r="G310" s="15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59</v>
      </c>
      <c r="C311" s="3">
        <v>303</v>
      </c>
      <c r="D311" s="3">
        <v>303</v>
      </c>
      <c r="E311" s="9">
        <v>19</v>
      </c>
      <c r="F311" s="15">
        <f t="shared" si="25"/>
        <v>9.7222222222222127E-2</v>
      </c>
      <c r="G311" s="15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59</v>
      </c>
      <c r="C312" s="3">
        <v>304</v>
      </c>
      <c r="D312" s="3">
        <v>304</v>
      </c>
      <c r="E312" s="9">
        <v>19.5</v>
      </c>
      <c r="F312" s="15">
        <f t="shared" si="25"/>
        <v>0.15277777777777798</v>
      </c>
      <c r="G312" s="15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59</v>
      </c>
      <c r="C313" s="3">
        <v>305</v>
      </c>
      <c r="D313" s="3">
        <v>305</v>
      </c>
      <c r="E313" s="9">
        <v>20.100000000000001</v>
      </c>
      <c r="F313" s="15">
        <f t="shared" si="25"/>
        <v>0.1388888888888889</v>
      </c>
      <c r="G313" s="15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59</v>
      </c>
      <c r="C314" s="3">
        <v>306</v>
      </c>
      <c r="D314" s="3">
        <v>306</v>
      </c>
      <c r="E314" s="9">
        <v>20.5</v>
      </c>
      <c r="F314" s="15">
        <f t="shared" si="25"/>
        <v>1.3888888888888593E-2</v>
      </c>
      <c r="G314" s="15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59</v>
      </c>
      <c r="C315" s="3">
        <v>307</v>
      </c>
      <c r="D315" s="3">
        <v>307</v>
      </c>
      <c r="E315" s="9">
        <v>20.2</v>
      </c>
      <c r="F315" s="15">
        <f t="shared" si="25"/>
        <v>-0.26388888888888867</v>
      </c>
      <c r="G315" s="15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59</v>
      </c>
      <c r="C316" s="3">
        <v>308</v>
      </c>
      <c r="D316" s="3">
        <v>308</v>
      </c>
      <c r="E316" s="9">
        <v>18.600000000000001</v>
      </c>
      <c r="F316" s="15">
        <f t="shared" si="25"/>
        <v>-0.51388888888888873</v>
      </c>
      <c r="G316" s="15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59</v>
      </c>
      <c r="C317" s="3">
        <v>309</v>
      </c>
      <c r="D317" s="3">
        <v>309</v>
      </c>
      <c r="E317" s="9">
        <v>16.5</v>
      </c>
      <c r="F317" s="15">
        <f t="shared" si="25"/>
        <v>-0.58333333333333348</v>
      </c>
      <c r="G317" s="15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59</v>
      </c>
      <c r="C318" s="3">
        <v>310</v>
      </c>
      <c r="D318" s="3">
        <v>310</v>
      </c>
      <c r="E318" s="9">
        <v>14.4</v>
      </c>
      <c r="F318" s="15">
        <f t="shared" si="25"/>
        <v>-0.43055555555555547</v>
      </c>
      <c r="G318" s="15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59</v>
      </c>
      <c r="C319" s="3">
        <v>311</v>
      </c>
      <c r="D319" s="3">
        <v>311</v>
      </c>
      <c r="E319" s="9">
        <v>13.4</v>
      </c>
      <c r="F319" s="15">
        <f t="shared" si="25"/>
        <v>-0.20833333333333331</v>
      </c>
      <c r="G319" s="15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59</v>
      </c>
      <c r="C320" s="3">
        <v>312</v>
      </c>
      <c r="D320" s="3">
        <v>312</v>
      </c>
      <c r="E320" s="9">
        <v>12.9</v>
      </c>
      <c r="F320" s="15">
        <f t="shared" si="25"/>
        <v>-9.7222222222222363E-2</v>
      </c>
      <c r="G320" s="15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59</v>
      </c>
      <c r="C321" s="3">
        <v>313</v>
      </c>
      <c r="D321" s="3">
        <v>313</v>
      </c>
      <c r="E321" s="9">
        <v>12.7</v>
      </c>
      <c r="F321" s="15">
        <f t="shared" si="25"/>
        <v>-6.9444444444444448E-2</v>
      </c>
      <c r="G321" s="15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59</v>
      </c>
      <c r="C322" s="3">
        <v>314</v>
      </c>
      <c r="D322" s="3">
        <v>314</v>
      </c>
      <c r="E322" s="9">
        <v>12.4</v>
      </c>
      <c r="F322" s="15">
        <f t="shared" si="25"/>
        <v>-4.1666666666666519E-2</v>
      </c>
      <c r="G322" s="15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59</v>
      </c>
      <c r="C323" s="3">
        <v>315</v>
      </c>
      <c r="D323" s="3">
        <v>315</v>
      </c>
      <c r="E323" s="9">
        <v>12.4</v>
      </c>
      <c r="F323" s="15">
        <f t="shared" si="25"/>
        <v>5.5555555555555601E-2</v>
      </c>
      <c r="G323" s="15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59</v>
      </c>
      <c r="C324" s="3">
        <v>316</v>
      </c>
      <c r="D324" s="3">
        <v>316</v>
      </c>
      <c r="E324" s="9">
        <v>12.8</v>
      </c>
      <c r="F324" s="15">
        <f t="shared" si="25"/>
        <v>0.23611111111111099</v>
      </c>
      <c r="G324" s="15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59</v>
      </c>
      <c r="C325" s="3">
        <v>317</v>
      </c>
      <c r="D325" s="3">
        <v>317</v>
      </c>
      <c r="E325" s="9">
        <v>14.1</v>
      </c>
      <c r="F325" s="15">
        <f t="shared" si="25"/>
        <v>0.47222222222222199</v>
      </c>
      <c r="G325" s="15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59</v>
      </c>
      <c r="C326" s="3">
        <v>318</v>
      </c>
      <c r="D326" s="3">
        <v>318</v>
      </c>
      <c r="E326" s="9">
        <v>16.2</v>
      </c>
      <c r="F326" s="15">
        <f t="shared" si="25"/>
        <v>0.6527777777777779</v>
      </c>
      <c r="G326" s="15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59</v>
      </c>
      <c r="C327" s="3">
        <v>319</v>
      </c>
      <c r="D327" s="3">
        <v>319</v>
      </c>
      <c r="E327" s="9">
        <v>18.8</v>
      </c>
      <c r="F327" s="15">
        <f t="shared" si="25"/>
        <v>0.79166666666666652</v>
      </c>
      <c r="G327" s="15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59</v>
      </c>
      <c r="C328" s="3">
        <v>320</v>
      </c>
      <c r="D328" s="3">
        <v>320</v>
      </c>
      <c r="E328" s="9">
        <v>21.9</v>
      </c>
      <c r="F328" s="15">
        <f t="shared" si="25"/>
        <v>0.86111111111111094</v>
      </c>
      <c r="G328" s="15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59</v>
      </c>
      <c r="C329" s="3">
        <v>321</v>
      </c>
      <c r="D329" s="3">
        <v>321</v>
      </c>
      <c r="E329" s="9">
        <v>25</v>
      </c>
      <c r="F329" s="15">
        <f t="shared" si="25"/>
        <v>0.90277777777777779</v>
      </c>
      <c r="G329" s="15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59</v>
      </c>
      <c r="C330" s="3">
        <v>322</v>
      </c>
      <c r="D330" s="3">
        <v>322</v>
      </c>
      <c r="E330" s="9">
        <v>28.4</v>
      </c>
      <c r="F330" s="15">
        <f t="shared" si="25"/>
        <v>0.87500000000000011</v>
      </c>
      <c r="G330" s="15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59</v>
      </c>
      <c r="C331" s="3">
        <v>323</v>
      </c>
      <c r="D331" s="3">
        <v>323</v>
      </c>
      <c r="E331" s="9">
        <v>31.3</v>
      </c>
      <c r="F331" s="15">
        <f t="shared" si="25"/>
        <v>0.7777777777777779</v>
      </c>
      <c r="G331" s="15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59</v>
      </c>
      <c r="C332" s="3">
        <v>324</v>
      </c>
      <c r="D332" s="3">
        <v>324</v>
      </c>
      <c r="E332" s="9">
        <v>34</v>
      </c>
      <c r="F332" s="15">
        <f t="shared" si="25"/>
        <v>0.45833333333333343</v>
      </c>
      <c r="G332" s="15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59</v>
      </c>
      <c r="C333" s="3">
        <v>325</v>
      </c>
      <c r="D333" s="3">
        <v>325</v>
      </c>
      <c r="E333" s="9">
        <v>34.6</v>
      </c>
      <c r="F333" s="15">
        <f t="shared" si="25"/>
        <v>-1.3888888888889086E-2</v>
      </c>
      <c r="G333" s="15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59</v>
      </c>
      <c r="C334" s="3">
        <v>326</v>
      </c>
      <c r="D334" s="3">
        <v>326</v>
      </c>
      <c r="E334" s="9">
        <v>33.9</v>
      </c>
      <c r="F334" s="15">
        <f t="shared" si="25"/>
        <v>-0.37500000000000039</v>
      </c>
      <c r="G334" s="15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59</v>
      </c>
      <c r="C335" s="3">
        <v>327</v>
      </c>
      <c r="D335" s="3">
        <v>327</v>
      </c>
      <c r="E335" s="9">
        <v>31.9</v>
      </c>
      <c r="F335" s="15">
        <f t="shared" si="25"/>
        <v>-0.54166666666666641</v>
      </c>
      <c r="G335" s="15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59</v>
      </c>
      <c r="C336" s="3">
        <v>328</v>
      </c>
      <c r="D336" s="3">
        <v>328</v>
      </c>
      <c r="E336" s="9">
        <v>30</v>
      </c>
      <c r="F336" s="15">
        <f t="shared" si="25"/>
        <v>-0.45833333333333293</v>
      </c>
      <c r="G336" s="15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59</v>
      </c>
      <c r="C337" s="3">
        <v>329</v>
      </c>
      <c r="D337" s="3">
        <v>329</v>
      </c>
      <c r="E337" s="9">
        <v>28.6</v>
      </c>
      <c r="F337" s="15">
        <f t="shared" si="25"/>
        <v>-0.33333333333333315</v>
      </c>
      <c r="G337" s="15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59</v>
      </c>
      <c r="C338" s="3">
        <v>330</v>
      </c>
      <c r="D338" s="3">
        <v>330</v>
      </c>
      <c r="E338" s="9">
        <v>27.6</v>
      </c>
      <c r="F338" s="15">
        <f t="shared" si="25"/>
        <v>-0.2222222222222224</v>
      </c>
      <c r="G338" s="15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59</v>
      </c>
      <c r="C339" s="3">
        <v>331</v>
      </c>
      <c r="D339" s="3">
        <v>331</v>
      </c>
      <c r="E339" s="9">
        <v>27</v>
      </c>
      <c r="F339" s="15">
        <f t="shared" si="25"/>
        <v>-0.18055555555555566</v>
      </c>
      <c r="G339" s="15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59</v>
      </c>
      <c r="C340" s="3">
        <v>332</v>
      </c>
      <c r="D340" s="3">
        <v>332</v>
      </c>
      <c r="E340" s="9">
        <v>26.3</v>
      </c>
      <c r="F340" s="15">
        <f t="shared" ref="F340:F403" si="30">($E341-$E339)/2/3.6</f>
        <v>-0.16666666666666657</v>
      </c>
      <c r="G340" s="15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59</v>
      </c>
      <c r="C341" s="3">
        <v>333</v>
      </c>
      <c r="D341" s="3">
        <v>333</v>
      </c>
      <c r="E341" s="9">
        <v>25.8</v>
      </c>
      <c r="F341" s="15">
        <f t="shared" si="30"/>
        <v>-0.12500000000000031</v>
      </c>
      <c r="G341" s="15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59</v>
      </c>
      <c r="C342" s="3">
        <v>334</v>
      </c>
      <c r="D342" s="3">
        <v>334</v>
      </c>
      <c r="E342" s="9">
        <v>25.4</v>
      </c>
      <c r="F342" s="15">
        <f t="shared" si="30"/>
        <v>-9.7222222222222127E-2</v>
      </c>
      <c r="G342" s="15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59</v>
      </c>
      <c r="C343" s="3">
        <v>335</v>
      </c>
      <c r="D343" s="3">
        <v>335</v>
      </c>
      <c r="E343" s="9">
        <v>25.1</v>
      </c>
      <c r="F343" s="15">
        <f t="shared" si="30"/>
        <v>-9.7222222222222127E-2</v>
      </c>
      <c r="G343" s="15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59</v>
      </c>
      <c r="C344" s="3">
        <v>336</v>
      </c>
      <c r="D344" s="3">
        <v>336</v>
      </c>
      <c r="E344" s="9">
        <v>24.7</v>
      </c>
      <c r="F344" s="15">
        <f t="shared" si="30"/>
        <v>-0.1388888888888889</v>
      </c>
      <c r="G344" s="15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59</v>
      </c>
      <c r="C345" s="3">
        <v>337</v>
      </c>
      <c r="D345" s="3">
        <v>337</v>
      </c>
      <c r="E345" s="9">
        <v>24.1</v>
      </c>
      <c r="F345" s="15">
        <f t="shared" si="30"/>
        <v>-0.16666666666666657</v>
      </c>
      <c r="G345" s="15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59</v>
      </c>
      <c r="C346" s="3">
        <v>338</v>
      </c>
      <c r="D346" s="3">
        <v>338</v>
      </c>
      <c r="E346" s="9">
        <v>23.5</v>
      </c>
      <c r="F346" s="15">
        <f t="shared" si="30"/>
        <v>-0.27777777777777779</v>
      </c>
      <c r="G346" s="15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59</v>
      </c>
      <c r="C347" s="3">
        <v>339</v>
      </c>
      <c r="D347" s="3">
        <v>339</v>
      </c>
      <c r="E347" s="9">
        <v>22.1</v>
      </c>
      <c r="F347" s="15">
        <f t="shared" si="30"/>
        <v>-0.41666666666666663</v>
      </c>
      <c r="G347" s="15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59</v>
      </c>
      <c r="C348" s="3">
        <v>340</v>
      </c>
      <c r="D348" s="3">
        <v>340</v>
      </c>
      <c r="E348" s="9">
        <v>20.5</v>
      </c>
      <c r="F348" s="15">
        <f t="shared" si="30"/>
        <v>-0.43055555555555575</v>
      </c>
      <c r="G348" s="15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59</v>
      </c>
      <c r="C349" s="3">
        <v>341</v>
      </c>
      <c r="D349" s="3">
        <v>341</v>
      </c>
      <c r="E349" s="9">
        <v>19</v>
      </c>
      <c r="F349" s="15">
        <f t="shared" si="30"/>
        <v>-0.30555555555555547</v>
      </c>
      <c r="G349" s="15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59</v>
      </c>
      <c r="C350" s="3">
        <v>342</v>
      </c>
      <c r="D350" s="3">
        <v>342</v>
      </c>
      <c r="E350" s="9">
        <v>18.3</v>
      </c>
      <c r="F350" s="15">
        <f t="shared" si="30"/>
        <v>-0.1388888888888889</v>
      </c>
      <c r="G350" s="15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59</v>
      </c>
      <c r="C351" s="3">
        <v>343</v>
      </c>
      <c r="D351" s="3">
        <v>343</v>
      </c>
      <c r="E351" s="9">
        <v>18</v>
      </c>
      <c r="F351" s="15">
        <f t="shared" si="30"/>
        <v>-8.3333333333333523E-2</v>
      </c>
      <c r="G351" s="15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59</v>
      </c>
      <c r="C352" s="3">
        <v>344</v>
      </c>
      <c r="D352" s="3">
        <v>344</v>
      </c>
      <c r="E352" s="9">
        <v>17.7</v>
      </c>
      <c r="F352" s="15">
        <f t="shared" si="30"/>
        <v>-8.3333333333333523E-2</v>
      </c>
      <c r="G352" s="15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59</v>
      </c>
      <c r="C353" s="3">
        <v>345</v>
      </c>
      <c r="D353" s="3">
        <v>345</v>
      </c>
      <c r="E353" s="9">
        <v>17.399999999999999</v>
      </c>
      <c r="F353" s="15">
        <f t="shared" si="30"/>
        <v>-0.19444444444444425</v>
      </c>
      <c r="G353" s="15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59</v>
      </c>
      <c r="C354" s="3">
        <v>346</v>
      </c>
      <c r="D354" s="3">
        <v>346</v>
      </c>
      <c r="E354" s="9">
        <v>16.3</v>
      </c>
      <c r="F354" s="15">
        <f t="shared" si="30"/>
        <v>-0.43055555555555525</v>
      </c>
      <c r="G354" s="15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59</v>
      </c>
      <c r="C355" s="3">
        <v>347</v>
      </c>
      <c r="D355" s="3">
        <v>347</v>
      </c>
      <c r="E355" s="9">
        <v>14.3</v>
      </c>
      <c r="F355" s="15">
        <f t="shared" si="30"/>
        <v>-0.66666666666666674</v>
      </c>
      <c r="G355" s="15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59</v>
      </c>
      <c r="C356" s="3">
        <v>348</v>
      </c>
      <c r="D356" s="3">
        <v>348</v>
      </c>
      <c r="E356" s="9">
        <v>11.5</v>
      </c>
      <c r="F356" s="15">
        <f t="shared" si="30"/>
        <v>-0.79166666666666674</v>
      </c>
      <c r="G356" s="15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59</v>
      </c>
      <c r="C357" s="3">
        <v>349</v>
      </c>
      <c r="D357" s="3">
        <v>349</v>
      </c>
      <c r="E357" s="9">
        <v>8.6</v>
      </c>
      <c r="F357" s="15">
        <f t="shared" si="30"/>
        <v>-0.83333333333333326</v>
      </c>
      <c r="G357" s="15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59</v>
      </c>
      <c r="C358" s="3">
        <v>350</v>
      </c>
      <c r="D358" s="3">
        <v>350</v>
      </c>
      <c r="E358" s="9">
        <v>5.5</v>
      </c>
      <c r="F358" s="15">
        <f t="shared" si="30"/>
        <v>-0.76388888888888884</v>
      </c>
      <c r="G358" s="15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59</v>
      </c>
      <c r="C359" s="3">
        <v>351</v>
      </c>
      <c r="D359" s="3">
        <v>351</v>
      </c>
      <c r="E359" s="9">
        <v>3.1</v>
      </c>
      <c r="F359" s="15">
        <f t="shared" si="30"/>
        <v>-0.59722222222222221</v>
      </c>
      <c r="G359" s="15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59</v>
      </c>
      <c r="C360" s="3">
        <v>352</v>
      </c>
      <c r="D360" s="3">
        <v>352</v>
      </c>
      <c r="E360" s="9">
        <v>1.2</v>
      </c>
      <c r="F360" s="15">
        <f t="shared" si="30"/>
        <v>-0.43055555555555558</v>
      </c>
      <c r="G360" s="15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59</v>
      </c>
      <c r="C361" s="3">
        <v>353</v>
      </c>
      <c r="D361" s="3">
        <v>353</v>
      </c>
      <c r="E361" s="9">
        <v>0</v>
      </c>
      <c r="F361" s="15">
        <f t="shared" si="30"/>
        <v>-0.16666666666666666</v>
      </c>
      <c r="G361" s="15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59</v>
      </c>
      <c r="C362" s="3">
        <v>354</v>
      </c>
      <c r="D362" s="3">
        <v>354</v>
      </c>
      <c r="E362" s="9">
        <v>0</v>
      </c>
      <c r="F362" s="15">
        <f t="shared" si="30"/>
        <v>0</v>
      </c>
      <c r="G362" s="15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59</v>
      </c>
      <c r="C363" s="3">
        <v>355</v>
      </c>
      <c r="D363" s="3">
        <v>355</v>
      </c>
      <c r="E363" s="9">
        <v>0</v>
      </c>
      <c r="F363" s="15">
        <f t="shared" si="30"/>
        <v>0</v>
      </c>
      <c r="G363" s="15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59</v>
      </c>
      <c r="C364" s="3">
        <v>356</v>
      </c>
      <c r="D364" s="3">
        <v>356</v>
      </c>
      <c r="E364" s="9">
        <v>0</v>
      </c>
      <c r="F364" s="15">
        <f t="shared" si="30"/>
        <v>0</v>
      </c>
      <c r="G364" s="15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59</v>
      </c>
      <c r="C365" s="3">
        <v>357</v>
      </c>
      <c r="D365" s="3">
        <v>357</v>
      </c>
      <c r="E365" s="9">
        <v>0</v>
      </c>
      <c r="F365" s="15">
        <f t="shared" si="30"/>
        <v>0</v>
      </c>
      <c r="G365" s="15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59</v>
      </c>
      <c r="C366" s="3">
        <v>358</v>
      </c>
      <c r="D366" s="3">
        <v>358</v>
      </c>
      <c r="E366" s="9">
        <v>0</v>
      </c>
      <c r="F366" s="15">
        <f t="shared" si="30"/>
        <v>0</v>
      </c>
      <c r="G366" s="15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59</v>
      </c>
      <c r="C367" s="3">
        <v>359</v>
      </c>
      <c r="D367" s="3">
        <v>359</v>
      </c>
      <c r="E367" s="9">
        <v>0</v>
      </c>
      <c r="F367" s="15">
        <f t="shared" si="30"/>
        <v>0.19444444444444442</v>
      </c>
      <c r="G367" s="15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59</v>
      </c>
      <c r="C368" s="3">
        <v>360</v>
      </c>
      <c r="D368" s="3">
        <v>360</v>
      </c>
      <c r="E368" s="9">
        <v>1.4</v>
      </c>
      <c r="F368" s="15">
        <f t="shared" si="30"/>
        <v>0.44444444444444448</v>
      </c>
      <c r="G368" s="15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59</v>
      </c>
      <c r="C369" s="3">
        <v>361</v>
      </c>
      <c r="D369" s="3">
        <v>361</v>
      </c>
      <c r="E369" s="9">
        <v>3.2</v>
      </c>
      <c r="F369" s="15">
        <f t="shared" si="30"/>
        <v>0.58333333333333326</v>
      </c>
      <c r="G369" s="15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59</v>
      </c>
      <c r="C370" s="3">
        <v>362</v>
      </c>
      <c r="D370" s="3">
        <v>362</v>
      </c>
      <c r="E370" s="9">
        <v>5.6</v>
      </c>
      <c r="F370" s="15">
        <f t="shared" si="30"/>
        <v>0.68055555555555547</v>
      </c>
      <c r="G370" s="15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59</v>
      </c>
      <c r="C371" s="3">
        <v>363</v>
      </c>
      <c r="D371" s="3">
        <v>363</v>
      </c>
      <c r="E371" s="9">
        <v>8.1</v>
      </c>
      <c r="F371" s="15">
        <f t="shared" si="30"/>
        <v>0.6527777777777779</v>
      </c>
      <c r="G371" s="15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59</v>
      </c>
      <c r="C372" s="3">
        <v>364</v>
      </c>
      <c r="D372" s="3">
        <v>364</v>
      </c>
      <c r="E372" s="9">
        <v>10.3</v>
      </c>
      <c r="F372" s="15">
        <f t="shared" si="30"/>
        <v>0.55555555555555558</v>
      </c>
      <c r="G372" s="15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59</v>
      </c>
      <c r="C373" s="3">
        <v>365</v>
      </c>
      <c r="D373" s="3">
        <v>365</v>
      </c>
      <c r="E373" s="9">
        <v>12.1</v>
      </c>
      <c r="F373" s="15">
        <f t="shared" si="30"/>
        <v>0.37499999999999989</v>
      </c>
      <c r="G373" s="15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59</v>
      </c>
      <c r="C374" s="3">
        <v>366</v>
      </c>
      <c r="D374" s="3">
        <v>366</v>
      </c>
      <c r="E374" s="9">
        <v>13</v>
      </c>
      <c r="F374" s="15">
        <f t="shared" si="30"/>
        <v>0.19444444444444448</v>
      </c>
      <c r="G374" s="15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59</v>
      </c>
      <c r="C375" s="3">
        <v>367</v>
      </c>
      <c r="D375" s="3">
        <v>367</v>
      </c>
      <c r="E375" s="9">
        <v>13.5</v>
      </c>
      <c r="F375" s="15">
        <f t="shared" si="30"/>
        <v>0.16666666666666657</v>
      </c>
      <c r="G375" s="15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59</v>
      </c>
      <c r="C376" s="3">
        <v>368</v>
      </c>
      <c r="D376" s="3">
        <v>368</v>
      </c>
      <c r="E376" s="9">
        <v>14.2</v>
      </c>
      <c r="F376" s="15">
        <f t="shared" si="30"/>
        <v>0.23611111111111099</v>
      </c>
      <c r="G376" s="15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59</v>
      </c>
      <c r="C377" s="3">
        <v>369</v>
      </c>
      <c r="D377" s="3">
        <v>369</v>
      </c>
      <c r="E377" s="9">
        <v>15.2</v>
      </c>
      <c r="F377" s="15">
        <f t="shared" si="30"/>
        <v>0.34722222222222221</v>
      </c>
      <c r="G377" s="15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59</v>
      </c>
      <c r="C378" s="3">
        <v>370</v>
      </c>
      <c r="D378" s="3">
        <v>370</v>
      </c>
      <c r="E378" s="9">
        <v>16.7</v>
      </c>
      <c r="F378" s="15">
        <f t="shared" si="30"/>
        <v>0.43055555555555575</v>
      </c>
      <c r="G378" s="15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59</v>
      </c>
      <c r="C379" s="3">
        <v>371</v>
      </c>
      <c r="D379" s="3">
        <v>371</v>
      </c>
      <c r="E379" s="9">
        <v>18.3</v>
      </c>
      <c r="F379" s="15">
        <f t="shared" si="30"/>
        <v>0.43055555555555575</v>
      </c>
      <c r="G379" s="15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59</v>
      </c>
      <c r="C380" s="3">
        <v>372</v>
      </c>
      <c r="D380" s="3">
        <v>372</v>
      </c>
      <c r="E380" s="9">
        <v>19.8</v>
      </c>
      <c r="F380" s="15">
        <f t="shared" si="30"/>
        <v>0.37499999999999989</v>
      </c>
      <c r="G380" s="15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59</v>
      </c>
      <c r="C381" s="3">
        <v>373</v>
      </c>
      <c r="D381" s="3">
        <v>373</v>
      </c>
      <c r="E381" s="9">
        <v>21</v>
      </c>
      <c r="F381" s="15">
        <f t="shared" si="30"/>
        <v>0.31944444444444453</v>
      </c>
      <c r="G381" s="15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59</v>
      </c>
      <c r="C382" s="3">
        <v>374</v>
      </c>
      <c r="D382" s="3">
        <v>374</v>
      </c>
      <c r="E382" s="9">
        <v>22.1</v>
      </c>
      <c r="F382" s="15">
        <f t="shared" si="30"/>
        <v>0.34722222222222221</v>
      </c>
      <c r="G382" s="15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59</v>
      </c>
      <c r="C383" s="3">
        <v>375</v>
      </c>
      <c r="D383" s="3">
        <v>375</v>
      </c>
      <c r="E383" s="9">
        <v>23.5</v>
      </c>
      <c r="F383" s="15">
        <f t="shared" si="30"/>
        <v>0.41666666666666663</v>
      </c>
      <c r="G383" s="15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59</v>
      </c>
      <c r="C384" s="3">
        <v>376</v>
      </c>
      <c r="D384" s="3">
        <v>376</v>
      </c>
      <c r="E384" s="9">
        <v>25.1</v>
      </c>
      <c r="F384" s="15">
        <f t="shared" si="30"/>
        <v>0.50000000000000022</v>
      </c>
      <c r="G384" s="15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59</v>
      </c>
      <c r="C385" s="3">
        <v>377</v>
      </c>
      <c r="D385" s="3">
        <v>377</v>
      </c>
      <c r="E385" s="9">
        <v>27.1</v>
      </c>
      <c r="F385" s="15">
        <f t="shared" si="30"/>
        <v>0.54166666666666641</v>
      </c>
      <c r="G385" s="15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59</v>
      </c>
      <c r="C386" s="3">
        <v>378</v>
      </c>
      <c r="D386" s="3">
        <v>378</v>
      </c>
      <c r="E386" s="9">
        <v>29</v>
      </c>
      <c r="F386" s="15">
        <f t="shared" si="30"/>
        <v>0.47222222222222199</v>
      </c>
      <c r="G386" s="15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59</v>
      </c>
      <c r="C387" s="3">
        <v>379</v>
      </c>
      <c r="D387" s="3">
        <v>379</v>
      </c>
      <c r="E387" s="9">
        <v>30.5</v>
      </c>
      <c r="F387" s="15">
        <f t="shared" si="30"/>
        <v>0.30555555555555547</v>
      </c>
      <c r="G387" s="15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59</v>
      </c>
      <c r="C388" s="3">
        <v>380</v>
      </c>
      <c r="D388" s="3">
        <v>380</v>
      </c>
      <c r="E388" s="9">
        <v>31.2</v>
      </c>
      <c r="F388" s="15">
        <f t="shared" si="30"/>
        <v>9.7222222222222127E-2</v>
      </c>
      <c r="G388" s="15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59</v>
      </c>
      <c r="C389" s="3">
        <v>381</v>
      </c>
      <c r="D389" s="3">
        <v>381</v>
      </c>
      <c r="E389" s="9">
        <v>31.2</v>
      </c>
      <c r="F389" s="15">
        <f t="shared" si="30"/>
        <v>-6.9444444444444448E-2</v>
      </c>
      <c r="G389" s="15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59</v>
      </c>
      <c r="C390" s="3">
        <v>382</v>
      </c>
      <c r="D390" s="3">
        <v>382</v>
      </c>
      <c r="E390" s="9">
        <v>30.7</v>
      </c>
      <c r="F390" s="15">
        <f t="shared" si="30"/>
        <v>-0.19444444444444425</v>
      </c>
      <c r="G390" s="15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59</v>
      </c>
      <c r="C391" s="3">
        <v>383</v>
      </c>
      <c r="D391" s="3">
        <v>383</v>
      </c>
      <c r="E391" s="9">
        <v>29.8</v>
      </c>
      <c r="F391" s="15">
        <f t="shared" si="30"/>
        <v>-0.29166666666666635</v>
      </c>
      <c r="G391" s="15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59</v>
      </c>
      <c r="C392" s="3">
        <v>384</v>
      </c>
      <c r="D392" s="3">
        <v>384</v>
      </c>
      <c r="E392" s="9">
        <v>28.6</v>
      </c>
      <c r="F392" s="15">
        <f t="shared" si="30"/>
        <v>-0.33333333333333365</v>
      </c>
      <c r="G392" s="15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59</v>
      </c>
      <c r="C393" s="3">
        <v>385</v>
      </c>
      <c r="D393" s="3">
        <v>385</v>
      </c>
      <c r="E393" s="9">
        <v>27.4</v>
      </c>
      <c r="F393" s="15">
        <f t="shared" si="30"/>
        <v>-0.27777777777777779</v>
      </c>
      <c r="G393" s="15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59</v>
      </c>
      <c r="C394" s="3">
        <v>386</v>
      </c>
      <c r="D394" s="3">
        <v>386</v>
      </c>
      <c r="E394" s="9">
        <v>26.6</v>
      </c>
      <c r="F394" s="15">
        <f t="shared" si="30"/>
        <v>-0.18055555555555516</v>
      </c>
      <c r="G394" s="15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59</v>
      </c>
      <c r="C395" s="3">
        <v>387</v>
      </c>
      <c r="D395" s="3">
        <v>387</v>
      </c>
      <c r="E395" s="9">
        <v>26.1</v>
      </c>
      <c r="F395" s="15">
        <f t="shared" si="30"/>
        <v>-0.12500000000000031</v>
      </c>
      <c r="G395" s="15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59</v>
      </c>
      <c r="C396" s="3">
        <v>388</v>
      </c>
      <c r="D396" s="3">
        <v>388</v>
      </c>
      <c r="E396" s="9">
        <v>25.7</v>
      </c>
      <c r="F396" s="15">
        <f t="shared" si="30"/>
        <v>-0.16666666666666705</v>
      </c>
      <c r="G396" s="15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59</v>
      </c>
      <c r="C397" s="3">
        <v>389</v>
      </c>
      <c r="D397" s="3">
        <v>389</v>
      </c>
      <c r="E397" s="9">
        <v>24.9</v>
      </c>
      <c r="F397" s="15">
        <f t="shared" si="30"/>
        <v>-0.26388888888888867</v>
      </c>
      <c r="G397" s="15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59</v>
      </c>
      <c r="C398" s="3">
        <v>390</v>
      </c>
      <c r="D398" s="3">
        <v>390</v>
      </c>
      <c r="E398" s="9">
        <v>23.8</v>
      </c>
      <c r="F398" s="15">
        <f t="shared" si="30"/>
        <v>-0.34722222222222221</v>
      </c>
      <c r="G398" s="15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59</v>
      </c>
      <c r="C399" s="3">
        <v>391</v>
      </c>
      <c r="D399" s="3">
        <v>391</v>
      </c>
      <c r="E399" s="9">
        <v>22.4</v>
      </c>
      <c r="F399" s="15">
        <f t="shared" si="30"/>
        <v>-0.34722222222222221</v>
      </c>
      <c r="G399" s="15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59</v>
      </c>
      <c r="C400" s="3">
        <v>392</v>
      </c>
      <c r="D400" s="3">
        <v>392</v>
      </c>
      <c r="E400" s="9">
        <v>21.3</v>
      </c>
      <c r="F400" s="15">
        <f t="shared" si="30"/>
        <v>-0.23611111111111099</v>
      </c>
      <c r="G400" s="15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59</v>
      </c>
      <c r="C401" s="3">
        <v>393</v>
      </c>
      <c r="D401" s="3">
        <v>393</v>
      </c>
      <c r="E401" s="9">
        <v>20.7</v>
      </c>
      <c r="F401" s="15">
        <f t="shared" si="30"/>
        <v>-0.16666666666666657</v>
      </c>
      <c r="G401" s="15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59</v>
      </c>
      <c r="C402" s="3">
        <v>394</v>
      </c>
      <c r="D402" s="3">
        <v>394</v>
      </c>
      <c r="E402" s="9">
        <v>20.100000000000001</v>
      </c>
      <c r="F402" s="15">
        <f t="shared" si="30"/>
        <v>-0.20833333333333331</v>
      </c>
      <c r="G402" s="15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59</v>
      </c>
      <c r="C403" s="3">
        <v>395</v>
      </c>
      <c r="D403" s="3">
        <v>395</v>
      </c>
      <c r="E403" s="9">
        <v>19.2</v>
      </c>
      <c r="F403" s="15">
        <f t="shared" si="30"/>
        <v>-0.34722222222222221</v>
      </c>
      <c r="G403" s="15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59</v>
      </c>
      <c r="C404" s="3">
        <v>396</v>
      </c>
      <c r="D404" s="3">
        <v>396</v>
      </c>
      <c r="E404" s="9">
        <v>17.600000000000001</v>
      </c>
      <c r="F404" s="15">
        <f t="shared" ref="F404:F467" si="35">($E405-$E403)/2/3.6</f>
        <v>-0.41666666666666663</v>
      </c>
      <c r="G404" s="15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59</v>
      </c>
      <c r="C405" s="3">
        <v>397</v>
      </c>
      <c r="D405" s="3">
        <v>397</v>
      </c>
      <c r="E405" s="9">
        <v>16.2</v>
      </c>
      <c r="F405" s="15">
        <f t="shared" si="35"/>
        <v>-0.31944444444444453</v>
      </c>
      <c r="G405" s="15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59</v>
      </c>
      <c r="C406" s="3">
        <v>398</v>
      </c>
      <c r="D406" s="3">
        <v>398</v>
      </c>
      <c r="E406" s="9">
        <v>15.3</v>
      </c>
      <c r="F406" s="15">
        <f t="shared" si="35"/>
        <v>-0.20833333333333331</v>
      </c>
      <c r="G406" s="15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59</v>
      </c>
      <c r="C407" s="3">
        <v>399</v>
      </c>
      <c r="D407" s="3">
        <v>399</v>
      </c>
      <c r="E407" s="9">
        <v>14.7</v>
      </c>
      <c r="F407" s="15">
        <f t="shared" si="35"/>
        <v>-0.15277777777777798</v>
      </c>
      <c r="G407" s="15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59</v>
      </c>
      <c r="C408" s="3">
        <v>400</v>
      </c>
      <c r="D408" s="3">
        <v>400</v>
      </c>
      <c r="E408" s="9">
        <v>14.2</v>
      </c>
      <c r="F408" s="15">
        <f t="shared" si="35"/>
        <v>-0.1388888888888889</v>
      </c>
      <c r="G408" s="15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59</v>
      </c>
      <c r="C409" s="3">
        <v>401</v>
      </c>
      <c r="D409" s="3">
        <v>401</v>
      </c>
      <c r="E409" s="9">
        <v>13.7</v>
      </c>
      <c r="F409" s="15">
        <f t="shared" si="35"/>
        <v>-0.11111111111111097</v>
      </c>
      <c r="G409" s="15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59</v>
      </c>
      <c r="C410" s="3">
        <v>402</v>
      </c>
      <c r="D410" s="3">
        <v>402</v>
      </c>
      <c r="E410" s="9">
        <v>13.4</v>
      </c>
      <c r="F410" s="15">
        <f t="shared" si="35"/>
        <v>-9.7222222222222127E-2</v>
      </c>
      <c r="G410" s="15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59</v>
      </c>
      <c r="C411" s="3">
        <v>403</v>
      </c>
      <c r="D411" s="3">
        <v>403</v>
      </c>
      <c r="E411" s="9">
        <v>13</v>
      </c>
      <c r="F411" s="15">
        <f t="shared" si="35"/>
        <v>-8.3333333333333287E-2</v>
      </c>
      <c r="G411" s="15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59</v>
      </c>
      <c r="C412" s="3">
        <v>404</v>
      </c>
      <c r="D412" s="3">
        <v>404</v>
      </c>
      <c r="E412" s="9">
        <v>12.8</v>
      </c>
      <c r="F412" s="15">
        <f t="shared" si="35"/>
        <v>-6.9444444444444448E-2</v>
      </c>
      <c r="G412" s="15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59</v>
      </c>
      <c r="C413" s="3">
        <v>405</v>
      </c>
      <c r="D413" s="3">
        <v>405</v>
      </c>
      <c r="E413" s="9">
        <v>12.5</v>
      </c>
      <c r="F413" s="15">
        <f t="shared" si="35"/>
        <v>-9.7222222222222363E-2</v>
      </c>
      <c r="G413" s="15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59</v>
      </c>
      <c r="C414" s="3">
        <v>406</v>
      </c>
      <c r="D414" s="3">
        <v>406</v>
      </c>
      <c r="E414" s="9">
        <v>12.1</v>
      </c>
      <c r="F414" s="15">
        <f t="shared" si="35"/>
        <v>-0.19444444444444448</v>
      </c>
      <c r="G414" s="15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59</v>
      </c>
      <c r="C415" s="3">
        <v>407</v>
      </c>
      <c r="D415" s="3">
        <v>407</v>
      </c>
      <c r="E415" s="9">
        <v>11.1</v>
      </c>
      <c r="F415" s="15">
        <f t="shared" si="35"/>
        <v>-0.34722222222222221</v>
      </c>
      <c r="G415" s="15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59</v>
      </c>
      <c r="C416" s="3">
        <v>408</v>
      </c>
      <c r="D416" s="3">
        <v>408</v>
      </c>
      <c r="E416" s="9">
        <v>9.6</v>
      </c>
      <c r="F416" s="15">
        <f t="shared" si="35"/>
        <v>-0.51388888888888873</v>
      </c>
      <c r="G416" s="15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59</v>
      </c>
      <c r="C417" s="3">
        <v>409</v>
      </c>
      <c r="D417" s="3">
        <v>409</v>
      </c>
      <c r="E417" s="9">
        <v>7.4</v>
      </c>
      <c r="F417" s="15">
        <f t="shared" si="35"/>
        <v>-0.65277777777777768</v>
      </c>
      <c r="G417" s="15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59</v>
      </c>
      <c r="C418" s="3">
        <v>410</v>
      </c>
      <c r="D418" s="3">
        <v>410</v>
      </c>
      <c r="E418" s="9">
        <v>4.9000000000000004</v>
      </c>
      <c r="F418" s="15">
        <f t="shared" si="35"/>
        <v>-0.625</v>
      </c>
      <c r="G418" s="15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59</v>
      </c>
      <c r="C419" s="3">
        <v>411</v>
      </c>
      <c r="D419" s="3">
        <v>411</v>
      </c>
      <c r="E419" s="9">
        <v>2.9</v>
      </c>
      <c r="F419" s="15">
        <f t="shared" si="35"/>
        <v>-0.51388888888888895</v>
      </c>
      <c r="G419" s="15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59</v>
      </c>
      <c r="C420" s="3">
        <v>412</v>
      </c>
      <c r="D420" s="3">
        <v>412</v>
      </c>
      <c r="E420" s="9">
        <v>1.2</v>
      </c>
      <c r="F420" s="15">
        <f t="shared" si="35"/>
        <v>-0.40277777777777773</v>
      </c>
      <c r="G420" s="15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59</v>
      </c>
      <c r="C421" s="3">
        <v>413</v>
      </c>
      <c r="D421" s="3">
        <v>413</v>
      </c>
      <c r="E421" s="9">
        <v>0</v>
      </c>
      <c r="F421" s="15">
        <f t="shared" si="35"/>
        <v>-0.16666666666666666</v>
      </c>
      <c r="G421" s="15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59</v>
      </c>
      <c r="C422" s="3">
        <v>414</v>
      </c>
      <c r="D422" s="3">
        <v>414</v>
      </c>
      <c r="E422" s="9">
        <v>0</v>
      </c>
      <c r="F422" s="15">
        <f t="shared" si="35"/>
        <v>0</v>
      </c>
      <c r="G422" s="15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59</v>
      </c>
      <c r="C423" s="3">
        <v>415</v>
      </c>
      <c r="D423" s="3">
        <v>415</v>
      </c>
      <c r="E423" s="9">
        <v>0</v>
      </c>
      <c r="F423" s="15">
        <f t="shared" si="35"/>
        <v>0</v>
      </c>
      <c r="G423" s="15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59</v>
      </c>
      <c r="C424" s="3">
        <v>416</v>
      </c>
      <c r="D424" s="3">
        <v>416</v>
      </c>
      <c r="E424" s="9">
        <v>0</v>
      </c>
      <c r="F424" s="15">
        <f t="shared" si="35"/>
        <v>0</v>
      </c>
      <c r="G424" s="15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59</v>
      </c>
      <c r="C425" s="3">
        <v>417</v>
      </c>
      <c r="D425" s="3">
        <v>417</v>
      </c>
      <c r="E425" s="9">
        <v>0</v>
      </c>
      <c r="F425" s="15">
        <f t="shared" si="35"/>
        <v>0</v>
      </c>
      <c r="G425" s="15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59</v>
      </c>
      <c r="C426" s="3">
        <v>418</v>
      </c>
      <c r="D426" s="3">
        <v>418</v>
      </c>
      <c r="E426" s="9">
        <v>0</v>
      </c>
      <c r="F426" s="15">
        <f t="shared" si="35"/>
        <v>0</v>
      </c>
      <c r="G426" s="15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59</v>
      </c>
      <c r="C427" s="3">
        <v>419</v>
      </c>
      <c r="D427" s="3">
        <v>419</v>
      </c>
      <c r="E427" s="9">
        <v>0</v>
      </c>
      <c r="F427" s="15">
        <f t="shared" si="35"/>
        <v>0</v>
      </c>
      <c r="G427" s="15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59</v>
      </c>
      <c r="C428" s="3">
        <v>420</v>
      </c>
      <c r="D428" s="3">
        <v>420</v>
      </c>
      <c r="E428" s="9">
        <v>0</v>
      </c>
      <c r="F428" s="15">
        <f t="shared" si="35"/>
        <v>0</v>
      </c>
      <c r="G428" s="15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59</v>
      </c>
      <c r="C429" s="3">
        <v>421</v>
      </c>
      <c r="D429" s="3">
        <v>421</v>
      </c>
      <c r="E429" s="9">
        <v>0</v>
      </c>
      <c r="F429" s="15">
        <f t="shared" si="35"/>
        <v>0</v>
      </c>
      <c r="G429" s="15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59</v>
      </c>
      <c r="C430" s="3">
        <v>422</v>
      </c>
      <c r="D430" s="3">
        <v>422</v>
      </c>
      <c r="E430" s="9">
        <v>0</v>
      </c>
      <c r="F430" s="15">
        <f t="shared" si="35"/>
        <v>0</v>
      </c>
      <c r="G430" s="15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59</v>
      </c>
      <c r="C431" s="3">
        <v>423</v>
      </c>
      <c r="D431" s="3">
        <v>423</v>
      </c>
      <c r="E431" s="9">
        <v>0</v>
      </c>
      <c r="F431" s="15">
        <f t="shared" si="35"/>
        <v>0</v>
      </c>
      <c r="G431" s="15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59</v>
      </c>
      <c r="C432" s="3">
        <v>424</v>
      </c>
      <c r="D432" s="3">
        <v>424</v>
      </c>
      <c r="E432" s="9">
        <v>0</v>
      </c>
      <c r="F432" s="15">
        <f t="shared" si="35"/>
        <v>0</v>
      </c>
      <c r="G432" s="15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59</v>
      </c>
      <c r="C433" s="3">
        <v>425</v>
      </c>
      <c r="D433" s="3">
        <v>425</v>
      </c>
      <c r="E433" s="9">
        <v>0</v>
      </c>
      <c r="F433" s="15">
        <f t="shared" si="35"/>
        <v>0</v>
      </c>
      <c r="G433" s="15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59</v>
      </c>
      <c r="C434" s="3">
        <v>426</v>
      </c>
      <c r="D434" s="3">
        <v>426</v>
      </c>
      <c r="E434" s="9">
        <v>0</v>
      </c>
      <c r="F434" s="15">
        <f t="shared" si="35"/>
        <v>0</v>
      </c>
      <c r="G434" s="15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59</v>
      </c>
      <c r="C435" s="3">
        <v>427</v>
      </c>
      <c r="D435" s="3">
        <v>427</v>
      </c>
      <c r="E435" s="9">
        <v>0</v>
      </c>
      <c r="F435" s="15">
        <f t="shared" si="35"/>
        <v>0</v>
      </c>
      <c r="G435" s="15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59</v>
      </c>
      <c r="C436" s="3">
        <v>428</v>
      </c>
      <c r="D436" s="3">
        <v>428</v>
      </c>
      <c r="E436" s="9">
        <v>0</v>
      </c>
      <c r="F436" s="15">
        <f t="shared" si="35"/>
        <v>0</v>
      </c>
      <c r="G436" s="15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59</v>
      </c>
      <c r="C437" s="3">
        <v>429</v>
      </c>
      <c r="D437" s="3">
        <v>429</v>
      </c>
      <c r="E437" s="9">
        <v>0</v>
      </c>
      <c r="F437" s="15">
        <f t="shared" si="35"/>
        <v>0</v>
      </c>
      <c r="G437" s="15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59</v>
      </c>
      <c r="C438" s="3">
        <v>430</v>
      </c>
      <c r="D438" s="3">
        <v>430</v>
      </c>
      <c r="E438" s="9">
        <v>0</v>
      </c>
      <c r="F438" s="15">
        <f t="shared" si="35"/>
        <v>0</v>
      </c>
      <c r="G438" s="15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59</v>
      </c>
      <c r="C439" s="3">
        <v>431</v>
      </c>
      <c r="D439" s="3">
        <v>431</v>
      </c>
      <c r="E439" s="9">
        <v>0</v>
      </c>
      <c r="F439" s="15">
        <f t="shared" si="35"/>
        <v>0</v>
      </c>
      <c r="G439" s="15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59</v>
      </c>
      <c r="C440" s="3">
        <v>432</v>
      </c>
      <c r="D440" s="3">
        <v>432</v>
      </c>
      <c r="E440" s="9">
        <v>0</v>
      </c>
      <c r="F440" s="15">
        <f t="shared" si="35"/>
        <v>0</v>
      </c>
      <c r="G440" s="15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59</v>
      </c>
      <c r="C441" s="3">
        <v>433</v>
      </c>
      <c r="D441" s="3">
        <v>433</v>
      </c>
      <c r="E441" s="9">
        <v>0</v>
      </c>
      <c r="F441" s="15">
        <f t="shared" si="35"/>
        <v>0</v>
      </c>
      <c r="G441" s="15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59</v>
      </c>
      <c r="C442" s="3">
        <v>434</v>
      </c>
      <c r="D442" s="3">
        <v>434</v>
      </c>
      <c r="E442" s="9">
        <v>0</v>
      </c>
      <c r="F442" s="15">
        <f t="shared" si="35"/>
        <v>0</v>
      </c>
      <c r="G442" s="15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59</v>
      </c>
      <c r="C443" s="3">
        <v>435</v>
      </c>
      <c r="D443" s="3">
        <v>435</v>
      </c>
      <c r="E443" s="9">
        <v>0</v>
      </c>
      <c r="F443" s="15">
        <f t="shared" si="35"/>
        <v>0</v>
      </c>
      <c r="G443" s="15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59</v>
      </c>
      <c r="C444" s="3">
        <v>436</v>
      </c>
      <c r="D444" s="3">
        <v>436</v>
      </c>
      <c r="E444" s="9">
        <v>0</v>
      </c>
      <c r="F444" s="15">
        <f t="shared" si="35"/>
        <v>0</v>
      </c>
      <c r="G444" s="15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59</v>
      </c>
      <c r="C445" s="3">
        <v>437</v>
      </c>
      <c r="D445" s="3">
        <v>437</v>
      </c>
      <c r="E445" s="9">
        <v>0</v>
      </c>
      <c r="F445" s="15">
        <f t="shared" si="35"/>
        <v>0</v>
      </c>
      <c r="G445" s="15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59</v>
      </c>
      <c r="C446" s="3">
        <v>438</v>
      </c>
      <c r="D446" s="3">
        <v>438</v>
      </c>
      <c r="E446" s="9">
        <v>0</v>
      </c>
      <c r="F446" s="15">
        <f t="shared" si="35"/>
        <v>0</v>
      </c>
      <c r="G446" s="15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59</v>
      </c>
      <c r="C447" s="3">
        <v>439</v>
      </c>
      <c r="D447" s="3">
        <v>439</v>
      </c>
      <c r="E447" s="9">
        <v>0</v>
      </c>
      <c r="F447" s="15">
        <f t="shared" si="35"/>
        <v>0</v>
      </c>
      <c r="G447" s="15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59</v>
      </c>
      <c r="C448" s="3">
        <v>440</v>
      </c>
      <c r="D448" s="3">
        <v>440</v>
      </c>
      <c r="E448" s="9">
        <v>0</v>
      </c>
      <c r="F448" s="15">
        <f t="shared" si="35"/>
        <v>0</v>
      </c>
      <c r="G448" s="15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59</v>
      </c>
      <c r="C449" s="3">
        <v>441</v>
      </c>
      <c r="D449" s="3">
        <v>441</v>
      </c>
      <c r="E449" s="9">
        <v>0</v>
      </c>
      <c r="F449" s="15">
        <f t="shared" si="35"/>
        <v>0</v>
      </c>
      <c r="G449" s="15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59</v>
      </c>
      <c r="C450" s="3">
        <v>442</v>
      </c>
      <c r="D450" s="3">
        <v>442</v>
      </c>
      <c r="E450" s="9">
        <v>0</v>
      </c>
      <c r="F450" s="15">
        <f t="shared" si="35"/>
        <v>0</v>
      </c>
      <c r="G450" s="15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59</v>
      </c>
      <c r="C451" s="3">
        <v>443</v>
      </c>
      <c r="D451" s="3">
        <v>443</v>
      </c>
      <c r="E451" s="9">
        <v>0</v>
      </c>
      <c r="F451" s="15">
        <f t="shared" si="35"/>
        <v>0</v>
      </c>
      <c r="G451" s="15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59</v>
      </c>
      <c r="C452" s="3">
        <v>444</v>
      </c>
      <c r="D452" s="3">
        <v>444</v>
      </c>
      <c r="E452" s="9">
        <v>0</v>
      </c>
      <c r="F452" s="15">
        <f t="shared" si="35"/>
        <v>0</v>
      </c>
      <c r="G452" s="15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59</v>
      </c>
      <c r="C453" s="3">
        <v>445</v>
      </c>
      <c r="D453" s="3">
        <v>445</v>
      </c>
      <c r="E453" s="9">
        <v>0</v>
      </c>
      <c r="F453" s="15">
        <f t="shared" si="35"/>
        <v>0</v>
      </c>
      <c r="G453" s="15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59</v>
      </c>
      <c r="C454" s="3">
        <v>446</v>
      </c>
      <c r="D454" s="3">
        <v>446</v>
      </c>
      <c r="E454" s="9">
        <v>0</v>
      </c>
      <c r="F454" s="15">
        <f t="shared" si="35"/>
        <v>0</v>
      </c>
      <c r="G454" s="15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59</v>
      </c>
      <c r="C455" s="3">
        <v>447</v>
      </c>
      <c r="D455" s="3">
        <v>447</v>
      </c>
      <c r="E455" s="9">
        <v>0</v>
      </c>
      <c r="F455" s="15">
        <f t="shared" si="35"/>
        <v>0</v>
      </c>
      <c r="G455" s="15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59</v>
      </c>
      <c r="C456" s="3">
        <v>448</v>
      </c>
      <c r="D456" s="3">
        <v>448</v>
      </c>
      <c r="E456" s="9">
        <v>0</v>
      </c>
      <c r="F456" s="15">
        <f t="shared" si="35"/>
        <v>0</v>
      </c>
      <c r="G456" s="15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59</v>
      </c>
      <c r="C457" s="3">
        <v>449</v>
      </c>
      <c r="D457" s="3">
        <v>449</v>
      </c>
      <c r="E457" s="9">
        <v>0</v>
      </c>
      <c r="F457" s="15">
        <f t="shared" si="35"/>
        <v>0</v>
      </c>
      <c r="G457" s="15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59</v>
      </c>
      <c r="C458" s="3">
        <v>450</v>
      </c>
      <c r="D458" s="3">
        <v>450</v>
      </c>
      <c r="E458" s="9">
        <v>0</v>
      </c>
      <c r="F458" s="15">
        <f t="shared" si="35"/>
        <v>0</v>
      </c>
      <c r="G458" s="15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59</v>
      </c>
      <c r="C459" s="3">
        <v>451</v>
      </c>
      <c r="D459" s="3">
        <v>451</v>
      </c>
      <c r="E459" s="9">
        <v>0</v>
      </c>
      <c r="F459" s="15">
        <f t="shared" si="35"/>
        <v>0</v>
      </c>
      <c r="G459" s="15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59</v>
      </c>
      <c r="C460" s="3">
        <v>452</v>
      </c>
      <c r="D460" s="3">
        <v>452</v>
      </c>
      <c r="E460" s="9">
        <v>0</v>
      </c>
      <c r="F460" s="15">
        <f t="shared" si="35"/>
        <v>0</v>
      </c>
      <c r="G460" s="15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59</v>
      </c>
      <c r="C461" s="3">
        <v>453</v>
      </c>
      <c r="D461" s="3">
        <v>453</v>
      </c>
      <c r="E461" s="9">
        <v>0</v>
      </c>
      <c r="F461" s="15">
        <f t="shared" si="35"/>
        <v>0</v>
      </c>
      <c r="G461" s="15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59</v>
      </c>
      <c r="C462" s="3">
        <v>454</v>
      </c>
      <c r="D462" s="3">
        <v>454</v>
      </c>
      <c r="E462" s="9">
        <v>0</v>
      </c>
      <c r="F462" s="15">
        <f t="shared" si="35"/>
        <v>0</v>
      </c>
      <c r="G462" s="15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59</v>
      </c>
      <c r="C463" s="3">
        <v>455</v>
      </c>
      <c r="D463" s="3">
        <v>455</v>
      </c>
      <c r="E463" s="9">
        <v>0</v>
      </c>
      <c r="F463" s="15">
        <f t="shared" si="35"/>
        <v>0</v>
      </c>
      <c r="G463" s="15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59</v>
      </c>
      <c r="C464" s="3">
        <v>456</v>
      </c>
      <c r="D464" s="3">
        <v>456</v>
      </c>
      <c r="E464" s="9">
        <v>0</v>
      </c>
      <c r="F464" s="15">
        <f t="shared" si="35"/>
        <v>0</v>
      </c>
      <c r="G464" s="15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59</v>
      </c>
      <c r="C465" s="3">
        <v>457</v>
      </c>
      <c r="D465" s="3">
        <v>457</v>
      </c>
      <c r="E465" s="9">
        <v>0</v>
      </c>
      <c r="F465" s="15">
        <f t="shared" si="35"/>
        <v>0</v>
      </c>
      <c r="G465" s="15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59</v>
      </c>
      <c r="C466" s="3">
        <v>458</v>
      </c>
      <c r="D466" s="3">
        <v>458</v>
      </c>
      <c r="E466" s="9">
        <v>0</v>
      </c>
      <c r="F466" s="15">
        <f t="shared" si="35"/>
        <v>0</v>
      </c>
      <c r="G466" s="15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59</v>
      </c>
      <c r="C467" s="3">
        <v>459</v>
      </c>
      <c r="D467" s="3">
        <v>459</v>
      </c>
      <c r="E467" s="9">
        <v>0</v>
      </c>
      <c r="F467" s="15">
        <f t="shared" si="35"/>
        <v>0</v>
      </c>
      <c r="G467" s="15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59</v>
      </c>
      <c r="C468" s="3">
        <v>460</v>
      </c>
      <c r="D468" s="3">
        <v>460</v>
      </c>
      <c r="E468" s="9">
        <v>0</v>
      </c>
      <c r="F468" s="15">
        <f t="shared" ref="F468:F531" si="40">($E469-$E467)/2/3.6</f>
        <v>0</v>
      </c>
      <c r="G468" s="15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59</v>
      </c>
      <c r="C469" s="3">
        <v>461</v>
      </c>
      <c r="D469" s="3">
        <v>461</v>
      </c>
      <c r="E469" s="9">
        <v>0</v>
      </c>
      <c r="F469" s="15">
        <f t="shared" si="40"/>
        <v>0</v>
      </c>
      <c r="G469" s="15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59</v>
      </c>
      <c r="C470" s="3">
        <v>462</v>
      </c>
      <c r="D470" s="3">
        <v>462</v>
      </c>
      <c r="E470" s="9">
        <v>0</v>
      </c>
      <c r="F470" s="15">
        <f t="shared" si="40"/>
        <v>0</v>
      </c>
      <c r="G470" s="15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59</v>
      </c>
      <c r="C471" s="3">
        <v>463</v>
      </c>
      <c r="D471" s="3">
        <v>463</v>
      </c>
      <c r="E471" s="9">
        <v>0</v>
      </c>
      <c r="F471" s="15">
        <f t="shared" si="40"/>
        <v>0</v>
      </c>
      <c r="G471" s="15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59</v>
      </c>
      <c r="C472" s="3">
        <v>464</v>
      </c>
      <c r="D472" s="3">
        <v>464</v>
      </c>
      <c r="E472" s="9">
        <v>0</v>
      </c>
      <c r="F472" s="15">
        <f t="shared" si="40"/>
        <v>0</v>
      </c>
      <c r="G472" s="15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59</v>
      </c>
      <c r="C473" s="3">
        <v>465</v>
      </c>
      <c r="D473" s="3">
        <v>465</v>
      </c>
      <c r="E473" s="9">
        <v>0</v>
      </c>
      <c r="F473" s="15">
        <f t="shared" si="40"/>
        <v>0</v>
      </c>
      <c r="G473" s="15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59</v>
      </c>
      <c r="C474" s="3">
        <v>466</v>
      </c>
      <c r="D474" s="3">
        <v>466</v>
      </c>
      <c r="E474" s="9">
        <v>0</v>
      </c>
      <c r="F474" s="15">
        <f t="shared" si="40"/>
        <v>0</v>
      </c>
      <c r="G474" s="15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59</v>
      </c>
      <c r="C475" s="3">
        <v>467</v>
      </c>
      <c r="D475" s="3">
        <v>467</v>
      </c>
      <c r="E475" s="9">
        <v>0</v>
      </c>
      <c r="F475" s="15">
        <f t="shared" si="40"/>
        <v>0</v>
      </c>
      <c r="G475" s="15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59</v>
      </c>
      <c r="C476" s="3">
        <v>468</v>
      </c>
      <c r="D476" s="3">
        <v>468</v>
      </c>
      <c r="E476" s="9">
        <v>0</v>
      </c>
      <c r="F476" s="15">
        <f t="shared" si="40"/>
        <v>0</v>
      </c>
      <c r="G476" s="15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59</v>
      </c>
      <c r="C477" s="3">
        <v>469</v>
      </c>
      <c r="D477" s="3">
        <v>469</v>
      </c>
      <c r="E477" s="9">
        <v>0</v>
      </c>
      <c r="F477" s="15">
        <f t="shared" si="40"/>
        <v>0</v>
      </c>
      <c r="G477" s="15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59</v>
      </c>
      <c r="C478" s="3">
        <v>470</v>
      </c>
      <c r="D478" s="3">
        <v>470</v>
      </c>
      <c r="E478" s="9">
        <v>0</v>
      </c>
      <c r="F478" s="15">
        <f t="shared" si="40"/>
        <v>0</v>
      </c>
      <c r="G478" s="15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59</v>
      </c>
      <c r="C479" s="3">
        <v>471</v>
      </c>
      <c r="D479" s="3">
        <v>471</v>
      </c>
      <c r="E479" s="9">
        <v>0</v>
      </c>
      <c r="F479" s="15">
        <f t="shared" si="40"/>
        <v>0</v>
      </c>
      <c r="G479" s="15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59</v>
      </c>
      <c r="C480" s="3">
        <v>472</v>
      </c>
      <c r="D480" s="3">
        <v>472</v>
      </c>
      <c r="E480" s="9">
        <v>0</v>
      </c>
      <c r="F480" s="15">
        <f t="shared" si="40"/>
        <v>0</v>
      </c>
      <c r="G480" s="15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59</v>
      </c>
      <c r="C481" s="3">
        <v>473</v>
      </c>
      <c r="D481" s="3">
        <v>473</v>
      </c>
      <c r="E481" s="9">
        <v>0</v>
      </c>
      <c r="F481" s="15">
        <f t="shared" si="40"/>
        <v>0</v>
      </c>
      <c r="G481" s="15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59</v>
      </c>
      <c r="C482" s="3">
        <v>474</v>
      </c>
      <c r="D482" s="3">
        <v>474</v>
      </c>
      <c r="E482" s="9">
        <v>0</v>
      </c>
      <c r="F482" s="15">
        <f t="shared" si="40"/>
        <v>0</v>
      </c>
      <c r="G482" s="15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59</v>
      </c>
      <c r="C483" s="3">
        <v>475</v>
      </c>
      <c r="D483" s="3">
        <v>475</v>
      </c>
      <c r="E483" s="9">
        <v>0</v>
      </c>
      <c r="F483" s="15">
        <f t="shared" si="40"/>
        <v>0</v>
      </c>
      <c r="G483" s="15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59</v>
      </c>
      <c r="C484" s="3">
        <v>476</v>
      </c>
      <c r="D484" s="3">
        <v>476</v>
      </c>
      <c r="E484" s="9">
        <v>0</v>
      </c>
      <c r="F484" s="15">
        <f t="shared" si="40"/>
        <v>0</v>
      </c>
      <c r="G484" s="15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59</v>
      </c>
      <c r="C485" s="3">
        <v>477</v>
      </c>
      <c r="D485" s="3">
        <v>477</v>
      </c>
      <c r="E485" s="9">
        <v>0</v>
      </c>
      <c r="F485" s="15">
        <f t="shared" si="40"/>
        <v>0</v>
      </c>
      <c r="G485" s="15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59</v>
      </c>
      <c r="C486" s="3">
        <v>478</v>
      </c>
      <c r="D486" s="3">
        <v>478</v>
      </c>
      <c r="E486" s="9">
        <v>0</v>
      </c>
      <c r="F486" s="15">
        <f t="shared" si="40"/>
        <v>0</v>
      </c>
      <c r="G486" s="15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59</v>
      </c>
      <c r="C487" s="3">
        <v>479</v>
      </c>
      <c r="D487" s="3">
        <v>479</v>
      </c>
      <c r="E487" s="9">
        <v>0</v>
      </c>
      <c r="F487" s="15">
        <f t="shared" si="40"/>
        <v>0</v>
      </c>
      <c r="G487" s="15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59</v>
      </c>
      <c r="C488" s="3">
        <v>480</v>
      </c>
      <c r="D488" s="3">
        <v>480</v>
      </c>
      <c r="E488" s="9">
        <v>0</v>
      </c>
      <c r="F488" s="15">
        <f t="shared" si="40"/>
        <v>0.19444444444444442</v>
      </c>
      <c r="G488" s="15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59</v>
      </c>
      <c r="C489" s="3">
        <v>481</v>
      </c>
      <c r="D489" s="3">
        <v>481</v>
      </c>
      <c r="E489" s="9">
        <v>1.4</v>
      </c>
      <c r="F489" s="15">
        <f t="shared" si="40"/>
        <v>0.34722222222222221</v>
      </c>
      <c r="G489" s="15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59</v>
      </c>
      <c r="C490" s="3">
        <v>482</v>
      </c>
      <c r="D490" s="3">
        <v>482</v>
      </c>
      <c r="E490" s="9">
        <v>2.5</v>
      </c>
      <c r="F490" s="15">
        <f t="shared" si="40"/>
        <v>0.52777777777777779</v>
      </c>
      <c r="G490" s="15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59</v>
      </c>
      <c r="C491" s="3">
        <v>483</v>
      </c>
      <c r="D491" s="3">
        <v>483</v>
      </c>
      <c r="E491" s="9">
        <v>5.2</v>
      </c>
      <c r="F491" s="15">
        <f t="shared" si="40"/>
        <v>0.75</v>
      </c>
      <c r="G491" s="15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59</v>
      </c>
      <c r="C492" s="3">
        <v>484</v>
      </c>
      <c r="D492" s="3">
        <v>484</v>
      </c>
      <c r="E492" s="9">
        <v>7.9</v>
      </c>
      <c r="F492" s="15">
        <f t="shared" si="40"/>
        <v>0.70833333333333337</v>
      </c>
      <c r="G492" s="15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59</v>
      </c>
      <c r="C493" s="3">
        <v>485</v>
      </c>
      <c r="D493" s="3">
        <v>485</v>
      </c>
      <c r="E493" s="9">
        <v>10.3</v>
      </c>
      <c r="F493" s="15">
        <f t="shared" si="40"/>
        <v>0.68055555555555558</v>
      </c>
      <c r="G493" s="15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59</v>
      </c>
      <c r="C494" s="3">
        <v>486</v>
      </c>
      <c r="D494" s="3">
        <v>486</v>
      </c>
      <c r="E494" s="9">
        <v>12.8</v>
      </c>
      <c r="F494" s="15">
        <f t="shared" si="40"/>
        <v>0.66666666666666652</v>
      </c>
      <c r="G494" s="15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59</v>
      </c>
      <c r="C495" s="3">
        <v>487</v>
      </c>
      <c r="D495" s="3">
        <v>487</v>
      </c>
      <c r="E495" s="9">
        <v>15.1</v>
      </c>
      <c r="F495" s="15">
        <f t="shared" si="40"/>
        <v>0.63888888888888862</v>
      </c>
      <c r="G495" s="15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59</v>
      </c>
      <c r="C496" s="3">
        <v>488</v>
      </c>
      <c r="D496" s="3">
        <v>488</v>
      </c>
      <c r="E496" s="9">
        <v>17.399999999999999</v>
      </c>
      <c r="F496" s="15">
        <f t="shared" si="40"/>
        <v>0.62500000000000022</v>
      </c>
      <c r="G496" s="15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59</v>
      </c>
      <c r="C497" s="3">
        <v>489</v>
      </c>
      <c r="D497" s="3">
        <v>489</v>
      </c>
      <c r="E497" s="9">
        <v>19.600000000000001</v>
      </c>
      <c r="F497" s="15">
        <f t="shared" si="40"/>
        <v>0.61111111111111138</v>
      </c>
      <c r="G497" s="15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59</v>
      </c>
      <c r="C498" s="3">
        <v>490</v>
      </c>
      <c r="D498" s="3">
        <v>490</v>
      </c>
      <c r="E498" s="9">
        <v>21.8</v>
      </c>
      <c r="F498" s="15">
        <f t="shared" si="40"/>
        <v>0.6666666666666663</v>
      </c>
      <c r="G498" s="15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59</v>
      </c>
      <c r="C499" s="3">
        <v>491</v>
      </c>
      <c r="D499" s="3">
        <v>491</v>
      </c>
      <c r="E499" s="9">
        <v>24.4</v>
      </c>
      <c r="F499" s="15">
        <f t="shared" si="40"/>
        <v>0.65277777777777768</v>
      </c>
      <c r="G499" s="15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59</v>
      </c>
      <c r="C500" s="3">
        <v>492</v>
      </c>
      <c r="D500" s="3">
        <v>492</v>
      </c>
      <c r="E500" s="9">
        <v>26.5</v>
      </c>
      <c r="F500" s="15">
        <f t="shared" si="40"/>
        <v>0.61111111111111138</v>
      </c>
      <c r="G500" s="15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59</v>
      </c>
      <c r="C501" s="3">
        <v>493</v>
      </c>
      <c r="D501" s="3">
        <v>493</v>
      </c>
      <c r="E501" s="9">
        <v>28.8</v>
      </c>
      <c r="F501" s="15">
        <f t="shared" si="40"/>
        <v>0.56944444444444464</v>
      </c>
      <c r="G501" s="15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59</v>
      </c>
      <c r="C502" s="3">
        <v>494</v>
      </c>
      <c r="D502" s="3">
        <v>494</v>
      </c>
      <c r="E502" s="9">
        <v>30.6</v>
      </c>
      <c r="F502" s="15">
        <f t="shared" si="40"/>
        <v>0.44444444444444431</v>
      </c>
      <c r="G502" s="15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59</v>
      </c>
      <c r="C503" s="3">
        <v>495</v>
      </c>
      <c r="D503" s="3">
        <v>495</v>
      </c>
      <c r="E503" s="9">
        <v>32</v>
      </c>
      <c r="F503" s="15">
        <f t="shared" si="40"/>
        <v>0.30555555555555497</v>
      </c>
      <c r="G503" s="15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59</v>
      </c>
      <c r="C504" s="3">
        <v>496</v>
      </c>
      <c r="D504" s="3">
        <v>496</v>
      </c>
      <c r="E504" s="9">
        <v>32.799999999999997</v>
      </c>
      <c r="F504" s="15">
        <f t="shared" si="40"/>
        <v>0.18055555555555516</v>
      </c>
      <c r="G504" s="15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59</v>
      </c>
      <c r="C505" s="3">
        <v>497</v>
      </c>
      <c r="D505" s="3">
        <v>497</v>
      </c>
      <c r="E505" s="9">
        <v>33.299999999999997</v>
      </c>
      <c r="F505" s="15">
        <f t="shared" si="40"/>
        <v>0.16666666666666705</v>
      </c>
      <c r="G505" s="15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59</v>
      </c>
      <c r="C506" s="3">
        <v>498</v>
      </c>
      <c r="D506" s="3">
        <v>498</v>
      </c>
      <c r="E506" s="9">
        <v>34</v>
      </c>
      <c r="F506" s="15">
        <f t="shared" si="40"/>
        <v>0.23611111111111149</v>
      </c>
      <c r="G506" s="15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59</v>
      </c>
      <c r="C507" s="3">
        <v>499</v>
      </c>
      <c r="D507" s="3">
        <v>499</v>
      </c>
      <c r="E507" s="9">
        <v>35</v>
      </c>
      <c r="F507" s="15">
        <f t="shared" si="40"/>
        <v>0.29166666666666685</v>
      </c>
      <c r="G507" s="15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59</v>
      </c>
      <c r="C508" s="3">
        <v>500</v>
      </c>
      <c r="D508" s="3">
        <v>500</v>
      </c>
      <c r="E508" s="9">
        <v>36.1</v>
      </c>
      <c r="F508" s="15">
        <f t="shared" si="40"/>
        <v>0.2222222222222224</v>
      </c>
      <c r="G508" s="15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59</v>
      </c>
      <c r="C509" s="3">
        <v>501</v>
      </c>
      <c r="D509" s="3">
        <v>501</v>
      </c>
      <c r="E509" s="9">
        <v>36.6</v>
      </c>
      <c r="F509" s="15">
        <f t="shared" si="40"/>
        <v>0.11111111111111072</v>
      </c>
      <c r="G509" s="15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59</v>
      </c>
      <c r="C510" s="3">
        <v>502</v>
      </c>
      <c r="D510" s="3">
        <v>502</v>
      </c>
      <c r="E510" s="9">
        <v>36.9</v>
      </c>
      <c r="F510" s="15">
        <f t="shared" si="40"/>
        <v>6.9444444444444448E-2</v>
      </c>
      <c r="G510" s="15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59</v>
      </c>
      <c r="C511" s="3">
        <v>503</v>
      </c>
      <c r="D511" s="3">
        <v>503</v>
      </c>
      <c r="E511" s="9">
        <v>37.1</v>
      </c>
      <c r="F511" s="15">
        <f t="shared" si="40"/>
        <v>9.7222222222222612E-2</v>
      </c>
      <c r="G511" s="15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59</v>
      </c>
      <c r="C512" s="3">
        <v>504</v>
      </c>
      <c r="D512" s="3">
        <v>504</v>
      </c>
      <c r="E512" s="9">
        <v>37.6</v>
      </c>
      <c r="F512" s="15">
        <f t="shared" si="40"/>
        <v>0.12499999999999981</v>
      </c>
      <c r="G512" s="15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59</v>
      </c>
      <c r="C513" s="3">
        <v>505</v>
      </c>
      <c r="D513" s="3">
        <v>505</v>
      </c>
      <c r="E513" s="9">
        <v>38</v>
      </c>
      <c r="F513" s="15">
        <f t="shared" si="40"/>
        <v>6.9444444444444448E-2</v>
      </c>
      <c r="G513" s="15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59</v>
      </c>
      <c r="C514" s="3">
        <v>506</v>
      </c>
      <c r="D514" s="3">
        <v>506</v>
      </c>
      <c r="E514" s="9">
        <v>38.1</v>
      </c>
      <c r="F514" s="15">
        <f t="shared" si="40"/>
        <v>-4.1666666666666269E-2</v>
      </c>
      <c r="G514" s="15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59</v>
      </c>
      <c r="C515" s="3">
        <v>507</v>
      </c>
      <c r="D515" s="3">
        <v>507</v>
      </c>
      <c r="E515" s="9">
        <v>37.700000000000003</v>
      </c>
      <c r="F515" s="15">
        <f t="shared" si="40"/>
        <v>-0.16666666666666705</v>
      </c>
      <c r="G515" s="15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59</v>
      </c>
      <c r="C516" s="3">
        <v>508</v>
      </c>
      <c r="D516" s="3">
        <v>508</v>
      </c>
      <c r="E516" s="9">
        <v>36.9</v>
      </c>
      <c r="F516" s="15">
        <f t="shared" si="40"/>
        <v>-0.2222222222222224</v>
      </c>
      <c r="G516" s="15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59</v>
      </c>
      <c r="C517" s="3">
        <v>509</v>
      </c>
      <c r="D517" s="3">
        <v>509</v>
      </c>
      <c r="E517" s="9">
        <v>36.1</v>
      </c>
      <c r="F517" s="15">
        <f t="shared" si="40"/>
        <v>-0.16666666666666607</v>
      </c>
      <c r="G517" s="15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59</v>
      </c>
      <c r="C518" s="3">
        <v>510</v>
      </c>
      <c r="D518" s="3">
        <v>510</v>
      </c>
      <c r="E518" s="9">
        <v>35.700000000000003</v>
      </c>
      <c r="F518" s="15">
        <f t="shared" si="40"/>
        <v>-2.7777777777778172E-2</v>
      </c>
      <c r="G518" s="15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59</v>
      </c>
      <c r="C519" s="3">
        <v>511</v>
      </c>
      <c r="D519" s="3">
        <v>511</v>
      </c>
      <c r="E519" s="9">
        <v>35.9</v>
      </c>
      <c r="F519" s="15">
        <f t="shared" si="40"/>
        <v>0.11111111111111072</v>
      </c>
      <c r="G519" s="15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59</v>
      </c>
      <c r="C520" s="3">
        <v>512</v>
      </c>
      <c r="D520" s="3">
        <v>512</v>
      </c>
      <c r="E520" s="9">
        <v>36.5</v>
      </c>
      <c r="F520" s="15">
        <f t="shared" si="40"/>
        <v>0.26388888888888867</v>
      </c>
      <c r="G520" s="15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59</v>
      </c>
      <c r="C521" s="3">
        <v>513</v>
      </c>
      <c r="D521" s="3">
        <v>513</v>
      </c>
      <c r="E521" s="9">
        <v>37.799999999999997</v>
      </c>
      <c r="F521" s="15">
        <f t="shared" si="40"/>
        <v>0.37500000000000039</v>
      </c>
      <c r="G521" s="15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59</v>
      </c>
      <c r="C522" s="3">
        <v>514</v>
      </c>
      <c r="D522" s="3">
        <v>514</v>
      </c>
      <c r="E522" s="9">
        <v>39.200000000000003</v>
      </c>
      <c r="F522" s="15">
        <f t="shared" si="40"/>
        <v>0.38888888888888945</v>
      </c>
      <c r="G522" s="15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59</v>
      </c>
      <c r="C523" s="3">
        <v>515</v>
      </c>
      <c r="D523" s="3">
        <v>515</v>
      </c>
      <c r="E523" s="9">
        <v>40.6</v>
      </c>
      <c r="F523" s="15">
        <f t="shared" si="40"/>
        <v>0.37499999999999939</v>
      </c>
      <c r="G523" s="15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59</v>
      </c>
      <c r="C524" s="3">
        <v>516</v>
      </c>
      <c r="D524" s="3">
        <v>516</v>
      </c>
      <c r="E524" s="9">
        <v>41.9</v>
      </c>
      <c r="F524" s="15">
        <f t="shared" si="40"/>
        <v>0.31944444444444403</v>
      </c>
      <c r="G524" s="15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59</v>
      </c>
      <c r="C525" s="3">
        <v>517</v>
      </c>
      <c r="D525" s="3">
        <v>517</v>
      </c>
      <c r="E525" s="9">
        <v>42.9</v>
      </c>
      <c r="F525" s="15">
        <f t="shared" si="40"/>
        <v>0.23611111111111149</v>
      </c>
      <c r="G525" s="15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59</v>
      </c>
      <c r="C526" s="3">
        <v>518</v>
      </c>
      <c r="D526" s="3">
        <v>518</v>
      </c>
      <c r="E526" s="9">
        <v>43.6</v>
      </c>
      <c r="F526" s="15">
        <f t="shared" si="40"/>
        <v>0.16666666666666705</v>
      </c>
      <c r="G526" s="15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59</v>
      </c>
      <c r="C527" s="3">
        <v>519</v>
      </c>
      <c r="D527" s="3">
        <v>519</v>
      </c>
      <c r="E527" s="9">
        <v>44.1</v>
      </c>
      <c r="F527" s="15">
        <f t="shared" si="40"/>
        <v>0.12499999999999981</v>
      </c>
      <c r="G527" s="15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59</v>
      </c>
      <c r="C528" s="3">
        <v>520</v>
      </c>
      <c r="D528" s="3">
        <v>520</v>
      </c>
      <c r="E528" s="9">
        <v>44.5</v>
      </c>
      <c r="F528" s="15">
        <f t="shared" si="40"/>
        <v>0.11111111111111072</v>
      </c>
      <c r="G528" s="15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59</v>
      </c>
      <c r="C529" s="3">
        <v>521</v>
      </c>
      <c r="D529" s="3">
        <v>521</v>
      </c>
      <c r="E529" s="9">
        <v>44.9</v>
      </c>
      <c r="F529" s="15">
        <f t="shared" si="40"/>
        <v>0.12499999999999981</v>
      </c>
      <c r="G529" s="15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59</v>
      </c>
      <c r="C530" s="3">
        <v>522</v>
      </c>
      <c r="D530" s="3">
        <v>522</v>
      </c>
      <c r="E530" s="9">
        <v>45.4</v>
      </c>
      <c r="F530" s="15">
        <f t="shared" si="40"/>
        <v>-5.5555555555555358E-2</v>
      </c>
      <c r="G530" s="15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59</v>
      </c>
      <c r="C531" s="3">
        <v>523</v>
      </c>
      <c r="D531" s="3">
        <v>523</v>
      </c>
      <c r="E531" s="9">
        <v>44.5</v>
      </c>
      <c r="F531" s="15">
        <f t="shared" si="40"/>
        <v>-0.40277777777777757</v>
      </c>
      <c r="G531" s="15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59</v>
      </c>
      <c r="C532" s="3">
        <v>524</v>
      </c>
      <c r="D532" s="3">
        <v>524</v>
      </c>
      <c r="E532" s="9">
        <v>42.5</v>
      </c>
      <c r="F532" s="15">
        <f t="shared" ref="F532:F595" si="45">($E533-$E531)/2/3.6</f>
        <v>-0.69444444444444442</v>
      </c>
      <c r="G532" s="15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59</v>
      </c>
      <c r="C533" s="3">
        <v>525</v>
      </c>
      <c r="D533" s="3">
        <v>525</v>
      </c>
      <c r="E533" s="9">
        <v>39.5</v>
      </c>
      <c r="F533" s="15">
        <f t="shared" si="45"/>
        <v>-0.83333333333333326</v>
      </c>
      <c r="G533" s="15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59</v>
      </c>
      <c r="C534" s="3">
        <v>526</v>
      </c>
      <c r="D534" s="3">
        <v>526</v>
      </c>
      <c r="E534" s="9">
        <v>36.5</v>
      </c>
      <c r="F534" s="15">
        <f t="shared" si="45"/>
        <v>-0.83333333333333326</v>
      </c>
      <c r="G534" s="15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59</v>
      </c>
      <c r="C535" s="3">
        <v>527</v>
      </c>
      <c r="D535" s="3">
        <v>527</v>
      </c>
      <c r="E535" s="9">
        <v>33.5</v>
      </c>
      <c r="F535" s="15">
        <f t="shared" si="45"/>
        <v>-0.84722222222222243</v>
      </c>
      <c r="G535" s="15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59</v>
      </c>
      <c r="C536" s="3">
        <v>528</v>
      </c>
      <c r="D536" s="3">
        <v>528</v>
      </c>
      <c r="E536" s="9">
        <v>30.4</v>
      </c>
      <c r="F536" s="15">
        <f t="shared" si="45"/>
        <v>-0.90277777777777779</v>
      </c>
      <c r="G536" s="15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59</v>
      </c>
      <c r="C537" s="3">
        <v>529</v>
      </c>
      <c r="D537" s="3">
        <v>529</v>
      </c>
      <c r="E537" s="9">
        <v>27</v>
      </c>
      <c r="F537" s="15">
        <f t="shared" si="45"/>
        <v>-0.94444444444444398</v>
      </c>
      <c r="G537" s="15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59</v>
      </c>
      <c r="C538" s="3">
        <v>530</v>
      </c>
      <c r="D538" s="3">
        <v>530</v>
      </c>
      <c r="E538" s="9">
        <v>23.6</v>
      </c>
      <c r="F538" s="15">
        <f t="shared" si="45"/>
        <v>-0.83333333333333326</v>
      </c>
      <c r="G538" s="15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59</v>
      </c>
      <c r="C539" s="3">
        <v>531</v>
      </c>
      <c r="D539" s="3">
        <v>531</v>
      </c>
      <c r="E539" s="9">
        <v>21</v>
      </c>
      <c r="F539" s="15">
        <f t="shared" si="45"/>
        <v>-0.43055555555555575</v>
      </c>
      <c r="G539" s="15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59</v>
      </c>
      <c r="C540" s="3">
        <v>532</v>
      </c>
      <c r="D540" s="3">
        <v>532</v>
      </c>
      <c r="E540" s="9">
        <v>20.5</v>
      </c>
      <c r="F540" s="15">
        <f t="shared" si="45"/>
        <v>0.18055555555555566</v>
      </c>
      <c r="G540" s="15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59</v>
      </c>
      <c r="C541" s="3">
        <v>533</v>
      </c>
      <c r="D541" s="3">
        <v>533</v>
      </c>
      <c r="E541" s="9">
        <v>22.3</v>
      </c>
      <c r="F541" s="15">
        <f t="shared" si="45"/>
        <v>0.59722222222222232</v>
      </c>
      <c r="G541" s="15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59</v>
      </c>
      <c r="C542" s="3">
        <v>534</v>
      </c>
      <c r="D542" s="3">
        <v>534</v>
      </c>
      <c r="E542" s="9">
        <v>24.8</v>
      </c>
      <c r="F542" s="15">
        <f t="shared" si="45"/>
        <v>0.77777777777777746</v>
      </c>
      <c r="G542" s="15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59</v>
      </c>
      <c r="C543" s="3">
        <v>535</v>
      </c>
      <c r="D543" s="3">
        <v>535</v>
      </c>
      <c r="E543" s="9">
        <v>27.9</v>
      </c>
      <c r="F543" s="15">
        <f t="shared" si="45"/>
        <v>0.76388888888888884</v>
      </c>
      <c r="G543" s="15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59</v>
      </c>
      <c r="C544" s="3">
        <v>536</v>
      </c>
      <c r="D544" s="3">
        <v>536</v>
      </c>
      <c r="E544" s="9">
        <v>30.3</v>
      </c>
      <c r="F544" s="15">
        <f t="shared" si="45"/>
        <v>0.73611111111111172</v>
      </c>
      <c r="G544" s="15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59</v>
      </c>
      <c r="C545" s="3">
        <v>537</v>
      </c>
      <c r="D545" s="3">
        <v>537</v>
      </c>
      <c r="E545" s="9">
        <v>33.200000000000003</v>
      </c>
      <c r="F545" s="15">
        <f t="shared" si="45"/>
        <v>0.70833333333333304</v>
      </c>
      <c r="G545" s="15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59</v>
      </c>
      <c r="C546" s="3">
        <v>538</v>
      </c>
      <c r="D546" s="3">
        <v>538</v>
      </c>
      <c r="E546" s="9">
        <v>35.4</v>
      </c>
      <c r="F546" s="15">
        <f t="shared" si="45"/>
        <v>0.6666666666666663</v>
      </c>
      <c r="G546" s="15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59</v>
      </c>
      <c r="C547" s="3">
        <v>539</v>
      </c>
      <c r="D547" s="3">
        <v>539</v>
      </c>
      <c r="E547" s="9">
        <v>38</v>
      </c>
      <c r="F547" s="15">
        <f t="shared" si="45"/>
        <v>0.65277777777777812</v>
      </c>
      <c r="G547" s="15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59</v>
      </c>
      <c r="C548" s="3">
        <v>540</v>
      </c>
      <c r="D548" s="3">
        <v>540</v>
      </c>
      <c r="E548" s="9">
        <v>40.1</v>
      </c>
      <c r="F548" s="15">
        <f t="shared" si="45"/>
        <v>0.65277777777777812</v>
      </c>
      <c r="G548" s="15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59</v>
      </c>
      <c r="C549" s="3">
        <v>541</v>
      </c>
      <c r="D549" s="3">
        <v>541</v>
      </c>
      <c r="E549" s="9">
        <v>42.7</v>
      </c>
      <c r="F549" s="15">
        <f t="shared" si="45"/>
        <v>0.61111111111111094</v>
      </c>
      <c r="G549" s="15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59</v>
      </c>
      <c r="C550" s="3">
        <v>542</v>
      </c>
      <c r="D550" s="3">
        <v>542</v>
      </c>
      <c r="E550" s="9">
        <v>44.5</v>
      </c>
      <c r="F550" s="15">
        <f t="shared" si="45"/>
        <v>0.49999999999999922</v>
      </c>
      <c r="G550" s="15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59</v>
      </c>
      <c r="C551" s="3">
        <v>543</v>
      </c>
      <c r="D551" s="3">
        <v>543</v>
      </c>
      <c r="E551" s="9">
        <v>46.3</v>
      </c>
      <c r="F551" s="15">
        <f t="shared" si="45"/>
        <v>0.43055555555555575</v>
      </c>
      <c r="G551" s="15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59</v>
      </c>
      <c r="C552" s="3">
        <v>544</v>
      </c>
      <c r="D552" s="3">
        <v>544</v>
      </c>
      <c r="E552" s="9">
        <v>47.6</v>
      </c>
      <c r="F552" s="15">
        <f t="shared" si="45"/>
        <v>0.34722222222222221</v>
      </c>
      <c r="G552" s="15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59</v>
      </c>
      <c r="C553" s="3">
        <v>545</v>
      </c>
      <c r="D553" s="3">
        <v>545</v>
      </c>
      <c r="E553" s="9">
        <v>48.8</v>
      </c>
      <c r="F553" s="15">
        <f t="shared" si="45"/>
        <v>0.29166666666666685</v>
      </c>
      <c r="G553" s="15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59</v>
      </c>
      <c r="C554" s="3">
        <v>546</v>
      </c>
      <c r="D554" s="3">
        <v>546</v>
      </c>
      <c r="E554" s="9">
        <v>49.7</v>
      </c>
      <c r="F554" s="15">
        <f t="shared" si="45"/>
        <v>0.25000000000000061</v>
      </c>
      <c r="G554" s="15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59</v>
      </c>
      <c r="C555" s="3">
        <v>547</v>
      </c>
      <c r="D555" s="3">
        <v>547</v>
      </c>
      <c r="E555" s="9">
        <v>50.6</v>
      </c>
      <c r="F555" s="15">
        <f t="shared" si="45"/>
        <v>0.23611111111111052</v>
      </c>
      <c r="G555" s="15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59</v>
      </c>
      <c r="C556" s="3">
        <v>548</v>
      </c>
      <c r="D556" s="3">
        <v>548</v>
      </c>
      <c r="E556" s="9">
        <v>51.4</v>
      </c>
      <c r="F556" s="15">
        <f t="shared" si="45"/>
        <v>0.11111111111111072</v>
      </c>
      <c r="G556" s="15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59</v>
      </c>
      <c r="C557" s="3">
        <v>549</v>
      </c>
      <c r="D557" s="3">
        <v>549</v>
      </c>
      <c r="E557" s="9">
        <v>51.4</v>
      </c>
      <c r="F557" s="15">
        <f t="shared" si="45"/>
        <v>-0.16666666666666607</v>
      </c>
      <c r="G557" s="15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59</v>
      </c>
      <c r="C558" s="3">
        <v>550</v>
      </c>
      <c r="D558" s="3">
        <v>550</v>
      </c>
      <c r="E558" s="9">
        <v>50.2</v>
      </c>
      <c r="F558" s="15">
        <f t="shared" si="45"/>
        <v>-0.50000000000000022</v>
      </c>
      <c r="G558" s="15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59</v>
      </c>
      <c r="C559" s="3">
        <v>551</v>
      </c>
      <c r="D559" s="3">
        <v>551</v>
      </c>
      <c r="E559" s="9">
        <v>47.8</v>
      </c>
      <c r="F559" s="15">
        <f t="shared" si="45"/>
        <v>-0.76388888888888884</v>
      </c>
      <c r="G559" s="15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59</v>
      </c>
      <c r="C560" s="3">
        <v>552</v>
      </c>
      <c r="D560" s="3">
        <v>552</v>
      </c>
      <c r="E560" s="9">
        <v>44.7</v>
      </c>
      <c r="F560" s="15">
        <f t="shared" si="45"/>
        <v>-0.87499999999999956</v>
      </c>
      <c r="G560" s="15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59</v>
      </c>
      <c r="C561" s="3">
        <v>553</v>
      </c>
      <c r="D561" s="3">
        <v>553</v>
      </c>
      <c r="E561" s="9">
        <v>41.5</v>
      </c>
      <c r="F561" s="15">
        <f t="shared" si="45"/>
        <v>-0.90277777777777779</v>
      </c>
      <c r="G561" s="15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59</v>
      </c>
      <c r="C562" s="3">
        <v>554</v>
      </c>
      <c r="D562" s="3">
        <v>554</v>
      </c>
      <c r="E562" s="9">
        <v>38.200000000000003</v>
      </c>
      <c r="F562" s="15">
        <f t="shared" si="45"/>
        <v>-0.84722222222222243</v>
      </c>
      <c r="G562" s="15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59</v>
      </c>
      <c r="C563" s="3">
        <v>555</v>
      </c>
      <c r="D563" s="3">
        <v>555</v>
      </c>
      <c r="E563" s="9">
        <v>35.4</v>
      </c>
      <c r="F563" s="15">
        <f t="shared" si="45"/>
        <v>-0.7777777777777779</v>
      </c>
      <c r="G563" s="15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59</v>
      </c>
      <c r="C564" s="3">
        <v>556</v>
      </c>
      <c r="D564" s="3">
        <v>556</v>
      </c>
      <c r="E564" s="9">
        <v>32.6</v>
      </c>
      <c r="F564" s="15">
        <f t="shared" si="45"/>
        <v>-0.79166666666666652</v>
      </c>
      <c r="G564" s="15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59</v>
      </c>
      <c r="C565" s="3">
        <v>557</v>
      </c>
      <c r="D565" s="3">
        <v>557</v>
      </c>
      <c r="E565" s="9">
        <v>29.7</v>
      </c>
      <c r="F565" s="15">
        <f t="shared" si="45"/>
        <v>-0.84722222222222243</v>
      </c>
      <c r="G565" s="15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59</v>
      </c>
      <c r="C566" s="3">
        <v>558</v>
      </c>
      <c r="D566" s="3">
        <v>558</v>
      </c>
      <c r="E566" s="9">
        <v>26.5</v>
      </c>
      <c r="F566" s="15">
        <f t="shared" si="45"/>
        <v>-0.87500000000000011</v>
      </c>
      <c r="G566" s="15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59</v>
      </c>
      <c r="C567" s="3">
        <v>559</v>
      </c>
      <c r="D567" s="3">
        <v>559</v>
      </c>
      <c r="E567" s="9">
        <v>23.4</v>
      </c>
      <c r="F567" s="15">
        <f t="shared" si="45"/>
        <v>-0.84722222222222243</v>
      </c>
      <c r="G567" s="15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59</v>
      </c>
      <c r="C568" s="3">
        <v>560</v>
      </c>
      <c r="D568" s="3">
        <v>560</v>
      </c>
      <c r="E568" s="9">
        <v>20.399999999999999</v>
      </c>
      <c r="F568" s="15">
        <f t="shared" si="45"/>
        <v>-0.8194444444444442</v>
      </c>
      <c r="G568" s="15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59</v>
      </c>
      <c r="C569" s="3">
        <v>561</v>
      </c>
      <c r="D569" s="3">
        <v>561</v>
      </c>
      <c r="E569" s="9">
        <v>17.5</v>
      </c>
      <c r="F569" s="15">
        <f t="shared" si="45"/>
        <v>-0.83333333333333304</v>
      </c>
      <c r="G569" s="15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59</v>
      </c>
      <c r="C570" s="3">
        <v>562</v>
      </c>
      <c r="D570" s="3">
        <v>562</v>
      </c>
      <c r="E570" s="9">
        <v>14.4</v>
      </c>
      <c r="F570" s="15">
        <f t="shared" si="45"/>
        <v>-0.81944444444444442</v>
      </c>
      <c r="G570" s="15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59</v>
      </c>
      <c r="C571" s="3">
        <v>563</v>
      </c>
      <c r="D571" s="3">
        <v>563</v>
      </c>
      <c r="E571" s="9">
        <v>11.6</v>
      </c>
      <c r="F571" s="15">
        <f t="shared" si="45"/>
        <v>-0.83333333333333326</v>
      </c>
      <c r="G571" s="15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59</v>
      </c>
      <c r="C572" s="3">
        <v>564</v>
      </c>
      <c r="D572" s="3">
        <v>564</v>
      </c>
      <c r="E572" s="9">
        <v>8.4</v>
      </c>
      <c r="F572" s="15">
        <f t="shared" si="45"/>
        <v>-0.83333333333333326</v>
      </c>
      <c r="G572" s="15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59</v>
      </c>
      <c r="C573" s="3">
        <v>565</v>
      </c>
      <c r="D573" s="3">
        <v>565</v>
      </c>
      <c r="E573" s="9">
        <v>5.6</v>
      </c>
      <c r="F573" s="15">
        <f t="shared" si="45"/>
        <v>-0.80555555555555558</v>
      </c>
      <c r="G573" s="15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59</v>
      </c>
      <c r="C574" s="3">
        <v>566</v>
      </c>
      <c r="D574" s="3">
        <v>566</v>
      </c>
      <c r="E574" s="9">
        <v>2.6</v>
      </c>
      <c r="F574" s="15">
        <f t="shared" si="45"/>
        <v>-0.77777777777777768</v>
      </c>
      <c r="G574" s="15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59</v>
      </c>
      <c r="C575" s="3">
        <v>567</v>
      </c>
      <c r="D575" s="3">
        <v>567</v>
      </c>
      <c r="E575" s="9">
        <v>0</v>
      </c>
      <c r="F575" s="15">
        <f t="shared" si="45"/>
        <v>-0.3611111111111111</v>
      </c>
      <c r="G575" s="15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59</v>
      </c>
      <c r="C576" s="3">
        <v>568</v>
      </c>
      <c r="D576" s="3">
        <v>568</v>
      </c>
      <c r="E576" s="9">
        <v>0</v>
      </c>
      <c r="F576" s="15">
        <f t="shared" si="45"/>
        <v>0</v>
      </c>
      <c r="G576" s="15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59</v>
      </c>
      <c r="C577" s="3">
        <v>569</v>
      </c>
      <c r="D577" s="3">
        <v>569</v>
      </c>
      <c r="E577" s="9">
        <v>0</v>
      </c>
      <c r="F577" s="15">
        <f t="shared" si="45"/>
        <v>0</v>
      </c>
      <c r="G577" s="15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59</v>
      </c>
      <c r="C578" s="3">
        <v>570</v>
      </c>
      <c r="D578" s="3">
        <v>570</v>
      </c>
      <c r="E578" s="9">
        <v>0</v>
      </c>
      <c r="F578" s="15">
        <f t="shared" si="45"/>
        <v>0</v>
      </c>
      <c r="G578" s="15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59</v>
      </c>
      <c r="C579" s="3">
        <v>571</v>
      </c>
      <c r="D579" s="3">
        <v>571</v>
      </c>
      <c r="E579" s="9">
        <v>0</v>
      </c>
      <c r="F579" s="15">
        <f t="shared" si="45"/>
        <v>0</v>
      </c>
      <c r="G579" s="15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59</v>
      </c>
      <c r="C580" s="3">
        <v>572</v>
      </c>
      <c r="D580" s="3">
        <v>572</v>
      </c>
      <c r="E580" s="9">
        <v>0</v>
      </c>
      <c r="F580" s="15">
        <f t="shared" si="45"/>
        <v>0</v>
      </c>
      <c r="G580" s="15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59</v>
      </c>
      <c r="C581" s="3">
        <v>573</v>
      </c>
      <c r="D581" s="3">
        <v>573</v>
      </c>
      <c r="E581" s="9">
        <v>0</v>
      </c>
      <c r="F581" s="15">
        <f t="shared" si="45"/>
        <v>0</v>
      </c>
      <c r="G581" s="15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59</v>
      </c>
      <c r="C582" s="3">
        <v>574</v>
      </c>
      <c r="D582" s="3">
        <v>574</v>
      </c>
      <c r="E582" s="9">
        <v>0</v>
      </c>
      <c r="F582" s="15">
        <f t="shared" si="45"/>
        <v>0</v>
      </c>
      <c r="G582" s="15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59</v>
      </c>
      <c r="C583" s="3">
        <v>575</v>
      </c>
      <c r="D583" s="3">
        <v>575</v>
      </c>
      <c r="E583" s="9">
        <v>0</v>
      </c>
      <c r="F583" s="15">
        <f t="shared" si="45"/>
        <v>0</v>
      </c>
      <c r="G583" s="15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59</v>
      </c>
      <c r="C584" s="3">
        <v>576</v>
      </c>
      <c r="D584" s="3">
        <v>576</v>
      </c>
      <c r="E584" s="9">
        <v>0</v>
      </c>
      <c r="F584" s="15">
        <f t="shared" si="45"/>
        <v>0</v>
      </c>
      <c r="G584" s="15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59</v>
      </c>
      <c r="C585" s="3">
        <v>577</v>
      </c>
      <c r="D585" s="3">
        <v>577</v>
      </c>
      <c r="E585" s="9">
        <v>0</v>
      </c>
      <c r="F585" s="15">
        <f t="shared" si="45"/>
        <v>0</v>
      </c>
      <c r="G585" s="15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59</v>
      </c>
      <c r="C586" s="3">
        <v>578</v>
      </c>
      <c r="D586" s="3">
        <v>578</v>
      </c>
      <c r="E586" s="9">
        <v>0</v>
      </c>
      <c r="F586" s="15">
        <f t="shared" si="45"/>
        <v>0</v>
      </c>
      <c r="G586" s="15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59</v>
      </c>
      <c r="C587" s="3">
        <v>579</v>
      </c>
      <c r="D587" s="3">
        <v>579</v>
      </c>
      <c r="E587" s="9">
        <v>0</v>
      </c>
      <c r="F587" s="15">
        <f t="shared" si="45"/>
        <v>0</v>
      </c>
      <c r="G587" s="15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59</v>
      </c>
      <c r="C588" s="3">
        <v>580</v>
      </c>
      <c r="D588" s="3">
        <v>580</v>
      </c>
      <c r="E588" s="9">
        <v>0</v>
      </c>
      <c r="F588" s="15">
        <f t="shared" si="45"/>
        <v>0</v>
      </c>
      <c r="G588" s="15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59</v>
      </c>
      <c r="C589" s="3">
        <v>581</v>
      </c>
      <c r="D589" s="3">
        <v>581</v>
      </c>
      <c r="E589" s="9">
        <v>0</v>
      </c>
      <c r="F589" s="15">
        <f t="shared" si="45"/>
        <v>0</v>
      </c>
      <c r="G589" s="15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59</v>
      </c>
      <c r="C590" s="3">
        <v>582</v>
      </c>
      <c r="D590" s="3">
        <v>582</v>
      </c>
      <c r="E590" s="9">
        <v>0</v>
      </c>
      <c r="F590" s="15">
        <f t="shared" si="45"/>
        <v>0</v>
      </c>
      <c r="G590" s="15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59</v>
      </c>
      <c r="C591" s="3">
        <v>583</v>
      </c>
      <c r="D591" s="3">
        <v>583</v>
      </c>
      <c r="E591" s="9">
        <v>0</v>
      </c>
      <c r="F591" s="15">
        <f t="shared" si="45"/>
        <v>0</v>
      </c>
      <c r="G591" s="15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59</v>
      </c>
      <c r="C592" s="3">
        <v>584</v>
      </c>
      <c r="D592" s="3">
        <v>584</v>
      </c>
      <c r="E592" s="9">
        <v>0</v>
      </c>
      <c r="F592" s="15">
        <f t="shared" si="45"/>
        <v>0</v>
      </c>
      <c r="G592" s="15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59</v>
      </c>
      <c r="C593" s="3">
        <v>585</v>
      </c>
      <c r="D593" s="3">
        <v>585</v>
      </c>
      <c r="E593" s="9">
        <v>0</v>
      </c>
      <c r="F593" s="15">
        <f t="shared" si="45"/>
        <v>0</v>
      </c>
      <c r="G593" s="15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59</v>
      </c>
      <c r="C594" s="3">
        <v>586</v>
      </c>
      <c r="D594" s="3">
        <v>586</v>
      </c>
      <c r="E594" s="9">
        <v>0</v>
      </c>
      <c r="F594" s="15">
        <f t="shared" si="45"/>
        <v>0</v>
      </c>
      <c r="G594" s="15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59</v>
      </c>
      <c r="C595" s="3">
        <v>587</v>
      </c>
      <c r="D595" s="3">
        <v>587</v>
      </c>
      <c r="E595" s="9">
        <v>0</v>
      </c>
      <c r="F595" s="15">
        <f t="shared" si="45"/>
        <v>0</v>
      </c>
      <c r="G595" s="15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59</v>
      </c>
      <c r="C596" s="3">
        <v>588</v>
      </c>
      <c r="D596" s="3">
        <v>588</v>
      </c>
      <c r="E596" s="9">
        <v>0</v>
      </c>
      <c r="F596" s="15">
        <f t="shared" ref="F596:F659" si="50">($E597-$E595)/2/3.6</f>
        <v>0</v>
      </c>
      <c r="G596" s="15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59</v>
      </c>
      <c r="C597" s="3">
        <v>589</v>
      </c>
      <c r="D597" s="3">
        <v>589</v>
      </c>
      <c r="E597" s="9">
        <v>0</v>
      </c>
      <c r="F597" s="15">
        <f t="shared" si="50"/>
        <v>0</v>
      </c>
      <c r="G597" s="15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64</v>
      </c>
      <c r="C598" s="4">
        <v>590</v>
      </c>
      <c r="D598" s="4">
        <v>1</v>
      </c>
      <c r="E598" s="10">
        <v>0</v>
      </c>
      <c r="F598" s="15">
        <f t="shared" si="50"/>
        <v>0</v>
      </c>
      <c r="G598" s="15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64</v>
      </c>
      <c r="C599" s="4">
        <v>591</v>
      </c>
      <c r="D599" s="4">
        <v>2</v>
      </c>
      <c r="E599" s="10">
        <v>0</v>
      </c>
      <c r="F599" s="15">
        <f t="shared" si="50"/>
        <v>0</v>
      </c>
      <c r="G599" s="15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64</v>
      </c>
      <c r="C600" s="4">
        <v>592</v>
      </c>
      <c r="D600" s="4">
        <v>3</v>
      </c>
      <c r="E600" s="10">
        <v>0</v>
      </c>
      <c r="F600" s="15">
        <f t="shared" si="50"/>
        <v>0</v>
      </c>
      <c r="G600" s="15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64</v>
      </c>
      <c r="C601" s="4">
        <v>593</v>
      </c>
      <c r="D601" s="4">
        <v>4</v>
      </c>
      <c r="E601" s="10">
        <v>0</v>
      </c>
      <c r="F601" s="15">
        <f t="shared" si="50"/>
        <v>0</v>
      </c>
      <c r="G601" s="15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64</v>
      </c>
      <c r="C602" s="4">
        <v>594</v>
      </c>
      <c r="D602" s="4">
        <v>5</v>
      </c>
      <c r="E602" s="10">
        <v>0</v>
      </c>
      <c r="F602" s="15">
        <f t="shared" si="50"/>
        <v>0</v>
      </c>
      <c r="G602" s="15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64</v>
      </c>
      <c r="C603" s="4">
        <v>595</v>
      </c>
      <c r="D603" s="4">
        <v>6</v>
      </c>
      <c r="E603" s="10">
        <v>0</v>
      </c>
      <c r="F603" s="15">
        <f t="shared" si="50"/>
        <v>0</v>
      </c>
      <c r="G603" s="15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64</v>
      </c>
      <c r="C604" s="4">
        <v>596</v>
      </c>
      <c r="D604" s="4">
        <v>7</v>
      </c>
      <c r="E604" s="10">
        <v>0</v>
      </c>
      <c r="F604" s="15">
        <f t="shared" si="50"/>
        <v>0</v>
      </c>
      <c r="G604" s="15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64</v>
      </c>
      <c r="C605" s="4">
        <v>597</v>
      </c>
      <c r="D605" s="4">
        <v>8</v>
      </c>
      <c r="E605" s="10">
        <v>0</v>
      </c>
      <c r="F605" s="15">
        <f t="shared" si="50"/>
        <v>0</v>
      </c>
      <c r="G605" s="15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64</v>
      </c>
      <c r="C606" s="4">
        <v>598</v>
      </c>
      <c r="D606" s="4">
        <v>9</v>
      </c>
      <c r="E606" s="10">
        <v>0</v>
      </c>
      <c r="F606" s="15">
        <f t="shared" si="50"/>
        <v>0</v>
      </c>
      <c r="G606" s="15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64</v>
      </c>
      <c r="C607" s="4">
        <v>599</v>
      </c>
      <c r="D607" s="4">
        <v>10</v>
      </c>
      <c r="E607" s="10">
        <v>0</v>
      </c>
      <c r="F607" s="15">
        <f t="shared" si="50"/>
        <v>0</v>
      </c>
      <c r="G607" s="15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64</v>
      </c>
      <c r="C608" s="4">
        <v>600</v>
      </c>
      <c r="D608" s="4">
        <v>11</v>
      </c>
      <c r="E608" s="10">
        <v>0</v>
      </c>
      <c r="F608" s="15">
        <f t="shared" si="50"/>
        <v>0.22222222222222224</v>
      </c>
      <c r="G608" s="15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64</v>
      </c>
      <c r="C609" s="4">
        <v>601</v>
      </c>
      <c r="D609" s="4">
        <v>12</v>
      </c>
      <c r="E609" s="10">
        <v>1.6</v>
      </c>
      <c r="F609" s="15">
        <f t="shared" si="50"/>
        <v>0.5</v>
      </c>
      <c r="G609" s="15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64</v>
      </c>
      <c r="C610" s="4">
        <v>602</v>
      </c>
      <c r="D610" s="4">
        <v>13</v>
      </c>
      <c r="E610" s="10">
        <v>3.6</v>
      </c>
      <c r="F610" s="15">
        <f t="shared" si="50"/>
        <v>0.65277777777777768</v>
      </c>
      <c r="G610" s="15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64</v>
      </c>
      <c r="C611" s="4">
        <v>603</v>
      </c>
      <c r="D611" s="4">
        <v>14</v>
      </c>
      <c r="E611" s="10">
        <v>6.3</v>
      </c>
      <c r="F611" s="15">
        <f t="shared" si="50"/>
        <v>0.75</v>
      </c>
      <c r="G611" s="15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64</v>
      </c>
      <c r="C612" s="4">
        <v>604</v>
      </c>
      <c r="D612" s="4">
        <v>15</v>
      </c>
      <c r="E612" s="10">
        <v>9</v>
      </c>
      <c r="F612" s="15">
        <f t="shared" si="50"/>
        <v>0.76388888888888895</v>
      </c>
      <c r="G612" s="15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64</v>
      </c>
      <c r="C613" s="4">
        <v>605</v>
      </c>
      <c r="D613" s="4">
        <v>16</v>
      </c>
      <c r="E613" s="10">
        <v>11.8</v>
      </c>
      <c r="F613" s="15">
        <f t="shared" si="50"/>
        <v>0.7222222222222221</v>
      </c>
      <c r="G613" s="15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64</v>
      </c>
      <c r="C614" s="4">
        <v>606</v>
      </c>
      <c r="D614" s="4">
        <v>17</v>
      </c>
      <c r="E614" s="10">
        <v>14.2</v>
      </c>
      <c r="F614" s="15">
        <f t="shared" si="50"/>
        <v>0.66666666666666674</v>
      </c>
      <c r="G614" s="15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64</v>
      </c>
      <c r="C615" s="4">
        <v>607</v>
      </c>
      <c r="D615" s="4">
        <v>18</v>
      </c>
      <c r="E615" s="10">
        <v>16.600000000000001</v>
      </c>
      <c r="F615" s="15">
        <f t="shared" si="50"/>
        <v>0.59722222222222232</v>
      </c>
      <c r="G615" s="15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64</v>
      </c>
      <c r="C616" s="4">
        <v>608</v>
      </c>
      <c r="D616" s="4">
        <v>19</v>
      </c>
      <c r="E616" s="10">
        <v>18.5</v>
      </c>
      <c r="F616" s="15">
        <f t="shared" si="50"/>
        <v>0.58333333333333326</v>
      </c>
      <c r="G616" s="15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64</v>
      </c>
      <c r="C617" s="4">
        <v>609</v>
      </c>
      <c r="D617" s="4">
        <v>20</v>
      </c>
      <c r="E617" s="10">
        <v>20.8</v>
      </c>
      <c r="F617" s="15">
        <f t="shared" si="50"/>
        <v>0.68055555555555536</v>
      </c>
      <c r="G617" s="15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64</v>
      </c>
      <c r="C618" s="4">
        <v>610</v>
      </c>
      <c r="D618" s="4">
        <v>21</v>
      </c>
      <c r="E618" s="10">
        <v>23.4</v>
      </c>
      <c r="F618" s="15">
        <f t="shared" si="50"/>
        <v>0.84722222222222188</v>
      </c>
      <c r="G618" s="15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64</v>
      </c>
      <c r="C619" s="4">
        <v>611</v>
      </c>
      <c r="D619" s="4">
        <v>22</v>
      </c>
      <c r="E619" s="10">
        <v>26.9</v>
      </c>
      <c r="F619" s="15">
        <f t="shared" si="50"/>
        <v>0.95833333333333359</v>
      </c>
      <c r="G619" s="15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64</v>
      </c>
      <c r="C620" s="4">
        <v>612</v>
      </c>
      <c r="D620" s="4">
        <v>23</v>
      </c>
      <c r="E620" s="10">
        <v>30.3</v>
      </c>
      <c r="F620" s="15">
        <f t="shared" si="50"/>
        <v>0.8194444444444442</v>
      </c>
      <c r="G620" s="15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64</v>
      </c>
      <c r="C621" s="4">
        <v>613</v>
      </c>
      <c r="D621" s="4">
        <v>24</v>
      </c>
      <c r="E621" s="10">
        <v>32.799999999999997</v>
      </c>
      <c r="F621" s="15">
        <f t="shared" si="50"/>
        <v>0.5277777777777779</v>
      </c>
      <c r="G621" s="15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64</v>
      </c>
      <c r="C622" s="4">
        <v>614</v>
      </c>
      <c r="D622" s="4">
        <v>25</v>
      </c>
      <c r="E622" s="10">
        <v>34.1</v>
      </c>
      <c r="F622" s="15">
        <f t="shared" si="50"/>
        <v>0.19444444444444522</v>
      </c>
      <c r="G622" s="15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64</v>
      </c>
      <c r="C623" s="4">
        <v>615</v>
      </c>
      <c r="D623" s="4">
        <v>26</v>
      </c>
      <c r="E623" s="10">
        <v>34.200000000000003</v>
      </c>
      <c r="F623" s="15">
        <f t="shared" si="50"/>
        <v>-6.9444444444444448E-2</v>
      </c>
      <c r="G623" s="15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64</v>
      </c>
      <c r="C624" s="4">
        <v>616</v>
      </c>
      <c r="D624" s="4">
        <v>27</v>
      </c>
      <c r="E624" s="10">
        <v>33.6</v>
      </c>
      <c r="F624" s="15">
        <f t="shared" si="50"/>
        <v>-0.29166666666666685</v>
      </c>
      <c r="G624" s="15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64</v>
      </c>
      <c r="C625" s="4">
        <v>617</v>
      </c>
      <c r="D625" s="4">
        <v>28</v>
      </c>
      <c r="E625" s="10">
        <v>32.1</v>
      </c>
      <c r="F625" s="15">
        <f t="shared" si="50"/>
        <v>-0.50000000000000022</v>
      </c>
      <c r="G625" s="15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64</v>
      </c>
      <c r="C626" s="4">
        <v>618</v>
      </c>
      <c r="D626" s="4">
        <v>29</v>
      </c>
      <c r="E626" s="10">
        <v>30</v>
      </c>
      <c r="F626" s="15">
        <f t="shared" si="50"/>
        <v>-0.63888888888888906</v>
      </c>
      <c r="G626" s="15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64</v>
      </c>
      <c r="C627" s="4">
        <v>619</v>
      </c>
      <c r="D627" s="4">
        <v>30</v>
      </c>
      <c r="E627" s="10">
        <v>27.5</v>
      </c>
      <c r="F627" s="15">
        <f t="shared" si="50"/>
        <v>-0.68055555555555536</v>
      </c>
      <c r="G627" s="15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64</v>
      </c>
      <c r="C628" s="4">
        <v>620</v>
      </c>
      <c r="D628" s="4">
        <v>31</v>
      </c>
      <c r="E628" s="10">
        <v>25.1</v>
      </c>
      <c r="F628" s="15">
        <f t="shared" si="50"/>
        <v>-0.65277777777777768</v>
      </c>
      <c r="G628" s="15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64</v>
      </c>
      <c r="C629" s="4">
        <v>621</v>
      </c>
      <c r="D629" s="4">
        <v>32</v>
      </c>
      <c r="E629" s="10">
        <v>22.8</v>
      </c>
      <c r="F629" s="15">
        <f t="shared" si="50"/>
        <v>-0.63888888888888906</v>
      </c>
      <c r="G629" s="15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64</v>
      </c>
      <c r="C630" s="4">
        <v>622</v>
      </c>
      <c r="D630" s="4">
        <v>33</v>
      </c>
      <c r="E630" s="10">
        <v>20.5</v>
      </c>
      <c r="F630" s="15">
        <f t="shared" si="50"/>
        <v>-0.6805555555555558</v>
      </c>
      <c r="G630" s="15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64</v>
      </c>
      <c r="C631" s="4">
        <v>623</v>
      </c>
      <c r="D631" s="4">
        <v>34</v>
      </c>
      <c r="E631" s="10">
        <v>17.899999999999999</v>
      </c>
      <c r="F631" s="15">
        <f t="shared" si="50"/>
        <v>-0.75</v>
      </c>
      <c r="G631" s="15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64</v>
      </c>
      <c r="C632" s="4">
        <v>624</v>
      </c>
      <c r="D632" s="4">
        <v>35</v>
      </c>
      <c r="E632" s="10">
        <v>15.1</v>
      </c>
      <c r="F632" s="15">
        <f t="shared" si="50"/>
        <v>-0.62499999999999978</v>
      </c>
      <c r="G632" s="15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64</v>
      </c>
      <c r="C633" s="4">
        <v>625</v>
      </c>
      <c r="D633" s="4">
        <v>36</v>
      </c>
      <c r="E633" s="10">
        <v>13.4</v>
      </c>
      <c r="F633" s="15">
        <f t="shared" si="50"/>
        <v>-0.31944444444444431</v>
      </c>
      <c r="G633" s="15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64</v>
      </c>
      <c r="C634" s="4">
        <v>626</v>
      </c>
      <c r="D634" s="4">
        <v>37</v>
      </c>
      <c r="E634" s="10">
        <v>12.8</v>
      </c>
      <c r="F634" s="15">
        <f t="shared" si="50"/>
        <v>4.1666666666666519E-2</v>
      </c>
      <c r="G634" s="15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64</v>
      </c>
      <c r="C635" s="4">
        <v>627</v>
      </c>
      <c r="D635" s="4">
        <v>38</v>
      </c>
      <c r="E635" s="10">
        <v>13.7</v>
      </c>
      <c r="F635" s="15">
        <f t="shared" si="50"/>
        <v>0.44444444444444431</v>
      </c>
      <c r="G635" s="15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64</v>
      </c>
      <c r="C636" s="4">
        <v>628</v>
      </c>
      <c r="D636" s="4">
        <v>39</v>
      </c>
      <c r="E636" s="10">
        <v>16</v>
      </c>
      <c r="F636" s="15">
        <f t="shared" si="50"/>
        <v>0.61111111111111138</v>
      </c>
      <c r="G636" s="15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64</v>
      </c>
      <c r="C637" s="4">
        <v>629</v>
      </c>
      <c r="D637" s="4">
        <v>40</v>
      </c>
      <c r="E637" s="10">
        <v>18.100000000000001</v>
      </c>
      <c r="F637" s="15">
        <f t="shared" si="50"/>
        <v>0.66666666666666674</v>
      </c>
      <c r="G637" s="15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64</v>
      </c>
      <c r="C638" s="4">
        <v>630</v>
      </c>
      <c r="D638" s="4">
        <v>41</v>
      </c>
      <c r="E638" s="10">
        <v>20.8</v>
      </c>
      <c r="F638" s="15">
        <f t="shared" si="50"/>
        <v>0.77777777777777746</v>
      </c>
      <c r="G638" s="15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64</v>
      </c>
      <c r="C639" s="4">
        <v>631</v>
      </c>
      <c r="D639" s="4">
        <v>42</v>
      </c>
      <c r="E639" s="10">
        <v>23.7</v>
      </c>
      <c r="F639" s="15">
        <f t="shared" si="50"/>
        <v>0.79166666666666652</v>
      </c>
      <c r="G639" s="15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64</v>
      </c>
      <c r="C640" s="4">
        <v>632</v>
      </c>
      <c r="D640" s="4">
        <v>43</v>
      </c>
      <c r="E640" s="10">
        <v>26.5</v>
      </c>
      <c r="F640" s="15">
        <f t="shared" si="50"/>
        <v>0.7777777777777779</v>
      </c>
      <c r="G640" s="15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64</v>
      </c>
      <c r="C641" s="4">
        <v>633</v>
      </c>
      <c r="D641" s="4">
        <v>44</v>
      </c>
      <c r="E641" s="10">
        <v>29.3</v>
      </c>
      <c r="F641" s="15">
        <f t="shared" si="50"/>
        <v>0.76388888888888884</v>
      </c>
      <c r="G641" s="15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64</v>
      </c>
      <c r="C642" s="4">
        <v>634</v>
      </c>
      <c r="D642" s="4">
        <v>45</v>
      </c>
      <c r="E642" s="10">
        <v>32</v>
      </c>
      <c r="F642" s="15">
        <f t="shared" si="50"/>
        <v>0.7222222222222221</v>
      </c>
      <c r="G642" s="15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64</v>
      </c>
      <c r="C643" s="4">
        <v>635</v>
      </c>
      <c r="D643" s="4">
        <v>46</v>
      </c>
      <c r="E643" s="10">
        <v>34.5</v>
      </c>
      <c r="F643" s="15">
        <f t="shared" si="50"/>
        <v>0.6666666666666663</v>
      </c>
      <c r="G643" s="15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64</v>
      </c>
      <c r="C644" s="4">
        <v>636</v>
      </c>
      <c r="D644" s="4">
        <v>47</v>
      </c>
      <c r="E644" s="10">
        <v>36.799999999999997</v>
      </c>
      <c r="F644" s="15">
        <f t="shared" si="50"/>
        <v>0.56944444444444464</v>
      </c>
      <c r="G644" s="15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64</v>
      </c>
      <c r="C645" s="4">
        <v>637</v>
      </c>
      <c r="D645" s="4">
        <v>48</v>
      </c>
      <c r="E645" s="10">
        <v>38.6</v>
      </c>
      <c r="F645" s="15">
        <f t="shared" si="50"/>
        <v>0.41666666666666663</v>
      </c>
      <c r="G645" s="15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64</v>
      </c>
      <c r="C646" s="4">
        <v>638</v>
      </c>
      <c r="D646" s="4">
        <v>49</v>
      </c>
      <c r="E646" s="10">
        <v>39.799999999999997</v>
      </c>
      <c r="F646" s="15">
        <f t="shared" si="50"/>
        <v>0.27777777777777779</v>
      </c>
      <c r="G646" s="15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64</v>
      </c>
      <c r="C647" s="4">
        <v>639</v>
      </c>
      <c r="D647" s="4">
        <v>50</v>
      </c>
      <c r="E647" s="10">
        <v>40.6</v>
      </c>
      <c r="F647" s="15">
        <f t="shared" si="50"/>
        <v>0.18055555555555614</v>
      </c>
      <c r="G647" s="15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64</v>
      </c>
      <c r="C648" s="4">
        <v>640</v>
      </c>
      <c r="D648" s="4">
        <v>51</v>
      </c>
      <c r="E648" s="10">
        <v>41.1</v>
      </c>
      <c r="F648" s="15">
        <f t="shared" si="50"/>
        <v>0.18055555555555516</v>
      </c>
      <c r="G648" s="15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64</v>
      </c>
      <c r="C649" s="4">
        <v>641</v>
      </c>
      <c r="D649" s="4">
        <v>52</v>
      </c>
      <c r="E649" s="10">
        <v>41.9</v>
      </c>
      <c r="F649" s="15">
        <f t="shared" si="50"/>
        <v>0.23611111111111052</v>
      </c>
      <c r="G649" s="15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64</v>
      </c>
      <c r="C650" s="4">
        <v>642</v>
      </c>
      <c r="D650" s="4">
        <v>53</v>
      </c>
      <c r="E650" s="10">
        <v>42.8</v>
      </c>
      <c r="F650" s="15">
        <f t="shared" si="50"/>
        <v>0.33333333333333315</v>
      </c>
      <c r="G650" s="15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64</v>
      </c>
      <c r="C651" s="4">
        <v>643</v>
      </c>
      <c r="D651" s="4">
        <v>54</v>
      </c>
      <c r="E651" s="10">
        <v>44.3</v>
      </c>
      <c r="F651" s="15">
        <f t="shared" si="50"/>
        <v>0.40277777777777857</v>
      </c>
      <c r="G651" s="15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64</v>
      </c>
      <c r="C652" s="4">
        <v>644</v>
      </c>
      <c r="D652" s="4">
        <v>55</v>
      </c>
      <c r="E652" s="10">
        <v>45.7</v>
      </c>
      <c r="F652" s="15">
        <f t="shared" si="50"/>
        <v>0.43055555555555575</v>
      </c>
      <c r="G652" s="15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64</v>
      </c>
      <c r="C653" s="4">
        <v>645</v>
      </c>
      <c r="D653" s="4">
        <v>56</v>
      </c>
      <c r="E653" s="10">
        <v>47.4</v>
      </c>
      <c r="F653" s="15">
        <f t="shared" si="50"/>
        <v>0.44444444444444386</v>
      </c>
      <c r="G653" s="15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64</v>
      </c>
      <c r="C654" s="4">
        <v>646</v>
      </c>
      <c r="D654" s="4">
        <v>57</v>
      </c>
      <c r="E654" s="10">
        <v>48.9</v>
      </c>
      <c r="F654" s="15">
        <f t="shared" si="50"/>
        <v>0.44444444444444481</v>
      </c>
      <c r="G654" s="15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64</v>
      </c>
      <c r="C655" s="4">
        <v>647</v>
      </c>
      <c r="D655" s="4">
        <v>58</v>
      </c>
      <c r="E655" s="10">
        <v>50.6</v>
      </c>
      <c r="F655" s="15">
        <f t="shared" si="50"/>
        <v>0.43055555555555575</v>
      </c>
      <c r="G655" s="15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64</v>
      </c>
      <c r="C656" s="4">
        <v>648</v>
      </c>
      <c r="D656" s="4">
        <v>59</v>
      </c>
      <c r="E656" s="10">
        <v>52</v>
      </c>
      <c r="F656" s="15">
        <f t="shared" si="50"/>
        <v>0.43055555555555575</v>
      </c>
      <c r="G656" s="15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64</v>
      </c>
      <c r="C657" s="4">
        <v>649</v>
      </c>
      <c r="D657" s="4">
        <v>60</v>
      </c>
      <c r="E657" s="10">
        <v>53.7</v>
      </c>
      <c r="F657" s="15">
        <f t="shared" si="50"/>
        <v>0.41666666666666663</v>
      </c>
      <c r="G657" s="15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64</v>
      </c>
      <c r="C658" s="4">
        <v>650</v>
      </c>
      <c r="D658" s="4">
        <v>61</v>
      </c>
      <c r="E658" s="10">
        <v>55</v>
      </c>
      <c r="F658" s="15">
        <f t="shared" si="50"/>
        <v>0.43055555555555475</v>
      </c>
      <c r="G658" s="15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64</v>
      </c>
      <c r="C659" s="4">
        <v>651</v>
      </c>
      <c r="D659" s="4">
        <v>62</v>
      </c>
      <c r="E659" s="10">
        <v>56.8</v>
      </c>
      <c r="F659" s="15">
        <f t="shared" si="50"/>
        <v>0.41666666666666663</v>
      </c>
      <c r="G659" s="15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64</v>
      </c>
      <c r="C660" s="4">
        <v>652</v>
      </c>
      <c r="D660" s="4">
        <v>63</v>
      </c>
      <c r="E660" s="10">
        <v>58</v>
      </c>
      <c r="F660" s="15">
        <f t="shared" ref="F660:F723" si="55">($E661-$E659)/2/3.6</f>
        <v>0.41666666666666663</v>
      </c>
      <c r="G660" s="15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64</v>
      </c>
      <c r="C661" s="4">
        <v>653</v>
      </c>
      <c r="D661" s="4">
        <v>64</v>
      </c>
      <c r="E661" s="10">
        <v>59.8</v>
      </c>
      <c r="F661" s="15">
        <f t="shared" si="55"/>
        <v>0.43055555555555575</v>
      </c>
      <c r="G661" s="15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64</v>
      </c>
      <c r="C662" s="4">
        <v>654</v>
      </c>
      <c r="D662" s="4">
        <v>65</v>
      </c>
      <c r="E662" s="10">
        <v>61.1</v>
      </c>
      <c r="F662" s="15">
        <f t="shared" si="55"/>
        <v>0.36111111111111133</v>
      </c>
      <c r="G662" s="15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64</v>
      </c>
      <c r="C663" s="4">
        <v>655</v>
      </c>
      <c r="D663" s="4">
        <v>66</v>
      </c>
      <c r="E663" s="10">
        <v>62.4</v>
      </c>
      <c r="F663" s="15">
        <f t="shared" si="55"/>
        <v>0.26388888888888867</v>
      </c>
      <c r="G663" s="15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64</v>
      </c>
      <c r="C664" s="4">
        <v>656</v>
      </c>
      <c r="D664" s="4">
        <v>67</v>
      </c>
      <c r="E664" s="10">
        <v>63</v>
      </c>
      <c r="F664" s="15">
        <f t="shared" si="55"/>
        <v>0.15277777777777798</v>
      </c>
      <c r="G664" s="15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64</v>
      </c>
      <c r="C665" s="4">
        <v>657</v>
      </c>
      <c r="D665" s="4">
        <v>68</v>
      </c>
      <c r="E665" s="10">
        <v>63.5</v>
      </c>
      <c r="F665" s="15">
        <f t="shared" si="55"/>
        <v>0</v>
      </c>
      <c r="G665" s="15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64</v>
      </c>
      <c r="C666" s="4">
        <v>658</v>
      </c>
      <c r="D666" s="4">
        <v>69</v>
      </c>
      <c r="E666" s="10">
        <v>63</v>
      </c>
      <c r="F666" s="15">
        <f t="shared" si="55"/>
        <v>-0.20833333333333331</v>
      </c>
      <c r="G666" s="15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64</v>
      </c>
      <c r="C667" s="4">
        <v>659</v>
      </c>
      <c r="D667" s="4">
        <v>70</v>
      </c>
      <c r="E667" s="10">
        <v>62</v>
      </c>
      <c r="F667" s="15">
        <f t="shared" si="55"/>
        <v>-0.36111111111111133</v>
      </c>
      <c r="G667" s="15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64</v>
      </c>
      <c r="C668" s="4">
        <v>660</v>
      </c>
      <c r="D668" s="4">
        <v>71</v>
      </c>
      <c r="E668" s="10">
        <v>60.4</v>
      </c>
      <c r="F668" s="15">
        <f t="shared" si="55"/>
        <v>-0.47222222222222199</v>
      </c>
      <c r="G668" s="15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64</v>
      </c>
      <c r="C669" s="4">
        <v>661</v>
      </c>
      <c r="D669" s="4">
        <v>72</v>
      </c>
      <c r="E669" s="10">
        <v>58.6</v>
      </c>
      <c r="F669" s="15">
        <f t="shared" si="55"/>
        <v>-0.51388888888888828</v>
      </c>
      <c r="G669" s="15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64</v>
      </c>
      <c r="C670" s="4">
        <v>662</v>
      </c>
      <c r="D670" s="4">
        <v>73</v>
      </c>
      <c r="E670" s="10">
        <v>56.7</v>
      </c>
      <c r="F670" s="15">
        <f t="shared" si="55"/>
        <v>-0.50000000000000022</v>
      </c>
      <c r="G670" s="15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64</v>
      </c>
      <c r="C671" s="4">
        <v>663</v>
      </c>
      <c r="D671" s="4">
        <v>74</v>
      </c>
      <c r="E671" s="10">
        <v>55</v>
      </c>
      <c r="F671" s="15">
        <f t="shared" si="55"/>
        <v>-0.41666666666666663</v>
      </c>
      <c r="G671" s="15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64</v>
      </c>
      <c r="C672" s="4">
        <v>664</v>
      </c>
      <c r="D672" s="4">
        <v>75</v>
      </c>
      <c r="E672" s="10">
        <v>53.7</v>
      </c>
      <c r="F672" s="15">
        <f t="shared" si="55"/>
        <v>-0.31944444444444403</v>
      </c>
      <c r="G672" s="15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64</v>
      </c>
      <c r="C673" s="4">
        <v>665</v>
      </c>
      <c r="D673" s="4">
        <v>76</v>
      </c>
      <c r="E673" s="10">
        <v>52.7</v>
      </c>
      <c r="F673" s="15">
        <f t="shared" si="55"/>
        <v>-0.25000000000000061</v>
      </c>
      <c r="G673" s="15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64</v>
      </c>
      <c r="C674" s="4">
        <v>666</v>
      </c>
      <c r="D674" s="4">
        <v>77</v>
      </c>
      <c r="E674" s="10">
        <v>51.9</v>
      </c>
      <c r="F674" s="15">
        <f t="shared" si="55"/>
        <v>-0.18055555555555614</v>
      </c>
      <c r="G674" s="15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64</v>
      </c>
      <c r="C675" s="4">
        <v>667</v>
      </c>
      <c r="D675" s="4">
        <v>78</v>
      </c>
      <c r="E675" s="10">
        <v>51.4</v>
      </c>
      <c r="F675" s="15">
        <f t="shared" si="55"/>
        <v>-0.12499999999999981</v>
      </c>
      <c r="G675" s="15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64</v>
      </c>
      <c r="C676" s="4">
        <v>668</v>
      </c>
      <c r="D676" s="4">
        <v>79</v>
      </c>
      <c r="E676" s="10">
        <v>51</v>
      </c>
      <c r="F676" s="15">
        <f t="shared" si="55"/>
        <v>-9.7222222222221627E-2</v>
      </c>
      <c r="G676" s="15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64</v>
      </c>
      <c r="C677" s="4">
        <v>669</v>
      </c>
      <c r="D677" s="4">
        <v>80</v>
      </c>
      <c r="E677" s="10">
        <v>50.7</v>
      </c>
      <c r="F677" s="15">
        <f t="shared" si="55"/>
        <v>-5.5555555555555358E-2</v>
      </c>
      <c r="G677" s="15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64</v>
      </c>
      <c r="C678" s="4">
        <v>670</v>
      </c>
      <c r="D678" s="4">
        <v>81</v>
      </c>
      <c r="E678" s="10">
        <v>50.6</v>
      </c>
      <c r="F678" s="15">
        <f t="shared" si="55"/>
        <v>1.3888888888888099E-2</v>
      </c>
      <c r="G678" s="15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64</v>
      </c>
      <c r="C679" s="4">
        <v>671</v>
      </c>
      <c r="D679" s="4">
        <v>82</v>
      </c>
      <c r="E679" s="10">
        <v>50.8</v>
      </c>
      <c r="F679" s="15">
        <f t="shared" si="55"/>
        <v>8.3333333333333523E-2</v>
      </c>
      <c r="G679" s="15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64</v>
      </c>
      <c r="C680" s="4">
        <v>672</v>
      </c>
      <c r="D680" s="4">
        <v>83</v>
      </c>
      <c r="E680" s="10">
        <v>51.2</v>
      </c>
      <c r="F680" s="15">
        <f t="shared" si="55"/>
        <v>0.12500000000000078</v>
      </c>
      <c r="G680" s="15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64</v>
      </c>
      <c r="C681" s="4">
        <v>673</v>
      </c>
      <c r="D681" s="4">
        <v>84</v>
      </c>
      <c r="E681" s="10">
        <v>51.7</v>
      </c>
      <c r="F681" s="15">
        <f t="shared" si="55"/>
        <v>0.15277777777777699</v>
      </c>
      <c r="G681" s="15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64</v>
      </c>
      <c r="C682" s="4">
        <v>674</v>
      </c>
      <c r="D682" s="4">
        <v>85</v>
      </c>
      <c r="E682" s="10">
        <v>52.3</v>
      </c>
      <c r="F682" s="15">
        <f t="shared" si="55"/>
        <v>0.19444444444444425</v>
      </c>
      <c r="G682" s="15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64</v>
      </c>
      <c r="C683" s="4">
        <v>675</v>
      </c>
      <c r="D683" s="4">
        <v>86</v>
      </c>
      <c r="E683" s="10">
        <v>53.1</v>
      </c>
      <c r="F683" s="15">
        <f t="shared" si="55"/>
        <v>0.20833333333333331</v>
      </c>
      <c r="G683" s="15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64</v>
      </c>
      <c r="C684" s="4">
        <v>676</v>
      </c>
      <c r="D684" s="4">
        <v>87</v>
      </c>
      <c r="E684" s="10">
        <v>53.8</v>
      </c>
      <c r="F684" s="15">
        <f t="shared" si="55"/>
        <v>0.19444444444444425</v>
      </c>
      <c r="G684" s="15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64</v>
      </c>
      <c r="C685" s="4">
        <v>677</v>
      </c>
      <c r="D685" s="4">
        <v>88</v>
      </c>
      <c r="E685" s="10">
        <v>54.5</v>
      </c>
      <c r="F685" s="15">
        <f t="shared" si="55"/>
        <v>0.18055555555555614</v>
      </c>
      <c r="G685" s="15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64</v>
      </c>
      <c r="C686" s="4">
        <v>678</v>
      </c>
      <c r="D686" s="4">
        <v>89</v>
      </c>
      <c r="E686" s="10">
        <v>55.1</v>
      </c>
      <c r="F686" s="15">
        <f t="shared" si="55"/>
        <v>0.19444444444444425</v>
      </c>
      <c r="G686" s="15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64</v>
      </c>
      <c r="C687" s="4">
        <v>679</v>
      </c>
      <c r="D687" s="4">
        <v>90</v>
      </c>
      <c r="E687" s="10">
        <v>55.9</v>
      </c>
      <c r="F687" s="15">
        <f t="shared" si="55"/>
        <v>0.19444444444444425</v>
      </c>
      <c r="G687" s="15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64</v>
      </c>
      <c r="C688" s="4">
        <v>680</v>
      </c>
      <c r="D688" s="4">
        <v>91</v>
      </c>
      <c r="E688" s="10">
        <v>56.5</v>
      </c>
      <c r="F688" s="15">
        <f t="shared" si="55"/>
        <v>0.16666666666666705</v>
      </c>
      <c r="G688" s="15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64</v>
      </c>
      <c r="C689" s="4">
        <v>681</v>
      </c>
      <c r="D689" s="4">
        <v>92</v>
      </c>
      <c r="E689" s="10">
        <v>57.1</v>
      </c>
      <c r="F689" s="15">
        <f t="shared" si="55"/>
        <v>0.18055555555555516</v>
      </c>
      <c r="G689" s="15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64</v>
      </c>
      <c r="C690" s="4">
        <v>682</v>
      </c>
      <c r="D690" s="4">
        <v>93</v>
      </c>
      <c r="E690" s="10">
        <v>57.8</v>
      </c>
      <c r="F690" s="15">
        <f t="shared" si="55"/>
        <v>0.19444444444444425</v>
      </c>
      <c r="G690" s="15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64</v>
      </c>
      <c r="C691" s="4">
        <v>683</v>
      </c>
      <c r="D691" s="4">
        <v>94</v>
      </c>
      <c r="E691" s="10">
        <v>58.5</v>
      </c>
      <c r="F691" s="15">
        <f t="shared" si="55"/>
        <v>0.20833333333333331</v>
      </c>
      <c r="G691" s="15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64</v>
      </c>
      <c r="C692" s="4">
        <v>684</v>
      </c>
      <c r="D692" s="4">
        <v>95</v>
      </c>
      <c r="E692" s="10">
        <v>59.3</v>
      </c>
      <c r="F692" s="15">
        <f t="shared" si="55"/>
        <v>0.23611111111111149</v>
      </c>
      <c r="G692" s="15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64</v>
      </c>
      <c r="C693" s="4">
        <v>685</v>
      </c>
      <c r="D693" s="4">
        <v>96</v>
      </c>
      <c r="E693" s="10">
        <v>60.2</v>
      </c>
      <c r="F693" s="15">
        <f t="shared" si="55"/>
        <v>0.27777777777777779</v>
      </c>
      <c r="G693" s="15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64</v>
      </c>
      <c r="C694" s="4">
        <v>686</v>
      </c>
      <c r="D694" s="4">
        <v>97</v>
      </c>
      <c r="E694" s="10">
        <v>61.3</v>
      </c>
      <c r="F694" s="15">
        <f t="shared" si="55"/>
        <v>0.30555555555555497</v>
      </c>
      <c r="G694" s="15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64</v>
      </c>
      <c r="C695" s="4">
        <v>687</v>
      </c>
      <c r="D695" s="4">
        <v>98</v>
      </c>
      <c r="E695" s="10">
        <v>62.4</v>
      </c>
      <c r="F695" s="15">
        <f t="shared" si="55"/>
        <v>0.29166666666666685</v>
      </c>
      <c r="G695" s="15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64</v>
      </c>
      <c r="C696" s="4">
        <v>688</v>
      </c>
      <c r="D696" s="4">
        <v>99</v>
      </c>
      <c r="E696" s="10">
        <v>63.4</v>
      </c>
      <c r="F696" s="15">
        <f t="shared" si="55"/>
        <v>0.27777777777777873</v>
      </c>
      <c r="G696" s="15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64</v>
      </c>
      <c r="C697" s="4">
        <v>689</v>
      </c>
      <c r="D697" s="4">
        <v>100</v>
      </c>
      <c r="E697" s="10">
        <v>64.400000000000006</v>
      </c>
      <c r="F697" s="15">
        <f t="shared" si="55"/>
        <v>0.27777777777777873</v>
      </c>
      <c r="G697" s="15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64</v>
      </c>
      <c r="C698" s="4">
        <v>690</v>
      </c>
      <c r="D698" s="4">
        <v>101</v>
      </c>
      <c r="E698" s="10">
        <v>65.400000000000006</v>
      </c>
      <c r="F698" s="15">
        <f t="shared" si="55"/>
        <v>0.26388888888888767</v>
      </c>
      <c r="G698" s="15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64</v>
      </c>
      <c r="C699" s="4">
        <v>691</v>
      </c>
      <c r="D699" s="4">
        <v>102</v>
      </c>
      <c r="E699" s="10">
        <v>66.3</v>
      </c>
      <c r="F699" s="15">
        <f t="shared" si="55"/>
        <v>0.24999999999999961</v>
      </c>
      <c r="G699" s="15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64</v>
      </c>
      <c r="C700" s="4">
        <v>692</v>
      </c>
      <c r="D700" s="4">
        <v>103</v>
      </c>
      <c r="E700" s="10">
        <v>67.2</v>
      </c>
      <c r="F700" s="15">
        <f t="shared" si="55"/>
        <v>0.23611111111111149</v>
      </c>
      <c r="G700" s="15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64</v>
      </c>
      <c r="C701" s="4">
        <v>693</v>
      </c>
      <c r="D701" s="4">
        <v>104</v>
      </c>
      <c r="E701" s="10">
        <v>68</v>
      </c>
      <c r="F701" s="15">
        <f t="shared" si="55"/>
        <v>0.22222222222222143</v>
      </c>
      <c r="G701" s="15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64</v>
      </c>
      <c r="C702" s="4">
        <v>694</v>
      </c>
      <c r="D702" s="4">
        <v>105</v>
      </c>
      <c r="E702" s="10">
        <v>68.8</v>
      </c>
      <c r="F702" s="15">
        <f t="shared" si="55"/>
        <v>0.20833333333333331</v>
      </c>
      <c r="G702" s="15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64</v>
      </c>
      <c r="C703" s="4">
        <v>695</v>
      </c>
      <c r="D703" s="4">
        <v>106</v>
      </c>
      <c r="E703" s="10">
        <v>69.5</v>
      </c>
      <c r="F703" s="15">
        <f t="shared" si="55"/>
        <v>0.18055555555555516</v>
      </c>
      <c r="G703" s="15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64</v>
      </c>
      <c r="C704" s="4">
        <v>696</v>
      </c>
      <c r="D704" s="4">
        <v>107</v>
      </c>
      <c r="E704" s="10">
        <v>70.099999999999994</v>
      </c>
      <c r="F704" s="15">
        <f t="shared" si="55"/>
        <v>0.15277777777777699</v>
      </c>
      <c r="G704" s="15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64</v>
      </c>
      <c r="C705" s="4">
        <v>697</v>
      </c>
      <c r="D705" s="4">
        <v>108</v>
      </c>
      <c r="E705" s="10">
        <v>70.599999999999994</v>
      </c>
      <c r="F705" s="15">
        <f t="shared" si="55"/>
        <v>0.12500000000000078</v>
      </c>
      <c r="G705" s="15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64</v>
      </c>
      <c r="C706" s="4">
        <v>698</v>
      </c>
      <c r="D706" s="4">
        <v>109</v>
      </c>
      <c r="E706" s="10">
        <v>71</v>
      </c>
      <c r="F706" s="15">
        <f t="shared" si="55"/>
        <v>0.1388888888888889</v>
      </c>
      <c r="G706" s="15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64</v>
      </c>
      <c r="C707" s="4">
        <v>699</v>
      </c>
      <c r="D707" s="4">
        <v>110</v>
      </c>
      <c r="E707" s="10">
        <v>71.599999999999994</v>
      </c>
      <c r="F707" s="15">
        <f t="shared" si="55"/>
        <v>0.16666666666666705</v>
      </c>
      <c r="G707" s="15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64</v>
      </c>
      <c r="C708" s="4">
        <v>700</v>
      </c>
      <c r="D708" s="4">
        <v>111</v>
      </c>
      <c r="E708" s="10">
        <v>72.2</v>
      </c>
      <c r="F708" s="15">
        <f t="shared" si="55"/>
        <v>0.16666666666666705</v>
      </c>
      <c r="G708" s="15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64</v>
      </c>
      <c r="C709" s="4">
        <v>701</v>
      </c>
      <c r="D709" s="4">
        <v>112</v>
      </c>
      <c r="E709" s="10">
        <v>72.8</v>
      </c>
      <c r="F709" s="15">
        <f t="shared" si="55"/>
        <v>0.18055555555555516</v>
      </c>
      <c r="G709" s="15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64</v>
      </c>
      <c r="C710" s="4">
        <v>702</v>
      </c>
      <c r="D710" s="4">
        <v>113</v>
      </c>
      <c r="E710" s="10">
        <v>73.5</v>
      </c>
      <c r="F710" s="15">
        <f t="shared" si="55"/>
        <v>0.18055555555555516</v>
      </c>
      <c r="G710" s="15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64</v>
      </c>
      <c r="C711" s="4">
        <v>703</v>
      </c>
      <c r="D711" s="4">
        <v>114</v>
      </c>
      <c r="E711" s="10">
        <v>74.099999999999994</v>
      </c>
      <c r="F711" s="15">
        <f t="shared" si="55"/>
        <v>0.11111111111111072</v>
      </c>
      <c r="G711" s="15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64</v>
      </c>
      <c r="C712" s="4">
        <v>704</v>
      </c>
      <c r="D712" s="4">
        <v>115</v>
      </c>
      <c r="E712" s="10">
        <v>74.3</v>
      </c>
      <c r="F712" s="15">
        <f t="shared" si="55"/>
        <v>2.7777777777778172E-2</v>
      </c>
      <c r="G712" s="15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64</v>
      </c>
      <c r="C713" s="4">
        <v>705</v>
      </c>
      <c r="D713" s="4">
        <v>116</v>
      </c>
      <c r="E713" s="10">
        <v>74.3</v>
      </c>
      <c r="F713" s="15">
        <f t="shared" si="55"/>
        <v>-8.3333333333332538E-2</v>
      </c>
      <c r="G713" s="15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64</v>
      </c>
      <c r="C714" s="4">
        <v>706</v>
      </c>
      <c r="D714" s="4">
        <v>117</v>
      </c>
      <c r="E714" s="10">
        <v>73.7</v>
      </c>
      <c r="F714" s="15">
        <f t="shared" si="55"/>
        <v>-0.23611111111111149</v>
      </c>
      <c r="G714" s="15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64</v>
      </c>
      <c r="C715" s="4">
        <v>707</v>
      </c>
      <c r="D715" s="4">
        <v>118</v>
      </c>
      <c r="E715" s="10">
        <v>72.599999999999994</v>
      </c>
      <c r="F715" s="15">
        <f t="shared" si="55"/>
        <v>-0.37500000000000039</v>
      </c>
      <c r="G715" s="15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64</v>
      </c>
      <c r="C716" s="4">
        <v>708</v>
      </c>
      <c r="D716" s="4">
        <v>119</v>
      </c>
      <c r="E716" s="10">
        <v>71</v>
      </c>
      <c r="F716" s="15">
        <f t="shared" si="55"/>
        <v>-0.47222222222222104</v>
      </c>
      <c r="G716" s="15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64</v>
      </c>
      <c r="C717" s="4">
        <v>709</v>
      </c>
      <c r="D717" s="4">
        <v>120</v>
      </c>
      <c r="E717" s="10">
        <v>69.2</v>
      </c>
      <c r="F717" s="15">
        <f t="shared" si="55"/>
        <v>-0.54166666666666741</v>
      </c>
      <c r="G717" s="15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64</v>
      </c>
      <c r="C718" s="4">
        <v>710</v>
      </c>
      <c r="D718" s="4">
        <v>121</v>
      </c>
      <c r="E718" s="10">
        <v>67.099999999999994</v>
      </c>
      <c r="F718" s="15">
        <f t="shared" si="55"/>
        <v>-0.54166666666666741</v>
      </c>
      <c r="G718" s="15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64</v>
      </c>
      <c r="C719" s="4">
        <v>711</v>
      </c>
      <c r="D719" s="4">
        <v>122</v>
      </c>
      <c r="E719" s="10">
        <v>65.3</v>
      </c>
      <c r="F719" s="15">
        <f t="shared" si="55"/>
        <v>-0.45833333333333293</v>
      </c>
      <c r="G719" s="15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64</v>
      </c>
      <c r="C720" s="4">
        <v>712</v>
      </c>
      <c r="D720" s="4">
        <v>123</v>
      </c>
      <c r="E720" s="10">
        <v>63.8</v>
      </c>
      <c r="F720" s="15">
        <f t="shared" si="55"/>
        <v>-0.37499999999999939</v>
      </c>
      <c r="G720" s="15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64</v>
      </c>
      <c r="C721" s="4">
        <v>713</v>
      </c>
      <c r="D721" s="4">
        <v>124</v>
      </c>
      <c r="E721" s="10">
        <v>62.6</v>
      </c>
      <c r="F721" s="15">
        <f t="shared" si="55"/>
        <v>-0.29166666666666585</v>
      </c>
      <c r="G721" s="15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64</v>
      </c>
      <c r="C722" s="4">
        <v>714</v>
      </c>
      <c r="D722" s="4">
        <v>125</v>
      </c>
      <c r="E722" s="10">
        <v>61.7</v>
      </c>
      <c r="F722" s="15">
        <f t="shared" si="55"/>
        <v>-0.19444444444444425</v>
      </c>
      <c r="G722" s="15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64</v>
      </c>
      <c r="C723" s="4">
        <v>715</v>
      </c>
      <c r="D723" s="4">
        <v>126</v>
      </c>
      <c r="E723" s="10">
        <v>61.2</v>
      </c>
      <c r="F723" s="15">
        <f t="shared" si="55"/>
        <v>-0.12500000000000078</v>
      </c>
      <c r="G723" s="15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64</v>
      </c>
      <c r="C724" s="4">
        <v>716</v>
      </c>
      <c r="D724" s="4">
        <v>127</v>
      </c>
      <c r="E724" s="10">
        <v>60.8</v>
      </c>
      <c r="F724" s="15">
        <f t="shared" ref="F724:F787" si="60">($E725-$E723)/2/3.6</f>
        <v>-6.9444444444444448E-2</v>
      </c>
      <c r="G724" s="15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64</v>
      </c>
      <c r="C725" s="4">
        <v>717</v>
      </c>
      <c r="D725" s="4">
        <v>128</v>
      </c>
      <c r="E725" s="10">
        <v>60.7</v>
      </c>
      <c r="F725" s="15">
        <f t="shared" si="60"/>
        <v>1.3888888888889086E-2</v>
      </c>
      <c r="G725" s="15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64</v>
      </c>
      <c r="C726" s="4">
        <v>718</v>
      </c>
      <c r="D726" s="4">
        <v>129</v>
      </c>
      <c r="E726" s="10">
        <v>60.9</v>
      </c>
      <c r="F726" s="15">
        <f t="shared" si="60"/>
        <v>6.9444444444444448E-2</v>
      </c>
      <c r="G726" s="15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64</v>
      </c>
      <c r="C727" s="4">
        <v>719</v>
      </c>
      <c r="D727" s="4">
        <v>130</v>
      </c>
      <c r="E727" s="10">
        <v>61.2</v>
      </c>
      <c r="F727" s="15">
        <f t="shared" si="60"/>
        <v>0.1111111111111117</v>
      </c>
      <c r="G727" s="15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64</v>
      </c>
      <c r="C728" s="4">
        <v>720</v>
      </c>
      <c r="D728" s="4">
        <v>131</v>
      </c>
      <c r="E728" s="10">
        <v>61.7</v>
      </c>
      <c r="F728" s="15">
        <f t="shared" si="60"/>
        <v>0.12499999999999981</v>
      </c>
      <c r="G728" s="15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64</v>
      </c>
      <c r="C729" s="4">
        <v>721</v>
      </c>
      <c r="D729" s="4">
        <v>132</v>
      </c>
      <c r="E729" s="10">
        <v>62.1</v>
      </c>
      <c r="F729" s="15">
        <f t="shared" si="60"/>
        <v>6.9444444444444448E-2</v>
      </c>
      <c r="G729" s="15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64</v>
      </c>
      <c r="C730" s="4">
        <v>722</v>
      </c>
      <c r="D730" s="4">
        <v>133</v>
      </c>
      <c r="E730" s="10">
        <v>62.2</v>
      </c>
      <c r="F730" s="15">
        <f t="shared" si="60"/>
        <v>1.3888888888889086E-2</v>
      </c>
      <c r="G730" s="15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64</v>
      </c>
      <c r="C731" s="4">
        <v>723</v>
      </c>
      <c r="D731" s="4">
        <v>134</v>
      </c>
      <c r="E731" s="10">
        <v>62.2</v>
      </c>
      <c r="F731" s="15">
        <f t="shared" si="60"/>
        <v>-8.3333333333333523E-2</v>
      </c>
      <c r="G731" s="15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64</v>
      </c>
      <c r="C732" s="4">
        <v>724</v>
      </c>
      <c r="D732" s="4">
        <v>135</v>
      </c>
      <c r="E732" s="10">
        <v>61.6</v>
      </c>
      <c r="F732" s="15">
        <f t="shared" si="60"/>
        <v>-0.27777777777777779</v>
      </c>
      <c r="G732" s="15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64</v>
      </c>
      <c r="C733" s="4">
        <v>725</v>
      </c>
      <c r="D733" s="4">
        <v>136</v>
      </c>
      <c r="E733" s="10">
        <v>60.2</v>
      </c>
      <c r="F733" s="15">
        <f t="shared" si="60"/>
        <v>-0.43055555555555575</v>
      </c>
      <c r="G733" s="15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64</v>
      </c>
      <c r="C734" s="4">
        <v>726</v>
      </c>
      <c r="D734" s="4">
        <v>137</v>
      </c>
      <c r="E734" s="10">
        <v>58.5</v>
      </c>
      <c r="F734" s="15">
        <f t="shared" si="60"/>
        <v>-0.51388888888888928</v>
      </c>
      <c r="G734" s="15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64</v>
      </c>
      <c r="C735" s="4">
        <v>727</v>
      </c>
      <c r="D735" s="4">
        <v>138</v>
      </c>
      <c r="E735" s="10">
        <v>56.5</v>
      </c>
      <c r="F735" s="15">
        <f t="shared" si="60"/>
        <v>-0.54166666666666641</v>
      </c>
      <c r="G735" s="15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64</v>
      </c>
      <c r="C736" s="4">
        <v>728</v>
      </c>
      <c r="D736" s="4">
        <v>139</v>
      </c>
      <c r="E736" s="10">
        <v>54.6</v>
      </c>
      <c r="F736" s="15">
        <f t="shared" si="60"/>
        <v>-0.45833333333333293</v>
      </c>
      <c r="G736" s="15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64</v>
      </c>
      <c r="C737" s="4">
        <v>729</v>
      </c>
      <c r="D737" s="4">
        <v>140</v>
      </c>
      <c r="E737" s="10">
        <v>53.2</v>
      </c>
      <c r="F737" s="15">
        <f t="shared" si="60"/>
        <v>-0.27777777777777779</v>
      </c>
      <c r="G737" s="15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64</v>
      </c>
      <c r="C738" s="4">
        <v>730</v>
      </c>
      <c r="D738" s="4">
        <v>141</v>
      </c>
      <c r="E738" s="10">
        <v>52.6</v>
      </c>
      <c r="F738" s="15">
        <f t="shared" si="60"/>
        <v>-5.5555555555556344E-2</v>
      </c>
      <c r="G738" s="15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64</v>
      </c>
      <c r="C739" s="4">
        <v>731</v>
      </c>
      <c r="D739" s="4">
        <v>142</v>
      </c>
      <c r="E739" s="10">
        <v>52.8</v>
      </c>
      <c r="F739" s="15">
        <f t="shared" si="60"/>
        <v>0.12499999999999981</v>
      </c>
      <c r="G739" s="15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64</v>
      </c>
      <c r="C740" s="4">
        <v>732</v>
      </c>
      <c r="D740" s="4">
        <v>143</v>
      </c>
      <c r="E740" s="10">
        <v>53.5</v>
      </c>
      <c r="F740" s="15">
        <f t="shared" si="60"/>
        <v>0.2222222222222224</v>
      </c>
      <c r="G740" s="15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64</v>
      </c>
      <c r="C741" s="4">
        <v>733</v>
      </c>
      <c r="D741" s="4">
        <v>144</v>
      </c>
      <c r="E741" s="10">
        <v>54.4</v>
      </c>
      <c r="F741" s="15">
        <f t="shared" si="60"/>
        <v>0.2222222222222224</v>
      </c>
      <c r="G741" s="15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64</v>
      </c>
      <c r="C742" s="4">
        <v>734</v>
      </c>
      <c r="D742" s="4">
        <v>145</v>
      </c>
      <c r="E742" s="10">
        <v>55.1</v>
      </c>
      <c r="F742" s="15">
        <f t="shared" si="60"/>
        <v>0.16666666666666705</v>
      </c>
      <c r="G742" s="15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64</v>
      </c>
      <c r="C743" s="4">
        <v>735</v>
      </c>
      <c r="D743" s="4">
        <v>146</v>
      </c>
      <c r="E743" s="10">
        <v>55.6</v>
      </c>
      <c r="F743" s="15">
        <f t="shared" si="60"/>
        <v>5.5555555555555358E-2</v>
      </c>
      <c r="G743" s="15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64</v>
      </c>
      <c r="C744" s="4">
        <v>736</v>
      </c>
      <c r="D744" s="4">
        <v>147</v>
      </c>
      <c r="E744" s="10">
        <v>55.5</v>
      </c>
      <c r="F744" s="15">
        <f t="shared" si="60"/>
        <v>-9.7222222222222612E-2</v>
      </c>
      <c r="G744" s="15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64</v>
      </c>
      <c r="C745" s="4">
        <v>737</v>
      </c>
      <c r="D745" s="4">
        <v>148</v>
      </c>
      <c r="E745" s="10">
        <v>54.9</v>
      </c>
      <c r="F745" s="15">
        <f t="shared" si="60"/>
        <v>-0.19444444444444425</v>
      </c>
      <c r="G745" s="15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64</v>
      </c>
      <c r="C746" s="4">
        <v>738</v>
      </c>
      <c r="D746" s="4">
        <v>149</v>
      </c>
      <c r="E746" s="10">
        <v>54.1</v>
      </c>
      <c r="F746" s="15">
        <f t="shared" si="60"/>
        <v>-0.23611111111111052</v>
      </c>
      <c r="G746" s="15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64</v>
      </c>
      <c r="C747" s="4">
        <v>739</v>
      </c>
      <c r="D747" s="4">
        <v>150</v>
      </c>
      <c r="E747" s="10">
        <v>53.2</v>
      </c>
      <c r="F747" s="15">
        <f t="shared" si="60"/>
        <v>-0.27777777777777779</v>
      </c>
      <c r="G747" s="15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64</v>
      </c>
      <c r="C748" s="4">
        <v>740</v>
      </c>
      <c r="D748" s="4">
        <v>151</v>
      </c>
      <c r="E748" s="10">
        <v>52.1</v>
      </c>
      <c r="F748" s="15">
        <f t="shared" si="60"/>
        <v>-0.33333333333333409</v>
      </c>
      <c r="G748" s="15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64</v>
      </c>
      <c r="C749" s="4">
        <v>741</v>
      </c>
      <c r="D749" s="4">
        <v>152</v>
      </c>
      <c r="E749" s="10">
        <v>50.8</v>
      </c>
      <c r="F749" s="15">
        <f t="shared" si="60"/>
        <v>-0.37500000000000039</v>
      </c>
      <c r="G749" s="15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64</v>
      </c>
      <c r="C750" s="4">
        <v>742</v>
      </c>
      <c r="D750" s="4">
        <v>153</v>
      </c>
      <c r="E750" s="10">
        <v>49.4</v>
      </c>
      <c r="F750" s="15">
        <f t="shared" si="60"/>
        <v>-0.43055555555555475</v>
      </c>
      <c r="G750" s="15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64</v>
      </c>
      <c r="C751" s="4">
        <v>743</v>
      </c>
      <c r="D751" s="4">
        <v>154</v>
      </c>
      <c r="E751" s="10">
        <v>47.7</v>
      </c>
      <c r="F751" s="15">
        <f t="shared" si="60"/>
        <v>-0.52777777777777735</v>
      </c>
      <c r="G751" s="15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64</v>
      </c>
      <c r="C752" s="4">
        <v>744</v>
      </c>
      <c r="D752" s="4">
        <v>155</v>
      </c>
      <c r="E752" s="10">
        <v>45.6</v>
      </c>
      <c r="F752" s="15">
        <f t="shared" si="60"/>
        <v>-0.5833333333333337</v>
      </c>
      <c r="G752" s="15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64</v>
      </c>
      <c r="C753" s="4">
        <v>745</v>
      </c>
      <c r="D753" s="4">
        <v>156</v>
      </c>
      <c r="E753" s="10">
        <v>43.5</v>
      </c>
      <c r="F753" s="15">
        <f t="shared" si="60"/>
        <v>-0.5833333333333337</v>
      </c>
      <c r="G753" s="15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64</v>
      </c>
      <c r="C754" s="4">
        <v>746</v>
      </c>
      <c r="D754" s="4">
        <v>157</v>
      </c>
      <c r="E754" s="10">
        <v>41.4</v>
      </c>
      <c r="F754" s="15">
        <f t="shared" si="60"/>
        <v>-0.63888888888888906</v>
      </c>
      <c r="G754" s="15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64</v>
      </c>
      <c r="C755" s="4">
        <v>747</v>
      </c>
      <c r="D755" s="4">
        <v>158</v>
      </c>
      <c r="E755" s="10">
        <v>38.9</v>
      </c>
      <c r="F755" s="15">
        <f t="shared" si="60"/>
        <v>-0.74999999999999978</v>
      </c>
      <c r="G755" s="15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64</v>
      </c>
      <c r="C756" s="4">
        <v>748</v>
      </c>
      <c r="D756" s="4">
        <v>159</v>
      </c>
      <c r="E756" s="10">
        <v>36</v>
      </c>
      <c r="F756" s="15">
        <f t="shared" si="60"/>
        <v>-0.86111111111111049</v>
      </c>
      <c r="G756" s="15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64</v>
      </c>
      <c r="C757" s="4">
        <v>749</v>
      </c>
      <c r="D757" s="4">
        <v>160</v>
      </c>
      <c r="E757" s="10">
        <v>32.700000000000003</v>
      </c>
      <c r="F757" s="15">
        <f t="shared" si="60"/>
        <v>-0.91666666666666685</v>
      </c>
      <c r="G757" s="15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64</v>
      </c>
      <c r="C758" s="4">
        <v>750</v>
      </c>
      <c r="D758" s="4">
        <v>161</v>
      </c>
      <c r="E758" s="10">
        <v>29.4</v>
      </c>
      <c r="F758" s="15">
        <f t="shared" si="60"/>
        <v>-0.90277777777777823</v>
      </c>
      <c r="G758" s="15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64</v>
      </c>
      <c r="C759" s="4">
        <v>751</v>
      </c>
      <c r="D759" s="4">
        <v>162</v>
      </c>
      <c r="E759" s="10">
        <v>26.2</v>
      </c>
      <c r="F759" s="15">
        <f t="shared" si="60"/>
        <v>-0.8194444444444442</v>
      </c>
      <c r="G759" s="15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64</v>
      </c>
      <c r="C760" s="4">
        <v>752</v>
      </c>
      <c r="D760" s="4">
        <v>163</v>
      </c>
      <c r="E760" s="10">
        <v>23.5</v>
      </c>
      <c r="F760" s="15">
        <f t="shared" si="60"/>
        <v>-0.625</v>
      </c>
      <c r="G760" s="15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64</v>
      </c>
      <c r="C761" s="4">
        <v>753</v>
      </c>
      <c r="D761" s="4">
        <v>164</v>
      </c>
      <c r="E761" s="10">
        <v>21.7</v>
      </c>
      <c r="F761" s="15">
        <f t="shared" si="60"/>
        <v>-0.38888888888888895</v>
      </c>
      <c r="G761" s="15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64</v>
      </c>
      <c r="C762" s="4">
        <v>754</v>
      </c>
      <c r="D762" s="4">
        <v>165</v>
      </c>
      <c r="E762" s="10">
        <v>20.7</v>
      </c>
      <c r="F762" s="15">
        <f t="shared" si="60"/>
        <v>-0.20833333333333331</v>
      </c>
      <c r="G762" s="15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64</v>
      </c>
      <c r="C763" s="4">
        <v>755</v>
      </c>
      <c r="D763" s="4">
        <v>166</v>
      </c>
      <c r="E763" s="10">
        <v>20.2</v>
      </c>
      <c r="F763" s="15">
        <f t="shared" si="60"/>
        <v>-0.1111111111111112</v>
      </c>
      <c r="G763" s="15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64</v>
      </c>
      <c r="C764" s="4">
        <v>756</v>
      </c>
      <c r="D764" s="4">
        <v>167</v>
      </c>
      <c r="E764" s="10">
        <v>19.899999999999999</v>
      </c>
      <c r="F764" s="15">
        <f t="shared" si="60"/>
        <v>-9.7222222222222127E-2</v>
      </c>
      <c r="G764" s="15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64</v>
      </c>
      <c r="C765" s="4">
        <v>757</v>
      </c>
      <c r="D765" s="4">
        <v>168</v>
      </c>
      <c r="E765" s="10">
        <v>19.5</v>
      </c>
      <c r="F765" s="15">
        <f t="shared" si="60"/>
        <v>-0.19444444444444425</v>
      </c>
      <c r="G765" s="15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64</v>
      </c>
      <c r="C766" s="4">
        <v>758</v>
      </c>
      <c r="D766" s="4">
        <v>169</v>
      </c>
      <c r="E766" s="10">
        <v>18.5</v>
      </c>
      <c r="F766" s="15">
        <f t="shared" si="60"/>
        <v>-0.31944444444444453</v>
      </c>
      <c r="G766" s="15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64</v>
      </c>
      <c r="C767" s="4">
        <v>759</v>
      </c>
      <c r="D767" s="4">
        <v>170</v>
      </c>
      <c r="E767" s="10">
        <v>17.2</v>
      </c>
      <c r="F767" s="15">
        <f t="shared" si="60"/>
        <v>-0.37499999999999989</v>
      </c>
      <c r="G767" s="15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64</v>
      </c>
      <c r="C768" s="4">
        <v>760</v>
      </c>
      <c r="D768" s="4">
        <v>171</v>
      </c>
      <c r="E768" s="10">
        <v>15.8</v>
      </c>
      <c r="F768" s="15">
        <f t="shared" si="60"/>
        <v>-0.33333333333333315</v>
      </c>
      <c r="G768" s="15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64</v>
      </c>
      <c r="C769" s="4">
        <v>761</v>
      </c>
      <c r="D769" s="4">
        <v>172</v>
      </c>
      <c r="E769" s="10">
        <v>14.8</v>
      </c>
      <c r="F769" s="15">
        <f t="shared" si="60"/>
        <v>-0.19444444444444448</v>
      </c>
      <c r="G769" s="15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64</v>
      </c>
      <c r="C770" s="4">
        <v>762</v>
      </c>
      <c r="D770" s="4">
        <v>173</v>
      </c>
      <c r="E770" s="10">
        <v>14.4</v>
      </c>
      <c r="F770" s="15">
        <f t="shared" si="60"/>
        <v>1.388888888888884E-2</v>
      </c>
      <c r="G770" s="15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64</v>
      </c>
      <c r="C771" s="4">
        <v>763</v>
      </c>
      <c r="D771" s="4">
        <v>174</v>
      </c>
      <c r="E771" s="10">
        <v>14.9</v>
      </c>
      <c r="F771" s="15">
        <f t="shared" si="60"/>
        <v>0.20833333333333331</v>
      </c>
      <c r="G771" s="15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64</v>
      </c>
      <c r="C772" s="4">
        <v>764</v>
      </c>
      <c r="D772" s="4">
        <v>175</v>
      </c>
      <c r="E772" s="10">
        <v>15.9</v>
      </c>
      <c r="F772" s="15">
        <f t="shared" si="60"/>
        <v>0.30555555555555569</v>
      </c>
      <c r="G772" s="15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64</v>
      </c>
      <c r="C773" s="4">
        <v>765</v>
      </c>
      <c r="D773" s="4">
        <v>176</v>
      </c>
      <c r="E773" s="10">
        <v>17.100000000000001</v>
      </c>
      <c r="F773" s="15">
        <f t="shared" si="60"/>
        <v>0.33333333333333337</v>
      </c>
      <c r="G773" s="15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64</v>
      </c>
      <c r="C774" s="4">
        <v>766</v>
      </c>
      <c r="D774" s="4">
        <v>177</v>
      </c>
      <c r="E774" s="10">
        <v>18.3</v>
      </c>
      <c r="F774" s="15">
        <f t="shared" si="60"/>
        <v>0.31944444444444403</v>
      </c>
      <c r="G774" s="15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64</v>
      </c>
      <c r="C775" s="4">
        <v>767</v>
      </c>
      <c r="D775" s="4">
        <v>178</v>
      </c>
      <c r="E775" s="10">
        <v>19.399999999999999</v>
      </c>
      <c r="F775" s="15">
        <f t="shared" si="60"/>
        <v>0.29166666666666635</v>
      </c>
      <c r="G775" s="15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64</v>
      </c>
      <c r="C776" s="4">
        <v>768</v>
      </c>
      <c r="D776" s="4">
        <v>179</v>
      </c>
      <c r="E776" s="10">
        <v>20.399999999999999</v>
      </c>
      <c r="F776" s="15">
        <f t="shared" si="60"/>
        <v>0.25000000000000011</v>
      </c>
      <c r="G776" s="15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64</v>
      </c>
      <c r="C777" s="4">
        <v>769</v>
      </c>
      <c r="D777" s="4">
        <v>180</v>
      </c>
      <c r="E777" s="10">
        <v>21.2</v>
      </c>
      <c r="F777" s="15">
        <f t="shared" si="60"/>
        <v>0.18055555555555566</v>
      </c>
      <c r="G777" s="15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64</v>
      </c>
      <c r="C778" s="4">
        <v>770</v>
      </c>
      <c r="D778" s="4">
        <v>181</v>
      </c>
      <c r="E778" s="10">
        <v>21.7</v>
      </c>
      <c r="F778" s="15">
        <f t="shared" si="60"/>
        <v>6.9444444444444448E-2</v>
      </c>
      <c r="G778" s="15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64</v>
      </c>
      <c r="C779" s="4">
        <v>771</v>
      </c>
      <c r="D779" s="4">
        <v>182</v>
      </c>
      <c r="E779" s="10">
        <v>21.7</v>
      </c>
      <c r="F779" s="15">
        <f t="shared" si="60"/>
        <v>-5.5555555555555358E-2</v>
      </c>
      <c r="G779" s="15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64</v>
      </c>
      <c r="C780" s="4">
        <v>772</v>
      </c>
      <c r="D780" s="4">
        <v>183</v>
      </c>
      <c r="E780" s="10">
        <v>21.3</v>
      </c>
      <c r="F780" s="15">
        <f t="shared" si="60"/>
        <v>-0.19444444444444425</v>
      </c>
      <c r="G780" s="15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64</v>
      </c>
      <c r="C781" s="4">
        <v>773</v>
      </c>
      <c r="D781" s="4">
        <v>184</v>
      </c>
      <c r="E781" s="10">
        <v>20.3</v>
      </c>
      <c r="F781" s="15">
        <f t="shared" si="60"/>
        <v>-0.30555555555555547</v>
      </c>
      <c r="G781" s="15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64</v>
      </c>
      <c r="C782" s="4">
        <v>774</v>
      </c>
      <c r="D782" s="4">
        <v>185</v>
      </c>
      <c r="E782" s="10">
        <v>19.100000000000001</v>
      </c>
      <c r="F782" s="15">
        <f t="shared" si="60"/>
        <v>-0.33333333333333365</v>
      </c>
      <c r="G782" s="15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64</v>
      </c>
      <c r="C783" s="4">
        <v>775</v>
      </c>
      <c r="D783" s="4">
        <v>186</v>
      </c>
      <c r="E783" s="10">
        <v>17.899999999999999</v>
      </c>
      <c r="F783" s="15">
        <f t="shared" si="60"/>
        <v>-0.30555555555555597</v>
      </c>
      <c r="G783" s="15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64</v>
      </c>
      <c r="C784" s="4">
        <v>776</v>
      </c>
      <c r="D784" s="4">
        <v>187</v>
      </c>
      <c r="E784" s="10">
        <v>16.899999999999999</v>
      </c>
      <c r="F784" s="15">
        <f t="shared" si="60"/>
        <v>-0.24999999999999961</v>
      </c>
      <c r="G784" s="15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64</v>
      </c>
      <c r="C785" s="4">
        <v>777</v>
      </c>
      <c r="D785" s="4">
        <v>188</v>
      </c>
      <c r="E785" s="10">
        <v>16.100000000000001</v>
      </c>
      <c r="F785" s="15">
        <f t="shared" si="60"/>
        <v>-0.18055555555555541</v>
      </c>
      <c r="G785" s="15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64</v>
      </c>
      <c r="C786" s="4">
        <v>778</v>
      </c>
      <c r="D786" s="4">
        <v>189</v>
      </c>
      <c r="E786" s="10">
        <v>15.6</v>
      </c>
      <c r="F786" s="15">
        <f t="shared" si="60"/>
        <v>-0.1111111111111112</v>
      </c>
      <c r="G786" s="15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64</v>
      </c>
      <c r="C787" s="4">
        <v>779</v>
      </c>
      <c r="D787" s="4">
        <v>190</v>
      </c>
      <c r="E787" s="10">
        <v>15.3</v>
      </c>
      <c r="F787" s="15">
        <f t="shared" si="60"/>
        <v>-5.5555555555555601E-2</v>
      </c>
      <c r="G787" s="15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64</v>
      </c>
      <c r="C788" s="4">
        <v>780</v>
      </c>
      <c r="D788" s="4">
        <v>191</v>
      </c>
      <c r="E788" s="10">
        <v>15.2</v>
      </c>
      <c r="F788" s="15">
        <f t="shared" ref="F788:F851" si="65">($E789-$E787)/2/3.6</f>
        <v>-2.7777777777777925E-2</v>
      </c>
      <c r="G788" s="15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64</v>
      </c>
      <c r="C789" s="4">
        <v>781</v>
      </c>
      <c r="D789" s="4">
        <v>192</v>
      </c>
      <c r="E789" s="10">
        <v>15.1</v>
      </c>
      <c r="F789" s="15">
        <f t="shared" si="65"/>
        <v>-2.7777777777777679E-2</v>
      </c>
      <c r="G789" s="15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64</v>
      </c>
      <c r="C790" s="4">
        <v>782</v>
      </c>
      <c r="D790" s="4">
        <v>193</v>
      </c>
      <c r="E790" s="10">
        <v>15</v>
      </c>
      <c r="F790" s="15">
        <f t="shared" si="65"/>
        <v>-1.388888888888884E-2</v>
      </c>
      <c r="G790" s="15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64</v>
      </c>
      <c r="C791" s="4">
        <v>783</v>
      </c>
      <c r="D791" s="4">
        <v>194</v>
      </c>
      <c r="E791" s="10">
        <v>15</v>
      </c>
      <c r="F791" s="15">
        <f t="shared" si="65"/>
        <v>0</v>
      </c>
      <c r="G791" s="15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64</v>
      </c>
      <c r="C792" s="4">
        <v>784</v>
      </c>
      <c r="D792" s="4">
        <v>195</v>
      </c>
      <c r="E792" s="10">
        <v>15</v>
      </c>
      <c r="F792" s="15">
        <f t="shared" si="65"/>
        <v>0</v>
      </c>
      <c r="G792" s="15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64</v>
      </c>
      <c r="C793" s="4">
        <v>785</v>
      </c>
      <c r="D793" s="4">
        <v>196</v>
      </c>
      <c r="E793" s="10">
        <v>15</v>
      </c>
      <c r="F793" s="15">
        <f t="shared" si="65"/>
        <v>0</v>
      </c>
      <c r="G793" s="15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64</v>
      </c>
      <c r="C794" s="4">
        <v>786</v>
      </c>
      <c r="D794" s="4">
        <v>197</v>
      </c>
      <c r="E794" s="10">
        <v>15</v>
      </c>
      <c r="F794" s="15">
        <f t="shared" si="65"/>
        <v>-2.7777777777777679E-2</v>
      </c>
      <c r="G794" s="15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64</v>
      </c>
      <c r="C795" s="4">
        <v>787</v>
      </c>
      <c r="D795" s="4">
        <v>198</v>
      </c>
      <c r="E795" s="10">
        <v>14.8</v>
      </c>
      <c r="F795" s="15">
        <f t="shared" si="65"/>
        <v>-6.9444444444444448E-2</v>
      </c>
      <c r="G795" s="15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64</v>
      </c>
      <c r="C796" s="4">
        <v>788</v>
      </c>
      <c r="D796" s="4">
        <v>199</v>
      </c>
      <c r="E796" s="10">
        <v>14.5</v>
      </c>
      <c r="F796" s="15">
        <f t="shared" si="65"/>
        <v>-9.7222222222222363E-2</v>
      </c>
      <c r="G796" s="15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64</v>
      </c>
      <c r="C797" s="4">
        <v>789</v>
      </c>
      <c r="D797" s="4">
        <v>200</v>
      </c>
      <c r="E797" s="10">
        <v>14.1</v>
      </c>
      <c r="F797" s="15">
        <f t="shared" si="65"/>
        <v>-0.1388888888888889</v>
      </c>
      <c r="G797" s="15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64</v>
      </c>
      <c r="C798" s="4">
        <v>790</v>
      </c>
      <c r="D798" s="4">
        <v>201</v>
      </c>
      <c r="E798" s="10">
        <v>13.5</v>
      </c>
      <c r="F798" s="15">
        <f t="shared" si="65"/>
        <v>-0.15277777777777773</v>
      </c>
      <c r="G798" s="15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64</v>
      </c>
      <c r="C799" s="4">
        <v>791</v>
      </c>
      <c r="D799" s="4">
        <v>202</v>
      </c>
      <c r="E799" s="10">
        <v>13</v>
      </c>
      <c r="F799" s="15">
        <f t="shared" si="65"/>
        <v>-0.1111111111111112</v>
      </c>
      <c r="G799" s="15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64</v>
      </c>
      <c r="C800" s="4">
        <v>792</v>
      </c>
      <c r="D800" s="4">
        <v>203</v>
      </c>
      <c r="E800" s="10">
        <v>12.7</v>
      </c>
      <c r="F800" s="15">
        <f t="shared" si="65"/>
        <v>-6.9444444444444448E-2</v>
      </c>
      <c r="G800" s="15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64</v>
      </c>
      <c r="C801" s="4">
        <v>793</v>
      </c>
      <c r="D801" s="4">
        <v>204</v>
      </c>
      <c r="E801" s="10">
        <v>12.5</v>
      </c>
      <c r="F801" s="15">
        <f t="shared" si="65"/>
        <v>-2.7777777777777679E-2</v>
      </c>
      <c r="G801" s="15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64</v>
      </c>
      <c r="C802" s="4">
        <v>794</v>
      </c>
      <c r="D802" s="4">
        <v>205</v>
      </c>
      <c r="E802" s="10">
        <v>12.5</v>
      </c>
      <c r="F802" s="15">
        <f t="shared" si="65"/>
        <v>1.388888888888884E-2</v>
      </c>
      <c r="G802" s="15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64</v>
      </c>
      <c r="C803" s="4">
        <v>795</v>
      </c>
      <c r="D803" s="4">
        <v>206</v>
      </c>
      <c r="E803" s="10">
        <v>12.6</v>
      </c>
      <c r="F803" s="15">
        <f t="shared" si="65"/>
        <v>6.9444444444444448E-2</v>
      </c>
      <c r="G803" s="15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64</v>
      </c>
      <c r="C804" s="4">
        <v>796</v>
      </c>
      <c r="D804" s="4">
        <v>207</v>
      </c>
      <c r="E804" s="10">
        <v>13</v>
      </c>
      <c r="F804" s="15">
        <f t="shared" si="65"/>
        <v>0.1388888888888889</v>
      </c>
      <c r="G804" s="15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64</v>
      </c>
      <c r="C805" s="4">
        <v>797</v>
      </c>
      <c r="D805" s="4">
        <v>208</v>
      </c>
      <c r="E805" s="10">
        <v>13.6</v>
      </c>
      <c r="F805" s="15">
        <f t="shared" si="65"/>
        <v>0.22222222222222215</v>
      </c>
      <c r="G805" s="15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64</v>
      </c>
      <c r="C806" s="4">
        <v>798</v>
      </c>
      <c r="D806" s="4">
        <v>209</v>
      </c>
      <c r="E806" s="10">
        <v>14.6</v>
      </c>
      <c r="F806" s="15">
        <f t="shared" si="65"/>
        <v>0.29166666666666663</v>
      </c>
      <c r="G806" s="15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64</v>
      </c>
      <c r="C807" s="4">
        <v>799</v>
      </c>
      <c r="D807" s="4">
        <v>210</v>
      </c>
      <c r="E807" s="10">
        <v>15.7</v>
      </c>
      <c r="F807" s="15">
        <f t="shared" si="65"/>
        <v>0.34722222222222249</v>
      </c>
      <c r="G807" s="15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64</v>
      </c>
      <c r="C808" s="4">
        <v>800</v>
      </c>
      <c r="D808" s="4">
        <v>211</v>
      </c>
      <c r="E808" s="10">
        <v>17.100000000000001</v>
      </c>
      <c r="F808" s="15">
        <f t="shared" si="65"/>
        <v>0.41666666666666663</v>
      </c>
      <c r="G808" s="15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64</v>
      </c>
      <c r="C809" s="4">
        <v>801</v>
      </c>
      <c r="D809" s="4">
        <v>212</v>
      </c>
      <c r="E809" s="10">
        <v>18.7</v>
      </c>
      <c r="F809" s="15">
        <f t="shared" si="65"/>
        <v>0.43055555555555525</v>
      </c>
      <c r="G809" s="15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64</v>
      </c>
      <c r="C810" s="4">
        <v>802</v>
      </c>
      <c r="D810" s="4">
        <v>213</v>
      </c>
      <c r="E810" s="10">
        <v>20.2</v>
      </c>
      <c r="F810" s="15">
        <f t="shared" si="65"/>
        <v>0.44444444444444431</v>
      </c>
      <c r="G810" s="15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64</v>
      </c>
      <c r="C811" s="4">
        <v>803</v>
      </c>
      <c r="D811" s="4">
        <v>214</v>
      </c>
      <c r="E811" s="10">
        <v>21.9</v>
      </c>
      <c r="F811" s="15">
        <f t="shared" si="65"/>
        <v>0.47222222222222249</v>
      </c>
      <c r="G811" s="15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64</v>
      </c>
      <c r="C812" s="4">
        <v>804</v>
      </c>
      <c r="D812" s="4">
        <v>215</v>
      </c>
      <c r="E812" s="10">
        <v>23.6</v>
      </c>
      <c r="F812" s="15">
        <f t="shared" si="65"/>
        <v>0.4861111111111111</v>
      </c>
      <c r="G812" s="15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64</v>
      </c>
      <c r="C813" s="4">
        <v>805</v>
      </c>
      <c r="D813" s="4">
        <v>216</v>
      </c>
      <c r="E813" s="10">
        <v>25.4</v>
      </c>
      <c r="F813" s="15">
        <f t="shared" si="65"/>
        <v>0.4861111111111111</v>
      </c>
      <c r="G813" s="15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64</v>
      </c>
      <c r="C814" s="4">
        <v>806</v>
      </c>
      <c r="D814" s="4">
        <v>217</v>
      </c>
      <c r="E814" s="10">
        <v>27.1</v>
      </c>
      <c r="F814" s="15">
        <f t="shared" si="65"/>
        <v>0.4861111111111111</v>
      </c>
      <c r="G814" s="15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64</v>
      </c>
      <c r="C815" s="4">
        <v>807</v>
      </c>
      <c r="D815" s="4">
        <v>218</v>
      </c>
      <c r="E815" s="10">
        <v>28.9</v>
      </c>
      <c r="F815" s="15">
        <f t="shared" si="65"/>
        <v>0.45833333333333293</v>
      </c>
      <c r="G815" s="15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64</v>
      </c>
      <c r="C816" s="4">
        <v>808</v>
      </c>
      <c r="D816" s="4">
        <v>219</v>
      </c>
      <c r="E816" s="10">
        <v>30.4</v>
      </c>
      <c r="F816" s="15">
        <f t="shared" si="65"/>
        <v>0.43055555555555575</v>
      </c>
      <c r="G816" s="15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64</v>
      </c>
      <c r="C817" s="4">
        <v>809</v>
      </c>
      <c r="D817" s="4">
        <v>220</v>
      </c>
      <c r="E817" s="10">
        <v>32</v>
      </c>
      <c r="F817" s="15">
        <f t="shared" si="65"/>
        <v>0.41666666666666663</v>
      </c>
      <c r="G817" s="15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64</v>
      </c>
      <c r="C818" s="4">
        <v>810</v>
      </c>
      <c r="D818" s="4">
        <v>221</v>
      </c>
      <c r="E818" s="10">
        <v>33.4</v>
      </c>
      <c r="F818" s="15">
        <f t="shared" si="65"/>
        <v>0.41666666666666663</v>
      </c>
      <c r="G818" s="15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64</v>
      </c>
      <c r="C819" s="4">
        <v>811</v>
      </c>
      <c r="D819" s="4">
        <v>222</v>
      </c>
      <c r="E819" s="10">
        <v>35</v>
      </c>
      <c r="F819" s="15">
        <f t="shared" si="65"/>
        <v>0.41666666666666663</v>
      </c>
      <c r="G819" s="15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64</v>
      </c>
      <c r="C820" s="4">
        <v>812</v>
      </c>
      <c r="D820" s="4">
        <v>223</v>
      </c>
      <c r="E820" s="10">
        <v>36.4</v>
      </c>
      <c r="F820" s="15">
        <f t="shared" si="65"/>
        <v>0.43055555555555575</v>
      </c>
      <c r="G820" s="15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64</v>
      </c>
      <c r="C821" s="4">
        <v>813</v>
      </c>
      <c r="D821" s="4">
        <v>224</v>
      </c>
      <c r="E821" s="10">
        <v>38.1</v>
      </c>
      <c r="F821" s="15">
        <f t="shared" si="65"/>
        <v>0.45833333333333393</v>
      </c>
      <c r="G821" s="15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64</v>
      </c>
      <c r="C822" s="4">
        <v>814</v>
      </c>
      <c r="D822" s="4">
        <v>225</v>
      </c>
      <c r="E822" s="10">
        <v>39.700000000000003</v>
      </c>
      <c r="F822" s="15">
        <f t="shared" si="65"/>
        <v>0.4861111111111111</v>
      </c>
      <c r="G822" s="15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64</v>
      </c>
      <c r="C823" s="4">
        <v>815</v>
      </c>
      <c r="D823" s="4">
        <v>226</v>
      </c>
      <c r="E823" s="10">
        <v>41.6</v>
      </c>
      <c r="F823" s="15">
        <f t="shared" si="65"/>
        <v>0.49999999999999922</v>
      </c>
      <c r="G823" s="15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64</v>
      </c>
      <c r="C824" s="4">
        <v>816</v>
      </c>
      <c r="D824" s="4">
        <v>227</v>
      </c>
      <c r="E824" s="10">
        <v>43.3</v>
      </c>
      <c r="F824" s="15">
        <f t="shared" si="65"/>
        <v>0.4861111111111111</v>
      </c>
      <c r="G824" s="15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64</v>
      </c>
      <c r="C825" s="4">
        <v>817</v>
      </c>
      <c r="D825" s="4">
        <v>228</v>
      </c>
      <c r="E825" s="10">
        <v>45.1</v>
      </c>
      <c r="F825" s="15">
        <f t="shared" si="65"/>
        <v>0.50000000000000022</v>
      </c>
      <c r="G825" s="15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64</v>
      </c>
      <c r="C826" s="4">
        <v>818</v>
      </c>
      <c r="D826" s="4">
        <v>229</v>
      </c>
      <c r="E826" s="10">
        <v>46.9</v>
      </c>
      <c r="F826" s="15">
        <f t="shared" si="65"/>
        <v>0.50000000000000022</v>
      </c>
      <c r="G826" s="15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64</v>
      </c>
      <c r="C827" s="4">
        <v>819</v>
      </c>
      <c r="D827" s="4">
        <v>230</v>
      </c>
      <c r="E827" s="10">
        <v>48.7</v>
      </c>
      <c r="F827" s="15">
        <f t="shared" si="65"/>
        <v>0.50000000000000022</v>
      </c>
      <c r="G827" s="15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64</v>
      </c>
      <c r="C828" s="4">
        <v>820</v>
      </c>
      <c r="D828" s="4">
        <v>231</v>
      </c>
      <c r="E828" s="10">
        <v>50.5</v>
      </c>
      <c r="F828" s="15">
        <f t="shared" si="65"/>
        <v>0.51388888888888828</v>
      </c>
      <c r="G828" s="15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64</v>
      </c>
      <c r="C829" s="4">
        <v>821</v>
      </c>
      <c r="D829" s="4">
        <v>232</v>
      </c>
      <c r="E829" s="10">
        <v>52.4</v>
      </c>
      <c r="F829" s="15">
        <f t="shared" si="65"/>
        <v>0.50000000000000022</v>
      </c>
      <c r="G829" s="15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64</v>
      </c>
      <c r="C830" s="4">
        <v>822</v>
      </c>
      <c r="D830" s="4">
        <v>233</v>
      </c>
      <c r="E830" s="10">
        <v>54.1</v>
      </c>
      <c r="F830" s="15">
        <f t="shared" si="65"/>
        <v>0.45833333333333393</v>
      </c>
      <c r="G830" s="15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64</v>
      </c>
      <c r="C831" s="4">
        <v>823</v>
      </c>
      <c r="D831" s="4">
        <v>234</v>
      </c>
      <c r="E831" s="10">
        <v>55.7</v>
      </c>
      <c r="F831" s="15">
        <f t="shared" si="65"/>
        <v>0.40277777777777757</v>
      </c>
      <c r="G831" s="15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64</v>
      </c>
      <c r="C832" s="4">
        <v>824</v>
      </c>
      <c r="D832" s="4">
        <v>235</v>
      </c>
      <c r="E832" s="10">
        <v>57</v>
      </c>
      <c r="F832" s="15">
        <f t="shared" si="65"/>
        <v>0.34722222222222221</v>
      </c>
      <c r="G832" s="15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64</v>
      </c>
      <c r="C833" s="4">
        <v>825</v>
      </c>
      <c r="D833" s="4">
        <v>236</v>
      </c>
      <c r="E833" s="10">
        <v>58.2</v>
      </c>
      <c r="F833" s="15">
        <f t="shared" si="65"/>
        <v>0.31944444444444403</v>
      </c>
      <c r="G833" s="15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64</v>
      </c>
      <c r="C834" s="4">
        <v>826</v>
      </c>
      <c r="D834" s="4">
        <v>237</v>
      </c>
      <c r="E834" s="10">
        <v>59.3</v>
      </c>
      <c r="F834" s="15">
        <f t="shared" si="65"/>
        <v>0.26388888888888867</v>
      </c>
      <c r="G834" s="15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64</v>
      </c>
      <c r="C835" s="4">
        <v>827</v>
      </c>
      <c r="D835" s="4">
        <v>238</v>
      </c>
      <c r="E835" s="10">
        <v>60.1</v>
      </c>
      <c r="F835" s="15">
        <f t="shared" si="65"/>
        <v>0.2222222222222224</v>
      </c>
      <c r="G835" s="15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64</v>
      </c>
      <c r="C836" s="4">
        <v>828</v>
      </c>
      <c r="D836" s="4">
        <v>239</v>
      </c>
      <c r="E836" s="10">
        <v>60.9</v>
      </c>
      <c r="F836" s="15">
        <f t="shared" si="65"/>
        <v>0.20833333333333331</v>
      </c>
      <c r="G836" s="15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64</v>
      </c>
      <c r="C837" s="4">
        <v>829</v>
      </c>
      <c r="D837" s="4">
        <v>240</v>
      </c>
      <c r="E837" s="10">
        <v>61.6</v>
      </c>
      <c r="F837" s="15">
        <f t="shared" si="65"/>
        <v>0.18055555555555614</v>
      </c>
      <c r="G837" s="15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64</v>
      </c>
      <c r="C838" s="4">
        <v>830</v>
      </c>
      <c r="D838" s="4">
        <v>241</v>
      </c>
      <c r="E838" s="10">
        <v>62.2</v>
      </c>
      <c r="F838" s="15">
        <f t="shared" si="65"/>
        <v>0.15277777777777798</v>
      </c>
      <c r="G838" s="15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64</v>
      </c>
      <c r="C839" s="4">
        <v>831</v>
      </c>
      <c r="D839" s="4">
        <v>242</v>
      </c>
      <c r="E839" s="10">
        <v>62.7</v>
      </c>
      <c r="F839" s="15">
        <f t="shared" si="65"/>
        <v>0.1388888888888889</v>
      </c>
      <c r="G839" s="15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64</v>
      </c>
      <c r="C840" s="4">
        <v>832</v>
      </c>
      <c r="D840" s="4">
        <v>243</v>
      </c>
      <c r="E840" s="10">
        <v>63.2</v>
      </c>
      <c r="F840" s="15">
        <f t="shared" si="65"/>
        <v>9.7222222222221627E-2</v>
      </c>
      <c r="G840" s="15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64</v>
      </c>
      <c r="C841" s="4">
        <v>833</v>
      </c>
      <c r="D841" s="4">
        <v>244</v>
      </c>
      <c r="E841" s="10">
        <v>63.4</v>
      </c>
      <c r="F841" s="15">
        <f t="shared" si="65"/>
        <v>4.1666666666666269E-2</v>
      </c>
      <c r="G841" s="15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64</v>
      </c>
      <c r="C842" s="4">
        <v>834</v>
      </c>
      <c r="D842" s="4">
        <v>245</v>
      </c>
      <c r="E842" s="10">
        <v>63.5</v>
      </c>
      <c r="F842" s="15">
        <f t="shared" si="65"/>
        <v>1.3888888888889086E-2</v>
      </c>
      <c r="G842" s="15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64</v>
      </c>
      <c r="C843" s="4">
        <v>835</v>
      </c>
      <c r="D843" s="4">
        <v>246</v>
      </c>
      <c r="E843" s="10">
        <v>63.5</v>
      </c>
      <c r="F843" s="15">
        <f t="shared" si="65"/>
        <v>2.7777777777778172E-2</v>
      </c>
      <c r="G843" s="15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64</v>
      </c>
      <c r="C844" s="4">
        <v>836</v>
      </c>
      <c r="D844" s="4">
        <v>247</v>
      </c>
      <c r="E844" s="10">
        <v>63.7</v>
      </c>
      <c r="F844" s="15">
        <f t="shared" si="65"/>
        <v>6.9444444444444448E-2</v>
      </c>
      <c r="G844" s="15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64</v>
      </c>
      <c r="C845" s="4">
        <v>837</v>
      </c>
      <c r="D845" s="4">
        <v>248</v>
      </c>
      <c r="E845" s="10">
        <v>64</v>
      </c>
      <c r="F845" s="15">
        <f t="shared" si="65"/>
        <v>0.12499999999999881</v>
      </c>
      <c r="G845" s="15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64</v>
      </c>
      <c r="C846" s="4">
        <v>838</v>
      </c>
      <c r="D846" s="4">
        <v>249</v>
      </c>
      <c r="E846" s="10">
        <v>64.599999999999994</v>
      </c>
      <c r="F846" s="15">
        <f t="shared" si="65"/>
        <v>0.18055555555555516</v>
      </c>
      <c r="G846" s="15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64</v>
      </c>
      <c r="C847" s="4">
        <v>839</v>
      </c>
      <c r="D847" s="4">
        <v>250</v>
      </c>
      <c r="E847" s="10">
        <v>65.3</v>
      </c>
      <c r="F847" s="15">
        <f t="shared" si="65"/>
        <v>0.2222222222222234</v>
      </c>
      <c r="G847" s="15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64</v>
      </c>
      <c r="C848" s="4">
        <v>840</v>
      </c>
      <c r="D848" s="4">
        <v>251</v>
      </c>
      <c r="E848" s="10">
        <v>66.2</v>
      </c>
      <c r="F848" s="15">
        <f t="shared" si="65"/>
        <v>0.2222222222222234</v>
      </c>
      <c r="G848" s="15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64</v>
      </c>
      <c r="C849" s="4">
        <v>841</v>
      </c>
      <c r="D849" s="4">
        <v>252</v>
      </c>
      <c r="E849" s="10">
        <v>66.900000000000006</v>
      </c>
      <c r="F849" s="15">
        <f t="shared" si="65"/>
        <v>0.22222222222222143</v>
      </c>
      <c r="G849" s="15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64</v>
      </c>
      <c r="C850" s="4">
        <v>842</v>
      </c>
      <c r="D850" s="4">
        <v>253</v>
      </c>
      <c r="E850" s="10">
        <v>67.8</v>
      </c>
      <c r="F850" s="15">
        <f t="shared" si="65"/>
        <v>0.23611111111110952</v>
      </c>
      <c r="G850" s="15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64</v>
      </c>
      <c r="C851" s="4">
        <v>843</v>
      </c>
      <c r="D851" s="4">
        <v>254</v>
      </c>
      <c r="E851" s="10">
        <v>68.599999999999994</v>
      </c>
      <c r="F851" s="15">
        <f t="shared" si="65"/>
        <v>0.2222222222222234</v>
      </c>
      <c r="G851" s="15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64</v>
      </c>
      <c r="C852" s="4">
        <v>844</v>
      </c>
      <c r="D852" s="4">
        <v>255</v>
      </c>
      <c r="E852" s="10">
        <v>69.400000000000006</v>
      </c>
      <c r="F852" s="15">
        <f t="shared" ref="F852:F915" si="70">($E853-$E851)/2/3.6</f>
        <v>0.20833333333333331</v>
      </c>
      <c r="G852" s="15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64</v>
      </c>
      <c r="C853" s="4">
        <v>845</v>
      </c>
      <c r="D853" s="4">
        <v>256</v>
      </c>
      <c r="E853" s="10">
        <v>70.099999999999994</v>
      </c>
      <c r="F853" s="15">
        <f t="shared" si="70"/>
        <v>0.20833333333333331</v>
      </c>
      <c r="G853" s="15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64</v>
      </c>
      <c r="C854" s="4">
        <v>846</v>
      </c>
      <c r="D854" s="4">
        <v>257</v>
      </c>
      <c r="E854" s="10">
        <v>70.900000000000006</v>
      </c>
      <c r="F854" s="15">
        <f t="shared" si="70"/>
        <v>0.2222222222222234</v>
      </c>
      <c r="G854" s="15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64</v>
      </c>
      <c r="C855" s="4">
        <v>847</v>
      </c>
      <c r="D855" s="4">
        <v>258</v>
      </c>
      <c r="E855" s="10">
        <v>71.7</v>
      </c>
      <c r="F855" s="15">
        <f t="shared" si="70"/>
        <v>0.22222222222222143</v>
      </c>
      <c r="G855" s="15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64</v>
      </c>
      <c r="C856" s="4">
        <v>848</v>
      </c>
      <c r="D856" s="4">
        <v>259</v>
      </c>
      <c r="E856" s="10">
        <v>72.5</v>
      </c>
      <c r="F856" s="15">
        <f t="shared" si="70"/>
        <v>0.20833333333333331</v>
      </c>
      <c r="G856" s="15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64</v>
      </c>
      <c r="C857" s="4">
        <v>849</v>
      </c>
      <c r="D857" s="4">
        <v>260</v>
      </c>
      <c r="E857" s="10">
        <v>73.2</v>
      </c>
      <c r="F857" s="15">
        <f t="shared" si="70"/>
        <v>0.18055555555555516</v>
      </c>
      <c r="G857" s="15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64</v>
      </c>
      <c r="C858" s="4">
        <v>850</v>
      </c>
      <c r="D858" s="4">
        <v>261</v>
      </c>
      <c r="E858" s="10">
        <v>73.8</v>
      </c>
      <c r="F858" s="15">
        <f t="shared" si="70"/>
        <v>0.16666666666666705</v>
      </c>
      <c r="G858" s="15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64</v>
      </c>
      <c r="C859" s="4">
        <v>851</v>
      </c>
      <c r="D859" s="4">
        <v>262</v>
      </c>
      <c r="E859" s="10">
        <v>74.400000000000006</v>
      </c>
      <c r="F859" s="15">
        <f t="shared" si="70"/>
        <v>0.12500000000000078</v>
      </c>
      <c r="G859" s="15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64</v>
      </c>
      <c r="C860" s="4">
        <v>852</v>
      </c>
      <c r="D860" s="4">
        <v>263</v>
      </c>
      <c r="E860" s="10">
        <v>74.7</v>
      </c>
      <c r="F860" s="15">
        <f t="shared" si="70"/>
        <v>4.1666666666666269E-2</v>
      </c>
      <c r="G860" s="15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64</v>
      </c>
      <c r="C861" s="4">
        <v>853</v>
      </c>
      <c r="D861" s="4">
        <v>264</v>
      </c>
      <c r="E861" s="10">
        <v>74.7</v>
      </c>
      <c r="F861" s="15">
        <f t="shared" si="70"/>
        <v>-1.3888888888890073E-2</v>
      </c>
      <c r="G861" s="15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64</v>
      </c>
      <c r="C862" s="4">
        <v>854</v>
      </c>
      <c r="D862" s="4">
        <v>265</v>
      </c>
      <c r="E862" s="10">
        <v>74.599999999999994</v>
      </c>
      <c r="F862" s="15">
        <f t="shared" si="70"/>
        <v>-6.9444444444444448E-2</v>
      </c>
      <c r="G862" s="15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64</v>
      </c>
      <c r="C863" s="4">
        <v>855</v>
      </c>
      <c r="D863" s="4">
        <v>266</v>
      </c>
      <c r="E863" s="10">
        <v>74.2</v>
      </c>
      <c r="F863" s="15">
        <f t="shared" si="70"/>
        <v>-0.15277777777777699</v>
      </c>
      <c r="G863" s="15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64</v>
      </c>
      <c r="C864" s="4">
        <v>856</v>
      </c>
      <c r="D864" s="4">
        <v>267</v>
      </c>
      <c r="E864" s="10">
        <v>73.5</v>
      </c>
      <c r="F864" s="15">
        <f t="shared" si="70"/>
        <v>-0.2222222222222234</v>
      </c>
      <c r="G864" s="15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64</v>
      </c>
      <c r="C865" s="4">
        <v>857</v>
      </c>
      <c r="D865" s="4">
        <v>268</v>
      </c>
      <c r="E865" s="10">
        <v>72.599999999999994</v>
      </c>
      <c r="F865" s="15">
        <f t="shared" si="70"/>
        <v>-0.23611111111111149</v>
      </c>
      <c r="G865" s="15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64</v>
      </c>
      <c r="C866" s="4">
        <v>858</v>
      </c>
      <c r="D866" s="4">
        <v>269</v>
      </c>
      <c r="E866" s="10">
        <v>71.8</v>
      </c>
      <c r="F866" s="15">
        <f t="shared" si="70"/>
        <v>-0.22222222222222143</v>
      </c>
      <c r="G866" s="15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64</v>
      </c>
      <c r="C867" s="4">
        <v>859</v>
      </c>
      <c r="D867" s="4">
        <v>270</v>
      </c>
      <c r="E867" s="10">
        <v>71</v>
      </c>
      <c r="F867" s="15">
        <f t="shared" si="70"/>
        <v>-0.23611111111111149</v>
      </c>
      <c r="G867" s="15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64</v>
      </c>
      <c r="C868" s="4">
        <v>860</v>
      </c>
      <c r="D868" s="4">
        <v>271</v>
      </c>
      <c r="E868" s="10">
        <v>70.099999999999994</v>
      </c>
      <c r="F868" s="15">
        <f t="shared" si="70"/>
        <v>-0.22222222222222143</v>
      </c>
      <c r="G868" s="15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64</v>
      </c>
      <c r="C869" s="4">
        <v>861</v>
      </c>
      <c r="D869" s="4">
        <v>272</v>
      </c>
      <c r="E869" s="10">
        <v>69.400000000000006</v>
      </c>
      <c r="F869" s="15">
        <f t="shared" si="70"/>
        <v>-0.16666666666666508</v>
      </c>
      <c r="G869" s="15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64</v>
      </c>
      <c r="C870" s="4">
        <v>862</v>
      </c>
      <c r="D870" s="4">
        <v>273</v>
      </c>
      <c r="E870" s="10">
        <v>68.900000000000006</v>
      </c>
      <c r="F870" s="15">
        <f t="shared" si="70"/>
        <v>-0.1388888888888889</v>
      </c>
      <c r="G870" s="15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64</v>
      </c>
      <c r="C871" s="4">
        <v>863</v>
      </c>
      <c r="D871" s="4">
        <v>274</v>
      </c>
      <c r="E871" s="10">
        <v>68.400000000000006</v>
      </c>
      <c r="F871" s="15">
        <f t="shared" si="70"/>
        <v>-0.1388888888888889</v>
      </c>
      <c r="G871" s="15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64</v>
      </c>
      <c r="C872" s="4">
        <v>864</v>
      </c>
      <c r="D872" s="4">
        <v>275</v>
      </c>
      <c r="E872" s="10">
        <v>67.900000000000006</v>
      </c>
      <c r="F872" s="15">
        <f t="shared" si="70"/>
        <v>-0.18055555555555713</v>
      </c>
      <c r="G872" s="15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64</v>
      </c>
      <c r="C873" s="4">
        <v>865</v>
      </c>
      <c r="D873" s="4">
        <v>276</v>
      </c>
      <c r="E873" s="10">
        <v>67.099999999999994</v>
      </c>
      <c r="F873" s="15">
        <f t="shared" si="70"/>
        <v>-0.29166666666666785</v>
      </c>
      <c r="G873" s="15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64</v>
      </c>
      <c r="C874" s="4">
        <v>866</v>
      </c>
      <c r="D874" s="4">
        <v>277</v>
      </c>
      <c r="E874" s="10">
        <v>65.8</v>
      </c>
      <c r="F874" s="15">
        <f t="shared" si="70"/>
        <v>-0.44444444444444386</v>
      </c>
      <c r="G874" s="15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64</v>
      </c>
      <c r="C875" s="4">
        <v>867</v>
      </c>
      <c r="D875" s="4">
        <v>278</v>
      </c>
      <c r="E875" s="10">
        <v>63.9</v>
      </c>
      <c r="F875" s="15">
        <f t="shared" si="70"/>
        <v>-0.61111111111111094</v>
      </c>
      <c r="G875" s="15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64</v>
      </c>
      <c r="C876" s="4">
        <v>868</v>
      </c>
      <c r="D876" s="4">
        <v>279</v>
      </c>
      <c r="E876" s="10">
        <v>61.4</v>
      </c>
      <c r="F876" s="15">
        <f t="shared" si="70"/>
        <v>-0.76388888888888884</v>
      </c>
      <c r="G876" s="15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64</v>
      </c>
      <c r="C877" s="4">
        <v>869</v>
      </c>
      <c r="D877" s="4">
        <v>280</v>
      </c>
      <c r="E877" s="10">
        <v>58.4</v>
      </c>
      <c r="F877" s="15">
        <f t="shared" si="70"/>
        <v>-0.83333333333333326</v>
      </c>
      <c r="G877" s="15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64</v>
      </c>
      <c r="C878" s="4">
        <v>870</v>
      </c>
      <c r="D878" s="4">
        <v>281</v>
      </c>
      <c r="E878" s="10">
        <v>55.4</v>
      </c>
      <c r="F878" s="15">
        <f t="shared" si="70"/>
        <v>-0.83333333333333326</v>
      </c>
      <c r="G878" s="15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64</v>
      </c>
      <c r="C879" s="4">
        <v>871</v>
      </c>
      <c r="D879" s="4">
        <v>282</v>
      </c>
      <c r="E879" s="10">
        <v>52.4</v>
      </c>
      <c r="F879" s="15">
        <f t="shared" si="70"/>
        <v>-0.74999999999999978</v>
      </c>
      <c r="G879" s="15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64</v>
      </c>
      <c r="C880" s="4">
        <v>872</v>
      </c>
      <c r="D880" s="4">
        <v>283</v>
      </c>
      <c r="E880" s="10">
        <v>50</v>
      </c>
      <c r="F880" s="15">
        <f t="shared" si="70"/>
        <v>-0.56944444444444464</v>
      </c>
      <c r="G880" s="15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64</v>
      </c>
      <c r="C881" s="4">
        <v>873</v>
      </c>
      <c r="D881" s="4">
        <v>284</v>
      </c>
      <c r="E881" s="10">
        <v>48.3</v>
      </c>
      <c r="F881" s="15">
        <f t="shared" si="70"/>
        <v>-0.37500000000000039</v>
      </c>
      <c r="G881" s="15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64</v>
      </c>
      <c r="C882" s="4">
        <v>874</v>
      </c>
      <c r="D882" s="4">
        <v>285</v>
      </c>
      <c r="E882" s="10">
        <v>47.3</v>
      </c>
      <c r="F882" s="15">
        <f t="shared" si="70"/>
        <v>-0.20833333333333331</v>
      </c>
      <c r="G882" s="15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64</v>
      </c>
      <c r="C883" s="4">
        <v>875</v>
      </c>
      <c r="D883" s="4">
        <v>286</v>
      </c>
      <c r="E883" s="10">
        <v>46.8</v>
      </c>
      <c r="F883" s="15">
        <f t="shared" si="70"/>
        <v>-5.5555555555555358E-2</v>
      </c>
      <c r="G883" s="15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64</v>
      </c>
      <c r="C884" s="4">
        <v>876</v>
      </c>
      <c r="D884" s="4">
        <v>287</v>
      </c>
      <c r="E884" s="10">
        <v>46.9</v>
      </c>
      <c r="F884" s="15">
        <f t="shared" si="70"/>
        <v>4.1666666666667261E-2</v>
      </c>
      <c r="G884" s="15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64</v>
      </c>
      <c r="C885" s="4">
        <v>877</v>
      </c>
      <c r="D885" s="4">
        <v>288</v>
      </c>
      <c r="E885" s="10">
        <v>47.1</v>
      </c>
      <c r="F885" s="15">
        <f t="shared" si="70"/>
        <v>8.3333333333333523E-2</v>
      </c>
      <c r="G885" s="15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64</v>
      </c>
      <c r="C886" s="4">
        <v>878</v>
      </c>
      <c r="D886" s="4">
        <v>289</v>
      </c>
      <c r="E886" s="10">
        <v>47.5</v>
      </c>
      <c r="F886" s="15">
        <f t="shared" si="70"/>
        <v>9.7222222222221627E-2</v>
      </c>
      <c r="G886" s="15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64</v>
      </c>
      <c r="C887" s="4">
        <v>879</v>
      </c>
      <c r="D887" s="4">
        <v>290</v>
      </c>
      <c r="E887" s="10">
        <v>47.8</v>
      </c>
      <c r="F887" s="15">
        <f t="shared" si="70"/>
        <v>0.11111111111111072</v>
      </c>
      <c r="G887" s="15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64</v>
      </c>
      <c r="C888" s="4">
        <v>880</v>
      </c>
      <c r="D888" s="4">
        <v>291</v>
      </c>
      <c r="E888" s="10">
        <v>48.3</v>
      </c>
      <c r="F888" s="15">
        <f t="shared" si="70"/>
        <v>0.1388888888888889</v>
      </c>
      <c r="G888" s="15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64</v>
      </c>
      <c r="C889" s="4">
        <v>881</v>
      </c>
      <c r="D889" s="4">
        <v>292</v>
      </c>
      <c r="E889" s="10">
        <v>48.8</v>
      </c>
      <c r="F889" s="15">
        <f t="shared" si="70"/>
        <v>0.16666666666666705</v>
      </c>
      <c r="G889" s="15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64</v>
      </c>
      <c r="C890" s="4">
        <v>882</v>
      </c>
      <c r="D890" s="4">
        <v>293</v>
      </c>
      <c r="E890" s="10">
        <v>49.5</v>
      </c>
      <c r="F890" s="15">
        <f t="shared" si="70"/>
        <v>0.19444444444444522</v>
      </c>
      <c r="G890" s="15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64</v>
      </c>
      <c r="C891" s="4">
        <v>883</v>
      </c>
      <c r="D891" s="4">
        <v>294</v>
      </c>
      <c r="E891" s="10">
        <v>50.2</v>
      </c>
      <c r="F891" s="15">
        <f t="shared" si="70"/>
        <v>0.18055555555555516</v>
      </c>
      <c r="G891" s="15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64</v>
      </c>
      <c r="C892" s="4">
        <v>884</v>
      </c>
      <c r="D892" s="4">
        <v>295</v>
      </c>
      <c r="E892" s="10">
        <v>50.8</v>
      </c>
      <c r="F892" s="15">
        <f t="shared" si="70"/>
        <v>0.16666666666666607</v>
      </c>
      <c r="G892" s="15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64</v>
      </c>
      <c r="C893" s="4">
        <v>885</v>
      </c>
      <c r="D893" s="4">
        <v>296</v>
      </c>
      <c r="E893" s="10">
        <v>51.4</v>
      </c>
      <c r="F893" s="15">
        <f t="shared" si="70"/>
        <v>0.1388888888888889</v>
      </c>
      <c r="G893" s="15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64</v>
      </c>
      <c r="C894" s="4">
        <v>886</v>
      </c>
      <c r="D894" s="4">
        <v>297</v>
      </c>
      <c r="E894" s="10">
        <v>51.8</v>
      </c>
      <c r="F894" s="15">
        <f t="shared" si="70"/>
        <v>6.9444444444444448E-2</v>
      </c>
      <c r="G894" s="15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64</v>
      </c>
      <c r="C895" s="4">
        <v>887</v>
      </c>
      <c r="D895" s="4">
        <v>298</v>
      </c>
      <c r="E895" s="10">
        <v>51.9</v>
      </c>
      <c r="F895" s="15">
        <f t="shared" si="70"/>
        <v>-1.3888888888888099E-2</v>
      </c>
      <c r="G895" s="15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64</v>
      </c>
      <c r="C896" s="4">
        <v>888</v>
      </c>
      <c r="D896" s="4">
        <v>299</v>
      </c>
      <c r="E896" s="10">
        <v>51.7</v>
      </c>
      <c r="F896" s="15">
        <f t="shared" si="70"/>
        <v>-9.7222222222221627E-2</v>
      </c>
      <c r="G896" s="15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64</v>
      </c>
      <c r="C897" s="4">
        <v>889</v>
      </c>
      <c r="D897" s="4">
        <v>300</v>
      </c>
      <c r="E897" s="10">
        <v>51.2</v>
      </c>
      <c r="F897" s="15">
        <f t="shared" si="70"/>
        <v>-0.18055555555555614</v>
      </c>
      <c r="G897" s="15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64</v>
      </c>
      <c r="C898" s="4">
        <v>890</v>
      </c>
      <c r="D898" s="4">
        <v>301</v>
      </c>
      <c r="E898" s="10">
        <v>50.4</v>
      </c>
      <c r="F898" s="15">
        <f t="shared" si="70"/>
        <v>-0.27777777777777779</v>
      </c>
      <c r="G898" s="15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64</v>
      </c>
      <c r="C899" s="4">
        <v>891</v>
      </c>
      <c r="D899" s="4">
        <v>302</v>
      </c>
      <c r="E899" s="10">
        <v>49.2</v>
      </c>
      <c r="F899" s="15">
        <f t="shared" si="70"/>
        <v>-0.37499999999999939</v>
      </c>
      <c r="G899" s="15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64</v>
      </c>
      <c r="C900" s="4">
        <v>892</v>
      </c>
      <c r="D900" s="4">
        <v>303</v>
      </c>
      <c r="E900" s="10">
        <v>47.7</v>
      </c>
      <c r="F900" s="15">
        <f t="shared" si="70"/>
        <v>-0.40277777777777857</v>
      </c>
      <c r="G900" s="15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64</v>
      </c>
      <c r="C901" s="4">
        <v>893</v>
      </c>
      <c r="D901" s="4">
        <v>304</v>
      </c>
      <c r="E901" s="10">
        <v>46.3</v>
      </c>
      <c r="F901" s="15">
        <f t="shared" si="70"/>
        <v>-0.36111111111111133</v>
      </c>
      <c r="G901" s="15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64</v>
      </c>
      <c r="C902" s="4">
        <v>894</v>
      </c>
      <c r="D902" s="4">
        <v>305</v>
      </c>
      <c r="E902" s="10">
        <v>45.1</v>
      </c>
      <c r="F902" s="15">
        <f t="shared" si="70"/>
        <v>-0.29166666666666585</v>
      </c>
      <c r="G902" s="15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64</v>
      </c>
      <c r="C903" s="4">
        <v>895</v>
      </c>
      <c r="D903" s="4">
        <v>306</v>
      </c>
      <c r="E903" s="10">
        <v>44.2</v>
      </c>
      <c r="F903" s="15">
        <f t="shared" si="70"/>
        <v>-0.19444444444444425</v>
      </c>
      <c r="G903" s="15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64</v>
      </c>
      <c r="C904" s="4">
        <v>896</v>
      </c>
      <c r="D904" s="4">
        <v>307</v>
      </c>
      <c r="E904" s="10">
        <v>43.7</v>
      </c>
      <c r="F904" s="15">
        <f t="shared" si="70"/>
        <v>-0.1111111111111117</v>
      </c>
      <c r="G904" s="15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64</v>
      </c>
      <c r="C905" s="4">
        <v>897</v>
      </c>
      <c r="D905" s="4">
        <v>308</v>
      </c>
      <c r="E905" s="10">
        <v>43.4</v>
      </c>
      <c r="F905" s="15">
        <f t="shared" si="70"/>
        <v>-8.3333333333333523E-2</v>
      </c>
      <c r="G905" s="15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64</v>
      </c>
      <c r="C906" s="4">
        <v>898</v>
      </c>
      <c r="D906" s="4">
        <v>309</v>
      </c>
      <c r="E906" s="10">
        <v>43.1</v>
      </c>
      <c r="F906" s="15">
        <f t="shared" si="70"/>
        <v>-0.12499999999999981</v>
      </c>
      <c r="G906" s="15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64</v>
      </c>
      <c r="C907" s="4">
        <v>899</v>
      </c>
      <c r="D907" s="4">
        <v>310</v>
      </c>
      <c r="E907" s="10">
        <v>42.5</v>
      </c>
      <c r="F907" s="15">
        <f t="shared" si="70"/>
        <v>-0.18055555555555614</v>
      </c>
      <c r="G907" s="15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64</v>
      </c>
      <c r="C908" s="4">
        <v>900</v>
      </c>
      <c r="D908" s="4">
        <v>311</v>
      </c>
      <c r="E908" s="10">
        <v>41.8</v>
      </c>
      <c r="F908" s="15">
        <f t="shared" si="70"/>
        <v>-0.19444444444444425</v>
      </c>
      <c r="G908" s="15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64</v>
      </c>
      <c r="C909" s="4">
        <v>901</v>
      </c>
      <c r="D909" s="4">
        <v>312</v>
      </c>
      <c r="E909" s="10">
        <v>41.1</v>
      </c>
      <c r="F909" s="15">
        <f t="shared" si="70"/>
        <v>-0.20833333333333331</v>
      </c>
      <c r="G909" s="15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64</v>
      </c>
      <c r="C910" s="4">
        <v>902</v>
      </c>
      <c r="D910" s="4">
        <v>313</v>
      </c>
      <c r="E910" s="10">
        <v>40.299999999999997</v>
      </c>
      <c r="F910" s="15">
        <f t="shared" si="70"/>
        <v>-0.19444444444444425</v>
      </c>
      <c r="G910" s="15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64</v>
      </c>
      <c r="C911" s="4">
        <v>903</v>
      </c>
      <c r="D911" s="4">
        <v>314</v>
      </c>
      <c r="E911" s="10">
        <v>39.700000000000003</v>
      </c>
      <c r="F911" s="15">
        <f t="shared" si="70"/>
        <v>-0.1388888888888889</v>
      </c>
      <c r="G911" s="15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64</v>
      </c>
      <c r="C912" s="4">
        <v>904</v>
      </c>
      <c r="D912" s="4">
        <v>315</v>
      </c>
      <c r="E912" s="10">
        <v>39.299999999999997</v>
      </c>
      <c r="F912" s="15">
        <f t="shared" si="70"/>
        <v>-6.9444444444444448E-2</v>
      </c>
      <c r="G912" s="15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64</v>
      </c>
      <c r="C913" s="4">
        <v>905</v>
      </c>
      <c r="D913" s="4">
        <v>316</v>
      </c>
      <c r="E913" s="10">
        <v>39.200000000000003</v>
      </c>
      <c r="F913" s="15">
        <f t="shared" si="70"/>
        <v>0</v>
      </c>
      <c r="G913" s="15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64</v>
      </c>
      <c r="C914" s="4">
        <v>906</v>
      </c>
      <c r="D914" s="4">
        <v>317</v>
      </c>
      <c r="E914" s="10">
        <v>39.299999999999997</v>
      </c>
      <c r="F914" s="15">
        <f t="shared" si="70"/>
        <v>5.5555555555555358E-2</v>
      </c>
      <c r="G914" s="15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64</v>
      </c>
      <c r="C915" s="4">
        <v>907</v>
      </c>
      <c r="D915" s="4">
        <v>318</v>
      </c>
      <c r="E915" s="10">
        <v>39.6</v>
      </c>
      <c r="F915" s="15">
        <f t="shared" si="70"/>
        <v>9.7222222222222612E-2</v>
      </c>
      <c r="G915" s="15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64</v>
      </c>
      <c r="C916" s="4">
        <v>908</v>
      </c>
      <c r="D916" s="4">
        <v>319</v>
      </c>
      <c r="E916" s="10">
        <v>40</v>
      </c>
      <c r="F916" s="15">
        <f t="shared" ref="F916:F979" si="75">($E917-$E915)/2/3.6</f>
        <v>0.15277777777777798</v>
      </c>
      <c r="G916" s="15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64</v>
      </c>
      <c r="C917" s="4">
        <v>909</v>
      </c>
      <c r="D917" s="4">
        <v>320</v>
      </c>
      <c r="E917" s="10">
        <v>40.700000000000003</v>
      </c>
      <c r="F917" s="15">
        <f t="shared" si="75"/>
        <v>0.19444444444444425</v>
      </c>
      <c r="G917" s="15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64</v>
      </c>
      <c r="C918" s="4">
        <v>910</v>
      </c>
      <c r="D918" s="4">
        <v>321</v>
      </c>
      <c r="E918" s="10">
        <v>41.4</v>
      </c>
      <c r="F918" s="15">
        <f t="shared" si="75"/>
        <v>0.20833333333333331</v>
      </c>
      <c r="G918" s="15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64</v>
      </c>
      <c r="C919" s="4">
        <v>911</v>
      </c>
      <c r="D919" s="4">
        <v>322</v>
      </c>
      <c r="E919" s="10">
        <v>42.2</v>
      </c>
      <c r="F919" s="15">
        <f t="shared" si="75"/>
        <v>0.23611111111111149</v>
      </c>
      <c r="G919" s="15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64</v>
      </c>
      <c r="C920" s="4">
        <v>912</v>
      </c>
      <c r="D920" s="4">
        <v>323</v>
      </c>
      <c r="E920" s="10">
        <v>43.1</v>
      </c>
      <c r="F920" s="15">
        <f t="shared" si="75"/>
        <v>0.26388888888888867</v>
      </c>
      <c r="G920" s="15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64</v>
      </c>
      <c r="C921" s="4">
        <v>913</v>
      </c>
      <c r="D921" s="4">
        <v>324</v>
      </c>
      <c r="E921" s="10">
        <v>44.1</v>
      </c>
      <c r="F921" s="15">
        <f t="shared" si="75"/>
        <v>0.23611111111111052</v>
      </c>
      <c r="G921" s="15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64</v>
      </c>
      <c r="C922" s="4">
        <v>914</v>
      </c>
      <c r="D922" s="4">
        <v>325</v>
      </c>
      <c r="E922" s="10">
        <v>44.8</v>
      </c>
      <c r="F922" s="15">
        <f t="shared" si="75"/>
        <v>0.19444444444444425</v>
      </c>
      <c r="G922" s="15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64</v>
      </c>
      <c r="C923" s="4">
        <v>915</v>
      </c>
      <c r="D923" s="4">
        <v>326</v>
      </c>
      <c r="E923" s="10">
        <v>45.5</v>
      </c>
      <c r="F923" s="15">
        <f t="shared" si="75"/>
        <v>0.1388888888888889</v>
      </c>
      <c r="G923" s="15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64</v>
      </c>
      <c r="C924" s="4">
        <v>916</v>
      </c>
      <c r="D924" s="4">
        <v>327</v>
      </c>
      <c r="E924" s="10">
        <v>45.8</v>
      </c>
      <c r="F924" s="15">
        <f t="shared" si="75"/>
        <v>9.7222222222222612E-2</v>
      </c>
      <c r="G924" s="15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64</v>
      </c>
      <c r="C925" s="4">
        <v>917</v>
      </c>
      <c r="D925" s="4">
        <v>328</v>
      </c>
      <c r="E925" s="10">
        <v>46.2</v>
      </c>
      <c r="F925" s="15">
        <f t="shared" si="75"/>
        <v>8.3333333333333523E-2</v>
      </c>
      <c r="G925" s="15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64</v>
      </c>
      <c r="C926" s="4">
        <v>918</v>
      </c>
      <c r="D926" s="4">
        <v>329</v>
      </c>
      <c r="E926" s="10">
        <v>46.4</v>
      </c>
      <c r="F926" s="15">
        <f t="shared" si="75"/>
        <v>4.1666666666666269E-2</v>
      </c>
      <c r="G926" s="15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64</v>
      </c>
      <c r="C927" s="4">
        <v>919</v>
      </c>
      <c r="D927" s="4">
        <v>330</v>
      </c>
      <c r="E927" s="10">
        <v>46.5</v>
      </c>
      <c r="F927" s="15">
        <f t="shared" si="75"/>
        <v>1.3888888888889086E-2</v>
      </c>
      <c r="G927" s="15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64</v>
      </c>
      <c r="C928" s="4">
        <v>920</v>
      </c>
      <c r="D928" s="4">
        <v>331</v>
      </c>
      <c r="E928" s="10">
        <v>46.5</v>
      </c>
      <c r="F928" s="15">
        <f t="shared" si="75"/>
        <v>1.3888888888889086E-2</v>
      </c>
      <c r="G928" s="15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64</v>
      </c>
      <c r="C929" s="4">
        <v>921</v>
      </c>
      <c r="D929" s="4">
        <v>332</v>
      </c>
      <c r="E929" s="10">
        <v>46.6</v>
      </c>
      <c r="F929" s="15">
        <f t="shared" si="75"/>
        <v>0</v>
      </c>
      <c r="G929" s="15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64</v>
      </c>
      <c r="C930" s="4">
        <v>922</v>
      </c>
      <c r="D930" s="4">
        <v>333</v>
      </c>
      <c r="E930" s="10">
        <v>46.5</v>
      </c>
      <c r="F930" s="15">
        <f t="shared" si="75"/>
        <v>-1.3888888888889086E-2</v>
      </c>
      <c r="G930" s="15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64</v>
      </c>
      <c r="C931" s="4">
        <v>923</v>
      </c>
      <c r="D931" s="4">
        <v>334</v>
      </c>
      <c r="E931" s="10">
        <v>46.5</v>
      </c>
      <c r="F931" s="15">
        <f t="shared" si="75"/>
        <v>-1.3888888888889086E-2</v>
      </c>
      <c r="G931" s="15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64</v>
      </c>
      <c r="C932" s="4">
        <v>924</v>
      </c>
      <c r="D932" s="4">
        <v>335</v>
      </c>
      <c r="E932" s="10">
        <v>46.4</v>
      </c>
      <c r="F932" s="15">
        <f t="shared" si="75"/>
        <v>-1.3888888888889086E-2</v>
      </c>
      <c r="G932" s="15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64</v>
      </c>
      <c r="C933" s="4">
        <v>925</v>
      </c>
      <c r="D933" s="4">
        <v>336</v>
      </c>
      <c r="E933" s="10">
        <v>46.4</v>
      </c>
      <c r="F933" s="15">
        <f t="shared" si="75"/>
        <v>0</v>
      </c>
      <c r="G933" s="15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64</v>
      </c>
      <c r="C934" s="4">
        <v>926</v>
      </c>
      <c r="D934" s="4">
        <v>337</v>
      </c>
      <c r="E934" s="10">
        <v>46.4</v>
      </c>
      <c r="F934" s="15">
        <f t="shared" si="75"/>
        <v>1.3888888888889086E-2</v>
      </c>
      <c r="G934" s="15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64</v>
      </c>
      <c r="C935" s="4">
        <v>927</v>
      </c>
      <c r="D935" s="4">
        <v>338</v>
      </c>
      <c r="E935" s="10">
        <v>46.5</v>
      </c>
      <c r="F935" s="15">
        <f t="shared" si="75"/>
        <v>0</v>
      </c>
      <c r="G935" s="15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64</v>
      </c>
      <c r="C936" s="4">
        <v>928</v>
      </c>
      <c r="D936" s="4">
        <v>339</v>
      </c>
      <c r="E936" s="10">
        <v>46.4</v>
      </c>
      <c r="F936" s="15">
        <f t="shared" si="75"/>
        <v>1.3888888888889086E-2</v>
      </c>
      <c r="G936" s="15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64</v>
      </c>
      <c r="C937" s="4">
        <v>929</v>
      </c>
      <c r="D937" s="4">
        <v>340</v>
      </c>
      <c r="E937" s="10">
        <v>46.6</v>
      </c>
      <c r="F937" s="15">
        <f t="shared" si="75"/>
        <v>2.7777777777778172E-2</v>
      </c>
      <c r="G937" s="15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64</v>
      </c>
      <c r="C938" s="4">
        <v>930</v>
      </c>
      <c r="D938" s="4">
        <v>341</v>
      </c>
      <c r="E938" s="10">
        <v>46.6</v>
      </c>
      <c r="F938" s="15">
        <f t="shared" si="75"/>
        <v>2.7777777777777186E-2</v>
      </c>
      <c r="G938" s="15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64</v>
      </c>
      <c r="C939" s="4">
        <v>931</v>
      </c>
      <c r="D939" s="4">
        <v>342</v>
      </c>
      <c r="E939" s="10">
        <v>46.8</v>
      </c>
      <c r="F939" s="15">
        <f t="shared" si="75"/>
        <v>1.3888888888889086E-2</v>
      </c>
      <c r="G939" s="15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64</v>
      </c>
      <c r="C940" s="4">
        <v>932</v>
      </c>
      <c r="D940" s="4">
        <v>343</v>
      </c>
      <c r="E940" s="10">
        <v>46.7</v>
      </c>
      <c r="F940" s="15">
        <f t="shared" si="75"/>
        <v>1.3888888888889086E-2</v>
      </c>
      <c r="G940" s="15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64</v>
      </c>
      <c r="C941" s="4">
        <v>933</v>
      </c>
      <c r="D941" s="4">
        <v>344</v>
      </c>
      <c r="E941" s="10">
        <v>46.9</v>
      </c>
      <c r="F941" s="15">
        <f t="shared" si="75"/>
        <v>2.7777777777777186E-2</v>
      </c>
      <c r="G941" s="15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64</v>
      </c>
      <c r="C942" s="4">
        <v>934</v>
      </c>
      <c r="D942" s="4">
        <v>345</v>
      </c>
      <c r="E942" s="10">
        <v>46.9</v>
      </c>
      <c r="F942" s="15">
        <f t="shared" si="75"/>
        <v>0</v>
      </c>
      <c r="G942" s="15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64</v>
      </c>
      <c r="C943" s="4">
        <v>935</v>
      </c>
      <c r="D943" s="4">
        <v>346</v>
      </c>
      <c r="E943" s="10">
        <v>46.9</v>
      </c>
      <c r="F943" s="15">
        <f t="shared" si="75"/>
        <v>-1.3888888888889086E-2</v>
      </c>
      <c r="G943" s="15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64</v>
      </c>
      <c r="C944" s="4">
        <v>936</v>
      </c>
      <c r="D944" s="4">
        <v>347</v>
      </c>
      <c r="E944" s="10">
        <v>46.8</v>
      </c>
      <c r="F944" s="15">
        <f t="shared" si="75"/>
        <v>1.3888888888889086E-2</v>
      </c>
      <c r="G944" s="15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64</v>
      </c>
      <c r="C945" s="4">
        <v>937</v>
      </c>
      <c r="D945" s="4">
        <v>348</v>
      </c>
      <c r="E945" s="10">
        <v>47</v>
      </c>
      <c r="F945" s="15">
        <f t="shared" si="75"/>
        <v>1.3888888888889086E-2</v>
      </c>
      <c r="G945" s="15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64</v>
      </c>
      <c r="C946" s="4">
        <v>938</v>
      </c>
      <c r="D946" s="4">
        <v>349</v>
      </c>
      <c r="E946" s="10">
        <v>46.9</v>
      </c>
      <c r="F946" s="15">
        <f t="shared" si="75"/>
        <v>-1.3888888888889086E-2</v>
      </c>
      <c r="G946" s="15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64</v>
      </c>
      <c r="C947" s="4">
        <v>939</v>
      </c>
      <c r="D947" s="4">
        <v>350</v>
      </c>
      <c r="E947" s="10">
        <v>46.9</v>
      </c>
      <c r="F947" s="15">
        <f t="shared" si="75"/>
        <v>0</v>
      </c>
      <c r="G947" s="15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64</v>
      </c>
      <c r="C948" s="4">
        <v>940</v>
      </c>
      <c r="D948" s="4">
        <v>351</v>
      </c>
      <c r="E948" s="10">
        <v>46.9</v>
      </c>
      <c r="F948" s="15">
        <f t="shared" si="75"/>
        <v>-1.3888888888889086E-2</v>
      </c>
      <c r="G948" s="15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64</v>
      </c>
      <c r="C949" s="4">
        <v>941</v>
      </c>
      <c r="D949" s="4">
        <v>352</v>
      </c>
      <c r="E949" s="10">
        <v>46.8</v>
      </c>
      <c r="F949" s="15">
        <f t="shared" si="75"/>
        <v>-9.7222222222221627E-2</v>
      </c>
      <c r="G949" s="15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64</v>
      </c>
      <c r="C950" s="4">
        <v>942</v>
      </c>
      <c r="D950" s="4">
        <v>353</v>
      </c>
      <c r="E950" s="10">
        <v>46.2</v>
      </c>
      <c r="F950" s="15">
        <f t="shared" si="75"/>
        <v>-0.16666666666666607</v>
      </c>
      <c r="G950" s="15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64</v>
      </c>
      <c r="C951" s="4">
        <v>943</v>
      </c>
      <c r="D951" s="4">
        <v>354</v>
      </c>
      <c r="E951" s="10">
        <v>45.6</v>
      </c>
      <c r="F951" s="15">
        <f t="shared" si="75"/>
        <v>-0.18055555555555614</v>
      </c>
      <c r="G951" s="15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64</v>
      </c>
      <c r="C952" s="4">
        <v>944</v>
      </c>
      <c r="D952" s="4">
        <v>355</v>
      </c>
      <c r="E952" s="10">
        <v>44.9</v>
      </c>
      <c r="F952" s="15">
        <f t="shared" si="75"/>
        <v>-0.18055555555555614</v>
      </c>
      <c r="G952" s="15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64</v>
      </c>
      <c r="C953" s="4">
        <v>945</v>
      </c>
      <c r="D953" s="4">
        <v>356</v>
      </c>
      <c r="E953" s="10">
        <v>44.3</v>
      </c>
      <c r="F953" s="15">
        <f t="shared" si="75"/>
        <v>-0.15277777777777798</v>
      </c>
      <c r="G953" s="15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64</v>
      </c>
      <c r="C954" s="4">
        <v>946</v>
      </c>
      <c r="D954" s="4">
        <v>357</v>
      </c>
      <c r="E954" s="10">
        <v>43.8</v>
      </c>
      <c r="F954" s="15">
        <f t="shared" si="75"/>
        <v>-9.7222222222221627E-2</v>
      </c>
      <c r="G954" s="15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64</v>
      </c>
      <c r="C955" s="4">
        <v>947</v>
      </c>
      <c r="D955" s="4">
        <v>358</v>
      </c>
      <c r="E955" s="10">
        <v>43.6</v>
      </c>
      <c r="F955" s="15">
        <f t="shared" si="75"/>
        <v>-4.1666666666666269E-2</v>
      </c>
      <c r="G955" s="15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64</v>
      </c>
      <c r="C956" s="4">
        <v>948</v>
      </c>
      <c r="D956" s="4">
        <v>359</v>
      </c>
      <c r="E956" s="10">
        <v>43.5</v>
      </c>
      <c r="F956" s="15">
        <f t="shared" si="75"/>
        <v>0</v>
      </c>
      <c r="G956" s="15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64</v>
      </c>
      <c r="C957" s="4">
        <v>949</v>
      </c>
      <c r="D957" s="4">
        <v>360</v>
      </c>
      <c r="E957" s="10">
        <v>43.6</v>
      </c>
      <c r="F957" s="15">
        <f t="shared" si="75"/>
        <v>1.3888888888889086E-2</v>
      </c>
      <c r="G957" s="15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64</v>
      </c>
      <c r="C958" s="4">
        <v>950</v>
      </c>
      <c r="D958" s="4">
        <v>361</v>
      </c>
      <c r="E958" s="10">
        <v>43.6</v>
      </c>
      <c r="F958" s="15">
        <f t="shared" si="75"/>
        <v>-1.3888888888889086E-2</v>
      </c>
      <c r="G958" s="15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64</v>
      </c>
      <c r="C959" s="4">
        <v>951</v>
      </c>
      <c r="D959" s="4">
        <v>362</v>
      </c>
      <c r="E959" s="10">
        <v>43.5</v>
      </c>
      <c r="F959" s="15">
        <f t="shared" si="75"/>
        <v>-1.3888888888889086E-2</v>
      </c>
      <c r="G959" s="15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64</v>
      </c>
      <c r="C960" s="4">
        <v>952</v>
      </c>
      <c r="D960" s="4">
        <v>363</v>
      </c>
      <c r="E960" s="10">
        <v>43.5</v>
      </c>
      <c r="F960" s="15">
        <f t="shared" si="75"/>
        <v>0</v>
      </c>
      <c r="G960" s="15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64</v>
      </c>
      <c r="C961" s="4">
        <v>953</v>
      </c>
      <c r="D961" s="4">
        <v>364</v>
      </c>
      <c r="E961" s="10">
        <v>43.5</v>
      </c>
      <c r="F961" s="15">
        <f t="shared" si="75"/>
        <v>-1.3888888888889086E-2</v>
      </c>
      <c r="G961" s="15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64</v>
      </c>
      <c r="C962" s="4">
        <v>954</v>
      </c>
      <c r="D962" s="4">
        <v>365</v>
      </c>
      <c r="E962" s="10">
        <v>43.4</v>
      </c>
      <c r="F962" s="15">
        <f t="shared" si="75"/>
        <v>-4.1666666666666269E-2</v>
      </c>
      <c r="G962" s="15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64</v>
      </c>
      <c r="C963" s="4">
        <v>955</v>
      </c>
      <c r="D963" s="4">
        <v>366</v>
      </c>
      <c r="E963" s="10">
        <v>43.2</v>
      </c>
      <c r="F963" s="15">
        <f t="shared" si="75"/>
        <v>-5.5555555555555358E-2</v>
      </c>
      <c r="G963" s="15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64</v>
      </c>
      <c r="C964" s="4">
        <v>956</v>
      </c>
      <c r="D964" s="4">
        <v>367</v>
      </c>
      <c r="E964" s="10">
        <v>43</v>
      </c>
      <c r="F964" s="15">
        <f t="shared" si="75"/>
        <v>-6.9444444444444448E-2</v>
      </c>
      <c r="G964" s="15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64</v>
      </c>
      <c r="C965" s="4">
        <v>957</v>
      </c>
      <c r="D965" s="4">
        <v>368</v>
      </c>
      <c r="E965" s="10">
        <v>42.7</v>
      </c>
      <c r="F965" s="15">
        <f t="shared" si="75"/>
        <v>-8.3333333333333523E-2</v>
      </c>
      <c r="G965" s="15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64</v>
      </c>
      <c r="C966" s="4">
        <v>958</v>
      </c>
      <c r="D966" s="4">
        <v>369</v>
      </c>
      <c r="E966" s="10">
        <v>42.4</v>
      </c>
      <c r="F966" s="15">
        <f t="shared" si="75"/>
        <v>-5.5555555555556344E-2</v>
      </c>
      <c r="G966" s="15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64</v>
      </c>
      <c r="C967" s="4">
        <v>959</v>
      </c>
      <c r="D967" s="4">
        <v>370</v>
      </c>
      <c r="E967" s="10">
        <v>42.3</v>
      </c>
      <c r="F967" s="15">
        <f t="shared" si="75"/>
        <v>-2.7777777777777186E-2</v>
      </c>
      <c r="G967" s="15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64</v>
      </c>
      <c r="C968" s="4">
        <v>960</v>
      </c>
      <c r="D968" s="4">
        <v>371</v>
      </c>
      <c r="E968" s="10">
        <v>42.2</v>
      </c>
      <c r="F968" s="15">
        <f t="shared" si="75"/>
        <v>-2.7777777777777186E-2</v>
      </c>
      <c r="G968" s="15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64</v>
      </c>
      <c r="C969" s="4">
        <v>961</v>
      </c>
      <c r="D969" s="4">
        <v>372</v>
      </c>
      <c r="E969" s="10">
        <v>42.1</v>
      </c>
      <c r="F969" s="15">
        <f t="shared" si="75"/>
        <v>-1.3888888888889086E-2</v>
      </c>
      <c r="G969" s="15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64</v>
      </c>
      <c r="C970" s="4">
        <v>962</v>
      </c>
      <c r="D970" s="4">
        <v>373</v>
      </c>
      <c r="E970" s="10">
        <v>42.1</v>
      </c>
      <c r="F970" s="15">
        <f t="shared" si="75"/>
        <v>-2.7777777777778172E-2</v>
      </c>
      <c r="G970" s="15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64</v>
      </c>
      <c r="C971" s="4">
        <v>963</v>
      </c>
      <c r="D971" s="4">
        <v>374</v>
      </c>
      <c r="E971" s="10">
        <v>41.9</v>
      </c>
      <c r="F971" s="15">
        <f t="shared" si="75"/>
        <v>-5.5555555555555358E-2</v>
      </c>
      <c r="G971" s="15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64</v>
      </c>
      <c r="C972" s="4">
        <v>964</v>
      </c>
      <c r="D972" s="4">
        <v>375</v>
      </c>
      <c r="E972" s="10">
        <v>41.7</v>
      </c>
      <c r="F972" s="15">
        <f t="shared" si="75"/>
        <v>-5.5555555555555358E-2</v>
      </c>
      <c r="G972" s="15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64</v>
      </c>
      <c r="C973" s="4">
        <v>965</v>
      </c>
      <c r="D973" s="4">
        <v>376</v>
      </c>
      <c r="E973" s="10">
        <v>41.5</v>
      </c>
      <c r="F973" s="15">
        <f t="shared" si="75"/>
        <v>-5.5555555555556344E-2</v>
      </c>
      <c r="G973" s="15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64</v>
      </c>
      <c r="C974" s="4">
        <v>966</v>
      </c>
      <c r="D974" s="4">
        <v>377</v>
      </c>
      <c r="E974" s="10">
        <v>41.3</v>
      </c>
      <c r="F974" s="15">
        <f t="shared" si="75"/>
        <v>-4.1666666666666269E-2</v>
      </c>
      <c r="G974" s="15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64</v>
      </c>
      <c r="C975" s="4">
        <v>967</v>
      </c>
      <c r="D975" s="4">
        <v>378</v>
      </c>
      <c r="E975" s="10">
        <v>41.2</v>
      </c>
      <c r="F975" s="15">
        <f t="shared" si="75"/>
        <v>-4.1666666666666269E-2</v>
      </c>
      <c r="G975" s="15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64</v>
      </c>
      <c r="C976" s="4">
        <v>968</v>
      </c>
      <c r="D976" s="4">
        <v>379</v>
      </c>
      <c r="E976" s="10">
        <v>41</v>
      </c>
      <c r="F976" s="15">
        <f t="shared" si="75"/>
        <v>-4.1666666666667261E-2</v>
      </c>
      <c r="G976" s="15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64</v>
      </c>
      <c r="C977" s="4">
        <v>969</v>
      </c>
      <c r="D977" s="4">
        <v>380</v>
      </c>
      <c r="E977" s="10">
        <v>40.9</v>
      </c>
      <c r="F977" s="15">
        <f t="shared" si="75"/>
        <v>-5.5555555555555358E-2</v>
      </c>
      <c r="G977" s="15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64</v>
      </c>
      <c r="C978" s="4">
        <v>970</v>
      </c>
      <c r="D978" s="4">
        <v>381</v>
      </c>
      <c r="E978" s="10">
        <v>40.6</v>
      </c>
      <c r="F978" s="15">
        <f t="shared" si="75"/>
        <v>-0.16666666666666607</v>
      </c>
      <c r="G978" s="15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64</v>
      </c>
      <c r="C979" s="4">
        <v>971</v>
      </c>
      <c r="D979" s="4">
        <v>382</v>
      </c>
      <c r="E979" s="10">
        <v>39.700000000000003</v>
      </c>
      <c r="F979" s="15">
        <f t="shared" si="75"/>
        <v>-0.43055555555555575</v>
      </c>
      <c r="G979" s="15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64</v>
      </c>
      <c r="C980" s="4">
        <v>972</v>
      </c>
      <c r="D980" s="4">
        <v>383</v>
      </c>
      <c r="E980" s="10">
        <v>37.5</v>
      </c>
      <c r="F980" s="15">
        <f t="shared" ref="F980:F1043" si="80">($E981-$E979)/2/3.6</f>
        <v>-0.5833333333333337</v>
      </c>
      <c r="G980" s="15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64</v>
      </c>
      <c r="C981" s="4">
        <v>973</v>
      </c>
      <c r="D981" s="4">
        <v>384</v>
      </c>
      <c r="E981" s="10">
        <v>35.5</v>
      </c>
      <c r="F981" s="15">
        <f t="shared" si="80"/>
        <v>-0.5833333333333337</v>
      </c>
      <c r="G981" s="15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64</v>
      </c>
      <c r="C982" s="4">
        <v>974</v>
      </c>
      <c r="D982" s="4">
        <v>385</v>
      </c>
      <c r="E982" s="10">
        <v>33.299999999999997</v>
      </c>
      <c r="F982" s="15">
        <f t="shared" si="80"/>
        <v>-0.56944444444444464</v>
      </c>
      <c r="G982" s="15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64</v>
      </c>
      <c r="C983" s="4">
        <v>975</v>
      </c>
      <c r="D983" s="4">
        <v>386</v>
      </c>
      <c r="E983" s="10">
        <v>31.4</v>
      </c>
      <c r="F983" s="15">
        <f t="shared" si="80"/>
        <v>-0.68055555555555536</v>
      </c>
      <c r="G983" s="15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64</v>
      </c>
      <c r="C984" s="4">
        <v>976</v>
      </c>
      <c r="D984" s="4">
        <v>387</v>
      </c>
      <c r="E984" s="10">
        <v>28.4</v>
      </c>
      <c r="F984" s="15">
        <f t="shared" si="80"/>
        <v>-0.84722222222222188</v>
      </c>
      <c r="G984" s="15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64</v>
      </c>
      <c r="C985" s="4">
        <v>977</v>
      </c>
      <c r="D985" s="4">
        <v>388</v>
      </c>
      <c r="E985" s="10">
        <v>25.3</v>
      </c>
      <c r="F985" s="15">
        <f t="shared" si="80"/>
        <v>-0.83333333333333326</v>
      </c>
      <c r="G985" s="15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64</v>
      </c>
      <c r="C986" s="4">
        <v>978</v>
      </c>
      <c r="D986" s="4">
        <v>389</v>
      </c>
      <c r="E986" s="10">
        <v>22.4</v>
      </c>
      <c r="F986" s="15">
        <f t="shared" si="80"/>
        <v>-0.86111111111111094</v>
      </c>
      <c r="G986" s="15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64</v>
      </c>
      <c r="C987" s="4">
        <v>979</v>
      </c>
      <c r="D987" s="4">
        <v>390</v>
      </c>
      <c r="E987" s="10">
        <v>19.100000000000001</v>
      </c>
      <c r="F987" s="15">
        <f t="shared" si="80"/>
        <v>-0.95833333333333315</v>
      </c>
      <c r="G987" s="15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64</v>
      </c>
      <c r="C988" s="4">
        <v>980</v>
      </c>
      <c r="D988" s="4">
        <v>391</v>
      </c>
      <c r="E988" s="10">
        <v>15.5</v>
      </c>
      <c r="F988" s="15">
        <f t="shared" si="80"/>
        <v>-0.98611111111111127</v>
      </c>
      <c r="G988" s="15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64</v>
      </c>
      <c r="C989" s="4">
        <v>981</v>
      </c>
      <c r="D989" s="4">
        <v>392</v>
      </c>
      <c r="E989" s="10">
        <v>12</v>
      </c>
      <c r="F989" s="15">
        <f t="shared" si="80"/>
        <v>-0.93055555555555547</v>
      </c>
      <c r="G989" s="15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64</v>
      </c>
      <c r="C990" s="4">
        <v>982</v>
      </c>
      <c r="D990" s="4">
        <v>393</v>
      </c>
      <c r="E990" s="10">
        <v>8.8000000000000007</v>
      </c>
      <c r="F990" s="15">
        <f t="shared" si="80"/>
        <v>-0.83333333333333326</v>
      </c>
      <c r="G990" s="15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64</v>
      </c>
      <c r="C991" s="4">
        <v>983</v>
      </c>
      <c r="D991" s="4">
        <v>394</v>
      </c>
      <c r="E991" s="10">
        <v>6</v>
      </c>
      <c r="F991" s="15">
        <f t="shared" si="80"/>
        <v>-0.72222222222222232</v>
      </c>
      <c r="G991" s="15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64</v>
      </c>
      <c r="C992" s="4">
        <v>984</v>
      </c>
      <c r="D992" s="4">
        <v>395</v>
      </c>
      <c r="E992" s="10">
        <v>3.6</v>
      </c>
      <c r="F992" s="15">
        <f t="shared" si="80"/>
        <v>-0.61111111111111116</v>
      </c>
      <c r="G992" s="15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64</v>
      </c>
      <c r="C993" s="4">
        <v>985</v>
      </c>
      <c r="D993" s="4">
        <v>396</v>
      </c>
      <c r="E993" s="10">
        <v>1.6</v>
      </c>
      <c r="F993" s="15">
        <f t="shared" si="80"/>
        <v>-0.5</v>
      </c>
      <c r="G993" s="15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64</v>
      </c>
      <c r="C994" s="4">
        <v>986</v>
      </c>
      <c r="D994" s="4">
        <v>397</v>
      </c>
      <c r="E994" s="10">
        <v>0</v>
      </c>
      <c r="F994" s="15">
        <f t="shared" si="80"/>
        <v>-0.22222222222222224</v>
      </c>
      <c r="G994" s="15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64</v>
      </c>
      <c r="C995" s="4">
        <v>987</v>
      </c>
      <c r="D995" s="4">
        <v>398</v>
      </c>
      <c r="E995" s="10">
        <v>0</v>
      </c>
      <c r="F995" s="15">
        <f t="shared" si="80"/>
        <v>0</v>
      </c>
      <c r="G995" s="15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64</v>
      </c>
      <c r="C996" s="4">
        <v>988</v>
      </c>
      <c r="D996" s="4">
        <v>399</v>
      </c>
      <c r="E996" s="10">
        <v>0</v>
      </c>
      <c r="F996" s="15">
        <f t="shared" si="80"/>
        <v>0</v>
      </c>
      <c r="G996" s="15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64</v>
      </c>
      <c r="C997" s="4">
        <v>989</v>
      </c>
      <c r="D997" s="4">
        <v>400</v>
      </c>
      <c r="E997" s="10">
        <v>0</v>
      </c>
      <c r="F997" s="15">
        <f t="shared" si="80"/>
        <v>0</v>
      </c>
      <c r="G997" s="15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64</v>
      </c>
      <c r="C998" s="4">
        <v>990</v>
      </c>
      <c r="D998" s="4">
        <v>401</v>
      </c>
      <c r="E998" s="10">
        <v>0</v>
      </c>
      <c r="F998" s="15">
        <f t="shared" si="80"/>
        <v>0</v>
      </c>
      <c r="G998" s="15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64</v>
      </c>
      <c r="C999" s="4">
        <v>991</v>
      </c>
      <c r="D999" s="4">
        <v>402</v>
      </c>
      <c r="E999" s="10">
        <v>0</v>
      </c>
      <c r="F999" s="15">
        <f t="shared" si="80"/>
        <v>0</v>
      </c>
      <c r="G999" s="15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64</v>
      </c>
      <c r="C1000" s="4">
        <v>992</v>
      </c>
      <c r="D1000" s="4">
        <v>403</v>
      </c>
      <c r="E1000" s="10">
        <v>0</v>
      </c>
      <c r="F1000" s="15">
        <f t="shared" si="80"/>
        <v>0</v>
      </c>
      <c r="G1000" s="15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64</v>
      </c>
      <c r="C1001" s="4">
        <v>993</v>
      </c>
      <c r="D1001" s="4">
        <v>404</v>
      </c>
      <c r="E1001" s="10">
        <v>0</v>
      </c>
      <c r="F1001" s="15">
        <f t="shared" si="80"/>
        <v>0</v>
      </c>
      <c r="G1001" s="15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64</v>
      </c>
      <c r="C1002" s="4">
        <v>994</v>
      </c>
      <c r="D1002" s="4">
        <v>405</v>
      </c>
      <c r="E1002" s="10">
        <v>0</v>
      </c>
      <c r="F1002" s="15">
        <f t="shared" si="80"/>
        <v>0</v>
      </c>
      <c r="G1002" s="15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64</v>
      </c>
      <c r="C1003" s="4">
        <v>995</v>
      </c>
      <c r="D1003" s="4">
        <v>406</v>
      </c>
      <c r="E1003" s="10">
        <v>0</v>
      </c>
      <c r="F1003" s="15">
        <f t="shared" si="80"/>
        <v>0</v>
      </c>
      <c r="G1003" s="15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64</v>
      </c>
      <c r="C1004" s="4">
        <v>996</v>
      </c>
      <c r="D1004" s="4">
        <v>407</v>
      </c>
      <c r="E1004" s="10">
        <v>0</v>
      </c>
      <c r="F1004" s="15">
        <f t="shared" si="80"/>
        <v>0</v>
      </c>
      <c r="G1004" s="15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64</v>
      </c>
      <c r="C1005" s="4">
        <v>997</v>
      </c>
      <c r="D1005" s="4">
        <v>408</v>
      </c>
      <c r="E1005" s="10">
        <v>0</v>
      </c>
      <c r="F1005" s="15">
        <f t="shared" si="80"/>
        <v>0</v>
      </c>
      <c r="G1005" s="15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64</v>
      </c>
      <c r="C1006" s="4">
        <v>998</v>
      </c>
      <c r="D1006" s="4">
        <v>409</v>
      </c>
      <c r="E1006" s="10">
        <v>0</v>
      </c>
      <c r="F1006" s="15">
        <f t="shared" si="80"/>
        <v>0</v>
      </c>
      <c r="G1006" s="15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64</v>
      </c>
      <c r="C1007" s="4">
        <v>999</v>
      </c>
      <c r="D1007" s="4">
        <v>410</v>
      </c>
      <c r="E1007" s="10">
        <v>0</v>
      </c>
      <c r="F1007" s="15">
        <f t="shared" si="80"/>
        <v>0</v>
      </c>
      <c r="G1007" s="15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64</v>
      </c>
      <c r="C1008" s="4">
        <v>1000</v>
      </c>
      <c r="D1008" s="4">
        <v>411</v>
      </c>
      <c r="E1008" s="10">
        <v>0</v>
      </c>
      <c r="F1008" s="15">
        <f t="shared" si="80"/>
        <v>0</v>
      </c>
      <c r="G1008" s="15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64</v>
      </c>
      <c r="C1009" s="4">
        <v>1001</v>
      </c>
      <c r="D1009" s="4">
        <v>412</v>
      </c>
      <c r="E1009" s="10">
        <v>0</v>
      </c>
      <c r="F1009" s="15">
        <f t="shared" si="80"/>
        <v>0</v>
      </c>
      <c r="G1009" s="15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64</v>
      </c>
      <c r="C1010" s="4">
        <v>1002</v>
      </c>
      <c r="D1010" s="4">
        <v>413</v>
      </c>
      <c r="E1010" s="10">
        <v>0</v>
      </c>
      <c r="F1010" s="15">
        <f t="shared" si="80"/>
        <v>0</v>
      </c>
      <c r="G1010" s="15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64</v>
      </c>
      <c r="C1011" s="4">
        <v>1003</v>
      </c>
      <c r="D1011" s="4">
        <v>414</v>
      </c>
      <c r="E1011" s="10">
        <v>0</v>
      </c>
      <c r="F1011" s="15">
        <f t="shared" si="80"/>
        <v>0</v>
      </c>
      <c r="G1011" s="15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64</v>
      </c>
      <c r="C1012" s="4">
        <v>1004</v>
      </c>
      <c r="D1012" s="4">
        <v>415</v>
      </c>
      <c r="E1012" s="10">
        <v>0</v>
      </c>
      <c r="F1012" s="15">
        <f t="shared" si="80"/>
        <v>0</v>
      </c>
      <c r="G1012" s="15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64</v>
      </c>
      <c r="C1013" s="4">
        <v>1005</v>
      </c>
      <c r="D1013" s="4">
        <v>416</v>
      </c>
      <c r="E1013" s="10">
        <v>0</v>
      </c>
      <c r="F1013" s="15">
        <f t="shared" si="80"/>
        <v>0</v>
      </c>
      <c r="G1013" s="15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64</v>
      </c>
      <c r="C1014" s="4">
        <v>1006</v>
      </c>
      <c r="D1014" s="4">
        <v>417</v>
      </c>
      <c r="E1014" s="10">
        <v>0</v>
      </c>
      <c r="F1014" s="15">
        <f t="shared" si="80"/>
        <v>0</v>
      </c>
      <c r="G1014" s="15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64</v>
      </c>
      <c r="C1015" s="4">
        <v>1007</v>
      </c>
      <c r="D1015" s="4">
        <v>418</v>
      </c>
      <c r="E1015" s="10">
        <v>0</v>
      </c>
      <c r="F1015" s="15">
        <f t="shared" si="80"/>
        <v>0</v>
      </c>
      <c r="G1015" s="15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64</v>
      </c>
      <c r="C1016" s="4">
        <v>1008</v>
      </c>
      <c r="D1016" s="4">
        <v>419</v>
      </c>
      <c r="E1016" s="10">
        <v>0</v>
      </c>
      <c r="F1016" s="15">
        <f t="shared" si="80"/>
        <v>0</v>
      </c>
      <c r="G1016" s="15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64</v>
      </c>
      <c r="C1017" s="4">
        <v>1009</v>
      </c>
      <c r="D1017" s="4">
        <v>420</v>
      </c>
      <c r="E1017" s="10">
        <v>0</v>
      </c>
      <c r="F1017" s="15">
        <f t="shared" si="80"/>
        <v>0</v>
      </c>
      <c r="G1017" s="15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64</v>
      </c>
      <c r="C1018" s="4">
        <v>1010</v>
      </c>
      <c r="D1018" s="4">
        <v>421</v>
      </c>
      <c r="E1018" s="10">
        <v>0</v>
      </c>
      <c r="F1018" s="15">
        <f t="shared" si="80"/>
        <v>0</v>
      </c>
      <c r="G1018" s="15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64</v>
      </c>
      <c r="C1019" s="4">
        <v>1011</v>
      </c>
      <c r="D1019" s="4">
        <v>422</v>
      </c>
      <c r="E1019" s="10">
        <v>0</v>
      </c>
      <c r="F1019" s="15">
        <f t="shared" si="80"/>
        <v>0</v>
      </c>
      <c r="G1019" s="15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64</v>
      </c>
      <c r="C1020" s="4">
        <v>1012</v>
      </c>
      <c r="D1020" s="4">
        <v>423</v>
      </c>
      <c r="E1020" s="10">
        <v>0</v>
      </c>
      <c r="F1020" s="15">
        <f t="shared" si="80"/>
        <v>0</v>
      </c>
      <c r="G1020" s="15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64</v>
      </c>
      <c r="C1021" s="4">
        <v>1013</v>
      </c>
      <c r="D1021" s="4">
        <v>424</v>
      </c>
      <c r="E1021" s="10">
        <v>0</v>
      </c>
      <c r="F1021" s="15">
        <f t="shared" si="80"/>
        <v>0</v>
      </c>
      <c r="G1021" s="15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64</v>
      </c>
      <c r="C1022" s="4">
        <v>1014</v>
      </c>
      <c r="D1022" s="4">
        <v>425</v>
      </c>
      <c r="E1022" s="10">
        <v>0</v>
      </c>
      <c r="F1022" s="15">
        <f t="shared" si="80"/>
        <v>0</v>
      </c>
      <c r="G1022" s="15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64</v>
      </c>
      <c r="C1023" s="4">
        <v>1015</v>
      </c>
      <c r="D1023" s="4">
        <v>426</v>
      </c>
      <c r="E1023" s="10">
        <v>0</v>
      </c>
      <c r="F1023" s="15">
        <f t="shared" si="80"/>
        <v>0</v>
      </c>
      <c r="G1023" s="15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64</v>
      </c>
      <c r="C1024" s="4">
        <v>1016</v>
      </c>
      <c r="D1024" s="4">
        <v>427</v>
      </c>
      <c r="E1024" s="10">
        <v>0</v>
      </c>
      <c r="F1024" s="15">
        <f t="shared" si="80"/>
        <v>0</v>
      </c>
      <c r="G1024" s="15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64</v>
      </c>
      <c r="C1025" s="4">
        <v>1017</v>
      </c>
      <c r="D1025" s="4">
        <v>428</v>
      </c>
      <c r="E1025" s="10">
        <v>0</v>
      </c>
      <c r="F1025" s="15">
        <f t="shared" si="80"/>
        <v>0</v>
      </c>
      <c r="G1025" s="15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64</v>
      </c>
      <c r="C1026" s="4">
        <v>1018</v>
      </c>
      <c r="D1026" s="4">
        <v>429</v>
      </c>
      <c r="E1026" s="10">
        <v>0</v>
      </c>
      <c r="F1026" s="15">
        <f t="shared" si="80"/>
        <v>0</v>
      </c>
      <c r="G1026" s="15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64</v>
      </c>
      <c r="C1027" s="4">
        <v>1019</v>
      </c>
      <c r="D1027" s="4">
        <v>430</v>
      </c>
      <c r="E1027" s="10">
        <v>0</v>
      </c>
      <c r="F1027" s="15">
        <f t="shared" si="80"/>
        <v>0</v>
      </c>
      <c r="G1027" s="15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64</v>
      </c>
      <c r="C1028" s="4">
        <v>1020</v>
      </c>
      <c r="D1028" s="4">
        <v>431</v>
      </c>
      <c r="E1028" s="10">
        <v>0</v>
      </c>
      <c r="F1028" s="15">
        <f t="shared" si="80"/>
        <v>0</v>
      </c>
      <c r="G1028" s="15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64</v>
      </c>
      <c r="C1029" s="4">
        <v>1021</v>
      </c>
      <c r="D1029" s="4">
        <v>432</v>
      </c>
      <c r="E1029" s="10">
        <v>0</v>
      </c>
      <c r="F1029" s="15">
        <f t="shared" si="80"/>
        <v>0</v>
      </c>
      <c r="G1029" s="15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64</v>
      </c>
      <c r="C1030" s="4">
        <v>1022</v>
      </c>
      <c r="D1030" s="4">
        <v>433</v>
      </c>
      <c r="E1030" s="10">
        <v>0</v>
      </c>
      <c r="F1030" s="15">
        <f t="shared" si="80"/>
        <v>0</v>
      </c>
      <c r="G1030" s="15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65</v>
      </c>
      <c r="C1031" s="6">
        <v>1023</v>
      </c>
      <c r="D1031" s="6">
        <v>1</v>
      </c>
      <c r="E1031" s="11">
        <v>0</v>
      </c>
      <c r="F1031" s="15">
        <f t="shared" si="80"/>
        <v>0</v>
      </c>
      <c r="G1031" s="15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65</v>
      </c>
      <c r="C1032" s="6">
        <v>1024</v>
      </c>
      <c r="D1032" s="6">
        <v>2</v>
      </c>
      <c r="E1032" s="11">
        <v>0</v>
      </c>
      <c r="F1032" s="15">
        <f t="shared" si="80"/>
        <v>0</v>
      </c>
      <c r="G1032" s="15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65</v>
      </c>
      <c r="C1033" s="6">
        <v>1025</v>
      </c>
      <c r="D1033" s="6">
        <v>3</v>
      </c>
      <c r="E1033" s="11">
        <v>0</v>
      </c>
      <c r="F1033" s="15">
        <f t="shared" si="80"/>
        <v>0</v>
      </c>
      <c r="G1033" s="15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65</v>
      </c>
      <c r="C1034" s="6">
        <v>1026</v>
      </c>
      <c r="D1034" s="6">
        <v>4</v>
      </c>
      <c r="E1034" s="11">
        <v>0</v>
      </c>
      <c r="F1034" s="15">
        <f t="shared" si="80"/>
        <v>0.15277777777777779</v>
      </c>
      <c r="G1034" s="15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65</v>
      </c>
      <c r="C1035" s="6">
        <v>1027</v>
      </c>
      <c r="D1035" s="6">
        <v>5</v>
      </c>
      <c r="E1035" s="11">
        <v>1.1000000000000001</v>
      </c>
      <c r="F1035" s="15">
        <f t="shared" si="80"/>
        <v>0.41666666666666663</v>
      </c>
      <c r="G1035" s="15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65</v>
      </c>
      <c r="C1036" s="6">
        <v>1028</v>
      </c>
      <c r="D1036" s="6">
        <v>6</v>
      </c>
      <c r="E1036" s="11">
        <v>3</v>
      </c>
      <c r="F1036" s="15">
        <f t="shared" si="80"/>
        <v>0.63888888888888884</v>
      </c>
      <c r="G1036" s="15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65</v>
      </c>
      <c r="C1037" s="6">
        <v>1029</v>
      </c>
      <c r="D1037" s="6">
        <v>7</v>
      </c>
      <c r="E1037" s="11">
        <v>5.7</v>
      </c>
      <c r="F1037" s="15">
        <f t="shared" si="80"/>
        <v>0.75</v>
      </c>
      <c r="G1037" s="15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65</v>
      </c>
      <c r="C1038" s="6">
        <v>1030</v>
      </c>
      <c r="D1038" s="6">
        <v>8</v>
      </c>
      <c r="E1038" s="11">
        <v>8.4</v>
      </c>
      <c r="F1038" s="15">
        <f t="shared" si="80"/>
        <v>0.74999999999999989</v>
      </c>
      <c r="G1038" s="15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65</v>
      </c>
      <c r="C1039" s="6">
        <v>1031</v>
      </c>
      <c r="D1039" s="6">
        <v>9</v>
      </c>
      <c r="E1039" s="11">
        <v>11.1</v>
      </c>
      <c r="F1039" s="15">
        <f t="shared" si="80"/>
        <v>0.77777777777777768</v>
      </c>
      <c r="G1039" s="15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65</v>
      </c>
      <c r="C1040" s="6">
        <v>1032</v>
      </c>
      <c r="D1040" s="6">
        <v>10</v>
      </c>
      <c r="E1040" s="11">
        <v>14</v>
      </c>
      <c r="F1040" s="15">
        <f t="shared" si="80"/>
        <v>0.81944444444444442</v>
      </c>
      <c r="G1040" s="15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65</v>
      </c>
      <c r="C1041" s="6">
        <v>1033</v>
      </c>
      <c r="D1041" s="6">
        <v>11</v>
      </c>
      <c r="E1041" s="11">
        <v>17</v>
      </c>
      <c r="F1041" s="15">
        <f t="shared" si="80"/>
        <v>0.84722222222222243</v>
      </c>
      <c r="G1041" s="15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65</v>
      </c>
      <c r="C1042" s="6">
        <v>1034</v>
      </c>
      <c r="D1042" s="6">
        <v>12</v>
      </c>
      <c r="E1042" s="11">
        <v>20.100000000000001</v>
      </c>
      <c r="F1042" s="15">
        <f t="shared" si="80"/>
        <v>0.79166666666666652</v>
      </c>
      <c r="G1042" s="15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65</v>
      </c>
      <c r="C1043" s="6">
        <v>1035</v>
      </c>
      <c r="D1043" s="6">
        <v>13</v>
      </c>
      <c r="E1043" s="11">
        <v>22.7</v>
      </c>
      <c r="F1043" s="15">
        <f t="shared" si="80"/>
        <v>0.4861111111111111</v>
      </c>
      <c r="G1043" s="15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65</v>
      </c>
      <c r="C1044" s="6">
        <v>1036</v>
      </c>
      <c r="D1044" s="6">
        <v>14</v>
      </c>
      <c r="E1044" s="11">
        <v>23.6</v>
      </c>
      <c r="F1044" s="15">
        <f t="shared" ref="F1044:F1107" si="85">($E1045-$E1043)/2/3.6</f>
        <v>0.25000000000000011</v>
      </c>
      <c r="G1044" s="15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65</v>
      </c>
      <c r="C1045" s="6">
        <v>1037</v>
      </c>
      <c r="D1045" s="6">
        <v>15</v>
      </c>
      <c r="E1045" s="11">
        <v>24.5</v>
      </c>
      <c r="F1045" s="15">
        <f t="shared" si="85"/>
        <v>0.16666666666666657</v>
      </c>
      <c r="G1045" s="15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65</v>
      </c>
      <c r="C1046" s="6">
        <v>1038</v>
      </c>
      <c r="D1046" s="6">
        <v>16</v>
      </c>
      <c r="E1046" s="11">
        <v>24.8</v>
      </c>
      <c r="F1046" s="15">
        <f t="shared" si="85"/>
        <v>2.7777777777777679E-2</v>
      </c>
      <c r="G1046" s="15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65</v>
      </c>
      <c r="C1047" s="6">
        <v>1039</v>
      </c>
      <c r="D1047" s="6">
        <v>17</v>
      </c>
      <c r="E1047" s="11">
        <v>24.7</v>
      </c>
      <c r="F1047" s="15">
        <f t="shared" si="85"/>
        <v>-2.7777777777777679E-2</v>
      </c>
      <c r="G1047" s="15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65</v>
      </c>
      <c r="C1048" s="6">
        <v>1040</v>
      </c>
      <c r="D1048" s="6">
        <v>18</v>
      </c>
      <c r="E1048" s="11">
        <v>24.6</v>
      </c>
      <c r="F1048" s="15">
        <f t="shared" si="85"/>
        <v>1.3888888888889086E-2</v>
      </c>
      <c r="G1048" s="15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65</v>
      </c>
      <c r="C1049" s="6">
        <v>1041</v>
      </c>
      <c r="D1049" s="6">
        <v>19</v>
      </c>
      <c r="E1049" s="11">
        <v>24.8</v>
      </c>
      <c r="F1049" s="15">
        <f t="shared" si="85"/>
        <v>5.5555555555555358E-2</v>
      </c>
      <c r="G1049" s="15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65</v>
      </c>
      <c r="C1050" s="6">
        <v>1042</v>
      </c>
      <c r="D1050" s="6">
        <v>20</v>
      </c>
      <c r="E1050" s="11">
        <v>25</v>
      </c>
      <c r="F1050" s="15">
        <f t="shared" si="85"/>
        <v>6.9444444444444448E-2</v>
      </c>
      <c r="G1050" s="15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65</v>
      </c>
      <c r="C1051" s="6">
        <v>1043</v>
      </c>
      <c r="D1051" s="6">
        <v>21</v>
      </c>
      <c r="E1051" s="11">
        <v>25.3</v>
      </c>
      <c r="F1051" s="15">
        <f t="shared" si="85"/>
        <v>8.3333333333333523E-2</v>
      </c>
      <c r="G1051" s="15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65</v>
      </c>
      <c r="C1052" s="6">
        <v>1044</v>
      </c>
      <c r="D1052" s="6">
        <v>22</v>
      </c>
      <c r="E1052" s="11">
        <v>25.6</v>
      </c>
      <c r="F1052" s="15">
        <f t="shared" si="85"/>
        <v>9.7222222222222127E-2</v>
      </c>
      <c r="G1052" s="15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65</v>
      </c>
      <c r="C1053" s="6">
        <v>1045</v>
      </c>
      <c r="D1053" s="6">
        <v>23</v>
      </c>
      <c r="E1053" s="11">
        <v>26</v>
      </c>
      <c r="F1053" s="15">
        <f t="shared" si="85"/>
        <v>6.9444444444444448E-2</v>
      </c>
      <c r="G1053" s="15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65</v>
      </c>
      <c r="C1054" s="6">
        <v>1046</v>
      </c>
      <c r="D1054" s="6">
        <v>24</v>
      </c>
      <c r="E1054" s="11">
        <v>26.1</v>
      </c>
      <c r="F1054" s="15">
        <f t="shared" si="85"/>
        <v>4.1666666666666761E-2</v>
      </c>
      <c r="G1054" s="15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65</v>
      </c>
      <c r="C1055" s="6">
        <v>1047</v>
      </c>
      <c r="D1055" s="6">
        <v>25</v>
      </c>
      <c r="E1055" s="11">
        <v>26.3</v>
      </c>
      <c r="F1055" s="15">
        <f t="shared" si="85"/>
        <v>6.9444444444444448E-2</v>
      </c>
      <c r="G1055" s="15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65</v>
      </c>
      <c r="C1056" s="6">
        <v>1048</v>
      </c>
      <c r="D1056" s="6">
        <v>26</v>
      </c>
      <c r="E1056" s="11">
        <v>26.6</v>
      </c>
      <c r="F1056" s="15">
        <f t="shared" si="85"/>
        <v>8.3333333333333037E-2</v>
      </c>
      <c r="G1056" s="15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65</v>
      </c>
      <c r="C1057" s="6">
        <v>1049</v>
      </c>
      <c r="D1057" s="6">
        <v>27</v>
      </c>
      <c r="E1057" s="11">
        <v>26.9</v>
      </c>
      <c r="F1057" s="15">
        <f t="shared" si="85"/>
        <v>9.7222222222222127E-2</v>
      </c>
      <c r="G1057" s="15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65</v>
      </c>
      <c r="C1058" s="6">
        <v>1050</v>
      </c>
      <c r="D1058" s="6">
        <v>28</v>
      </c>
      <c r="E1058" s="11">
        <v>27.3</v>
      </c>
      <c r="F1058" s="15">
        <f t="shared" si="85"/>
        <v>0.1111111111111112</v>
      </c>
      <c r="G1058" s="15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65</v>
      </c>
      <c r="C1059" s="6">
        <v>1051</v>
      </c>
      <c r="D1059" s="6">
        <v>29</v>
      </c>
      <c r="E1059" s="11">
        <v>27.7</v>
      </c>
      <c r="F1059" s="15">
        <f t="shared" si="85"/>
        <v>0.1111111111111112</v>
      </c>
      <c r="G1059" s="15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65</v>
      </c>
      <c r="C1060" s="6">
        <v>1052</v>
      </c>
      <c r="D1060" s="6">
        <v>30</v>
      </c>
      <c r="E1060" s="11">
        <v>28.1</v>
      </c>
      <c r="F1060" s="15">
        <f t="shared" si="85"/>
        <v>0.1111111111111112</v>
      </c>
      <c r="G1060" s="15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65</v>
      </c>
      <c r="C1061" s="6">
        <v>1053</v>
      </c>
      <c r="D1061" s="6">
        <v>31</v>
      </c>
      <c r="E1061" s="11">
        <v>28.5</v>
      </c>
      <c r="F1061" s="15">
        <f t="shared" si="85"/>
        <v>0.16666666666666657</v>
      </c>
      <c r="G1061" s="15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65</v>
      </c>
      <c r="C1062" s="6">
        <v>1054</v>
      </c>
      <c r="D1062" s="6">
        <v>32</v>
      </c>
      <c r="E1062" s="11">
        <v>29.3</v>
      </c>
      <c r="F1062" s="15">
        <f t="shared" si="85"/>
        <v>0.26388888888888867</v>
      </c>
      <c r="G1062" s="15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65</v>
      </c>
      <c r="C1063" s="6">
        <v>1055</v>
      </c>
      <c r="D1063" s="6">
        <v>33</v>
      </c>
      <c r="E1063" s="11">
        <v>30.4</v>
      </c>
      <c r="F1063" s="15">
        <f t="shared" si="85"/>
        <v>0.34722222222222221</v>
      </c>
      <c r="G1063" s="15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65</v>
      </c>
      <c r="C1064" s="6">
        <v>1056</v>
      </c>
      <c r="D1064" s="6">
        <v>34</v>
      </c>
      <c r="E1064" s="11">
        <v>31.8</v>
      </c>
      <c r="F1064" s="15">
        <f t="shared" si="85"/>
        <v>0.45833333333333393</v>
      </c>
      <c r="G1064" s="15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65</v>
      </c>
      <c r="C1065" s="6">
        <v>1057</v>
      </c>
      <c r="D1065" s="6">
        <v>35</v>
      </c>
      <c r="E1065" s="11">
        <v>33.700000000000003</v>
      </c>
      <c r="F1065" s="15">
        <f t="shared" si="85"/>
        <v>0.55555555555555503</v>
      </c>
      <c r="G1065" s="15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65</v>
      </c>
      <c r="C1066" s="6">
        <v>1058</v>
      </c>
      <c r="D1066" s="6">
        <v>36</v>
      </c>
      <c r="E1066" s="11">
        <v>35.799999999999997</v>
      </c>
      <c r="F1066" s="15">
        <f t="shared" si="85"/>
        <v>0.56944444444444364</v>
      </c>
      <c r="G1066" s="15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65</v>
      </c>
      <c r="C1067" s="6">
        <v>1059</v>
      </c>
      <c r="D1067" s="6">
        <v>37</v>
      </c>
      <c r="E1067" s="11">
        <v>37.799999999999997</v>
      </c>
      <c r="F1067" s="15">
        <f t="shared" si="85"/>
        <v>0.51388888888888928</v>
      </c>
      <c r="G1067" s="15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65</v>
      </c>
      <c r="C1068" s="6">
        <v>1060</v>
      </c>
      <c r="D1068" s="6">
        <v>38</v>
      </c>
      <c r="E1068" s="11">
        <v>39.5</v>
      </c>
      <c r="F1068" s="15">
        <f t="shared" si="85"/>
        <v>0.41666666666666663</v>
      </c>
      <c r="G1068" s="15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65</v>
      </c>
      <c r="C1069" s="6">
        <v>1061</v>
      </c>
      <c r="D1069" s="6">
        <v>39</v>
      </c>
      <c r="E1069" s="11">
        <v>40.799999999999997</v>
      </c>
      <c r="F1069" s="15">
        <f t="shared" si="85"/>
        <v>0.31944444444444403</v>
      </c>
      <c r="G1069" s="15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65</v>
      </c>
      <c r="C1070" s="6">
        <v>1062</v>
      </c>
      <c r="D1070" s="6">
        <v>40</v>
      </c>
      <c r="E1070" s="11">
        <v>41.8</v>
      </c>
      <c r="F1070" s="15">
        <f t="shared" si="85"/>
        <v>0.2222222222222224</v>
      </c>
      <c r="G1070" s="15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65</v>
      </c>
      <c r="C1071" s="6">
        <v>1063</v>
      </c>
      <c r="D1071" s="6">
        <v>41</v>
      </c>
      <c r="E1071" s="11">
        <v>42.4</v>
      </c>
      <c r="F1071" s="15">
        <f t="shared" si="85"/>
        <v>0.16666666666666705</v>
      </c>
      <c r="G1071" s="15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65</v>
      </c>
      <c r="C1072" s="6">
        <v>1064</v>
      </c>
      <c r="D1072" s="6">
        <v>42</v>
      </c>
      <c r="E1072" s="11">
        <v>43</v>
      </c>
      <c r="F1072" s="15">
        <f t="shared" si="85"/>
        <v>0.1388888888888889</v>
      </c>
      <c r="G1072" s="15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65</v>
      </c>
      <c r="C1073" s="6">
        <v>1065</v>
      </c>
      <c r="D1073" s="6">
        <v>43</v>
      </c>
      <c r="E1073" s="11">
        <v>43.4</v>
      </c>
      <c r="F1073" s="15">
        <f t="shared" si="85"/>
        <v>0.1388888888888889</v>
      </c>
      <c r="G1073" s="15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65</v>
      </c>
      <c r="C1074" s="6">
        <v>1066</v>
      </c>
      <c r="D1074" s="6">
        <v>44</v>
      </c>
      <c r="E1074" s="11">
        <v>44</v>
      </c>
      <c r="F1074" s="15">
        <f t="shared" si="85"/>
        <v>0.15277777777777798</v>
      </c>
      <c r="G1074" s="15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65</v>
      </c>
      <c r="C1075" s="6">
        <v>1067</v>
      </c>
      <c r="D1075" s="6">
        <v>45</v>
      </c>
      <c r="E1075" s="11">
        <v>44.5</v>
      </c>
      <c r="F1075" s="15">
        <f t="shared" si="85"/>
        <v>0.1388888888888889</v>
      </c>
      <c r="G1075" s="15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65</v>
      </c>
      <c r="C1076" s="6">
        <v>1068</v>
      </c>
      <c r="D1076" s="6">
        <v>46</v>
      </c>
      <c r="E1076" s="11">
        <v>45</v>
      </c>
      <c r="F1076" s="15">
        <f t="shared" si="85"/>
        <v>0.1388888888888889</v>
      </c>
      <c r="G1076" s="15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65</v>
      </c>
      <c r="C1077" s="6">
        <v>1069</v>
      </c>
      <c r="D1077" s="6">
        <v>47</v>
      </c>
      <c r="E1077" s="11">
        <v>45.5</v>
      </c>
      <c r="F1077" s="15">
        <f t="shared" si="85"/>
        <v>0.15277777777777798</v>
      </c>
      <c r="G1077" s="15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65</v>
      </c>
      <c r="C1078" s="6">
        <v>1070</v>
      </c>
      <c r="D1078" s="6">
        <v>48</v>
      </c>
      <c r="E1078" s="11">
        <v>46.1</v>
      </c>
      <c r="F1078" s="15">
        <f t="shared" si="85"/>
        <v>0.1388888888888889</v>
      </c>
      <c r="G1078" s="15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65</v>
      </c>
      <c r="C1079" s="6">
        <v>1071</v>
      </c>
      <c r="D1079" s="6">
        <v>49</v>
      </c>
      <c r="E1079" s="11">
        <v>46.5</v>
      </c>
      <c r="F1079" s="15">
        <f t="shared" si="85"/>
        <v>0.11111111111111072</v>
      </c>
      <c r="G1079" s="15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65</v>
      </c>
      <c r="C1080" s="6">
        <v>1072</v>
      </c>
      <c r="D1080" s="6">
        <v>50</v>
      </c>
      <c r="E1080" s="11">
        <v>46.9</v>
      </c>
      <c r="F1080" s="15">
        <f t="shared" si="85"/>
        <v>0.12499999999999981</v>
      </c>
      <c r="G1080" s="15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65</v>
      </c>
      <c r="C1081" s="6">
        <v>1073</v>
      </c>
      <c r="D1081" s="6">
        <v>51</v>
      </c>
      <c r="E1081" s="11">
        <v>47.4</v>
      </c>
      <c r="F1081" s="15">
        <f t="shared" si="85"/>
        <v>0.15277777777777798</v>
      </c>
      <c r="G1081" s="15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65</v>
      </c>
      <c r="C1082" s="6">
        <v>1074</v>
      </c>
      <c r="D1082" s="6">
        <v>52</v>
      </c>
      <c r="E1082" s="11">
        <v>48</v>
      </c>
      <c r="F1082" s="15">
        <f t="shared" si="85"/>
        <v>0.15277777777777798</v>
      </c>
      <c r="G1082" s="15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65</v>
      </c>
      <c r="C1083" s="6">
        <v>1075</v>
      </c>
      <c r="D1083" s="6">
        <v>53</v>
      </c>
      <c r="E1083" s="11">
        <v>48.5</v>
      </c>
      <c r="F1083" s="15">
        <f t="shared" si="85"/>
        <v>0.15277777777777798</v>
      </c>
      <c r="G1083" s="15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65</v>
      </c>
      <c r="C1084" s="6">
        <v>1076</v>
      </c>
      <c r="D1084" s="6">
        <v>54</v>
      </c>
      <c r="E1084" s="11">
        <v>49.1</v>
      </c>
      <c r="F1084" s="15">
        <f t="shared" si="85"/>
        <v>0.16666666666666705</v>
      </c>
      <c r="G1084" s="15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65</v>
      </c>
      <c r="C1085" s="6">
        <v>1077</v>
      </c>
      <c r="D1085" s="6">
        <v>55</v>
      </c>
      <c r="E1085" s="11">
        <v>49.7</v>
      </c>
      <c r="F1085" s="15">
        <f t="shared" si="85"/>
        <v>0.15277777777777798</v>
      </c>
      <c r="G1085" s="15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65</v>
      </c>
      <c r="C1086" s="6">
        <v>1078</v>
      </c>
      <c r="D1086" s="6">
        <v>56</v>
      </c>
      <c r="E1086" s="11">
        <v>50.2</v>
      </c>
      <c r="F1086" s="15">
        <f t="shared" si="85"/>
        <v>0.11111111111111072</v>
      </c>
      <c r="G1086" s="15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65</v>
      </c>
      <c r="C1087" s="6">
        <v>1079</v>
      </c>
      <c r="D1087" s="6">
        <v>57</v>
      </c>
      <c r="E1087" s="11">
        <v>50.5</v>
      </c>
      <c r="F1087" s="15">
        <f t="shared" si="85"/>
        <v>8.3333333333332538E-2</v>
      </c>
      <c r="G1087" s="15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65</v>
      </c>
      <c r="C1088" s="6">
        <v>1080</v>
      </c>
      <c r="D1088" s="6">
        <v>58</v>
      </c>
      <c r="E1088" s="11">
        <v>50.8</v>
      </c>
      <c r="F1088" s="15">
        <f t="shared" si="85"/>
        <v>8.3333333333333523E-2</v>
      </c>
      <c r="G1088" s="15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65</v>
      </c>
      <c r="C1089" s="6">
        <v>1081</v>
      </c>
      <c r="D1089" s="6">
        <v>59</v>
      </c>
      <c r="E1089" s="11">
        <v>51.1</v>
      </c>
      <c r="F1089" s="15">
        <f t="shared" si="85"/>
        <v>6.9444444444444448E-2</v>
      </c>
      <c r="G1089" s="15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65</v>
      </c>
      <c r="C1090" s="6">
        <v>1082</v>
      </c>
      <c r="D1090" s="6">
        <v>60</v>
      </c>
      <c r="E1090" s="11">
        <v>51.3</v>
      </c>
      <c r="F1090" s="15">
        <f t="shared" si="85"/>
        <v>2.7777777777777186E-2</v>
      </c>
      <c r="G1090" s="15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65</v>
      </c>
      <c r="C1091" s="6">
        <v>1083</v>
      </c>
      <c r="D1091" s="6">
        <v>61</v>
      </c>
      <c r="E1091" s="11">
        <v>51.3</v>
      </c>
      <c r="F1091" s="15">
        <f t="shared" si="85"/>
        <v>0</v>
      </c>
      <c r="G1091" s="15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65</v>
      </c>
      <c r="C1092" s="6">
        <v>1084</v>
      </c>
      <c r="D1092" s="6">
        <v>62</v>
      </c>
      <c r="E1092" s="11">
        <v>51.3</v>
      </c>
      <c r="F1092" s="15">
        <f t="shared" si="85"/>
        <v>0</v>
      </c>
      <c r="G1092" s="15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65</v>
      </c>
      <c r="C1093" s="6">
        <v>1085</v>
      </c>
      <c r="D1093" s="6">
        <v>63</v>
      </c>
      <c r="E1093" s="11">
        <v>51.3</v>
      </c>
      <c r="F1093" s="15">
        <f t="shared" si="85"/>
        <v>-1.3888888888888099E-2</v>
      </c>
      <c r="G1093" s="15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65</v>
      </c>
      <c r="C1094" s="6">
        <v>1086</v>
      </c>
      <c r="D1094" s="6">
        <v>64</v>
      </c>
      <c r="E1094" s="11">
        <v>51.2</v>
      </c>
      <c r="F1094" s="15">
        <f t="shared" si="85"/>
        <v>-2.7777777777777186E-2</v>
      </c>
      <c r="G1094" s="15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65</v>
      </c>
      <c r="C1095" s="6">
        <v>1087</v>
      </c>
      <c r="D1095" s="6">
        <v>65</v>
      </c>
      <c r="E1095" s="11">
        <v>51.1</v>
      </c>
      <c r="F1095" s="15">
        <f t="shared" si="85"/>
        <v>0</v>
      </c>
      <c r="G1095" s="15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65</v>
      </c>
      <c r="C1096" s="6">
        <v>1088</v>
      </c>
      <c r="D1096" s="6">
        <v>66</v>
      </c>
      <c r="E1096" s="11">
        <v>51.2</v>
      </c>
      <c r="F1096" s="15">
        <f t="shared" si="85"/>
        <v>4.1666666666666269E-2</v>
      </c>
      <c r="G1096" s="15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65</v>
      </c>
      <c r="C1097" s="6">
        <v>1089</v>
      </c>
      <c r="D1097" s="6">
        <v>67</v>
      </c>
      <c r="E1097" s="11">
        <v>51.4</v>
      </c>
      <c r="F1097" s="15">
        <f t="shared" si="85"/>
        <v>5.5555555555555358E-2</v>
      </c>
      <c r="G1097" s="15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65</v>
      </c>
      <c r="C1098" s="6">
        <v>1090</v>
      </c>
      <c r="D1098" s="6">
        <v>68</v>
      </c>
      <c r="E1098" s="11">
        <v>51.6</v>
      </c>
      <c r="F1098" s="15">
        <f t="shared" si="85"/>
        <v>6.9444444444444448E-2</v>
      </c>
      <c r="G1098" s="15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65</v>
      </c>
      <c r="C1099" s="6">
        <v>1091</v>
      </c>
      <c r="D1099" s="6">
        <v>69</v>
      </c>
      <c r="E1099" s="11">
        <v>51.9</v>
      </c>
      <c r="F1099" s="15">
        <f t="shared" si="85"/>
        <v>6.9444444444444448E-2</v>
      </c>
      <c r="G1099" s="15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65</v>
      </c>
      <c r="C1100" s="6">
        <v>1092</v>
      </c>
      <c r="D1100" s="6">
        <v>70</v>
      </c>
      <c r="E1100" s="11">
        <v>52.1</v>
      </c>
      <c r="F1100" s="15">
        <f t="shared" si="85"/>
        <v>5.5555555555555358E-2</v>
      </c>
      <c r="G1100" s="15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65</v>
      </c>
      <c r="C1101" s="6">
        <v>1093</v>
      </c>
      <c r="D1101" s="6">
        <v>71</v>
      </c>
      <c r="E1101" s="11">
        <v>52.3</v>
      </c>
      <c r="F1101" s="15">
        <f t="shared" si="85"/>
        <v>4.1666666666666269E-2</v>
      </c>
      <c r="G1101" s="15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65</v>
      </c>
      <c r="C1102" s="6">
        <v>1094</v>
      </c>
      <c r="D1102" s="6">
        <v>72</v>
      </c>
      <c r="E1102" s="11">
        <v>52.4</v>
      </c>
      <c r="F1102" s="15">
        <f t="shared" si="85"/>
        <v>1.3888888888889086E-2</v>
      </c>
      <c r="G1102" s="15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65</v>
      </c>
      <c r="C1103" s="6">
        <v>1095</v>
      </c>
      <c r="D1103" s="6">
        <v>73</v>
      </c>
      <c r="E1103" s="11">
        <v>52.4</v>
      </c>
      <c r="F1103" s="15">
        <f t="shared" si="85"/>
        <v>-2.7777777777777186E-2</v>
      </c>
      <c r="G1103" s="15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65</v>
      </c>
      <c r="C1104" s="6">
        <v>1096</v>
      </c>
      <c r="D1104" s="6">
        <v>74</v>
      </c>
      <c r="E1104" s="11">
        <v>52.2</v>
      </c>
      <c r="F1104" s="15">
        <f t="shared" si="85"/>
        <v>-6.9444444444444448E-2</v>
      </c>
      <c r="G1104" s="15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65</v>
      </c>
      <c r="C1105" s="6">
        <v>1097</v>
      </c>
      <c r="D1105" s="6">
        <v>75</v>
      </c>
      <c r="E1105" s="11">
        <v>51.9</v>
      </c>
      <c r="F1105" s="15">
        <f t="shared" si="85"/>
        <v>-8.3333333333333523E-2</v>
      </c>
      <c r="G1105" s="15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65</v>
      </c>
      <c r="C1106" s="6">
        <v>1098</v>
      </c>
      <c r="D1106" s="6">
        <v>76</v>
      </c>
      <c r="E1106" s="11">
        <v>51.6</v>
      </c>
      <c r="F1106" s="15">
        <f t="shared" si="85"/>
        <v>-8.3333333333333523E-2</v>
      </c>
      <c r="G1106" s="15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65</v>
      </c>
      <c r="C1107" s="6">
        <v>1099</v>
      </c>
      <c r="D1107" s="6">
        <v>77</v>
      </c>
      <c r="E1107" s="11">
        <v>51.3</v>
      </c>
      <c r="F1107" s="15">
        <f t="shared" si="85"/>
        <v>-8.3333333333333523E-2</v>
      </c>
      <c r="G1107" s="15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65</v>
      </c>
      <c r="C1108" s="6">
        <v>1100</v>
      </c>
      <c r="D1108" s="6">
        <v>78</v>
      </c>
      <c r="E1108" s="11">
        <v>51</v>
      </c>
      <c r="F1108" s="15">
        <f t="shared" ref="F1108:F1171" si="90">($E1109-$E1107)/2/3.6</f>
        <v>-5.5555555555555358E-2</v>
      </c>
      <c r="G1108" s="15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65</v>
      </c>
      <c r="C1109" s="6">
        <v>1101</v>
      </c>
      <c r="D1109" s="6">
        <v>79</v>
      </c>
      <c r="E1109" s="11">
        <v>50.9</v>
      </c>
      <c r="F1109" s="15">
        <f t="shared" si="90"/>
        <v>0</v>
      </c>
      <c r="G1109" s="15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65</v>
      </c>
      <c r="C1110" s="6">
        <v>1102</v>
      </c>
      <c r="D1110" s="6">
        <v>80</v>
      </c>
      <c r="E1110" s="11">
        <v>51</v>
      </c>
      <c r="F1110" s="15">
        <f t="shared" si="90"/>
        <v>8.3333333333333523E-2</v>
      </c>
      <c r="G1110" s="15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65</v>
      </c>
      <c r="C1111" s="6">
        <v>1103</v>
      </c>
      <c r="D1111" s="6">
        <v>81</v>
      </c>
      <c r="E1111" s="11">
        <v>51.5</v>
      </c>
      <c r="F1111" s="15">
        <f t="shared" si="90"/>
        <v>0.18055555555555516</v>
      </c>
      <c r="G1111" s="15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65</v>
      </c>
      <c r="C1112" s="6">
        <v>1104</v>
      </c>
      <c r="D1112" s="6">
        <v>82</v>
      </c>
      <c r="E1112" s="11">
        <v>52.3</v>
      </c>
      <c r="F1112" s="15">
        <f t="shared" si="90"/>
        <v>0.27777777777777779</v>
      </c>
      <c r="G1112" s="15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65</v>
      </c>
      <c r="C1113" s="6">
        <v>1105</v>
      </c>
      <c r="D1113" s="6">
        <v>83</v>
      </c>
      <c r="E1113" s="11">
        <v>53.5</v>
      </c>
      <c r="F1113" s="15">
        <f t="shared" si="90"/>
        <v>0.37500000000000039</v>
      </c>
      <c r="G1113" s="15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65</v>
      </c>
      <c r="C1114" s="6">
        <v>1106</v>
      </c>
      <c r="D1114" s="6">
        <v>84</v>
      </c>
      <c r="E1114" s="11">
        <v>55</v>
      </c>
      <c r="F1114" s="15">
        <f t="shared" si="90"/>
        <v>0.45833333333333293</v>
      </c>
      <c r="G1114" s="15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65</v>
      </c>
      <c r="C1115" s="6">
        <v>1107</v>
      </c>
      <c r="D1115" s="6">
        <v>85</v>
      </c>
      <c r="E1115" s="11">
        <v>56.8</v>
      </c>
      <c r="F1115" s="15">
        <f t="shared" si="90"/>
        <v>0.52777777777777735</v>
      </c>
      <c r="G1115" s="15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65</v>
      </c>
      <c r="C1116" s="6">
        <v>1108</v>
      </c>
      <c r="D1116" s="6">
        <v>86</v>
      </c>
      <c r="E1116" s="11">
        <v>58.8</v>
      </c>
      <c r="F1116" s="15">
        <f t="shared" si="90"/>
        <v>0.56944444444444464</v>
      </c>
      <c r="G1116" s="15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65</v>
      </c>
      <c r="C1117" s="6">
        <v>1109</v>
      </c>
      <c r="D1117" s="6">
        <v>87</v>
      </c>
      <c r="E1117" s="11">
        <v>60.9</v>
      </c>
      <c r="F1117" s="15">
        <f t="shared" si="90"/>
        <v>0.5833333333333337</v>
      </c>
      <c r="G1117" s="15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65</v>
      </c>
      <c r="C1118" s="6">
        <v>1110</v>
      </c>
      <c r="D1118" s="6">
        <v>88</v>
      </c>
      <c r="E1118" s="11">
        <v>63</v>
      </c>
      <c r="F1118" s="15">
        <f t="shared" si="90"/>
        <v>0.56944444444444464</v>
      </c>
      <c r="G1118" s="15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65</v>
      </c>
      <c r="C1119" s="6">
        <v>1111</v>
      </c>
      <c r="D1119" s="6">
        <v>89</v>
      </c>
      <c r="E1119" s="11">
        <v>65</v>
      </c>
      <c r="F1119" s="15">
        <f t="shared" si="90"/>
        <v>0.54166666666666741</v>
      </c>
      <c r="G1119" s="15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65</v>
      </c>
      <c r="C1120" s="6">
        <v>1112</v>
      </c>
      <c r="D1120" s="6">
        <v>90</v>
      </c>
      <c r="E1120" s="11">
        <v>66.900000000000006</v>
      </c>
      <c r="F1120" s="15">
        <f t="shared" si="90"/>
        <v>0.49999999999999922</v>
      </c>
      <c r="G1120" s="15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65</v>
      </c>
      <c r="C1121" s="6">
        <v>1113</v>
      </c>
      <c r="D1121" s="6">
        <v>91</v>
      </c>
      <c r="E1121" s="11">
        <v>68.599999999999994</v>
      </c>
      <c r="F1121" s="15">
        <f t="shared" si="90"/>
        <v>0.44444444444444287</v>
      </c>
      <c r="G1121" s="15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65</v>
      </c>
      <c r="C1122" s="6">
        <v>1114</v>
      </c>
      <c r="D1122" s="6">
        <v>92</v>
      </c>
      <c r="E1122" s="11">
        <v>70.099999999999994</v>
      </c>
      <c r="F1122" s="15">
        <f t="shared" si="90"/>
        <v>0.40277777777777857</v>
      </c>
      <c r="G1122" s="15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65</v>
      </c>
      <c r="C1123" s="6">
        <v>1115</v>
      </c>
      <c r="D1123" s="6">
        <v>93</v>
      </c>
      <c r="E1123" s="11">
        <v>71.5</v>
      </c>
      <c r="F1123" s="15">
        <f t="shared" si="90"/>
        <v>0.37500000000000039</v>
      </c>
      <c r="G1123" s="15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65</v>
      </c>
      <c r="C1124" s="6">
        <v>1116</v>
      </c>
      <c r="D1124" s="6">
        <v>94</v>
      </c>
      <c r="E1124" s="11">
        <v>72.8</v>
      </c>
      <c r="F1124" s="15">
        <f t="shared" si="90"/>
        <v>0.33333333333333409</v>
      </c>
      <c r="G1124" s="15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65</v>
      </c>
      <c r="C1125" s="6">
        <v>1117</v>
      </c>
      <c r="D1125" s="6">
        <v>95</v>
      </c>
      <c r="E1125" s="11">
        <v>73.900000000000006</v>
      </c>
      <c r="F1125" s="15">
        <f t="shared" si="90"/>
        <v>0.29166666666666785</v>
      </c>
      <c r="G1125" s="15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65</v>
      </c>
      <c r="C1126" s="6">
        <v>1118</v>
      </c>
      <c r="D1126" s="6">
        <v>96</v>
      </c>
      <c r="E1126" s="11">
        <v>74.900000000000006</v>
      </c>
      <c r="F1126" s="15">
        <f t="shared" si="90"/>
        <v>0.26388888888888767</v>
      </c>
      <c r="G1126" s="15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65</v>
      </c>
      <c r="C1127" s="6">
        <v>1119</v>
      </c>
      <c r="D1127" s="6">
        <v>97</v>
      </c>
      <c r="E1127" s="11">
        <v>75.8</v>
      </c>
      <c r="F1127" s="15">
        <f t="shared" si="90"/>
        <v>0.23611111111110952</v>
      </c>
      <c r="G1127" s="15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65</v>
      </c>
      <c r="C1128" s="6">
        <v>1120</v>
      </c>
      <c r="D1128" s="6">
        <v>98</v>
      </c>
      <c r="E1128" s="11">
        <v>76.599999999999994</v>
      </c>
      <c r="F1128" s="15">
        <f t="shared" si="90"/>
        <v>0.19444444444444522</v>
      </c>
      <c r="G1128" s="15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65</v>
      </c>
      <c r="C1129" s="6">
        <v>1121</v>
      </c>
      <c r="D1129" s="6">
        <v>99</v>
      </c>
      <c r="E1129" s="11">
        <v>77.2</v>
      </c>
      <c r="F1129" s="15">
        <f t="shared" si="90"/>
        <v>0.15277777777777896</v>
      </c>
      <c r="G1129" s="15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65</v>
      </c>
      <c r="C1130" s="6">
        <v>1122</v>
      </c>
      <c r="D1130" s="6">
        <v>100</v>
      </c>
      <c r="E1130" s="11">
        <v>77.7</v>
      </c>
      <c r="F1130" s="15">
        <f t="shared" si="90"/>
        <v>0.12499999999999881</v>
      </c>
      <c r="G1130" s="15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65</v>
      </c>
      <c r="C1131" s="6">
        <v>1123</v>
      </c>
      <c r="D1131" s="6">
        <v>101</v>
      </c>
      <c r="E1131" s="11">
        <v>78.099999999999994</v>
      </c>
      <c r="F1131" s="15">
        <f t="shared" si="90"/>
        <v>8.3333333333332538E-2</v>
      </c>
      <c r="G1131" s="15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65</v>
      </c>
      <c r="C1132" s="6">
        <v>1124</v>
      </c>
      <c r="D1132" s="6">
        <v>102</v>
      </c>
      <c r="E1132" s="11">
        <v>78.3</v>
      </c>
      <c r="F1132" s="15">
        <f t="shared" si="90"/>
        <v>5.5555555555556344E-2</v>
      </c>
      <c r="G1132" s="15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65</v>
      </c>
      <c r="C1133" s="6">
        <v>1125</v>
      </c>
      <c r="D1133" s="6">
        <v>103</v>
      </c>
      <c r="E1133" s="11">
        <v>78.5</v>
      </c>
      <c r="F1133" s="15">
        <f t="shared" si="90"/>
        <v>2.7777777777778172E-2</v>
      </c>
      <c r="G1133" s="15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65</v>
      </c>
      <c r="C1134" s="6">
        <v>1126</v>
      </c>
      <c r="D1134" s="6">
        <v>104</v>
      </c>
      <c r="E1134" s="11">
        <v>78.5</v>
      </c>
      <c r="F1134" s="15">
        <f t="shared" si="90"/>
        <v>0</v>
      </c>
      <c r="G1134" s="15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65</v>
      </c>
      <c r="C1135" s="6">
        <v>1127</v>
      </c>
      <c r="D1135" s="6">
        <v>105</v>
      </c>
      <c r="E1135" s="11">
        <v>78.5</v>
      </c>
      <c r="F1135" s="15">
        <f t="shared" si="90"/>
        <v>1.3888888888888099E-2</v>
      </c>
      <c r="G1135" s="15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65</v>
      </c>
      <c r="C1136" s="6">
        <v>1128</v>
      </c>
      <c r="D1136" s="6">
        <v>106</v>
      </c>
      <c r="E1136" s="11">
        <v>78.599999999999994</v>
      </c>
      <c r="F1136" s="15">
        <f t="shared" si="90"/>
        <v>1.3888888888888099E-2</v>
      </c>
      <c r="G1136" s="15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65</v>
      </c>
      <c r="C1137" s="6">
        <v>1129</v>
      </c>
      <c r="D1137" s="6">
        <v>107</v>
      </c>
      <c r="E1137" s="11">
        <v>78.599999999999994</v>
      </c>
      <c r="F1137" s="15">
        <f t="shared" si="90"/>
        <v>2.7777777777778172E-2</v>
      </c>
      <c r="G1137" s="15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65</v>
      </c>
      <c r="C1138" s="6">
        <v>1130</v>
      </c>
      <c r="D1138" s="6">
        <v>108</v>
      </c>
      <c r="E1138" s="11">
        <v>78.8</v>
      </c>
      <c r="F1138" s="15">
        <f t="shared" si="90"/>
        <v>5.5555555555556344E-2</v>
      </c>
      <c r="G1138" s="15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65</v>
      </c>
      <c r="C1139" s="6">
        <v>1131</v>
      </c>
      <c r="D1139" s="6">
        <v>109</v>
      </c>
      <c r="E1139" s="11">
        <v>79</v>
      </c>
      <c r="F1139" s="15">
        <f t="shared" si="90"/>
        <v>8.3333333333334522E-2</v>
      </c>
      <c r="G1139" s="15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65</v>
      </c>
      <c r="C1140" s="6">
        <v>1132</v>
      </c>
      <c r="D1140" s="6">
        <v>110</v>
      </c>
      <c r="E1140" s="11">
        <v>79.400000000000006</v>
      </c>
      <c r="F1140" s="15">
        <f t="shared" si="90"/>
        <v>9.7222222222222612E-2</v>
      </c>
      <c r="G1140" s="15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65</v>
      </c>
      <c r="C1141" s="6">
        <v>1133</v>
      </c>
      <c r="D1141" s="6">
        <v>111</v>
      </c>
      <c r="E1141" s="11">
        <v>79.7</v>
      </c>
      <c r="F1141" s="15">
        <f t="shared" si="90"/>
        <v>0.11111111111111072</v>
      </c>
      <c r="G1141" s="15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65</v>
      </c>
      <c r="C1142" s="6">
        <v>1134</v>
      </c>
      <c r="D1142" s="6">
        <v>112</v>
      </c>
      <c r="E1142" s="11">
        <v>80.2</v>
      </c>
      <c r="F1142" s="15">
        <f t="shared" si="90"/>
        <v>0.11111111111111072</v>
      </c>
      <c r="G1142" s="15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65</v>
      </c>
      <c r="C1143" s="6">
        <v>1135</v>
      </c>
      <c r="D1143" s="6">
        <v>113</v>
      </c>
      <c r="E1143" s="11">
        <v>80.5</v>
      </c>
      <c r="F1143" s="15">
        <f t="shared" si="90"/>
        <v>9.7222222222222612E-2</v>
      </c>
      <c r="G1143" s="15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65</v>
      </c>
      <c r="C1144" s="6">
        <v>1136</v>
      </c>
      <c r="D1144" s="6">
        <v>114</v>
      </c>
      <c r="E1144" s="11">
        <v>80.900000000000006</v>
      </c>
      <c r="F1144" s="15">
        <f t="shared" si="90"/>
        <v>8.3333333333332538E-2</v>
      </c>
      <c r="G1144" s="15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65</v>
      </c>
      <c r="C1145" s="6">
        <v>1137</v>
      </c>
      <c r="D1145" s="6">
        <v>115</v>
      </c>
      <c r="E1145" s="11">
        <v>81.099999999999994</v>
      </c>
      <c r="F1145" s="15">
        <f t="shared" si="90"/>
        <v>4.1666666666666269E-2</v>
      </c>
      <c r="G1145" s="15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65</v>
      </c>
      <c r="C1146" s="6">
        <v>1138</v>
      </c>
      <c r="D1146" s="6">
        <v>116</v>
      </c>
      <c r="E1146" s="11">
        <v>81.2</v>
      </c>
      <c r="F1146" s="15">
        <f t="shared" si="90"/>
        <v>2.7777777777778172E-2</v>
      </c>
      <c r="G1146" s="15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65</v>
      </c>
      <c r="C1147" s="6">
        <v>1139</v>
      </c>
      <c r="D1147" s="6">
        <v>117</v>
      </c>
      <c r="E1147" s="11">
        <v>81.3</v>
      </c>
      <c r="F1147" s="15">
        <f t="shared" si="90"/>
        <v>0</v>
      </c>
      <c r="G1147" s="15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65</v>
      </c>
      <c r="C1148" s="6">
        <v>1140</v>
      </c>
      <c r="D1148" s="6">
        <v>118</v>
      </c>
      <c r="E1148" s="11">
        <v>81.2</v>
      </c>
      <c r="F1148" s="15">
        <f t="shared" si="90"/>
        <v>-4.1666666666666269E-2</v>
      </c>
      <c r="G1148" s="15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65</v>
      </c>
      <c r="C1149" s="6">
        <v>1141</v>
      </c>
      <c r="D1149" s="6">
        <v>119</v>
      </c>
      <c r="E1149" s="11">
        <v>81</v>
      </c>
      <c r="F1149" s="15">
        <f t="shared" si="90"/>
        <v>-8.3333333333334522E-2</v>
      </c>
      <c r="G1149" s="15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65</v>
      </c>
      <c r="C1150" s="6">
        <v>1142</v>
      </c>
      <c r="D1150" s="6">
        <v>120</v>
      </c>
      <c r="E1150" s="11">
        <v>80.599999999999994</v>
      </c>
      <c r="F1150" s="15">
        <f t="shared" si="90"/>
        <v>-0.1388888888888889</v>
      </c>
      <c r="G1150" s="15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65</v>
      </c>
      <c r="C1151" s="6">
        <v>1143</v>
      </c>
      <c r="D1151" s="6">
        <v>121</v>
      </c>
      <c r="E1151" s="11">
        <v>80</v>
      </c>
      <c r="F1151" s="15">
        <f t="shared" si="90"/>
        <v>-0.20833333333333331</v>
      </c>
      <c r="G1151" s="15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65</v>
      </c>
      <c r="C1152" s="6">
        <v>1144</v>
      </c>
      <c r="D1152" s="6">
        <v>122</v>
      </c>
      <c r="E1152" s="11">
        <v>79.099999999999994</v>
      </c>
      <c r="F1152" s="15">
        <f t="shared" si="90"/>
        <v>-0.27777777777777779</v>
      </c>
      <c r="G1152" s="15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65</v>
      </c>
      <c r="C1153" s="6">
        <v>1145</v>
      </c>
      <c r="D1153" s="6">
        <v>123</v>
      </c>
      <c r="E1153" s="11">
        <v>78</v>
      </c>
      <c r="F1153" s="15">
        <f t="shared" si="90"/>
        <v>-0.31944444444444403</v>
      </c>
      <c r="G1153" s="15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65</v>
      </c>
      <c r="C1154" s="6">
        <v>1146</v>
      </c>
      <c r="D1154" s="6">
        <v>124</v>
      </c>
      <c r="E1154" s="11">
        <v>76.8</v>
      </c>
      <c r="F1154" s="15">
        <f t="shared" si="90"/>
        <v>-0.34722222222222221</v>
      </c>
      <c r="G1154" s="15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65</v>
      </c>
      <c r="C1155" s="6">
        <v>1147</v>
      </c>
      <c r="D1155" s="6">
        <v>125</v>
      </c>
      <c r="E1155" s="11">
        <v>75.5</v>
      </c>
      <c r="F1155" s="15">
        <f t="shared" si="90"/>
        <v>-0.37500000000000039</v>
      </c>
      <c r="G1155" s="15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65</v>
      </c>
      <c r="C1156" s="6">
        <v>1148</v>
      </c>
      <c r="D1156" s="6">
        <v>126</v>
      </c>
      <c r="E1156" s="11">
        <v>74.099999999999994</v>
      </c>
      <c r="F1156" s="15">
        <f t="shared" si="90"/>
        <v>-0.36111111111111033</v>
      </c>
      <c r="G1156" s="15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65</v>
      </c>
      <c r="C1157" s="6">
        <v>1149</v>
      </c>
      <c r="D1157" s="6">
        <v>127</v>
      </c>
      <c r="E1157" s="11">
        <v>72.900000000000006</v>
      </c>
      <c r="F1157" s="15">
        <f t="shared" si="90"/>
        <v>-0.30555555555555397</v>
      </c>
      <c r="G1157" s="15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65</v>
      </c>
      <c r="C1158" s="6">
        <v>1150</v>
      </c>
      <c r="D1158" s="6">
        <v>128</v>
      </c>
      <c r="E1158" s="11">
        <v>71.900000000000006</v>
      </c>
      <c r="F1158" s="15">
        <f t="shared" si="90"/>
        <v>-0.23611111111111149</v>
      </c>
      <c r="G1158" s="15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65</v>
      </c>
      <c r="C1159" s="6">
        <v>1151</v>
      </c>
      <c r="D1159" s="6">
        <v>129</v>
      </c>
      <c r="E1159" s="11">
        <v>71.2</v>
      </c>
      <c r="F1159" s="15">
        <f t="shared" si="90"/>
        <v>-0.1388888888888889</v>
      </c>
      <c r="G1159" s="15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65</v>
      </c>
      <c r="C1160" s="6">
        <v>1152</v>
      </c>
      <c r="D1160" s="6">
        <v>130</v>
      </c>
      <c r="E1160" s="11">
        <v>70.900000000000006</v>
      </c>
      <c r="F1160" s="15">
        <f t="shared" si="90"/>
        <v>-2.7777777777778172E-2</v>
      </c>
      <c r="G1160" s="15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65</v>
      </c>
      <c r="C1161" s="6">
        <v>1153</v>
      </c>
      <c r="D1161" s="6">
        <v>131</v>
      </c>
      <c r="E1161" s="11">
        <v>71</v>
      </c>
      <c r="F1161" s="15">
        <f t="shared" si="90"/>
        <v>8.3333333333332538E-2</v>
      </c>
      <c r="G1161" s="15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65</v>
      </c>
      <c r="C1162" s="6">
        <v>1154</v>
      </c>
      <c r="D1162" s="6">
        <v>132</v>
      </c>
      <c r="E1162" s="11">
        <v>71.5</v>
      </c>
      <c r="F1162" s="15">
        <f t="shared" si="90"/>
        <v>0.18055555555555516</v>
      </c>
      <c r="G1162" s="15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65</v>
      </c>
      <c r="C1163" s="6">
        <v>1155</v>
      </c>
      <c r="D1163" s="6">
        <v>133</v>
      </c>
      <c r="E1163" s="11">
        <v>72.3</v>
      </c>
      <c r="F1163" s="15">
        <f t="shared" si="90"/>
        <v>0.23611111111111149</v>
      </c>
      <c r="G1163" s="15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65</v>
      </c>
      <c r="C1164" s="6">
        <v>1156</v>
      </c>
      <c r="D1164" s="6">
        <v>134</v>
      </c>
      <c r="E1164" s="11">
        <v>73.2</v>
      </c>
      <c r="F1164" s="15">
        <f t="shared" si="90"/>
        <v>0.24999999999999961</v>
      </c>
      <c r="G1164" s="15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65</v>
      </c>
      <c r="C1165" s="6">
        <v>1157</v>
      </c>
      <c r="D1165" s="6">
        <v>135</v>
      </c>
      <c r="E1165" s="11">
        <v>74.099999999999994</v>
      </c>
      <c r="F1165" s="15">
        <f t="shared" si="90"/>
        <v>0.23611111111111149</v>
      </c>
      <c r="G1165" s="15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65</v>
      </c>
      <c r="C1166" s="6">
        <v>1158</v>
      </c>
      <c r="D1166" s="6">
        <v>136</v>
      </c>
      <c r="E1166" s="11">
        <v>74.900000000000006</v>
      </c>
      <c r="F1166" s="15">
        <f t="shared" si="90"/>
        <v>0.18055555555555713</v>
      </c>
      <c r="G1166" s="15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65</v>
      </c>
      <c r="C1167" s="6">
        <v>1159</v>
      </c>
      <c r="D1167" s="6">
        <v>137</v>
      </c>
      <c r="E1167" s="11">
        <v>75.400000000000006</v>
      </c>
      <c r="F1167" s="15">
        <f t="shared" si="90"/>
        <v>8.3333333333332538E-2</v>
      </c>
      <c r="G1167" s="15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65</v>
      </c>
      <c r="C1168" s="6">
        <v>1160</v>
      </c>
      <c r="D1168" s="6">
        <v>138</v>
      </c>
      <c r="E1168" s="11">
        <v>75.5</v>
      </c>
      <c r="F1168" s="15">
        <f t="shared" si="90"/>
        <v>-2.7777777777778172E-2</v>
      </c>
      <c r="G1168" s="15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65</v>
      </c>
      <c r="C1169" s="6">
        <v>1161</v>
      </c>
      <c r="D1169" s="6">
        <v>139</v>
      </c>
      <c r="E1169" s="11">
        <v>75.2</v>
      </c>
      <c r="F1169" s="15">
        <f t="shared" si="90"/>
        <v>-0.1388888888888889</v>
      </c>
      <c r="G1169" s="15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65</v>
      </c>
      <c r="C1170" s="6">
        <v>1162</v>
      </c>
      <c r="D1170" s="6">
        <v>140</v>
      </c>
      <c r="E1170" s="11">
        <v>74.5</v>
      </c>
      <c r="F1170" s="15">
        <f t="shared" si="90"/>
        <v>-0.26388888888888967</v>
      </c>
      <c r="G1170" s="15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65</v>
      </c>
      <c r="C1171" s="6">
        <v>1163</v>
      </c>
      <c r="D1171" s="6">
        <v>141</v>
      </c>
      <c r="E1171" s="11">
        <v>73.3</v>
      </c>
      <c r="F1171" s="15">
        <f t="shared" si="90"/>
        <v>-0.38888888888888851</v>
      </c>
      <c r="G1171" s="15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65</v>
      </c>
      <c r="C1172" s="6">
        <v>1164</v>
      </c>
      <c r="D1172" s="6">
        <v>142</v>
      </c>
      <c r="E1172" s="11">
        <v>71.7</v>
      </c>
      <c r="F1172" s="15">
        <f t="shared" ref="F1172:F1235" si="95">($E1173-$E1171)/2/3.6</f>
        <v>-0.47222222222222104</v>
      </c>
      <c r="G1172" s="15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65</v>
      </c>
      <c r="C1173" s="6">
        <v>1165</v>
      </c>
      <c r="D1173" s="6">
        <v>143</v>
      </c>
      <c r="E1173" s="11">
        <v>69.900000000000006</v>
      </c>
      <c r="F1173" s="15">
        <f t="shared" si="95"/>
        <v>-0.52777777777777735</v>
      </c>
      <c r="G1173" s="15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65</v>
      </c>
      <c r="C1174" s="6">
        <v>1166</v>
      </c>
      <c r="D1174" s="6">
        <v>144</v>
      </c>
      <c r="E1174" s="11">
        <v>67.900000000000006</v>
      </c>
      <c r="F1174" s="15">
        <f t="shared" si="95"/>
        <v>-0.5833333333333337</v>
      </c>
      <c r="G1174" s="15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65</v>
      </c>
      <c r="C1175" s="6">
        <v>1167</v>
      </c>
      <c r="D1175" s="6">
        <v>145</v>
      </c>
      <c r="E1175" s="11">
        <v>65.7</v>
      </c>
      <c r="F1175" s="15">
        <f t="shared" si="95"/>
        <v>-0.61111111111111194</v>
      </c>
      <c r="G1175" s="15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65</v>
      </c>
      <c r="C1176" s="6">
        <v>1168</v>
      </c>
      <c r="D1176" s="6">
        <v>146</v>
      </c>
      <c r="E1176" s="11">
        <v>63.5</v>
      </c>
      <c r="F1176" s="15">
        <f t="shared" si="95"/>
        <v>-0.625</v>
      </c>
      <c r="G1176" s="15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65</v>
      </c>
      <c r="C1177" s="6">
        <v>1169</v>
      </c>
      <c r="D1177" s="6">
        <v>147</v>
      </c>
      <c r="E1177" s="11">
        <v>61.2</v>
      </c>
      <c r="F1177" s="15">
        <f t="shared" si="95"/>
        <v>-0.625</v>
      </c>
      <c r="G1177" s="15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65</v>
      </c>
      <c r="C1178" s="6">
        <v>1170</v>
      </c>
      <c r="D1178" s="6">
        <v>148</v>
      </c>
      <c r="E1178" s="11">
        <v>59</v>
      </c>
      <c r="F1178" s="15">
        <f t="shared" si="95"/>
        <v>-0.61111111111111194</v>
      </c>
      <c r="G1178" s="15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65</v>
      </c>
      <c r="C1179" s="6">
        <v>1171</v>
      </c>
      <c r="D1179" s="6">
        <v>149</v>
      </c>
      <c r="E1179" s="11">
        <v>56.8</v>
      </c>
      <c r="F1179" s="15">
        <f t="shared" si="95"/>
        <v>-0.59722222222222177</v>
      </c>
      <c r="G1179" s="15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65</v>
      </c>
      <c r="C1180" s="6">
        <v>1172</v>
      </c>
      <c r="D1180" s="6">
        <v>150</v>
      </c>
      <c r="E1180" s="11">
        <v>54.7</v>
      </c>
      <c r="F1180" s="15">
        <f t="shared" si="95"/>
        <v>-0.56944444444444364</v>
      </c>
      <c r="G1180" s="15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65</v>
      </c>
      <c r="C1181" s="6">
        <v>1173</v>
      </c>
      <c r="D1181" s="6">
        <v>151</v>
      </c>
      <c r="E1181" s="11">
        <v>52.7</v>
      </c>
      <c r="F1181" s="15">
        <f t="shared" si="95"/>
        <v>-0.52777777777777835</v>
      </c>
      <c r="G1181" s="15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65</v>
      </c>
      <c r="C1182" s="6">
        <v>1174</v>
      </c>
      <c r="D1182" s="6">
        <v>152</v>
      </c>
      <c r="E1182" s="11">
        <v>50.9</v>
      </c>
      <c r="F1182" s="15">
        <f t="shared" si="95"/>
        <v>-0.45833333333333393</v>
      </c>
      <c r="G1182" s="15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65</v>
      </c>
      <c r="C1183" s="6">
        <v>1175</v>
      </c>
      <c r="D1183" s="6">
        <v>153</v>
      </c>
      <c r="E1183" s="11">
        <v>49.4</v>
      </c>
      <c r="F1183" s="15">
        <f t="shared" si="95"/>
        <v>-0.38888888888888851</v>
      </c>
      <c r="G1183" s="15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65</v>
      </c>
      <c r="C1184" s="6">
        <v>1176</v>
      </c>
      <c r="D1184" s="6">
        <v>154</v>
      </c>
      <c r="E1184" s="11">
        <v>48.1</v>
      </c>
      <c r="F1184" s="15">
        <f t="shared" si="95"/>
        <v>-0.31944444444444403</v>
      </c>
      <c r="G1184" s="15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65</v>
      </c>
      <c r="C1185" s="6">
        <v>1177</v>
      </c>
      <c r="D1185" s="6">
        <v>155</v>
      </c>
      <c r="E1185" s="11">
        <v>47.1</v>
      </c>
      <c r="F1185" s="15">
        <f t="shared" si="95"/>
        <v>-0.2222222222222224</v>
      </c>
      <c r="G1185" s="15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65</v>
      </c>
      <c r="C1186" s="6">
        <v>1178</v>
      </c>
      <c r="D1186" s="6">
        <v>156</v>
      </c>
      <c r="E1186" s="11">
        <v>46.5</v>
      </c>
      <c r="F1186" s="15">
        <f t="shared" si="95"/>
        <v>-0.1111111111111117</v>
      </c>
      <c r="G1186" s="15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65</v>
      </c>
      <c r="C1187" s="6">
        <v>1179</v>
      </c>
      <c r="D1187" s="6">
        <v>157</v>
      </c>
      <c r="E1187" s="11">
        <v>46.3</v>
      </c>
      <c r="F1187" s="15">
        <f t="shared" si="95"/>
        <v>0</v>
      </c>
      <c r="G1187" s="15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65</v>
      </c>
      <c r="C1188" s="6">
        <v>1180</v>
      </c>
      <c r="D1188" s="6">
        <v>158</v>
      </c>
      <c r="E1188" s="11">
        <v>46.5</v>
      </c>
      <c r="F1188" s="15">
        <f t="shared" si="95"/>
        <v>0.12500000000000078</v>
      </c>
      <c r="G1188" s="15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65</v>
      </c>
      <c r="C1189" s="6">
        <v>1181</v>
      </c>
      <c r="D1189" s="6">
        <v>159</v>
      </c>
      <c r="E1189" s="11">
        <v>47.2</v>
      </c>
      <c r="F1189" s="15">
        <f t="shared" si="95"/>
        <v>0.24999999999999961</v>
      </c>
      <c r="G1189" s="15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65</v>
      </c>
      <c r="C1190" s="6">
        <v>1182</v>
      </c>
      <c r="D1190" s="6">
        <v>160</v>
      </c>
      <c r="E1190" s="11">
        <v>48.3</v>
      </c>
      <c r="F1190" s="15">
        <f t="shared" si="95"/>
        <v>0.34722222222222221</v>
      </c>
      <c r="G1190" s="15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65</v>
      </c>
      <c r="C1191" s="6">
        <v>1183</v>
      </c>
      <c r="D1191" s="6">
        <v>161</v>
      </c>
      <c r="E1191" s="11">
        <v>49.7</v>
      </c>
      <c r="F1191" s="15">
        <f t="shared" si="95"/>
        <v>0.41666666666666663</v>
      </c>
      <c r="G1191" s="15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65</v>
      </c>
      <c r="C1192" s="6">
        <v>1184</v>
      </c>
      <c r="D1192" s="6">
        <v>162</v>
      </c>
      <c r="E1192" s="11">
        <v>51.3</v>
      </c>
      <c r="F1192" s="15">
        <f t="shared" si="95"/>
        <v>0.45833333333333293</v>
      </c>
      <c r="G1192" s="15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65</v>
      </c>
      <c r="C1193" s="6">
        <v>1185</v>
      </c>
      <c r="D1193" s="6">
        <v>163</v>
      </c>
      <c r="E1193" s="11">
        <v>53</v>
      </c>
      <c r="F1193" s="15">
        <f t="shared" si="95"/>
        <v>0.50000000000000022</v>
      </c>
      <c r="G1193" s="15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65</v>
      </c>
      <c r="C1194" s="6">
        <v>1186</v>
      </c>
      <c r="D1194" s="6">
        <v>164</v>
      </c>
      <c r="E1194" s="11">
        <v>54.9</v>
      </c>
      <c r="F1194" s="15">
        <f t="shared" si="95"/>
        <v>0.51388888888888928</v>
      </c>
      <c r="G1194" s="15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65</v>
      </c>
      <c r="C1195" s="6">
        <v>1187</v>
      </c>
      <c r="D1195" s="6">
        <v>165</v>
      </c>
      <c r="E1195" s="11">
        <v>56.7</v>
      </c>
      <c r="F1195" s="15">
        <f t="shared" si="95"/>
        <v>0.51388888888888928</v>
      </c>
      <c r="G1195" s="15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65</v>
      </c>
      <c r="C1196" s="6">
        <v>1188</v>
      </c>
      <c r="D1196" s="6">
        <v>166</v>
      </c>
      <c r="E1196" s="11">
        <v>58.6</v>
      </c>
      <c r="F1196" s="15">
        <f t="shared" si="95"/>
        <v>0.4861111111111111</v>
      </c>
      <c r="G1196" s="15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65</v>
      </c>
      <c r="C1197" s="6">
        <v>1189</v>
      </c>
      <c r="D1197" s="6">
        <v>167</v>
      </c>
      <c r="E1197" s="11">
        <v>60.2</v>
      </c>
      <c r="F1197" s="15">
        <f t="shared" si="95"/>
        <v>0.41666666666666663</v>
      </c>
      <c r="G1197" s="15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65</v>
      </c>
      <c r="C1198" s="6">
        <v>1190</v>
      </c>
      <c r="D1198" s="6">
        <v>168</v>
      </c>
      <c r="E1198" s="11">
        <v>61.6</v>
      </c>
      <c r="F1198" s="15">
        <f t="shared" si="95"/>
        <v>0.33333333333333315</v>
      </c>
      <c r="G1198" s="15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65</v>
      </c>
      <c r="C1199" s="6">
        <v>1191</v>
      </c>
      <c r="D1199" s="6">
        <v>169</v>
      </c>
      <c r="E1199" s="11">
        <v>62.6</v>
      </c>
      <c r="F1199" s="15">
        <f t="shared" si="95"/>
        <v>0.20833333333333331</v>
      </c>
      <c r="G1199" s="15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65</v>
      </c>
      <c r="C1200" s="6">
        <v>1192</v>
      </c>
      <c r="D1200" s="6">
        <v>170</v>
      </c>
      <c r="E1200" s="11">
        <v>63.1</v>
      </c>
      <c r="F1200" s="15">
        <f t="shared" si="95"/>
        <v>6.9444444444444448E-2</v>
      </c>
      <c r="G1200" s="15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65</v>
      </c>
      <c r="C1201" s="6">
        <v>1193</v>
      </c>
      <c r="D1201" s="6">
        <v>171</v>
      </c>
      <c r="E1201" s="11">
        <v>63.1</v>
      </c>
      <c r="F1201" s="15">
        <f t="shared" si="95"/>
        <v>-4.1666666666667261E-2</v>
      </c>
      <c r="G1201" s="15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65</v>
      </c>
      <c r="C1202" s="6">
        <v>1194</v>
      </c>
      <c r="D1202" s="6">
        <v>172</v>
      </c>
      <c r="E1202" s="11">
        <v>62.8</v>
      </c>
      <c r="F1202" s="15">
        <f t="shared" si="95"/>
        <v>-0.12499999999999981</v>
      </c>
      <c r="G1202" s="15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65</v>
      </c>
      <c r="C1203" s="6">
        <v>1195</v>
      </c>
      <c r="D1203" s="6">
        <v>173</v>
      </c>
      <c r="E1203" s="11">
        <v>62.2</v>
      </c>
      <c r="F1203" s="15">
        <f t="shared" si="95"/>
        <v>-0.19444444444444425</v>
      </c>
      <c r="G1203" s="15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65</v>
      </c>
      <c r="C1204" s="6">
        <v>1196</v>
      </c>
      <c r="D1204" s="6">
        <v>174</v>
      </c>
      <c r="E1204" s="11">
        <v>61.4</v>
      </c>
      <c r="F1204" s="15">
        <f t="shared" si="95"/>
        <v>-0.20833333333333331</v>
      </c>
      <c r="G1204" s="15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65</v>
      </c>
      <c r="C1205" s="6">
        <v>1197</v>
      </c>
      <c r="D1205" s="6">
        <v>175</v>
      </c>
      <c r="E1205" s="11">
        <v>60.7</v>
      </c>
      <c r="F1205" s="15">
        <f t="shared" si="95"/>
        <v>-0.18055555555555516</v>
      </c>
      <c r="G1205" s="15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65</v>
      </c>
      <c r="C1206" s="6">
        <v>1198</v>
      </c>
      <c r="D1206" s="6">
        <v>176</v>
      </c>
      <c r="E1206" s="11">
        <v>60.1</v>
      </c>
      <c r="F1206" s="15">
        <f t="shared" si="95"/>
        <v>-0.12500000000000078</v>
      </c>
      <c r="G1206" s="15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65</v>
      </c>
      <c r="C1207" s="6">
        <v>1199</v>
      </c>
      <c r="D1207" s="6">
        <v>177</v>
      </c>
      <c r="E1207" s="11">
        <v>59.8</v>
      </c>
      <c r="F1207" s="15">
        <f t="shared" si="95"/>
        <v>-2.7777777777778172E-2</v>
      </c>
      <c r="G1207" s="15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65</v>
      </c>
      <c r="C1208" s="6">
        <v>1200</v>
      </c>
      <c r="D1208" s="6">
        <v>178</v>
      </c>
      <c r="E1208" s="11">
        <v>59.9</v>
      </c>
      <c r="F1208" s="15">
        <f t="shared" si="95"/>
        <v>8.3333333333333523E-2</v>
      </c>
      <c r="G1208" s="15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65</v>
      </c>
      <c r="C1209" s="6">
        <v>1201</v>
      </c>
      <c r="D1209" s="6">
        <v>179</v>
      </c>
      <c r="E1209" s="11">
        <v>60.4</v>
      </c>
      <c r="F1209" s="15">
        <f t="shared" si="95"/>
        <v>0.20833333333333331</v>
      </c>
      <c r="G1209" s="15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65</v>
      </c>
      <c r="C1210" s="6">
        <v>1202</v>
      </c>
      <c r="D1210" s="6">
        <v>180</v>
      </c>
      <c r="E1210" s="11">
        <v>61.4</v>
      </c>
      <c r="F1210" s="15">
        <f t="shared" si="95"/>
        <v>0.31944444444444503</v>
      </c>
      <c r="G1210" s="15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65</v>
      </c>
      <c r="C1211" s="6">
        <v>1203</v>
      </c>
      <c r="D1211" s="6">
        <v>181</v>
      </c>
      <c r="E1211" s="11">
        <v>62.7</v>
      </c>
      <c r="F1211" s="15">
        <f t="shared" si="95"/>
        <v>0.40277777777777757</v>
      </c>
      <c r="G1211" s="15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65</v>
      </c>
      <c r="C1212" s="6">
        <v>1204</v>
      </c>
      <c r="D1212" s="6">
        <v>182</v>
      </c>
      <c r="E1212" s="11">
        <v>64.3</v>
      </c>
      <c r="F1212" s="15">
        <f t="shared" si="95"/>
        <v>0.47222222222222104</v>
      </c>
      <c r="G1212" s="15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65</v>
      </c>
      <c r="C1213" s="6">
        <v>1205</v>
      </c>
      <c r="D1213" s="6">
        <v>183</v>
      </c>
      <c r="E1213" s="11">
        <v>66.099999999999994</v>
      </c>
      <c r="F1213" s="15">
        <f t="shared" si="95"/>
        <v>0.50000000000000122</v>
      </c>
      <c r="G1213" s="15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65</v>
      </c>
      <c r="C1214" s="6">
        <v>1206</v>
      </c>
      <c r="D1214" s="6">
        <v>184</v>
      </c>
      <c r="E1214" s="11">
        <v>67.900000000000006</v>
      </c>
      <c r="F1214" s="15">
        <f t="shared" si="95"/>
        <v>0.50000000000000122</v>
      </c>
      <c r="G1214" s="15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65</v>
      </c>
      <c r="C1215" s="6">
        <v>1207</v>
      </c>
      <c r="D1215" s="6">
        <v>185</v>
      </c>
      <c r="E1215" s="11">
        <v>69.7</v>
      </c>
      <c r="F1215" s="15">
        <f t="shared" si="95"/>
        <v>0.4861111111111111</v>
      </c>
      <c r="G1215" s="15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65</v>
      </c>
      <c r="C1216" s="6">
        <v>1208</v>
      </c>
      <c r="D1216" s="6">
        <v>186</v>
      </c>
      <c r="E1216" s="11">
        <v>71.400000000000006</v>
      </c>
      <c r="F1216" s="15">
        <f t="shared" si="95"/>
        <v>0.47222222222222104</v>
      </c>
      <c r="G1216" s="15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65</v>
      </c>
      <c r="C1217" s="6">
        <v>1209</v>
      </c>
      <c r="D1217" s="6">
        <v>187</v>
      </c>
      <c r="E1217" s="11">
        <v>73.099999999999994</v>
      </c>
      <c r="F1217" s="15">
        <f t="shared" si="95"/>
        <v>0.45833333333333293</v>
      </c>
      <c r="G1217" s="15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65</v>
      </c>
      <c r="C1218" s="6">
        <v>1210</v>
      </c>
      <c r="D1218" s="6">
        <v>188</v>
      </c>
      <c r="E1218" s="11">
        <v>74.7</v>
      </c>
      <c r="F1218" s="15">
        <f t="shared" si="95"/>
        <v>0.43055555555555675</v>
      </c>
      <c r="G1218" s="15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65</v>
      </c>
      <c r="C1219" s="6">
        <v>1211</v>
      </c>
      <c r="D1219" s="6">
        <v>189</v>
      </c>
      <c r="E1219" s="11">
        <v>76.2</v>
      </c>
      <c r="F1219" s="15">
        <f t="shared" si="95"/>
        <v>0.38888888888888851</v>
      </c>
      <c r="G1219" s="15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65</v>
      </c>
      <c r="C1220" s="6">
        <v>1212</v>
      </c>
      <c r="D1220" s="6">
        <v>190</v>
      </c>
      <c r="E1220" s="11">
        <v>77.5</v>
      </c>
      <c r="F1220" s="15">
        <f t="shared" si="95"/>
        <v>0.33333333333333215</v>
      </c>
      <c r="G1220" s="15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65</v>
      </c>
      <c r="C1221" s="6">
        <v>1213</v>
      </c>
      <c r="D1221" s="6">
        <v>191</v>
      </c>
      <c r="E1221" s="11">
        <v>78.599999999999994</v>
      </c>
      <c r="F1221" s="15">
        <f t="shared" si="95"/>
        <v>0.30555555555555597</v>
      </c>
      <c r="G1221" s="15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65</v>
      </c>
      <c r="C1222" s="6">
        <v>1214</v>
      </c>
      <c r="D1222" s="6">
        <v>192</v>
      </c>
      <c r="E1222" s="11">
        <v>79.7</v>
      </c>
      <c r="F1222" s="15">
        <f t="shared" si="95"/>
        <v>0.27777777777777779</v>
      </c>
      <c r="G1222" s="15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65</v>
      </c>
      <c r="C1223" s="6">
        <v>1215</v>
      </c>
      <c r="D1223" s="6">
        <v>193</v>
      </c>
      <c r="E1223" s="11">
        <v>80.599999999999994</v>
      </c>
      <c r="F1223" s="15">
        <f t="shared" si="95"/>
        <v>0.24999999999999961</v>
      </c>
      <c r="G1223" s="15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65</v>
      </c>
      <c r="C1224" s="6">
        <v>1216</v>
      </c>
      <c r="D1224" s="6">
        <v>194</v>
      </c>
      <c r="E1224" s="11">
        <v>81.5</v>
      </c>
      <c r="F1224" s="15">
        <f t="shared" si="95"/>
        <v>0.2222222222222234</v>
      </c>
      <c r="G1224" s="15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65</v>
      </c>
      <c r="C1225" s="6">
        <v>1217</v>
      </c>
      <c r="D1225" s="6">
        <v>195</v>
      </c>
      <c r="E1225" s="11">
        <v>82.2</v>
      </c>
      <c r="F1225" s="15">
        <f t="shared" si="95"/>
        <v>0.20833333333333331</v>
      </c>
      <c r="G1225" s="15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65</v>
      </c>
      <c r="C1226" s="6">
        <v>1218</v>
      </c>
      <c r="D1226" s="6">
        <v>196</v>
      </c>
      <c r="E1226" s="11">
        <v>83</v>
      </c>
      <c r="F1226" s="15">
        <f t="shared" si="95"/>
        <v>0.20833333333333331</v>
      </c>
      <c r="G1226" s="15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65</v>
      </c>
      <c r="C1227" s="6">
        <v>1219</v>
      </c>
      <c r="D1227" s="6">
        <v>197</v>
      </c>
      <c r="E1227" s="11">
        <v>83.7</v>
      </c>
      <c r="F1227" s="15">
        <f t="shared" si="95"/>
        <v>0.19444444444444522</v>
      </c>
      <c r="G1227" s="15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65</v>
      </c>
      <c r="C1228" s="6">
        <v>1220</v>
      </c>
      <c r="D1228" s="6">
        <v>198</v>
      </c>
      <c r="E1228" s="11">
        <v>84.4</v>
      </c>
      <c r="F1228" s="15">
        <f t="shared" si="95"/>
        <v>0.16666666666666705</v>
      </c>
      <c r="G1228" s="15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65</v>
      </c>
      <c r="C1229" s="6">
        <v>1221</v>
      </c>
      <c r="D1229" s="6">
        <v>199</v>
      </c>
      <c r="E1229" s="11">
        <v>84.9</v>
      </c>
      <c r="F1229" s="15">
        <f t="shared" si="95"/>
        <v>9.7222222222220642E-2</v>
      </c>
      <c r="G1229" s="15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65</v>
      </c>
      <c r="C1230" s="6">
        <v>1222</v>
      </c>
      <c r="D1230" s="6">
        <v>200</v>
      </c>
      <c r="E1230" s="11">
        <v>85.1</v>
      </c>
      <c r="F1230" s="15">
        <f t="shared" si="95"/>
        <v>4.1666666666666269E-2</v>
      </c>
      <c r="G1230" s="15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65</v>
      </c>
      <c r="C1231" s="6">
        <v>1223</v>
      </c>
      <c r="D1231" s="6">
        <v>201</v>
      </c>
      <c r="E1231" s="11">
        <v>85.2</v>
      </c>
      <c r="F1231" s="15">
        <f t="shared" si="95"/>
        <v>-2.7777777777776198E-2</v>
      </c>
      <c r="G1231" s="15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65</v>
      </c>
      <c r="C1232" s="6">
        <v>1224</v>
      </c>
      <c r="D1232" s="6">
        <v>202</v>
      </c>
      <c r="E1232" s="11">
        <v>84.9</v>
      </c>
      <c r="F1232" s="15">
        <f t="shared" si="95"/>
        <v>-0.11111111111111072</v>
      </c>
      <c r="G1232" s="15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65</v>
      </c>
      <c r="C1233" s="6">
        <v>1225</v>
      </c>
      <c r="D1233" s="6">
        <v>203</v>
      </c>
      <c r="E1233" s="11">
        <v>84.4</v>
      </c>
      <c r="F1233" s="15">
        <f t="shared" si="95"/>
        <v>-0.18055555555555713</v>
      </c>
      <c r="G1233" s="15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65</v>
      </c>
      <c r="C1234" s="6">
        <v>1226</v>
      </c>
      <c r="D1234" s="6">
        <v>204</v>
      </c>
      <c r="E1234" s="11">
        <v>83.6</v>
      </c>
      <c r="F1234" s="15">
        <f t="shared" si="95"/>
        <v>-0.23611111111111149</v>
      </c>
      <c r="G1234" s="15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65</v>
      </c>
      <c r="C1235" s="6">
        <v>1227</v>
      </c>
      <c r="D1235" s="6">
        <v>205</v>
      </c>
      <c r="E1235" s="11">
        <v>82.7</v>
      </c>
      <c r="F1235" s="15">
        <f t="shared" si="95"/>
        <v>-0.29166666666666585</v>
      </c>
      <c r="G1235" s="15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65</v>
      </c>
      <c r="C1236" s="6">
        <v>1228</v>
      </c>
      <c r="D1236" s="6">
        <v>206</v>
      </c>
      <c r="E1236" s="11">
        <v>81.5</v>
      </c>
      <c r="F1236" s="15">
        <f t="shared" ref="F1236:F1299" si="100">($E1237-$E1235)/2/3.6</f>
        <v>-0.36111111111111227</v>
      </c>
      <c r="G1236" s="15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65</v>
      </c>
      <c r="C1237" s="6">
        <v>1229</v>
      </c>
      <c r="D1237" s="6">
        <v>207</v>
      </c>
      <c r="E1237" s="11">
        <v>80.099999999999994</v>
      </c>
      <c r="F1237" s="15">
        <f t="shared" si="100"/>
        <v>-0.38888888888888851</v>
      </c>
      <c r="G1237" s="15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65</v>
      </c>
      <c r="C1238" s="6">
        <v>1230</v>
      </c>
      <c r="D1238" s="6">
        <v>208</v>
      </c>
      <c r="E1238" s="11">
        <v>78.7</v>
      </c>
      <c r="F1238" s="15">
        <f t="shared" si="100"/>
        <v>-0.37499999999999839</v>
      </c>
      <c r="G1238" s="15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65</v>
      </c>
      <c r="C1239" s="6">
        <v>1231</v>
      </c>
      <c r="D1239" s="6">
        <v>209</v>
      </c>
      <c r="E1239" s="11">
        <v>77.400000000000006</v>
      </c>
      <c r="F1239" s="15">
        <f t="shared" si="100"/>
        <v>-0.34722222222222221</v>
      </c>
      <c r="G1239" s="15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65</v>
      </c>
      <c r="C1240" s="6">
        <v>1232</v>
      </c>
      <c r="D1240" s="6">
        <v>210</v>
      </c>
      <c r="E1240" s="11">
        <v>76.2</v>
      </c>
      <c r="F1240" s="15">
        <f t="shared" si="100"/>
        <v>-0.27777777777777779</v>
      </c>
      <c r="G1240" s="15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65</v>
      </c>
      <c r="C1241" s="6">
        <v>1233</v>
      </c>
      <c r="D1241" s="6">
        <v>211</v>
      </c>
      <c r="E1241" s="11">
        <v>75.400000000000006</v>
      </c>
      <c r="F1241" s="15">
        <f t="shared" si="100"/>
        <v>-0.19444444444444522</v>
      </c>
      <c r="G1241" s="15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65</v>
      </c>
      <c r="C1242" s="6">
        <v>1234</v>
      </c>
      <c r="D1242" s="6">
        <v>212</v>
      </c>
      <c r="E1242" s="11">
        <v>74.8</v>
      </c>
      <c r="F1242" s="15">
        <f t="shared" si="100"/>
        <v>-0.15277777777777896</v>
      </c>
      <c r="G1242" s="15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65</v>
      </c>
      <c r="C1243" s="6">
        <v>1235</v>
      </c>
      <c r="D1243" s="6">
        <v>213</v>
      </c>
      <c r="E1243" s="11">
        <v>74.3</v>
      </c>
      <c r="F1243" s="15">
        <f t="shared" si="100"/>
        <v>-0.1388888888888889</v>
      </c>
      <c r="G1243" s="15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65</v>
      </c>
      <c r="C1244" s="6">
        <v>1236</v>
      </c>
      <c r="D1244" s="6">
        <v>214</v>
      </c>
      <c r="E1244" s="11">
        <v>73.8</v>
      </c>
      <c r="F1244" s="15">
        <f t="shared" si="100"/>
        <v>-0.15277777777777699</v>
      </c>
      <c r="G1244" s="15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65</v>
      </c>
      <c r="C1245" s="6">
        <v>1237</v>
      </c>
      <c r="D1245" s="6">
        <v>215</v>
      </c>
      <c r="E1245" s="11">
        <v>73.2</v>
      </c>
      <c r="F1245" s="15">
        <f t="shared" si="100"/>
        <v>-0.19444444444444325</v>
      </c>
      <c r="G1245" s="15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65</v>
      </c>
      <c r="C1246" s="6">
        <v>1238</v>
      </c>
      <c r="D1246" s="6">
        <v>216</v>
      </c>
      <c r="E1246" s="11">
        <v>72.400000000000006</v>
      </c>
      <c r="F1246" s="15">
        <f t="shared" si="100"/>
        <v>-0.2222222222222234</v>
      </c>
      <c r="G1246" s="15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65</v>
      </c>
      <c r="C1247" s="6">
        <v>1239</v>
      </c>
      <c r="D1247" s="6">
        <v>217</v>
      </c>
      <c r="E1247" s="11">
        <v>71.599999999999994</v>
      </c>
      <c r="F1247" s="15">
        <f t="shared" si="100"/>
        <v>-0.2222222222222234</v>
      </c>
      <c r="G1247" s="15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65</v>
      </c>
      <c r="C1248" s="6">
        <v>1240</v>
      </c>
      <c r="D1248" s="6">
        <v>218</v>
      </c>
      <c r="E1248" s="11">
        <v>70.8</v>
      </c>
      <c r="F1248" s="15">
        <f t="shared" si="100"/>
        <v>-0.20833333333333331</v>
      </c>
      <c r="G1248" s="15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65</v>
      </c>
      <c r="C1249" s="6">
        <v>1241</v>
      </c>
      <c r="D1249" s="6">
        <v>219</v>
      </c>
      <c r="E1249" s="11">
        <v>70.099999999999994</v>
      </c>
      <c r="F1249" s="15">
        <f t="shared" si="100"/>
        <v>-0.16666666666666705</v>
      </c>
      <c r="G1249" s="15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65</v>
      </c>
      <c r="C1250" s="6">
        <v>1242</v>
      </c>
      <c r="D1250" s="6">
        <v>220</v>
      </c>
      <c r="E1250" s="11">
        <v>69.599999999999994</v>
      </c>
      <c r="F1250" s="15">
        <f t="shared" si="100"/>
        <v>-0.11111111111111072</v>
      </c>
      <c r="G1250" s="15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65</v>
      </c>
      <c r="C1251" s="6">
        <v>1243</v>
      </c>
      <c r="D1251" s="6">
        <v>221</v>
      </c>
      <c r="E1251" s="11">
        <v>69.3</v>
      </c>
      <c r="F1251" s="15">
        <f t="shared" si="100"/>
        <v>-6.9444444444444448E-2</v>
      </c>
      <c r="G1251" s="15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65</v>
      </c>
      <c r="C1252" s="6">
        <v>1244</v>
      </c>
      <c r="D1252" s="6">
        <v>222</v>
      </c>
      <c r="E1252" s="11">
        <v>69.099999999999994</v>
      </c>
      <c r="F1252" s="15">
        <f t="shared" si="100"/>
        <v>-4.1666666666666269E-2</v>
      </c>
      <c r="G1252" s="15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65</v>
      </c>
      <c r="C1253" s="6">
        <v>1245</v>
      </c>
      <c r="D1253" s="6">
        <v>223</v>
      </c>
      <c r="E1253" s="11">
        <v>69</v>
      </c>
      <c r="F1253" s="15">
        <f t="shared" si="100"/>
        <v>-4.1666666666666269E-2</v>
      </c>
      <c r="G1253" s="15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65</v>
      </c>
      <c r="C1254" s="6">
        <v>1246</v>
      </c>
      <c r="D1254" s="6">
        <v>224</v>
      </c>
      <c r="E1254" s="11">
        <v>68.8</v>
      </c>
      <c r="F1254" s="15">
        <f t="shared" si="100"/>
        <v>-5.5555555555556344E-2</v>
      </c>
      <c r="G1254" s="15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65</v>
      </c>
      <c r="C1255" s="6">
        <v>1247</v>
      </c>
      <c r="D1255" s="6">
        <v>225</v>
      </c>
      <c r="E1255" s="11">
        <v>68.599999999999994</v>
      </c>
      <c r="F1255" s="15">
        <f t="shared" si="100"/>
        <v>-5.5555555555554373E-2</v>
      </c>
      <c r="G1255" s="15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65</v>
      </c>
      <c r="C1256" s="6">
        <v>1248</v>
      </c>
      <c r="D1256" s="6">
        <v>226</v>
      </c>
      <c r="E1256" s="11">
        <v>68.400000000000006</v>
      </c>
      <c r="F1256" s="15">
        <f t="shared" si="100"/>
        <v>-6.9444444444444448E-2</v>
      </c>
      <c r="G1256" s="15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65</v>
      </c>
      <c r="C1257" s="6">
        <v>1249</v>
      </c>
      <c r="D1257" s="6">
        <v>227</v>
      </c>
      <c r="E1257" s="11">
        <v>68.099999999999994</v>
      </c>
      <c r="F1257" s="15">
        <f t="shared" si="100"/>
        <v>-8.3333333333334522E-2</v>
      </c>
      <c r="G1257" s="15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65</v>
      </c>
      <c r="C1258" s="6">
        <v>1250</v>
      </c>
      <c r="D1258" s="6">
        <v>228</v>
      </c>
      <c r="E1258" s="11">
        <v>67.8</v>
      </c>
      <c r="F1258" s="15">
        <f t="shared" si="100"/>
        <v>-8.3333333333332538E-2</v>
      </c>
      <c r="G1258" s="15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65</v>
      </c>
      <c r="C1259" s="6">
        <v>1251</v>
      </c>
      <c r="D1259" s="6">
        <v>229</v>
      </c>
      <c r="E1259" s="11">
        <v>67.5</v>
      </c>
      <c r="F1259" s="15">
        <f t="shared" si="100"/>
        <v>-9.7222222222222612E-2</v>
      </c>
      <c r="G1259" s="15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65</v>
      </c>
      <c r="C1260" s="6">
        <v>1252</v>
      </c>
      <c r="D1260" s="6">
        <v>230</v>
      </c>
      <c r="E1260" s="11">
        <v>67.099999999999994</v>
      </c>
      <c r="F1260" s="15">
        <f t="shared" si="100"/>
        <v>-0.11111111111111072</v>
      </c>
      <c r="G1260" s="15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65</v>
      </c>
      <c r="C1261" s="6">
        <v>1253</v>
      </c>
      <c r="D1261" s="6">
        <v>231</v>
      </c>
      <c r="E1261" s="11">
        <v>66.7</v>
      </c>
      <c r="F1261" s="15">
        <f t="shared" si="100"/>
        <v>-0.11111111111111072</v>
      </c>
      <c r="G1261" s="15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65</v>
      </c>
      <c r="C1262" s="6">
        <v>1254</v>
      </c>
      <c r="D1262" s="6">
        <v>232</v>
      </c>
      <c r="E1262" s="11">
        <v>66.3</v>
      </c>
      <c r="F1262" s="15">
        <f t="shared" si="100"/>
        <v>-0.12500000000000078</v>
      </c>
      <c r="G1262" s="15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65</v>
      </c>
      <c r="C1263" s="6">
        <v>1255</v>
      </c>
      <c r="D1263" s="6">
        <v>233</v>
      </c>
      <c r="E1263" s="11">
        <v>65.8</v>
      </c>
      <c r="F1263" s="15">
        <f t="shared" si="100"/>
        <v>-0.11111111111111072</v>
      </c>
      <c r="G1263" s="15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65</v>
      </c>
      <c r="C1264" s="6">
        <v>1256</v>
      </c>
      <c r="D1264" s="6">
        <v>234</v>
      </c>
      <c r="E1264" s="11">
        <v>65.5</v>
      </c>
      <c r="F1264" s="15">
        <f t="shared" si="100"/>
        <v>-9.7222222222222612E-2</v>
      </c>
      <c r="G1264" s="15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65</v>
      </c>
      <c r="C1265" s="6">
        <v>1257</v>
      </c>
      <c r="D1265" s="6">
        <v>235</v>
      </c>
      <c r="E1265" s="11">
        <v>65.099999999999994</v>
      </c>
      <c r="F1265" s="15">
        <f t="shared" si="100"/>
        <v>-8.3333333333332538E-2</v>
      </c>
      <c r="G1265" s="15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65</v>
      </c>
      <c r="C1266" s="6">
        <v>1258</v>
      </c>
      <c r="D1266" s="6">
        <v>236</v>
      </c>
      <c r="E1266" s="11">
        <v>64.900000000000006</v>
      </c>
      <c r="F1266" s="15">
        <f t="shared" si="100"/>
        <v>-6.9444444444444448E-2</v>
      </c>
      <c r="G1266" s="15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65</v>
      </c>
      <c r="C1267" s="6">
        <v>1259</v>
      </c>
      <c r="D1267" s="6">
        <v>237</v>
      </c>
      <c r="E1267" s="11">
        <v>64.599999999999994</v>
      </c>
      <c r="F1267" s="15">
        <f t="shared" si="100"/>
        <v>-6.9444444444444448E-2</v>
      </c>
      <c r="G1267" s="15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65</v>
      </c>
      <c r="C1268" s="6">
        <v>1260</v>
      </c>
      <c r="D1268" s="6">
        <v>238</v>
      </c>
      <c r="E1268" s="11">
        <v>64.400000000000006</v>
      </c>
      <c r="F1268" s="15">
        <f t="shared" si="100"/>
        <v>-6.9444444444444448E-2</v>
      </c>
      <c r="G1268" s="15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65</v>
      </c>
      <c r="C1269" s="6">
        <v>1261</v>
      </c>
      <c r="D1269" s="6">
        <v>239</v>
      </c>
      <c r="E1269" s="11">
        <v>64.099999999999994</v>
      </c>
      <c r="F1269" s="15">
        <f t="shared" si="100"/>
        <v>-8.3333333333334522E-2</v>
      </c>
      <c r="G1269" s="15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65</v>
      </c>
      <c r="C1270" s="6">
        <v>1262</v>
      </c>
      <c r="D1270" s="6">
        <v>240</v>
      </c>
      <c r="E1270" s="11">
        <v>63.8</v>
      </c>
      <c r="F1270" s="15">
        <f t="shared" si="100"/>
        <v>-8.3333333333332538E-2</v>
      </c>
      <c r="G1270" s="15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65</v>
      </c>
      <c r="C1271" s="6">
        <v>1263</v>
      </c>
      <c r="D1271" s="6">
        <v>241</v>
      </c>
      <c r="E1271" s="11">
        <v>63.5</v>
      </c>
      <c r="F1271" s="15">
        <f t="shared" si="100"/>
        <v>-8.3333333333332538E-2</v>
      </c>
      <c r="G1271" s="15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65</v>
      </c>
      <c r="C1272" s="6">
        <v>1264</v>
      </c>
      <c r="D1272" s="6">
        <v>242</v>
      </c>
      <c r="E1272" s="11">
        <v>63.2</v>
      </c>
      <c r="F1272" s="15">
        <f t="shared" si="100"/>
        <v>-9.7222222222222612E-2</v>
      </c>
      <c r="G1272" s="15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65</v>
      </c>
      <c r="C1273" s="6">
        <v>1265</v>
      </c>
      <c r="D1273" s="6">
        <v>243</v>
      </c>
      <c r="E1273" s="11">
        <v>62.8</v>
      </c>
      <c r="F1273" s="15">
        <f t="shared" si="100"/>
        <v>-0.1111111111111117</v>
      </c>
      <c r="G1273" s="15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65</v>
      </c>
      <c r="C1274" s="6">
        <v>1266</v>
      </c>
      <c r="D1274" s="6">
        <v>244</v>
      </c>
      <c r="E1274" s="11">
        <v>62.4</v>
      </c>
      <c r="F1274" s="15">
        <f t="shared" si="100"/>
        <v>-0.11111111111111072</v>
      </c>
      <c r="G1274" s="15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65</v>
      </c>
      <c r="C1275" s="6">
        <v>1267</v>
      </c>
      <c r="D1275" s="6">
        <v>245</v>
      </c>
      <c r="E1275" s="11">
        <v>62</v>
      </c>
      <c r="F1275" s="15">
        <f t="shared" si="100"/>
        <v>-0.1388888888888889</v>
      </c>
      <c r="G1275" s="15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65</v>
      </c>
      <c r="C1276" s="6">
        <v>1268</v>
      </c>
      <c r="D1276" s="6">
        <v>246</v>
      </c>
      <c r="E1276" s="11">
        <v>61.4</v>
      </c>
      <c r="F1276" s="15">
        <f t="shared" si="100"/>
        <v>-0.16666666666666705</v>
      </c>
      <c r="G1276" s="15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65</v>
      </c>
      <c r="C1277" s="6">
        <v>1269</v>
      </c>
      <c r="D1277" s="6">
        <v>247</v>
      </c>
      <c r="E1277" s="11">
        <v>60.8</v>
      </c>
      <c r="F1277" s="15">
        <f t="shared" si="100"/>
        <v>-0.2222222222222224</v>
      </c>
      <c r="G1277" s="15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65</v>
      </c>
      <c r="C1278" s="6">
        <v>1270</v>
      </c>
      <c r="D1278" s="6">
        <v>248</v>
      </c>
      <c r="E1278" s="11">
        <v>59.8</v>
      </c>
      <c r="F1278" s="15">
        <f t="shared" si="100"/>
        <v>-0.30555555555555497</v>
      </c>
      <c r="G1278" s="15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65</v>
      </c>
      <c r="C1279" s="6">
        <v>1271</v>
      </c>
      <c r="D1279" s="6">
        <v>249</v>
      </c>
      <c r="E1279" s="11">
        <v>58.6</v>
      </c>
      <c r="F1279" s="15">
        <f t="shared" si="100"/>
        <v>-0.40277777777777757</v>
      </c>
      <c r="G1279" s="15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65</v>
      </c>
      <c r="C1280" s="6">
        <v>1272</v>
      </c>
      <c r="D1280" s="6">
        <v>250</v>
      </c>
      <c r="E1280" s="11">
        <v>56.9</v>
      </c>
      <c r="F1280" s="15">
        <f t="shared" si="100"/>
        <v>-0.52777777777777835</v>
      </c>
      <c r="G1280" s="15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65</v>
      </c>
      <c r="C1281" s="6">
        <v>1273</v>
      </c>
      <c r="D1281" s="6">
        <v>251</v>
      </c>
      <c r="E1281" s="11">
        <v>54.8</v>
      </c>
      <c r="F1281" s="15">
        <f t="shared" si="100"/>
        <v>-0.625</v>
      </c>
      <c r="G1281" s="15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65</v>
      </c>
      <c r="C1282" s="6">
        <v>1274</v>
      </c>
      <c r="D1282" s="6">
        <v>252</v>
      </c>
      <c r="E1282" s="11">
        <v>52.4</v>
      </c>
      <c r="F1282" s="15">
        <f t="shared" si="100"/>
        <v>-0.68055555555555536</v>
      </c>
      <c r="G1282" s="15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65</v>
      </c>
      <c r="C1283" s="6">
        <v>1275</v>
      </c>
      <c r="D1283" s="6">
        <v>253</v>
      </c>
      <c r="E1283" s="11">
        <v>49.9</v>
      </c>
      <c r="F1283" s="15">
        <f t="shared" si="100"/>
        <v>-0.70833333333333348</v>
      </c>
      <c r="G1283" s="15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65</v>
      </c>
      <c r="C1284" s="6">
        <v>1276</v>
      </c>
      <c r="D1284" s="6">
        <v>254</v>
      </c>
      <c r="E1284" s="11">
        <v>47.3</v>
      </c>
      <c r="F1284" s="15">
        <f t="shared" si="100"/>
        <v>-0.70833333333333348</v>
      </c>
      <c r="G1284" s="15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65</v>
      </c>
      <c r="C1285" s="6">
        <v>1277</v>
      </c>
      <c r="D1285" s="6">
        <v>255</v>
      </c>
      <c r="E1285" s="11">
        <v>44.8</v>
      </c>
      <c r="F1285" s="15">
        <f t="shared" si="100"/>
        <v>-0.65277777777777712</v>
      </c>
      <c r="G1285" s="15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65</v>
      </c>
      <c r="C1286" s="6">
        <v>1278</v>
      </c>
      <c r="D1286" s="6">
        <v>256</v>
      </c>
      <c r="E1286" s="11">
        <v>42.6</v>
      </c>
      <c r="F1286" s="15">
        <f t="shared" si="100"/>
        <v>-0.56944444444444364</v>
      </c>
      <c r="G1286" s="15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65</v>
      </c>
      <c r="C1287" s="6">
        <v>1279</v>
      </c>
      <c r="D1287" s="6">
        <v>257</v>
      </c>
      <c r="E1287" s="11">
        <v>40.700000000000003</v>
      </c>
      <c r="F1287" s="15">
        <f t="shared" si="100"/>
        <v>-0.45833333333333393</v>
      </c>
      <c r="G1287" s="15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65</v>
      </c>
      <c r="C1288" s="6">
        <v>1280</v>
      </c>
      <c r="D1288" s="6">
        <v>258</v>
      </c>
      <c r="E1288" s="11">
        <v>39.299999999999997</v>
      </c>
      <c r="F1288" s="15">
        <f t="shared" si="100"/>
        <v>-0.31944444444444503</v>
      </c>
      <c r="G1288" s="15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65</v>
      </c>
      <c r="C1289" s="6">
        <v>1281</v>
      </c>
      <c r="D1289" s="6">
        <v>259</v>
      </c>
      <c r="E1289" s="11">
        <v>38.4</v>
      </c>
      <c r="F1289" s="15">
        <f t="shared" si="100"/>
        <v>-0.16666666666666607</v>
      </c>
      <c r="G1289" s="15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65</v>
      </c>
      <c r="C1290" s="6">
        <v>1282</v>
      </c>
      <c r="D1290" s="6">
        <v>260</v>
      </c>
      <c r="E1290" s="11">
        <v>38.1</v>
      </c>
      <c r="F1290" s="15">
        <f t="shared" si="100"/>
        <v>-4.1666666666666269E-2</v>
      </c>
      <c r="G1290" s="15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65</v>
      </c>
      <c r="C1291" s="6">
        <v>1283</v>
      </c>
      <c r="D1291" s="6">
        <v>261</v>
      </c>
      <c r="E1291" s="11">
        <v>38.1</v>
      </c>
      <c r="F1291" s="15">
        <f t="shared" si="100"/>
        <v>5.5555555555555358E-2</v>
      </c>
      <c r="G1291" s="15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65</v>
      </c>
      <c r="C1292" s="6">
        <v>1284</v>
      </c>
      <c r="D1292" s="6">
        <v>262</v>
      </c>
      <c r="E1292" s="11">
        <v>38.5</v>
      </c>
      <c r="F1292" s="15">
        <f t="shared" si="100"/>
        <v>0.1388888888888889</v>
      </c>
      <c r="G1292" s="15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65</v>
      </c>
      <c r="C1293" s="6">
        <v>1285</v>
      </c>
      <c r="D1293" s="6">
        <v>263</v>
      </c>
      <c r="E1293" s="11">
        <v>39.1</v>
      </c>
      <c r="F1293" s="15">
        <f t="shared" si="100"/>
        <v>0.19444444444444425</v>
      </c>
      <c r="G1293" s="15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65</v>
      </c>
      <c r="C1294" s="6">
        <v>1286</v>
      </c>
      <c r="D1294" s="6">
        <v>264</v>
      </c>
      <c r="E1294" s="11">
        <v>39.9</v>
      </c>
      <c r="F1294" s="15">
        <f t="shared" si="100"/>
        <v>0.23611111111111052</v>
      </c>
      <c r="G1294" s="15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65</v>
      </c>
      <c r="C1295" s="6">
        <v>1287</v>
      </c>
      <c r="D1295" s="6">
        <v>265</v>
      </c>
      <c r="E1295" s="11">
        <v>40.799999999999997</v>
      </c>
      <c r="F1295" s="15">
        <f t="shared" si="100"/>
        <v>0.25000000000000061</v>
      </c>
      <c r="G1295" s="15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65</v>
      </c>
      <c r="C1296" s="6">
        <v>1288</v>
      </c>
      <c r="D1296" s="6">
        <v>266</v>
      </c>
      <c r="E1296" s="11">
        <v>41.7</v>
      </c>
      <c r="F1296" s="15">
        <f t="shared" si="100"/>
        <v>0.2222222222222224</v>
      </c>
      <c r="G1296" s="15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65</v>
      </c>
      <c r="C1297" s="6">
        <v>1289</v>
      </c>
      <c r="D1297" s="6">
        <v>267</v>
      </c>
      <c r="E1297" s="11">
        <v>42.4</v>
      </c>
      <c r="F1297" s="15">
        <f t="shared" si="100"/>
        <v>0.19444444444444425</v>
      </c>
      <c r="G1297" s="15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65</v>
      </c>
      <c r="C1298" s="6">
        <v>1290</v>
      </c>
      <c r="D1298" s="6">
        <v>268</v>
      </c>
      <c r="E1298" s="11">
        <v>43.1</v>
      </c>
      <c r="F1298" s="15">
        <f t="shared" si="100"/>
        <v>0.16666666666666705</v>
      </c>
      <c r="G1298" s="15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65</v>
      </c>
      <c r="C1299" s="6">
        <v>1291</v>
      </c>
      <c r="D1299" s="6">
        <v>269</v>
      </c>
      <c r="E1299" s="11">
        <v>43.6</v>
      </c>
      <c r="F1299" s="15">
        <f t="shared" si="100"/>
        <v>0.15277777777777798</v>
      </c>
      <c r="G1299" s="15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65</v>
      </c>
      <c r="C1300" s="6">
        <v>1292</v>
      </c>
      <c r="D1300" s="6">
        <v>270</v>
      </c>
      <c r="E1300" s="11">
        <v>44.2</v>
      </c>
      <c r="F1300" s="15">
        <f t="shared" ref="F1300:F1363" si="105">($E1301-$E1299)/2/3.6</f>
        <v>0.16666666666666607</v>
      </c>
      <c r="G1300" s="15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65</v>
      </c>
      <c r="C1301" s="6">
        <v>1293</v>
      </c>
      <c r="D1301" s="6">
        <v>271</v>
      </c>
      <c r="E1301" s="11">
        <v>44.8</v>
      </c>
      <c r="F1301" s="15">
        <f t="shared" si="105"/>
        <v>0.18055555555555516</v>
      </c>
      <c r="G1301" s="15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65</v>
      </c>
      <c r="C1302" s="6">
        <v>1294</v>
      </c>
      <c r="D1302" s="6">
        <v>272</v>
      </c>
      <c r="E1302" s="11">
        <v>45.5</v>
      </c>
      <c r="F1302" s="15">
        <f t="shared" si="105"/>
        <v>0.20833333333333331</v>
      </c>
      <c r="G1302" s="15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65</v>
      </c>
      <c r="C1303" s="6">
        <v>1295</v>
      </c>
      <c r="D1303" s="6">
        <v>273</v>
      </c>
      <c r="E1303" s="11">
        <v>46.3</v>
      </c>
      <c r="F1303" s="15">
        <f t="shared" si="105"/>
        <v>0.23611111111111149</v>
      </c>
      <c r="G1303" s="15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65</v>
      </c>
      <c r="C1304" s="6">
        <v>1296</v>
      </c>
      <c r="D1304" s="6">
        <v>274</v>
      </c>
      <c r="E1304" s="11">
        <v>47.2</v>
      </c>
      <c r="F1304" s="15">
        <f t="shared" si="105"/>
        <v>0.25000000000000061</v>
      </c>
      <c r="G1304" s="15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65</v>
      </c>
      <c r="C1305" s="6">
        <v>1297</v>
      </c>
      <c r="D1305" s="6">
        <v>275</v>
      </c>
      <c r="E1305" s="11">
        <v>48.1</v>
      </c>
      <c r="F1305" s="15">
        <f t="shared" si="105"/>
        <v>0.26388888888888867</v>
      </c>
      <c r="G1305" s="15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65</v>
      </c>
      <c r="C1306" s="6">
        <v>1298</v>
      </c>
      <c r="D1306" s="6">
        <v>276</v>
      </c>
      <c r="E1306" s="11">
        <v>49.1</v>
      </c>
      <c r="F1306" s="15">
        <f t="shared" si="105"/>
        <v>0.26388888888888867</v>
      </c>
      <c r="G1306" s="15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65</v>
      </c>
      <c r="C1307" s="6">
        <v>1299</v>
      </c>
      <c r="D1307" s="6">
        <v>277</v>
      </c>
      <c r="E1307" s="11">
        <v>50</v>
      </c>
      <c r="F1307" s="15">
        <f t="shared" si="105"/>
        <v>0.26388888888888867</v>
      </c>
      <c r="G1307" s="15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65</v>
      </c>
      <c r="C1308" s="6">
        <v>1300</v>
      </c>
      <c r="D1308" s="6">
        <v>278</v>
      </c>
      <c r="E1308" s="11">
        <v>51</v>
      </c>
      <c r="F1308" s="15">
        <f t="shared" si="105"/>
        <v>0.26388888888888867</v>
      </c>
      <c r="G1308" s="15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65</v>
      </c>
      <c r="C1309" s="6">
        <v>1301</v>
      </c>
      <c r="D1309" s="6">
        <v>279</v>
      </c>
      <c r="E1309" s="11">
        <v>51.9</v>
      </c>
      <c r="F1309" s="15">
        <f t="shared" si="105"/>
        <v>0.23611111111111149</v>
      </c>
      <c r="G1309" s="15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65</v>
      </c>
      <c r="C1310" s="6">
        <v>1302</v>
      </c>
      <c r="D1310" s="6">
        <v>280</v>
      </c>
      <c r="E1310" s="11">
        <v>52.7</v>
      </c>
      <c r="F1310" s="15">
        <f t="shared" si="105"/>
        <v>0.20833333333333331</v>
      </c>
      <c r="G1310" s="15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65</v>
      </c>
      <c r="C1311" s="6">
        <v>1303</v>
      </c>
      <c r="D1311" s="6">
        <v>281</v>
      </c>
      <c r="E1311" s="11">
        <v>53.4</v>
      </c>
      <c r="F1311" s="15">
        <f t="shared" si="105"/>
        <v>0.19444444444444425</v>
      </c>
      <c r="G1311" s="15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65</v>
      </c>
      <c r="C1312" s="6">
        <v>1304</v>
      </c>
      <c r="D1312" s="6">
        <v>282</v>
      </c>
      <c r="E1312" s="11">
        <v>54.1</v>
      </c>
      <c r="F1312" s="15">
        <f t="shared" si="105"/>
        <v>0.19444444444444425</v>
      </c>
      <c r="G1312" s="15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65</v>
      </c>
      <c r="C1313" s="6">
        <v>1305</v>
      </c>
      <c r="D1313" s="6">
        <v>283</v>
      </c>
      <c r="E1313" s="11">
        <v>54.8</v>
      </c>
      <c r="F1313" s="15">
        <f t="shared" si="105"/>
        <v>0.19444444444444425</v>
      </c>
      <c r="G1313" s="15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65</v>
      </c>
      <c r="C1314" s="6">
        <v>1306</v>
      </c>
      <c r="D1314" s="6">
        <v>284</v>
      </c>
      <c r="E1314" s="11">
        <v>55.5</v>
      </c>
      <c r="F1314" s="15">
        <f t="shared" si="105"/>
        <v>0.20833333333333331</v>
      </c>
      <c r="G1314" s="15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65</v>
      </c>
      <c r="C1315" s="6">
        <v>1307</v>
      </c>
      <c r="D1315" s="6">
        <v>285</v>
      </c>
      <c r="E1315" s="11">
        <v>56.3</v>
      </c>
      <c r="F1315" s="15">
        <f t="shared" si="105"/>
        <v>0.23611111111111149</v>
      </c>
      <c r="G1315" s="15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65</v>
      </c>
      <c r="C1316" s="6">
        <v>1308</v>
      </c>
      <c r="D1316" s="6">
        <v>286</v>
      </c>
      <c r="E1316" s="11">
        <v>57.2</v>
      </c>
      <c r="F1316" s="15">
        <f t="shared" si="105"/>
        <v>0.26388888888888967</v>
      </c>
      <c r="G1316" s="15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65</v>
      </c>
      <c r="C1317" s="6">
        <v>1309</v>
      </c>
      <c r="D1317" s="6">
        <v>287</v>
      </c>
      <c r="E1317" s="11">
        <v>58.2</v>
      </c>
      <c r="F1317" s="15">
        <f t="shared" si="105"/>
        <v>0.27777777777777779</v>
      </c>
      <c r="G1317" s="15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65</v>
      </c>
      <c r="C1318" s="6">
        <v>1310</v>
      </c>
      <c r="D1318" s="6">
        <v>288</v>
      </c>
      <c r="E1318" s="11">
        <v>59.2</v>
      </c>
      <c r="F1318" s="15">
        <f t="shared" si="105"/>
        <v>0.24999999999999961</v>
      </c>
      <c r="G1318" s="15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65</v>
      </c>
      <c r="C1319" s="6">
        <v>1311</v>
      </c>
      <c r="D1319" s="6">
        <v>289</v>
      </c>
      <c r="E1319" s="11">
        <v>60</v>
      </c>
      <c r="F1319" s="15">
        <f t="shared" si="105"/>
        <v>0.22222222222222143</v>
      </c>
      <c r="G1319" s="15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65</v>
      </c>
      <c r="C1320" s="6">
        <v>1312</v>
      </c>
      <c r="D1320" s="6">
        <v>290</v>
      </c>
      <c r="E1320" s="11">
        <v>60.8</v>
      </c>
      <c r="F1320" s="15">
        <f t="shared" si="105"/>
        <v>0.20833333333333331</v>
      </c>
      <c r="G1320" s="15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65</v>
      </c>
      <c r="C1321" s="6">
        <v>1313</v>
      </c>
      <c r="D1321" s="6">
        <v>291</v>
      </c>
      <c r="E1321" s="11">
        <v>61.5</v>
      </c>
      <c r="F1321" s="15">
        <f t="shared" si="105"/>
        <v>0.19444444444444522</v>
      </c>
      <c r="G1321" s="15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65</v>
      </c>
      <c r="C1322" s="6">
        <v>1314</v>
      </c>
      <c r="D1322" s="6">
        <v>292</v>
      </c>
      <c r="E1322" s="11">
        <v>62.2</v>
      </c>
      <c r="F1322" s="15">
        <f t="shared" si="105"/>
        <v>0.19444444444444425</v>
      </c>
      <c r="G1322" s="15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65</v>
      </c>
      <c r="C1323" s="6">
        <v>1315</v>
      </c>
      <c r="D1323" s="6">
        <v>293</v>
      </c>
      <c r="E1323" s="11">
        <v>62.9</v>
      </c>
      <c r="F1323" s="15">
        <f t="shared" si="105"/>
        <v>0.20833333333333331</v>
      </c>
      <c r="G1323" s="15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65</v>
      </c>
      <c r="C1324" s="6">
        <v>1316</v>
      </c>
      <c r="D1324" s="6">
        <v>294</v>
      </c>
      <c r="E1324" s="11">
        <v>63.7</v>
      </c>
      <c r="F1324" s="15">
        <f t="shared" si="105"/>
        <v>0.20833333333333431</v>
      </c>
      <c r="G1324" s="15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65</v>
      </c>
      <c r="C1325" s="6">
        <v>1317</v>
      </c>
      <c r="D1325" s="6">
        <v>295</v>
      </c>
      <c r="E1325" s="11">
        <v>64.400000000000006</v>
      </c>
      <c r="F1325" s="15">
        <f t="shared" si="105"/>
        <v>0.19444444444444325</v>
      </c>
      <c r="G1325" s="15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65</v>
      </c>
      <c r="C1326" s="6">
        <v>1318</v>
      </c>
      <c r="D1326" s="6">
        <v>296</v>
      </c>
      <c r="E1326" s="11">
        <v>65.099999999999994</v>
      </c>
      <c r="F1326" s="15">
        <f t="shared" si="105"/>
        <v>0.20833333333333331</v>
      </c>
      <c r="G1326" s="15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65</v>
      </c>
      <c r="C1327" s="6">
        <v>1319</v>
      </c>
      <c r="D1327" s="6">
        <v>297</v>
      </c>
      <c r="E1327" s="11">
        <v>65.900000000000006</v>
      </c>
      <c r="F1327" s="15">
        <f t="shared" si="105"/>
        <v>0.20833333333333331</v>
      </c>
      <c r="G1327" s="15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65</v>
      </c>
      <c r="C1328" s="6">
        <v>1320</v>
      </c>
      <c r="D1328" s="6">
        <v>298</v>
      </c>
      <c r="E1328" s="11">
        <v>66.599999999999994</v>
      </c>
      <c r="F1328" s="15">
        <f t="shared" si="105"/>
        <v>0.16666666666666508</v>
      </c>
      <c r="G1328" s="15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65</v>
      </c>
      <c r="C1329" s="6">
        <v>1321</v>
      </c>
      <c r="D1329" s="6">
        <v>299</v>
      </c>
      <c r="E1329" s="11">
        <v>67.099999999999994</v>
      </c>
      <c r="F1329" s="15">
        <f t="shared" si="105"/>
        <v>2.7777777777778172E-2</v>
      </c>
      <c r="G1329" s="15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65</v>
      </c>
      <c r="C1330" s="6">
        <v>1322</v>
      </c>
      <c r="D1330" s="6">
        <v>300</v>
      </c>
      <c r="E1330" s="11">
        <v>66.8</v>
      </c>
      <c r="F1330" s="15">
        <f t="shared" si="105"/>
        <v>-0.20833333333333331</v>
      </c>
      <c r="G1330" s="15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65</v>
      </c>
      <c r="C1331" s="6">
        <v>1323</v>
      </c>
      <c r="D1331" s="6">
        <v>301</v>
      </c>
      <c r="E1331" s="11">
        <v>65.599999999999994</v>
      </c>
      <c r="F1331" s="15">
        <f t="shared" si="105"/>
        <v>-0.4861111111111111</v>
      </c>
      <c r="G1331" s="15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65</v>
      </c>
      <c r="C1332" s="6">
        <v>1324</v>
      </c>
      <c r="D1332" s="6">
        <v>302</v>
      </c>
      <c r="E1332" s="11">
        <v>63.3</v>
      </c>
      <c r="F1332" s="15">
        <f t="shared" si="105"/>
        <v>-0.74999999999999878</v>
      </c>
      <c r="G1332" s="15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65</v>
      </c>
      <c r="C1333" s="6">
        <v>1325</v>
      </c>
      <c r="D1333" s="6">
        <v>303</v>
      </c>
      <c r="E1333" s="11">
        <v>60.2</v>
      </c>
      <c r="F1333" s="15">
        <f t="shared" si="105"/>
        <v>-0.98611111111111027</v>
      </c>
      <c r="G1333" s="15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65</v>
      </c>
      <c r="C1334" s="6">
        <v>1326</v>
      </c>
      <c r="D1334" s="6">
        <v>304</v>
      </c>
      <c r="E1334" s="11">
        <v>56.2</v>
      </c>
      <c r="F1334" s="15">
        <f t="shared" si="105"/>
        <v>-1.1111111111111112</v>
      </c>
      <c r="G1334" s="15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65</v>
      </c>
      <c r="C1335" s="6">
        <v>1327</v>
      </c>
      <c r="D1335" s="6">
        <v>305</v>
      </c>
      <c r="E1335" s="11">
        <v>52.2</v>
      </c>
      <c r="F1335" s="15">
        <f t="shared" si="105"/>
        <v>-1.0833333333333339</v>
      </c>
      <c r="G1335" s="15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65</v>
      </c>
      <c r="C1336" s="6">
        <v>1328</v>
      </c>
      <c r="D1336" s="6">
        <v>306</v>
      </c>
      <c r="E1336" s="11">
        <v>48.4</v>
      </c>
      <c r="F1336" s="15">
        <f t="shared" si="105"/>
        <v>-1.0000000000000004</v>
      </c>
      <c r="G1336" s="15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65</v>
      </c>
      <c r="C1337" s="6">
        <v>1329</v>
      </c>
      <c r="D1337" s="6">
        <v>307</v>
      </c>
      <c r="E1337" s="11">
        <v>45</v>
      </c>
      <c r="F1337" s="15">
        <f t="shared" si="105"/>
        <v>-0.94444444444444398</v>
      </c>
      <c r="G1337" s="15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65</v>
      </c>
      <c r="C1338" s="6">
        <v>1330</v>
      </c>
      <c r="D1338" s="6">
        <v>308</v>
      </c>
      <c r="E1338" s="11">
        <v>41.6</v>
      </c>
      <c r="F1338" s="15">
        <f t="shared" si="105"/>
        <v>-0.88888888888888862</v>
      </c>
      <c r="G1338" s="15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65</v>
      </c>
      <c r="C1339" s="6">
        <v>1331</v>
      </c>
      <c r="D1339" s="6">
        <v>309</v>
      </c>
      <c r="E1339" s="11">
        <v>38.6</v>
      </c>
      <c r="F1339" s="15">
        <f t="shared" si="105"/>
        <v>-0.72222222222222265</v>
      </c>
      <c r="G1339" s="15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65</v>
      </c>
      <c r="C1340" s="6">
        <v>1332</v>
      </c>
      <c r="D1340" s="6">
        <v>310</v>
      </c>
      <c r="E1340" s="11">
        <v>36.4</v>
      </c>
      <c r="F1340" s="15">
        <f t="shared" si="105"/>
        <v>-0.52777777777777835</v>
      </c>
      <c r="G1340" s="15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65</v>
      </c>
      <c r="C1341" s="6">
        <v>1333</v>
      </c>
      <c r="D1341" s="6">
        <v>311</v>
      </c>
      <c r="E1341" s="11">
        <v>34.799999999999997</v>
      </c>
      <c r="F1341" s="15">
        <f t="shared" si="105"/>
        <v>-0.30555555555555497</v>
      </c>
      <c r="G1341" s="15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65</v>
      </c>
      <c r="C1342" s="6">
        <v>1334</v>
      </c>
      <c r="D1342" s="6">
        <v>312</v>
      </c>
      <c r="E1342" s="11">
        <v>34.200000000000003</v>
      </c>
      <c r="F1342" s="15">
        <f t="shared" si="105"/>
        <v>-1.3888888888888099E-2</v>
      </c>
      <c r="G1342" s="15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65</v>
      </c>
      <c r="C1343" s="6">
        <v>1335</v>
      </c>
      <c r="D1343" s="6">
        <v>313</v>
      </c>
      <c r="E1343" s="11">
        <v>34.700000000000003</v>
      </c>
      <c r="F1343" s="15">
        <f t="shared" si="105"/>
        <v>0.29166666666666585</v>
      </c>
      <c r="G1343" s="15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65</v>
      </c>
      <c r="C1344" s="6">
        <v>1336</v>
      </c>
      <c r="D1344" s="6">
        <v>314</v>
      </c>
      <c r="E1344" s="11">
        <v>36.299999999999997</v>
      </c>
      <c r="F1344" s="15">
        <f t="shared" si="105"/>
        <v>0.52777777777777735</v>
      </c>
      <c r="G1344" s="15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65</v>
      </c>
      <c r="C1345" s="6">
        <v>1337</v>
      </c>
      <c r="D1345" s="6">
        <v>315</v>
      </c>
      <c r="E1345" s="11">
        <v>38.5</v>
      </c>
      <c r="F1345" s="15">
        <f t="shared" si="105"/>
        <v>0.65277777777777812</v>
      </c>
      <c r="G1345" s="15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65</v>
      </c>
      <c r="C1346" s="6">
        <v>1338</v>
      </c>
      <c r="D1346" s="6">
        <v>316</v>
      </c>
      <c r="E1346" s="11">
        <v>41</v>
      </c>
      <c r="F1346" s="15">
        <f t="shared" si="105"/>
        <v>0.72222222222222265</v>
      </c>
      <c r="G1346" s="15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65</v>
      </c>
      <c r="C1347" s="6">
        <v>1339</v>
      </c>
      <c r="D1347" s="6">
        <v>317</v>
      </c>
      <c r="E1347" s="11">
        <v>43.7</v>
      </c>
      <c r="F1347" s="15">
        <f t="shared" si="105"/>
        <v>0.76388888888888884</v>
      </c>
      <c r="G1347" s="15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65</v>
      </c>
      <c r="C1348" s="6">
        <v>1340</v>
      </c>
      <c r="D1348" s="6">
        <v>318</v>
      </c>
      <c r="E1348" s="11">
        <v>46.5</v>
      </c>
      <c r="F1348" s="15">
        <f t="shared" si="105"/>
        <v>0.74999999999999978</v>
      </c>
      <c r="G1348" s="15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65</v>
      </c>
      <c r="C1349" s="6">
        <v>1341</v>
      </c>
      <c r="D1349" s="6">
        <v>319</v>
      </c>
      <c r="E1349" s="11">
        <v>49.1</v>
      </c>
      <c r="F1349" s="15">
        <f t="shared" si="105"/>
        <v>0.70833333333333348</v>
      </c>
      <c r="G1349" s="15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65</v>
      </c>
      <c r="C1350" s="6">
        <v>1342</v>
      </c>
      <c r="D1350" s="6">
        <v>320</v>
      </c>
      <c r="E1350" s="11">
        <v>51.6</v>
      </c>
      <c r="F1350" s="15">
        <f t="shared" si="105"/>
        <v>0.6666666666666663</v>
      </c>
      <c r="G1350" s="15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65</v>
      </c>
      <c r="C1351" s="6">
        <v>1343</v>
      </c>
      <c r="D1351" s="6">
        <v>321</v>
      </c>
      <c r="E1351" s="11">
        <v>53.9</v>
      </c>
      <c r="F1351" s="15">
        <f t="shared" si="105"/>
        <v>0.61111111111111094</v>
      </c>
      <c r="G1351" s="15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65</v>
      </c>
      <c r="C1352" s="6">
        <v>1344</v>
      </c>
      <c r="D1352" s="6">
        <v>322</v>
      </c>
      <c r="E1352" s="11">
        <v>56</v>
      </c>
      <c r="F1352" s="15">
        <f t="shared" si="105"/>
        <v>0.55555555555555558</v>
      </c>
      <c r="G1352" s="15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65</v>
      </c>
      <c r="C1353" s="6">
        <v>1345</v>
      </c>
      <c r="D1353" s="6">
        <v>323</v>
      </c>
      <c r="E1353" s="11">
        <v>57.9</v>
      </c>
      <c r="F1353" s="15">
        <f t="shared" si="105"/>
        <v>0.51388888888888928</v>
      </c>
      <c r="G1353" s="15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65</v>
      </c>
      <c r="C1354" s="6">
        <v>1346</v>
      </c>
      <c r="D1354" s="6">
        <v>324</v>
      </c>
      <c r="E1354" s="11">
        <v>59.7</v>
      </c>
      <c r="F1354" s="15">
        <f t="shared" si="105"/>
        <v>0.45833333333333393</v>
      </c>
      <c r="G1354" s="15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65</v>
      </c>
      <c r="C1355" s="6">
        <v>1347</v>
      </c>
      <c r="D1355" s="6">
        <v>325</v>
      </c>
      <c r="E1355" s="11">
        <v>61.2</v>
      </c>
      <c r="F1355" s="15">
        <f t="shared" si="105"/>
        <v>0.38888888888888851</v>
      </c>
      <c r="G1355" s="15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65</v>
      </c>
      <c r="C1356" s="6">
        <v>1348</v>
      </c>
      <c r="D1356" s="6">
        <v>326</v>
      </c>
      <c r="E1356" s="11">
        <v>62.5</v>
      </c>
      <c r="F1356" s="15">
        <f t="shared" si="105"/>
        <v>0.31944444444444403</v>
      </c>
      <c r="G1356" s="15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65</v>
      </c>
      <c r="C1357" s="6">
        <v>1349</v>
      </c>
      <c r="D1357" s="6">
        <v>327</v>
      </c>
      <c r="E1357" s="11">
        <v>63.5</v>
      </c>
      <c r="F1357" s="15">
        <f t="shared" si="105"/>
        <v>0.24999999999999961</v>
      </c>
      <c r="G1357" s="15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65</v>
      </c>
      <c r="C1358" s="6">
        <v>1350</v>
      </c>
      <c r="D1358" s="6">
        <v>328</v>
      </c>
      <c r="E1358" s="11">
        <v>64.3</v>
      </c>
      <c r="F1358" s="15">
        <f t="shared" si="105"/>
        <v>0.20833333333333331</v>
      </c>
      <c r="G1358" s="15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65</v>
      </c>
      <c r="C1359" s="6">
        <v>1351</v>
      </c>
      <c r="D1359" s="6">
        <v>329</v>
      </c>
      <c r="E1359" s="11">
        <v>65</v>
      </c>
      <c r="F1359" s="15">
        <f t="shared" si="105"/>
        <v>0.15277777777777896</v>
      </c>
      <c r="G1359" s="15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65</v>
      </c>
      <c r="C1360" s="6">
        <v>1352</v>
      </c>
      <c r="D1360" s="6">
        <v>330</v>
      </c>
      <c r="E1360" s="11">
        <v>65.400000000000006</v>
      </c>
      <c r="F1360" s="15">
        <f t="shared" si="105"/>
        <v>9.7222222222222612E-2</v>
      </c>
      <c r="G1360" s="15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65</v>
      </c>
      <c r="C1361" s="6">
        <v>1353</v>
      </c>
      <c r="D1361" s="6">
        <v>331</v>
      </c>
      <c r="E1361" s="11">
        <v>65.7</v>
      </c>
      <c r="F1361" s="15">
        <f t="shared" si="105"/>
        <v>6.9444444444444448E-2</v>
      </c>
      <c r="G1361" s="15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65</v>
      </c>
      <c r="C1362" s="6">
        <v>1354</v>
      </c>
      <c r="D1362" s="6">
        <v>332</v>
      </c>
      <c r="E1362" s="11">
        <v>65.900000000000006</v>
      </c>
      <c r="F1362" s="15">
        <f t="shared" si="105"/>
        <v>2.7777777777778172E-2</v>
      </c>
      <c r="G1362" s="15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65</v>
      </c>
      <c r="C1363" s="6">
        <v>1355</v>
      </c>
      <c r="D1363" s="6">
        <v>333</v>
      </c>
      <c r="E1363" s="11">
        <v>65.900000000000006</v>
      </c>
      <c r="F1363" s="15">
        <f t="shared" si="105"/>
        <v>0</v>
      </c>
      <c r="G1363" s="15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65</v>
      </c>
      <c r="C1364" s="6">
        <v>1356</v>
      </c>
      <c r="D1364" s="6">
        <v>334</v>
      </c>
      <c r="E1364" s="11">
        <v>65.900000000000006</v>
      </c>
      <c r="F1364" s="15">
        <f t="shared" ref="F1364:F1427" si="110">($E1365-$E1363)/2/3.6</f>
        <v>-1.3888888888890073E-2</v>
      </c>
      <c r="G1364" s="15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65</v>
      </c>
      <c r="C1365" s="6">
        <v>1357</v>
      </c>
      <c r="D1365" s="6">
        <v>335</v>
      </c>
      <c r="E1365" s="11">
        <v>65.8</v>
      </c>
      <c r="F1365" s="15">
        <f t="shared" si="110"/>
        <v>-1.3888888888890073E-2</v>
      </c>
      <c r="G1365" s="15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65</v>
      </c>
      <c r="C1366" s="6">
        <v>1358</v>
      </c>
      <c r="D1366" s="6">
        <v>336</v>
      </c>
      <c r="E1366" s="11">
        <v>65.8</v>
      </c>
      <c r="F1366" s="15">
        <f t="shared" si="110"/>
        <v>0</v>
      </c>
      <c r="G1366" s="15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65</v>
      </c>
      <c r="C1367" s="6">
        <v>1359</v>
      </c>
      <c r="D1367" s="6">
        <v>337</v>
      </c>
      <c r="E1367" s="11">
        <v>65.8</v>
      </c>
      <c r="F1367" s="15">
        <f t="shared" si="110"/>
        <v>0</v>
      </c>
      <c r="G1367" s="15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65</v>
      </c>
      <c r="C1368" s="6">
        <v>1360</v>
      </c>
      <c r="D1368" s="6">
        <v>338</v>
      </c>
      <c r="E1368" s="11">
        <v>65.8</v>
      </c>
      <c r="F1368" s="15">
        <f t="shared" si="110"/>
        <v>0</v>
      </c>
      <c r="G1368" s="15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65</v>
      </c>
      <c r="C1369" s="6">
        <v>1361</v>
      </c>
      <c r="D1369" s="6">
        <v>339</v>
      </c>
      <c r="E1369" s="11">
        <v>65.8</v>
      </c>
      <c r="F1369" s="15">
        <f t="shared" si="110"/>
        <v>1.3888888888890073E-2</v>
      </c>
      <c r="G1369" s="15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65</v>
      </c>
      <c r="C1370" s="6">
        <v>1362</v>
      </c>
      <c r="D1370" s="6">
        <v>340</v>
      </c>
      <c r="E1370" s="11">
        <v>65.900000000000006</v>
      </c>
      <c r="F1370" s="15">
        <f t="shared" si="110"/>
        <v>2.7777777777778172E-2</v>
      </c>
      <c r="G1370" s="15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65</v>
      </c>
      <c r="C1371" s="6">
        <v>1363</v>
      </c>
      <c r="D1371" s="6">
        <v>341</v>
      </c>
      <c r="E1371" s="11">
        <v>66</v>
      </c>
      <c r="F1371" s="15">
        <f t="shared" si="110"/>
        <v>1.3888888888888099E-2</v>
      </c>
      <c r="G1371" s="15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65</v>
      </c>
      <c r="C1372" s="6">
        <v>1364</v>
      </c>
      <c r="D1372" s="6">
        <v>342</v>
      </c>
      <c r="E1372" s="11">
        <v>66</v>
      </c>
      <c r="F1372" s="15">
        <f t="shared" si="110"/>
        <v>0</v>
      </c>
      <c r="G1372" s="15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65</v>
      </c>
      <c r="C1373" s="6">
        <v>1365</v>
      </c>
      <c r="D1373" s="6">
        <v>343</v>
      </c>
      <c r="E1373" s="11">
        <v>66</v>
      </c>
      <c r="F1373" s="15">
        <f t="shared" si="110"/>
        <v>0</v>
      </c>
      <c r="G1373" s="15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65</v>
      </c>
      <c r="C1374" s="6">
        <v>1366</v>
      </c>
      <c r="D1374" s="6">
        <v>344</v>
      </c>
      <c r="E1374" s="11">
        <v>66</v>
      </c>
      <c r="F1374" s="15">
        <f t="shared" si="110"/>
        <v>1.3888888888888099E-2</v>
      </c>
      <c r="G1374" s="15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65</v>
      </c>
      <c r="C1375" s="6">
        <v>1367</v>
      </c>
      <c r="D1375" s="6">
        <v>345</v>
      </c>
      <c r="E1375" s="11">
        <v>66.099999999999994</v>
      </c>
      <c r="F1375" s="15">
        <f t="shared" si="110"/>
        <v>2.7777777777778172E-2</v>
      </c>
      <c r="G1375" s="15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65</v>
      </c>
      <c r="C1376" s="6">
        <v>1368</v>
      </c>
      <c r="D1376" s="6">
        <v>346</v>
      </c>
      <c r="E1376" s="11">
        <v>66.2</v>
      </c>
      <c r="F1376" s="15">
        <f t="shared" si="110"/>
        <v>2.7777777777778172E-2</v>
      </c>
      <c r="G1376" s="15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65</v>
      </c>
      <c r="C1377" s="6">
        <v>1369</v>
      </c>
      <c r="D1377" s="6">
        <v>347</v>
      </c>
      <c r="E1377" s="11">
        <v>66.3</v>
      </c>
      <c r="F1377" s="15">
        <f t="shared" si="110"/>
        <v>4.1666666666666269E-2</v>
      </c>
      <c r="G1377" s="15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65</v>
      </c>
      <c r="C1378" s="6">
        <v>1370</v>
      </c>
      <c r="D1378" s="6">
        <v>348</v>
      </c>
      <c r="E1378" s="11">
        <v>66.5</v>
      </c>
      <c r="F1378" s="15">
        <f t="shared" si="110"/>
        <v>5.5555555555556344E-2</v>
      </c>
      <c r="G1378" s="15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65</v>
      </c>
      <c r="C1379" s="6">
        <v>1371</v>
      </c>
      <c r="D1379" s="6">
        <v>349</v>
      </c>
      <c r="E1379" s="11">
        <v>66.7</v>
      </c>
      <c r="F1379" s="15">
        <f t="shared" si="110"/>
        <v>5.5555555555556344E-2</v>
      </c>
      <c r="G1379" s="15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65</v>
      </c>
      <c r="C1380" s="6">
        <v>1372</v>
      </c>
      <c r="D1380" s="6">
        <v>350</v>
      </c>
      <c r="E1380" s="11">
        <v>66.900000000000006</v>
      </c>
      <c r="F1380" s="15">
        <f t="shared" si="110"/>
        <v>4.1666666666666269E-2</v>
      </c>
      <c r="G1380" s="15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65</v>
      </c>
      <c r="C1381" s="6">
        <v>1373</v>
      </c>
      <c r="D1381" s="6">
        <v>351</v>
      </c>
      <c r="E1381" s="11">
        <v>67</v>
      </c>
      <c r="F1381" s="15">
        <f t="shared" si="110"/>
        <v>2.7777777777776198E-2</v>
      </c>
      <c r="G1381" s="15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65</v>
      </c>
      <c r="C1382" s="6">
        <v>1374</v>
      </c>
      <c r="D1382" s="6">
        <v>352</v>
      </c>
      <c r="E1382" s="11">
        <v>67.099999999999994</v>
      </c>
      <c r="F1382" s="15">
        <f t="shared" si="110"/>
        <v>1.3888888888888099E-2</v>
      </c>
      <c r="G1382" s="15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65</v>
      </c>
      <c r="C1383" s="6">
        <v>1375</v>
      </c>
      <c r="D1383" s="6">
        <v>353</v>
      </c>
      <c r="E1383" s="11">
        <v>67.099999999999994</v>
      </c>
      <c r="F1383" s="15">
        <f t="shared" si="110"/>
        <v>-1.3888888888888099E-2</v>
      </c>
      <c r="G1383" s="15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65</v>
      </c>
      <c r="C1384" s="6">
        <v>1376</v>
      </c>
      <c r="D1384" s="6">
        <v>354</v>
      </c>
      <c r="E1384" s="11">
        <v>67</v>
      </c>
      <c r="F1384" s="15">
        <f t="shared" si="110"/>
        <v>-2.7777777777776198E-2</v>
      </c>
      <c r="G1384" s="15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65</v>
      </c>
      <c r="C1385" s="6">
        <v>1377</v>
      </c>
      <c r="D1385" s="6">
        <v>355</v>
      </c>
      <c r="E1385" s="11">
        <v>66.900000000000006</v>
      </c>
      <c r="F1385" s="15">
        <f t="shared" si="110"/>
        <v>-2.7777777777778172E-2</v>
      </c>
      <c r="G1385" s="15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65</v>
      </c>
      <c r="C1386" s="6">
        <v>1378</v>
      </c>
      <c r="D1386" s="6">
        <v>356</v>
      </c>
      <c r="E1386" s="11">
        <v>66.8</v>
      </c>
      <c r="F1386" s="15">
        <f t="shared" si="110"/>
        <v>-2.7777777777778172E-2</v>
      </c>
      <c r="G1386" s="15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65</v>
      </c>
      <c r="C1387" s="6">
        <v>1379</v>
      </c>
      <c r="D1387" s="6">
        <v>357</v>
      </c>
      <c r="E1387" s="11">
        <v>66.7</v>
      </c>
      <c r="F1387" s="15">
        <f t="shared" si="110"/>
        <v>-1.3888888888888099E-2</v>
      </c>
      <c r="G1387" s="15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65</v>
      </c>
      <c r="C1388" s="6">
        <v>1380</v>
      </c>
      <c r="D1388" s="6">
        <v>358</v>
      </c>
      <c r="E1388" s="11">
        <v>66.7</v>
      </c>
      <c r="F1388" s="15">
        <f t="shared" si="110"/>
        <v>1.3888888888888099E-2</v>
      </c>
      <c r="G1388" s="15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65</v>
      </c>
      <c r="C1389" s="6">
        <v>1381</v>
      </c>
      <c r="D1389" s="6">
        <v>359</v>
      </c>
      <c r="E1389" s="11">
        <v>66.8</v>
      </c>
      <c r="F1389" s="15">
        <f t="shared" si="110"/>
        <v>4.1666666666666269E-2</v>
      </c>
      <c r="G1389" s="15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65</v>
      </c>
      <c r="C1390" s="6">
        <v>1382</v>
      </c>
      <c r="D1390" s="6">
        <v>360</v>
      </c>
      <c r="E1390" s="11">
        <v>67</v>
      </c>
      <c r="F1390" s="15">
        <f t="shared" si="110"/>
        <v>8.3333333333334522E-2</v>
      </c>
      <c r="G1390" s="15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65</v>
      </c>
      <c r="C1391" s="6">
        <v>1383</v>
      </c>
      <c r="D1391" s="6">
        <v>361</v>
      </c>
      <c r="E1391" s="11">
        <v>67.400000000000006</v>
      </c>
      <c r="F1391" s="15">
        <f t="shared" si="110"/>
        <v>0.12500000000000078</v>
      </c>
      <c r="G1391" s="15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65</v>
      </c>
      <c r="C1392" s="6">
        <v>1384</v>
      </c>
      <c r="D1392" s="6">
        <v>362</v>
      </c>
      <c r="E1392" s="11">
        <v>67.900000000000006</v>
      </c>
      <c r="F1392" s="15">
        <f t="shared" si="110"/>
        <v>0.16666666666666508</v>
      </c>
      <c r="G1392" s="15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65</v>
      </c>
      <c r="C1393" s="6">
        <v>1385</v>
      </c>
      <c r="D1393" s="6">
        <v>363</v>
      </c>
      <c r="E1393" s="11">
        <v>68.599999999999994</v>
      </c>
      <c r="F1393" s="15">
        <f t="shared" si="110"/>
        <v>0.16666666666666508</v>
      </c>
      <c r="G1393" s="15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65</v>
      </c>
      <c r="C1394" s="6">
        <v>1386</v>
      </c>
      <c r="D1394" s="6">
        <v>364</v>
      </c>
      <c r="E1394" s="11">
        <v>69.099999999999994</v>
      </c>
      <c r="F1394" s="15">
        <f t="shared" si="110"/>
        <v>0.12500000000000078</v>
      </c>
      <c r="G1394" s="15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65</v>
      </c>
      <c r="C1395" s="6">
        <v>1387</v>
      </c>
      <c r="D1395" s="6">
        <v>365</v>
      </c>
      <c r="E1395" s="11">
        <v>69.5</v>
      </c>
      <c r="F1395" s="15">
        <f t="shared" si="110"/>
        <v>9.7222222222222612E-2</v>
      </c>
      <c r="G1395" s="15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65</v>
      </c>
      <c r="C1396" s="6">
        <v>1388</v>
      </c>
      <c r="D1396" s="6">
        <v>366</v>
      </c>
      <c r="E1396" s="11">
        <v>69.8</v>
      </c>
      <c r="F1396" s="15">
        <f t="shared" si="110"/>
        <v>5.5555555555556344E-2</v>
      </c>
      <c r="G1396" s="15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65</v>
      </c>
      <c r="C1397" s="6">
        <v>1389</v>
      </c>
      <c r="D1397" s="6">
        <v>367</v>
      </c>
      <c r="E1397" s="11">
        <v>69.900000000000006</v>
      </c>
      <c r="F1397" s="15">
        <f t="shared" si="110"/>
        <v>-4.1666666666666269E-2</v>
      </c>
      <c r="G1397" s="15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65</v>
      </c>
      <c r="C1398" s="6">
        <v>1390</v>
      </c>
      <c r="D1398" s="6">
        <v>368</v>
      </c>
      <c r="E1398" s="11">
        <v>69.5</v>
      </c>
      <c r="F1398" s="15">
        <f t="shared" si="110"/>
        <v>-0.1388888888888889</v>
      </c>
      <c r="G1398" s="15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65</v>
      </c>
      <c r="C1399" s="6">
        <v>1391</v>
      </c>
      <c r="D1399" s="6">
        <v>369</v>
      </c>
      <c r="E1399" s="11">
        <v>68.900000000000006</v>
      </c>
      <c r="F1399" s="15">
        <f t="shared" si="110"/>
        <v>-0.19444444444444522</v>
      </c>
      <c r="G1399" s="15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65</v>
      </c>
      <c r="C1400" s="6">
        <v>1392</v>
      </c>
      <c r="D1400" s="6">
        <v>370</v>
      </c>
      <c r="E1400" s="11">
        <v>68.099999999999994</v>
      </c>
      <c r="F1400" s="15">
        <f t="shared" si="110"/>
        <v>-0.20833333333333331</v>
      </c>
      <c r="G1400" s="15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65</v>
      </c>
      <c r="C1401" s="6">
        <v>1393</v>
      </c>
      <c r="D1401" s="6">
        <v>371</v>
      </c>
      <c r="E1401" s="11">
        <v>67.400000000000006</v>
      </c>
      <c r="F1401" s="15">
        <f t="shared" si="110"/>
        <v>-0.19444444444444325</v>
      </c>
      <c r="G1401" s="15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65</v>
      </c>
      <c r="C1402" s="6">
        <v>1394</v>
      </c>
      <c r="D1402" s="6">
        <v>372</v>
      </c>
      <c r="E1402" s="11">
        <v>66.7</v>
      </c>
      <c r="F1402" s="15">
        <f t="shared" si="110"/>
        <v>-0.15277777777777896</v>
      </c>
      <c r="G1402" s="15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65</v>
      </c>
      <c r="C1403" s="6">
        <v>1395</v>
      </c>
      <c r="D1403" s="6">
        <v>373</v>
      </c>
      <c r="E1403" s="11">
        <v>66.3</v>
      </c>
      <c r="F1403" s="15">
        <f t="shared" si="110"/>
        <v>-6.9444444444444448E-2</v>
      </c>
      <c r="G1403" s="15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65</v>
      </c>
      <c r="C1404" s="6">
        <v>1396</v>
      </c>
      <c r="D1404" s="6">
        <v>374</v>
      </c>
      <c r="E1404" s="11">
        <v>66.2</v>
      </c>
      <c r="F1404" s="15">
        <f t="shared" si="110"/>
        <v>0</v>
      </c>
      <c r="G1404" s="15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65</v>
      </c>
      <c r="C1405" s="6">
        <v>1397</v>
      </c>
      <c r="D1405" s="6">
        <v>375</v>
      </c>
      <c r="E1405" s="11">
        <v>66.3</v>
      </c>
      <c r="F1405" s="15">
        <f t="shared" si="110"/>
        <v>4.1666666666666269E-2</v>
      </c>
      <c r="G1405" s="15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65</v>
      </c>
      <c r="C1406" s="6">
        <v>1398</v>
      </c>
      <c r="D1406" s="6">
        <v>376</v>
      </c>
      <c r="E1406" s="11">
        <v>66.5</v>
      </c>
      <c r="F1406" s="15">
        <f t="shared" si="110"/>
        <v>5.5555555555556344E-2</v>
      </c>
      <c r="G1406" s="15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65</v>
      </c>
      <c r="C1407" s="6">
        <v>1399</v>
      </c>
      <c r="D1407" s="6">
        <v>377</v>
      </c>
      <c r="E1407" s="11">
        <v>66.7</v>
      </c>
      <c r="F1407" s="15">
        <f t="shared" si="110"/>
        <v>5.5555555555556344E-2</v>
      </c>
      <c r="G1407" s="15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65</v>
      </c>
      <c r="C1408" s="6">
        <v>1400</v>
      </c>
      <c r="D1408" s="6">
        <v>378</v>
      </c>
      <c r="E1408" s="11">
        <v>66.900000000000006</v>
      </c>
      <c r="F1408" s="15">
        <f t="shared" si="110"/>
        <v>4.1666666666666269E-2</v>
      </c>
      <c r="G1408" s="15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65</v>
      </c>
      <c r="C1409" s="6">
        <v>1401</v>
      </c>
      <c r="D1409" s="6">
        <v>379</v>
      </c>
      <c r="E1409" s="11">
        <v>67</v>
      </c>
      <c r="F1409" s="15">
        <f t="shared" si="110"/>
        <v>2.7777777777776198E-2</v>
      </c>
      <c r="G1409" s="15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65</v>
      </c>
      <c r="C1410" s="6">
        <v>1402</v>
      </c>
      <c r="D1410" s="6">
        <v>380</v>
      </c>
      <c r="E1410" s="11">
        <v>67.099999999999994</v>
      </c>
      <c r="F1410" s="15">
        <f t="shared" si="110"/>
        <v>1.3888888888888099E-2</v>
      </c>
      <c r="G1410" s="15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65</v>
      </c>
      <c r="C1411" s="6">
        <v>1403</v>
      </c>
      <c r="D1411" s="6">
        <v>381</v>
      </c>
      <c r="E1411" s="11">
        <v>67.099999999999994</v>
      </c>
      <c r="F1411" s="15">
        <f t="shared" si="110"/>
        <v>-1.3888888888888099E-2</v>
      </c>
      <c r="G1411" s="15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65</v>
      </c>
      <c r="C1412" s="6">
        <v>1404</v>
      </c>
      <c r="D1412" s="6">
        <v>382</v>
      </c>
      <c r="E1412" s="11">
        <v>67</v>
      </c>
      <c r="F1412" s="15">
        <f t="shared" si="110"/>
        <v>-2.7777777777776198E-2</v>
      </c>
      <c r="G1412" s="15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65</v>
      </c>
      <c r="C1413" s="6">
        <v>1405</v>
      </c>
      <c r="D1413" s="6">
        <v>383</v>
      </c>
      <c r="E1413" s="11">
        <v>66.900000000000006</v>
      </c>
      <c r="F1413" s="15">
        <f t="shared" si="110"/>
        <v>-2.7777777777778172E-2</v>
      </c>
      <c r="G1413" s="15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65</v>
      </c>
      <c r="C1414" s="6">
        <v>1406</v>
      </c>
      <c r="D1414" s="6">
        <v>384</v>
      </c>
      <c r="E1414" s="11">
        <v>66.8</v>
      </c>
      <c r="F1414" s="15">
        <f t="shared" si="110"/>
        <v>-2.7777777777778172E-2</v>
      </c>
      <c r="G1414" s="15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65</v>
      </c>
      <c r="C1415" s="6">
        <v>1407</v>
      </c>
      <c r="D1415" s="6">
        <v>385</v>
      </c>
      <c r="E1415" s="11">
        <v>66.7</v>
      </c>
      <c r="F1415" s="15">
        <f t="shared" si="110"/>
        <v>-1.3888888888888099E-2</v>
      </c>
      <c r="G1415" s="15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65</v>
      </c>
      <c r="C1416" s="6">
        <v>1408</v>
      </c>
      <c r="D1416" s="6">
        <v>386</v>
      </c>
      <c r="E1416" s="11">
        <v>66.7</v>
      </c>
      <c r="F1416" s="15">
        <f t="shared" si="110"/>
        <v>1.3888888888888099E-2</v>
      </c>
      <c r="G1416" s="15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65</v>
      </c>
      <c r="C1417" s="6">
        <v>1409</v>
      </c>
      <c r="D1417" s="6">
        <v>387</v>
      </c>
      <c r="E1417" s="11">
        <v>66.8</v>
      </c>
      <c r="F1417" s="15">
        <f t="shared" si="110"/>
        <v>4.1666666666666269E-2</v>
      </c>
      <c r="G1417" s="15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65</v>
      </c>
      <c r="C1418" s="6">
        <v>1410</v>
      </c>
      <c r="D1418" s="6">
        <v>388</v>
      </c>
      <c r="E1418" s="11">
        <v>67</v>
      </c>
      <c r="F1418" s="15">
        <f t="shared" si="110"/>
        <v>6.9444444444444448E-2</v>
      </c>
      <c r="G1418" s="15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65</v>
      </c>
      <c r="C1419" s="6">
        <v>1411</v>
      </c>
      <c r="D1419" s="6">
        <v>389</v>
      </c>
      <c r="E1419" s="11">
        <v>67.3</v>
      </c>
      <c r="F1419" s="15">
        <f t="shared" si="110"/>
        <v>9.7222222222222612E-2</v>
      </c>
      <c r="G1419" s="15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65</v>
      </c>
      <c r="C1420" s="6">
        <v>1412</v>
      </c>
      <c r="D1420" s="6">
        <v>390</v>
      </c>
      <c r="E1420" s="11">
        <v>67.7</v>
      </c>
      <c r="F1420" s="15">
        <f t="shared" si="110"/>
        <v>0.11111111111111072</v>
      </c>
      <c r="G1420" s="15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65</v>
      </c>
      <c r="C1421" s="6">
        <v>1413</v>
      </c>
      <c r="D1421" s="6">
        <v>391</v>
      </c>
      <c r="E1421" s="11">
        <v>68.099999999999994</v>
      </c>
      <c r="F1421" s="15">
        <f t="shared" si="110"/>
        <v>0.12499999999999881</v>
      </c>
      <c r="G1421" s="15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65</v>
      </c>
      <c r="C1422" s="6">
        <v>1414</v>
      </c>
      <c r="D1422" s="6">
        <v>392</v>
      </c>
      <c r="E1422" s="11">
        <v>68.599999999999994</v>
      </c>
      <c r="F1422" s="15">
        <f t="shared" si="110"/>
        <v>0.12500000000000078</v>
      </c>
      <c r="G1422" s="15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65</v>
      </c>
      <c r="C1423" s="6">
        <v>1415</v>
      </c>
      <c r="D1423" s="6">
        <v>393</v>
      </c>
      <c r="E1423" s="11">
        <v>69</v>
      </c>
      <c r="F1423" s="15">
        <f t="shared" si="110"/>
        <v>9.7222222222222612E-2</v>
      </c>
      <c r="G1423" s="15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65</v>
      </c>
      <c r="C1424" s="6">
        <v>1416</v>
      </c>
      <c r="D1424" s="6">
        <v>394</v>
      </c>
      <c r="E1424" s="11">
        <v>69.3</v>
      </c>
      <c r="F1424" s="15">
        <f t="shared" si="110"/>
        <v>4.1666666666666269E-2</v>
      </c>
      <c r="G1424" s="15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65</v>
      </c>
      <c r="C1425" s="6">
        <v>1417</v>
      </c>
      <c r="D1425" s="6">
        <v>395</v>
      </c>
      <c r="E1425" s="11">
        <v>69.3</v>
      </c>
      <c r="F1425" s="15">
        <f t="shared" si="110"/>
        <v>-1.3888888888888099E-2</v>
      </c>
      <c r="G1425" s="15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65</v>
      </c>
      <c r="C1426" s="6">
        <v>1418</v>
      </c>
      <c r="D1426" s="6">
        <v>396</v>
      </c>
      <c r="E1426" s="11">
        <v>69.2</v>
      </c>
      <c r="F1426" s="15">
        <f t="shared" si="110"/>
        <v>-6.9444444444444448E-2</v>
      </c>
      <c r="G1426" s="15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65</v>
      </c>
      <c r="C1427" s="6">
        <v>1419</v>
      </c>
      <c r="D1427" s="6">
        <v>397</v>
      </c>
      <c r="E1427" s="11">
        <v>68.8</v>
      </c>
      <c r="F1427" s="15">
        <f t="shared" si="110"/>
        <v>-0.1388888888888889</v>
      </c>
      <c r="G1427" s="15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65</v>
      </c>
      <c r="C1428" s="6">
        <v>1420</v>
      </c>
      <c r="D1428" s="6">
        <v>398</v>
      </c>
      <c r="E1428" s="11">
        <v>68.2</v>
      </c>
      <c r="F1428" s="15">
        <f t="shared" ref="F1428:F1485" si="115">($E1429-$E1427)/2/3.6</f>
        <v>-0.16666666666666705</v>
      </c>
      <c r="G1428" s="15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65</v>
      </c>
      <c r="C1429" s="6">
        <v>1421</v>
      </c>
      <c r="D1429" s="6">
        <v>399</v>
      </c>
      <c r="E1429" s="11">
        <v>67.599999999999994</v>
      </c>
      <c r="F1429" s="15">
        <f t="shared" si="115"/>
        <v>-0.11111111111111072</v>
      </c>
      <c r="G1429" s="15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65</v>
      </c>
      <c r="C1430" s="6">
        <v>1422</v>
      </c>
      <c r="D1430" s="6">
        <v>400</v>
      </c>
      <c r="E1430" s="11">
        <v>67.400000000000006</v>
      </c>
      <c r="F1430" s="15">
        <f t="shared" si="115"/>
        <v>-5.5555555555554373E-2</v>
      </c>
      <c r="G1430" s="15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65</v>
      </c>
      <c r="C1431" s="6">
        <v>1423</v>
      </c>
      <c r="D1431" s="6">
        <v>401</v>
      </c>
      <c r="E1431" s="11">
        <v>67.2</v>
      </c>
      <c r="F1431" s="15">
        <f t="shared" si="115"/>
        <v>-6.9444444444444448E-2</v>
      </c>
      <c r="G1431" s="15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65</v>
      </c>
      <c r="C1432" s="6">
        <v>1424</v>
      </c>
      <c r="D1432" s="6">
        <v>402</v>
      </c>
      <c r="E1432" s="11">
        <v>66.900000000000006</v>
      </c>
      <c r="F1432" s="15">
        <f t="shared" si="115"/>
        <v>-0.12500000000000078</v>
      </c>
      <c r="G1432" s="15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65</v>
      </c>
      <c r="C1433" s="6">
        <v>1425</v>
      </c>
      <c r="D1433" s="6">
        <v>403</v>
      </c>
      <c r="E1433" s="11">
        <v>66.3</v>
      </c>
      <c r="F1433" s="15">
        <f t="shared" si="115"/>
        <v>-0.20833333333333331</v>
      </c>
      <c r="G1433" s="15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65</v>
      </c>
      <c r="C1434" s="6">
        <v>1426</v>
      </c>
      <c r="D1434" s="6">
        <v>404</v>
      </c>
      <c r="E1434" s="11">
        <v>65.400000000000006</v>
      </c>
      <c r="F1434" s="15">
        <f t="shared" si="115"/>
        <v>-0.31944444444444403</v>
      </c>
      <c r="G1434" s="15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65</v>
      </c>
      <c r="C1435" s="6">
        <v>1427</v>
      </c>
      <c r="D1435" s="6">
        <v>405</v>
      </c>
      <c r="E1435" s="11">
        <v>64</v>
      </c>
      <c r="F1435" s="15">
        <f t="shared" si="115"/>
        <v>-0.41666666666666763</v>
      </c>
      <c r="G1435" s="15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65</v>
      </c>
      <c r="C1436" s="6">
        <v>1428</v>
      </c>
      <c r="D1436" s="6">
        <v>406</v>
      </c>
      <c r="E1436" s="11">
        <v>62.4</v>
      </c>
      <c r="F1436" s="15">
        <f t="shared" si="115"/>
        <v>-0.47222222222222199</v>
      </c>
      <c r="G1436" s="15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65</v>
      </c>
      <c r="C1437" s="6">
        <v>1429</v>
      </c>
      <c r="D1437" s="6">
        <v>407</v>
      </c>
      <c r="E1437" s="11">
        <v>60.6</v>
      </c>
      <c r="F1437" s="15">
        <f t="shared" si="115"/>
        <v>-0.52777777777777735</v>
      </c>
      <c r="G1437" s="15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65</v>
      </c>
      <c r="C1438" s="6">
        <v>1430</v>
      </c>
      <c r="D1438" s="6">
        <v>408</v>
      </c>
      <c r="E1438" s="11">
        <v>58.6</v>
      </c>
      <c r="F1438" s="15">
        <f t="shared" si="115"/>
        <v>-0.54166666666666641</v>
      </c>
      <c r="G1438" s="15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65</v>
      </c>
      <c r="C1439" s="6">
        <v>1431</v>
      </c>
      <c r="D1439" s="6">
        <v>409</v>
      </c>
      <c r="E1439" s="11">
        <v>56.7</v>
      </c>
      <c r="F1439" s="15">
        <f t="shared" si="115"/>
        <v>-0.52777777777777835</v>
      </c>
      <c r="G1439" s="15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65</v>
      </c>
      <c r="C1440" s="6">
        <v>1432</v>
      </c>
      <c r="D1440" s="6">
        <v>410</v>
      </c>
      <c r="E1440" s="11">
        <v>54.8</v>
      </c>
      <c r="F1440" s="15">
        <f t="shared" si="115"/>
        <v>-0.51388888888888928</v>
      </c>
      <c r="G1440" s="15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65</v>
      </c>
      <c r="C1441" s="6">
        <v>1433</v>
      </c>
      <c r="D1441" s="6">
        <v>411</v>
      </c>
      <c r="E1441" s="11">
        <v>53</v>
      </c>
      <c r="F1441" s="15">
        <f t="shared" si="115"/>
        <v>-0.4861111111111111</v>
      </c>
      <c r="G1441" s="15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65</v>
      </c>
      <c r="C1442" s="6">
        <v>1434</v>
      </c>
      <c r="D1442" s="6">
        <v>412</v>
      </c>
      <c r="E1442" s="11">
        <v>51.3</v>
      </c>
      <c r="F1442" s="15">
        <f t="shared" si="115"/>
        <v>-0.47222222222222199</v>
      </c>
      <c r="G1442" s="15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65</v>
      </c>
      <c r="C1443" s="6">
        <v>1435</v>
      </c>
      <c r="D1443" s="6">
        <v>413</v>
      </c>
      <c r="E1443" s="11">
        <v>49.6</v>
      </c>
      <c r="F1443" s="15">
        <f t="shared" si="115"/>
        <v>-0.4861111111111111</v>
      </c>
      <c r="G1443" s="15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65</v>
      </c>
      <c r="C1444" s="6">
        <v>1436</v>
      </c>
      <c r="D1444" s="6">
        <v>414</v>
      </c>
      <c r="E1444" s="11">
        <v>47.8</v>
      </c>
      <c r="F1444" s="15">
        <f t="shared" si="115"/>
        <v>-0.56944444444444464</v>
      </c>
      <c r="G1444" s="15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65</v>
      </c>
      <c r="C1445" s="6">
        <v>1437</v>
      </c>
      <c r="D1445" s="6">
        <v>415</v>
      </c>
      <c r="E1445" s="11">
        <v>45.5</v>
      </c>
      <c r="F1445" s="15">
        <f t="shared" si="115"/>
        <v>-0.69444444444444442</v>
      </c>
      <c r="G1445" s="15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65</v>
      </c>
      <c r="C1446" s="6">
        <v>1438</v>
      </c>
      <c r="D1446" s="6">
        <v>416</v>
      </c>
      <c r="E1446" s="11">
        <v>42.8</v>
      </c>
      <c r="F1446" s="15">
        <f t="shared" si="115"/>
        <v>-0.79166666666666707</v>
      </c>
      <c r="G1446" s="15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65</v>
      </c>
      <c r="C1447" s="6">
        <v>1439</v>
      </c>
      <c r="D1447" s="6">
        <v>417</v>
      </c>
      <c r="E1447" s="11">
        <v>39.799999999999997</v>
      </c>
      <c r="F1447" s="15">
        <f t="shared" si="115"/>
        <v>-0.87499999999999956</v>
      </c>
      <c r="G1447" s="15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65</v>
      </c>
      <c r="C1448" s="6">
        <v>1440</v>
      </c>
      <c r="D1448" s="6">
        <v>418</v>
      </c>
      <c r="E1448" s="11">
        <v>36.5</v>
      </c>
      <c r="F1448" s="15">
        <f t="shared" si="115"/>
        <v>-0.94444444444444398</v>
      </c>
      <c r="G1448" s="15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65</v>
      </c>
      <c r="C1449" s="6">
        <v>1441</v>
      </c>
      <c r="D1449" s="6">
        <v>419</v>
      </c>
      <c r="E1449" s="11">
        <v>33</v>
      </c>
      <c r="F1449" s="15">
        <f t="shared" si="115"/>
        <v>-0.97222222222222221</v>
      </c>
      <c r="G1449" s="15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65</v>
      </c>
      <c r="C1450" s="6">
        <v>1442</v>
      </c>
      <c r="D1450" s="6">
        <v>420</v>
      </c>
      <c r="E1450" s="11">
        <v>29.5</v>
      </c>
      <c r="F1450" s="15">
        <f t="shared" si="115"/>
        <v>-0.99999999999999989</v>
      </c>
      <c r="G1450" s="15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65</v>
      </c>
      <c r="C1451" s="6">
        <v>1443</v>
      </c>
      <c r="D1451" s="6">
        <v>421</v>
      </c>
      <c r="E1451" s="11">
        <v>25.8</v>
      </c>
      <c r="F1451" s="15">
        <f t="shared" si="115"/>
        <v>-1.0277777777777775</v>
      </c>
      <c r="G1451" s="15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65</v>
      </c>
      <c r="C1452" s="6">
        <v>1444</v>
      </c>
      <c r="D1452" s="6">
        <v>422</v>
      </c>
      <c r="E1452" s="11">
        <v>22.1</v>
      </c>
      <c r="F1452" s="15">
        <f t="shared" si="115"/>
        <v>-0.99999999999999989</v>
      </c>
      <c r="G1452" s="15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65</v>
      </c>
      <c r="C1453" s="6">
        <v>1445</v>
      </c>
      <c r="D1453" s="6">
        <v>423</v>
      </c>
      <c r="E1453" s="11">
        <v>18.600000000000001</v>
      </c>
      <c r="F1453" s="15">
        <f t="shared" si="115"/>
        <v>-0.94444444444444453</v>
      </c>
      <c r="G1453" s="15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65</v>
      </c>
      <c r="C1454" s="6">
        <v>1446</v>
      </c>
      <c r="D1454" s="6">
        <v>424</v>
      </c>
      <c r="E1454" s="11">
        <v>15.3</v>
      </c>
      <c r="F1454" s="15">
        <f t="shared" si="115"/>
        <v>-0.86111111111111127</v>
      </c>
      <c r="G1454" s="15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65</v>
      </c>
      <c r="C1455" s="6">
        <v>1447</v>
      </c>
      <c r="D1455" s="6">
        <v>425</v>
      </c>
      <c r="E1455" s="11">
        <v>12.4</v>
      </c>
      <c r="F1455" s="15">
        <f t="shared" si="115"/>
        <v>-0.79166666666666674</v>
      </c>
      <c r="G1455" s="15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65</v>
      </c>
      <c r="C1456" s="6">
        <v>1448</v>
      </c>
      <c r="D1456" s="6">
        <v>426</v>
      </c>
      <c r="E1456" s="11">
        <v>9.6</v>
      </c>
      <c r="F1456" s="15">
        <f t="shared" si="115"/>
        <v>-0.80555555555555558</v>
      </c>
      <c r="G1456" s="15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65</v>
      </c>
      <c r="C1457" s="6">
        <v>1449</v>
      </c>
      <c r="D1457" s="6">
        <v>427</v>
      </c>
      <c r="E1457" s="11">
        <v>6.6</v>
      </c>
      <c r="F1457" s="15">
        <f t="shared" si="115"/>
        <v>-0.80555555555555547</v>
      </c>
      <c r="G1457" s="15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65</v>
      </c>
      <c r="C1458" s="6">
        <v>1450</v>
      </c>
      <c r="D1458" s="6">
        <v>428</v>
      </c>
      <c r="E1458" s="11">
        <v>3.8</v>
      </c>
      <c r="F1458" s="15">
        <f t="shared" si="115"/>
        <v>-0.69444444444444442</v>
      </c>
      <c r="G1458" s="15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65</v>
      </c>
      <c r="C1459" s="6">
        <v>1451</v>
      </c>
      <c r="D1459" s="6">
        <v>429</v>
      </c>
      <c r="E1459" s="11">
        <v>1.6</v>
      </c>
      <c r="F1459" s="15">
        <f t="shared" si="115"/>
        <v>-0.52777777777777779</v>
      </c>
      <c r="G1459" s="15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65</v>
      </c>
      <c r="C1460" s="6">
        <v>1452</v>
      </c>
      <c r="D1460" s="6">
        <v>430</v>
      </c>
      <c r="E1460" s="11">
        <v>0</v>
      </c>
      <c r="F1460" s="15">
        <f t="shared" si="115"/>
        <v>-0.22222222222222224</v>
      </c>
      <c r="G1460" s="15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65</v>
      </c>
      <c r="C1461" s="6">
        <v>1453</v>
      </c>
      <c r="D1461" s="6">
        <v>431</v>
      </c>
      <c r="E1461" s="11">
        <v>0</v>
      </c>
      <c r="F1461" s="15">
        <f t="shared" si="115"/>
        <v>0</v>
      </c>
      <c r="G1461" s="15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65</v>
      </c>
      <c r="C1462" s="6">
        <v>1454</v>
      </c>
      <c r="D1462" s="6">
        <v>432</v>
      </c>
      <c r="E1462" s="11">
        <v>0</v>
      </c>
      <c r="F1462" s="15">
        <f t="shared" si="115"/>
        <v>0</v>
      </c>
      <c r="G1462" s="15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65</v>
      </c>
      <c r="C1463" s="6">
        <v>1455</v>
      </c>
      <c r="D1463" s="6">
        <v>433</v>
      </c>
      <c r="E1463" s="11">
        <v>0</v>
      </c>
      <c r="F1463" s="15">
        <f t="shared" si="115"/>
        <v>0</v>
      </c>
      <c r="G1463" s="15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65</v>
      </c>
      <c r="C1464" s="6">
        <v>1456</v>
      </c>
      <c r="D1464" s="6">
        <v>434</v>
      </c>
      <c r="E1464" s="11">
        <v>0</v>
      </c>
      <c r="F1464" s="15">
        <f t="shared" si="115"/>
        <v>0</v>
      </c>
      <c r="G1464" s="15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65</v>
      </c>
      <c r="C1465" s="6">
        <v>1457</v>
      </c>
      <c r="D1465" s="6">
        <v>435</v>
      </c>
      <c r="E1465" s="11">
        <v>0</v>
      </c>
      <c r="F1465" s="15">
        <f t="shared" si="115"/>
        <v>0</v>
      </c>
      <c r="G1465" s="15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65</v>
      </c>
      <c r="C1466" s="6">
        <v>1458</v>
      </c>
      <c r="D1466" s="6">
        <v>436</v>
      </c>
      <c r="E1466" s="11">
        <v>0</v>
      </c>
      <c r="F1466" s="15">
        <f t="shared" si="115"/>
        <v>0</v>
      </c>
      <c r="G1466" s="15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65</v>
      </c>
      <c r="C1467" s="6">
        <v>1459</v>
      </c>
      <c r="D1467" s="6">
        <v>437</v>
      </c>
      <c r="E1467" s="11">
        <v>0</v>
      </c>
      <c r="F1467" s="15">
        <f t="shared" si="115"/>
        <v>0</v>
      </c>
      <c r="G1467" s="15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65</v>
      </c>
      <c r="C1468" s="6">
        <v>1460</v>
      </c>
      <c r="D1468" s="6">
        <v>438</v>
      </c>
      <c r="E1468" s="11">
        <v>0</v>
      </c>
      <c r="F1468" s="15">
        <f t="shared" si="115"/>
        <v>0</v>
      </c>
      <c r="G1468" s="15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65</v>
      </c>
      <c r="C1469" s="6">
        <v>1461</v>
      </c>
      <c r="D1469" s="6">
        <v>439</v>
      </c>
      <c r="E1469" s="11">
        <v>0</v>
      </c>
      <c r="F1469" s="15">
        <f t="shared" si="115"/>
        <v>0</v>
      </c>
      <c r="G1469" s="15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65</v>
      </c>
      <c r="C1470" s="6">
        <v>1462</v>
      </c>
      <c r="D1470" s="6">
        <v>440</v>
      </c>
      <c r="E1470" s="11">
        <v>0</v>
      </c>
      <c r="F1470" s="15">
        <f t="shared" si="115"/>
        <v>0</v>
      </c>
      <c r="G1470" s="15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65</v>
      </c>
      <c r="C1471" s="6">
        <v>1463</v>
      </c>
      <c r="D1471" s="6">
        <v>441</v>
      </c>
      <c r="E1471" s="11">
        <v>0</v>
      </c>
      <c r="F1471" s="15">
        <f t="shared" si="115"/>
        <v>0</v>
      </c>
      <c r="G1471" s="15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65</v>
      </c>
      <c r="C1472" s="6">
        <v>1464</v>
      </c>
      <c r="D1472" s="6">
        <v>442</v>
      </c>
      <c r="E1472" s="11">
        <v>0</v>
      </c>
      <c r="F1472" s="15">
        <f t="shared" si="115"/>
        <v>0</v>
      </c>
      <c r="G1472" s="15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65</v>
      </c>
      <c r="C1473" s="6">
        <v>1465</v>
      </c>
      <c r="D1473" s="6">
        <v>443</v>
      </c>
      <c r="E1473" s="11">
        <v>0</v>
      </c>
      <c r="F1473" s="15">
        <f t="shared" si="115"/>
        <v>0</v>
      </c>
      <c r="G1473" s="15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65</v>
      </c>
      <c r="C1474" s="6">
        <v>1466</v>
      </c>
      <c r="D1474" s="6">
        <v>444</v>
      </c>
      <c r="E1474" s="11">
        <v>0</v>
      </c>
      <c r="F1474" s="15">
        <f t="shared" si="115"/>
        <v>0</v>
      </c>
      <c r="G1474" s="15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65</v>
      </c>
      <c r="C1475" s="6">
        <v>1467</v>
      </c>
      <c r="D1475" s="6">
        <v>445</v>
      </c>
      <c r="E1475" s="11">
        <v>0</v>
      </c>
      <c r="F1475" s="15">
        <f t="shared" si="115"/>
        <v>0</v>
      </c>
      <c r="G1475" s="15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65</v>
      </c>
      <c r="C1476" s="6">
        <v>1468</v>
      </c>
      <c r="D1476" s="6">
        <v>446</v>
      </c>
      <c r="E1476" s="11">
        <v>0</v>
      </c>
      <c r="F1476" s="15">
        <f t="shared" si="115"/>
        <v>0</v>
      </c>
      <c r="G1476" s="15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65</v>
      </c>
      <c r="C1477" s="6">
        <v>1469</v>
      </c>
      <c r="D1477" s="6">
        <v>447</v>
      </c>
      <c r="E1477" s="11">
        <v>0</v>
      </c>
      <c r="F1477" s="15">
        <f t="shared" si="115"/>
        <v>0</v>
      </c>
      <c r="G1477" s="15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65</v>
      </c>
      <c r="C1478" s="6">
        <v>1470</v>
      </c>
      <c r="D1478" s="6">
        <v>448</v>
      </c>
      <c r="E1478" s="11">
        <v>0</v>
      </c>
      <c r="F1478" s="15">
        <f t="shared" si="115"/>
        <v>0</v>
      </c>
      <c r="G1478" s="15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65</v>
      </c>
      <c r="C1479" s="6">
        <v>1471</v>
      </c>
      <c r="D1479" s="6">
        <v>449</v>
      </c>
      <c r="E1479" s="11">
        <v>0</v>
      </c>
      <c r="F1479" s="15">
        <f t="shared" si="115"/>
        <v>0</v>
      </c>
      <c r="G1479" s="15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65</v>
      </c>
      <c r="C1480" s="6">
        <v>1472</v>
      </c>
      <c r="D1480" s="6">
        <v>450</v>
      </c>
      <c r="E1480" s="11">
        <v>0</v>
      </c>
      <c r="F1480" s="15">
        <f t="shared" si="115"/>
        <v>0</v>
      </c>
      <c r="G1480" s="15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65</v>
      </c>
      <c r="C1481" s="6">
        <v>1473</v>
      </c>
      <c r="D1481" s="6">
        <v>451</v>
      </c>
      <c r="E1481" s="11">
        <v>0</v>
      </c>
      <c r="F1481" s="15">
        <f t="shared" si="115"/>
        <v>0</v>
      </c>
      <c r="G1481" s="15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65</v>
      </c>
      <c r="C1482" s="6">
        <v>1474</v>
      </c>
      <c r="D1482" s="6">
        <v>452</v>
      </c>
      <c r="E1482" s="11">
        <v>0</v>
      </c>
      <c r="F1482" s="15">
        <f t="shared" si="115"/>
        <v>0</v>
      </c>
      <c r="G1482" s="15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65</v>
      </c>
      <c r="C1483" s="6">
        <v>1475</v>
      </c>
      <c r="D1483" s="6">
        <v>453</v>
      </c>
      <c r="E1483" s="11">
        <v>0</v>
      </c>
      <c r="F1483" s="15">
        <f t="shared" si="115"/>
        <v>0</v>
      </c>
      <c r="G1483" s="15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65</v>
      </c>
      <c r="C1484" s="6">
        <v>1476</v>
      </c>
      <c r="D1484" s="6">
        <v>454</v>
      </c>
      <c r="E1484" s="11">
        <v>0</v>
      </c>
      <c r="F1484" s="15">
        <f t="shared" si="115"/>
        <v>0</v>
      </c>
      <c r="G1484" s="15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65</v>
      </c>
      <c r="C1485" s="6">
        <v>1477</v>
      </c>
      <c r="D1485" s="6">
        <v>455</v>
      </c>
      <c r="E1485" s="11">
        <v>0</v>
      </c>
      <c r="F1485" s="15">
        <f t="shared" si="115"/>
        <v>0</v>
      </c>
      <c r="G1485" s="15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Y1030"/>
  <sheetViews>
    <sheetView workbookViewId="0">
      <selection activeCell="H1" sqref="H1:L7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12" width="13.85546875" customWidth="1"/>
  </cols>
  <sheetData>
    <row r="1" spans="2:25" x14ac:dyDescent="0.25">
      <c r="I1" t="s">
        <v>25</v>
      </c>
      <c r="J1">
        <v>1.2250000000000001</v>
      </c>
    </row>
    <row r="2" spans="2:25" x14ac:dyDescent="0.25">
      <c r="B2" s="13" t="s">
        <v>71</v>
      </c>
      <c r="C2" s="13" t="s">
        <v>2</v>
      </c>
      <c r="I2" t="s">
        <v>26</v>
      </c>
      <c r="J2">
        <v>0.35</v>
      </c>
    </row>
    <row r="3" spans="2:25" x14ac:dyDescent="0.25">
      <c r="B3" s="13"/>
      <c r="I3" t="s">
        <v>27</v>
      </c>
      <c r="J3" s="26">
        <v>2846.5</v>
      </c>
    </row>
    <row r="4" spans="2:25" x14ac:dyDescent="0.25">
      <c r="B4" s="13" t="s">
        <v>28</v>
      </c>
      <c r="I4" t="s">
        <v>29</v>
      </c>
      <c r="J4">
        <v>1.4999999999999999E-2</v>
      </c>
    </row>
    <row r="6" spans="2:25" ht="45" x14ac:dyDescent="0.25">
      <c r="B6" s="1" t="s">
        <v>31</v>
      </c>
      <c r="C6" s="1" t="s">
        <v>32</v>
      </c>
      <c r="D6" s="1" t="s">
        <v>33</v>
      </c>
      <c r="E6" s="7" t="s">
        <v>72</v>
      </c>
      <c r="F6" s="7" t="s">
        <v>73</v>
      </c>
      <c r="G6" s="7" t="s">
        <v>73</v>
      </c>
      <c r="H6" s="25" t="s">
        <v>36</v>
      </c>
      <c r="I6" s="25" t="s">
        <v>37</v>
      </c>
      <c r="J6" s="25" t="s">
        <v>38</v>
      </c>
      <c r="K6" s="25" t="s">
        <v>39</v>
      </c>
      <c r="L6" s="25" t="s">
        <v>40</v>
      </c>
      <c r="N6" s="14" t="s">
        <v>41</v>
      </c>
      <c r="O6" s="19" t="s">
        <v>42</v>
      </c>
      <c r="P6" s="14" t="s">
        <v>43</v>
      </c>
      <c r="Q6" s="14" t="s">
        <v>44</v>
      </c>
      <c r="R6" s="14" t="s">
        <v>45</v>
      </c>
      <c r="S6" s="19" t="s">
        <v>46</v>
      </c>
      <c r="T6" s="19" t="s">
        <v>47</v>
      </c>
      <c r="U6" s="14" t="s">
        <v>48</v>
      </c>
      <c r="V6" s="14" t="s">
        <v>49</v>
      </c>
    </row>
    <row r="7" spans="2:25" x14ac:dyDescent="0.25">
      <c r="B7" s="1"/>
      <c r="C7" s="1" t="s">
        <v>50</v>
      </c>
      <c r="D7" s="1" t="s">
        <v>50</v>
      </c>
      <c r="E7" s="1" t="s">
        <v>52</v>
      </c>
      <c r="F7" s="1" t="s">
        <v>53</v>
      </c>
      <c r="G7" s="1" t="s">
        <v>54</v>
      </c>
      <c r="H7" s="25" t="s">
        <v>55</v>
      </c>
      <c r="I7" s="25" t="s">
        <v>55</v>
      </c>
      <c r="J7" s="25" t="s">
        <v>55</v>
      </c>
      <c r="K7" s="25" t="s">
        <v>55</v>
      </c>
      <c r="L7" s="25" t="s">
        <v>56</v>
      </c>
      <c r="N7" s="14" t="s">
        <v>57</v>
      </c>
      <c r="O7" s="14" t="s">
        <v>57</v>
      </c>
      <c r="P7" s="14" t="s">
        <v>58</v>
      </c>
      <c r="Q7" s="14"/>
      <c r="R7" s="14" t="s">
        <v>52</v>
      </c>
      <c r="S7" s="14" t="s">
        <v>52</v>
      </c>
      <c r="T7" s="14" t="s">
        <v>52</v>
      </c>
      <c r="U7" s="14" t="s">
        <v>53</v>
      </c>
      <c r="V7" s="14" t="s">
        <v>53</v>
      </c>
    </row>
    <row r="8" spans="2:25" x14ac:dyDescent="0.25">
      <c r="B8" s="2" t="s">
        <v>59</v>
      </c>
      <c r="C8" s="2">
        <v>0</v>
      </c>
      <c r="D8" s="2">
        <v>0</v>
      </c>
      <c r="E8" s="8">
        <v>0</v>
      </c>
      <c r="F8" s="15">
        <f>($E9-0)/2/3.6</f>
        <v>0</v>
      </c>
      <c r="G8" s="15">
        <f>($E9-0)/2</f>
        <v>0</v>
      </c>
      <c r="H8" s="15"/>
      <c r="I8" s="15"/>
      <c r="J8" s="15"/>
      <c r="K8" s="15"/>
      <c r="L8" s="15"/>
      <c r="M8" t="s">
        <v>60</v>
      </c>
      <c r="N8">
        <f>COUNT(E9:E597)</f>
        <v>589</v>
      </c>
      <c r="O8">
        <f>SUM(W9:W597)</f>
        <v>155</v>
      </c>
      <c r="P8" s="17">
        <f>SUM(Y9:Y597)</f>
        <v>3323.7777777777787</v>
      </c>
      <c r="Q8" s="20">
        <f>O8/N8</f>
        <v>0.26315789473684209</v>
      </c>
      <c r="R8" s="16">
        <f>MAX(X9:X597)</f>
        <v>49.1</v>
      </c>
      <c r="S8" s="16">
        <f>P8/(N8-O8)*3.6</f>
        <v>27.570506912442404</v>
      </c>
      <c r="T8" s="16">
        <f>P8/N8*3.6</f>
        <v>20.315110356536508</v>
      </c>
      <c r="U8" s="15">
        <f>MIN(F9:F597)</f>
        <v>-1.0000000000000002</v>
      </c>
      <c r="V8" s="15">
        <f>MAX(F9:F597)</f>
        <v>0.76388888888888884</v>
      </c>
      <c r="W8">
        <f t="shared" ref="W8:W71" si="0">IF(E8&lt;1,1,0)</f>
        <v>1</v>
      </c>
      <c r="X8" t="str">
        <f t="shared" ref="X8:X71" si="1">IF(W8=1,"",E8)</f>
        <v/>
      </c>
      <c r="Y8">
        <f t="shared" ref="Y8:Y71" si="2">E8/3.6</f>
        <v>0</v>
      </c>
    </row>
    <row r="9" spans="2:25" x14ac:dyDescent="0.25">
      <c r="B9" s="3" t="s">
        <v>59</v>
      </c>
      <c r="C9" s="3">
        <v>1</v>
      </c>
      <c r="D9" s="3">
        <v>1</v>
      </c>
      <c r="E9" s="9">
        <v>0</v>
      </c>
      <c r="F9" s="15">
        <f>($E10-$E8)/2/3.6</f>
        <v>0</v>
      </c>
      <c r="G9" s="15">
        <f>($E10-$E8)/2</f>
        <v>0</v>
      </c>
      <c r="H9" s="15"/>
      <c r="I9" s="15"/>
      <c r="J9" s="15"/>
      <c r="K9" s="15"/>
      <c r="L9" s="15"/>
      <c r="M9" t="s">
        <v>61</v>
      </c>
      <c r="N9">
        <f>COUNT(E598:E1030)</f>
        <v>433</v>
      </c>
      <c r="O9">
        <f>SUM(W598:W1030)</f>
        <v>48</v>
      </c>
      <c r="P9" s="17">
        <f>SUM(Y598:Y1030)</f>
        <v>4767.1388888888905</v>
      </c>
      <c r="Q9" s="20">
        <f>O9/N9</f>
        <v>0.11085450346420324</v>
      </c>
      <c r="R9" s="16">
        <f>MAX(X598:X1030)</f>
        <v>64.400000000000006</v>
      </c>
      <c r="S9" s="16">
        <f>P9/(N9-O9)*3.6</f>
        <v>44.575844155844173</v>
      </c>
      <c r="T9" s="16">
        <f>P9/N9*3.6</f>
        <v>39.63441108545036</v>
      </c>
      <c r="U9" s="15">
        <f>MIN(F598:F1030)</f>
        <v>-0.56944444444444464</v>
      </c>
      <c r="V9" s="15">
        <f>MAX(F598:F1030)</f>
        <v>0.625</v>
      </c>
      <c r="W9">
        <f t="shared" si="0"/>
        <v>1</v>
      </c>
      <c r="X9" t="str">
        <f t="shared" si="1"/>
        <v/>
      </c>
      <c r="Y9">
        <f t="shared" si="2"/>
        <v>0</v>
      </c>
    </row>
    <row r="10" spans="2:25" x14ac:dyDescent="0.25">
      <c r="B10" s="3" t="s">
        <v>59</v>
      </c>
      <c r="C10" s="3">
        <v>2</v>
      </c>
      <c r="D10" s="3">
        <v>2</v>
      </c>
      <c r="E10" s="9">
        <v>0</v>
      </c>
      <c r="F10" s="15">
        <f>($E11-$E9)/2/3.6</f>
        <v>0</v>
      </c>
      <c r="G10" s="15">
        <f>($E11-$E9)/2</f>
        <v>0</v>
      </c>
      <c r="H10" s="15"/>
      <c r="I10" s="15"/>
      <c r="J10" s="15"/>
      <c r="K10" s="15"/>
      <c r="L10" s="15"/>
      <c r="N10" s="12">
        <f>SUM(N8:N9)</f>
        <v>1022</v>
      </c>
      <c r="O10" s="12">
        <f>SUM(O8:O9)</f>
        <v>203</v>
      </c>
      <c r="P10" s="18">
        <f>SUM(P8:P9)</f>
        <v>8090.9166666666697</v>
      </c>
      <c r="Q10" s="20"/>
      <c r="R10" s="16"/>
      <c r="S10" s="16"/>
      <c r="T10" s="16"/>
      <c r="U10" s="15"/>
      <c r="V10" s="15"/>
      <c r="W10">
        <f t="shared" si="0"/>
        <v>1</v>
      </c>
      <c r="X10" t="str">
        <f t="shared" si="1"/>
        <v/>
      </c>
      <c r="Y10">
        <f t="shared" si="2"/>
        <v>0</v>
      </c>
    </row>
    <row r="11" spans="2:25" x14ac:dyDescent="0.25">
      <c r="B11" s="3" t="s">
        <v>59</v>
      </c>
      <c r="C11" s="3">
        <v>3</v>
      </c>
      <c r="D11" s="3">
        <v>3</v>
      </c>
      <c r="E11" s="9">
        <v>0</v>
      </c>
      <c r="F11" s="15">
        <f>($E12-$E10)/2/3.6</f>
        <v>0</v>
      </c>
      <c r="G11" s="15">
        <f>($E12-$E10)/2</f>
        <v>0</v>
      </c>
      <c r="H11" s="15"/>
      <c r="I11" s="15"/>
      <c r="J11" s="15"/>
      <c r="K11" s="15"/>
      <c r="L11" s="15"/>
      <c r="S11" s="20"/>
      <c r="U11" s="15"/>
      <c r="V11" s="15"/>
      <c r="W11">
        <f t="shared" si="0"/>
        <v>1</v>
      </c>
      <c r="X11" t="str">
        <f t="shared" si="1"/>
        <v/>
      </c>
      <c r="Y11">
        <f t="shared" si="2"/>
        <v>0</v>
      </c>
    </row>
    <row r="12" spans="2:25" x14ac:dyDescent="0.25">
      <c r="B12" s="3" t="s">
        <v>59</v>
      </c>
      <c r="C12" s="3">
        <v>4</v>
      </c>
      <c r="D12" s="3">
        <v>4</v>
      </c>
      <c r="E12" s="9">
        <v>0</v>
      </c>
      <c r="F12" s="15">
        <f>($E13-$E11)/2/3.6</f>
        <v>0</v>
      </c>
      <c r="G12" s="15">
        <f>($E13-$E11)/2</f>
        <v>0</v>
      </c>
      <c r="H12" s="15"/>
      <c r="I12" s="15"/>
      <c r="J12" s="15"/>
      <c r="K12" s="15"/>
      <c r="L12" s="15"/>
      <c r="W12">
        <f t="shared" si="0"/>
        <v>1</v>
      </c>
      <c r="X12" t="str">
        <f t="shared" si="1"/>
        <v/>
      </c>
      <c r="Y12">
        <f t="shared" si="2"/>
        <v>0</v>
      </c>
    </row>
    <row r="13" spans="2:25" x14ac:dyDescent="0.25">
      <c r="B13" s="3" t="s">
        <v>59</v>
      </c>
      <c r="C13" s="3">
        <v>5</v>
      </c>
      <c r="D13" s="3">
        <v>5</v>
      </c>
      <c r="E13" s="9">
        <v>0</v>
      </c>
      <c r="F13" s="15">
        <f>($E14-$E12)/2/3.6</f>
        <v>0</v>
      </c>
      <c r="G13" s="15">
        <f>($E14-$E12)/2</f>
        <v>0</v>
      </c>
      <c r="H13" s="15"/>
      <c r="I13" s="15"/>
      <c r="J13" s="15"/>
      <c r="K13" s="15"/>
      <c r="L13" s="15"/>
      <c r="W13">
        <f t="shared" si="0"/>
        <v>1</v>
      </c>
      <c r="X13" t="str">
        <f t="shared" si="1"/>
        <v/>
      </c>
      <c r="Y13">
        <f t="shared" si="2"/>
        <v>0</v>
      </c>
    </row>
    <row r="14" spans="2:25" x14ac:dyDescent="0.25">
      <c r="B14" s="3" t="s">
        <v>59</v>
      </c>
      <c r="C14" s="3">
        <v>6</v>
      </c>
      <c r="D14" s="3">
        <v>6</v>
      </c>
      <c r="E14" s="9">
        <v>0</v>
      </c>
      <c r="F14" s="15">
        <f t="shared" ref="F14:F77" si="3">($E15-$E13)/2/3.6</f>
        <v>0</v>
      </c>
      <c r="G14" s="15">
        <f t="shared" ref="G14:G77" si="4">($E15-$E13)/2</f>
        <v>0</v>
      </c>
      <c r="H14" s="15"/>
      <c r="I14" s="15"/>
      <c r="J14" s="15"/>
      <c r="K14" s="15"/>
      <c r="L14" s="15"/>
      <c r="W14">
        <f t="shared" si="0"/>
        <v>1</v>
      </c>
      <c r="X14" t="str">
        <f t="shared" si="1"/>
        <v/>
      </c>
      <c r="Y14">
        <f t="shared" si="2"/>
        <v>0</v>
      </c>
    </row>
    <row r="15" spans="2:25" x14ac:dyDescent="0.25">
      <c r="B15" s="3" t="s">
        <v>59</v>
      </c>
      <c r="C15" s="3">
        <v>7</v>
      </c>
      <c r="D15" s="3">
        <v>7</v>
      </c>
      <c r="E15" s="9">
        <v>0</v>
      </c>
      <c r="F15" s="15">
        <f t="shared" si="3"/>
        <v>0</v>
      </c>
      <c r="G15" s="15">
        <f t="shared" si="4"/>
        <v>0</v>
      </c>
      <c r="H15" s="15"/>
      <c r="I15" s="15"/>
      <c r="J15" s="15"/>
      <c r="K15" s="15"/>
      <c r="L15" s="15"/>
      <c r="W15">
        <f t="shared" si="0"/>
        <v>1</v>
      </c>
      <c r="X15" t="str">
        <f t="shared" si="1"/>
        <v/>
      </c>
      <c r="Y15">
        <f t="shared" si="2"/>
        <v>0</v>
      </c>
    </row>
    <row r="16" spans="2:25" x14ac:dyDescent="0.25">
      <c r="B16" s="3" t="s">
        <v>59</v>
      </c>
      <c r="C16" s="3">
        <v>8</v>
      </c>
      <c r="D16" s="3">
        <v>8</v>
      </c>
      <c r="E16" s="9">
        <v>0</v>
      </c>
      <c r="F16" s="15">
        <f t="shared" si="3"/>
        <v>0</v>
      </c>
      <c r="G16" s="15">
        <f t="shared" si="4"/>
        <v>0</v>
      </c>
      <c r="H16" s="15"/>
      <c r="I16" s="15"/>
      <c r="J16" s="15"/>
      <c r="K16" s="15"/>
      <c r="L16" s="15"/>
      <c r="W16">
        <f t="shared" si="0"/>
        <v>1</v>
      </c>
      <c r="X16" t="str">
        <f t="shared" si="1"/>
        <v/>
      </c>
      <c r="Y16">
        <f t="shared" si="2"/>
        <v>0</v>
      </c>
    </row>
    <row r="17" spans="2:25" x14ac:dyDescent="0.25">
      <c r="B17" s="3" t="s">
        <v>59</v>
      </c>
      <c r="C17" s="3">
        <v>9</v>
      </c>
      <c r="D17" s="3">
        <v>9</v>
      </c>
      <c r="E17" s="9">
        <v>0</v>
      </c>
      <c r="F17" s="15">
        <f t="shared" si="3"/>
        <v>0</v>
      </c>
      <c r="G17" s="15">
        <f t="shared" si="4"/>
        <v>0</v>
      </c>
      <c r="H17" s="15"/>
      <c r="I17" s="15"/>
      <c r="J17" s="15"/>
      <c r="K17" s="15"/>
      <c r="L17" s="15"/>
      <c r="W17">
        <f t="shared" si="0"/>
        <v>1</v>
      </c>
      <c r="X17" t="str">
        <f t="shared" si="1"/>
        <v/>
      </c>
      <c r="Y17">
        <f t="shared" si="2"/>
        <v>0</v>
      </c>
    </row>
    <row r="18" spans="2:25" x14ac:dyDescent="0.25">
      <c r="B18" s="3" t="s">
        <v>59</v>
      </c>
      <c r="C18" s="3">
        <v>10</v>
      </c>
      <c r="D18" s="3">
        <v>10</v>
      </c>
      <c r="E18" s="9">
        <v>0</v>
      </c>
      <c r="F18" s="15">
        <f t="shared" si="3"/>
        <v>0</v>
      </c>
      <c r="G18" s="15">
        <f t="shared" si="4"/>
        <v>0</v>
      </c>
      <c r="H18" s="15"/>
      <c r="I18" s="15"/>
      <c r="J18" s="15"/>
      <c r="K18" s="15"/>
      <c r="L18" s="15"/>
      <c r="W18">
        <f t="shared" si="0"/>
        <v>1</v>
      </c>
      <c r="X18" t="str">
        <f t="shared" si="1"/>
        <v/>
      </c>
      <c r="Y18">
        <f t="shared" si="2"/>
        <v>0</v>
      </c>
    </row>
    <row r="19" spans="2:25" x14ac:dyDescent="0.25">
      <c r="B19" s="3" t="s">
        <v>59</v>
      </c>
      <c r="C19" s="3">
        <v>11</v>
      </c>
      <c r="D19" s="3">
        <v>11</v>
      </c>
      <c r="E19" s="9">
        <v>0</v>
      </c>
      <c r="F19" s="15">
        <f t="shared" si="3"/>
        <v>2.777777777777778E-2</v>
      </c>
      <c r="G19" s="15">
        <f t="shared" si="4"/>
        <v>0.1</v>
      </c>
      <c r="H19" s="15"/>
      <c r="I19" s="15"/>
      <c r="J19" s="15"/>
      <c r="K19" s="15"/>
      <c r="L19" s="15"/>
      <c r="W19">
        <f t="shared" si="0"/>
        <v>1</v>
      </c>
      <c r="X19" t="str">
        <f t="shared" si="1"/>
        <v/>
      </c>
      <c r="Y19">
        <f t="shared" si="2"/>
        <v>0</v>
      </c>
    </row>
    <row r="20" spans="2:25" x14ac:dyDescent="0.25">
      <c r="B20" s="3" t="s">
        <v>59</v>
      </c>
      <c r="C20" s="3">
        <v>12</v>
      </c>
      <c r="D20" s="3">
        <v>12</v>
      </c>
      <c r="E20" s="9">
        <v>0.2</v>
      </c>
      <c r="F20" s="15">
        <f t="shared" si="3"/>
        <v>0.43055555555555558</v>
      </c>
      <c r="G20" s="15">
        <f t="shared" si="4"/>
        <v>1.55</v>
      </c>
      <c r="H20" s="15"/>
      <c r="I20" s="15"/>
      <c r="J20" s="15"/>
      <c r="K20" s="15"/>
      <c r="L20" s="15"/>
      <c r="W20">
        <f t="shared" si="0"/>
        <v>1</v>
      </c>
      <c r="X20" t="str">
        <f t="shared" si="1"/>
        <v/>
      </c>
      <c r="Y20">
        <f t="shared" si="2"/>
        <v>5.5555555555555559E-2</v>
      </c>
    </row>
    <row r="21" spans="2:25" x14ac:dyDescent="0.25">
      <c r="B21" s="3" t="s">
        <v>59</v>
      </c>
      <c r="C21" s="3">
        <v>13</v>
      </c>
      <c r="D21" s="3">
        <v>13</v>
      </c>
      <c r="E21" s="9">
        <v>3.1</v>
      </c>
      <c r="F21" s="15">
        <f t="shared" si="3"/>
        <v>0.76388888888888884</v>
      </c>
      <c r="G21" s="15">
        <f t="shared" si="4"/>
        <v>2.75</v>
      </c>
      <c r="H21" s="15"/>
      <c r="I21" s="15"/>
      <c r="J21" s="15"/>
      <c r="K21" s="15"/>
      <c r="L21" s="15"/>
      <c r="W21">
        <f t="shared" si="0"/>
        <v>0</v>
      </c>
      <c r="X21">
        <f t="shared" si="1"/>
        <v>3.1</v>
      </c>
      <c r="Y21">
        <f t="shared" si="2"/>
        <v>0.86111111111111116</v>
      </c>
    </row>
    <row r="22" spans="2:25" x14ac:dyDescent="0.25">
      <c r="B22" s="3" t="s">
        <v>59</v>
      </c>
      <c r="C22" s="3">
        <v>14</v>
      </c>
      <c r="D22" s="3">
        <v>14</v>
      </c>
      <c r="E22" s="9">
        <v>5.7</v>
      </c>
      <c r="F22" s="15">
        <f t="shared" si="3"/>
        <v>0.68055555555555558</v>
      </c>
      <c r="G22" s="15">
        <f t="shared" si="4"/>
        <v>2.4500000000000002</v>
      </c>
      <c r="H22" s="15"/>
      <c r="I22" s="15"/>
      <c r="J22" s="15"/>
      <c r="K22" s="15"/>
      <c r="L22" s="15"/>
      <c r="W22">
        <f t="shared" si="0"/>
        <v>0</v>
      </c>
      <c r="X22">
        <f t="shared" si="1"/>
        <v>5.7</v>
      </c>
      <c r="Y22">
        <f t="shared" si="2"/>
        <v>1.5833333333333333</v>
      </c>
    </row>
    <row r="23" spans="2:25" x14ac:dyDescent="0.25">
      <c r="B23" s="3" t="s">
        <v>59</v>
      </c>
      <c r="C23" s="3">
        <v>15</v>
      </c>
      <c r="D23" s="3">
        <v>15</v>
      </c>
      <c r="E23" s="9">
        <v>8</v>
      </c>
      <c r="F23" s="15">
        <f t="shared" si="3"/>
        <v>0.61111111111111105</v>
      </c>
      <c r="G23" s="15">
        <f t="shared" si="4"/>
        <v>2.1999999999999997</v>
      </c>
      <c r="H23" s="15"/>
      <c r="I23" s="15"/>
      <c r="J23" s="15"/>
      <c r="K23" s="15"/>
      <c r="L23" s="15"/>
      <c r="W23">
        <f t="shared" si="0"/>
        <v>0</v>
      </c>
      <c r="X23">
        <f t="shared" si="1"/>
        <v>8</v>
      </c>
      <c r="Y23">
        <f t="shared" si="2"/>
        <v>2.2222222222222223</v>
      </c>
    </row>
    <row r="24" spans="2:25" x14ac:dyDescent="0.25">
      <c r="B24" s="3" t="s">
        <v>59</v>
      </c>
      <c r="C24" s="3">
        <v>16</v>
      </c>
      <c r="D24" s="3">
        <v>16</v>
      </c>
      <c r="E24" s="9">
        <v>10.1</v>
      </c>
      <c r="F24" s="15">
        <f t="shared" si="3"/>
        <v>0.55555555555555558</v>
      </c>
      <c r="G24" s="15">
        <f t="shared" si="4"/>
        <v>2</v>
      </c>
      <c r="H24" s="15"/>
      <c r="I24" s="15"/>
      <c r="J24" s="15"/>
      <c r="K24" s="15"/>
      <c r="L24" s="15"/>
      <c r="W24">
        <f t="shared" si="0"/>
        <v>0</v>
      </c>
      <c r="X24">
        <f t="shared" si="1"/>
        <v>10.1</v>
      </c>
      <c r="Y24">
        <f t="shared" si="2"/>
        <v>2.8055555555555554</v>
      </c>
    </row>
    <row r="25" spans="2:25" x14ac:dyDescent="0.25">
      <c r="B25" s="3" t="s">
        <v>59</v>
      </c>
      <c r="C25" s="3">
        <v>17</v>
      </c>
      <c r="D25" s="3">
        <v>17</v>
      </c>
      <c r="E25" s="9">
        <v>12</v>
      </c>
      <c r="F25" s="15">
        <f t="shared" si="3"/>
        <v>0.51388888888888906</v>
      </c>
      <c r="G25" s="15">
        <f t="shared" si="4"/>
        <v>1.8500000000000005</v>
      </c>
      <c r="H25" s="15"/>
      <c r="I25" s="15"/>
      <c r="J25" s="15"/>
      <c r="K25" s="15"/>
      <c r="L25" s="15"/>
      <c r="W25">
        <f t="shared" si="0"/>
        <v>0</v>
      </c>
      <c r="X25">
        <f t="shared" si="1"/>
        <v>12</v>
      </c>
      <c r="Y25">
        <f t="shared" si="2"/>
        <v>3.333333333333333</v>
      </c>
    </row>
    <row r="26" spans="2:25" x14ac:dyDescent="0.25">
      <c r="B26" s="3" t="s">
        <v>59</v>
      </c>
      <c r="C26" s="3">
        <v>18</v>
      </c>
      <c r="D26" s="3">
        <v>18</v>
      </c>
      <c r="E26" s="9">
        <v>13.8</v>
      </c>
      <c r="F26" s="15">
        <f t="shared" si="3"/>
        <v>0.47222222222222227</v>
      </c>
      <c r="G26" s="15">
        <f t="shared" si="4"/>
        <v>1.7000000000000002</v>
      </c>
      <c r="H26" s="15"/>
      <c r="I26" s="15"/>
      <c r="J26" s="15"/>
      <c r="K26" s="15"/>
      <c r="L26" s="15"/>
      <c r="W26">
        <f t="shared" si="0"/>
        <v>0</v>
      </c>
      <c r="X26">
        <f t="shared" si="1"/>
        <v>13.8</v>
      </c>
      <c r="Y26">
        <f t="shared" si="2"/>
        <v>3.8333333333333335</v>
      </c>
    </row>
    <row r="27" spans="2:25" x14ac:dyDescent="0.25">
      <c r="B27" s="3" t="s">
        <v>59</v>
      </c>
      <c r="C27" s="3">
        <v>19</v>
      </c>
      <c r="D27" s="3">
        <v>19</v>
      </c>
      <c r="E27" s="9">
        <v>15.4</v>
      </c>
      <c r="F27" s="15">
        <f t="shared" si="3"/>
        <v>0.40277777777777757</v>
      </c>
      <c r="G27" s="15">
        <f t="shared" si="4"/>
        <v>1.4499999999999993</v>
      </c>
      <c r="H27" s="15"/>
      <c r="I27" s="15"/>
      <c r="J27" s="15"/>
      <c r="K27" s="15"/>
      <c r="L27" s="15"/>
      <c r="W27">
        <f t="shared" si="0"/>
        <v>0</v>
      </c>
      <c r="X27">
        <f t="shared" si="1"/>
        <v>15.4</v>
      </c>
      <c r="Y27">
        <f t="shared" si="2"/>
        <v>4.2777777777777777</v>
      </c>
    </row>
    <row r="28" spans="2:25" x14ac:dyDescent="0.25">
      <c r="B28" s="3" t="s">
        <v>59</v>
      </c>
      <c r="C28" s="3">
        <v>20</v>
      </c>
      <c r="D28" s="3">
        <v>20</v>
      </c>
      <c r="E28" s="9">
        <v>16.7</v>
      </c>
      <c r="F28" s="15">
        <f t="shared" si="3"/>
        <v>0.31944444444444431</v>
      </c>
      <c r="G28" s="15">
        <f t="shared" si="4"/>
        <v>1.1499999999999995</v>
      </c>
      <c r="H28" s="15"/>
      <c r="I28" s="15"/>
      <c r="J28" s="15"/>
      <c r="K28" s="15"/>
      <c r="L28" s="15"/>
      <c r="W28">
        <f t="shared" si="0"/>
        <v>0</v>
      </c>
      <c r="X28">
        <f t="shared" si="1"/>
        <v>16.7</v>
      </c>
      <c r="Y28">
        <f t="shared" si="2"/>
        <v>4.6388888888888884</v>
      </c>
    </row>
    <row r="29" spans="2:25" x14ac:dyDescent="0.25">
      <c r="B29" s="3" t="s">
        <v>59</v>
      </c>
      <c r="C29" s="3">
        <v>21</v>
      </c>
      <c r="D29" s="3">
        <v>21</v>
      </c>
      <c r="E29" s="9">
        <v>17.7</v>
      </c>
      <c r="F29" s="15">
        <f t="shared" si="3"/>
        <v>0.2222222222222224</v>
      </c>
      <c r="G29" s="15">
        <f t="shared" si="4"/>
        <v>0.80000000000000071</v>
      </c>
      <c r="H29" s="15"/>
      <c r="I29" s="15"/>
      <c r="J29" s="15"/>
      <c r="K29" s="15"/>
      <c r="L29" s="15"/>
      <c r="W29">
        <f t="shared" si="0"/>
        <v>0</v>
      </c>
      <c r="X29">
        <f t="shared" si="1"/>
        <v>17.7</v>
      </c>
      <c r="Y29">
        <f t="shared" si="2"/>
        <v>4.9166666666666661</v>
      </c>
    </row>
    <row r="30" spans="2:25" x14ac:dyDescent="0.25">
      <c r="B30" s="3" t="s">
        <v>59</v>
      </c>
      <c r="C30" s="3">
        <v>22</v>
      </c>
      <c r="D30" s="3">
        <v>22</v>
      </c>
      <c r="E30" s="9">
        <v>18.3</v>
      </c>
      <c r="F30" s="15">
        <f t="shared" si="3"/>
        <v>0.15277777777777798</v>
      </c>
      <c r="G30" s="15">
        <f t="shared" si="4"/>
        <v>0.55000000000000071</v>
      </c>
      <c r="H30" s="15"/>
      <c r="I30" s="15"/>
      <c r="J30" s="15"/>
      <c r="K30" s="15"/>
      <c r="L30" s="15"/>
      <c r="W30">
        <f t="shared" si="0"/>
        <v>0</v>
      </c>
      <c r="X30">
        <f t="shared" si="1"/>
        <v>18.3</v>
      </c>
      <c r="Y30">
        <f t="shared" si="2"/>
        <v>5.083333333333333</v>
      </c>
    </row>
    <row r="31" spans="2:25" x14ac:dyDescent="0.25">
      <c r="B31" s="3" t="s">
        <v>59</v>
      </c>
      <c r="C31" s="3">
        <v>23</v>
      </c>
      <c r="D31" s="3">
        <v>23</v>
      </c>
      <c r="E31" s="9">
        <v>18.8</v>
      </c>
      <c r="F31" s="15">
        <f t="shared" si="3"/>
        <v>8.3333333333333037E-2</v>
      </c>
      <c r="G31" s="15">
        <f t="shared" si="4"/>
        <v>0.29999999999999893</v>
      </c>
      <c r="H31" s="15"/>
      <c r="I31" s="15"/>
      <c r="J31" s="15"/>
      <c r="K31" s="15"/>
      <c r="L31" s="15"/>
      <c r="W31">
        <f t="shared" si="0"/>
        <v>0</v>
      </c>
      <c r="X31">
        <f t="shared" si="1"/>
        <v>18.8</v>
      </c>
      <c r="Y31">
        <f t="shared" si="2"/>
        <v>5.2222222222222223</v>
      </c>
    </row>
    <row r="32" spans="2:25" x14ac:dyDescent="0.25">
      <c r="B32" s="3" t="s">
        <v>59</v>
      </c>
      <c r="C32" s="3">
        <v>24</v>
      </c>
      <c r="D32" s="3">
        <v>24</v>
      </c>
      <c r="E32" s="9">
        <v>18.899999999999999</v>
      </c>
      <c r="F32" s="15">
        <f t="shared" si="3"/>
        <v>-5.5555555555555851E-2</v>
      </c>
      <c r="G32" s="15">
        <f t="shared" si="4"/>
        <v>-0.20000000000000107</v>
      </c>
      <c r="H32" s="15"/>
      <c r="I32" s="15"/>
      <c r="J32" s="15"/>
      <c r="K32" s="15"/>
      <c r="L32" s="15"/>
      <c r="W32">
        <f t="shared" si="0"/>
        <v>0</v>
      </c>
      <c r="X32">
        <f t="shared" si="1"/>
        <v>18.899999999999999</v>
      </c>
      <c r="Y32">
        <f t="shared" si="2"/>
        <v>5.2499999999999991</v>
      </c>
    </row>
    <row r="33" spans="2:25" x14ac:dyDescent="0.25">
      <c r="B33" s="3" t="s">
        <v>59</v>
      </c>
      <c r="C33" s="3">
        <v>25</v>
      </c>
      <c r="D33" s="3">
        <v>25</v>
      </c>
      <c r="E33" s="9">
        <v>18.399999999999999</v>
      </c>
      <c r="F33" s="15">
        <f t="shared" si="3"/>
        <v>-0.27777777777777779</v>
      </c>
      <c r="G33" s="15">
        <f t="shared" si="4"/>
        <v>-1</v>
      </c>
      <c r="H33" s="15"/>
      <c r="I33" s="15"/>
      <c r="J33" s="15"/>
      <c r="K33" s="15"/>
      <c r="L33" s="15"/>
      <c r="W33">
        <f t="shared" si="0"/>
        <v>0</v>
      </c>
      <c r="X33">
        <f t="shared" si="1"/>
        <v>18.399999999999999</v>
      </c>
      <c r="Y33">
        <f t="shared" si="2"/>
        <v>5.1111111111111107</v>
      </c>
    </row>
    <row r="34" spans="2:25" x14ac:dyDescent="0.25">
      <c r="B34" s="3" t="s">
        <v>59</v>
      </c>
      <c r="C34" s="3">
        <v>26</v>
      </c>
      <c r="D34" s="3">
        <v>26</v>
      </c>
      <c r="E34" s="9">
        <v>16.899999999999999</v>
      </c>
      <c r="F34" s="15">
        <f t="shared" si="3"/>
        <v>-0.56944444444444409</v>
      </c>
      <c r="G34" s="15">
        <f t="shared" si="4"/>
        <v>-2.0499999999999989</v>
      </c>
      <c r="H34" s="15"/>
      <c r="I34" s="15"/>
      <c r="J34" s="15"/>
      <c r="K34" s="15"/>
      <c r="L34" s="15"/>
      <c r="W34">
        <f t="shared" si="0"/>
        <v>0</v>
      </c>
      <c r="X34">
        <f t="shared" si="1"/>
        <v>16.899999999999999</v>
      </c>
      <c r="Y34">
        <f t="shared" si="2"/>
        <v>4.6944444444444438</v>
      </c>
    </row>
    <row r="35" spans="2:25" x14ac:dyDescent="0.25">
      <c r="B35" s="3" t="s">
        <v>59</v>
      </c>
      <c r="C35" s="3">
        <v>27</v>
      </c>
      <c r="D35" s="3">
        <v>27</v>
      </c>
      <c r="E35" s="9">
        <v>14.3</v>
      </c>
      <c r="F35" s="15">
        <f t="shared" si="3"/>
        <v>-0.84722222222222188</v>
      </c>
      <c r="G35" s="15">
        <f t="shared" si="4"/>
        <v>-3.0499999999999989</v>
      </c>
      <c r="H35" s="15"/>
      <c r="I35" s="15"/>
      <c r="J35" s="15"/>
      <c r="K35" s="15"/>
      <c r="L35" s="15"/>
      <c r="W35">
        <f t="shared" si="0"/>
        <v>0</v>
      </c>
      <c r="X35">
        <f t="shared" si="1"/>
        <v>14.3</v>
      </c>
      <c r="Y35">
        <f t="shared" si="2"/>
        <v>3.9722222222222223</v>
      </c>
    </row>
    <row r="36" spans="2:25" x14ac:dyDescent="0.25">
      <c r="B36" s="3" t="s">
        <v>59</v>
      </c>
      <c r="C36" s="3">
        <v>28</v>
      </c>
      <c r="D36" s="3">
        <v>28</v>
      </c>
      <c r="E36" s="9">
        <v>10.8</v>
      </c>
      <c r="F36" s="15">
        <f t="shared" si="3"/>
        <v>-1.0000000000000002</v>
      </c>
      <c r="G36" s="15">
        <f t="shared" si="4"/>
        <v>-3.6000000000000005</v>
      </c>
      <c r="H36" s="15"/>
      <c r="I36" s="15"/>
      <c r="J36" s="15"/>
      <c r="K36" s="15"/>
      <c r="L36" s="15"/>
      <c r="W36">
        <f t="shared" si="0"/>
        <v>0</v>
      </c>
      <c r="X36">
        <f t="shared" si="1"/>
        <v>10.8</v>
      </c>
      <c r="Y36">
        <f t="shared" si="2"/>
        <v>3</v>
      </c>
    </row>
    <row r="37" spans="2:25" x14ac:dyDescent="0.25">
      <c r="B37" s="3" t="s">
        <v>59</v>
      </c>
      <c r="C37" s="3">
        <v>29</v>
      </c>
      <c r="D37" s="3">
        <v>29</v>
      </c>
      <c r="E37" s="9">
        <v>7.1</v>
      </c>
      <c r="F37" s="15">
        <f t="shared" si="3"/>
        <v>-0.94444444444444453</v>
      </c>
      <c r="G37" s="15">
        <f t="shared" si="4"/>
        <v>-3.4000000000000004</v>
      </c>
      <c r="H37" s="15"/>
      <c r="I37" s="15"/>
      <c r="J37" s="15"/>
      <c r="K37" s="15"/>
      <c r="L37" s="15"/>
      <c r="W37">
        <f t="shared" si="0"/>
        <v>0</v>
      </c>
      <c r="X37">
        <f t="shared" si="1"/>
        <v>7.1</v>
      </c>
      <c r="Y37">
        <f t="shared" si="2"/>
        <v>1.9722222222222221</v>
      </c>
    </row>
    <row r="38" spans="2:25" x14ac:dyDescent="0.25">
      <c r="B38" s="3" t="s">
        <v>59</v>
      </c>
      <c r="C38" s="3">
        <v>30</v>
      </c>
      <c r="D38" s="3">
        <v>30</v>
      </c>
      <c r="E38" s="9">
        <v>4</v>
      </c>
      <c r="F38" s="15">
        <f t="shared" si="3"/>
        <v>-0.98611111111111105</v>
      </c>
      <c r="G38" s="15">
        <f t="shared" si="4"/>
        <v>-3.55</v>
      </c>
      <c r="H38" s="15"/>
      <c r="I38" s="15"/>
      <c r="J38" s="15"/>
      <c r="K38" s="15"/>
      <c r="L38" s="15"/>
      <c r="W38">
        <f t="shared" si="0"/>
        <v>0</v>
      </c>
      <c r="X38">
        <f t="shared" si="1"/>
        <v>4</v>
      </c>
      <c r="Y38">
        <f t="shared" si="2"/>
        <v>1.1111111111111112</v>
      </c>
    </row>
    <row r="39" spans="2:25" x14ac:dyDescent="0.25">
      <c r="B39" s="3" t="s">
        <v>59</v>
      </c>
      <c r="C39" s="3">
        <v>31</v>
      </c>
      <c r="D39" s="3">
        <v>31</v>
      </c>
      <c r="E39" s="9">
        <v>0</v>
      </c>
      <c r="F39" s="15">
        <f t="shared" si="3"/>
        <v>-0.55555555555555558</v>
      </c>
      <c r="G39" s="15">
        <f t="shared" si="4"/>
        <v>-2</v>
      </c>
      <c r="H39" s="15"/>
      <c r="I39" s="15"/>
      <c r="J39" s="15"/>
      <c r="K39" s="15"/>
      <c r="L39" s="15"/>
      <c r="W39">
        <f t="shared" si="0"/>
        <v>1</v>
      </c>
      <c r="X39" t="str">
        <f t="shared" si="1"/>
        <v/>
      </c>
      <c r="Y39">
        <f t="shared" si="2"/>
        <v>0</v>
      </c>
    </row>
    <row r="40" spans="2:25" x14ac:dyDescent="0.25">
      <c r="B40" s="3" t="s">
        <v>59</v>
      </c>
      <c r="C40" s="3">
        <v>32</v>
      </c>
      <c r="D40" s="3">
        <v>32</v>
      </c>
      <c r="E40" s="9">
        <v>0</v>
      </c>
      <c r="F40" s="15">
        <f t="shared" si="3"/>
        <v>0</v>
      </c>
      <c r="G40" s="15">
        <f t="shared" si="4"/>
        <v>0</v>
      </c>
      <c r="H40" s="15"/>
      <c r="I40" s="15"/>
      <c r="J40" s="15"/>
      <c r="K40" s="15"/>
      <c r="L40" s="15"/>
      <c r="W40">
        <f t="shared" si="0"/>
        <v>1</v>
      </c>
      <c r="X40" t="str">
        <f t="shared" si="1"/>
        <v/>
      </c>
      <c r="Y40">
        <f t="shared" si="2"/>
        <v>0</v>
      </c>
    </row>
    <row r="41" spans="2:25" x14ac:dyDescent="0.25">
      <c r="B41" s="3" t="s">
        <v>59</v>
      </c>
      <c r="C41" s="3">
        <v>33</v>
      </c>
      <c r="D41" s="3">
        <v>33</v>
      </c>
      <c r="E41" s="9">
        <v>0</v>
      </c>
      <c r="F41" s="15">
        <f t="shared" si="3"/>
        <v>0</v>
      </c>
      <c r="G41" s="15">
        <f t="shared" si="4"/>
        <v>0</v>
      </c>
      <c r="H41" s="15"/>
      <c r="I41" s="15"/>
      <c r="J41" s="15"/>
      <c r="K41" s="15"/>
      <c r="L41" s="15"/>
      <c r="W41">
        <f t="shared" si="0"/>
        <v>1</v>
      </c>
      <c r="X41" t="str">
        <f t="shared" si="1"/>
        <v/>
      </c>
      <c r="Y41">
        <f t="shared" si="2"/>
        <v>0</v>
      </c>
    </row>
    <row r="42" spans="2:25" x14ac:dyDescent="0.25">
      <c r="B42" s="3" t="s">
        <v>59</v>
      </c>
      <c r="C42" s="3">
        <v>34</v>
      </c>
      <c r="D42" s="3">
        <v>34</v>
      </c>
      <c r="E42" s="9">
        <v>0</v>
      </c>
      <c r="F42" s="15">
        <f t="shared" si="3"/>
        <v>0.20833333333333331</v>
      </c>
      <c r="G42" s="15">
        <f t="shared" si="4"/>
        <v>0.75</v>
      </c>
      <c r="H42" s="15"/>
      <c r="I42" s="15"/>
      <c r="J42" s="15"/>
      <c r="K42" s="15"/>
      <c r="L42" s="15"/>
      <c r="W42">
        <f t="shared" si="0"/>
        <v>1</v>
      </c>
      <c r="X42" t="str">
        <f t="shared" si="1"/>
        <v/>
      </c>
      <c r="Y42">
        <f t="shared" si="2"/>
        <v>0</v>
      </c>
    </row>
    <row r="43" spans="2:25" x14ac:dyDescent="0.25">
      <c r="B43" s="3" t="s">
        <v>59</v>
      </c>
      <c r="C43" s="3">
        <v>35</v>
      </c>
      <c r="D43" s="3">
        <v>35</v>
      </c>
      <c r="E43" s="9">
        <v>1.5</v>
      </c>
      <c r="F43" s="15">
        <f t="shared" si="3"/>
        <v>0.55555555555555558</v>
      </c>
      <c r="G43" s="15">
        <f t="shared" si="4"/>
        <v>2</v>
      </c>
      <c r="H43" s="15"/>
      <c r="I43" s="15"/>
      <c r="J43" s="15"/>
      <c r="K43" s="15"/>
      <c r="L43" s="15"/>
      <c r="W43">
        <f t="shared" si="0"/>
        <v>0</v>
      </c>
      <c r="X43">
        <f t="shared" si="1"/>
        <v>1.5</v>
      </c>
      <c r="Y43">
        <f t="shared" si="2"/>
        <v>0.41666666666666663</v>
      </c>
    </row>
    <row r="44" spans="2:25" x14ac:dyDescent="0.25">
      <c r="B44" s="3" t="s">
        <v>59</v>
      </c>
      <c r="C44" s="3">
        <v>36</v>
      </c>
      <c r="D44" s="3">
        <v>36</v>
      </c>
      <c r="E44" s="9">
        <v>4</v>
      </c>
      <c r="F44" s="15">
        <f t="shared" si="3"/>
        <v>0.59722222222222221</v>
      </c>
      <c r="G44" s="15">
        <f t="shared" si="4"/>
        <v>2.15</v>
      </c>
      <c r="H44" s="15"/>
      <c r="I44" s="15"/>
      <c r="J44" s="15"/>
      <c r="K44" s="15"/>
      <c r="L44" s="15"/>
      <c r="W44">
        <f t="shared" si="0"/>
        <v>0</v>
      </c>
      <c r="X44">
        <f t="shared" si="1"/>
        <v>4</v>
      </c>
      <c r="Y44">
        <f t="shared" si="2"/>
        <v>1.1111111111111112</v>
      </c>
    </row>
    <row r="45" spans="2:25" x14ac:dyDescent="0.25">
      <c r="B45" s="3" t="s">
        <v>59</v>
      </c>
      <c r="C45" s="3">
        <v>37</v>
      </c>
      <c r="D45" s="3">
        <v>37</v>
      </c>
      <c r="E45" s="9">
        <v>5.8</v>
      </c>
      <c r="F45" s="15">
        <f t="shared" si="3"/>
        <v>0.4861111111111111</v>
      </c>
      <c r="G45" s="15">
        <f t="shared" si="4"/>
        <v>1.75</v>
      </c>
      <c r="H45" s="15"/>
      <c r="I45" s="15"/>
      <c r="J45" s="15"/>
      <c r="K45" s="15"/>
      <c r="L45" s="15"/>
      <c r="W45">
        <f t="shared" si="0"/>
        <v>0</v>
      </c>
      <c r="X45">
        <f t="shared" si="1"/>
        <v>5.8</v>
      </c>
      <c r="Y45">
        <f t="shared" si="2"/>
        <v>1.6111111111111109</v>
      </c>
    </row>
    <row r="46" spans="2:25" x14ac:dyDescent="0.25">
      <c r="B46" s="3" t="s">
        <v>59</v>
      </c>
      <c r="C46" s="3">
        <v>38</v>
      </c>
      <c r="D46" s="3">
        <v>38</v>
      </c>
      <c r="E46" s="9">
        <v>7.5</v>
      </c>
      <c r="F46" s="15">
        <f t="shared" si="3"/>
        <v>0.47222222222222215</v>
      </c>
      <c r="G46" s="15">
        <f t="shared" si="4"/>
        <v>1.6999999999999997</v>
      </c>
      <c r="H46" s="15"/>
      <c r="I46" s="15"/>
      <c r="J46" s="15"/>
      <c r="K46" s="15"/>
      <c r="L46" s="15"/>
      <c r="W46">
        <f t="shared" si="0"/>
        <v>0</v>
      </c>
      <c r="X46">
        <f t="shared" si="1"/>
        <v>7.5</v>
      </c>
      <c r="Y46">
        <f t="shared" si="2"/>
        <v>2.0833333333333335</v>
      </c>
    </row>
    <row r="47" spans="2:25" x14ac:dyDescent="0.25">
      <c r="B47" s="3" t="s">
        <v>59</v>
      </c>
      <c r="C47" s="3">
        <v>39</v>
      </c>
      <c r="D47" s="3">
        <v>39</v>
      </c>
      <c r="E47" s="9">
        <v>9.1999999999999993</v>
      </c>
      <c r="F47" s="15">
        <f t="shared" si="3"/>
        <v>0.47222222222222227</v>
      </c>
      <c r="G47" s="15">
        <f t="shared" si="4"/>
        <v>1.7000000000000002</v>
      </c>
      <c r="H47" s="15"/>
      <c r="I47" s="15"/>
      <c r="J47" s="15"/>
      <c r="K47" s="15"/>
      <c r="L47" s="15"/>
      <c r="W47">
        <f t="shared" si="0"/>
        <v>0</v>
      </c>
      <c r="X47">
        <f t="shared" si="1"/>
        <v>9.1999999999999993</v>
      </c>
      <c r="Y47">
        <f t="shared" si="2"/>
        <v>2.5555555555555554</v>
      </c>
    </row>
    <row r="48" spans="2:25" x14ac:dyDescent="0.25">
      <c r="B48" s="3" t="s">
        <v>59</v>
      </c>
      <c r="C48" s="3">
        <v>40</v>
      </c>
      <c r="D48" s="3">
        <v>40</v>
      </c>
      <c r="E48" s="9">
        <v>10.9</v>
      </c>
      <c r="F48" s="15">
        <f t="shared" si="3"/>
        <v>0.44444444444444459</v>
      </c>
      <c r="G48" s="15">
        <f t="shared" si="4"/>
        <v>1.6000000000000005</v>
      </c>
      <c r="H48" s="15"/>
      <c r="I48" s="15"/>
      <c r="J48" s="15"/>
      <c r="K48" s="15"/>
      <c r="L48" s="15"/>
      <c r="W48">
        <f t="shared" si="0"/>
        <v>0</v>
      </c>
      <c r="X48">
        <f t="shared" si="1"/>
        <v>10.9</v>
      </c>
      <c r="Y48">
        <f t="shared" si="2"/>
        <v>3.0277777777777777</v>
      </c>
    </row>
    <row r="49" spans="2:25" x14ac:dyDescent="0.25">
      <c r="B49" s="3" t="s">
        <v>59</v>
      </c>
      <c r="C49" s="3">
        <v>41</v>
      </c>
      <c r="D49" s="3">
        <v>41</v>
      </c>
      <c r="E49" s="9">
        <v>12.4</v>
      </c>
      <c r="F49" s="15">
        <f t="shared" si="3"/>
        <v>0.41666666666666663</v>
      </c>
      <c r="G49" s="15">
        <f t="shared" si="4"/>
        <v>1.5</v>
      </c>
      <c r="H49" s="15"/>
      <c r="I49" s="15"/>
      <c r="J49" s="15"/>
      <c r="K49" s="15"/>
      <c r="L49" s="15"/>
      <c r="W49">
        <f t="shared" si="0"/>
        <v>0</v>
      </c>
      <c r="X49">
        <f t="shared" si="1"/>
        <v>12.4</v>
      </c>
      <c r="Y49">
        <f t="shared" si="2"/>
        <v>3.4444444444444446</v>
      </c>
    </row>
    <row r="50" spans="2:25" x14ac:dyDescent="0.25">
      <c r="B50" s="3" t="s">
        <v>59</v>
      </c>
      <c r="C50" s="3">
        <v>42</v>
      </c>
      <c r="D50" s="3">
        <v>42</v>
      </c>
      <c r="E50" s="9">
        <v>13.9</v>
      </c>
      <c r="F50" s="15">
        <f t="shared" si="3"/>
        <v>0.41666666666666663</v>
      </c>
      <c r="G50" s="15">
        <f t="shared" si="4"/>
        <v>1.5</v>
      </c>
      <c r="H50" s="15"/>
      <c r="I50" s="15"/>
      <c r="J50" s="15"/>
      <c r="K50" s="15"/>
      <c r="L50" s="15"/>
      <c r="W50">
        <f t="shared" si="0"/>
        <v>0</v>
      </c>
      <c r="X50">
        <f t="shared" si="1"/>
        <v>13.9</v>
      </c>
      <c r="Y50">
        <f t="shared" si="2"/>
        <v>3.8611111111111112</v>
      </c>
    </row>
    <row r="51" spans="2:25" x14ac:dyDescent="0.25">
      <c r="B51" s="3" t="s">
        <v>59</v>
      </c>
      <c r="C51" s="3">
        <v>43</v>
      </c>
      <c r="D51" s="3">
        <v>43</v>
      </c>
      <c r="E51" s="9">
        <v>15.4</v>
      </c>
      <c r="F51" s="15">
        <f t="shared" si="3"/>
        <v>0.37500000000000011</v>
      </c>
      <c r="G51" s="15">
        <f t="shared" si="4"/>
        <v>1.3500000000000005</v>
      </c>
      <c r="H51" s="15"/>
      <c r="I51" s="15"/>
      <c r="J51" s="15"/>
      <c r="K51" s="15"/>
      <c r="L51" s="15"/>
      <c r="W51">
        <f t="shared" si="0"/>
        <v>0</v>
      </c>
      <c r="X51">
        <f t="shared" si="1"/>
        <v>15.4</v>
      </c>
      <c r="Y51">
        <f t="shared" si="2"/>
        <v>4.2777777777777777</v>
      </c>
    </row>
    <row r="52" spans="2:25" x14ac:dyDescent="0.25">
      <c r="B52" s="3" t="s">
        <v>59</v>
      </c>
      <c r="C52" s="3">
        <v>44</v>
      </c>
      <c r="D52" s="3">
        <v>44</v>
      </c>
      <c r="E52" s="9">
        <v>16.600000000000001</v>
      </c>
      <c r="F52" s="15">
        <f t="shared" si="3"/>
        <v>0.29166666666666663</v>
      </c>
      <c r="G52" s="15">
        <f t="shared" si="4"/>
        <v>1.0499999999999998</v>
      </c>
      <c r="H52" s="15"/>
      <c r="I52" s="15"/>
      <c r="J52" s="15"/>
      <c r="K52" s="15"/>
      <c r="L52" s="15"/>
      <c r="W52">
        <f t="shared" si="0"/>
        <v>0</v>
      </c>
      <c r="X52">
        <f t="shared" si="1"/>
        <v>16.600000000000001</v>
      </c>
      <c r="Y52">
        <f t="shared" si="2"/>
        <v>4.6111111111111116</v>
      </c>
    </row>
    <row r="53" spans="2:25" x14ac:dyDescent="0.25">
      <c r="B53" s="3" t="s">
        <v>59</v>
      </c>
      <c r="C53" s="3">
        <v>45</v>
      </c>
      <c r="D53" s="3">
        <v>45</v>
      </c>
      <c r="E53" s="9">
        <v>17.5</v>
      </c>
      <c r="F53" s="15">
        <f t="shared" si="3"/>
        <v>0.23611111111111099</v>
      </c>
      <c r="G53" s="15">
        <f t="shared" si="4"/>
        <v>0.84999999999999964</v>
      </c>
      <c r="H53" s="15"/>
      <c r="I53" s="15"/>
      <c r="J53" s="15"/>
      <c r="K53" s="15"/>
      <c r="L53" s="15"/>
      <c r="W53">
        <f t="shared" si="0"/>
        <v>0</v>
      </c>
      <c r="X53">
        <f t="shared" si="1"/>
        <v>17.5</v>
      </c>
      <c r="Y53">
        <f t="shared" si="2"/>
        <v>4.8611111111111107</v>
      </c>
    </row>
    <row r="54" spans="2:25" x14ac:dyDescent="0.25">
      <c r="B54" s="3" t="s">
        <v>59</v>
      </c>
      <c r="C54" s="3">
        <v>46</v>
      </c>
      <c r="D54" s="3">
        <v>46</v>
      </c>
      <c r="E54" s="9">
        <v>18.3</v>
      </c>
      <c r="F54" s="15">
        <f t="shared" si="3"/>
        <v>0.19444444444444425</v>
      </c>
      <c r="G54" s="15">
        <f t="shared" si="4"/>
        <v>0.69999999999999929</v>
      </c>
      <c r="H54" s="15"/>
      <c r="I54" s="15"/>
      <c r="J54" s="15"/>
      <c r="K54" s="15"/>
      <c r="L54" s="15"/>
      <c r="W54">
        <f t="shared" si="0"/>
        <v>0</v>
      </c>
      <c r="X54">
        <f t="shared" si="1"/>
        <v>18.3</v>
      </c>
      <c r="Y54">
        <f t="shared" si="2"/>
        <v>5.083333333333333</v>
      </c>
    </row>
    <row r="55" spans="2:25" x14ac:dyDescent="0.25">
      <c r="B55" s="3" t="s">
        <v>59</v>
      </c>
      <c r="C55" s="3">
        <v>47</v>
      </c>
      <c r="D55" s="3">
        <v>47</v>
      </c>
      <c r="E55" s="9">
        <v>18.899999999999999</v>
      </c>
      <c r="F55" s="15">
        <f t="shared" si="3"/>
        <v>0.16666666666666657</v>
      </c>
      <c r="G55" s="15">
        <f t="shared" si="4"/>
        <v>0.59999999999999964</v>
      </c>
      <c r="H55" s="15"/>
      <c r="I55" s="15"/>
      <c r="J55" s="15"/>
      <c r="K55" s="15"/>
      <c r="L55" s="15"/>
      <c r="W55">
        <f t="shared" si="0"/>
        <v>0</v>
      </c>
      <c r="X55">
        <f t="shared" si="1"/>
        <v>18.899999999999999</v>
      </c>
      <c r="Y55">
        <f t="shared" si="2"/>
        <v>5.2499999999999991</v>
      </c>
    </row>
    <row r="56" spans="2:25" x14ac:dyDescent="0.25">
      <c r="B56" s="3" t="s">
        <v>59</v>
      </c>
      <c r="C56" s="3">
        <v>48</v>
      </c>
      <c r="D56" s="3">
        <v>48</v>
      </c>
      <c r="E56" s="9">
        <v>19.5</v>
      </c>
      <c r="F56" s="15">
        <f t="shared" si="3"/>
        <v>0.16666666666666705</v>
      </c>
      <c r="G56" s="15">
        <f t="shared" si="4"/>
        <v>0.60000000000000142</v>
      </c>
      <c r="H56" s="15"/>
      <c r="I56" s="15"/>
      <c r="J56" s="15"/>
      <c r="K56" s="15"/>
      <c r="L56" s="15"/>
      <c r="W56">
        <f t="shared" si="0"/>
        <v>0</v>
      </c>
      <c r="X56">
        <f t="shared" si="1"/>
        <v>19.5</v>
      </c>
      <c r="Y56">
        <f t="shared" si="2"/>
        <v>5.416666666666667</v>
      </c>
    </row>
    <row r="57" spans="2:25" x14ac:dyDescent="0.25">
      <c r="B57" s="3" t="s">
        <v>59</v>
      </c>
      <c r="C57" s="3">
        <v>49</v>
      </c>
      <c r="D57" s="3">
        <v>49</v>
      </c>
      <c r="E57" s="9">
        <v>20.100000000000001</v>
      </c>
      <c r="F57" s="15">
        <f t="shared" si="3"/>
        <v>0.18055555555555566</v>
      </c>
      <c r="G57" s="15">
        <f t="shared" si="4"/>
        <v>0.65000000000000036</v>
      </c>
      <c r="H57" s="15"/>
      <c r="I57" s="15"/>
      <c r="J57" s="15"/>
      <c r="K57" s="15"/>
      <c r="L57" s="15"/>
      <c r="W57">
        <f t="shared" si="0"/>
        <v>0</v>
      </c>
      <c r="X57">
        <f t="shared" si="1"/>
        <v>20.100000000000001</v>
      </c>
      <c r="Y57">
        <f t="shared" si="2"/>
        <v>5.5833333333333339</v>
      </c>
    </row>
    <row r="58" spans="2:25" x14ac:dyDescent="0.25">
      <c r="B58" s="3" t="s">
        <v>59</v>
      </c>
      <c r="C58" s="3">
        <v>50</v>
      </c>
      <c r="D58" s="3">
        <v>50</v>
      </c>
      <c r="E58" s="9">
        <v>20.8</v>
      </c>
      <c r="F58" s="15">
        <f t="shared" si="3"/>
        <v>0.20833333333333331</v>
      </c>
      <c r="G58" s="15">
        <f t="shared" si="4"/>
        <v>0.75</v>
      </c>
      <c r="H58" s="15"/>
      <c r="I58" s="15"/>
      <c r="J58" s="15"/>
      <c r="K58" s="15"/>
      <c r="L58" s="15"/>
      <c r="W58">
        <f t="shared" si="0"/>
        <v>0</v>
      </c>
      <c r="X58">
        <f t="shared" si="1"/>
        <v>20.8</v>
      </c>
      <c r="Y58">
        <f t="shared" si="2"/>
        <v>5.7777777777777777</v>
      </c>
    </row>
    <row r="59" spans="2:25" x14ac:dyDescent="0.25">
      <c r="B59" s="3" t="s">
        <v>59</v>
      </c>
      <c r="C59" s="3">
        <v>51</v>
      </c>
      <c r="D59" s="3">
        <v>51</v>
      </c>
      <c r="E59" s="9">
        <v>21.6</v>
      </c>
      <c r="F59" s="15">
        <f t="shared" si="3"/>
        <v>0.23611111111111099</v>
      </c>
      <c r="G59" s="15">
        <f t="shared" si="4"/>
        <v>0.84999999999999964</v>
      </c>
      <c r="H59" s="15"/>
      <c r="I59" s="15"/>
      <c r="J59" s="15"/>
      <c r="K59" s="15"/>
      <c r="L59" s="15"/>
      <c r="W59">
        <f t="shared" si="0"/>
        <v>0</v>
      </c>
      <c r="X59">
        <f t="shared" si="1"/>
        <v>21.6</v>
      </c>
      <c r="Y59">
        <f t="shared" si="2"/>
        <v>6</v>
      </c>
    </row>
    <row r="60" spans="2:25" x14ac:dyDescent="0.25">
      <c r="B60" s="3" t="s">
        <v>59</v>
      </c>
      <c r="C60" s="3">
        <v>52</v>
      </c>
      <c r="D60" s="3">
        <v>52</v>
      </c>
      <c r="E60" s="9">
        <v>22.5</v>
      </c>
      <c r="F60" s="15">
        <f t="shared" si="3"/>
        <v>0.22222222222222193</v>
      </c>
      <c r="G60" s="15">
        <f t="shared" si="4"/>
        <v>0.79999999999999893</v>
      </c>
      <c r="H60" s="15"/>
      <c r="I60" s="15"/>
      <c r="J60" s="15"/>
      <c r="K60" s="15"/>
      <c r="L60" s="15"/>
      <c r="W60">
        <f t="shared" si="0"/>
        <v>0</v>
      </c>
      <c r="X60">
        <f t="shared" si="1"/>
        <v>22.5</v>
      </c>
      <c r="Y60">
        <f t="shared" si="2"/>
        <v>6.25</v>
      </c>
    </row>
    <row r="61" spans="2:25" x14ac:dyDescent="0.25">
      <c r="B61" s="3" t="s">
        <v>59</v>
      </c>
      <c r="C61" s="3">
        <v>53</v>
      </c>
      <c r="D61" s="3">
        <v>53</v>
      </c>
      <c r="E61" s="9">
        <v>23.2</v>
      </c>
      <c r="F61" s="15">
        <f t="shared" si="3"/>
        <v>0.19444444444444425</v>
      </c>
      <c r="G61" s="15">
        <f t="shared" si="4"/>
        <v>0.69999999999999929</v>
      </c>
      <c r="H61" s="15"/>
      <c r="I61" s="15"/>
      <c r="J61" s="15"/>
      <c r="K61" s="15"/>
      <c r="L61" s="15"/>
      <c r="W61">
        <f t="shared" si="0"/>
        <v>0</v>
      </c>
      <c r="X61">
        <f t="shared" si="1"/>
        <v>23.2</v>
      </c>
      <c r="Y61">
        <f t="shared" si="2"/>
        <v>6.4444444444444438</v>
      </c>
    </row>
    <row r="62" spans="2:25" x14ac:dyDescent="0.25">
      <c r="B62" s="3" t="s">
        <v>59</v>
      </c>
      <c r="C62" s="3">
        <v>54</v>
      </c>
      <c r="D62" s="3">
        <v>54</v>
      </c>
      <c r="E62" s="9">
        <v>23.9</v>
      </c>
      <c r="F62" s="15">
        <f t="shared" si="3"/>
        <v>0.18055555555555566</v>
      </c>
      <c r="G62" s="15">
        <f t="shared" si="4"/>
        <v>0.65000000000000036</v>
      </c>
      <c r="H62" s="15"/>
      <c r="I62" s="15"/>
      <c r="J62" s="15"/>
      <c r="K62" s="15"/>
      <c r="L62" s="15"/>
      <c r="W62">
        <f t="shared" si="0"/>
        <v>0</v>
      </c>
      <c r="X62">
        <f t="shared" si="1"/>
        <v>23.9</v>
      </c>
      <c r="Y62">
        <f t="shared" si="2"/>
        <v>6.6388888888888884</v>
      </c>
    </row>
    <row r="63" spans="2:25" x14ac:dyDescent="0.25">
      <c r="B63" s="3" t="s">
        <v>59</v>
      </c>
      <c r="C63" s="3">
        <v>55</v>
      </c>
      <c r="D63" s="3">
        <v>55</v>
      </c>
      <c r="E63" s="9">
        <v>24.5</v>
      </c>
      <c r="F63" s="15">
        <f t="shared" si="3"/>
        <v>0.16666666666666705</v>
      </c>
      <c r="G63" s="15">
        <f t="shared" si="4"/>
        <v>0.60000000000000142</v>
      </c>
      <c r="H63" s="15"/>
      <c r="I63" s="15"/>
      <c r="J63" s="15"/>
      <c r="K63" s="15"/>
      <c r="L63" s="15"/>
      <c r="W63">
        <f t="shared" si="0"/>
        <v>0</v>
      </c>
      <c r="X63">
        <f t="shared" si="1"/>
        <v>24.5</v>
      </c>
      <c r="Y63">
        <f t="shared" si="2"/>
        <v>6.8055555555555554</v>
      </c>
    </row>
    <row r="64" spans="2:25" x14ac:dyDescent="0.25">
      <c r="B64" s="3" t="s">
        <v>59</v>
      </c>
      <c r="C64" s="3">
        <v>56</v>
      </c>
      <c r="D64" s="3">
        <v>56</v>
      </c>
      <c r="E64" s="9">
        <v>25.1</v>
      </c>
      <c r="F64" s="15">
        <f t="shared" si="3"/>
        <v>0.12499999999999981</v>
      </c>
      <c r="G64" s="15">
        <f t="shared" si="4"/>
        <v>0.44999999999999929</v>
      </c>
      <c r="H64" s="15"/>
      <c r="I64" s="15"/>
      <c r="J64" s="15"/>
      <c r="K64" s="15"/>
      <c r="L64" s="15"/>
      <c r="W64">
        <f t="shared" si="0"/>
        <v>0</v>
      </c>
      <c r="X64">
        <f t="shared" si="1"/>
        <v>25.1</v>
      </c>
      <c r="Y64">
        <f t="shared" si="2"/>
        <v>6.9722222222222223</v>
      </c>
    </row>
    <row r="65" spans="2:25" x14ac:dyDescent="0.25">
      <c r="B65" s="3" t="s">
        <v>59</v>
      </c>
      <c r="C65" s="3">
        <v>57</v>
      </c>
      <c r="D65" s="3">
        <v>57</v>
      </c>
      <c r="E65" s="9">
        <v>25.4</v>
      </c>
      <c r="F65" s="15">
        <f t="shared" si="3"/>
        <v>1.3888888888888593E-2</v>
      </c>
      <c r="G65" s="15">
        <f t="shared" si="4"/>
        <v>4.9999999999998934E-2</v>
      </c>
      <c r="H65" s="15"/>
      <c r="I65" s="15"/>
      <c r="J65" s="15"/>
      <c r="K65" s="15"/>
      <c r="L65" s="15"/>
      <c r="W65">
        <f t="shared" si="0"/>
        <v>0</v>
      </c>
      <c r="X65">
        <f t="shared" si="1"/>
        <v>25.4</v>
      </c>
      <c r="Y65">
        <f t="shared" si="2"/>
        <v>7.0555555555555554</v>
      </c>
    </row>
    <row r="66" spans="2:25" x14ac:dyDescent="0.25">
      <c r="B66" s="3" t="s">
        <v>59</v>
      </c>
      <c r="C66" s="3">
        <v>58</v>
      </c>
      <c r="D66" s="3">
        <v>58</v>
      </c>
      <c r="E66" s="9">
        <v>25.2</v>
      </c>
      <c r="F66" s="15">
        <f t="shared" si="3"/>
        <v>-0.16666666666666657</v>
      </c>
      <c r="G66" s="15">
        <f t="shared" si="4"/>
        <v>-0.59999999999999964</v>
      </c>
      <c r="H66" s="15"/>
      <c r="I66" s="15"/>
      <c r="J66" s="15"/>
      <c r="K66" s="15"/>
      <c r="L66" s="15"/>
      <c r="W66">
        <f t="shared" si="0"/>
        <v>0</v>
      </c>
      <c r="X66">
        <f t="shared" si="1"/>
        <v>25.2</v>
      </c>
      <c r="Y66">
        <f t="shared" si="2"/>
        <v>7</v>
      </c>
    </row>
    <row r="67" spans="2:25" x14ac:dyDescent="0.25">
      <c r="B67" s="3" t="s">
        <v>59</v>
      </c>
      <c r="C67" s="3">
        <v>59</v>
      </c>
      <c r="D67" s="3">
        <v>59</v>
      </c>
      <c r="E67" s="9">
        <v>24.2</v>
      </c>
      <c r="F67" s="15">
        <f t="shared" si="3"/>
        <v>-0.40277777777777757</v>
      </c>
      <c r="G67" s="15">
        <f t="shared" si="4"/>
        <v>-1.4499999999999993</v>
      </c>
      <c r="H67" s="15"/>
      <c r="I67" s="15"/>
      <c r="J67" s="15"/>
      <c r="K67" s="15"/>
      <c r="L67" s="15"/>
      <c r="W67">
        <f t="shared" si="0"/>
        <v>0</v>
      </c>
      <c r="X67">
        <f t="shared" si="1"/>
        <v>24.2</v>
      </c>
      <c r="Y67">
        <f t="shared" si="2"/>
        <v>6.7222222222222214</v>
      </c>
    </row>
    <row r="68" spans="2:25" x14ac:dyDescent="0.25">
      <c r="B68" s="3" t="s">
        <v>59</v>
      </c>
      <c r="C68" s="3">
        <v>60</v>
      </c>
      <c r="D68" s="3">
        <v>60</v>
      </c>
      <c r="E68" s="9">
        <v>22.3</v>
      </c>
      <c r="F68" s="15">
        <f t="shared" si="3"/>
        <v>-0.59722222222222232</v>
      </c>
      <c r="G68" s="15">
        <f t="shared" si="4"/>
        <v>-2.1500000000000004</v>
      </c>
      <c r="H68" s="15"/>
      <c r="I68" s="15"/>
      <c r="J68" s="15"/>
      <c r="K68" s="15"/>
      <c r="L68" s="15"/>
      <c r="W68">
        <f t="shared" si="0"/>
        <v>0</v>
      </c>
      <c r="X68">
        <f t="shared" si="1"/>
        <v>22.3</v>
      </c>
      <c r="Y68">
        <f t="shared" si="2"/>
        <v>6.1944444444444446</v>
      </c>
    </row>
    <row r="69" spans="2:25" x14ac:dyDescent="0.25">
      <c r="B69" s="3" t="s">
        <v>59</v>
      </c>
      <c r="C69" s="3">
        <v>61</v>
      </c>
      <c r="D69" s="3">
        <v>61</v>
      </c>
      <c r="E69" s="9">
        <v>19.899999999999999</v>
      </c>
      <c r="F69" s="15">
        <f t="shared" si="3"/>
        <v>-0.69444444444444442</v>
      </c>
      <c r="G69" s="15">
        <f t="shared" si="4"/>
        <v>-2.5</v>
      </c>
      <c r="H69" s="15"/>
      <c r="I69" s="15"/>
      <c r="J69" s="15"/>
      <c r="K69" s="15"/>
      <c r="L69" s="15"/>
      <c r="W69">
        <f t="shared" si="0"/>
        <v>0</v>
      </c>
      <c r="X69">
        <f t="shared" si="1"/>
        <v>19.899999999999999</v>
      </c>
      <c r="Y69">
        <f t="shared" si="2"/>
        <v>5.5277777777777777</v>
      </c>
    </row>
    <row r="70" spans="2:25" x14ac:dyDescent="0.25">
      <c r="B70" s="3" t="s">
        <v>59</v>
      </c>
      <c r="C70" s="3">
        <v>62</v>
      </c>
      <c r="D70" s="3">
        <v>62</v>
      </c>
      <c r="E70" s="9">
        <v>17.3</v>
      </c>
      <c r="F70" s="15">
        <f t="shared" si="3"/>
        <v>-0.7222222222222221</v>
      </c>
      <c r="G70" s="15">
        <f t="shared" si="4"/>
        <v>-2.5999999999999996</v>
      </c>
      <c r="H70" s="15"/>
      <c r="I70" s="15"/>
      <c r="J70" s="15"/>
      <c r="K70" s="15"/>
      <c r="L70" s="15"/>
      <c r="W70">
        <f t="shared" si="0"/>
        <v>0</v>
      </c>
      <c r="X70">
        <f t="shared" si="1"/>
        <v>17.3</v>
      </c>
      <c r="Y70">
        <f t="shared" si="2"/>
        <v>4.8055555555555554</v>
      </c>
    </row>
    <row r="71" spans="2:25" x14ac:dyDescent="0.25">
      <c r="B71" s="3" t="s">
        <v>59</v>
      </c>
      <c r="C71" s="3">
        <v>63</v>
      </c>
      <c r="D71" s="3">
        <v>63</v>
      </c>
      <c r="E71" s="9">
        <v>14.7</v>
      </c>
      <c r="F71" s="15">
        <f t="shared" si="3"/>
        <v>-0.72222222222222232</v>
      </c>
      <c r="G71" s="15">
        <f t="shared" si="4"/>
        <v>-2.6000000000000005</v>
      </c>
      <c r="H71" s="15"/>
      <c r="I71" s="15"/>
      <c r="J71" s="15"/>
      <c r="K71" s="15"/>
      <c r="L71" s="15"/>
      <c r="W71">
        <f t="shared" si="0"/>
        <v>0</v>
      </c>
      <c r="X71">
        <f t="shared" si="1"/>
        <v>14.7</v>
      </c>
      <c r="Y71">
        <f t="shared" si="2"/>
        <v>4.083333333333333</v>
      </c>
    </row>
    <row r="72" spans="2:25" x14ac:dyDescent="0.25">
      <c r="B72" s="3" t="s">
        <v>59</v>
      </c>
      <c r="C72" s="3">
        <v>64</v>
      </c>
      <c r="D72" s="3">
        <v>64</v>
      </c>
      <c r="E72" s="9">
        <v>12.1</v>
      </c>
      <c r="F72" s="15">
        <f t="shared" si="3"/>
        <v>-0.7222222222222221</v>
      </c>
      <c r="G72" s="15">
        <f t="shared" si="4"/>
        <v>-2.5999999999999996</v>
      </c>
      <c r="H72" s="15"/>
      <c r="I72" s="15"/>
      <c r="J72" s="15"/>
      <c r="K72" s="15"/>
      <c r="L72" s="15"/>
      <c r="W72">
        <f t="shared" ref="W72:W135" si="5">IF(E72&lt;1,1,0)</f>
        <v>0</v>
      </c>
      <c r="X72">
        <f t="shared" ref="X72:X135" si="6">IF(W72=1,"",E72)</f>
        <v>12.1</v>
      </c>
      <c r="Y72">
        <f t="shared" ref="Y72:Y135" si="7">E72/3.6</f>
        <v>3.3611111111111107</v>
      </c>
    </row>
    <row r="73" spans="2:25" x14ac:dyDescent="0.25">
      <c r="B73" s="3" t="s">
        <v>59</v>
      </c>
      <c r="C73" s="3">
        <v>65</v>
      </c>
      <c r="D73" s="3">
        <v>65</v>
      </c>
      <c r="E73" s="9">
        <v>9.5</v>
      </c>
      <c r="F73" s="15">
        <f t="shared" si="3"/>
        <v>-0.76388888888888884</v>
      </c>
      <c r="G73" s="15">
        <f t="shared" si="4"/>
        <v>-2.75</v>
      </c>
      <c r="H73" s="15"/>
      <c r="I73" s="15"/>
      <c r="J73" s="15"/>
      <c r="K73" s="15"/>
      <c r="L73" s="15"/>
      <c r="W73">
        <f t="shared" si="5"/>
        <v>0</v>
      </c>
      <c r="X73">
        <f t="shared" si="6"/>
        <v>9.5</v>
      </c>
      <c r="Y73">
        <f t="shared" si="7"/>
        <v>2.6388888888888888</v>
      </c>
    </row>
    <row r="74" spans="2:25" x14ac:dyDescent="0.25">
      <c r="B74" s="3" t="s">
        <v>59</v>
      </c>
      <c r="C74" s="3">
        <v>66</v>
      </c>
      <c r="D74" s="3">
        <v>66</v>
      </c>
      <c r="E74" s="9">
        <v>6.6</v>
      </c>
      <c r="F74" s="15">
        <f t="shared" si="3"/>
        <v>-0.75</v>
      </c>
      <c r="G74" s="15">
        <f t="shared" si="4"/>
        <v>-2.7</v>
      </c>
      <c r="H74" s="15"/>
      <c r="I74" s="15"/>
      <c r="J74" s="15"/>
      <c r="K74" s="15"/>
      <c r="L74" s="15"/>
      <c r="W74">
        <f t="shared" si="5"/>
        <v>0</v>
      </c>
      <c r="X74">
        <f t="shared" si="6"/>
        <v>6.6</v>
      </c>
      <c r="Y74">
        <f t="shared" si="7"/>
        <v>1.8333333333333333</v>
      </c>
    </row>
    <row r="75" spans="2:25" x14ac:dyDescent="0.25">
      <c r="B75" s="3" t="s">
        <v>59</v>
      </c>
      <c r="C75" s="3">
        <v>67</v>
      </c>
      <c r="D75" s="3">
        <v>67</v>
      </c>
      <c r="E75" s="9">
        <v>4.0999999999999996</v>
      </c>
      <c r="F75" s="15">
        <f t="shared" si="3"/>
        <v>-0.91666666666666663</v>
      </c>
      <c r="G75" s="15">
        <f t="shared" si="4"/>
        <v>-3.3</v>
      </c>
      <c r="H75" s="15"/>
      <c r="I75" s="15"/>
      <c r="J75" s="15"/>
      <c r="K75" s="15"/>
      <c r="L75" s="15"/>
      <c r="W75">
        <f t="shared" si="5"/>
        <v>0</v>
      </c>
      <c r="X75">
        <f t="shared" si="6"/>
        <v>4.0999999999999996</v>
      </c>
      <c r="Y75">
        <f t="shared" si="7"/>
        <v>1.1388888888888888</v>
      </c>
    </row>
    <row r="76" spans="2:25" x14ac:dyDescent="0.25">
      <c r="B76" s="3" t="s">
        <v>59</v>
      </c>
      <c r="C76" s="3">
        <v>68</v>
      </c>
      <c r="D76" s="3">
        <v>68</v>
      </c>
      <c r="E76" s="9">
        <v>0</v>
      </c>
      <c r="F76" s="15">
        <f t="shared" si="3"/>
        <v>-0.56944444444444442</v>
      </c>
      <c r="G76" s="15">
        <f t="shared" si="4"/>
        <v>-2.0499999999999998</v>
      </c>
      <c r="H76" s="15"/>
      <c r="I76" s="15"/>
      <c r="J76" s="15"/>
      <c r="K76" s="15"/>
      <c r="L76" s="15"/>
      <c r="W76">
        <f t="shared" si="5"/>
        <v>1</v>
      </c>
      <c r="X76" t="str">
        <f t="shared" si="6"/>
        <v/>
      </c>
      <c r="Y76">
        <f t="shared" si="7"/>
        <v>0</v>
      </c>
    </row>
    <row r="77" spans="2:25" x14ac:dyDescent="0.25">
      <c r="B77" s="3" t="s">
        <v>59</v>
      </c>
      <c r="C77" s="3">
        <v>69</v>
      </c>
      <c r="D77" s="3">
        <v>69</v>
      </c>
      <c r="E77" s="9">
        <v>0</v>
      </c>
      <c r="F77" s="15">
        <f t="shared" si="3"/>
        <v>0</v>
      </c>
      <c r="G77" s="15">
        <f t="shared" si="4"/>
        <v>0</v>
      </c>
      <c r="H77" s="15"/>
      <c r="I77" s="15"/>
      <c r="J77" s="15"/>
      <c r="K77" s="15"/>
      <c r="L77" s="15"/>
      <c r="W77">
        <f t="shared" si="5"/>
        <v>1</v>
      </c>
      <c r="X77" t="str">
        <f t="shared" si="6"/>
        <v/>
      </c>
      <c r="Y77">
        <f t="shared" si="7"/>
        <v>0</v>
      </c>
    </row>
    <row r="78" spans="2:25" x14ac:dyDescent="0.25">
      <c r="B78" s="3" t="s">
        <v>59</v>
      </c>
      <c r="C78" s="3">
        <v>70</v>
      </c>
      <c r="D78" s="3">
        <v>70</v>
      </c>
      <c r="E78" s="9">
        <v>0</v>
      </c>
      <c r="F78" s="15">
        <f t="shared" ref="F78:F141" si="8">($E79-$E77)/2/3.6</f>
        <v>0</v>
      </c>
      <c r="G78" s="15">
        <f t="shared" ref="G78:G141" si="9">($E79-$E77)/2</f>
        <v>0</v>
      </c>
      <c r="H78" s="15"/>
      <c r="I78" s="15"/>
      <c r="J78" s="15"/>
      <c r="K78" s="15"/>
      <c r="L78" s="15"/>
      <c r="W78">
        <f t="shared" si="5"/>
        <v>1</v>
      </c>
      <c r="X78" t="str">
        <f t="shared" si="6"/>
        <v/>
      </c>
      <c r="Y78">
        <f t="shared" si="7"/>
        <v>0</v>
      </c>
    </row>
    <row r="79" spans="2:25" x14ac:dyDescent="0.25">
      <c r="B79" s="3" t="s">
        <v>59</v>
      </c>
      <c r="C79" s="3">
        <v>71</v>
      </c>
      <c r="D79" s="3">
        <v>71</v>
      </c>
      <c r="E79" s="9">
        <v>0</v>
      </c>
      <c r="F79" s="15">
        <f t="shared" si="8"/>
        <v>0</v>
      </c>
      <c r="G79" s="15">
        <f t="shared" si="9"/>
        <v>0</v>
      </c>
      <c r="H79" s="15"/>
      <c r="I79" s="15"/>
      <c r="J79" s="15"/>
      <c r="K79" s="15"/>
      <c r="L79" s="15"/>
      <c r="W79">
        <f t="shared" si="5"/>
        <v>1</v>
      </c>
      <c r="X79" t="str">
        <f t="shared" si="6"/>
        <v/>
      </c>
      <c r="Y79">
        <f t="shared" si="7"/>
        <v>0</v>
      </c>
    </row>
    <row r="80" spans="2:25" x14ac:dyDescent="0.25">
      <c r="B80" s="3" t="s">
        <v>59</v>
      </c>
      <c r="C80" s="3">
        <v>72</v>
      </c>
      <c r="D80" s="3">
        <v>72</v>
      </c>
      <c r="E80" s="9">
        <v>0</v>
      </c>
      <c r="F80" s="15">
        <f t="shared" si="8"/>
        <v>0</v>
      </c>
      <c r="G80" s="15">
        <f t="shared" si="9"/>
        <v>0</v>
      </c>
      <c r="H80" s="15"/>
      <c r="I80" s="15"/>
      <c r="J80" s="15"/>
      <c r="K80" s="15"/>
      <c r="L80" s="15"/>
      <c r="W80">
        <f t="shared" si="5"/>
        <v>1</v>
      </c>
      <c r="X80" t="str">
        <f t="shared" si="6"/>
        <v/>
      </c>
      <c r="Y80">
        <f t="shared" si="7"/>
        <v>0</v>
      </c>
    </row>
    <row r="81" spans="2:25" x14ac:dyDescent="0.25">
      <c r="B81" s="3" t="s">
        <v>59</v>
      </c>
      <c r="C81" s="3">
        <v>73</v>
      </c>
      <c r="D81" s="3">
        <v>73</v>
      </c>
      <c r="E81" s="9">
        <v>0</v>
      </c>
      <c r="F81" s="15">
        <f t="shared" si="8"/>
        <v>0</v>
      </c>
      <c r="G81" s="15">
        <f t="shared" si="9"/>
        <v>0</v>
      </c>
      <c r="H81" s="15"/>
      <c r="I81" s="15"/>
      <c r="J81" s="15"/>
      <c r="K81" s="15"/>
      <c r="L81" s="15"/>
      <c r="W81">
        <f t="shared" si="5"/>
        <v>1</v>
      </c>
      <c r="X81" t="str">
        <f t="shared" si="6"/>
        <v/>
      </c>
      <c r="Y81">
        <f t="shared" si="7"/>
        <v>0</v>
      </c>
    </row>
    <row r="82" spans="2:25" x14ac:dyDescent="0.25">
      <c r="B82" s="3" t="s">
        <v>59</v>
      </c>
      <c r="C82" s="3">
        <v>74</v>
      </c>
      <c r="D82" s="3">
        <v>74</v>
      </c>
      <c r="E82" s="9">
        <v>0</v>
      </c>
      <c r="F82" s="15">
        <f t="shared" si="8"/>
        <v>0</v>
      </c>
      <c r="G82" s="15">
        <f t="shared" si="9"/>
        <v>0</v>
      </c>
      <c r="H82" s="15"/>
      <c r="I82" s="15"/>
      <c r="J82" s="15"/>
      <c r="K82" s="15"/>
      <c r="L82" s="15"/>
      <c r="W82">
        <f t="shared" si="5"/>
        <v>1</v>
      </c>
      <c r="X82" t="str">
        <f t="shared" si="6"/>
        <v/>
      </c>
      <c r="Y82">
        <f t="shared" si="7"/>
        <v>0</v>
      </c>
    </row>
    <row r="83" spans="2:25" x14ac:dyDescent="0.25">
      <c r="B83" s="3" t="s">
        <v>59</v>
      </c>
      <c r="C83" s="3">
        <v>75</v>
      </c>
      <c r="D83" s="3">
        <v>75</v>
      </c>
      <c r="E83" s="9">
        <v>0</v>
      </c>
      <c r="F83" s="15">
        <f t="shared" si="8"/>
        <v>0</v>
      </c>
      <c r="G83" s="15">
        <f t="shared" si="9"/>
        <v>0</v>
      </c>
      <c r="H83" s="15"/>
      <c r="I83" s="15"/>
      <c r="J83" s="15"/>
      <c r="K83" s="15"/>
      <c r="L83" s="15"/>
      <c r="W83">
        <f t="shared" si="5"/>
        <v>1</v>
      </c>
      <c r="X83" t="str">
        <f t="shared" si="6"/>
        <v/>
      </c>
      <c r="Y83">
        <f t="shared" si="7"/>
        <v>0</v>
      </c>
    </row>
    <row r="84" spans="2:25" x14ac:dyDescent="0.25">
      <c r="B84" s="3" t="s">
        <v>59</v>
      </c>
      <c r="C84" s="3">
        <v>76</v>
      </c>
      <c r="D84" s="3">
        <v>76</v>
      </c>
      <c r="E84" s="9">
        <v>0</v>
      </c>
      <c r="F84" s="15">
        <f t="shared" si="8"/>
        <v>0</v>
      </c>
      <c r="G84" s="15">
        <f t="shared" si="9"/>
        <v>0</v>
      </c>
      <c r="H84" s="15"/>
      <c r="I84" s="15"/>
      <c r="J84" s="15"/>
      <c r="K84" s="15"/>
      <c r="L84" s="15"/>
      <c r="W84">
        <f t="shared" si="5"/>
        <v>1</v>
      </c>
      <c r="X84" t="str">
        <f t="shared" si="6"/>
        <v/>
      </c>
      <c r="Y84">
        <f t="shared" si="7"/>
        <v>0</v>
      </c>
    </row>
    <row r="85" spans="2:25" x14ac:dyDescent="0.25">
      <c r="B85" s="3" t="s">
        <v>59</v>
      </c>
      <c r="C85" s="3">
        <v>77</v>
      </c>
      <c r="D85" s="3">
        <v>77</v>
      </c>
      <c r="E85" s="9">
        <v>0</v>
      </c>
      <c r="F85" s="15">
        <f t="shared" si="8"/>
        <v>0</v>
      </c>
      <c r="G85" s="15">
        <f t="shared" si="9"/>
        <v>0</v>
      </c>
      <c r="H85" s="15"/>
      <c r="I85" s="15"/>
      <c r="J85" s="15"/>
      <c r="K85" s="15"/>
      <c r="L85" s="15"/>
      <c r="W85">
        <f t="shared" si="5"/>
        <v>1</v>
      </c>
      <c r="X85" t="str">
        <f t="shared" si="6"/>
        <v/>
      </c>
      <c r="Y85">
        <f t="shared" si="7"/>
        <v>0</v>
      </c>
    </row>
    <row r="86" spans="2:25" x14ac:dyDescent="0.25">
      <c r="B86" s="3" t="s">
        <v>59</v>
      </c>
      <c r="C86" s="3">
        <v>78</v>
      </c>
      <c r="D86" s="3">
        <v>78</v>
      </c>
      <c r="E86" s="9">
        <v>0</v>
      </c>
      <c r="F86" s="15">
        <f t="shared" si="8"/>
        <v>0</v>
      </c>
      <c r="G86" s="15">
        <f t="shared" si="9"/>
        <v>0</v>
      </c>
      <c r="H86" s="15"/>
      <c r="I86" s="15"/>
      <c r="J86" s="15"/>
      <c r="K86" s="15"/>
      <c r="L86" s="15"/>
      <c r="W86">
        <f t="shared" si="5"/>
        <v>1</v>
      </c>
      <c r="X86" t="str">
        <f t="shared" si="6"/>
        <v/>
      </c>
      <c r="Y86">
        <f t="shared" si="7"/>
        <v>0</v>
      </c>
    </row>
    <row r="87" spans="2:25" x14ac:dyDescent="0.25">
      <c r="B87" s="3" t="s">
        <v>59</v>
      </c>
      <c r="C87" s="3">
        <v>79</v>
      </c>
      <c r="D87" s="3">
        <v>79</v>
      </c>
      <c r="E87" s="9">
        <v>0</v>
      </c>
      <c r="F87" s="15">
        <f t="shared" si="8"/>
        <v>0</v>
      </c>
      <c r="G87" s="15">
        <f t="shared" si="9"/>
        <v>0</v>
      </c>
      <c r="H87" s="15"/>
      <c r="I87" s="15"/>
      <c r="J87" s="15"/>
      <c r="K87" s="15"/>
      <c r="L87" s="15"/>
      <c r="W87">
        <f t="shared" si="5"/>
        <v>1</v>
      </c>
      <c r="X87" t="str">
        <f t="shared" si="6"/>
        <v/>
      </c>
      <c r="Y87">
        <f t="shared" si="7"/>
        <v>0</v>
      </c>
    </row>
    <row r="88" spans="2:25" x14ac:dyDescent="0.25">
      <c r="B88" s="3" t="s">
        <v>59</v>
      </c>
      <c r="C88" s="3">
        <v>80</v>
      </c>
      <c r="D88" s="3">
        <v>80</v>
      </c>
      <c r="E88" s="9">
        <v>0</v>
      </c>
      <c r="F88" s="15">
        <f t="shared" si="8"/>
        <v>0</v>
      </c>
      <c r="G88" s="15">
        <f t="shared" si="9"/>
        <v>0</v>
      </c>
      <c r="H88" s="15"/>
      <c r="I88" s="15"/>
      <c r="J88" s="15"/>
      <c r="K88" s="15"/>
      <c r="L88" s="15"/>
      <c r="W88">
        <f t="shared" si="5"/>
        <v>1</v>
      </c>
      <c r="X88" t="str">
        <f t="shared" si="6"/>
        <v/>
      </c>
      <c r="Y88">
        <f t="shared" si="7"/>
        <v>0</v>
      </c>
    </row>
    <row r="89" spans="2:25" x14ac:dyDescent="0.25">
      <c r="B89" s="3" t="s">
        <v>59</v>
      </c>
      <c r="C89" s="3">
        <v>81</v>
      </c>
      <c r="D89" s="3">
        <v>81</v>
      </c>
      <c r="E89" s="9">
        <v>0</v>
      </c>
      <c r="F89" s="15">
        <f t="shared" si="8"/>
        <v>0</v>
      </c>
      <c r="G89" s="15">
        <f t="shared" si="9"/>
        <v>0</v>
      </c>
      <c r="H89" s="15"/>
      <c r="I89" s="15"/>
      <c r="J89" s="15"/>
      <c r="K89" s="15"/>
      <c r="L89" s="15"/>
      <c r="W89">
        <f t="shared" si="5"/>
        <v>1</v>
      </c>
      <c r="X89" t="str">
        <f t="shared" si="6"/>
        <v/>
      </c>
      <c r="Y89">
        <f t="shared" si="7"/>
        <v>0</v>
      </c>
    </row>
    <row r="90" spans="2:25" x14ac:dyDescent="0.25">
      <c r="B90" s="3" t="s">
        <v>59</v>
      </c>
      <c r="C90" s="3">
        <v>82</v>
      </c>
      <c r="D90" s="3">
        <v>82</v>
      </c>
      <c r="E90" s="9">
        <v>0</v>
      </c>
      <c r="F90" s="15">
        <f t="shared" si="8"/>
        <v>0</v>
      </c>
      <c r="G90" s="15">
        <f t="shared" si="9"/>
        <v>0</v>
      </c>
      <c r="H90" s="15"/>
      <c r="I90" s="15"/>
      <c r="J90" s="15"/>
      <c r="K90" s="15"/>
      <c r="L90" s="15"/>
      <c r="W90">
        <f t="shared" si="5"/>
        <v>1</v>
      </c>
      <c r="X90" t="str">
        <f t="shared" si="6"/>
        <v/>
      </c>
      <c r="Y90">
        <f t="shared" si="7"/>
        <v>0</v>
      </c>
    </row>
    <row r="91" spans="2:25" x14ac:dyDescent="0.25">
      <c r="B91" s="3" t="s">
        <v>59</v>
      </c>
      <c r="C91" s="3">
        <v>83</v>
      </c>
      <c r="D91" s="3">
        <v>83</v>
      </c>
      <c r="E91" s="9">
        <v>0</v>
      </c>
      <c r="F91" s="15">
        <f t="shared" si="8"/>
        <v>0</v>
      </c>
      <c r="G91" s="15">
        <f t="shared" si="9"/>
        <v>0</v>
      </c>
      <c r="H91" s="15"/>
      <c r="I91" s="15"/>
      <c r="J91" s="15"/>
      <c r="K91" s="15"/>
      <c r="L91" s="15"/>
      <c r="W91">
        <f t="shared" si="5"/>
        <v>1</v>
      </c>
      <c r="X91" t="str">
        <f t="shared" si="6"/>
        <v/>
      </c>
      <c r="Y91">
        <f t="shared" si="7"/>
        <v>0</v>
      </c>
    </row>
    <row r="92" spans="2:25" x14ac:dyDescent="0.25">
      <c r="B92" s="3" t="s">
        <v>59</v>
      </c>
      <c r="C92" s="3">
        <v>84</v>
      </c>
      <c r="D92" s="3">
        <v>84</v>
      </c>
      <c r="E92" s="9">
        <v>0</v>
      </c>
      <c r="F92" s="15">
        <f t="shared" si="8"/>
        <v>0</v>
      </c>
      <c r="G92" s="15">
        <f t="shared" si="9"/>
        <v>0</v>
      </c>
      <c r="H92" s="15"/>
      <c r="I92" s="15"/>
      <c r="J92" s="15"/>
      <c r="K92" s="15"/>
      <c r="L92" s="15"/>
      <c r="W92">
        <f t="shared" si="5"/>
        <v>1</v>
      </c>
      <c r="X92" t="str">
        <f t="shared" si="6"/>
        <v/>
      </c>
      <c r="Y92">
        <f t="shared" si="7"/>
        <v>0</v>
      </c>
    </row>
    <row r="93" spans="2:25" x14ac:dyDescent="0.25">
      <c r="B93" s="3" t="s">
        <v>59</v>
      </c>
      <c r="C93" s="3">
        <v>85</v>
      </c>
      <c r="D93" s="3">
        <v>85</v>
      </c>
      <c r="E93" s="9">
        <v>0</v>
      </c>
      <c r="F93" s="15">
        <f t="shared" si="8"/>
        <v>0</v>
      </c>
      <c r="G93" s="15">
        <f t="shared" si="9"/>
        <v>0</v>
      </c>
      <c r="H93" s="15"/>
      <c r="I93" s="15"/>
      <c r="J93" s="15"/>
      <c r="K93" s="15"/>
      <c r="L93" s="15"/>
      <c r="W93">
        <f t="shared" si="5"/>
        <v>1</v>
      </c>
      <c r="X93" t="str">
        <f t="shared" si="6"/>
        <v/>
      </c>
      <c r="Y93">
        <f t="shared" si="7"/>
        <v>0</v>
      </c>
    </row>
    <row r="94" spans="2:25" x14ac:dyDescent="0.25">
      <c r="B94" s="3" t="s">
        <v>59</v>
      </c>
      <c r="C94" s="3">
        <v>86</v>
      </c>
      <c r="D94" s="3">
        <v>86</v>
      </c>
      <c r="E94" s="9">
        <v>0</v>
      </c>
      <c r="F94" s="15">
        <f t="shared" si="8"/>
        <v>0</v>
      </c>
      <c r="G94" s="15">
        <f t="shared" si="9"/>
        <v>0</v>
      </c>
      <c r="H94" s="15"/>
      <c r="I94" s="15"/>
      <c r="J94" s="15"/>
      <c r="K94" s="15"/>
      <c r="L94" s="15"/>
      <c r="W94">
        <f t="shared" si="5"/>
        <v>1</v>
      </c>
      <c r="X94" t="str">
        <f t="shared" si="6"/>
        <v/>
      </c>
      <c r="Y94">
        <f t="shared" si="7"/>
        <v>0</v>
      </c>
    </row>
    <row r="95" spans="2:25" x14ac:dyDescent="0.25">
      <c r="B95" s="3" t="s">
        <v>59</v>
      </c>
      <c r="C95" s="3">
        <v>87</v>
      </c>
      <c r="D95" s="3">
        <v>87</v>
      </c>
      <c r="E95" s="9">
        <v>0</v>
      </c>
      <c r="F95" s="15">
        <f t="shared" si="8"/>
        <v>0</v>
      </c>
      <c r="G95" s="15">
        <f t="shared" si="9"/>
        <v>0</v>
      </c>
      <c r="H95" s="15"/>
      <c r="I95" s="15"/>
      <c r="J95" s="15"/>
      <c r="K95" s="15"/>
      <c r="L95" s="15"/>
      <c r="W95">
        <f t="shared" si="5"/>
        <v>1</v>
      </c>
      <c r="X95" t="str">
        <f t="shared" si="6"/>
        <v/>
      </c>
      <c r="Y95">
        <f t="shared" si="7"/>
        <v>0</v>
      </c>
    </row>
    <row r="96" spans="2:25" x14ac:dyDescent="0.25">
      <c r="B96" s="3" t="s">
        <v>59</v>
      </c>
      <c r="C96" s="3">
        <v>88</v>
      </c>
      <c r="D96" s="3">
        <v>88</v>
      </c>
      <c r="E96" s="9">
        <v>0</v>
      </c>
      <c r="F96" s="15">
        <f t="shared" si="8"/>
        <v>0</v>
      </c>
      <c r="G96" s="15">
        <f t="shared" si="9"/>
        <v>0</v>
      </c>
      <c r="H96" s="15"/>
      <c r="I96" s="15"/>
      <c r="J96" s="15"/>
      <c r="K96" s="15"/>
      <c r="L96" s="15"/>
      <c r="W96">
        <f t="shared" si="5"/>
        <v>1</v>
      </c>
      <c r="X96" t="str">
        <f t="shared" si="6"/>
        <v/>
      </c>
      <c r="Y96">
        <f t="shared" si="7"/>
        <v>0</v>
      </c>
    </row>
    <row r="97" spans="2:25" x14ac:dyDescent="0.25">
      <c r="B97" s="3" t="s">
        <v>59</v>
      </c>
      <c r="C97" s="3">
        <v>89</v>
      </c>
      <c r="D97" s="3">
        <v>89</v>
      </c>
      <c r="E97" s="9">
        <v>0</v>
      </c>
      <c r="F97" s="15">
        <f t="shared" si="8"/>
        <v>0</v>
      </c>
      <c r="G97" s="15">
        <f t="shared" si="9"/>
        <v>0</v>
      </c>
      <c r="H97" s="15"/>
      <c r="I97" s="15"/>
      <c r="J97" s="15"/>
      <c r="K97" s="15"/>
      <c r="L97" s="15"/>
      <c r="W97">
        <f t="shared" si="5"/>
        <v>1</v>
      </c>
      <c r="X97" t="str">
        <f t="shared" si="6"/>
        <v/>
      </c>
      <c r="Y97">
        <f t="shared" si="7"/>
        <v>0</v>
      </c>
    </row>
    <row r="98" spans="2:25" x14ac:dyDescent="0.25">
      <c r="B98" s="3" t="s">
        <v>59</v>
      </c>
      <c r="C98" s="3">
        <v>90</v>
      </c>
      <c r="D98" s="3">
        <v>90</v>
      </c>
      <c r="E98" s="9">
        <v>0</v>
      </c>
      <c r="F98" s="15">
        <f t="shared" si="8"/>
        <v>0</v>
      </c>
      <c r="G98" s="15">
        <f t="shared" si="9"/>
        <v>0</v>
      </c>
      <c r="H98" s="15"/>
      <c r="I98" s="15"/>
      <c r="J98" s="15"/>
      <c r="K98" s="15"/>
      <c r="L98" s="15"/>
      <c r="W98">
        <f t="shared" si="5"/>
        <v>1</v>
      </c>
      <c r="X98" t="str">
        <f t="shared" si="6"/>
        <v/>
      </c>
      <c r="Y98">
        <f t="shared" si="7"/>
        <v>0</v>
      </c>
    </row>
    <row r="99" spans="2:25" x14ac:dyDescent="0.25">
      <c r="B99" s="3" t="s">
        <v>59</v>
      </c>
      <c r="C99" s="3">
        <v>91</v>
      </c>
      <c r="D99" s="3">
        <v>91</v>
      </c>
      <c r="E99" s="9">
        <v>0</v>
      </c>
      <c r="F99" s="15">
        <f t="shared" si="8"/>
        <v>0</v>
      </c>
      <c r="G99" s="15">
        <f t="shared" si="9"/>
        <v>0</v>
      </c>
      <c r="H99" s="15"/>
      <c r="I99" s="15"/>
      <c r="J99" s="15"/>
      <c r="K99" s="15"/>
      <c r="L99" s="15"/>
      <c r="W99">
        <f t="shared" si="5"/>
        <v>1</v>
      </c>
      <c r="X99" t="str">
        <f t="shared" si="6"/>
        <v/>
      </c>
      <c r="Y99">
        <f t="shared" si="7"/>
        <v>0</v>
      </c>
    </row>
    <row r="100" spans="2:25" x14ac:dyDescent="0.25">
      <c r="B100" s="3" t="s">
        <v>59</v>
      </c>
      <c r="C100" s="3">
        <v>92</v>
      </c>
      <c r="D100" s="3">
        <v>92</v>
      </c>
      <c r="E100" s="9">
        <v>0</v>
      </c>
      <c r="F100" s="15">
        <f t="shared" si="8"/>
        <v>0</v>
      </c>
      <c r="G100" s="15">
        <f t="shared" si="9"/>
        <v>0</v>
      </c>
      <c r="H100" s="15"/>
      <c r="I100" s="15"/>
      <c r="J100" s="15"/>
      <c r="K100" s="15"/>
      <c r="L100" s="15"/>
      <c r="W100">
        <f t="shared" si="5"/>
        <v>1</v>
      </c>
      <c r="X100" t="str">
        <f t="shared" si="6"/>
        <v/>
      </c>
      <c r="Y100">
        <f t="shared" si="7"/>
        <v>0</v>
      </c>
    </row>
    <row r="101" spans="2:25" x14ac:dyDescent="0.25">
      <c r="B101" s="3" t="s">
        <v>59</v>
      </c>
      <c r="C101" s="3">
        <v>93</v>
      </c>
      <c r="D101" s="3">
        <v>93</v>
      </c>
      <c r="E101" s="9">
        <v>0</v>
      </c>
      <c r="F101" s="15">
        <f t="shared" si="8"/>
        <v>0</v>
      </c>
      <c r="G101" s="15">
        <f t="shared" si="9"/>
        <v>0</v>
      </c>
      <c r="H101" s="15"/>
      <c r="I101" s="15"/>
      <c r="J101" s="15"/>
      <c r="K101" s="15"/>
      <c r="L101" s="15"/>
      <c r="W101">
        <f t="shared" si="5"/>
        <v>1</v>
      </c>
      <c r="X101" t="str">
        <f t="shared" si="6"/>
        <v/>
      </c>
      <c r="Y101">
        <f t="shared" si="7"/>
        <v>0</v>
      </c>
    </row>
    <row r="102" spans="2:25" x14ac:dyDescent="0.25">
      <c r="B102" s="3" t="s">
        <v>59</v>
      </c>
      <c r="C102" s="3">
        <v>94</v>
      </c>
      <c r="D102" s="3">
        <v>94</v>
      </c>
      <c r="E102" s="9">
        <v>0</v>
      </c>
      <c r="F102" s="15">
        <f t="shared" si="8"/>
        <v>0</v>
      </c>
      <c r="G102" s="15">
        <f t="shared" si="9"/>
        <v>0</v>
      </c>
      <c r="H102" s="15"/>
      <c r="I102" s="15"/>
      <c r="J102" s="15"/>
      <c r="K102" s="15"/>
      <c r="L102" s="15"/>
      <c r="W102">
        <f t="shared" si="5"/>
        <v>1</v>
      </c>
      <c r="X102" t="str">
        <f t="shared" si="6"/>
        <v/>
      </c>
      <c r="Y102">
        <f t="shared" si="7"/>
        <v>0</v>
      </c>
    </row>
    <row r="103" spans="2:25" x14ac:dyDescent="0.25">
      <c r="B103" s="3" t="s">
        <v>59</v>
      </c>
      <c r="C103" s="3">
        <v>95</v>
      </c>
      <c r="D103" s="3">
        <v>95</v>
      </c>
      <c r="E103" s="9">
        <v>0</v>
      </c>
      <c r="F103" s="15">
        <f t="shared" si="8"/>
        <v>0</v>
      </c>
      <c r="G103" s="15">
        <f t="shared" si="9"/>
        <v>0</v>
      </c>
      <c r="H103" s="15"/>
      <c r="I103" s="15"/>
      <c r="J103" s="15"/>
      <c r="K103" s="15"/>
      <c r="L103" s="15"/>
      <c r="W103">
        <f t="shared" si="5"/>
        <v>1</v>
      </c>
      <c r="X103" t="str">
        <f t="shared" si="6"/>
        <v/>
      </c>
      <c r="Y103">
        <f t="shared" si="7"/>
        <v>0</v>
      </c>
    </row>
    <row r="104" spans="2:25" x14ac:dyDescent="0.25">
      <c r="B104" s="3" t="s">
        <v>59</v>
      </c>
      <c r="C104" s="3">
        <v>96</v>
      </c>
      <c r="D104" s="3">
        <v>96</v>
      </c>
      <c r="E104" s="9">
        <v>0</v>
      </c>
      <c r="F104" s="15">
        <f t="shared" si="8"/>
        <v>0</v>
      </c>
      <c r="G104" s="15">
        <f t="shared" si="9"/>
        <v>0</v>
      </c>
      <c r="H104" s="15"/>
      <c r="I104" s="15"/>
      <c r="J104" s="15"/>
      <c r="K104" s="15"/>
      <c r="L104" s="15"/>
      <c r="W104">
        <f t="shared" si="5"/>
        <v>1</v>
      </c>
      <c r="X104" t="str">
        <f t="shared" si="6"/>
        <v/>
      </c>
      <c r="Y104">
        <f t="shared" si="7"/>
        <v>0</v>
      </c>
    </row>
    <row r="105" spans="2:25" x14ac:dyDescent="0.25">
      <c r="B105" s="3" t="s">
        <v>59</v>
      </c>
      <c r="C105" s="3">
        <v>97</v>
      </c>
      <c r="D105" s="3">
        <v>97</v>
      </c>
      <c r="E105" s="9">
        <v>0</v>
      </c>
      <c r="F105" s="15">
        <f t="shared" si="8"/>
        <v>0</v>
      </c>
      <c r="G105" s="15">
        <f t="shared" si="9"/>
        <v>0</v>
      </c>
      <c r="H105" s="15"/>
      <c r="I105" s="15"/>
      <c r="J105" s="15"/>
      <c r="K105" s="15"/>
      <c r="L105" s="15"/>
      <c r="W105">
        <f t="shared" si="5"/>
        <v>1</v>
      </c>
      <c r="X105" t="str">
        <f t="shared" si="6"/>
        <v/>
      </c>
      <c r="Y105">
        <f t="shared" si="7"/>
        <v>0</v>
      </c>
    </row>
    <row r="106" spans="2:25" x14ac:dyDescent="0.25">
      <c r="B106" s="3" t="s">
        <v>59</v>
      </c>
      <c r="C106" s="3">
        <v>98</v>
      </c>
      <c r="D106" s="3">
        <v>98</v>
      </c>
      <c r="E106" s="9">
        <v>0</v>
      </c>
      <c r="F106" s="15">
        <f t="shared" si="8"/>
        <v>0</v>
      </c>
      <c r="G106" s="15">
        <f t="shared" si="9"/>
        <v>0</v>
      </c>
      <c r="H106" s="15"/>
      <c r="I106" s="15"/>
      <c r="J106" s="15"/>
      <c r="K106" s="15"/>
      <c r="L106" s="15"/>
      <c r="W106">
        <f t="shared" si="5"/>
        <v>1</v>
      </c>
      <c r="X106" t="str">
        <f t="shared" si="6"/>
        <v/>
      </c>
      <c r="Y106">
        <f t="shared" si="7"/>
        <v>0</v>
      </c>
    </row>
    <row r="107" spans="2:25" x14ac:dyDescent="0.25">
      <c r="B107" s="3" t="s">
        <v>59</v>
      </c>
      <c r="C107" s="3">
        <v>99</v>
      </c>
      <c r="D107" s="3">
        <v>99</v>
      </c>
      <c r="E107" s="9">
        <v>0</v>
      </c>
      <c r="F107" s="15">
        <f t="shared" si="8"/>
        <v>0</v>
      </c>
      <c r="G107" s="15">
        <f t="shared" si="9"/>
        <v>0</v>
      </c>
      <c r="H107" s="15"/>
      <c r="I107" s="15"/>
      <c r="J107" s="15"/>
      <c r="K107" s="15"/>
      <c r="L107" s="15"/>
      <c r="W107">
        <f t="shared" si="5"/>
        <v>1</v>
      </c>
      <c r="X107" t="str">
        <f t="shared" si="6"/>
        <v/>
      </c>
      <c r="Y107">
        <f t="shared" si="7"/>
        <v>0</v>
      </c>
    </row>
    <row r="108" spans="2:25" x14ac:dyDescent="0.25">
      <c r="B108" s="3" t="s">
        <v>59</v>
      </c>
      <c r="C108" s="3">
        <v>100</v>
      </c>
      <c r="D108" s="3">
        <v>100</v>
      </c>
      <c r="E108" s="9">
        <v>0</v>
      </c>
      <c r="F108" s="15">
        <f t="shared" si="8"/>
        <v>0</v>
      </c>
      <c r="G108" s="15">
        <f t="shared" si="9"/>
        <v>0</v>
      </c>
      <c r="H108" s="15"/>
      <c r="I108" s="15"/>
      <c r="J108" s="15"/>
      <c r="K108" s="15"/>
      <c r="L108" s="15"/>
      <c r="W108">
        <f t="shared" si="5"/>
        <v>1</v>
      </c>
      <c r="X108" t="str">
        <f t="shared" si="6"/>
        <v/>
      </c>
      <c r="Y108">
        <f t="shared" si="7"/>
        <v>0</v>
      </c>
    </row>
    <row r="109" spans="2:25" x14ac:dyDescent="0.25">
      <c r="B109" s="3" t="s">
        <v>59</v>
      </c>
      <c r="C109" s="3">
        <v>101</v>
      </c>
      <c r="D109" s="3">
        <v>101</v>
      </c>
      <c r="E109" s="9">
        <v>0</v>
      </c>
      <c r="F109" s="15">
        <f t="shared" si="8"/>
        <v>0</v>
      </c>
      <c r="G109" s="15">
        <f t="shared" si="9"/>
        <v>0</v>
      </c>
      <c r="H109" s="15"/>
      <c r="I109" s="15"/>
      <c r="J109" s="15"/>
      <c r="K109" s="15"/>
      <c r="L109" s="15"/>
      <c r="W109">
        <f t="shared" si="5"/>
        <v>1</v>
      </c>
      <c r="X109" t="str">
        <f t="shared" si="6"/>
        <v/>
      </c>
      <c r="Y109">
        <f t="shared" si="7"/>
        <v>0</v>
      </c>
    </row>
    <row r="110" spans="2:25" x14ac:dyDescent="0.25">
      <c r="B110" s="3" t="s">
        <v>59</v>
      </c>
      <c r="C110" s="3">
        <v>102</v>
      </c>
      <c r="D110" s="3">
        <v>102</v>
      </c>
      <c r="E110" s="9">
        <v>0</v>
      </c>
      <c r="F110" s="15">
        <f t="shared" si="8"/>
        <v>0</v>
      </c>
      <c r="G110" s="15">
        <f t="shared" si="9"/>
        <v>0</v>
      </c>
      <c r="H110" s="15"/>
      <c r="I110" s="15"/>
      <c r="J110" s="15"/>
      <c r="K110" s="15"/>
      <c r="L110" s="15"/>
      <c r="W110">
        <f t="shared" si="5"/>
        <v>1</v>
      </c>
      <c r="X110" t="str">
        <f t="shared" si="6"/>
        <v/>
      </c>
      <c r="Y110">
        <f t="shared" si="7"/>
        <v>0</v>
      </c>
    </row>
    <row r="111" spans="2:25" x14ac:dyDescent="0.25">
      <c r="B111" s="3" t="s">
        <v>59</v>
      </c>
      <c r="C111" s="3">
        <v>103</v>
      </c>
      <c r="D111" s="3">
        <v>103</v>
      </c>
      <c r="E111" s="9">
        <v>0</v>
      </c>
      <c r="F111" s="15">
        <f t="shared" si="8"/>
        <v>0</v>
      </c>
      <c r="G111" s="15">
        <f t="shared" si="9"/>
        <v>0</v>
      </c>
      <c r="H111" s="15"/>
      <c r="I111" s="15"/>
      <c r="J111" s="15"/>
      <c r="K111" s="15"/>
      <c r="L111" s="15"/>
      <c r="W111">
        <f t="shared" si="5"/>
        <v>1</v>
      </c>
      <c r="X111" t="str">
        <f t="shared" si="6"/>
        <v/>
      </c>
      <c r="Y111">
        <f t="shared" si="7"/>
        <v>0</v>
      </c>
    </row>
    <row r="112" spans="2:25" x14ac:dyDescent="0.25">
      <c r="B112" s="3" t="s">
        <v>59</v>
      </c>
      <c r="C112" s="3">
        <v>104</v>
      </c>
      <c r="D112" s="3">
        <v>104</v>
      </c>
      <c r="E112" s="9">
        <v>0</v>
      </c>
      <c r="F112" s="15">
        <f t="shared" si="8"/>
        <v>0</v>
      </c>
      <c r="G112" s="15">
        <f t="shared" si="9"/>
        <v>0</v>
      </c>
      <c r="H112" s="15"/>
      <c r="I112" s="15"/>
      <c r="J112" s="15"/>
      <c r="K112" s="15"/>
      <c r="L112" s="15"/>
      <c r="W112">
        <f t="shared" si="5"/>
        <v>1</v>
      </c>
      <c r="X112" t="str">
        <f t="shared" si="6"/>
        <v/>
      </c>
      <c r="Y112">
        <f t="shared" si="7"/>
        <v>0</v>
      </c>
    </row>
    <row r="113" spans="2:25" x14ac:dyDescent="0.25">
      <c r="B113" s="3" t="s">
        <v>59</v>
      </c>
      <c r="C113" s="3">
        <v>105</v>
      </c>
      <c r="D113" s="3">
        <v>105</v>
      </c>
      <c r="E113" s="9">
        <v>0</v>
      </c>
      <c r="F113" s="15">
        <f t="shared" si="8"/>
        <v>0</v>
      </c>
      <c r="G113" s="15">
        <f t="shared" si="9"/>
        <v>0</v>
      </c>
      <c r="H113" s="15"/>
      <c r="I113" s="15"/>
      <c r="J113" s="15"/>
      <c r="K113" s="15"/>
      <c r="L113" s="15"/>
      <c r="W113">
        <f t="shared" si="5"/>
        <v>1</v>
      </c>
      <c r="X113" t="str">
        <f t="shared" si="6"/>
        <v/>
      </c>
      <c r="Y113">
        <f t="shared" si="7"/>
        <v>0</v>
      </c>
    </row>
    <row r="114" spans="2:25" x14ac:dyDescent="0.25">
      <c r="B114" s="3" t="s">
        <v>59</v>
      </c>
      <c r="C114" s="3">
        <v>106</v>
      </c>
      <c r="D114" s="3">
        <v>106</v>
      </c>
      <c r="E114" s="9">
        <v>0</v>
      </c>
      <c r="F114" s="15">
        <f t="shared" si="8"/>
        <v>0</v>
      </c>
      <c r="G114" s="15">
        <f t="shared" si="9"/>
        <v>0</v>
      </c>
      <c r="H114" s="15"/>
      <c r="I114" s="15"/>
      <c r="J114" s="15"/>
      <c r="K114" s="15"/>
      <c r="L114" s="15"/>
      <c r="W114">
        <f t="shared" si="5"/>
        <v>1</v>
      </c>
      <c r="X114" t="str">
        <f t="shared" si="6"/>
        <v/>
      </c>
      <c r="Y114">
        <f t="shared" si="7"/>
        <v>0</v>
      </c>
    </row>
    <row r="115" spans="2:25" x14ac:dyDescent="0.25">
      <c r="B115" s="3" t="s">
        <v>59</v>
      </c>
      <c r="C115" s="3">
        <v>107</v>
      </c>
      <c r="D115" s="3">
        <v>107</v>
      </c>
      <c r="E115" s="9">
        <v>0</v>
      </c>
      <c r="F115" s="15">
        <f t="shared" si="8"/>
        <v>9.722222222222221E-2</v>
      </c>
      <c r="G115" s="15">
        <f t="shared" si="9"/>
        <v>0.35</v>
      </c>
      <c r="H115" s="15"/>
      <c r="I115" s="15"/>
      <c r="J115" s="15"/>
      <c r="K115" s="15"/>
      <c r="L115" s="15"/>
      <c r="W115">
        <f t="shared" si="5"/>
        <v>1</v>
      </c>
      <c r="X115" t="str">
        <f t="shared" si="6"/>
        <v/>
      </c>
      <c r="Y115">
        <f t="shared" si="7"/>
        <v>0</v>
      </c>
    </row>
    <row r="116" spans="2:25" x14ac:dyDescent="0.25">
      <c r="B116" s="3" t="s">
        <v>59</v>
      </c>
      <c r="C116" s="3">
        <v>108</v>
      </c>
      <c r="D116" s="3">
        <v>108</v>
      </c>
      <c r="E116" s="9">
        <v>0.7</v>
      </c>
      <c r="F116" s="15">
        <f t="shared" si="8"/>
        <v>0.15277777777777779</v>
      </c>
      <c r="G116" s="15">
        <f t="shared" si="9"/>
        <v>0.55000000000000004</v>
      </c>
      <c r="H116" s="15"/>
      <c r="I116" s="15"/>
      <c r="J116" s="15"/>
      <c r="K116" s="15"/>
      <c r="L116" s="15"/>
      <c r="W116">
        <f t="shared" si="5"/>
        <v>1</v>
      </c>
      <c r="X116" t="str">
        <f t="shared" si="6"/>
        <v/>
      </c>
      <c r="Y116">
        <f t="shared" si="7"/>
        <v>0.19444444444444442</v>
      </c>
    </row>
    <row r="117" spans="2:25" x14ac:dyDescent="0.25">
      <c r="B117" s="3" t="s">
        <v>59</v>
      </c>
      <c r="C117" s="3">
        <v>109</v>
      </c>
      <c r="D117" s="3">
        <v>109</v>
      </c>
      <c r="E117" s="9">
        <v>1.1000000000000001</v>
      </c>
      <c r="F117" s="15">
        <f t="shared" si="8"/>
        <v>0.11111111111111112</v>
      </c>
      <c r="G117" s="15">
        <f t="shared" si="9"/>
        <v>0.4</v>
      </c>
      <c r="H117" s="15"/>
      <c r="I117" s="15"/>
      <c r="J117" s="15"/>
      <c r="K117" s="15"/>
      <c r="L117" s="15"/>
      <c r="W117">
        <f t="shared" si="5"/>
        <v>0</v>
      </c>
      <c r="X117">
        <f t="shared" si="6"/>
        <v>1.1000000000000001</v>
      </c>
      <c r="Y117">
        <f t="shared" si="7"/>
        <v>0.30555555555555558</v>
      </c>
    </row>
    <row r="118" spans="2:25" x14ac:dyDescent="0.25">
      <c r="B118" s="3" t="s">
        <v>59</v>
      </c>
      <c r="C118" s="3">
        <v>110</v>
      </c>
      <c r="D118" s="3">
        <v>110</v>
      </c>
      <c r="E118" s="9">
        <v>1.5</v>
      </c>
      <c r="F118" s="15">
        <f t="shared" si="8"/>
        <v>0.19444444444444442</v>
      </c>
      <c r="G118" s="15">
        <f t="shared" si="9"/>
        <v>0.7</v>
      </c>
      <c r="H118" s="15"/>
      <c r="I118" s="15"/>
      <c r="J118" s="15"/>
      <c r="K118" s="15"/>
      <c r="L118" s="15"/>
      <c r="W118">
        <f t="shared" si="5"/>
        <v>0</v>
      </c>
      <c r="X118">
        <f t="shared" si="6"/>
        <v>1.5</v>
      </c>
      <c r="Y118">
        <f t="shared" si="7"/>
        <v>0.41666666666666663</v>
      </c>
    </row>
    <row r="119" spans="2:25" x14ac:dyDescent="0.25">
      <c r="B119" s="3" t="s">
        <v>59</v>
      </c>
      <c r="C119" s="3">
        <v>111</v>
      </c>
      <c r="D119" s="3">
        <v>111</v>
      </c>
      <c r="E119" s="9">
        <v>2.5</v>
      </c>
      <c r="F119" s="15">
        <f t="shared" si="8"/>
        <v>0.27777777777777779</v>
      </c>
      <c r="G119" s="15">
        <f t="shared" si="9"/>
        <v>1</v>
      </c>
      <c r="H119" s="15"/>
      <c r="I119" s="15"/>
      <c r="J119" s="15"/>
      <c r="K119" s="15"/>
      <c r="L119" s="15"/>
      <c r="W119">
        <f t="shared" si="5"/>
        <v>0</v>
      </c>
      <c r="X119">
        <f t="shared" si="6"/>
        <v>2.5</v>
      </c>
      <c r="Y119">
        <f t="shared" si="7"/>
        <v>0.69444444444444442</v>
      </c>
    </row>
    <row r="120" spans="2:25" x14ac:dyDescent="0.25">
      <c r="B120" s="3" t="s">
        <v>59</v>
      </c>
      <c r="C120" s="3">
        <v>112</v>
      </c>
      <c r="D120" s="3">
        <v>112</v>
      </c>
      <c r="E120" s="9">
        <v>3.5</v>
      </c>
      <c r="F120" s="15">
        <f t="shared" si="8"/>
        <v>0.30555555555555558</v>
      </c>
      <c r="G120" s="15">
        <f t="shared" si="9"/>
        <v>1.1000000000000001</v>
      </c>
      <c r="H120" s="15"/>
      <c r="I120" s="15"/>
      <c r="J120" s="15"/>
      <c r="K120" s="15"/>
      <c r="L120" s="15"/>
      <c r="W120">
        <f t="shared" si="5"/>
        <v>0</v>
      </c>
      <c r="X120">
        <f t="shared" si="6"/>
        <v>3.5</v>
      </c>
      <c r="Y120">
        <f t="shared" si="7"/>
        <v>0.97222222222222221</v>
      </c>
    </row>
    <row r="121" spans="2:25" x14ac:dyDescent="0.25">
      <c r="B121" s="3" t="s">
        <v>59</v>
      </c>
      <c r="C121" s="3">
        <v>113</v>
      </c>
      <c r="D121" s="3">
        <v>113</v>
      </c>
      <c r="E121" s="9">
        <v>4.7</v>
      </c>
      <c r="F121" s="15">
        <f t="shared" si="8"/>
        <v>0.36111111111111105</v>
      </c>
      <c r="G121" s="15">
        <f t="shared" si="9"/>
        <v>1.2999999999999998</v>
      </c>
      <c r="H121" s="15"/>
      <c r="I121" s="15"/>
      <c r="J121" s="15"/>
      <c r="K121" s="15"/>
      <c r="L121" s="15"/>
      <c r="W121">
        <f t="shared" si="5"/>
        <v>0</v>
      </c>
      <c r="X121">
        <f t="shared" si="6"/>
        <v>4.7</v>
      </c>
      <c r="Y121">
        <f t="shared" si="7"/>
        <v>1.3055555555555556</v>
      </c>
    </row>
    <row r="122" spans="2:25" x14ac:dyDescent="0.25">
      <c r="B122" s="3" t="s">
        <v>59</v>
      </c>
      <c r="C122" s="3">
        <v>114</v>
      </c>
      <c r="D122" s="3">
        <v>114</v>
      </c>
      <c r="E122" s="9">
        <v>6.1</v>
      </c>
      <c r="F122" s="15">
        <f t="shared" si="8"/>
        <v>0.43055555555555547</v>
      </c>
      <c r="G122" s="15">
        <f t="shared" si="9"/>
        <v>1.5499999999999998</v>
      </c>
      <c r="H122" s="15"/>
      <c r="I122" s="15"/>
      <c r="J122" s="15"/>
      <c r="K122" s="15"/>
      <c r="L122" s="15"/>
      <c r="W122">
        <f t="shared" si="5"/>
        <v>0</v>
      </c>
      <c r="X122">
        <f t="shared" si="6"/>
        <v>6.1</v>
      </c>
      <c r="Y122">
        <f t="shared" si="7"/>
        <v>1.6944444444444442</v>
      </c>
    </row>
    <row r="123" spans="2:25" x14ac:dyDescent="0.25">
      <c r="B123" s="3" t="s">
        <v>59</v>
      </c>
      <c r="C123" s="3">
        <v>115</v>
      </c>
      <c r="D123" s="3">
        <v>115</v>
      </c>
      <c r="E123" s="9">
        <v>7.8</v>
      </c>
      <c r="F123" s="15">
        <f t="shared" si="8"/>
        <v>0.4861111111111111</v>
      </c>
      <c r="G123" s="15">
        <f t="shared" si="9"/>
        <v>1.75</v>
      </c>
      <c r="H123" s="15"/>
      <c r="I123" s="15"/>
      <c r="J123" s="15"/>
      <c r="K123" s="15"/>
      <c r="L123" s="15"/>
      <c r="W123">
        <f t="shared" si="5"/>
        <v>0</v>
      </c>
      <c r="X123">
        <f t="shared" si="6"/>
        <v>7.8</v>
      </c>
      <c r="Y123">
        <f t="shared" si="7"/>
        <v>2.1666666666666665</v>
      </c>
    </row>
    <row r="124" spans="2:25" x14ac:dyDescent="0.25">
      <c r="B124" s="3" t="s">
        <v>59</v>
      </c>
      <c r="C124" s="3">
        <v>116</v>
      </c>
      <c r="D124" s="3">
        <v>116</v>
      </c>
      <c r="E124" s="9">
        <v>9.6</v>
      </c>
      <c r="F124" s="15">
        <f t="shared" si="8"/>
        <v>0.50000000000000011</v>
      </c>
      <c r="G124" s="15">
        <f t="shared" si="9"/>
        <v>1.8000000000000003</v>
      </c>
      <c r="H124" s="15"/>
      <c r="I124" s="15"/>
      <c r="J124" s="15"/>
      <c r="K124" s="15"/>
      <c r="L124" s="15"/>
      <c r="W124">
        <f t="shared" si="5"/>
        <v>0</v>
      </c>
      <c r="X124">
        <f t="shared" si="6"/>
        <v>9.6</v>
      </c>
      <c r="Y124">
        <f t="shared" si="7"/>
        <v>2.6666666666666665</v>
      </c>
    </row>
    <row r="125" spans="2:25" x14ac:dyDescent="0.25">
      <c r="B125" s="3" t="s">
        <v>59</v>
      </c>
      <c r="C125" s="3">
        <v>117</v>
      </c>
      <c r="D125" s="3">
        <v>117</v>
      </c>
      <c r="E125" s="9">
        <v>11.4</v>
      </c>
      <c r="F125" s="15">
        <f t="shared" si="8"/>
        <v>0.4861111111111111</v>
      </c>
      <c r="G125" s="15">
        <f t="shared" si="9"/>
        <v>1.75</v>
      </c>
      <c r="H125" s="15"/>
      <c r="I125" s="15"/>
      <c r="J125" s="15"/>
      <c r="K125" s="15"/>
      <c r="L125" s="15"/>
      <c r="W125">
        <f t="shared" si="5"/>
        <v>0</v>
      </c>
      <c r="X125">
        <f t="shared" si="6"/>
        <v>11.4</v>
      </c>
      <c r="Y125">
        <f t="shared" si="7"/>
        <v>3.1666666666666665</v>
      </c>
    </row>
    <row r="126" spans="2:25" x14ac:dyDescent="0.25">
      <c r="B126" s="3" t="s">
        <v>59</v>
      </c>
      <c r="C126" s="3">
        <v>118</v>
      </c>
      <c r="D126" s="3">
        <v>118</v>
      </c>
      <c r="E126" s="9">
        <v>13.1</v>
      </c>
      <c r="F126" s="15">
        <f t="shared" si="8"/>
        <v>0.49999999999999994</v>
      </c>
      <c r="G126" s="15">
        <f t="shared" si="9"/>
        <v>1.7999999999999998</v>
      </c>
      <c r="H126" s="15"/>
      <c r="I126" s="15"/>
      <c r="J126" s="15"/>
      <c r="K126" s="15"/>
      <c r="L126" s="15"/>
      <c r="W126">
        <f t="shared" si="5"/>
        <v>0</v>
      </c>
      <c r="X126">
        <f t="shared" si="6"/>
        <v>13.1</v>
      </c>
      <c r="Y126">
        <f t="shared" si="7"/>
        <v>3.6388888888888888</v>
      </c>
    </row>
    <row r="127" spans="2:25" x14ac:dyDescent="0.25">
      <c r="B127" s="3" t="s">
        <v>59</v>
      </c>
      <c r="C127" s="3">
        <v>119</v>
      </c>
      <c r="D127" s="3">
        <v>119</v>
      </c>
      <c r="E127" s="9">
        <v>15</v>
      </c>
      <c r="F127" s="15">
        <f t="shared" si="8"/>
        <v>0.48611111111111133</v>
      </c>
      <c r="G127" s="15">
        <f t="shared" si="9"/>
        <v>1.7500000000000009</v>
      </c>
      <c r="H127" s="15"/>
      <c r="I127" s="15"/>
      <c r="J127" s="15"/>
      <c r="K127" s="15"/>
      <c r="L127" s="15"/>
      <c r="W127">
        <f t="shared" si="5"/>
        <v>0</v>
      </c>
      <c r="X127">
        <f t="shared" si="6"/>
        <v>15</v>
      </c>
      <c r="Y127">
        <f t="shared" si="7"/>
        <v>4.166666666666667</v>
      </c>
    </row>
    <row r="128" spans="2:25" x14ac:dyDescent="0.25">
      <c r="B128" s="3" t="s">
        <v>59</v>
      </c>
      <c r="C128" s="3">
        <v>120</v>
      </c>
      <c r="D128" s="3">
        <v>120</v>
      </c>
      <c r="E128" s="9">
        <v>16.600000000000001</v>
      </c>
      <c r="F128" s="15">
        <f t="shared" si="8"/>
        <v>0.47222222222222199</v>
      </c>
      <c r="G128" s="15">
        <f t="shared" si="9"/>
        <v>1.6999999999999993</v>
      </c>
      <c r="H128" s="15"/>
      <c r="I128" s="15"/>
      <c r="J128" s="15"/>
      <c r="K128" s="15"/>
      <c r="L128" s="15"/>
      <c r="W128">
        <f t="shared" si="5"/>
        <v>0</v>
      </c>
      <c r="X128">
        <f t="shared" si="6"/>
        <v>16.600000000000001</v>
      </c>
      <c r="Y128">
        <f t="shared" si="7"/>
        <v>4.6111111111111116</v>
      </c>
    </row>
    <row r="129" spans="2:25" x14ac:dyDescent="0.25">
      <c r="B129" s="3" t="s">
        <v>59</v>
      </c>
      <c r="C129" s="3">
        <v>121</v>
      </c>
      <c r="D129" s="3">
        <v>121</v>
      </c>
      <c r="E129" s="9">
        <v>18.399999999999999</v>
      </c>
      <c r="F129" s="15">
        <f t="shared" si="8"/>
        <v>0.47222222222222199</v>
      </c>
      <c r="G129" s="15">
        <f t="shared" si="9"/>
        <v>1.6999999999999993</v>
      </c>
      <c r="H129" s="15"/>
      <c r="I129" s="15"/>
      <c r="J129" s="15"/>
      <c r="K129" s="15"/>
      <c r="L129" s="15"/>
      <c r="W129">
        <f t="shared" si="5"/>
        <v>0</v>
      </c>
      <c r="X129">
        <f t="shared" si="6"/>
        <v>18.399999999999999</v>
      </c>
      <c r="Y129">
        <f t="shared" si="7"/>
        <v>5.1111111111111107</v>
      </c>
    </row>
    <row r="130" spans="2:25" x14ac:dyDescent="0.25">
      <c r="B130" s="3" t="s">
        <v>59</v>
      </c>
      <c r="C130" s="3">
        <v>122</v>
      </c>
      <c r="D130" s="3">
        <v>122</v>
      </c>
      <c r="E130" s="9">
        <v>20</v>
      </c>
      <c r="F130" s="15">
        <f t="shared" si="8"/>
        <v>0.47222222222222249</v>
      </c>
      <c r="G130" s="15">
        <f t="shared" si="9"/>
        <v>1.7000000000000011</v>
      </c>
      <c r="H130" s="15"/>
      <c r="I130" s="15"/>
      <c r="J130" s="15"/>
      <c r="K130" s="15"/>
      <c r="L130" s="15"/>
      <c r="W130">
        <f t="shared" si="5"/>
        <v>0</v>
      </c>
      <c r="X130">
        <f t="shared" si="6"/>
        <v>20</v>
      </c>
      <c r="Y130">
        <f t="shared" si="7"/>
        <v>5.5555555555555554</v>
      </c>
    </row>
    <row r="131" spans="2:25" x14ac:dyDescent="0.25">
      <c r="B131" s="3" t="s">
        <v>59</v>
      </c>
      <c r="C131" s="3">
        <v>123</v>
      </c>
      <c r="D131" s="3">
        <v>123</v>
      </c>
      <c r="E131" s="9">
        <v>21.8</v>
      </c>
      <c r="F131" s="15">
        <f t="shared" si="8"/>
        <v>0.47222222222222199</v>
      </c>
      <c r="G131" s="15">
        <f t="shared" si="9"/>
        <v>1.6999999999999993</v>
      </c>
      <c r="H131" s="15"/>
      <c r="I131" s="15"/>
      <c r="J131" s="15"/>
      <c r="K131" s="15"/>
      <c r="L131" s="15"/>
      <c r="W131">
        <f t="shared" si="5"/>
        <v>0</v>
      </c>
      <c r="X131">
        <f t="shared" si="6"/>
        <v>21.8</v>
      </c>
      <c r="Y131">
        <f t="shared" si="7"/>
        <v>6.0555555555555554</v>
      </c>
    </row>
    <row r="132" spans="2:25" x14ac:dyDescent="0.25">
      <c r="B132" s="3" t="s">
        <v>59</v>
      </c>
      <c r="C132" s="3">
        <v>124</v>
      </c>
      <c r="D132" s="3">
        <v>124</v>
      </c>
      <c r="E132" s="9">
        <v>23.4</v>
      </c>
      <c r="F132" s="15">
        <f t="shared" si="8"/>
        <v>0.45833333333333343</v>
      </c>
      <c r="G132" s="15">
        <f t="shared" si="9"/>
        <v>1.6500000000000004</v>
      </c>
      <c r="H132" s="15"/>
      <c r="I132" s="15"/>
      <c r="J132" s="15"/>
      <c r="K132" s="15"/>
      <c r="L132" s="15"/>
      <c r="W132">
        <f t="shared" si="5"/>
        <v>0</v>
      </c>
      <c r="X132">
        <f t="shared" si="6"/>
        <v>23.4</v>
      </c>
      <c r="Y132">
        <f t="shared" si="7"/>
        <v>6.4999999999999991</v>
      </c>
    </row>
    <row r="133" spans="2:25" x14ac:dyDescent="0.25">
      <c r="B133" s="3" t="s">
        <v>59</v>
      </c>
      <c r="C133" s="3">
        <v>125</v>
      </c>
      <c r="D133" s="3">
        <v>125</v>
      </c>
      <c r="E133" s="9">
        <v>25.1</v>
      </c>
      <c r="F133" s="15">
        <f t="shared" si="8"/>
        <v>0.47222222222222249</v>
      </c>
      <c r="G133" s="15">
        <f t="shared" si="9"/>
        <v>1.7000000000000011</v>
      </c>
      <c r="H133" s="15"/>
      <c r="I133" s="15"/>
      <c r="J133" s="15"/>
      <c r="K133" s="15"/>
      <c r="L133" s="15"/>
      <c r="W133">
        <f t="shared" si="5"/>
        <v>0</v>
      </c>
      <c r="X133">
        <f t="shared" si="6"/>
        <v>25.1</v>
      </c>
      <c r="Y133">
        <f t="shared" si="7"/>
        <v>6.9722222222222223</v>
      </c>
    </row>
    <row r="134" spans="2:25" x14ac:dyDescent="0.25">
      <c r="B134" s="3" t="s">
        <v>59</v>
      </c>
      <c r="C134" s="3">
        <v>126</v>
      </c>
      <c r="D134" s="3">
        <v>126</v>
      </c>
      <c r="E134" s="9">
        <v>26.8</v>
      </c>
      <c r="F134" s="15">
        <f t="shared" si="8"/>
        <v>0.47222222222222199</v>
      </c>
      <c r="G134" s="15">
        <f t="shared" si="9"/>
        <v>1.6999999999999993</v>
      </c>
      <c r="H134" s="15"/>
      <c r="I134" s="15"/>
      <c r="J134" s="15"/>
      <c r="K134" s="15"/>
      <c r="L134" s="15"/>
      <c r="W134">
        <f t="shared" si="5"/>
        <v>0</v>
      </c>
      <c r="X134">
        <f t="shared" si="6"/>
        <v>26.8</v>
      </c>
      <c r="Y134">
        <f t="shared" si="7"/>
        <v>7.4444444444444446</v>
      </c>
    </row>
    <row r="135" spans="2:25" x14ac:dyDescent="0.25">
      <c r="B135" s="3" t="s">
        <v>59</v>
      </c>
      <c r="C135" s="3">
        <v>127</v>
      </c>
      <c r="D135" s="3">
        <v>127</v>
      </c>
      <c r="E135" s="9">
        <v>28.5</v>
      </c>
      <c r="F135" s="15">
        <f t="shared" si="8"/>
        <v>0.44444444444444431</v>
      </c>
      <c r="G135" s="15">
        <f t="shared" si="9"/>
        <v>1.5999999999999996</v>
      </c>
      <c r="H135" s="15"/>
      <c r="I135" s="15"/>
      <c r="J135" s="15"/>
      <c r="K135" s="15"/>
      <c r="L135" s="15"/>
      <c r="W135">
        <f t="shared" si="5"/>
        <v>0</v>
      </c>
      <c r="X135">
        <f t="shared" si="6"/>
        <v>28.5</v>
      </c>
      <c r="Y135">
        <f t="shared" si="7"/>
        <v>7.9166666666666661</v>
      </c>
    </row>
    <row r="136" spans="2:25" x14ac:dyDescent="0.25">
      <c r="B136" s="3" t="s">
        <v>59</v>
      </c>
      <c r="C136" s="3">
        <v>128</v>
      </c>
      <c r="D136" s="3">
        <v>128</v>
      </c>
      <c r="E136" s="9">
        <v>30</v>
      </c>
      <c r="F136" s="15">
        <f t="shared" si="8"/>
        <v>0.40277777777777757</v>
      </c>
      <c r="G136" s="15">
        <f t="shared" si="9"/>
        <v>1.4499999999999993</v>
      </c>
      <c r="H136" s="15"/>
      <c r="I136" s="15"/>
      <c r="J136" s="15"/>
      <c r="K136" s="15"/>
      <c r="L136" s="15"/>
      <c r="W136">
        <f t="shared" ref="W136:W199" si="10">IF(E136&lt;1,1,0)</f>
        <v>0</v>
      </c>
      <c r="X136">
        <f t="shared" ref="X136:X199" si="11">IF(W136=1,"",E136)</f>
        <v>30</v>
      </c>
      <c r="Y136">
        <f t="shared" ref="Y136:Y199" si="12">E136/3.6</f>
        <v>8.3333333333333339</v>
      </c>
    </row>
    <row r="137" spans="2:25" x14ac:dyDescent="0.25">
      <c r="B137" s="3" t="s">
        <v>59</v>
      </c>
      <c r="C137" s="3">
        <v>129</v>
      </c>
      <c r="D137" s="3">
        <v>129</v>
      </c>
      <c r="E137" s="9">
        <v>31.4</v>
      </c>
      <c r="F137" s="15">
        <f t="shared" si="8"/>
        <v>0.34722222222222221</v>
      </c>
      <c r="G137" s="15">
        <f t="shared" si="9"/>
        <v>1.25</v>
      </c>
      <c r="H137" s="15"/>
      <c r="I137" s="15"/>
      <c r="J137" s="15"/>
      <c r="K137" s="15"/>
      <c r="L137" s="15"/>
      <c r="W137">
        <f t="shared" si="10"/>
        <v>0</v>
      </c>
      <c r="X137">
        <f t="shared" si="11"/>
        <v>31.4</v>
      </c>
      <c r="Y137">
        <f t="shared" si="12"/>
        <v>8.7222222222222214</v>
      </c>
    </row>
    <row r="138" spans="2:25" x14ac:dyDescent="0.25">
      <c r="B138" s="3" t="s">
        <v>59</v>
      </c>
      <c r="C138" s="3">
        <v>130</v>
      </c>
      <c r="D138" s="3">
        <v>130</v>
      </c>
      <c r="E138" s="9">
        <v>32.5</v>
      </c>
      <c r="F138" s="15">
        <f t="shared" si="8"/>
        <v>0.25000000000000061</v>
      </c>
      <c r="G138" s="15">
        <f t="shared" si="9"/>
        <v>0.90000000000000213</v>
      </c>
      <c r="H138" s="15"/>
      <c r="I138" s="15"/>
      <c r="J138" s="15"/>
      <c r="K138" s="15"/>
      <c r="L138" s="15"/>
      <c r="W138">
        <f t="shared" si="10"/>
        <v>0</v>
      </c>
      <c r="X138">
        <f t="shared" si="11"/>
        <v>32.5</v>
      </c>
      <c r="Y138">
        <f t="shared" si="12"/>
        <v>9.0277777777777768</v>
      </c>
    </row>
    <row r="139" spans="2:25" x14ac:dyDescent="0.25">
      <c r="B139" s="3" t="s">
        <v>59</v>
      </c>
      <c r="C139" s="3">
        <v>131</v>
      </c>
      <c r="D139" s="3">
        <v>131</v>
      </c>
      <c r="E139" s="9">
        <v>33.200000000000003</v>
      </c>
      <c r="F139" s="15">
        <f t="shared" si="8"/>
        <v>0.12499999999999981</v>
      </c>
      <c r="G139" s="15">
        <f t="shared" si="9"/>
        <v>0.44999999999999929</v>
      </c>
      <c r="H139" s="15"/>
      <c r="I139" s="15"/>
      <c r="J139" s="15"/>
      <c r="K139" s="15"/>
      <c r="L139" s="15"/>
      <c r="W139">
        <f t="shared" si="10"/>
        <v>0</v>
      </c>
      <c r="X139">
        <f t="shared" si="11"/>
        <v>33.200000000000003</v>
      </c>
      <c r="Y139">
        <f t="shared" si="12"/>
        <v>9.2222222222222232</v>
      </c>
    </row>
    <row r="140" spans="2:25" x14ac:dyDescent="0.25">
      <c r="B140" s="3" t="s">
        <v>59</v>
      </c>
      <c r="C140" s="3">
        <v>132</v>
      </c>
      <c r="D140" s="3">
        <v>132</v>
      </c>
      <c r="E140" s="9">
        <v>33.4</v>
      </c>
      <c r="F140" s="15">
        <f t="shared" si="8"/>
        <v>-2.7777777777778172E-2</v>
      </c>
      <c r="G140" s="15">
        <f t="shared" si="9"/>
        <v>-0.10000000000000142</v>
      </c>
      <c r="H140" s="15"/>
      <c r="I140" s="15"/>
      <c r="J140" s="15"/>
      <c r="K140" s="15"/>
      <c r="L140" s="15"/>
      <c r="W140">
        <f t="shared" si="10"/>
        <v>0</v>
      </c>
      <c r="X140">
        <f t="shared" si="11"/>
        <v>33.4</v>
      </c>
      <c r="Y140">
        <f t="shared" si="12"/>
        <v>9.2777777777777768</v>
      </c>
    </row>
    <row r="141" spans="2:25" x14ac:dyDescent="0.25">
      <c r="B141" s="3" t="s">
        <v>59</v>
      </c>
      <c r="C141" s="3">
        <v>133</v>
      </c>
      <c r="D141" s="3">
        <v>133</v>
      </c>
      <c r="E141" s="9">
        <v>33</v>
      </c>
      <c r="F141" s="15">
        <f t="shared" si="8"/>
        <v>-0.1388888888888889</v>
      </c>
      <c r="G141" s="15">
        <f t="shared" si="9"/>
        <v>-0.5</v>
      </c>
      <c r="H141" s="15"/>
      <c r="I141" s="15"/>
      <c r="J141" s="15"/>
      <c r="K141" s="15"/>
      <c r="L141" s="15"/>
      <c r="W141">
        <f t="shared" si="10"/>
        <v>0</v>
      </c>
      <c r="X141">
        <f t="shared" si="11"/>
        <v>33</v>
      </c>
      <c r="Y141">
        <f t="shared" si="12"/>
        <v>9.1666666666666661</v>
      </c>
    </row>
    <row r="142" spans="2:25" x14ac:dyDescent="0.25">
      <c r="B142" s="3" t="s">
        <v>59</v>
      </c>
      <c r="C142" s="3">
        <v>134</v>
      </c>
      <c r="D142" s="3">
        <v>134</v>
      </c>
      <c r="E142" s="9">
        <v>32.4</v>
      </c>
      <c r="F142" s="15">
        <f t="shared" ref="F142:F205" si="13">($E143-$E141)/2/3.6</f>
        <v>-0.12499999999999981</v>
      </c>
      <c r="G142" s="15">
        <f t="shared" ref="G142:G205" si="14">($E143-$E141)/2</f>
        <v>-0.44999999999999929</v>
      </c>
      <c r="H142" s="15"/>
      <c r="I142" s="15"/>
      <c r="J142" s="15"/>
      <c r="K142" s="15"/>
      <c r="L142" s="15"/>
      <c r="W142">
        <f t="shared" si="10"/>
        <v>0</v>
      </c>
      <c r="X142">
        <f t="shared" si="11"/>
        <v>32.4</v>
      </c>
      <c r="Y142">
        <f t="shared" si="12"/>
        <v>9</v>
      </c>
    </row>
    <row r="143" spans="2:25" x14ac:dyDescent="0.25">
      <c r="B143" s="3" t="s">
        <v>59</v>
      </c>
      <c r="C143" s="3">
        <v>135</v>
      </c>
      <c r="D143" s="3">
        <v>135</v>
      </c>
      <c r="E143" s="9">
        <v>32.1</v>
      </c>
      <c r="F143" s="15">
        <f t="shared" si="13"/>
        <v>-6.9444444444444448E-2</v>
      </c>
      <c r="G143" s="15">
        <f t="shared" si="14"/>
        <v>-0.25</v>
      </c>
      <c r="H143" s="15"/>
      <c r="I143" s="15"/>
      <c r="J143" s="15"/>
      <c r="K143" s="15"/>
      <c r="L143" s="15"/>
      <c r="W143">
        <f t="shared" si="10"/>
        <v>0</v>
      </c>
      <c r="X143">
        <f t="shared" si="11"/>
        <v>32.1</v>
      </c>
      <c r="Y143">
        <f t="shared" si="12"/>
        <v>8.9166666666666661</v>
      </c>
    </row>
    <row r="144" spans="2:25" x14ac:dyDescent="0.25">
      <c r="B144" s="3" t="s">
        <v>59</v>
      </c>
      <c r="C144" s="3">
        <v>136</v>
      </c>
      <c r="D144" s="3">
        <v>136</v>
      </c>
      <c r="E144" s="9">
        <v>31.9</v>
      </c>
      <c r="F144" s="15">
        <f t="shared" si="13"/>
        <v>-2.7777777777778172E-2</v>
      </c>
      <c r="G144" s="15">
        <f t="shared" si="14"/>
        <v>-0.10000000000000142</v>
      </c>
      <c r="H144" s="15"/>
      <c r="I144" s="15"/>
      <c r="J144" s="15"/>
      <c r="K144" s="15"/>
      <c r="L144" s="15"/>
      <c r="W144">
        <f t="shared" si="10"/>
        <v>0</v>
      </c>
      <c r="X144">
        <f t="shared" si="11"/>
        <v>31.9</v>
      </c>
      <c r="Y144">
        <f t="shared" si="12"/>
        <v>8.8611111111111107</v>
      </c>
    </row>
    <row r="145" spans="2:25" x14ac:dyDescent="0.25">
      <c r="B145" s="3" t="s">
        <v>59</v>
      </c>
      <c r="C145" s="3">
        <v>137</v>
      </c>
      <c r="D145" s="3">
        <v>137</v>
      </c>
      <c r="E145" s="9">
        <v>31.9</v>
      </c>
      <c r="F145" s="15">
        <f t="shared" si="13"/>
        <v>4.1666666666667261E-2</v>
      </c>
      <c r="G145" s="15">
        <f t="shared" si="14"/>
        <v>0.15000000000000213</v>
      </c>
      <c r="H145" s="15"/>
      <c r="I145" s="15"/>
      <c r="J145" s="15"/>
      <c r="K145" s="15"/>
      <c r="L145" s="15"/>
      <c r="W145">
        <f t="shared" si="10"/>
        <v>0</v>
      </c>
      <c r="X145">
        <f t="shared" si="11"/>
        <v>31.9</v>
      </c>
      <c r="Y145">
        <f t="shared" si="12"/>
        <v>8.8611111111111107</v>
      </c>
    </row>
    <row r="146" spans="2:25" x14ac:dyDescent="0.25">
      <c r="B146" s="3" t="s">
        <v>59</v>
      </c>
      <c r="C146" s="3">
        <v>138</v>
      </c>
      <c r="D146" s="3">
        <v>138</v>
      </c>
      <c r="E146" s="9">
        <v>32.200000000000003</v>
      </c>
      <c r="F146" s="15">
        <f t="shared" si="13"/>
        <v>0.1388888888888889</v>
      </c>
      <c r="G146" s="15">
        <f t="shared" si="14"/>
        <v>0.5</v>
      </c>
      <c r="H146" s="15"/>
      <c r="I146" s="15"/>
      <c r="J146" s="15"/>
      <c r="K146" s="15"/>
      <c r="L146" s="15"/>
      <c r="W146">
        <f t="shared" si="10"/>
        <v>0</v>
      </c>
      <c r="X146">
        <f t="shared" si="11"/>
        <v>32.200000000000003</v>
      </c>
      <c r="Y146">
        <f t="shared" si="12"/>
        <v>8.9444444444444446</v>
      </c>
    </row>
    <row r="147" spans="2:25" x14ac:dyDescent="0.25">
      <c r="B147" s="3" t="s">
        <v>59</v>
      </c>
      <c r="C147" s="3">
        <v>139</v>
      </c>
      <c r="D147" s="3">
        <v>139</v>
      </c>
      <c r="E147" s="9">
        <v>32.9</v>
      </c>
      <c r="F147" s="15">
        <f t="shared" si="13"/>
        <v>0.20833333333333331</v>
      </c>
      <c r="G147" s="15">
        <f t="shared" si="14"/>
        <v>0.75</v>
      </c>
      <c r="H147" s="15"/>
      <c r="I147" s="15"/>
      <c r="J147" s="15"/>
      <c r="K147" s="15"/>
      <c r="L147" s="15"/>
      <c r="W147">
        <f t="shared" si="10"/>
        <v>0</v>
      </c>
      <c r="X147">
        <f t="shared" si="11"/>
        <v>32.9</v>
      </c>
      <c r="Y147">
        <f t="shared" si="12"/>
        <v>9.1388888888888875</v>
      </c>
    </row>
    <row r="148" spans="2:25" x14ac:dyDescent="0.25">
      <c r="B148" s="3" t="s">
        <v>59</v>
      </c>
      <c r="C148" s="3">
        <v>140</v>
      </c>
      <c r="D148" s="3">
        <v>140</v>
      </c>
      <c r="E148" s="9">
        <v>33.700000000000003</v>
      </c>
      <c r="F148" s="15">
        <f t="shared" si="13"/>
        <v>0.23611111111111149</v>
      </c>
      <c r="G148" s="15">
        <f t="shared" si="14"/>
        <v>0.85000000000000142</v>
      </c>
      <c r="H148" s="15"/>
      <c r="I148" s="15"/>
      <c r="J148" s="15"/>
      <c r="K148" s="15"/>
      <c r="L148" s="15"/>
      <c r="W148">
        <f t="shared" si="10"/>
        <v>0</v>
      </c>
      <c r="X148">
        <f t="shared" si="11"/>
        <v>33.700000000000003</v>
      </c>
      <c r="Y148">
        <f t="shared" si="12"/>
        <v>9.3611111111111125</v>
      </c>
    </row>
    <row r="149" spans="2:25" x14ac:dyDescent="0.25">
      <c r="B149" s="3" t="s">
        <v>59</v>
      </c>
      <c r="C149" s="3">
        <v>141</v>
      </c>
      <c r="D149" s="3">
        <v>141</v>
      </c>
      <c r="E149" s="9">
        <v>34.6</v>
      </c>
      <c r="F149" s="15">
        <f t="shared" si="13"/>
        <v>0.26388888888888867</v>
      </c>
      <c r="G149" s="15">
        <f t="shared" si="14"/>
        <v>0.94999999999999929</v>
      </c>
      <c r="H149" s="15"/>
      <c r="I149" s="15"/>
      <c r="J149" s="15"/>
      <c r="K149" s="15"/>
      <c r="L149" s="15"/>
      <c r="W149">
        <f t="shared" si="10"/>
        <v>0</v>
      </c>
      <c r="X149">
        <f t="shared" si="11"/>
        <v>34.6</v>
      </c>
      <c r="Y149">
        <f t="shared" si="12"/>
        <v>9.6111111111111107</v>
      </c>
    </row>
    <row r="150" spans="2:25" x14ac:dyDescent="0.25">
      <c r="B150" s="3" t="s">
        <v>59</v>
      </c>
      <c r="C150" s="3">
        <v>142</v>
      </c>
      <c r="D150" s="3">
        <v>142</v>
      </c>
      <c r="E150" s="9">
        <v>35.6</v>
      </c>
      <c r="F150" s="15">
        <f t="shared" si="13"/>
        <v>0.27777777777777779</v>
      </c>
      <c r="G150" s="15">
        <f t="shared" si="14"/>
        <v>1</v>
      </c>
      <c r="H150" s="15"/>
      <c r="I150" s="15"/>
      <c r="J150" s="15"/>
      <c r="K150" s="15"/>
      <c r="L150" s="15"/>
      <c r="W150">
        <f t="shared" si="10"/>
        <v>0</v>
      </c>
      <c r="X150">
        <f t="shared" si="11"/>
        <v>35.6</v>
      </c>
      <c r="Y150">
        <f t="shared" si="12"/>
        <v>9.8888888888888893</v>
      </c>
    </row>
    <row r="151" spans="2:25" x14ac:dyDescent="0.25">
      <c r="B151" s="3" t="s">
        <v>59</v>
      </c>
      <c r="C151" s="3">
        <v>143</v>
      </c>
      <c r="D151" s="3">
        <v>143</v>
      </c>
      <c r="E151" s="9">
        <v>36.6</v>
      </c>
      <c r="F151" s="15">
        <f t="shared" si="13"/>
        <v>0.26388888888888867</v>
      </c>
      <c r="G151" s="15">
        <f t="shared" si="14"/>
        <v>0.94999999999999929</v>
      </c>
      <c r="H151" s="15"/>
      <c r="I151" s="15"/>
      <c r="J151" s="15"/>
      <c r="K151" s="15"/>
      <c r="L151" s="15"/>
      <c r="W151">
        <f t="shared" si="10"/>
        <v>0</v>
      </c>
      <c r="X151">
        <f t="shared" si="11"/>
        <v>36.6</v>
      </c>
      <c r="Y151">
        <f t="shared" si="12"/>
        <v>10.166666666666666</v>
      </c>
    </row>
    <row r="152" spans="2:25" x14ac:dyDescent="0.25">
      <c r="B152" s="3" t="s">
        <v>59</v>
      </c>
      <c r="C152" s="3">
        <v>144</v>
      </c>
      <c r="D152" s="3">
        <v>144</v>
      </c>
      <c r="E152" s="9">
        <v>37.5</v>
      </c>
      <c r="F152" s="15">
        <f t="shared" si="13"/>
        <v>0.24999999999999961</v>
      </c>
      <c r="G152" s="15">
        <f t="shared" si="14"/>
        <v>0.89999999999999858</v>
      </c>
      <c r="H152" s="15"/>
      <c r="I152" s="15"/>
      <c r="J152" s="15"/>
      <c r="K152" s="15"/>
      <c r="L152" s="15"/>
      <c r="W152">
        <f t="shared" si="10"/>
        <v>0</v>
      </c>
      <c r="X152">
        <f t="shared" si="11"/>
        <v>37.5</v>
      </c>
      <c r="Y152">
        <f t="shared" si="12"/>
        <v>10.416666666666666</v>
      </c>
    </row>
    <row r="153" spans="2:25" x14ac:dyDescent="0.25">
      <c r="B153" s="3" t="s">
        <v>59</v>
      </c>
      <c r="C153" s="3">
        <v>145</v>
      </c>
      <c r="D153" s="3">
        <v>145</v>
      </c>
      <c r="E153" s="9">
        <v>38.4</v>
      </c>
      <c r="F153" s="15">
        <f t="shared" si="13"/>
        <v>0.24999999999999961</v>
      </c>
      <c r="G153" s="15">
        <f t="shared" si="14"/>
        <v>0.89999999999999858</v>
      </c>
      <c r="H153" s="15"/>
      <c r="I153" s="15"/>
      <c r="J153" s="15"/>
      <c r="K153" s="15"/>
      <c r="L153" s="15"/>
      <c r="W153">
        <f t="shared" si="10"/>
        <v>0</v>
      </c>
      <c r="X153">
        <f t="shared" si="11"/>
        <v>38.4</v>
      </c>
      <c r="Y153">
        <f t="shared" si="12"/>
        <v>10.666666666666666</v>
      </c>
    </row>
    <row r="154" spans="2:25" x14ac:dyDescent="0.25">
      <c r="B154" s="3" t="s">
        <v>59</v>
      </c>
      <c r="C154" s="3">
        <v>146</v>
      </c>
      <c r="D154" s="3">
        <v>146</v>
      </c>
      <c r="E154" s="9">
        <v>39.299999999999997</v>
      </c>
      <c r="F154" s="15">
        <f t="shared" si="13"/>
        <v>0.2222222222222224</v>
      </c>
      <c r="G154" s="15">
        <f t="shared" si="14"/>
        <v>0.80000000000000071</v>
      </c>
      <c r="H154" s="15"/>
      <c r="I154" s="15"/>
      <c r="J154" s="15"/>
      <c r="K154" s="15"/>
      <c r="L154" s="15"/>
      <c r="W154">
        <f t="shared" si="10"/>
        <v>0</v>
      </c>
      <c r="X154">
        <f t="shared" si="11"/>
        <v>39.299999999999997</v>
      </c>
      <c r="Y154">
        <f t="shared" si="12"/>
        <v>10.916666666666666</v>
      </c>
    </row>
    <row r="155" spans="2:25" x14ac:dyDescent="0.25">
      <c r="B155" s="3" t="s">
        <v>59</v>
      </c>
      <c r="C155" s="3">
        <v>147</v>
      </c>
      <c r="D155" s="3">
        <v>147</v>
      </c>
      <c r="E155" s="9">
        <v>40</v>
      </c>
      <c r="F155" s="15">
        <f t="shared" si="13"/>
        <v>0.18055555555555614</v>
      </c>
      <c r="G155" s="15">
        <f t="shared" si="14"/>
        <v>0.65000000000000213</v>
      </c>
      <c r="H155" s="15"/>
      <c r="I155" s="15"/>
      <c r="J155" s="15"/>
      <c r="K155" s="15"/>
      <c r="L155" s="15"/>
      <c r="W155">
        <f t="shared" si="10"/>
        <v>0</v>
      </c>
      <c r="X155">
        <f t="shared" si="11"/>
        <v>40</v>
      </c>
      <c r="Y155">
        <f t="shared" si="12"/>
        <v>11.111111111111111</v>
      </c>
    </row>
    <row r="156" spans="2:25" x14ac:dyDescent="0.25">
      <c r="B156" s="3" t="s">
        <v>59</v>
      </c>
      <c r="C156" s="3">
        <v>148</v>
      </c>
      <c r="D156" s="3">
        <v>148</v>
      </c>
      <c r="E156" s="9">
        <v>40.6</v>
      </c>
      <c r="F156" s="15">
        <f t="shared" si="13"/>
        <v>0.15277777777777798</v>
      </c>
      <c r="G156" s="15">
        <f t="shared" si="14"/>
        <v>0.55000000000000071</v>
      </c>
      <c r="H156" s="15"/>
      <c r="I156" s="15"/>
      <c r="J156" s="15"/>
      <c r="K156" s="15"/>
      <c r="L156" s="15"/>
      <c r="W156">
        <f t="shared" si="10"/>
        <v>0</v>
      </c>
      <c r="X156">
        <f t="shared" si="11"/>
        <v>40.6</v>
      </c>
      <c r="Y156">
        <f t="shared" si="12"/>
        <v>11.277777777777779</v>
      </c>
    </row>
    <row r="157" spans="2:25" x14ac:dyDescent="0.25">
      <c r="B157" s="3" t="s">
        <v>59</v>
      </c>
      <c r="C157" s="3">
        <v>149</v>
      </c>
      <c r="D157" s="3">
        <v>149</v>
      </c>
      <c r="E157" s="9">
        <v>41.1</v>
      </c>
      <c r="F157" s="15">
        <f t="shared" si="13"/>
        <v>0.11111111111111072</v>
      </c>
      <c r="G157" s="15">
        <f t="shared" si="14"/>
        <v>0.39999999999999858</v>
      </c>
      <c r="H157" s="15"/>
      <c r="I157" s="15"/>
      <c r="J157" s="15"/>
      <c r="K157" s="15"/>
      <c r="L157" s="15"/>
      <c r="W157">
        <f t="shared" si="10"/>
        <v>0</v>
      </c>
      <c r="X157">
        <f t="shared" si="11"/>
        <v>41.1</v>
      </c>
      <c r="Y157">
        <f t="shared" si="12"/>
        <v>11.416666666666666</v>
      </c>
    </row>
    <row r="158" spans="2:25" x14ac:dyDescent="0.25">
      <c r="B158" s="3" t="s">
        <v>59</v>
      </c>
      <c r="C158" s="3">
        <v>150</v>
      </c>
      <c r="D158" s="3">
        <v>150</v>
      </c>
      <c r="E158" s="9">
        <v>41.4</v>
      </c>
      <c r="F158" s="15">
        <f t="shared" si="13"/>
        <v>6.9444444444444448E-2</v>
      </c>
      <c r="G158" s="15">
        <f t="shared" si="14"/>
        <v>0.25</v>
      </c>
      <c r="H158" s="15"/>
      <c r="I158" s="15"/>
      <c r="J158" s="15"/>
      <c r="K158" s="15"/>
      <c r="L158" s="15"/>
      <c r="W158">
        <f t="shared" si="10"/>
        <v>0</v>
      </c>
      <c r="X158">
        <f t="shared" si="11"/>
        <v>41.4</v>
      </c>
      <c r="Y158">
        <f t="shared" si="12"/>
        <v>11.5</v>
      </c>
    </row>
    <row r="159" spans="2:25" x14ac:dyDescent="0.25">
      <c r="B159" s="3" t="s">
        <v>59</v>
      </c>
      <c r="C159" s="3">
        <v>151</v>
      </c>
      <c r="D159" s="3">
        <v>151</v>
      </c>
      <c r="E159" s="9">
        <v>41.6</v>
      </c>
      <c r="F159" s="15">
        <f t="shared" si="13"/>
        <v>5.5555555555555358E-2</v>
      </c>
      <c r="G159" s="15">
        <f t="shared" si="14"/>
        <v>0.19999999999999929</v>
      </c>
      <c r="H159" s="15"/>
      <c r="I159" s="15"/>
      <c r="J159" s="15"/>
      <c r="K159" s="15"/>
      <c r="L159" s="15"/>
      <c r="W159">
        <f t="shared" si="10"/>
        <v>0</v>
      </c>
      <c r="X159">
        <f t="shared" si="11"/>
        <v>41.6</v>
      </c>
      <c r="Y159">
        <f t="shared" si="12"/>
        <v>11.555555555555555</v>
      </c>
    </row>
    <row r="160" spans="2:25" x14ac:dyDescent="0.25">
      <c r="B160" s="3" t="s">
        <v>59</v>
      </c>
      <c r="C160" s="3">
        <v>152</v>
      </c>
      <c r="D160" s="3">
        <v>152</v>
      </c>
      <c r="E160" s="9">
        <v>41.8</v>
      </c>
      <c r="F160" s="15">
        <f t="shared" si="13"/>
        <v>2.7777777777777186E-2</v>
      </c>
      <c r="G160" s="15">
        <f t="shared" si="14"/>
        <v>9.9999999999997868E-2</v>
      </c>
      <c r="H160" s="15"/>
      <c r="I160" s="15"/>
      <c r="J160" s="15"/>
      <c r="K160" s="15"/>
      <c r="L160" s="15"/>
      <c r="W160">
        <f t="shared" si="10"/>
        <v>0</v>
      </c>
      <c r="X160">
        <f t="shared" si="11"/>
        <v>41.8</v>
      </c>
      <c r="Y160">
        <f t="shared" si="12"/>
        <v>11.611111111111111</v>
      </c>
    </row>
    <row r="161" spans="2:25" x14ac:dyDescent="0.25">
      <c r="B161" s="3" t="s">
        <v>59</v>
      </c>
      <c r="C161" s="3">
        <v>153</v>
      </c>
      <c r="D161" s="3">
        <v>153</v>
      </c>
      <c r="E161" s="9">
        <v>41.8</v>
      </c>
      <c r="F161" s="15">
        <f t="shared" si="13"/>
        <v>1.3888888888889086E-2</v>
      </c>
      <c r="G161" s="15">
        <f t="shared" si="14"/>
        <v>5.0000000000000711E-2</v>
      </c>
      <c r="H161" s="15"/>
      <c r="I161" s="15"/>
      <c r="J161" s="15"/>
      <c r="K161" s="15"/>
      <c r="L161" s="15"/>
      <c r="W161">
        <f t="shared" si="10"/>
        <v>0</v>
      </c>
      <c r="X161">
        <f t="shared" si="11"/>
        <v>41.8</v>
      </c>
      <c r="Y161">
        <f t="shared" si="12"/>
        <v>11.611111111111111</v>
      </c>
    </row>
    <row r="162" spans="2:25" x14ac:dyDescent="0.25">
      <c r="B162" s="3" t="s">
        <v>59</v>
      </c>
      <c r="C162" s="3">
        <v>154</v>
      </c>
      <c r="D162" s="3">
        <v>154</v>
      </c>
      <c r="E162" s="9">
        <v>41.9</v>
      </c>
      <c r="F162" s="15">
        <f t="shared" si="13"/>
        <v>1.3888888888889086E-2</v>
      </c>
      <c r="G162" s="15">
        <f t="shared" si="14"/>
        <v>5.0000000000000711E-2</v>
      </c>
      <c r="H162" s="15"/>
      <c r="I162" s="15"/>
      <c r="J162" s="15"/>
      <c r="K162" s="15"/>
      <c r="L162" s="15"/>
      <c r="W162">
        <f t="shared" si="10"/>
        <v>0</v>
      </c>
      <c r="X162">
        <f t="shared" si="11"/>
        <v>41.9</v>
      </c>
      <c r="Y162">
        <f t="shared" si="12"/>
        <v>11.638888888888888</v>
      </c>
    </row>
    <row r="163" spans="2:25" x14ac:dyDescent="0.25">
      <c r="B163" s="3" t="s">
        <v>59</v>
      </c>
      <c r="C163" s="3">
        <v>155</v>
      </c>
      <c r="D163" s="3">
        <v>155</v>
      </c>
      <c r="E163" s="9">
        <v>41.9</v>
      </c>
      <c r="F163" s="15">
        <f t="shared" si="13"/>
        <v>1.3888888888889086E-2</v>
      </c>
      <c r="G163" s="15">
        <f t="shared" si="14"/>
        <v>5.0000000000000711E-2</v>
      </c>
      <c r="H163" s="15"/>
      <c r="I163" s="15"/>
      <c r="J163" s="15"/>
      <c r="K163" s="15"/>
      <c r="L163" s="15"/>
      <c r="W163">
        <f t="shared" si="10"/>
        <v>0</v>
      </c>
      <c r="X163">
        <f t="shared" si="11"/>
        <v>41.9</v>
      </c>
      <c r="Y163">
        <f t="shared" si="12"/>
        <v>11.638888888888888</v>
      </c>
    </row>
    <row r="164" spans="2:25" x14ac:dyDescent="0.25">
      <c r="B164" s="3" t="s">
        <v>59</v>
      </c>
      <c r="C164" s="3">
        <v>156</v>
      </c>
      <c r="D164" s="3">
        <v>156</v>
      </c>
      <c r="E164" s="9">
        <v>42</v>
      </c>
      <c r="F164" s="15">
        <f t="shared" si="13"/>
        <v>2.7777777777778172E-2</v>
      </c>
      <c r="G164" s="15">
        <f t="shared" si="14"/>
        <v>0.10000000000000142</v>
      </c>
      <c r="H164" s="15"/>
      <c r="I164" s="15"/>
      <c r="J164" s="15"/>
      <c r="K164" s="15"/>
      <c r="L164" s="15"/>
      <c r="W164">
        <f t="shared" si="10"/>
        <v>0</v>
      </c>
      <c r="X164">
        <f t="shared" si="11"/>
        <v>42</v>
      </c>
      <c r="Y164">
        <f t="shared" si="12"/>
        <v>11.666666666666666</v>
      </c>
    </row>
    <row r="165" spans="2:25" x14ac:dyDescent="0.25">
      <c r="B165" s="3" t="s">
        <v>59</v>
      </c>
      <c r="C165" s="3">
        <v>157</v>
      </c>
      <c r="D165" s="3">
        <v>157</v>
      </c>
      <c r="E165" s="9">
        <v>42.1</v>
      </c>
      <c r="F165" s="15">
        <f t="shared" si="13"/>
        <v>2.7777777777778172E-2</v>
      </c>
      <c r="G165" s="15">
        <f t="shared" si="14"/>
        <v>0.10000000000000142</v>
      </c>
      <c r="H165" s="15"/>
      <c r="I165" s="15"/>
      <c r="J165" s="15"/>
      <c r="K165" s="15"/>
      <c r="L165" s="15"/>
      <c r="W165">
        <f t="shared" si="10"/>
        <v>0</v>
      </c>
      <c r="X165">
        <f t="shared" si="11"/>
        <v>42.1</v>
      </c>
      <c r="Y165">
        <f t="shared" si="12"/>
        <v>11.694444444444445</v>
      </c>
    </row>
    <row r="166" spans="2:25" x14ac:dyDescent="0.25">
      <c r="B166" s="3" t="s">
        <v>59</v>
      </c>
      <c r="C166" s="3">
        <v>158</v>
      </c>
      <c r="D166" s="3">
        <v>158</v>
      </c>
      <c r="E166" s="9">
        <v>42.2</v>
      </c>
      <c r="F166" s="15">
        <f t="shared" si="13"/>
        <v>2.7777777777777186E-2</v>
      </c>
      <c r="G166" s="15">
        <f t="shared" si="14"/>
        <v>9.9999999999997868E-2</v>
      </c>
      <c r="H166" s="15"/>
      <c r="I166" s="15"/>
      <c r="J166" s="15"/>
      <c r="K166" s="15"/>
      <c r="L166" s="15"/>
      <c r="W166">
        <f t="shared" si="10"/>
        <v>0</v>
      </c>
      <c r="X166">
        <f t="shared" si="11"/>
        <v>42.2</v>
      </c>
      <c r="Y166">
        <f t="shared" si="12"/>
        <v>11.722222222222223</v>
      </c>
    </row>
    <row r="167" spans="2:25" x14ac:dyDescent="0.25">
      <c r="B167" s="3" t="s">
        <v>59</v>
      </c>
      <c r="C167" s="3">
        <v>159</v>
      </c>
      <c r="D167" s="3">
        <v>159</v>
      </c>
      <c r="E167" s="9">
        <v>42.3</v>
      </c>
      <c r="F167" s="15">
        <f t="shared" si="13"/>
        <v>5.5555555555555358E-2</v>
      </c>
      <c r="G167" s="15">
        <f t="shared" si="14"/>
        <v>0.19999999999999929</v>
      </c>
      <c r="H167" s="15"/>
      <c r="I167" s="15"/>
      <c r="J167" s="15"/>
      <c r="K167" s="15"/>
      <c r="L167" s="15"/>
      <c r="W167">
        <f t="shared" si="10"/>
        <v>0</v>
      </c>
      <c r="X167">
        <f t="shared" si="11"/>
        <v>42.3</v>
      </c>
      <c r="Y167">
        <f t="shared" si="12"/>
        <v>11.749999999999998</v>
      </c>
    </row>
    <row r="168" spans="2:25" x14ac:dyDescent="0.25">
      <c r="B168" s="3" t="s">
        <v>59</v>
      </c>
      <c r="C168" s="3">
        <v>160</v>
      </c>
      <c r="D168" s="3">
        <v>160</v>
      </c>
      <c r="E168" s="9">
        <v>42.6</v>
      </c>
      <c r="F168" s="15">
        <f t="shared" si="13"/>
        <v>9.7222222222222612E-2</v>
      </c>
      <c r="G168" s="15">
        <f t="shared" si="14"/>
        <v>0.35000000000000142</v>
      </c>
      <c r="H168" s="15"/>
      <c r="I168" s="15"/>
      <c r="J168" s="15"/>
      <c r="K168" s="15"/>
      <c r="L168" s="15"/>
      <c r="W168">
        <f t="shared" si="10"/>
        <v>0</v>
      </c>
      <c r="X168">
        <f t="shared" si="11"/>
        <v>42.6</v>
      </c>
      <c r="Y168">
        <f t="shared" si="12"/>
        <v>11.833333333333334</v>
      </c>
    </row>
    <row r="169" spans="2:25" x14ac:dyDescent="0.25">
      <c r="B169" s="3" t="s">
        <v>59</v>
      </c>
      <c r="C169" s="3">
        <v>161</v>
      </c>
      <c r="D169" s="3">
        <v>161</v>
      </c>
      <c r="E169" s="9">
        <v>43</v>
      </c>
      <c r="F169" s="15">
        <f t="shared" si="13"/>
        <v>0.11111111111111072</v>
      </c>
      <c r="G169" s="15">
        <f t="shared" si="14"/>
        <v>0.39999999999999858</v>
      </c>
      <c r="H169" s="15"/>
      <c r="I169" s="15"/>
      <c r="J169" s="15"/>
      <c r="K169" s="15"/>
      <c r="L169" s="15"/>
      <c r="W169">
        <f t="shared" si="10"/>
        <v>0</v>
      </c>
      <c r="X169">
        <f t="shared" si="11"/>
        <v>43</v>
      </c>
      <c r="Y169">
        <f t="shared" si="12"/>
        <v>11.944444444444445</v>
      </c>
    </row>
    <row r="170" spans="2:25" x14ac:dyDescent="0.25">
      <c r="B170" s="3" t="s">
        <v>59</v>
      </c>
      <c r="C170" s="3">
        <v>162</v>
      </c>
      <c r="D170" s="3">
        <v>162</v>
      </c>
      <c r="E170" s="9">
        <v>43.4</v>
      </c>
      <c r="F170" s="15">
        <f t="shared" si="13"/>
        <v>9.7222222222222612E-2</v>
      </c>
      <c r="G170" s="15">
        <f t="shared" si="14"/>
        <v>0.35000000000000142</v>
      </c>
      <c r="H170" s="15"/>
      <c r="I170" s="15"/>
      <c r="J170" s="15"/>
      <c r="K170" s="15"/>
      <c r="L170" s="15"/>
      <c r="W170">
        <f t="shared" si="10"/>
        <v>0</v>
      </c>
      <c r="X170">
        <f t="shared" si="11"/>
        <v>43.4</v>
      </c>
      <c r="Y170">
        <f t="shared" si="12"/>
        <v>12.055555555555555</v>
      </c>
    </row>
    <row r="171" spans="2:25" x14ac:dyDescent="0.25">
      <c r="B171" s="3" t="s">
        <v>59</v>
      </c>
      <c r="C171" s="3">
        <v>163</v>
      </c>
      <c r="D171" s="3">
        <v>163</v>
      </c>
      <c r="E171" s="9">
        <v>43.7</v>
      </c>
      <c r="F171" s="15">
        <f t="shared" si="13"/>
        <v>9.7222222222222612E-2</v>
      </c>
      <c r="G171" s="15">
        <f t="shared" si="14"/>
        <v>0.35000000000000142</v>
      </c>
      <c r="H171" s="15"/>
      <c r="I171" s="15"/>
      <c r="J171" s="15"/>
      <c r="K171" s="15"/>
      <c r="L171" s="15"/>
      <c r="W171">
        <f t="shared" si="10"/>
        <v>0</v>
      </c>
      <c r="X171">
        <f t="shared" si="11"/>
        <v>43.7</v>
      </c>
      <c r="Y171">
        <f t="shared" si="12"/>
        <v>12.138888888888889</v>
      </c>
    </row>
    <row r="172" spans="2:25" x14ac:dyDescent="0.25">
      <c r="B172" s="3" t="s">
        <v>59</v>
      </c>
      <c r="C172" s="3">
        <v>164</v>
      </c>
      <c r="D172" s="3">
        <v>164</v>
      </c>
      <c r="E172" s="9">
        <v>44.1</v>
      </c>
      <c r="F172" s="15">
        <f t="shared" si="13"/>
        <v>9.7222222222221627E-2</v>
      </c>
      <c r="G172" s="15">
        <f t="shared" si="14"/>
        <v>0.34999999999999787</v>
      </c>
      <c r="H172" s="15"/>
      <c r="I172" s="15"/>
      <c r="J172" s="15"/>
      <c r="K172" s="15"/>
      <c r="L172" s="15"/>
      <c r="W172">
        <f t="shared" si="10"/>
        <v>0</v>
      </c>
      <c r="X172">
        <f t="shared" si="11"/>
        <v>44.1</v>
      </c>
      <c r="Y172">
        <f t="shared" si="12"/>
        <v>12.25</v>
      </c>
    </row>
    <row r="173" spans="2:25" x14ac:dyDescent="0.25">
      <c r="B173" s="3" t="s">
        <v>59</v>
      </c>
      <c r="C173" s="3">
        <v>165</v>
      </c>
      <c r="D173" s="3">
        <v>165</v>
      </c>
      <c r="E173" s="9">
        <v>44.4</v>
      </c>
      <c r="F173" s="15">
        <f t="shared" si="13"/>
        <v>5.5555555555555358E-2</v>
      </c>
      <c r="G173" s="15">
        <f t="shared" si="14"/>
        <v>0.19999999999999929</v>
      </c>
      <c r="H173" s="15"/>
      <c r="I173" s="15"/>
      <c r="J173" s="15"/>
      <c r="K173" s="15"/>
      <c r="L173" s="15"/>
      <c r="W173">
        <f t="shared" si="10"/>
        <v>0</v>
      </c>
      <c r="X173">
        <f t="shared" si="11"/>
        <v>44.4</v>
      </c>
      <c r="Y173">
        <f t="shared" si="12"/>
        <v>12.333333333333332</v>
      </c>
    </row>
    <row r="174" spans="2:25" x14ac:dyDescent="0.25">
      <c r="B174" s="3" t="s">
        <v>59</v>
      </c>
      <c r="C174" s="3">
        <v>166</v>
      </c>
      <c r="D174" s="3">
        <v>166</v>
      </c>
      <c r="E174" s="9">
        <v>44.5</v>
      </c>
      <c r="F174" s="15">
        <f t="shared" si="13"/>
        <v>2.7777777777778172E-2</v>
      </c>
      <c r="G174" s="15">
        <f t="shared" si="14"/>
        <v>0.10000000000000142</v>
      </c>
      <c r="H174" s="15"/>
      <c r="I174" s="15"/>
      <c r="J174" s="15"/>
      <c r="K174" s="15"/>
      <c r="L174" s="15"/>
      <c r="W174">
        <f t="shared" si="10"/>
        <v>0</v>
      </c>
      <c r="X174">
        <f t="shared" si="11"/>
        <v>44.5</v>
      </c>
      <c r="Y174">
        <f t="shared" si="12"/>
        <v>12.361111111111111</v>
      </c>
    </row>
    <row r="175" spans="2:25" x14ac:dyDescent="0.25">
      <c r="B175" s="3" t="s">
        <v>59</v>
      </c>
      <c r="C175" s="3">
        <v>167</v>
      </c>
      <c r="D175" s="3">
        <v>167</v>
      </c>
      <c r="E175" s="9">
        <v>44.6</v>
      </c>
      <c r="F175" s="15">
        <f t="shared" si="13"/>
        <v>0</v>
      </c>
      <c r="G175" s="15">
        <f t="shared" si="14"/>
        <v>0</v>
      </c>
      <c r="H175" s="15"/>
      <c r="I175" s="15"/>
      <c r="J175" s="15"/>
      <c r="K175" s="15"/>
      <c r="L175" s="15"/>
      <c r="W175">
        <f t="shared" si="10"/>
        <v>0</v>
      </c>
      <c r="X175">
        <f t="shared" si="11"/>
        <v>44.6</v>
      </c>
      <c r="Y175">
        <f t="shared" si="12"/>
        <v>12.388888888888889</v>
      </c>
    </row>
    <row r="176" spans="2:25" x14ac:dyDescent="0.25">
      <c r="B176" s="3" t="s">
        <v>59</v>
      </c>
      <c r="C176" s="3">
        <v>168</v>
      </c>
      <c r="D176" s="3">
        <v>168</v>
      </c>
      <c r="E176" s="9">
        <v>44.5</v>
      </c>
      <c r="F176" s="15">
        <f t="shared" si="13"/>
        <v>-2.7777777777778172E-2</v>
      </c>
      <c r="G176" s="15">
        <f t="shared" si="14"/>
        <v>-0.10000000000000142</v>
      </c>
      <c r="H176" s="15"/>
      <c r="I176" s="15"/>
      <c r="J176" s="15"/>
      <c r="K176" s="15"/>
      <c r="L176" s="15"/>
      <c r="W176">
        <f t="shared" si="10"/>
        <v>0</v>
      </c>
      <c r="X176">
        <f t="shared" si="11"/>
        <v>44.5</v>
      </c>
      <c r="Y176">
        <f t="shared" si="12"/>
        <v>12.361111111111111</v>
      </c>
    </row>
    <row r="177" spans="2:25" x14ac:dyDescent="0.25">
      <c r="B177" s="3" t="s">
        <v>59</v>
      </c>
      <c r="C177" s="3">
        <v>169</v>
      </c>
      <c r="D177" s="3">
        <v>169</v>
      </c>
      <c r="E177" s="9">
        <v>44.4</v>
      </c>
      <c r="F177" s="15">
        <f t="shared" si="13"/>
        <v>-1.3888888888889086E-2</v>
      </c>
      <c r="G177" s="15">
        <f t="shared" si="14"/>
        <v>-5.0000000000000711E-2</v>
      </c>
      <c r="H177" s="15"/>
      <c r="I177" s="15"/>
      <c r="J177" s="15"/>
      <c r="K177" s="15"/>
      <c r="L177" s="15"/>
      <c r="W177">
        <f t="shared" si="10"/>
        <v>0</v>
      </c>
      <c r="X177">
        <f t="shared" si="11"/>
        <v>44.4</v>
      </c>
      <c r="Y177">
        <f t="shared" si="12"/>
        <v>12.333333333333332</v>
      </c>
    </row>
    <row r="178" spans="2:25" x14ac:dyDescent="0.25">
      <c r="B178" s="3" t="s">
        <v>59</v>
      </c>
      <c r="C178" s="3">
        <v>170</v>
      </c>
      <c r="D178" s="3">
        <v>170</v>
      </c>
      <c r="E178" s="9">
        <v>44.4</v>
      </c>
      <c r="F178" s="15">
        <f t="shared" si="13"/>
        <v>-1.3888888888889086E-2</v>
      </c>
      <c r="G178" s="15">
        <f t="shared" si="14"/>
        <v>-5.0000000000000711E-2</v>
      </c>
      <c r="H178" s="15"/>
      <c r="I178" s="15"/>
      <c r="J178" s="15"/>
      <c r="K178" s="15"/>
      <c r="L178" s="15"/>
      <c r="W178">
        <f t="shared" si="10"/>
        <v>0</v>
      </c>
      <c r="X178">
        <f t="shared" si="11"/>
        <v>44.4</v>
      </c>
      <c r="Y178">
        <f t="shared" si="12"/>
        <v>12.333333333333332</v>
      </c>
    </row>
    <row r="179" spans="2:25" x14ac:dyDescent="0.25">
      <c r="B179" s="3" t="s">
        <v>59</v>
      </c>
      <c r="C179" s="3">
        <v>171</v>
      </c>
      <c r="D179" s="3">
        <v>171</v>
      </c>
      <c r="E179" s="9">
        <v>44.3</v>
      </c>
      <c r="F179" s="15">
        <f t="shared" si="13"/>
        <v>-1.3888888888889086E-2</v>
      </c>
      <c r="G179" s="15">
        <f t="shared" si="14"/>
        <v>-5.0000000000000711E-2</v>
      </c>
      <c r="H179" s="15"/>
      <c r="I179" s="15"/>
      <c r="J179" s="15"/>
      <c r="K179" s="15"/>
      <c r="L179" s="15"/>
      <c r="W179">
        <f t="shared" si="10"/>
        <v>0</v>
      </c>
      <c r="X179">
        <f t="shared" si="11"/>
        <v>44.3</v>
      </c>
      <c r="Y179">
        <f t="shared" si="12"/>
        <v>12.305555555555554</v>
      </c>
    </row>
    <row r="180" spans="2:25" x14ac:dyDescent="0.25">
      <c r="B180" s="3" t="s">
        <v>59</v>
      </c>
      <c r="C180" s="3">
        <v>172</v>
      </c>
      <c r="D180" s="3">
        <v>172</v>
      </c>
      <c r="E180" s="9">
        <v>44.3</v>
      </c>
      <c r="F180" s="15">
        <f t="shared" si="13"/>
        <v>0</v>
      </c>
      <c r="G180" s="15">
        <f t="shared" si="14"/>
        <v>0</v>
      </c>
      <c r="H180" s="15"/>
      <c r="I180" s="15"/>
      <c r="J180" s="15"/>
      <c r="K180" s="15"/>
      <c r="L180" s="15"/>
      <c r="W180">
        <f t="shared" si="10"/>
        <v>0</v>
      </c>
      <c r="X180">
        <f t="shared" si="11"/>
        <v>44.3</v>
      </c>
      <c r="Y180">
        <f t="shared" si="12"/>
        <v>12.305555555555554</v>
      </c>
    </row>
    <row r="181" spans="2:25" x14ac:dyDescent="0.25">
      <c r="B181" s="3" t="s">
        <v>59</v>
      </c>
      <c r="C181" s="3">
        <v>173</v>
      </c>
      <c r="D181" s="3">
        <v>173</v>
      </c>
      <c r="E181" s="9">
        <v>44.3</v>
      </c>
      <c r="F181" s="15">
        <f t="shared" si="13"/>
        <v>-1.3888888888888099E-2</v>
      </c>
      <c r="G181" s="15">
        <f t="shared" si="14"/>
        <v>-4.9999999999997158E-2</v>
      </c>
      <c r="H181" s="15"/>
      <c r="I181" s="15"/>
      <c r="J181" s="15"/>
      <c r="K181" s="15"/>
      <c r="L181" s="15"/>
      <c r="W181">
        <f t="shared" si="10"/>
        <v>0</v>
      </c>
      <c r="X181">
        <f t="shared" si="11"/>
        <v>44.3</v>
      </c>
      <c r="Y181">
        <f t="shared" si="12"/>
        <v>12.305555555555554</v>
      </c>
    </row>
    <row r="182" spans="2:25" x14ac:dyDescent="0.25">
      <c r="B182" s="3" t="s">
        <v>59</v>
      </c>
      <c r="C182" s="3">
        <v>174</v>
      </c>
      <c r="D182" s="3">
        <v>174</v>
      </c>
      <c r="E182" s="9">
        <v>44.2</v>
      </c>
      <c r="F182" s="15">
        <f t="shared" si="13"/>
        <v>-2.7777777777777186E-2</v>
      </c>
      <c r="G182" s="15">
        <f t="shared" si="14"/>
        <v>-9.9999999999997868E-2</v>
      </c>
      <c r="H182" s="15"/>
      <c r="I182" s="15"/>
      <c r="J182" s="15"/>
      <c r="K182" s="15"/>
      <c r="L182" s="15"/>
      <c r="W182">
        <f t="shared" si="10"/>
        <v>0</v>
      </c>
      <c r="X182">
        <f t="shared" si="11"/>
        <v>44.2</v>
      </c>
      <c r="Y182">
        <f t="shared" si="12"/>
        <v>12.277777777777779</v>
      </c>
    </row>
    <row r="183" spans="2:25" x14ac:dyDescent="0.25">
      <c r="B183" s="3" t="s">
        <v>59</v>
      </c>
      <c r="C183" s="3">
        <v>175</v>
      </c>
      <c r="D183" s="3">
        <v>175</v>
      </c>
      <c r="E183" s="9">
        <v>44.1</v>
      </c>
      <c r="F183" s="15">
        <f t="shared" si="13"/>
        <v>-2.7777777777778172E-2</v>
      </c>
      <c r="G183" s="15">
        <f t="shared" si="14"/>
        <v>-0.10000000000000142</v>
      </c>
      <c r="H183" s="15"/>
      <c r="I183" s="15"/>
      <c r="J183" s="15"/>
      <c r="K183" s="15"/>
      <c r="L183" s="15"/>
      <c r="W183">
        <f t="shared" si="10"/>
        <v>0</v>
      </c>
      <c r="X183">
        <f t="shared" si="11"/>
        <v>44.1</v>
      </c>
      <c r="Y183">
        <f t="shared" si="12"/>
        <v>12.25</v>
      </c>
    </row>
    <row r="184" spans="2:25" x14ac:dyDescent="0.25">
      <c r="B184" s="3" t="s">
        <v>59</v>
      </c>
      <c r="C184" s="3">
        <v>176</v>
      </c>
      <c r="D184" s="3">
        <v>176</v>
      </c>
      <c r="E184" s="9">
        <v>44</v>
      </c>
      <c r="F184" s="15">
        <f t="shared" si="13"/>
        <v>-2.7777777777778172E-2</v>
      </c>
      <c r="G184" s="15">
        <f t="shared" si="14"/>
        <v>-0.10000000000000142</v>
      </c>
      <c r="H184" s="15"/>
      <c r="I184" s="15"/>
      <c r="J184" s="15"/>
      <c r="K184" s="15"/>
      <c r="L184" s="15"/>
      <c r="W184">
        <f t="shared" si="10"/>
        <v>0</v>
      </c>
      <c r="X184">
        <f t="shared" si="11"/>
        <v>44</v>
      </c>
      <c r="Y184">
        <f t="shared" si="12"/>
        <v>12.222222222222221</v>
      </c>
    </row>
    <row r="185" spans="2:25" x14ac:dyDescent="0.25">
      <c r="B185" s="3" t="s">
        <v>59</v>
      </c>
      <c r="C185" s="3">
        <v>177</v>
      </c>
      <c r="D185" s="3">
        <v>177</v>
      </c>
      <c r="E185" s="9">
        <v>43.9</v>
      </c>
      <c r="F185" s="15">
        <f t="shared" si="13"/>
        <v>-2.7777777777778172E-2</v>
      </c>
      <c r="G185" s="15">
        <f t="shared" si="14"/>
        <v>-0.10000000000000142</v>
      </c>
      <c r="H185" s="15"/>
      <c r="I185" s="15"/>
      <c r="J185" s="15"/>
      <c r="K185" s="15"/>
      <c r="L185" s="15"/>
      <c r="W185">
        <f t="shared" si="10"/>
        <v>0</v>
      </c>
      <c r="X185">
        <f t="shared" si="11"/>
        <v>43.9</v>
      </c>
      <c r="Y185">
        <f t="shared" si="12"/>
        <v>12.194444444444443</v>
      </c>
    </row>
    <row r="186" spans="2:25" x14ac:dyDescent="0.25">
      <c r="B186" s="3" t="s">
        <v>59</v>
      </c>
      <c r="C186" s="3">
        <v>178</v>
      </c>
      <c r="D186" s="3">
        <v>178</v>
      </c>
      <c r="E186" s="9">
        <v>43.8</v>
      </c>
      <c r="F186" s="15">
        <f t="shared" si="13"/>
        <v>-2.7777777777777186E-2</v>
      </c>
      <c r="G186" s="15">
        <f t="shared" si="14"/>
        <v>-9.9999999999997868E-2</v>
      </c>
      <c r="H186" s="15"/>
      <c r="I186" s="15"/>
      <c r="J186" s="15"/>
      <c r="K186" s="15"/>
      <c r="L186" s="15"/>
      <c r="W186">
        <f t="shared" si="10"/>
        <v>0</v>
      </c>
      <c r="X186">
        <f t="shared" si="11"/>
        <v>43.8</v>
      </c>
      <c r="Y186">
        <f t="shared" si="12"/>
        <v>12.166666666666666</v>
      </c>
    </row>
    <row r="187" spans="2:25" x14ac:dyDescent="0.25">
      <c r="B187" s="3" t="s">
        <v>59</v>
      </c>
      <c r="C187" s="3">
        <v>179</v>
      </c>
      <c r="D187" s="3">
        <v>179</v>
      </c>
      <c r="E187" s="9">
        <v>43.7</v>
      </c>
      <c r="F187" s="15">
        <f t="shared" si="13"/>
        <v>-4.1666666666666269E-2</v>
      </c>
      <c r="G187" s="15">
        <f t="shared" si="14"/>
        <v>-0.14999999999999858</v>
      </c>
      <c r="H187" s="15"/>
      <c r="I187" s="15"/>
      <c r="J187" s="15"/>
      <c r="K187" s="15"/>
      <c r="L187" s="15"/>
      <c r="W187">
        <f t="shared" si="10"/>
        <v>0</v>
      </c>
      <c r="X187">
        <f t="shared" si="11"/>
        <v>43.7</v>
      </c>
      <c r="Y187">
        <f t="shared" si="12"/>
        <v>12.138888888888889</v>
      </c>
    </row>
    <row r="188" spans="2:25" x14ac:dyDescent="0.25">
      <c r="B188" s="3" t="s">
        <v>59</v>
      </c>
      <c r="C188" s="3">
        <v>180</v>
      </c>
      <c r="D188" s="3">
        <v>180</v>
      </c>
      <c r="E188" s="9">
        <v>43.5</v>
      </c>
      <c r="F188" s="15">
        <f t="shared" si="13"/>
        <v>-4.1666666666667261E-2</v>
      </c>
      <c r="G188" s="15">
        <f t="shared" si="14"/>
        <v>-0.15000000000000213</v>
      </c>
      <c r="H188" s="15"/>
      <c r="I188" s="15"/>
      <c r="J188" s="15"/>
      <c r="K188" s="15"/>
      <c r="L188" s="15"/>
      <c r="W188">
        <f t="shared" si="10"/>
        <v>0</v>
      </c>
      <c r="X188">
        <f t="shared" si="11"/>
        <v>43.5</v>
      </c>
      <c r="Y188">
        <f t="shared" si="12"/>
        <v>12.083333333333332</v>
      </c>
    </row>
    <row r="189" spans="2:25" x14ac:dyDescent="0.25">
      <c r="B189" s="3" t="s">
        <v>59</v>
      </c>
      <c r="C189" s="3">
        <v>181</v>
      </c>
      <c r="D189" s="3">
        <v>181</v>
      </c>
      <c r="E189" s="9">
        <v>43.4</v>
      </c>
      <c r="F189" s="15">
        <f t="shared" si="13"/>
        <v>-5.5555555555555358E-2</v>
      </c>
      <c r="G189" s="15">
        <f t="shared" si="14"/>
        <v>-0.19999999999999929</v>
      </c>
      <c r="H189" s="15"/>
      <c r="I189" s="15"/>
      <c r="J189" s="15"/>
      <c r="K189" s="15"/>
      <c r="L189" s="15"/>
      <c r="W189">
        <f t="shared" si="10"/>
        <v>0</v>
      </c>
      <c r="X189">
        <f t="shared" si="11"/>
        <v>43.4</v>
      </c>
      <c r="Y189">
        <f t="shared" si="12"/>
        <v>12.055555555555555</v>
      </c>
    </row>
    <row r="190" spans="2:25" x14ac:dyDescent="0.25">
      <c r="B190" s="3" t="s">
        <v>59</v>
      </c>
      <c r="C190" s="3">
        <v>182</v>
      </c>
      <c r="D190" s="3">
        <v>182</v>
      </c>
      <c r="E190" s="9">
        <v>43.1</v>
      </c>
      <c r="F190" s="15">
        <f t="shared" si="13"/>
        <v>-6.9444444444444448E-2</v>
      </c>
      <c r="G190" s="15">
        <f t="shared" si="14"/>
        <v>-0.25</v>
      </c>
      <c r="H190" s="15"/>
      <c r="I190" s="15"/>
      <c r="J190" s="15"/>
      <c r="K190" s="15"/>
      <c r="L190" s="15"/>
      <c r="W190">
        <f t="shared" si="10"/>
        <v>0</v>
      </c>
      <c r="X190">
        <f t="shared" si="11"/>
        <v>43.1</v>
      </c>
      <c r="Y190">
        <f t="shared" si="12"/>
        <v>11.972222222222223</v>
      </c>
    </row>
    <row r="191" spans="2:25" x14ac:dyDescent="0.25">
      <c r="B191" s="3" t="s">
        <v>59</v>
      </c>
      <c r="C191" s="3">
        <v>183</v>
      </c>
      <c r="D191" s="3">
        <v>183</v>
      </c>
      <c r="E191" s="9">
        <v>42.9</v>
      </c>
      <c r="F191" s="15">
        <f t="shared" si="13"/>
        <v>-5.5555555555555358E-2</v>
      </c>
      <c r="G191" s="15">
        <f t="shared" si="14"/>
        <v>-0.19999999999999929</v>
      </c>
      <c r="H191" s="15"/>
      <c r="I191" s="15"/>
      <c r="J191" s="15"/>
      <c r="K191" s="15"/>
      <c r="L191" s="15"/>
      <c r="W191">
        <f t="shared" si="10"/>
        <v>0</v>
      </c>
      <c r="X191">
        <f t="shared" si="11"/>
        <v>42.9</v>
      </c>
      <c r="Y191">
        <f t="shared" si="12"/>
        <v>11.916666666666666</v>
      </c>
    </row>
    <row r="192" spans="2:25" x14ac:dyDescent="0.25">
      <c r="B192" s="3" t="s">
        <v>59</v>
      </c>
      <c r="C192" s="3">
        <v>184</v>
      </c>
      <c r="D192" s="3">
        <v>184</v>
      </c>
      <c r="E192" s="9">
        <v>42.7</v>
      </c>
      <c r="F192" s="15">
        <f t="shared" si="13"/>
        <v>-5.5555555555555358E-2</v>
      </c>
      <c r="G192" s="15">
        <f t="shared" si="14"/>
        <v>-0.19999999999999929</v>
      </c>
      <c r="H192" s="15"/>
      <c r="I192" s="15"/>
      <c r="J192" s="15"/>
      <c r="K192" s="15"/>
      <c r="L192" s="15"/>
      <c r="W192">
        <f t="shared" si="10"/>
        <v>0</v>
      </c>
      <c r="X192">
        <f t="shared" si="11"/>
        <v>42.7</v>
      </c>
      <c r="Y192">
        <f t="shared" si="12"/>
        <v>11.861111111111112</v>
      </c>
    </row>
    <row r="193" spans="2:25" x14ac:dyDescent="0.25">
      <c r="B193" s="3" t="s">
        <v>59</v>
      </c>
      <c r="C193" s="3">
        <v>185</v>
      </c>
      <c r="D193" s="3">
        <v>185</v>
      </c>
      <c r="E193" s="9">
        <v>42.5</v>
      </c>
      <c r="F193" s="15">
        <f t="shared" si="13"/>
        <v>-5.5555555555556344E-2</v>
      </c>
      <c r="G193" s="15">
        <f t="shared" si="14"/>
        <v>-0.20000000000000284</v>
      </c>
      <c r="H193" s="15"/>
      <c r="I193" s="15"/>
      <c r="J193" s="15"/>
      <c r="K193" s="15"/>
      <c r="L193" s="15"/>
      <c r="W193">
        <f t="shared" si="10"/>
        <v>0</v>
      </c>
      <c r="X193">
        <f t="shared" si="11"/>
        <v>42.5</v>
      </c>
      <c r="Y193">
        <f t="shared" si="12"/>
        <v>11.805555555555555</v>
      </c>
    </row>
    <row r="194" spans="2:25" x14ac:dyDescent="0.25">
      <c r="B194" s="3" t="s">
        <v>59</v>
      </c>
      <c r="C194" s="3">
        <v>186</v>
      </c>
      <c r="D194" s="3">
        <v>186</v>
      </c>
      <c r="E194" s="9">
        <v>42.3</v>
      </c>
      <c r="F194" s="15">
        <f t="shared" si="13"/>
        <v>-4.1666666666666269E-2</v>
      </c>
      <c r="G194" s="15">
        <f t="shared" si="14"/>
        <v>-0.14999999999999858</v>
      </c>
      <c r="H194" s="15"/>
      <c r="I194" s="15"/>
      <c r="J194" s="15"/>
      <c r="K194" s="15"/>
      <c r="L194" s="15"/>
      <c r="W194">
        <f t="shared" si="10"/>
        <v>0</v>
      </c>
      <c r="X194">
        <f t="shared" si="11"/>
        <v>42.3</v>
      </c>
      <c r="Y194">
        <f t="shared" si="12"/>
        <v>11.749999999999998</v>
      </c>
    </row>
    <row r="195" spans="2:25" x14ac:dyDescent="0.25">
      <c r="B195" s="3" t="s">
        <v>59</v>
      </c>
      <c r="C195" s="3">
        <v>187</v>
      </c>
      <c r="D195" s="3">
        <v>187</v>
      </c>
      <c r="E195" s="9">
        <v>42.2</v>
      </c>
      <c r="F195" s="15">
        <f t="shared" si="13"/>
        <v>-1.3888888888888099E-2</v>
      </c>
      <c r="G195" s="15">
        <f t="shared" si="14"/>
        <v>-4.9999999999997158E-2</v>
      </c>
      <c r="H195" s="15"/>
      <c r="I195" s="15"/>
      <c r="J195" s="15"/>
      <c r="K195" s="15"/>
      <c r="L195" s="15"/>
      <c r="W195">
        <f t="shared" si="10"/>
        <v>0</v>
      </c>
      <c r="X195">
        <f t="shared" si="11"/>
        <v>42.2</v>
      </c>
      <c r="Y195">
        <f t="shared" si="12"/>
        <v>11.722222222222223</v>
      </c>
    </row>
    <row r="196" spans="2:25" x14ac:dyDescent="0.25">
      <c r="B196" s="3" t="s">
        <v>59</v>
      </c>
      <c r="C196" s="3">
        <v>188</v>
      </c>
      <c r="D196" s="3">
        <v>188</v>
      </c>
      <c r="E196" s="9">
        <v>42.2</v>
      </c>
      <c r="F196" s="15">
        <f t="shared" si="13"/>
        <v>0</v>
      </c>
      <c r="G196" s="15">
        <f t="shared" si="14"/>
        <v>0</v>
      </c>
      <c r="H196" s="15"/>
      <c r="I196" s="15"/>
      <c r="J196" s="15"/>
      <c r="K196" s="15"/>
      <c r="L196" s="15"/>
      <c r="W196">
        <f t="shared" si="10"/>
        <v>0</v>
      </c>
      <c r="X196">
        <f t="shared" si="11"/>
        <v>42.2</v>
      </c>
      <c r="Y196">
        <f t="shared" si="12"/>
        <v>11.722222222222223</v>
      </c>
    </row>
    <row r="197" spans="2:25" x14ac:dyDescent="0.25">
      <c r="B197" s="3" t="s">
        <v>59</v>
      </c>
      <c r="C197" s="3">
        <v>189</v>
      </c>
      <c r="D197" s="3">
        <v>189</v>
      </c>
      <c r="E197" s="9">
        <v>42.2</v>
      </c>
      <c r="F197" s="15">
        <f t="shared" si="13"/>
        <v>1.3888888888888099E-2</v>
      </c>
      <c r="G197" s="15">
        <f t="shared" si="14"/>
        <v>4.9999999999997158E-2</v>
      </c>
      <c r="H197" s="15"/>
      <c r="I197" s="15"/>
      <c r="J197" s="15"/>
      <c r="K197" s="15"/>
      <c r="L197" s="15"/>
      <c r="W197">
        <f t="shared" si="10"/>
        <v>0</v>
      </c>
      <c r="X197">
        <f t="shared" si="11"/>
        <v>42.2</v>
      </c>
      <c r="Y197">
        <f t="shared" si="12"/>
        <v>11.722222222222223</v>
      </c>
    </row>
    <row r="198" spans="2:25" x14ac:dyDescent="0.25">
      <c r="B198" s="3" t="s">
        <v>59</v>
      </c>
      <c r="C198" s="3">
        <v>190</v>
      </c>
      <c r="D198" s="3">
        <v>190</v>
      </c>
      <c r="E198" s="9">
        <v>42.3</v>
      </c>
      <c r="F198" s="15">
        <f t="shared" si="13"/>
        <v>2.7777777777777186E-2</v>
      </c>
      <c r="G198" s="15">
        <f t="shared" si="14"/>
        <v>9.9999999999997868E-2</v>
      </c>
      <c r="H198" s="15"/>
      <c r="I198" s="15"/>
      <c r="J198" s="15"/>
      <c r="K198" s="15"/>
      <c r="L198" s="15"/>
      <c r="W198">
        <f t="shared" si="10"/>
        <v>0</v>
      </c>
      <c r="X198">
        <f t="shared" si="11"/>
        <v>42.3</v>
      </c>
      <c r="Y198">
        <f t="shared" si="12"/>
        <v>11.749999999999998</v>
      </c>
    </row>
    <row r="199" spans="2:25" x14ac:dyDescent="0.25">
      <c r="B199" s="3" t="s">
        <v>59</v>
      </c>
      <c r="C199" s="3">
        <v>191</v>
      </c>
      <c r="D199" s="3">
        <v>191</v>
      </c>
      <c r="E199" s="9">
        <v>42.4</v>
      </c>
      <c r="F199" s="15">
        <f t="shared" si="13"/>
        <v>1.3888888888889086E-2</v>
      </c>
      <c r="G199" s="15">
        <f t="shared" si="14"/>
        <v>5.0000000000000711E-2</v>
      </c>
      <c r="H199" s="15"/>
      <c r="I199" s="15"/>
      <c r="J199" s="15"/>
      <c r="K199" s="15"/>
      <c r="L199" s="15"/>
      <c r="W199">
        <f t="shared" si="10"/>
        <v>0</v>
      </c>
      <c r="X199">
        <f t="shared" si="11"/>
        <v>42.4</v>
      </c>
      <c r="Y199">
        <f t="shared" si="12"/>
        <v>11.777777777777777</v>
      </c>
    </row>
    <row r="200" spans="2:25" x14ac:dyDescent="0.25">
      <c r="B200" s="3" t="s">
        <v>59</v>
      </c>
      <c r="C200" s="3">
        <v>192</v>
      </c>
      <c r="D200" s="3">
        <v>192</v>
      </c>
      <c r="E200" s="9">
        <v>42.4</v>
      </c>
      <c r="F200" s="15">
        <f t="shared" si="13"/>
        <v>2.7777777777778172E-2</v>
      </c>
      <c r="G200" s="15">
        <f t="shared" si="14"/>
        <v>0.10000000000000142</v>
      </c>
      <c r="H200" s="15"/>
      <c r="I200" s="15"/>
      <c r="J200" s="15"/>
      <c r="K200" s="15"/>
      <c r="L200" s="15"/>
      <c r="W200">
        <f t="shared" ref="W200:W263" si="15">IF(E200&lt;1,1,0)</f>
        <v>0</v>
      </c>
      <c r="X200">
        <f t="shared" ref="X200:X263" si="16">IF(W200=1,"",E200)</f>
        <v>42.4</v>
      </c>
      <c r="Y200">
        <f t="shared" ref="Y200:Y263" si="17">E200/3.6</f>
        <v>11.777777777777777</v>
      </c>
    </row>
    <row r="201" spans="2:25" x14ac:dyDescent="0.25">
      <c r="B201" s="3" t="s">
        <v>59</v>
      </c>
      <c r="C201" s="3">
        <v>193</v>
      </c>
      <c r="D201" s="3">
        <v>193</v>
      </c>
      <c r="E201" s="9">
        <v>42.6</v>
      </c>
      <c r="F201" s="15">
        <f t="shared" si="13"/>
        <v>5.5555555555555358E-2</v>
      </c>
      <c r="G201" s="15">
        <f t="shared" si="14"/>
        <v>0.19999999999999929</v>
      </c>
      <c r="H201" s="15"/>
      <c r="I201" s="15"/>
      <c r="J201" s="15"/>
      <c r="K201" s="15"/>
      <c r="L201" s="15"/>
      <c r="W201">
        <f t="shared" si="15"/>
        <v>0</v>
      </c>
      <c r="X201">
        <f t="shared" si="16"/>
        <v>42.6</v>
      </c>
      <c r="Y201">
        <f t="shared" si="17"/>
        <v>11.833333333333334</v>
      </c>
    </row>
    <row r="202" spans="2:25" x14ac:dyDescent="0.25">
      <c r="B202" s="3" t="s">
        <v>59</v>
      </c>
      <c r="C202" s="3">
        <v>194</v>
      </c>
      <c r="D202" s="3">
        <v>194</v>
      </c>
      <c r="E202" s="9">
        <v>42.8</v>
      </c>
      <c r="F202" s="15">
        <f t="shared" si="13"/>
        <v>6.9444444444444448E-2</v>
      </c>
      <c r="G202" s="15">
        <f t="shared" si="14"/>
        <v>0.25</v>
      </c>
      <c r="H202" s="15"/>
      <c r="I202" s="15"/>
      <c r="J202" s="15"/>
      <c r="K202" s="15"/>
      <c r="L202" s="15"/>
      <c r="W202">
        <f t="shared" si="15"/>
        <v>0</v>
      </c>
      <c r="X202">
        <f t="shared" si="16"/>
        <v>42.8</v>
      </c>
      <c r="Y202">
        <f t="shared" si="17"/>
        <v>11.888888888888888</v>
      </c>
    </row>
    <row r="203" spans="2:25" x14ac:dyDescent="0.25">
      <c r="B203" s="3" t="s">
        <v>59</v>
      </c>
      <c r="C203" s="3">
        <v>195</v>
      </c>
      <c r="D203" s="3">
        <v>195</v>
      </c>
      <c r="E203" s="9">
        <v>43.1</v>
      </c>
      <c r="F203" s="15">
        <f t="shared" si="13"/>
        <v>6.9444444444444448E-2</v>
      </c>
      <c r="G203" s="15">
        <f t="shared" si="14"/>
        <v>0.25</v>
      </c>
      <c r="H203" s="15"/>
      <c r="I203" s="15"/>
      <c r="J203" s="15"/>
      <c r="K203" s="15"/>
      <c r="L203" s="15"/>
      <c r="W203">
        <f t="shared" si="15"/>
        <v>0</v>
      </c>
      <c r="X203">
        <f t="shared" si="16"/>
        <v>43.1</v>
      </c>
      <c r="Y203">
        <f t="shared" si="17"/>
        <v>11.972222222222223</v>
      </c>
    </row>
    <row r="204" spans="2:25" x14ac:dyDescent="0.25">
      <c r="B204" s="3" t="s">
        <v>59</v>
      </c>
      <c r="C204" s="3">
        <v>196</v>
      </c>
      <c r="D204" s="3">
        <v>196</v>
      </c>
      <c r="E204" s="9">
        <v>43.3</v>
      </c>
      <c r="F204" s="15">
        <f t="shared" si="13"/>
        <v>4.1666666666666269E-2</v>
      </c>
      <c r="G204" s="15">
        <f t="shared" si="14"/>
        <v>0.14999999999999858</v>
      </c>
      <c r="H204" s="15"/>
      <c r="I204" s="15"/>
      <c r="J204" s="15"/>
      <c r="K204" s="15"/>
      <c r="L204" s="15"/>
      <c r="W204">
        <f t="shared" si="15"/>
        <v>0</v>
      </c>
      <c r="X204">
        <f t="shared" si="16"/>
        <v>43.3</v>
      </c>
      <c r="Y204">
        <f t="shared" si="17"/>
        <v>12.027777777777777</v>
      </c>
    </row>
    <row r="205" spans="2:25" x14ac:dyDescent="0.25">
      <c r="B205" s="3" t="s">
        <v>59</v>
      </c>
      <c r="C205" s="3">
        <v>197</v>
      </c>
      <c r="D205" s="3">
        <v>197</v>
      </c>
      <c r="E205" s="9">
        <v>43.4</v>
      </c>
      <c r="F205" s="15">
        <f t="shared" si="13"/>
        <v>1.3888888888889086E-2</v>
      </c>
      <c r="G205" s="15">
        <f t="shared" si="14"/>
        <v>5.0000000000000711E-2</v>
      </c>
      <c r="H205" s="15"/>
      <c r="I205" s="15"/>
      <c r="J205" s="15"/>
      <c r="K205" s="15"/>
      <c r="L205" s="15"/>
      <c r="W205">
        <f t="shared" si="15"/>
        <v>0</v>
      </c>
      <c r="X205">
        <f t="shared" si="16"/>
        <v>43.4</v>
      </c>
      <c r="Y205">
        <f t="shared" si="17"/>
        <v>12.055555555555555</v>
      </c>
    </row>
    <row r="206" spans="2:25" x14ac:dyDescent="0.25">
      <c r="B206" s="3" t="s">
        <v>59</v>
      </c>
      <c r="C206" s="3">
        <v>198</v>
      </c>
      <c r="D206" s="3">
        <v>198</v>
      </c>
      <c r="E206" s="9">
        <v>43.4</v>
      </c>
      <c r="F206" s="15">
        <f t="shared" ref="F206:F269" si="18">($E207-$E205)/2/3.6</f>
        <v>0</v>
      </c>
      <c r="G206" s="15">
        <f t="shared" ref="G206:G269" si="19">($E207-$E205)/2</f>
        <v>0</v>
      </c>
      <c r="H206" s="15"/>
      <c r="I206" s="15"/>
      <c r="J206" s="15"/>
      <c r="K206" s="15"/>
      <c r="L206" s="15"/>
      <c r="W206">
        <f t="shared" si="15"/>
        <v>0</v>
      </c>
      <c r="X206">
        <f t="shared" si="16"/>
        <v>43.4</v>
      </c>
      <c r="Y206">
        <f t="shared" si="17"/>
        <v>12.055555555555555</v>
      </c>
    </row>
    <row r="207" spans="2:25" x14ac:dyDescent="0.25">
      <c r="B207" s="3" t="s">
        <v>59</v>
      </c>
      <c r="C207" s="3">
        <v>199</v>
      </c>
      <c r="D207" s="3">
        <v>199</v>
      </c>
      <c r="E207" s="9">
        <v>43.4</v>
      </c>
      <c r="F207" s="15">
        <f t="shared" si="18"/>
        <v>-2.7777777777777186E-2</v>
      </c>
      <c r="G207" s="15">
        <f t="shared" si="19"/>
        <v>-9.9999999999997868E-2</v>
      </c>
      <c r="H207" s="15"/>
      <c r="I207" s="15"/>
      <c r="J207" s="15"/>
      <c r="K207" s="15"/>
      <c r="L207" s="15"/>
      <c r="W207">
        <f t="shared" si="15"/>
        <v>0</v>
      </c>
      <c r="X207">
        <f t="shared" si="16"/>
        <v>43.4</v>
      </c>
      <c r="Y207">
        <f t="shared" si="17"/>
        <v>12.055555555555555</v>
      </c>
    </row>
    <row r="208" spans="2:25" x14ac:dyDescent="0.25">
      <c r="B208" s="3" t="s">
        <v>59</v>
      </c>
      <c r="C208" s="3">
        <v>200</v>
      </c>
      <c r="D208" s="3">
        <v>200</v>
      </c>
      <c r="E208" s="9">
        <v>43.2</v>
      </c>
      <c r="F208" s="15">
        <f t="shared" si="18"/>
        <v>-6.9444444444444448E-2</v>
      </c>
      <c r="G208" s="15">
        <f t="shared" si="19"/>
        <v>-0.25</v>
      </c>
      <c r="H208" s="15"/>
      <c r="I208" s="15"/>
      <c r="J208" s="15"/>
      <c r="K208" s="15"/>
      <c r="L208" s="15"/>
      <c r="W208">
        <f t="shared" si="15"/>
        <v>0</v>
      </c>
      <c r="X208">
        <f t="shared" si="16"/>
        <v>43.2</v>
      </c>
      <c r="Y208">
        <f t="shared" si="17"/>
        <v>12</v>
      </c>
    </row>
    <row r="209" spans="2:25" x14ac:dyDescent="0.25">
      <c r="B209" s="3" t="s">
        <v>59</v>
      </c>
      <c r="C209" s="3">
        <v>201</v>
      </c>
      <c r="D209" s="3">
        <v>201</v>
      </c>
      <c r="E209" s="9">
        <v>42.9</v>
      </c>
      <c r="F209" s="15">
        <f t="shared" si="18"/>
        <v>-8.3333333333333523E-2</v>
      </c>
      <c r="G209" s="15">
        <f t="shared" si="19"/>
        <v>-0.30000000000000071</v>
      </c>
      <c r="H209" s="15"/>
      <c r="I209" s="15"/>
      <c r="J209" s="15"/>
      <c r="K209" s="15"/>
      <c r="L209" s="15"/>
      <c r="W209">
        <f t="shared" si="15"/>
        <v>0</v>
      </c>
      <c r="X209">
        <f t="shared" si="16"/>
        <v>42.9</v>
      </c>
      <c r="Y209">
        <f t="shared" si="17"/>
        <v>11.916666666666666</v>
      </c>
    </row>
    <row r="210" spans="2:25" x14ac:dyDescent="0.25">
      <c r="B210" s="3" t="s">
        <v>59</v>
      </c>
      <c r="C210" s="3">
        <v>202</v>
      </c>
      <c r="D210" s="3">
        <v>202</v>
      </c>
      <c r="E210" s="9">
        <v>42.6</v>
      </c>
      <c r="F210" s="15">
        <f t="shared" si="18"/>
        <v>-9.7222222222221627E-2</v>
      </c>
      <c r="G210" s="15">
        <f t="shared" si="19"/>
        <v>-0.34999999999999787</v>
      </c>
      <c r="H210" s="15"/>
      <c r="I210" s="15"/>
      <c r="J210" s="15"/>
      <c r="K210" s="15"/>
      <c r="L210" s="15"/>
      <c r="W210">
        <f t="shared" si="15"/>
        <v>0</v>
      </c>
      <c r="X210">
        <f t="shared" si="16"/>
        <v>42.6</v>
      </c>
      <c r="Y210">
        <f t="shared" si="17"/>
        <v>11.833333333333334</v>
      </c>
    </row>
    <row r="211" spans="2:25" x14ac:dyDescent="0.25">
      <c r="B211" s="3" t="s">
        <v>59</v>
      </c>
      <c r="C211" s="3">
        <v>203</v>
      </c>
      <c r="D211" s="3">
        <v>203</v>
      </c>
      <c r="E211" s="9">
        <v>42.2</v>
      </c>
      <c r="F211" s="15">
        <f t="shared" si="18"/>
        <v>-9.7222222222222612E-2</v>
      </c>
      <c r="G211" s="15">
        <f t="shared" si="19"/>
        <v>-0.35000000000000142</v>
      </c>
      <c r="H211" s="15"/>
      <c r="I211" s="15"/>
      <c r="J211" s="15"/>
      <c r="K211" s="15"/>
      <c r="L211" s="15"/>
      <c r="W211">
        <f t="shared" si="15"/>
        <v>0</v>
      </c>
      <c r="X211">
        <f t="shared" si="16"/>
        <v>42.2</v>
      </c>
      <c r="Y211">
        <f t="shared" si="17"/>
        <v>11.722222222222223</v>
      </c>
    </row>
    <row r="212" spans="2:25" x14ac:dyDescent="0.25">
      <c r="B212" s="3" t="s">
        <v>59</v>
      </c>
      <c r="C212" s="3">
        <v>204</v>
      </c>
      <c r="D212" s="3">
        <v>204</v>
      </c>
      <c r="E212" s="9">
        <v>41.9</v>
      </c>
      <c r="F212" s="15">
        <f t="shared" si="18"/>
        <v>-9.7222222222222612E-2</v>
      </c>
      <c r="G212" s="15">
        <f t="shared" si="19"/>
        <v>-0.35000000000000142</v>
      </c>
      <c r="H212" s="15"/>
      <c r="I212" s="15"/>
      <c r="J212" s="15"/>
      <c r="K212" s="15"/>
      <c r="L212" s="15"/>
      <c r="W212">
        <f t="shared" si="15"/>
        <v>0</v>
      </c>
      <c r="X212">
        <f t="shared" si="16"/>
        <v>41.9</v>
      </c>
      <c r="Y212">
        <f t="shared" si="17"/>
        <v>11.638888888888888</v>
      </c>
    </row>
    <row r="213" spans="2:25" x14ac:dyDescent="0.25">
      <c r="B213" s="3" t="s">
        <v>59</v>
      </c>
      <c r="C213" s="3">
        <v>205</v>
      </c>
      <c r="D213" s="3">
        <v>205</v>
      </c>
      <c r="E213" s="9">
        <v>41.5</v>
      </c>
      <c r="F213" s="15">
        <f t="shared" si="18"/>
        <v>-0.12499999999999981</v>
      </c>
      <c r="G213" s="15">
        <f t="shared" si="19"/>
        <v>-0.44999999999999929</v>
      </c>
      <c r="H213" s="15"/>
      <c r="I213" s="15"/>
      <c r="J213" s="15"/>
      <c r="K213" s="15"/>
      <c r="L213" s="15"/>
      <c r="W213">
        <f t="shared" si="15"/>
        <v>0</v>
      </c>
      <c r="X213">
        <f t="shared" si="16"/>
        <v>41.5</v>
      </c>
      <c r="Y213">
        <f t="shared" si="17"/>
        <v>11.527777777777777</v>
      </c>
    </row>
    <row r="214" spans="2:25" x14ac:dyDescent="0.25">
      <c r="B214" s="3" t="s">
        <v>59</v>
      </c>
      <c r="C214" s="3">
        <v>206</v>
      </c>
      <c r="D214" s="3">
        <v>206</v>
      </c>
      <c r="E214" s="9">
        <v>41</v>
      </c>
      <c r="F214" s="15">
        <f t="shared" si="18"/>
        <v>-0.1388888888888889</v>
      </c>
      <c r="G214" s="15">
        <f t="shared" si="19"/>
        <v>-0.5</v>
      </c>
      <c r="H214" s="15"/>
      <c r="I214" s="15"/>
      <c r="J214" s="15"/>
      <c r="K214" s="15"/>
      <c r="L214" s="15"/>
      <c r="W214">
        <f t="shared" si="15"/>
        <v>0</v>
      </c>
      <c r="X214">
        <f t="shared" si="16"/>
        <v>41</v>
      </c>
      <c r="Y214">
        <f t="shared" si="17"/>
        <v>11.388888888888889</v>
      </c>
    </row>
    <row r="215" spans="2:25" x14ac:dyDescent="0.25">
      <c r="B215" s="3" t="s">
        <v>59</v>
      </c>
      <c r="C215" s="3">
        <v>207</v>
      </c>
      <c r="D215" s="3">
        <v>207</v>
      </c>
      <c r="E215" s="9">
        <v>40.5</v>
      </c>
      <c r="F215" s="15">
        <f t="shared" si="18"/>
        <v>-0.15277777777777798</v>
      </c>
      <c r="G215" s="15">
        <f t="shared" si="19"/>
        <v>-0.55000000000000071</v>
      </c>
      <c r="H215" s="15"/>
      <c r="I215" s="15"/>
      <c r="J215" s="15"/>
      <c r="K215" s="15"/>
      <c r="L215" s="15"/>
      <c r="W215">
        <f t="shared" si="15"/>
        <v>0</v>
      </c>
      <c r="X215">
        <f t="shared" si="16"/>
        <v>40.5</v>
      </c>
      <c r="Y215">
        <f t="shared" si="17"/>
        <v>11.25</v>
      </c>
    </row>
    <row r="216" spans="2:25" x14ac:dyDescent="0.25">
      <c r="B216" s="3" t="s">
        <v>59</v>
      </c>
      <c r="C216" s="3">
        <v>208</v>
      </c>
      <c r="D216" s="3">
        <v>208</v>
      </c>
      <c r="E216" s="9">
        <v>39.9</v>
      </c>
      <c r="F216" s="15">
        <f t="shared" si="18"/>
        <v>-0.16666666666666705</v>
      </c>
      <c r="G216" s="15">
        <f t="shared" si="19"/>
        <v>-0.60000000000000142</v>
      </c>
      <c r="H216" s="15"/>
      <c r="I216" s="15"/>
      <c r="J216" s="15"/>
      <c r="K216" s="15"/>
      <c r="L216" s="15"/>
      <c r="W216">
        <f t="shared" si="15"/>
        <v>0</v>
      </c>
      <c r="X216">
        <f t="shared" si="16"/>
        <v>39.9</v>
      </c>
      <c r="Y216">
        <f t="shared" si="17"/>
        <v>11.083333333333332</v>
      </c>
    </row>
    <row r="217" spans="2:25" x14ac:dyDescent="0.25">
      <c r="B217" s="3" t="s">
        <v>59</v>
      </c>
      <c r="C217" s="3">
        <v>209</v>
      </c>
      <c r="D217" s="3">
        <v>209</v>
      </c>
      <c r="E217" s="9">
        <v>39.299999999999997</v>
      </c>
      <c r="F217" s="15">
        <f t="shared" si="18"/>
        <v>-0.16666666666666607</v>
      </c>
      <c r="G217" s="15">
        <f t="shared" si="19"/>
        <v>-0.59999999999999787</v>
      </c>
      <c r="H217" s="15"/>
      <c r="I217" s="15"/>
      <c r="J217" s="15"/>
      <c r="K217" s="15"/>
      <c r="L217" s="15"/>
      <c r="W217">
        <f t="shared" si="15"/>
        <v>0</v>
      </c>
      <c r="X217">
        <f t="shared" si="16"/>
        <v>39.299999999999997</v>
      </c>
      <c r="Y217">
        <f t="shared" si="17"/>
        <v>10.916666666666666</v>
      </c>
    </row>
    <row r="218" spans="2:25" x14ac:dyDescent="0.25">
      <c r="B218" s="3" t="s">
        <v>59</v>
      </c>
      <c r="C218" s="3">
        <v>210</v>
      </c>
      <c r="D218" s="3">
        <v>210</v>
      </c>
      <c r="E218" s="9">
        <v>38.700000000000003</v>
      </c>
      <c r="F218" s="15">
        <f t="shared" si="18"/>
        <v>-0.16666666666666607</v>
      </c>
      <c r="G218" s="15">
        <f t="shared" si="19"/>
        <v>-0.59999999999999787</v>
      </c>
      <c r="H218" s="15"/>
      <c r="I218" s="15"/>
      <c r="J218" s="15"/>
      <c r="K218" s="15"/>
      <c r="L218" s="15"/>
      <c r="W218">
        <f t="shared" si="15"/>
        <v>0</v>
      </c>
      <c r="X218">
        <f t="shared" si="16"/>
        <v>38.700000000000003</v>
      </c>
      <c r="Y218">
        <f t="shared" si="17"/>
        <v>10.75</v>
      </c>
    </row>
    <row r="219" spans="2:25" x14ac:dyDescent="0.25">
      <c r="B219" s="3" t="s">
        <v>59</v>
      </c>
      <c r="C219" s="3">
        <v>211</v>
      </c>
      <c r="D219" s="3">
        <v>211</v>
      </c>
      <c r="E219" s="9">
        <v>38.1</v>
      </c>
      <c r="F219" s="15">
        <f t="shared" si="18"/>
        <v>-0.15277777777777798</v>
      </c>
      <c r="G219" s="15">
        <f t="shared" si="19"/>
        <v>-0.55000000000000071</v>
      </c>
      <c r="H219" s="15"/>
      <c r="I219" s="15"/>
      <c r="J219" s="15"/>
      <c r="K219" s="15"/>
      <c r="L219" s="15"/>
      <c r="W219">
        <f t="shared" si="15"/>
        <v>0</v>
      </c>
      <c r="X219">
        <f t="shared" si="16"/>
        <v>38.1</v>
      </c>
      <c r="Y219">
        <f t="shared" si="17"/>
        <v>10.583333333333334</v>
      </c>
    </row>
    <row r="220" spans="2:25" x14ac:dyDescent="0.25">
      <c r="B220" s="3" t="s">
        <v>59</v>
      </c>
      <c r="C220" s="3">
        <v>212</v>
      </c>
      <c r="D220" s="3">
        <v>212</v>
      </c>
      <c r="E220" s="9">
        <v>37.6</v>
      </c>
      <c r="F220" s="15">
        <f t="shared" si="18"/>
        <v>-0.1388888888888889</v>
      </c>
      <c r="G220" s="15">
        <f t="shared" si="19"/>
        <v>-0.5</v>
      </c>
      <c r="H220" s="15"/>
      <c r="I220" s="15"/>
      <c r="J220" s="15"/>
      <c r="K220" s="15"/>
      <c r="L220" s="15"/>
      <c r="W220">
        <f t="shared" si="15"/>
        <v>0</v>
      </c>
      <c r="X220">
        <f t="shared" si="16"/>
        <v>37.6</v>
      </c>
      <c r="Y220">
        <f t="shared" si="17"/>
        <v>10.444444444444445</v>
      </c>
    </row>
    <row r="221" spans="2:25" x14ac:dyDescent="0.25">
      <c r="B221" s="3" t="s">
        <v>59</v>
      </c>
      <c r="C221" s="3">
        <v>213</v>
      </c>
      <c r="D221" s="3">
        <v>213</v>
      </c>
      <c r="E221" s="9">
        <v>37.1</v>
      </c>
      <c r="F221" s="15">
        <f t="shared" si="18"/>
        <v>-0.15277777777777798</v>
      </c>
      <c r="G221" s="15">
        <f t="shared" si="19"/>
        <v>-0.55000000000000071</v>
      </c>
      <c r="H221" s="15"/>
      <c r="I221" s="15"/>
      <c r="J221" s="15"/>
      <c r="K221" s="15"/>
      <c r="L221" s="15"/>
      <c r="W221">
        <f t="shared" si="15"/>
        <v>0</v>
      </c>
      <c r="X221">
        <f t="shared" si="16"/>
        <v>37.1</v>
      </c>
      <c r="Y221">
        <f t="shared" si="17"/>
        <v>10.305555555555555</v>
      </c>
    </row>
    <row r="222" spans="2:25" x14ac:dyDescent="0.25">
      <c r="B222" s="3" t="s">
        <v>59</v>
      </c>
      <c r="C222" s="3">
        <v>214</v>
      </c>
      <c r="D222" s="3">
        <v>214</v>
      </c>
      <c r="E222" s="9">
        <v>36.5</v>
      </c>
      <c r="F222" s="15">
        <f t="shared" si="18"/>
        <v>-0.19444444444444425</v>
      </c>
      <c r="G222" s="15">
        <f t="shared" si="19"/>
        <v>-0.69999999999999929</v>
      </c>
      <c r="H222" s="15"/>
      <c r="I222" s="15"/>
      <c r="J222" s="15"/>
      <c r="K222" s="15"/>
      <c r="L222" s="15"/>
      <c r="W222">
        <f t="shared" si="15"/>
        <v>0</v>
      </c>
      <c r="X222">
        <f t="shared" si="16"/>
        <v>36.5</v>
      </c>
      <c r="Y222">
        <f t="shared" si="17"/>
        <v>10.138888888888889</v>
      </c>
    </row>
    <row r="223" spans="2:25" x14ac:dyDescent="0.25">
      <c r="B223" s="3" t="s">
        <v>59</v>
      </c>
      <c r="C223" s="3">
        <v>215</v>
      </c>
      <c r="D223" s="3">
        <v>215</v>
      </c>
      <c r="E223" s="9">
        <v>35.700000000000003</v>
      </c>
      <c r="F223" s="15">
        <f t="shared" si="18"/>
        <v>-0.19444444444444425</v>
      </c>
      <c r="G223" s="15">
        <f t="shared" si="19"/>
        <v>-0.69999999999999929</v>
      </c>
      <c r="H223" s="15"/>
      <c r="I223" s="15"/>
      <c r="J223" s="15"/>
      <c r="K223" s="15"/>
      <c r="L223" s="15"/>
      <c r="W223">
        <f t="shared" si="15"/>
        <v>0</v>
      </c>
      <c r="X223">
        <f t="shared" si="16"/>
        <v>35.700000000000003</v>
      </c>
      <c r="Y223">
        <f t="shared" si="17"/>
        <v>9.9166666666666679</v>
      </c>
    </row>
    <row r="224" spans="2:25" x14ac:dyDescent="0.25">
      <c r="B224" s="3" t="s">
        <v>59</v>
      </c>
      <c r="C224" s="3">
        <v>216</v>
      </c>
      <c r="D224" s="3">
        <v>216</v>
      </c>
      <c r="E224" s="9">
        <v>35.1</v>
      </c>
      <c r="F224" s="15">
        <f t="shared" si="18"/>
        <v>-0.18055555555555614</v>
      </c>
      <c r="G224" s="15">
        <f t="shared" si="19"/>
        <v>-0.65000000000000213</v>
      </c>
      <c r="H224" s="15"/>
      <c r="I224" s="15"/>
      <c r="J224" s="15"/>
      <c r="K224" s="15"/>
      <c r="L224" s="15"/>
      <c r="W224">
        <f t="shared" si="15"/>
        <v>0</v>
      </c>
      <c r="X224">
        <f t="shared" si="16"/>
        <v>35.1</v>
      </c>
      <c r="Y224">
        <f t="shared" si="17"/>
        <v>9.75</v>
      </c>
    </row>
    <row r="225" spans="2:25" x14ac:dyDescent="0.25">
      <c r="B225" s="3" t="s">
        <v>59</v>
      </c>
      <c r="C225" s="3">
        <v>217</v>
      </c>
      <c r="D225" s="3">
        <v>217</v>
      </c>
      <c r="E225" s="9">
        <v>34.4</v>
      </c>
      <c r="F225" s="15">
        <f t="shared" si="18"/>
        <v>-0.16666666666666705</v>
      </c>
      <c r="G225" s="15">
        <f t="shared" si="19"/>
        <v>-0.60000000000000142</v>
      </c>
      <c r="H225" s="15"/>
      <c r="I225" s="15"/>
      <c r="J225" s="15"/>
      <c r="K225" s="15"/>
      <c r="L225" s="15"/>
      <c r="W225">
        <f t="shared" si="15"/>
        <v>0</v>
      </c>
      <c r="X225">
        <f t="shared" si="16"/>
        <v>34.4</v>
      </c>
      <c r="Y225">
        <f t="shared" si="17"/>
        <v>9.5555555555555554</v>
      </c>
    </row>
    <row r="226" spans="2:25" x14ac:dyDescent="0.25">
      <c r="B226" s="3" t="s">
        <v>59</v>
      </c>
      <c r="C226" s="3">
        <v>218</v>
      </c>
      <c r="D226" s="3">
        <v>218</v>
      </c>
      <c r="E226" s="9">
        <v>33.9</v>
      </c>
      <c r="F226" s="15">
        <f t="shared" si="18"/>
        <v>-0.11111111111111072</v>
      </c>
      <c r="G226" s="15">
        <f t="shared" si="19"/>
        <v>-0.39999999999999858</v>
      </c>
      <c r="H226" s="15"/>
      <c r="I226" s="15"/>
      <c r="J226" s="15"/>
      <c r="K226" s="15"/>
      <c r="L226" s="15"/>
      <c r="W226">
        <f t="shared" si="15"/>
        <v>0</v>
      </c>
      <c r="X226">
        <f t="shared" si="16"/>
        <v>33.9</v>
      </c>
      <c r="Y226">
        <f t="shared" si="17"/>
        <v>9.4166666666666661</v>
      </c>
    </row>
    <row r="227" spans="2:25" x14ac:dyDescent="0.25">
      <c r="B227" s="3" t="s">
        <v>59</v>
      </c>
      <c r="C227" s="3">
        <v>219</v>
      </c>
      <c r="D227" s="3">
        <v>219</v>
      </c>
      <c r="E227" s="9">
        <v>33.6</v>
      </c>
      <c r="F227" s="15">
        <f t="shared" si="18"/>
        <v>-5.5555555555555358E-2</v>
      </c>
      <c r="G227" s="15">
        <f t="shared" si="19"/>
        <v>-0.19999999999999929</v>
      </c>
      <c r="H227" s="15"/>
      <c r="I227" s="15"/>
      <c r="J227" s="15"/>
      <c r="K227" s="15"/>
      <c r="L227" s="15"/>
      <c r="W227">
        <f t="shared" si="15"/>
        <v>0</v>
      </c>
      <c r="X227">
        <f t="shared" si="16"/>
        <v>33.6</v>
      </c>
      <c r="Y227">
        <f t="shared" si="17"/>
        <v>9.3333333333333339</v>
      </c>
    </row>
    <row r="228" spans="2:25" x14ac:dyDescent="0.25">
      <c r="B228" s="3" t="s">
        <v>59</v>
      </c>
      <c r="C228" s="3">
        <v>220</v>
      </c>
      <c r="D228" s="3">
        <v>220</v>
      </c>
      <c r="E228" s="9">
        <v>33.5</v>
      </c>
      <c r="F228" s="15">
        <f t="shared" si="18"/>
        <v>0</v>
      </c>
      <c r="G228" s="15">
        <f t="shared" si="19"/>
        <v>0</v>
      </c>
      <c r="H228" s="15"/>
      <c r="I228" s="15"/>
      <c r="J228" s="15"/>
      <c r="K228" s="15"/>
      <c r="L228" s="15"/>
      <c r="W228">
        <f t="shared" si="15"/>
        <v>0</v>
      </c>
      <c r="X228">
        <f t="shared" si="16"/>
        <v>33.5</v>
      </c>
      <c r="Y228">
        <f t="shared" si="17"/>
        <v>9.3055555555555554</v>
      </c>
    </row>
    <row r="229" spans="2:25" x14ac:dyDescent="0.25">
      <c r="B229" s="3" t="s">
        <v>59</v>
      </c>
      <c r="C229" s="3">
        <v>221</v>
      </c>
      <c r="D229" s="3">
        <v>221</v>
      </c>
      <c r="E229" s="9">
        <v>33.6</v>
      </c>
      <c r="F229" s="15">
        <f t="shared" si="18"/>
        <v>5.5555555555555358E-2</v>
      </c>
      <c r="G229" s="15">
        <f t="shared" si="19"/>
        <v>0.19999999999999929</v>
      </c>
      <c r="H229" s="15"/>
      <c r="I229" s="15"/>
      <c r="J229" s="15"/>
      <c r="K229" s="15"/>
      <c r="L229" s="15"/>
      <c r="W229">
        <f t="shared" si="15"/>
        <v>0</v>
      </c>
      <c r="X229">
        <f t="shared" si="16"/>
        <v>33.6</v>
      </c>
      <c r="Y229">
        <f t="shared" si="17"/>
        <v>9.3333333333333339</v>
      </c>
    </row>
    <row r="230" spans="2:25" x14ac:dyDescent="0.25">
      <c r="B230" s="3" t="s">
        <v>59</v>
      </c>
      <c r="C230" s="3">
        <v>222</v>
      </c>
      <c r="D230" s="3">
        <v>222</v>
      </c>
      <c r="E230" s="9">
        <v>33.9</v>
      </c>
      <c r="F230" s="15">
        <f t="shared" si="18"/>
        <v>9.7222222222221627E-2</v>
      </c>
      <c r="G230" s="15">
        <f t="shared" si="19"/>
        <v>0.34999999999999787</v>
      </c>
      <c r="H230" s="15"/>
      <c r="I230" s="15"/>
      <c r="J230" s="15"/>
      <c r="K230" s="15"/>
      <c r="L230" s="15"/>
      <c r="W230">
        <f t="shared" si="15"/>
        <v>0</v>
      </c>
      <c r="X230">
        <f t="shared" si="16"/>
        <v>33.9</v>
      </c>
      <c r="Y230">
        <f t="shared" si="17"/>
        <v>9.4166666666666661</v>
      </c>
    </row>
    <row r="231" spans="2:25" x14ac:dyDescent="0.25">
      <c r="B231" s="3" t="s">
        <v>59</v>
      </c>
      <c r="C231" s="3">
        <v>223</v>
      </c>
      <c r="D231" s="3">
        <v>223</v>
      </c>
      <c r="E231" s="9">
        <v>34.299999999999997</v>
      </c>
      <c r="F231" s="15">
        <f t="shared" si="18"/>
        <v>0.12499999999999981</v>
      </c>
      <c r="G231" s="15">
        <f t="shared" si="19"/>
        <v>0.44999999999999929</v>
      </c>
      <c r="H231" s="15"/>
      <c r="I231" s="15"/>
      <c r="J231" s="15"/>
      <c r="K231" s="15"/>
      <c r="L231" s="15"/>
      <c r="W231">
        <f t="shared" si="15"/>
        <v>0</v>
      </c>
      <c r="X231">
        <f t="shared" si="16"/>
        <v>34.299999999999997</v>
      </c>
      <c r="Y231">
        <f t="shared" si="17"/>
        <v>9.5277777777777768</v>
      </c>
    </row>
    <row r="232" spans="2:25" x14ac:dyDescent="0.25">
      <c r="B232" s="3" t="s">
        <v>59</v>
      </c>
      <c r="C232" s="3">
        <v>224</v>
      </c>
      <c r="D232" s="3">
        <v>224</v>
      </c>
      <c r="E232" s="9">
        <v>34.799999999999997</v>
      </c>
      <c r="F232" s="15">
        <f t="shared" si="18"/>
        <v>0.12500000000000078</v>
      </c>
      <c r="G232" s="15">
        <f t="shared" si="19"/>
        <v>0.45000000000000284</v>
      </c>
      <c r="H232" s="15"/>
      <c r="I232" s="15"/>
      <c r="J232" s="15"/>
      <c r="K232" s="15"/>
      <c r="L232" s="15"/>
      <c r="W232">
        <f t="shared" si="15"/>
        <v>0</v>
      </c>
      <c r="X232">
        <f t="shared" si="16"/>
        <v>34.799999999999997</v>
      </c>
      <c r="Y232">
        <f t="shared" si="17"/>
        <v>9.6666666666666661</v>
      </c>
    </row>
    <row r="233" spans="2:25" x14ac:dyDescent="0.25">
      <c r="B233" s="3" t="s">
        <v>59</v>
      </c>
      <c r="C233" s="3">
        <v>225</v>
      </c>
      <c r="D233" s="3">
        <v>225</v>
      </c>
      <c r="E233" s="9">
        <v>35.200000000000003</v>
      </c>
      <c r="F233" s="15">
        <f t="shared" si="18"/>
        <v>0.1111111111111117</v>
      </c>
      <c r="G233" s="15">
        <f t="shared" si="19"/>
        <v>0.40000000000000213</v>
      </c>
      <c r="H233" s="15"/>
      <c r="I233" s="15"/>
      <c r="J233" s="15"/>
      <c r="K233" s="15"/>
      <c r="L233" s="15"/>
      <c r="W233">
        <f t="shared" si="15"/>
        <v>0</v>
      </c>
      <c r="X233">
        <f t="shared" si="16"/>
        <v>35.200000000000003</v>
      </c>
      <c r="Y233">
        <f t="shared" si="17"/>
        <v>9.7777777777777786</v>
      </c>
    </row>
    <row r="234" spans="2:25" x14ac:dyDescent="0.25">
      <c r="B234" s="3" t="s">
        <v>59</v>
      </c>
      <c r="C234" s="3">
        <v>226</v>
      </c>
      <c r="D234" s="3">
        <v>226</v>
      </c>
      <c r="E234" s="9">
        <v>35.6</v>
      </c>
      <c r="F234" s="15">
        <f t="shared" si="18"/>
        <v>0.11111111111111072</v>
      </c>
      <c r="G234" s="15">
        <f t="shared" si="19"/>
        <v>0.39999999999999858</v>
      </c>
      <c r="H234" s="15"/>
      <c r="I234" s="15"/>
      <c r="J234" s="15"/>
      <c r="K234" s="15"/>
      <c r="L234" s="15"/>
      <c r="W234">
        <f t="shared" si="15"/>
        <v>0</v>
      </c>
      <c r="X234">
        <f t="shared" si="16"/>
        <v>35.6</v>
      </c>
      <c r="Y234">
        <f t="shared" si="17"/>
        <v>9.8888888888888893</v>
      </c>
    </row>
    <row r="235" spans="2:25" x14ac:dyDescent="0.25">
      <c r="B235" s="3" t="s">
        <v>59</v>
      </c>
      <c r="C235" s="3">
        <v>227</v>
      </c>
      <c r="D235" s="3">
        <v>227</v>
      </c>
      <c r="E235" s="9">
        <v>36</v>
      </c>
      <c r="F235" s="15">
        <f t="shared" si="18"/>
        <v>0.11111111111111072</v>
      </c>
      <c r="G235" s="15">
        <f t="shared" si="19"/>
        <v>0.39999999999999858</v>
      </c>
      <c r="H235" s="15"/>
      <c r="I235" s="15"/>
      <c r="J235" s="15"/>
      <c r="K235" s="15"/>
      <c r="L235" s="15"/>
      <c r="W235">
        <f t="shared" si="15"/>
        <v>0</v>
      </c>
      <c r="X235">
        <f t="shared" si="16"/>
        <v>36</v>
      </c>
      <c r="Y235">
        <f t="shared" si="17"/>
        <v>10</v>
      </c>
    </row>
    <row r="236" spans="2:25" x14ac:dyDescent="0.25">
      <c r="B236" s="3" t="s">
        <v>59</v>
      </c>
      <c r="C236" s="3">
        <v>228</v>
      </c>
      <c r="D236" s="3">
        <v>228</v>
      </c>
      <c r="E236" s="9">
        <v>36.4</v>
      </c>
      <c r="F236" s="15">
        <f t="shared" si="18"/>
        <v>0.12499999999999981</v>
      </c>
      <c r="G236" s="15">
        <f t="shared" si="19"/>
        <v>0.44999999999999929</v>
      </c>
      <c r="H236" s="15"/>
      <c r="I236" s="15"/>
      <c r="J236" s="15"/>
      <c r="K236" s="15"/>
      <c r="L236" s="15"/>
      <c r="W236">
        <f t="shared" si="15"/>
        <v>0</v>
      </c>
      <c r="X236">
        <f t="shared" si="16"/>
        <v>36.4</v>
      </c>
      <c r="Y236">
        <f t="shared" si="17"/>
        <v>10.111111111111111</v>
      </c>
    </row>
    <row r="237" spans="2:25" x14ac:dyDescent="0.25">
      <c r="B237" s="3" t="s">
        <v>59</v>
      </c>
      <c r="C237" s="3">
        <v>229</v>
      </c>
      <c r="D237" s="3">
        <v>229</v>
      </c>
      <c r="E237" s="9">
        <v>36.9</v>
      </c>
      <c r="F237" s="15">
        <f t="shared" si="18"/>
        <v>0.1388888888888889</v>
      </c>
      <c r="G237" s="15">
        <f t="shared" si="19"/>
        <v>0.5</v>
      </c>
      <c r="H237" s="15"/>
      <c r="I237" s="15"/>
      <c r="J237" s="15"/>
      <c r="K237" s="15"/>
      <c r="L237" s="15"/>
      <c r="W237">
        <f t="shared" si="15"/>
        <v>0</v>
      </c>
      <c r="X237">
        <f t="shared" si="16"/>
        <v>36.9</v>
      </c>
      <c r="Y237">
        <f t="shared" si="17"/>
        <v>10.25</v>
      </c>
    </row>
    <row r="238" spans="2:25" x14ac:dyDescent="0.25">
      <c r="B238" s="3" t="s">
        <v>59</v>
      </c>
      <c r="C238" s="3">
        <v>230</v>
      </c>
      <c r="D238" s="3">
        <v>230</v>
      </c>
      <c r="E238" s="9">
        <v>37.4</v>
      </c>
      <c r="F238" s="15">
        <f t="shared" si="18"/>
        <v>0.1388888888888889</v>
      </c>
      <c r="G238" s="15">
        <f t="shared" si="19"/>
        <v>0.5</v>
      </c>
      <c r="H238" s="15"/>
      <c r="I238" s="15"/>
      <c r="J238" s="15"/>
      <c r="K238" s="15"/>
      <c r="L238" s="15"/>
      <c r="W238">
        <f t="shared" si="15"/>
        <v>0</v>
      </c>
      <c r="X238">
        <f t="shared" si="16"/>
        <v>37.4</v>
      </c>
      <c r="Y238">
        <f t="shared" si="17"/>
        <v>10.388888888888888</v>
      </c>
    </row>
    <row r="239" spans="2:25" x14ac:dyDescent="0.25">
      <c r="B239" s="3" t="s">
        <v>59</v>
      </c>
      <c r="C239" s="3">
        <v>231</v>
      </c>
      <c r="D239" s="3">
        <v>231</v>
      </c>
      <c r="E239" s="9">
        <v>37.9</v>
      </c>
      <c r="F239" s="15">
        <f t="shared" si="18"/>
        <v>0.12499999999999981</v>
      </c>
      <c r="G239" s="15">
        <f t="shared" si="19"/>
        <v>0.44999999999999929</v>
      </c>
      <c r="H239" s="15"/>
      <c r="I239" s="15"/>
      <c r="J239" s="15"/>
      <c r="K239" s="15"/>
      <c r="L239" s="15"/>
      <c r="W239">
        <f t="shared" si="15"/>
        <v>0</v>
      </c>
      <c r="X239">
        <f t="shared" si="16"/>
        <v>37.9</v>
      </c>
      <c r="Y239">
        <f t="shared" si="17"/>
        <v>10.527777777777777</v>
      </c>
    </row>
    <row r="240" spans="2:25" x14ac:dyDescent="0.25">
      <c r="B240" s="3" t="s">
        <v>59</v>
      </c>
      <c r="C240" s="3">
        <v>232</v>
      </c>
      <c r="D240" s="3">
        <v>232</v>
      </c>
      <c r="E240" s="9">
        <v>38.299999999999997</v>
      </c>
      <c r="F240" s="15">
        <f t="shared" si="18"/>
        <v>0.1111111111111117</v>
      </c>
      <c r="G240" s="15">
        <f t="shared" si="19"/>
        <v>0.40000000000000213</v>
      </c>
      <c r="H240" s="15"/>
      <c r="I240" s="15"/>
      <c r="J240" s="15"/>
      <c r="K240" s="15"/>
      <c r="L240" s="15"/>
      <c r="W240">
        <f t="shared" si="15"/>
        <v>0</v>
      </c>
      <c r="X240">
        <f t="shared" si="16"/>
        <v>38.299999999999997</v>
      </c>
      <c r="Y240">
        <f t="shared" si="17"/>
        <v>10.638888888888888</v>
      </c>
    </row>
    <row r="241" spans="2:25" x14ac:dyDescent="0.25">
      <c r="B241" s="3" t="s">
        <v>59</v>
      </c>
      <c r="C241" s="3">
        <v>233</v>
      </c>
      <c r="D241" s="3">
        <v>233</v>
      </c>
      <c r="E241" s="9">
        <v>38.700000000000003</v>
      </c>
      <c r="F241" s="15">
        <f t="shared" si="18"/>
        <v>0.1111111111111117</v>
      </c>
      <c r="G241" s="15">
        <f t="shared" si="19"/>
        <v>0.40000000000000213</v>
      </c>
      <c r="H241" s="15"/>
      <c r="I241" s="15"/>
      <c r="J241" s="15"/>
      <c r="K241" s="15"/>
      <c r="L241" s="15"/>
      <c r="W241">
        <f t="shared" si="15"/>
        <v>0</v>
      </c>
      <c r="X241">
        <f t="shared" si="16"/>
        <v>38.700000000000003</v>
      </c>
      <c r="Y241">
        <f t="shared" si="17"/>
        <v>10.75</v>
      </c>
    </row>
    <row r="242" spans="2:25" x14ac:dyDescent="0.25">
      <c r="B242" s="3" t="s">
        <v>59</v>
      </c>
      <c r="C242" s="3">
        <v>234</v>
      </c>
      <c r="D242" s="3">
        <v>234</v>
      </c>
      <c r="E242" s="9">
        <v>39.1</v>
      </c>
      <c r="F242" s="15">
        <f t="shared" si="18"/>
        <v>8.3333333333332538E-2</v>
      </c>
      <c r="G242" s="15">
        <f t="shared" si="19"/>
        <v>0.29999999999999716</v>
      </c>
      <c r="H242" s="15"/>
      <c r="I242" s="15"/>
      <c r="J242" s="15"/>
      <c r="K242" s="15"/>
      <c r="L242" s="15"/>
      <c r="W242">
        <f t="shared" si="15"/>
        <v>0</v>
      </c>
      <c r="X242">
        <f t="shared" si="16"/>
        <v>39.1</v>
      </c>
      <c r="Y242">
        <f t="shared" si="17"/>
        <v>10.861111111111111</v>
      </c>
    </row>
    <row r="243" spans="2:25" x14ac:dyDescent="0.25">
      <c r="B243" s="3" t="s">
        <v>59</v>
      </c>
      <c r="C243" s="3">
        <v>235</v>
      </c>
      <c r="D243" s="3">
        <v>235</v>
      </c>
      <c r="E243" s="9">
        <v>39.299999999999997</v>
      </c>
      <c r="F243" s="15">
        <f t="shared" si="18"/>
        <v>5.5555555555555358E-2</v>
      </c>
      <c r="G243" s="15">
        <f t="shared" si="19"/>
        <v>0.19999999999999929</v>
      </c>
      <c r="H243" s="15"/>
      <c r="I243" s="15"/>
      <c r="J243" s="15"/>
      <c r="K243" s="15"/>
      <c r="L243" s="15"/>
      <c r="W243">
        <f t="shared" si="15"/>
        <v>0</v>
      </c>
      <c r="X243">
        <f t="shared" si="16"/>
        <v>39.299999999999997</v>
      </c>
      <c r="Y243">
        <f t="shared" si="17"/>
        <v>10.916666666666666</v>
      </c>
    </row>
    <row r="244" spans="2:25" x14ac:dyDescent="0.25">
      <c r="B244" s="3" t="s">
        <v>59</v>
      </c>
      <c r="C244" s="3">
        <v>236</v>
      </c>
      <c r="D244" s="3">
        <v>236</v>
      </c>
      <c r="E244" s="9">
        <v>39.5</v>
      </c>
      <c r="F244" s="15">
        <f t="shared" si="18"/>
        <v>5.5555555555556344E-2</v>
      </c>
      <c r="G244" s="15">
        <f t="shared" si="19"/>
        <v>0.20000000000000284</v>
      </c>
      <c r="H244" s="15"/>
      <c r="I244" s="15"/>
      <c r="J244" s="15"/>
      <c r="K244" s="15"/>
      <c r="L244" s="15"/>
      <c r="W244">
        <f t="shared" si="15"/>
        <v>0</v>
      </c>
      <c r="X244">
        <f t="shared" si="16"/>
        <v>39.5</v>
      </c>
      <c r="Y244">
        <f t="shared" si="17"/>
        <v>10.972222222222221</v>
      </c>
    </row>
    <row r="245" spans="2:25" x14ac:dyDescent="0.25">
      <c r="B245" s="3" t="s">
        <v>59</v>
      </c>
      <c r="C245" s="3">
        <v>237</v>
      </c>
      <c r="D245" s="3">
        <v>237</v>
      </c>
      <c r="E245" s="9">
        <v>39.700000000000003</v>
      </c>
      <c r="F245" s="15">
        <f t="shared" si="18"/>
        <v>5.5555555555555358E-2</v>
      </c>
      <c r="G245" s="15">
        <f t="shared" si="19"/>
        <v>0.19999999999999929</v>
      </c>
      <c r="H245" s="15"/>
      <c r="I245" s="15"/>
      <c r="J245" s="15"/>
      <c r="K245" s="15"/>
      <c r="L245" s="15"/>
      <c r="W245">
        <f t="shared" si="15"/>
        <v>0</v>
      </c>
      <c r="X245">
        <f t="shared" si="16"/>
        <v>39.700000000000003</v>
      </c>
      <c r="Y245">
        <f t="shared" si="17"/>
        <v>11.027777777777779</v>
      </c>
    </row>
    <row r="246" spans="2:25" x14ac:dyDescent="0.25">
      <c r="B246" s="3" t="s">
        <v>59</v>
      </c>
      <c r="C246" s="3">
        <v>238</v>
      </c>
      <c r="D246" s="3">
        <v>238</v>
      </c>
      <c r="E246" s="9">
        <v>39.9</v>
      </c>
      <c r="F246" s="15">
        <f t="shared" si="18"/>
        <v>4.1666666666666269E-2</v>
      </c>
      <c r="G246" s="15">
        <f t="shared" si="19"/>
        <v>0.14999999999999858</v>
      </c>
      <c r="H246" s="15"/>
      <c r="I246" s="15"/>
      <c r="J246" s="15"/>
      <c r="K246" s="15"/>
      <c r="L246" s="15"/>
      <c r="W246">
        <f t="shared" si="15"/>
        <v>0</v>
      </c>
      <c r="X246">
        <f t="shared" si="16"/>
        <v>39.9</v>
      </c>
      <c r="Y246">
        <f t="shared" si="17"/>
        <v>11.083333333333332</v>
      </c>
    </row>
    <row r="247" spans="2:25" x14ac:dyDescent="0.25">
      <c r="B247" s="3" t="s">
        <v>59</v>
      </c>
      <c r="C247" s="3">
        <v>239</v>
      </c>
      <c r="D247" s="3">
        <v>239</v>
      </c>
      <c r="E247" s="9">
        <v>40</v>
      </c>
      <c r="F247" s="15">
        <f t="shared" si="18"/>
        <v>2.7777777777778172E-2</v>
      </c>
      <c r="G247" s="15">
        <f t="shared" si="19"/>
        <v>0.10000000000000142</v>
      </c>
      <c r="H247" s="15"/>
      <c r="I247" s="15"/>
      <c r="J247" s="15"/>
      <c r="K247" s="15"/>
      <c r="L247" s="15"/>
      <c r="W247">
        <f t="shared" si="15"/>
        <v>0</v>
      </c>
      <c r="X247">
        <f t="shared" si="16"/>
        <v>40</v>
      </c>
      <c r="Y247">
        <f t="shared" si="17"/>
        <v>11.111111111111111</v>
      </c>
    </row>
    <row r="248" spans="2:25" x14ac:dyDescent="0.25">
      <c r="B248" s="3" t="s">
        <v>59</v>
      </c>
      <c r="C248" s="3">
        <v>240</v>
      </c>
      <c r="D248" s="3">
        <v>240</v>
      </c>
      <c r="E248" s="9">
        <v>40.1</v>
      </c>
      <c r="F248" s="15">
        <f t="shared" si="18"/>
        <v>1.3888888888889086E-2</v>
      </c>
      <c r="G248" s="15">
        <f t="shared" si="19"/>
        <v>5.0000000000000711E-2</v>
      </c>
      <c r="H248" s="15"/>
      <c r="I248" s="15"/>
      <c r="J248" s="15"/>
      <c r="K248" s="15"/>
      <c r="L248" s="15"/>
      <c r="W248">
        <f t="shared" si="15"/>
        <v>0</v>
      </c>
      <c r="X248">
        <f t="shared" si="16"/>
        <v>40.1</v>
      </c>
      <c r="Y248">
        <f t="shared" si="17"/>
        <v>11.138888888888889</v>
      </c>
    </row>
    <row r="249" spans="2:25" x14ac:dyDescent="0.25">
      <c r="B249" s="3" t="s">
        <v>59</v>
      </c>
      <c r="C249" s="3">
        <v>241</v>
      </c>
      <c r="D249" s="3">
        <v>241</v>
      </c>
      <c r="E249" s="9">
        <v>40.1</v>
      </c>
      <c r="F249" s="15">
        <f t="shared" si="18"/>
        <v>0</v>
      </c>
      <c r="G249" s="15">
        <f t="shared" si="19"/>
        <v>0</v>
      </c>
      <c r="H249" s="15"/>
      <c r="I249" s="15"/>
      <c r="J249" s="15"/>
      <c r="K249" s="15"/>
      <c r="L249" s="15"/>
      <c r="W249">
        <f t="shared" si="15"/>
        <v>0</v>
      </c>
      <c r="X249">
        <f t="shared" si="16"/>
        <v>40.1</v>
      </c>
      <c r="Y249">
        <f t="shared" si="17"/>
        <v>11.138888888888889</v>
      </c>
    </row>
    <row r="250" spans="2:25" x14ac:dyDescent="0.25">
      <c r="B250" s="3" t="s">
        <v>59</v>
      </c>
      <c r="C250" s="3">
        <v>242</v>
      </c>
      <c r="D250" s="3">
        <v>242</v>
      </c>
      <c r="E250" s="9">
        <v>40.1</v>
      </c>
      <c r="F250" s="15">
        <f t="shared" si="18"/>
        <v>-1.3888888888889086E-2</v>
      </c>
      <c r="G250" s="15">
        <f t="shared" si="19"/>
        <v>-5.0000000000000711E-2</v>
      </c>
      <c r="H250" s="15"/>
      <c r="I250" s="15"/>
      <c r="J250" s="15"/>
      <c r="K250" s="15"/>
      <c r="L250" s="15"/>
      <c r="W250">
        <f t="shared" si="15"/>
        <v>0</v>
      </c>
      <c r="X250">
        <f t="shared" si="16"/>
        <v>40.1</v>
      </c>
      <c r="Y250">
        <f t="shared" si="17"/>
        <v>11.138888888888889</v>
      </c>
    </row>
    <row r="251" spans="2:25" x14ac:dyDescent="0.25">
      <c r="B251" s="3" t="s">
        <v>59</v>
      </c>
      <c r="C251" s="3">
        <v>243</v>
      </c>
      <c r="D251" s="3">
        <v>243</v>
      </c>
      <c r="E251" s="9">
        <v>40</v>
      </c>
      <c r="F251" s="15">
        <f t="shared" si="18"/>
        <v>-4.1666666666667261E-2</v>
      </c>
      <c r="G251" s="15">
        <f t="shared" si="19"/>
        <v>-0.15000000000000213</v>
      </c>
      <c r="H251" s="15"/>
      <c r="I251" s="15"/>
      <c r="J251" s="15"/>
      <c r="K251" s="15"/>
      <c r="L251" s="15"/>
      <c r="W251">
        <f t="shared" si="15"/>
        <v>0</v>
      </c>
      <c r="X251">
        <f t="shared" si="16"/>
        <v>40</v>
      </c>
      <c r="Y251">
        <f t="shared" si="17"/>
        <v>11.111111111111111</v>
      </c>
    </row>
    <row r="252" spans="2:25" x14ac:dyDescent="0.25">
      <c r="B252" s="3" t="s">
        <v>59</v>
      </c>
      <c r="C252" s="3">
        <v>244</v>
      </c>
      <c r="D252" s="3">
        <v>244</v>
      </c>
      <c r="E252" s="9">
        <v>39.799999999999997</v>
      </c>
      <c r="F252" s="15">
        <f t="shared" si="18"/>
        <v>-2.7777777777778172E-2</v>
      </c>
      <c r="G252" s="15">
        <f t="shared" si="19"/>
        <v>-0.10000000000000142</v>
      </c>
      <c r="H252" s="15"/>
      <c r="I252" s="15"/>
      <c r="J252" s="15"/>
      <c r="K252" s="15"/>
      <c r="L252" s="15"/>
      <c r="W252">
        <f t="shared" si="15"/>
        <v>0</v>
      </c>
      <c r="X252">
        <f t="shared" si="16"/>
        <v>39.799999999999997</v>
      </c>
      <c r="Y252">
        <f t="shared" si="17"/>
        <v>11.055555555555555</v>
      </c>
    </row>
    <row r="253" spans="2:25" x14ac:dyDescent="0.25">
      <c r="B253" s="3" t="s">
        <v>59</v>
      </c>
      <c r="C253" s="3">
        <v>245</v>
      </c>
      <c r="D253" s="3">
        <v>245</v>
      </c>
      <c r="E253" s="9">
        <v>39.799999999999997</v>
      </c>
      <c r="F253" s="15">
        <f t="shared" si="18"/>
        <v>0</v>
      </c>
      <c r="G253" s="15">
        <f t="shared" si="19"/>
        <v>0</v>
      </c>
      <c r="H253" s="15"/>
      <c r="I253" s="15"/>
      <c r="J253" s="15"/>
      <c r="K253" s="15"/>
      <c r="L253" s="15"/>
      <c r="W253">
        <f t="shared" si="15"/>
        <v>0</v>
      </c>
      <c r="X253">
        <f t="shared" si="16"/>
        <v>39.799999999999997</v>
      </c>
      <c r="Y253">
        <f t="shared" si="17"/>
        <v>11.055555555555555</v>
      </c>
    </row>
    <row r="254" spans="2:25" x14ac:dyDescent="0.25">
      <c r="B254" s="3" t="s">
        <v>59</v>
      </c>
      <c r="C254" s="3">
        <v>246</v>
      </c>
      <c r="D254" s="3">
        <v>246</v>
      </c>
      <c r="E254" s="9">
        <v>39.799999999999997</v>
      </c>
      <c r="F254" s="15">
        <f t="shared" si="18"/>
        <v>1.3888888888889086E-2</v>
      </c>
      <c r="G254" s="15">
        <f t="shared" si="19"/>
        <v>5.0000000000000711E-2</v>
      </c>
      <c r="H254" s="15"/>
      <c r="I254" s="15"/>
      <c r="J254" s="15"/>
      <c r="K254" s="15"/>
      <c r="L254" s="15"/>
      <c r="W254">
        <f t="shared" si="15"/>
        <v>0</v>
      </c>
      <c r="X254">
        <f t="shared" si="16"/>
        <v>39.799999999999997</v>
      </c>
      <c r="Y254">
        <f t="shared" si="17"/>
        <v>11.055555555555555</v>
      </c>
    </row>
    <row r="255" spans="2:25" x14ac:dyDescent="0.25">
      <c r="B255" s="3" t="s">
        <v>59</v>
      </c>
      <c r="C255" s="3">
        <v>247</v>
      </c>
      <c r="D255" s="3">
        <v>247</v>
      </c>
      <c r="E255" s="9">
        <v>39.9</v>
      </c>
      <c r="F255" s="15">
        <f t="shared" si="18"/>
        <v>4.1666666666667261E-2</v>
      </c>
      <c r="G255" s="15">
        <f t="shared" si="19"/>
        <v>0.15000000000000213</v>
      </c>
      <c r="H255" s="15"/>
      <c r="I255" s="15"/>
      <c r="J255" s="15"/>
      <c r="K255" s="15"/>
      <c r="L255" s="15"/>
      <c r="W255">
        <f t="shared" si="15"/>
        <v>0</v>
      </c>
      <c r="X255">
        <f t="shared" si="16"/>
        <v>39.9</v>
      </c>
      <c r="Y255">
        <f t="shared" si="17"/>
        <v>11.083333333333332</v>
      </c>
    </row>
    <row r="256" spans="2:25" x14ac:dyDescent="0.25">
      <c r="B256" s="3" t="s">
        <v>59</v>
      </c>
      <c r="C256" s="3">
        <v>248</v>
      </c>
      <c r="D256" s="3">
        <v>248</v>
      </c>
      <c r="E256" s="9">
        <v>40.1</v>
      </c>
      <c r="F256" s="15">
        <f t="shared" si="18"/>
        <v>2.7777777777778172E-2</v>
      </c>
      <c r="G256" s="15">
        <f t="shared" si="19"/>
        <v>0.10000000000000142</v>
      </c>
      <c r="H256" s="15"/>
      <c r="I256" s="15"/>
      <c r="J256" s="15"/>
      <c r="K256" s="15"/>
      <c r="L256" s="15"/>
      <c r="W256">
        <f t="shared" si="15"/>
        <v>0</v>
      </c>
      <c r="X256">
        <f t="shared" si="16"/>
        <v>40.1</v>
      </c>
      <c r="Y256">
        <f t="shared" si="17"/>
        <v>11.138888888888889</v>
      </c>
    </row>
    <row r="257" spans="2:25" x14ac:dyDescent="0.25">
      <c r="B257" s="3" t="s">
        <v>59</v>
      </c>
      <c r="C257" s="3">
        <v>249</v>
      </c>
      <c r="D257" s="3">
        <v>249</v>
      </c>
      <c r="E257" s="9">
        <v>40.1</v>
      </c>
      <c r="F257" s="15">
        <f t="shared" si="18"/>
        <v>-5.5555555555555358E-2</v>
      </c>
      <c r="G257" s="15">
        <f t="shared" si="19"/>
        <v>-0.19999999999999929</v>
      </c>
      <c r="H257" s="15"/>
      <c r="I257" s="15"/>
      <c r="J257" s="15"/>
      <c r="K257" s="15"/>
      <c r="L257" s="15"/>
      <c r="W257">
        <f t="shared" si="15"/>
        <v>0</v>
      </c>
      <c r="X257">
        <f t="shared" si="16"/>
        <v>40.1</v>
      </c>
      <c r="Y257">
        <f t="shared" si="17"/>
        <v>11.138888888888889</v>
      </c>
    </row>
    <row r="258" spans="2:25" x14ac:dyDescent="0.25">
      <c r="B258" s="3" t="s">
        <v>59</v>
      </c>
      <c r="C258" s="3">
        <v>250</v>
      </c>
      <c r="D258" s="3">
        <v>250</v>
      </c>
      <c r="E258" s="9">
        <v>39.700000000000003</v>
      </c>
      <c r="F258" s="15">
        <f t="shared" si="18"/>
        <v>-0.18055555555555614</v>
      </c>
      <c r="G258" s="15">
        <f t="shared" si="19"/>
        <v>-0.65000000000000213</v>
      </c>
      <c r="H258" s="15"/>
      <c r="I258" s="15"/>
      <c r="J258" s="15"/>
      <c r="K258" s="15"/>
      <c r="L258" s="15"/>
      <c r="W258">
        <f t="shared" si="15"/>
        <v>0</v>
      </c>
      <c r="X258">
        <f t="shared" si="16"/>
        <v>39.700000000000003</v>
      </c>
      <c r="Y258">
        <f t="shared" si="17"/>
        <v>11.027777777777779</v>
      </c>
    </row>
    <row r="259" spans="2:25" x14ac:dyDescent="0.25">
      <c r="B259" s="3" t="s">
        <v>59</v>
      </c>
      <c r="C259" s="3">
        <v>251</v>
      </c>
      <c r="D259" s="3">
        <v>251</v>
      </c>
      <c r="E259" s="9">
        <v>38.799999999999997</v>
      </c>
      <c r="F259" s="15">
        <f t="shared" si="18"/>
        <v>-0.31944444444444503</v>
      </c>
      <c r="G259" s="15">
        <f t="shared" si="19"/>
        <v>-1.1500000000000021</v>
      </c>
      <c r="H259" s="15"/>
      <c r="I259" s="15"/>
      <c r="J259" s="15"/>
      <c r="K259" s="15"/>
      <c r="L259" s="15"/>
      <c r="W259">
        <f t="shared" si="15"/>
        <v>0</v>
      </c>
      <c r="X259">
        <f t="shared" si="16"/>
        <v>38.799999999999997</v>
      </c>
      <c r="Y259">
        <f t="shared" si="17"/>
        <v>10.777777777777777</v>
      </c>
    </row>
    <row r="260" spans="2:25" x14ac:dyDescent="0.25">
      <c r="B260" s="3" t="s">
        <v>59</v>
      </c>
      <c r="C260" s="3">
        <v>252</v>
      </c>
      <c r="D260" s="3">
        <v>252</v>
      </c>
      <c r="E260" s="9">
        <v>37.4</v>
      </c>
      <c r="F260" s="15">
        <f t="shared" si="18"/>
        <v>-0.44444444444444386</v>
      </c>
      <c r="G260" s="15">
        <f t="shared" si="19"/>
        <v>-1.5999999999999979</v>
      </c>
      <c r="H260" s="15"/>
      <c r="I260" s="15"/>
      <c r="J260" s="15"/>
      <c r="K260" s="15"/>
      <c r="L260" s="15"/>
      <c r="W260">
        <f t="shared" si="15"/>
        <v>0</v>
      </c>
      <c r="X260">
        <f t="shared" si="16"/>
        <v>37.4</v>
      </c>
      <c r="Y260">
        <f t="shared" si="17"/>
        <v>10.388888888888888</v>
      </c>
    </row>
    <row r="261" spans="2:25" x14ac:dyDescent="0.25">
      <c r="B261" s="3" t="s">
        <v>59</v>
      </c>
      <c r="C261" s="3">
        <v>253</v>
      </c>
      <c r="D261" s="3">
        <v>253</v>
      </c>
      <c r="E261" s="9">
        <v>35.6</v>
      </c>
      <c r="F261" s="15">
        <f t="shared" si="18"/>
        <v>-0.55555555555555558</v>
      </c>
      <c r="G261" s="15">
        <f t="shared" si="19"/>
        <v>-2</v>
      </c>
      <c r="H261" s="15"/>
      <c r="I261" s="15"/>
      <c r="J261" s="15"/>
      <c r="K261" s="15"/>
      <c r="L261" s="15"/>
      <c r="W261">
        <f t="shared" si="15"/>
        <v>0</v>
      </c>
      <c r="X261">
        <f t="shared" si="16"/>
        <v>35.6</v>
      </c>
      <c r="Y261">
        <f t="shared" si="17"/>
        <v>9.8888888888888893</v>
      </c>
    </row>
    <row r="262" spans="2:25" x14ac:dyDescent="0.25">
      <c r="B262" s="3" t="s">
        <v>59</v>
      </c>
      <c r="C262" s="3">
        <v>254</v>
      </c>
      <c r="D262" s="3">
        <v>254</v>
      </c>
      <c r="E262" s="9">
        <v>33.4</v>
      </c>
      <c r="F262" s="15">
        <f t="shared" si="18"/>
        <v>-0.61111111111111138</v>
      </c>
      <c r="G262" s="15">
        <f t="shared" si="19"/>
        <v>-2.2000000000000011</v>
      </c>
      <c r="H262" s="15"/>
      <c r="I262" s="15"/>
      <c r="J262" s="15"/>
      <c r="K262" s="15"/>
      <c r="L262" s="15"/>
      <c r="W262">
        <f t="shared" si="15"/>
        <v>0</v>
      </c>
      <c r="X262">
        <f t="shared" si="16"/>
        <v>33.4</v>
      </c>
      <c r="Y262">
        <f t="shared" si="17"/>
        <v>9.2777777777777768</v>
      </c>
    </row>
    <row r="263" spans="2:25" x14ac:dyDescent="0.25">
      <c r="B263" s="3" t="s">
        <v>59</v>
      </c>
      <c r="C263" s="3">
        <v>255</v>
      </c>
      <c r="D263" s="3">
        <v>255</v>
      </c>
      <c r="E263" s="9">
        <v>31.2</v>
      </c>
      <c r="F263" s="15">
        <f t="shared" si="18"/>
        <v>-0.59722222222222177</v>
      </c>
      <c r="G263" s="15">
        <f t="shared" si="19"/>
        <v>-2.1499999999999986</v>
      </c>
      <c r="H263" s="15"/>
      <c r="I263" s="15"/>
      <c r="J263" s="15"/>
      <c r="K263" s="15"/>
      <c r="L263" s="15"/>
      <c r="W263">
        <f t="shared" si="15"/>
        <v>0</v>
      </c>
      <c r="X263">
        <f t="shared" si="16"/>
        <v>31.2</v>
      </c>
      <c r="Y263">
        <f t="shared" si="17"/>
        <v>8.6666666666666661</v>
      </c>
    </row>
    <row r="264" spans="2:25" x14ac:dyDescent="0.25">
      <c r="B264" s="3" t="s">
        <v>59</v>
      </c>
      <c r="C264" s="3">
        <v>256</v>
      </c>
      <c r="D264" s="3">
        <v>256</v>
      </c>
      <c r="E264" s="9">
        <v>29.1</v>
      </c>
      <c r="F264" s="15">
        <f t="shared" si="18"/>
        <v>-0.49999999999999967</v>
      </c>
      <c r="G264" s="15">
        <f t="shared" si="19"/>
        <v>-1.7999999999999989</v>
      </c>
      <c r="H264" s="15"/>
      <c r="I264" s="15"/>
      <c r="J264" s="15"/>
      <c r="K264" s="15"/>
      <c r="L264" s="15"/>
      <c r="W264">
        <f t="shared" ref="W264:W327" si="20">IF(E264&lt;1,1,0)</f>
        <v>0</v>
      </c>
      <c r="X264">
        <f t="shared" ref="X264:X327" si="21">IF(W264=1,"",E264)</f>
        <v>29.1</v>
      </c>
      <c r="Y264">
        <f t="shared" ref="Y264:Y327" si="22">E264/3.6</f>
        <v>8.0833333333333339</v>
      </c>
    </row>
    <row r="265" spans="2:25" x14ac:dyDescent="0.25">
      <c r="B265" s="3" t="s">
        <v>59</v>
      </c>
      <c r="C265" s="3">
        <v>257</v>
      </c>
      <c r="D265" s="3">
        <v>257</v>
      </c>
      <c r="E265" s="9">
        <v>27.6</v>
      </c>
      <c r="F265" s="15">
        <f t="shared" si="18"/>
        <v>-0.34722222222222221</v>
      </c>
      <c r="G265" s="15">
        <f t="shared" si="19"/>
        <v>-1.25</v>
      </c>
      <c r="H265" s="15"/>
      <c r="I265" s="15"/>
      <c r="J265" s="15"/>
      <c r="K265" s="15"/>
      <c r="L265" s="15"/>
      <c r="W265">
        <f t="shared" si="20"/>
        <v>0</v>
      </c>
      <c r="X265">
        <f t="shared" si="21"/>
        <v>27.6</v>
      </c>
      <c r="Y265">
        <f t="shared" si="22"/>
        <v>7.666666666666667</v>
      </c>
    </row>
    <row r="266" spans="2:25" x14ac:dyDescent="0.25">
      <c r="B266" s="3" t="s">
        <v>59</v>
      </c>
      <c r="C266" s="3">
        <v>258</v>
      </c>
      <c r="D266" s="3">
        <v>258</v>
      </c>
      <c r="E266" s="9">
        <v>26.6</v>
      </c>
      <c r="F266" s="15">
        <f t="shared" si="18"/>
        <v>-0.19444444444444473</v>
      </c>
      <c r="G266" s="15">
        <f t="shared" si="19"/>
        <v>-0.70000000000000107</v>
      </c>
      <c r="H266" s="15"/>
      <c r="I266" s="15"/>
      <c r="J266" s="15"/>
      <c r="K266" s="15"/>
      <c r="L266" s="15"/>
      <c r="W266">
        <f t="shared" si="20"/>
        <v>0</v>
      </c>
      <c r="X266">
        <f t="shared" si="21"/>
        <v>26.6</v>
      </c>
      <c r="Y266">
        <f t="shared" si="22"/>
        <v>7.3888888888888893</v>
      </c>
    </row>
    <row r="267" spans="2:25" x14ac:dyDescent="0.25">
      <c r="B267" s="3" t="s">
        <v>59</v>
      </c>
      <c r="C267" s="3">
        <v>259</v>
      </c>
      <c r="D267" s="3">
        <v>259</v>
      </c>
      <c r="E267" s="9">
        <v>26.2</v>
      </c>
      <c r="F267" s="15">
        <f t="shared" si="18"/>
        <v>-4.1666666666666761E-2</v>
      </c>
      <c r="G267" s="15">
        <f t="shared" si="19"/>
        <v>-0.15000000000000036</v>
      </c>
      <c r="H267" s="15"/>
      <c r="I267" s="15"/>
      <c r="J267" s="15"/>
      <c r="K267" s="15"/>
      <c r="L267" s="15"/>
      <c r="W267">
        <f t="shared" si="20"/>
        <v>0</v>
      </c>
      <c r="X267">
        <f t="shared" si="21"/>
        <v>26.2</v>
      </c>
      <c r="Y267">
        <f t="shared" si="22"/>
        <v>7.2777777777777777</v>
      </c>
    </row>
    <row r="268" spans="2:25" x14ac:dyDescent="0.25">
      <c r="B268" s="3" t="s">
        <v>59</v>
      </c>
      <c r="C268" s="3">
        <v>260</v>
      </c>
      <c r="D268" s="3">
        <v>260</v>
      </c>
      <c r="E268" s="9">
        <v>26.3</v>
      </c>
      <c r="F268" s="15">
        <f t="shared" si="18"/>
        <v>6.9444444444444448E-2</v>
      </c>
      <c r="G268" s="15">
        <f t="shared" si="19"/>
        <v>0.25</v>
      </c>
      <c r="H268" s="15"/>
      <c r="I268" s="15"/>
      <c r="J268" s="15"/>
      <c r="K268" s="15"/>
      <c r="L268" s="15"/>
      <c r="W268">
        <f t="shared" si="20"/>
        <v>0</v>
      </c>
      <c r="X268">
        <f t="shared" si="21"/>
        <v>26.3</v>
      </c>
      <c r="Y268">
        <f t="shared" si="22"/>
        <v>7.3055555555555554</v>
      </c>
    </row>
    <row r="269" spans="2:25" x14ac:dyDescent="0.25">
      <c r="B269" s="3" t="s">
        <v>59</v>
      </c>
      <c r="C269" s="3">
        <v>261</v>
      </c>
      <c r="D269" s="3">
        <v>261</v>
      </c>
      <c r="E269" s="9">
        <v>26.7</v>
      </c>
      <c r="F269" s="15">
        <f t="shared" si="18"/>
        <v>0.16666666666666657</v>
      </c>
      <c r="G269" s="15">
        <f t="shared" si="19"/>
        <v>0.59999999999999964</v>
      </c>
      <c r="H269" s="15"/>
      <c r="I269" s="15"/>
      <c r="J269" s="15"/>
      <c r="K269" s="15"/>
      <c r="L269" s="15"/>
      <c r="W269">
        <f t="shared" si="20"/>
        <v>0</v>
      </c>
      <c r="X269">
        <f t="shared" si="21"/>
        <v>26.7</v>
      </c>
      <c r="Y269">
        <f t="shared" si="22"/>
        <v>7.4166666666666661</v>
      </c>
    </row>
    <row r="270" spans="2:25" x14ac:dyDescent="0.25">
      <c r="B270" s="3" t="s">
        <v>59</v>
      </c>
      <c r="C270" s="3">
        <v>262</v>
      </c>
      <c r="D270" s="3">
        <v>262</v>
      </c>
      <c r="E270" s="9">
        <v>27.5</v>
      </c>
      <c r="F270" s="15">
        <f t="shared" ref="F270:F333" si="23">($E271-$E269)/2/3.6</f>
        <v>0.23611111111111099</v>
      </c>
      <c r="G270" s="15">
        <f t="shared" ref="G270:G333" si="24">($E271-$E269)/2</f>
        <v>0.84999999999999964</v>
      </c>
      <c r="H270" s="15"/>
      <c r="I270" s="15"/>
      <c r="J270" s="15"/>
      <c r="K270" s="15"/>
      <c r="L270" s="15"/>
      <c r="W270">
        <f t="shared" si="20"/>
        <v>0</v>
      </c>
      <c r="X270">
        <f t="shared" si="21"/>
        <v>27.5</v>
      </c>
      <c r="Y270">
        <f t="shared" si="22"/>
        <v>7.6388888888888884</v>
      </c>
    </row>
    <row r="271" spans="2:25" x14ac:dyDescent="0.25">
      <c r="B271" s="3" t="s">
        <v>59</v>
      </c>
      <c r="C271" s="3">
        <v>263</v>
      </c>
      <c r="D271" s="3">
        <v>263</v>
      </c>
      <c r="E271" s="9">
        <v>28.4</v>
      </c>
      <c r="F271" s="15">
        <f t="shared" si="23"/>
        <v>0.26388888888888867</v>
      </c>
      <c r="G271" s="15">
        <f t="shared" si="24"/>
        <v>0.94999999999999929</v>
      </c>
      <c r="H271" s="15"/>
      <c r="I271" s="15"/>
      <c r="J271" s="15"/>
      <c r="K271" s="15"/>
      <c r="L271" s="15"/>
      <c r="W271">
        <f t="shared" si="20"/>
        <v>0</v>
      </c>
      <c r="X271">
        <f t="shared" si="21"/>
        <v>28.4</v>
      </c>
      <c r="Y271">
        <f t="shared" si="22"/>
        <v>7.8888888888888884</v>
      </c>
    </row>
    <row r="272" spans="2:25" x14ac:dyDescent="0.25">
      <c r="B272" s="3" t="s">
        <v>59</v>
      </c>
      <c r="C272" s="3">
        <v>264</v>
      </c>
      <c r="D272" s="3">
        <v>264</v>
      </c>
      <c r="E272" s="9">
        <v>29.4</v>
      </c>
      <c r="F272" s="15">
        <f t="shared" si="23"/>
        <v>0.27777777777777779</v>
      </c>
      <c r="G272" s="15">
        <f t="shared" si="24"/>
        <v>1</v>
      </c>
      <c r="H272" s="15"/>
      <c r="I272" s="15"/>
      <c r="J272" s="15"/>
      <c r="K272" s="15"/>
      <c r="L272" s="15"/>
      <c r="W272">
        <f t="shared" si="20"/>
        <v>0</v>
      </c>
      <c r="X272">
        <f t="shared" si="21"/>
        <v>29.4</v>
      </c>
      <c r="Y272">
        <f t="shared" si="22"/>
        <v>8.1666666666666661</v>
      </c>
    </row>
    <row r="273" spans="2:25" x14ac:dyDescent="0.25">
      <c r="B273" s="3" t="s">
        <v>59</v>
      </c>
      <c r="C273" s="3">
        <v>265</v>
      </c>
      <c r="D273" s="3">
        <v>265</v>
      </c>
      <c r="E273" s="9">
        <v>30.4</v>
      </c>
      <c r="F273" s="15">
        <f t="shared" si="23"/>
        <v>0.25000000000000011</v>
      </c>
      <c r="G273" s="15">
        <f t="shared" si="24"/>
        <v>0.90000000000000036</v>
      </c>
      <c r="H273" s="15"/>
      <c r="I273" s="15"/>
      <c r="J273" s="15"/>
      <c r="K273" s="15"/>
      <c r="L273" s="15"/>
      <c r="W273">
        <f t="shared" si="20"/>
        <v>0</v>
      </c>
      <c r="X273">
        <f t="shared" si="21"/>
        <v>30.4</v>
      </c>
      <c r="Y273">
        <f t="shared" si="22"/>
        <v>8.4444444444444446</v>
      </c>
    </row>
    <row r="274" spans="2:25" x14ac:dyDescent="0.25">
      <c r="B274" s="3" t="s">
        <v>59</v>
      </c>
      <c r="C274" s="3">
        <v>266</v>
      </c>
      <c r="D274" s="3">
        <v>266</v>
      </c>
      <c r="E274" s="9">
        <v>31.2</v>
      </c>
      <c r="F274" s="15">
        <f t="shared" si="23"/>
        <v>0.20833333333333331</v>
      </c>
      <c r="G274" s="15">
        <f t="shared" si="24"/>
        <v>0.75</v>
      </c>
      <c r="H274" s="15"/>
      <c r="I274" s="15"/>
      <c r="J274" s="15"/>
      <c r="K274" s="15"/>
      <c r="L274" s="15"/>
      <c r="W274">
        <f t="shared" si="20"/>
        <v>0</v>
      </c>
      <c r="X274">
        <f t="shared" si="21"/>
        <v>31.2</v>
      </c>
      <c r="Y274">
        <f t="shared" si="22"/>
        <v>8.6666666666666661</v>
      </c>
    </row>
    <row r="275" spans="2:25" x14ac:dyDescent="0.25">
      <c r="B275" s="3" t="s">
        <v>59</v>
      </c>
      <c r="C275" s="3">
        <v>267</v>
      </c>
      <c r="D275" s="3">
        <v>267</v>
      </c>
      <c r="E275" s="9">
        <v>31.9</v>
      </c>
      <c r="F275" s="15">
        <f t="shared" si="23"/>
        <v>0.18055555555555566</v>
      </c>
      <c r="G275" s="15">
        <f t="shared" si="24"/>
        <v>0.65000000000000036</v>
      </c>
      <c r="H275" s="15"/>
      <c r="I275" s="15"/>
      <c r="J275" s="15"/>
      <c r="K275" s="15"/>
      <c r="L275" s="15"/>
      <c r="W275">
        <f t="shared" si="20"/>
        <v>0</v>
      </c>
      <c r="X275">
        <f t="shared" si="21"/>
        <v>31.9</v>
      </c>
      <c r="Y275">
        <f t="shared" si="22"/>
        <v>8.8611111111111107</v>
      </c>
    </row>
    <row r="276" spans="2:25" x14ac:dyDescent="0.25">
      <c r="B276" s="3" t="s">
        <v>59</v>
      </c>
      <c r="C276" s="3">
        <v>268</v>
      </c>
      <c r="D276" s="3">
        <v>268</v>
      </c>
      <c r="E276" s="9">
        <v>32.5</v>
      </c>
      <c r="F276" s="15">
        <f t="shared" si="23"/>
        <v>0.15277777777777798</v>
      </c>
      <c r="G276" s="15">
        <f t="shared" si="24"/>
        <v>0.55000000000000071</v>
      </c>
      <c r="H276" s="15"/>
      <c r="I276" s="15"/>
      <c r="J276" s="15"/>
      <c r="K276" s="15"/>
      <c r="L276" s="15"/>
      <c r="W276">
        <f t="shared" si="20"/>
        <v>0</v>
      </c>
      <c r="X276">
        <f t="shared" si="21"/>
        <v>32.5</v>
      </c>
      <c r="Y276">
        <f t="shared" si="22"/>
        <v>9.0277777777777768</v>
      </c>
    </row>
    <row r="277" spans="2:25" x14ac:dyDescent="0.25">
      <c r="B277" s="3" t="s">
        <v>59</v>
      </c>
      <c r="C277" s="3">
        <v>269</v>
      </c>
      <c r="D277" s="3">
        <v>269</v>
      </c>
      <c r="E277" s="9">
        <v>33</v>
      </c>
      <c r="F277" s="15">
        <f t="shared" si="23"/>
        <v>0.12499999999999981</v>
      </c>
      <c r="G277" s="15">
        <f t="shared" si="24"/>
        <v>0.44999999999999929</v>
      </c>
      <c r="H277" s="15"/>
      <c r="I277" s="15"/>
      <c r="J277" s="15"/>
      <c r="K277" s="15"/>
      <c r="L277" s="15"/>
      <c r="W277">
        <f t="shared" si="20"/>
        <v>0</v>
      </c>
      <c r="X277">
        <f t="shared" si="21"/>
        <v>33</v>
      </c>
      <c r="Y277">
        <f t="shared" si="22"/>
        <v>9.1666666666666661</v>
      </c>
    </row>
    <row r="278" spans="2:25" x14ac:dyDescent="0.25">
      <c r="B278" s="3" t="s">
        <v>59</v>
      </c>
      <c r="C278" s="3">
        <v>270</v>
      </c>
      <c r="D278" s="3">
        <v>270</v>
      </c>
      <c r="E278" s="9">
        <v>33.4</v>
      </c>
      <c r="F278" s="15">
        <f t="shared" si="23"/>
        <v>0.11111111111111072</v>
      </c>
      <c r="G278" s="15">
        <f t="shared" si="24"/>
        <v>0.39999999999999858</v>
      </c>
      <c r="H278" s="15"/>
      <c r="I278" s="15"/>
      <c r="J278" s="15"/>
      <c r="K278" s="15"/>
      <c r="L278" s="15"/>
      <c r="W278">
        <f t="shared" si="20"/>
        <v>0</v>
      </c>
      <c r="X278">
        <f t="shared" si="21"/>
        <v>33.4</v>
      </c>
      <c r="Y278">
        <f t="shared" si="22"/>
        <v>9.2777777777777768</v>
      </c>
    </row>
    <row r="279" spans="2:25" x14ac:dyDescent="0.25">
      <c r="B279" s="3" t="s">
        <v>59</v>
      </c>
      <c r="C279" s="3">
        <v>271</v>
      </c>
      <c r="D279" s="3">
        <v>271</v>
      </c>
      <c r="E279" s="9">
        <v>33.799999999999997</v>
      </c>
      <c r="F279" s="15">
        <f t="shared" si="23"/>
        <v>9.7222222222222612E-2</v>
      </c>
      <c r="G279" s="15">
        <f t="shared" si="24"/>
        <v>0.35000000000000142</v>
      </c>
      <c r="H279" s="15"/>
      <c r="I279" s="15"/>
      <c r="J279" s="15"/>
      <c r="K279" s="15"/>
      <c r="L279" s="15"/>
      <c r="W279">
        <f t="shared" si="20"/>
        <v>0</v>
      </c>
      <c r="X279">
        <f t="shared" si="21"/>
        <v>33.799999999999997</v>
      </c>
      <c r="Y279">
        <f t="shared" si="22"/>
        <v>9.3888888888888875</v>
      </c>
    </row>
    <row r="280" spans="2:25" x14ac:dyDescent="0.25">
      <c r="B280" s="3" t="s">
        <v>59</v>
      </c>
      <c r="C280" s="3">
        <v>272</v>
      </c>
      <c r="D280" s="3">
        <v>272</v>
      </c>
      <c r="E280" s="9">
        <v>34.1</v>
      </c>
      <c r="F280" s="15">
        <f t="shared" si="23"/>
        <v>6.9444444444444448E-2</v>
      </c>
      <c r="G280" s="15">
        <f t="shared" si="24"/>
        <v>0.25</v>
      </c>
      <c r="H280" s="15"/>
      <c r="I280" s="15"/>
      <c r="J280" s="15"/>
      <c r="K280" s="15"/>
      <c r="L280" s="15"/>
      <c r="W280">
        <f t="shared" si="20"/>
        <v>0</v>
      </c>
      <c r="X280">
        <f t="shared" si="21"/>
        <v>34.1</v>
      </c>
      <c r="Y280">
        <f t="shared" si="22"/>
        <v>9.4722222222222232</v>
      </c>
    </row>
    <row r="281" spans="2:25" x14ac:dyDescent="0.25">
      <c r="B281" s="3" t="s">
        <v>59</v>
      </c>
      <c r="C281" s="3">
        <v>273</v>
      </c>
      <c r="D281" s="3">
        <v>273</v>
      </c>
      <c r="E281" s="9">
        <v>34.299999999999997</v>
      </c>
      <c r="F281" s="15">
        <f t="shared" si="23"/>
        <v>2.7777777777777186E-2</v>
      </c>
      <c r="G281" s="15">
        <f t="shared" si="24"/>
        <v>9.9999999999997868E-2</v>
      </c>
      <c r="H281" s="15"/>
      <c r="I281" s="15"/>
      <c r="J281" s="15"/>
      <c r="K281" s="15"/>
      <c r="L281" s="15"/>
      <c r="W281">
        <f t="shared" si="20"/>
        <v>0</v>
      </c>
      <c r="X281">
        <f t="shared" si="21"/>
        <v>34.299999999999997</v>
      </c>
      <c r="Y281">
        <f t="shared" si="22"/>
        <v>9.5277777777777768</v>
      </c>
    </row>
    <row r="282" spans="2:25" x14ac:dyDescent="0.25">
      <c r="B282" s="3" t="s">
        <v>59</v>
      </c>
      <c r="C282" s="3">
        <v>274</v>
      </c>
      <c r="D282" s="3">
        <v>274</v>
      </c>
      <c r="E282" s="9">
        <v>34.299999999999997</v>
      </c>
      <c r="F282" s="15">
        <f t="shared" si="23"/>
        <v>-5.5555555555555358E-2</v>
      </c>
      <c r="G282" s="15">
        <f t="shared" si="24"/>
        <v>-0.19999999999999929</v>
      </c>
      <c r="H282" s="15"/>
      <c r="I282" s="15"/>
      <c r="J282" s="15"/>
      <c r="K282" s="15"/>
      <c r="L282" s="15"/>
      <c r="W282">
        <f t="shared" si="20"/>
        <v>0</v>
      </c>
      <c r="X282">
        <f t="shared" si="21"/>
        <v>34.299999999999997</v>
      </c>
      <c r="Y282">
        <f t="shared" si="22"/>
        <v>9.5277777777777768</v>
      </c>
    </row>
    <row r="283" spans="2:25" x14ac:dyDescent="0.25">
      <c r="B283" s="3" t="s">
        <v>59</v>
      </c>
      <c r="C283" s="3">
        <v>275</v>
      </c>
      <c r="D283" s="3">
        <v>275</v>
      </c>
      <c r="E283" s="9">
        <v>33.9</v>
      </c>
      <c r="F283" s="15">
        <f t="shared" si="23"/>
        <v>-0.1388888888888889</v>
      </c>
      <c r="G283" s="15">
        <f t="shared" si="24"/>
        <v>-0.5</v>
      </c>
      <c r="H283" s="15"/>
      <c r="I283" s="15"/>
      <c r="J283" s="15"/>
      <c r="K283" s="15"/>
      <c r="L283" s="15"/>
      <c r="W283">
        <f t="shared" si="20"/>
        <v>0</v>
      </c>
      <c r="X283">
        <f t="shared" si="21"/>
        <v>33.9</v>
      </c>
      <c r="Y283">
        <f t="shared" si="22"/>
        <v>9.4166666666666661</v>
      </c>
    </row>
    <row r="284" spans="2:25" x14ac:dyDescent="0.25">
      <c r="B284" s="3" t="s">
        <v>59</v>
      </c>
      <c r="C284" s="3">
        <v>276</v>
      </c>
      <c r="D284" s="3">
        <v>276</v>
      </c>
      <c r="E284" s="9">
        <v>33.299999999999997</v>
      </c>
      <c r="F284" s="15">
        <f t="shared" si="23"/>
        <v>-0.18055555555555516</v>
      </c>
      <c r="G284" s="15">
        <f t="shared" si="24"/>
        <v>-0.64999999999999858</v>
      </c>
      <c r="H284" s="15"/>
      <c r="I284" s="15"/>
      <c r="J284" s="15"/>
      <c r="K284" s="15"/>
      <c r="L284" s="15"/>
      <c r="W284">
        <f t="shared" si="20"/>
        <v>0</v>
      </c>
      <c r="X284">
        <f t="shared" si="21"/>
        <v>33.299999999999997</v>
      </c>
      <c r="Y284">
        <f t="shared" si="22"/>
        <v>9.2499999999999982</v>
      </c>
    </row>
    <row r="285" spans="2:25" x14ac:dyDescent="0.25">
      <c r="B285" s="3" t="s">
        <v>59</v>
      </c>
      <c r="C285" s="3">
        <v>277</v>
      </c>
      <c r="D285" s="3">
        <v>277</v>
      </c>
      <c r="E285" s="9">
        <v>32.6</v>
      </c>
      <c r="F285" s="15">
        <f t="shared" si="23"/>
        <v>-0.20833333333333284</v>
      </c>
      <c r="G285" s="15">
        <f t="shared" si="24"/>
        <v>-0.74999999999999822</v>
      </c>
      <c r="H285" s="15"/>
      <c r="I285" s="15"/>
      <c r="J285" s="15"/>
      <c r="K285" s="15"/>
      <c r="L285" s="15"/>
      <c r="W285">
        <f t="shared" si="20"/>
        <v>0</v>
      </c>
      <c r="X285">
        <f t="shared" si="21"/>
        <v>32.6</v>
      </c>
      <c r="Y285">
        <f t="shared" si="22"/>
        <v>9.0555555555555554</v>
      </c>
    </row>
    <row r="286" spans="2:25" x14ac:dyDescent="0.25">
      <c r="B286" s="3" t="s">
        <v>59</v>
      </c>
      <c r="C286" s="3">
        <v>278</v>
      </c>
      <c r="D286" s="3">
        <v>278</v>
      </c>
      <c r="E286" s="9">
        <v>31.8</v>
      </c>
      <c r="F286" s="15">
        <f t="shared" si="23"/>
        <v>-0.26388888888888917</v>
      </c>
      <c r="G286" s="15">
        <f t="shared" si="24"/>
        <v>-0.95000000000000107</v>
      </c>
      <c r="H286" s="15"/>
      <c r="I286" s="15"/>
      <c r="J286" s="15"/>
      <c r="K286" s="15"/>
      <c r="L286" s="15"/>
      <c r="W286">
        <f t="shared" si="20"/>
        <v>0</v>
      </c>
      <c r="X286">
        <f t="shared" si="21"/>
        <v>31.8</v>
      </c>
      <c r="Y286">
        <f t="shared" si="22"/>
        <v>8.8333333333333339</v>
      </c>
    </row>
    <row r="287" spans="2:25" x14ac:dyDescent="0.25">
      <c r="B287" s="3" t="s">
        <v>59</v>
      </c>
      <c r="C287" s="3">
        <v>279</v>
      </c>
      <c r="D287" s="3">
        <v>279</v>
      </c>
      <c r="E287" s="9">
        <v>30.7</v>
      </c>
      <c r="F287" s="15">
        <f t="shared" si="23"/>
        <v>-0.30555555555555547</v>
      </c>
      <c r="G287" s="15">
        <f t="shared" si="24"/>
        <v>-1.0999999999999996</v>
      </c>
      <c r="H287" s="15"/>
      <c r="I287" s="15"/>
      <c r="J287" s="15"/>
      <c r="K287" s="15"/>
      <c r="L287" s="15"/>
      <c r="W287">
        <f t="shared" si="20"/>
        <v>0</v>
      </c>
      <c r="X287">
        <f t="shared" si="21"/>
        <v>30.7</v>
      </c>
      <c r="Y287">
        <f t="shared" si="22"/>
        <v>8.5277777777777768</v>
      </c>
    </row>
    <row r="288" spans="2:25" x14ac:dyDescent="0.25">
      <c r="B288" s="3" t="s">
        <v>59</v>
      </c>
      <c r="C288" s="3">
        <v>280</v>
      </c>
      <c r="D288" s="3">
        <v>280</v>
      </c>
      <c r="E288" s="9">
        <v>29.6</v>
      </c>
      <c r="F288" s="15">
        <f t="shared" si="23"/>
        <v>-0.29166666666666635</v>
      </c>
      <c r="G288" s="15">
        <f t="shared" si="24"/>
        <v>-1.0499999999999989</v>
      </c>
      <c r="H288" s="15"/>
      <c r="I288" s="15"/>
      <c r="J288" s="15"/>
      <c r="K288" s="15"/>
      <c r="L288" s="15"/>
      <c r="W288">
        <f t="shared" si="20"/>
        <v>0</v>
      </c>
      <c r="X288">
        <f t="shared" si="21"/>
        <v>29.6</v>
      </c>
      <c r="Y288">
        <f t="shared" si="22"/>
        <v>8.2222222222222232</v>
      </c>
    </row>
    <row r="289" spans="2:25" x14ac:dyDescent="0.25">
      <c r="B289" s="3" t="s">
        <v>59</v>
      </c>
      <c r="C289" s="3">
        <v>281</v>
      </c>
      <c r="D289" s="3">
        <v>281</v>
      </c>
      <c r="E289" s="9">
        <v>28.6</v>
      </c>
      <c r="F289" s="15">
        <f t="shared" si="23"/>
        <v>-0.25000000000000011</v>
      </c>
      <c r="G289" s="15">
        <f t="shared" si="24"/>
        <v>-0.90000000000000036</v>
      </c>
      <c r="H289" s="15"/>
      <c r="I289" s="15"/>
      <c r="J289" s="15"/>
      <c r="K289" s="15"/>
      <c r="L289" s="15"/>
      <c r="W289">
        <f t="shared" si="20"/>
        <v>0</v>
      </c>
      <c r="X289">
        <f t="shared" si="21"/>
        <v>28.6</v>
      </c>
      <c r="Y289">
        <f t="shared" si="22"/>
        <v>7.9444444444444446</v>
      </c>
    </row>
    <row r="290" spans="2:25" x14ac:dyDescent="0.25">
      <c r="B290" s="3" t="s">
        <v>59</v>
      </c>
      <c r="C290" s="3">
        <v>282</v>
      </c>
      <c r="D290" s="3">
        <v>282</v>
      </c>
      <c r="E290" s="9">
        <v>27.8</v>
      </c>
      <c r="F290" s="15">
        <f t="shared" si="23"/>
        <v>-0.19444444444444473</v>
      </c>
      <c r="G290" s="15">
        <f t="shared" si="24"/>
        <v>-0.70000000000000107</v>
      </c>
      <c r="H290" s="15"/>
      <c r="I290" s="15"/>
      <c r="J290" s="15"/>
      <c r="K290" s="15"/>
      <c r="L290" s="15"/>
      <c r="W290">
        <f t="shared" si="20"/>
        <v>0</v>
      </c>
      <c r="X290">
        <f t="shared" si="21"/>
        <v>27.8</v>
      </c>
      <c r="Y290">
        <f t="shared" si="22"/>
        <v>7.7222222222222223</v>
      </c>
    </row>
    <row r="291" spans="2:25" x14ac:dyDescent="0.25">
      <c r="B291" s="3" t="s">
        <v>59</v>
      </c>
      <c r="C291" s="3">
        <v>283</v>
      </c>
      <c r="D291" s="3">
        <v>283</v>
      </c>
      <c r="E291" s="9">
        <v>27.2</v>
      </c>
      <c r="F291" s="15">
        <f t="shared" si="23"/>
        <v>-0.19444444444444473</v>
      </c>
      <c r="G291" s="15">
        <f t="shared" si="24"/>
        <v>-0.70000000000000107</v>
      </c>
      <c r="H291" s="15"/>
      <c r="I291" s="15"/>
      <c r="J291" s="15"/>
      <c r="K291" s="15"/>
      <c r="L291" s="15"/>
      <c r="W291">
        <f t="shared" si="20"/>
        <v>0</v>
      </c>
      <c r="X291">
        <f t="shared" si="21"/>
        <v>27.2</v>
      </c>
      <c r="Y291">
        <f t="shared" si="22"/>
        <v>7.5555555555555554</v>
      </c>
    </row>
    <row r="292" spans="2:25" x14ac:dyDescent="0.25">
      <c r="B292" s="3" t="s">
        <v>59</v>
      </c>
      <c r="C292" s="3">
        <v>284</v>
      </c>
      <c r="D292" s="3">
        <v>284</v>
      </c>
      <c r="E292" s="9">
        <v>26.4</v>
      </c>
      <c r="F292" s="15">
        <f t="shared" si="23"/>
        <v>-0.19444444444444425</v>
      </c>
      <c r="G292" s="15">
        <f t="shared" si="24"/>
        <v>-0.69999999999999929</v>
      </c>
      <c r="H292" s="15"/>
      <c r="I292" s="15"/>
      <c r="J292" s="15"/>
      <c r="K292" s="15"/>
      <c r="L292" s="15"/>
      <c r="W292">
        <f t="shared" si="20"/>
        <v>0</v>
      </c>
      <c r="X292">
        <f t="shared" si="21"/>
        <v>26.4</v>
      </c>
      <c r="Y292">
        <f t="shared" si="22"/>
        <v>7.333333333333333</v>
      </c>
    </row>
    <row r="293" spans="2:25" x14ac:dyDescent="0.25">
      <c r="B293" s="3" t="s">
        <v>59</v>
      </c>
      <c r="C293" s="3">
        <v>285</v>
      </c>
      <c r="D293" s="3">
        <v>285</v>
      </c>
      <c r="E293" s="9">
        <v>25.8</v>
      </c>
      <c r="F293" s="15">
        <f t="shared" si="23"/>
        <v>-0.15277777777777748</v>
      </c>
      <c r="G293" s="15">
        <f t="shared" si="24"/>
        <v>-0.54999999999999893</v>
      </c>
      <c r="H293" s="15"/>
      <c r="I293" s="15"/>
      <c r="J293" s="15"/>
      <c r="K293" s="15"/>
      <c r="L293" s="15"/>
      <c r="W293">
        <f t="shared" si="20"/>
        <v>0</v>
      </c>
      <c r="X293">
        <f t="shared" si="21"/>
        <v>25.8</v>
      </c>
      <c r="Y293">
        <f t="shared" si="22"/>
        <v>7.166666666666667</v>
      </c>
    </row>
    <row r="294" spans="2:25" x14ac:dyDescent="0.25">
      <c r="B294" s="3" t="s">
        <v>59</v>
      </c>
      <c r="C294" s="3">
        <v>286</v>
      </c>
      <c r="D294" s="3">
        <v>286</v>
      </c>
      <c r="E294" s="9">
        <v>25.3</v>
      </c>
      <c r="F294" s="15">
        <f t="shared" si="23"/>
        <v>-0.12500000000000031</v>
      </c>
      <c r="G294" s="15">
        <f t="shared" si="24"/>
        <v>-0.45000000000000107</v>
      </c>
      <c r="H294" s="15"/>
      <c r="I294" s="15"/>
      <c r="J294" s="15"/>
      <c r="K294" s="15"/>
      <c r="L294" s="15"/>
      <c r="W294">
        <f t="shared" si="20"/>
        <v>0</v>
      </c>
      <c r="X294">
        <f t="shared" si="21"/>
        <v>25.3</v>
      </c>
      <c r="Y294">
        <f t="shared" si="22"/>
        <v>7.0277777777777777</v>
      </c>
    </row>
    <row r="295" spans="2:25" x14ac:dyDescent="0.25">
      <c r="B295" s="3" t="s">
        <v>59</v>
      </c>
      <c r="C295" s="3">
        <v>287</v>
      </c>
      <c r="D295" s="3">
        <v>287</v>
      </c>
      <c r="E295" s="9">
        <v>24.9</v>
      </c>
      <c r="F295" s="15">
        <f t="shared" si="23"/>
        <v>-0.1111111111111112</v>
      </c>
      <c r="G295" s="15">
        <f t="shared" si="24"/>
        <v>-0.40000000000000036</v>
      </c>
      <c r="H295" s="15"/>
      <c r="I295" s="15"/>
      <c r="J295" s="15"/>
      <c r="K295" s="15"/>
      <c r="L295" s="15"/>
      <c r="W295">
        <f t="shared" si="20"/>
        <v>0</v>
      </c>
      <c r="X295">
        <f t="shared" si="21"/>
        <v>24.9</v>
      </c>
      <c r="Y295">
        <f t="shared" si="22"/>
        <v>6.9166666666666661</v>
      </c>
    </row>
    <row r="296" spans="2:25" x14ac:dyDescent="0.25">
      <c r="B296" s="3" t="s">
        <v>59</v>
      </c>
      <c r="C296" s="3">
        <v>288</v>
      </c>
      <c r="D296" s="3">
        <v>288</v>
      </c>
      <c r="E296" s="9">
        <v>24.5</v>
      </c>
      <c r="F296" s="15">
        <f t="shared" si="23"/>
        <v>-9.7222222222222127E-2</v>
      </c>
      <c r="G296" s="15">
        <f t="shared" si="24"/>
        <v>-0.34999999999999964</v>
      </c>
      <c r="H296" s="15"/>
      <c r="I296" s="15"/>
      <c r="J296" s="15"/>
      <c r="K296" s="15"/>
      <c r="L296" s="15"/>
      <c r="W296">
        <f t="shared" si="20"/>
        <v>0</v>
      </c>
      <c r="X296">
        <f t="shared" si="21"/>
        <v>24.5</v>
      </c>
      <c r="Y296">
        <f t="shared" si="22"/>
        <v>6.8055555555555554</v>
      </c>
    </row>
    <row r="297" spans="2:25" x14ac:dyDescent="0.25">
      <c r="B297" s="3" t="s">
        <v>59</v>
      </c>
      <c r="C297" s="3">
        <v>289</v>
      </c>
      <c r="D297" s="3">
        <v>289</v>
      </c>
      <c r="E297" s="9">
        <v>24.2</v>
      </c>
      <c r="F297" s="15">
        <f t="shared" si="23"/>
        <v>-6.9444444444444448E-2</v>
      </c>
      <c r="G297" s="15">
        <f t="shared" si="24"/>
        <v>-0.25</v>
      </c>
      <c r="H297" s="15"/>
      <c r="I297" s="15"/>
      <c r="J297" s="15"/>
      <c r="K297" s="15"/>
      <c r="L297" s="15"/>
      <c r="W297">
        <f t="shared" si="20"/>
        <v>0</v>
      </c>
      <c r="X297">
        <f t="shared" si="21"/>
        <v>24.2</v>
      </c>
      <c r="Y297">
        <f t="shared" si="22"/>
        <v>6.7222222222222214</v>
      </c>
    </row>
    <row r="298" spans="2:25" x14ac:dyDescent="0.25">
      <c r="B298" s="3" t="s">
        <v>59</v>
      </c>
      <c r="C298" s="3">
        <v>290</v>
      </c>
      <c r="D298" s="3">
        <v>290</v>
      </c>
      <c r="E298" s="9">
        <v>24</v>
      </c>
      <c r="F298" s="15">
        <f t="shared" si="23"/>
        <v>-5.5555555555555358E-2</v>
      </c>
      <c r="G298" s="15">
        <f t="shared" si="24"/>
        <v>-0.19999999999999929</v>
      </c>
      <c r="H298" s="15"/>
      <c r="I298" s="15"/>
      <c r="J298" s="15"/>
      <c r="K298" s="15"/>
      <c r="L298" s="15"/>
      <c r="W298">
        <f t="shared" si="20"/>
        <v>0</v>
      </c>
      <c r="X298">
        <f t="shared" si="21"/>
        <v>24</v>
      </c>
      <c r="Y298">
        <f t="shared" si="22"/>
        <v>6.6666666666666661</v>
      </c>
    </row>
    <row r="299" spans="2:25" x14ac:dyDescent="0.25">
      <c r="B299" s="3" t="s">
        <v>59</v>
      </c>
      <c r="C299" s="3">
        <v>291</v>
      </c>
      <c r="D299" s="3">
        <v>291</v>
      </c>
      <c r="E299" s="9">
        <v>23.8</v>
      </c>
      <c r="F299" s="15">
        <f t="shared" si="23"/>
        <v>-5.5555555555555358E-2</v>
      </c>
      <c r="G299" s="15">
        <f t="shared" si="24"/>
        <v>-0.19999999999999929</v>
      </c>
      <c r="H299" s="15"/>
      <c r="I299" s="15"/>
      <c r="J299" s="15"/>
      <c r="K299" s="15"/>
      <c r="L299" s="15"/>
      <c r="W299">
        <f t="shared" si="20"/>
        <v>0</v>
      </c>
      <c r="X299">
        <f t="shared" si="21"/>
        <v>23.8</v>
      </c>
      <c r="Y299">
        <f t="shared" si="22"/>
        <v>6.6111111111111107</v>
      </c>
    </row>
    <row r="300" spans="2:25" x14ac:dyDescent="0.25">
      <c r="B300" s="3" t="s">
        <v>59</v>
      </c>
      <c r="C300" s="3">
        <v>292</v>
      </c>
      <c r="D300" s="3">
        <v>292</v>
      </c>
      <c r="E300" s="9">
        <v>23.6</v>
      </c>
      <c r="F300" s="15">
        <f t="shared" si="23"/>
        <v>-4.1666666666666761E-2</v>
      </c>
      <c r="G300" s="15">
        <f t="shared" si="24"/>
        <v>-0.15000000000000036</v>
      </c>
      <c r="H300" s="15"/>
      <c r="I300" s="15"/>
      <c r="J300" s="15"/>
      <c r="K300" s="15"/>
      <c r="L300" s="15"/>
      <c r="W300">
        <f t="shared" si="20"/>
        <v>0</v>
      </c>
      <c r="X300">
        <f t="shared" si="21"/>
        <v>23.6</v>
      </c>
      <c r="Y300">
        <f t="shared" si="22"/>
        <v>6.5555555555555554</v>
      </c>
    </row>
    <row r="301" spans="2:25" x14ac:dyDescent="0.25">
      <c r="B301" s="3" t="s">
        <v>59</v>
      </c>
      <c r="C301" s="3">
        <v>293</v>
      </c>
      <c r="D301" s="3">
        <v>293</v>
      </c>
      <c r="E301" s="9">
        <v>23.5</v>
      </c>
      <c r="F301" s="15">
        <f t="shared" si="23"/>
        <v>-2.7777777777778172E-2</v>
      </c>
      <c r="G301" s="15">
        <f t="shared" si="24"/>
        <v>-0.10000000000000142</v>
      </c>
      <c r="H301" s="15"/>
      <c r="I301" s="15"/>
      <c r="J301" s="15"/>
      <c r="K301" s="15"/>
      <c r="L301" s="15"/>
      <c r="W301">
        <f t="shared" si="20"/>
        <v>0</v>
      </c>
      <c r="X301">
        <f t="shared" si="21"/>
        <v>23.5</v>
      </c>
      <c r="Y301">
        <f t="shared" si="22"/>
        <v>6.5277777777777777</v>
      </c>
    </row>
    <row r="302" spans="2:25" x14ac:dyDescent="0.25">
      <c r="B302" s="3" t="s">
        <v>59</v>
      </c>
      <c r="C302" s="3">
        <v>294</v>
      </c>
      <c r="D302" s="3">
        <v>294</v>
      </c>
      <c r="E302" s="9">
        <v>23.4</v>
      </c>
      <c r="F302" s="15">
        <f t="shared" si="23"/>
        <v>-2.7777777777777679E-2</v>
      </c>
      <c r="G302" s="15">
        <f t="shared" si="24"/>
        <v>-9.9999999999999645E-2</v>
      </c>
      <c r="H302" s="15"/>
      <c r="I302" s="15"/>
      <c r="J302" s="15"/>
      <c r="K302" s="15"/>
      <c r="L302" s="15"/>
      <c r="W302">
        <f t="shared" si="20"/>
        <v>0</v>
      </c>
      <c r="X302">
        <f t="shared" si="21"/>
        <v>23.4</v>
      </c>
      <c r="Y302">
        <f t="shared" si="22"/>
        <v>6.4999999999999991</v>
      </c>
    </row>
    <row r="303" spans="2:25" x14ac:dyDescent="0.25">
      <c r="B303" s="3" t="s">
        <v>59</v>
      </c>
      <c r="C303" s="3">
        <v>295</v>
      </c>
      <c r="D303" s="3">
        <v>295</v>
      </c>
      <c r="E303" s="9">
        <v>23.3</v>
      </c>
      <c r="F303" s="15">
        <f t="shared" si="23"/>
        <v>-1.3888888888888593E-2</v>
      </c>
      <c r="G303" s="15">
        <f t="shared" si="24"/>
        <v>-4.9999999999998934E-2</v>
      </c>
      <c r="H303" s="15"/>
      <c r="I303" s="15"/>
      <c r="J303" s="15"/>
      <c r="K303" s="15"/>
      <c r="L303" s="15"/>
      <c r="W303">
        <f t="shared" si="20"/>
        <v>0</v>
      </c>
      <c r="X303">
        <f t="shared" si="21"/>
        <v>23.3</v>
      </c>
      <c r="Y303">
        <f t="shared" si="22"/>
        <v>6.4722222222222223</v>
      </c>
    </row>
    <row r="304" spans="2:25" x14ac:dyDescent="0.25">
      <c r="B304" s="3" t="s">
        <v>59</v>
      </c>
      <c r="C304" s="3">
        <v>296</v>
      </c>
      <c r="D304" s="3">
        <v>296</v>
      </c>
      <c r="E304" s="9">
        <v>23.3</v>
      </c>
      <c r="F304" s="15">
        <f t="shared" si="23"/>
        <v>-1.3888888888889086E-2</v>
      </c>
      <c r="G304" s="15">
        <f t="shared" si="24"/>
        <v>-5.0000000000000711E-2</v>
      </c>
      <c r="H304" s="15"/>
      <c r="I304" s="15"/>
      <c r="J304" s="15"/>
      <c r="K304" s="15"/>
      <c r="L304" s="15"/>
      <c r="W304">
        <f t="shared" si="20"/>
        <v>0</v>
      </c>
      <c r="X304">
        <f t="shared" si="21"/>
        <v>23.3</v>
      </c>
      <c r="Y304">
        <f t="shared" si="22"/>
        <v>6.4722222222222223</v>
      </c>
    </row>
    <row r="305" spans="2:25" x14ac:dyDescent="0.25">
      <c r="B305" s="3" t="s">
        <v>59</v>
      </c>
      <c r="C305" s="3">
        <v>297</v>
      </c>
      <c r="D305" s="3">
        <v>297</v>
      </c>
      <c r="E305" s="9">
        <v>23.2</v>
      </c>
      <c r="F305" s="15">
        <f t="shared" si="23"/>
        <v>-2.7777777777777679E-2</v>
      </c>
      <c r="G305" s="15">
        <f t="shared" si="24"/>
        <v>-9.9999999999999645E-2</v>
      </c>
      <c r="H305" s="15"/>
      <c r="I305" s="15"/>
      <c r="J305" s="15"/>
      <c r="K305" s="15"/>
      <c r="L305" s="15"/>
      <c r="W305">
        <f t="shared" si="20"/>
        <v>0</v>
      </c>
      <c r="X305">
        <f t="shared" si="21"/>
        <v>23.2</v>
      </c>
      <c r="Y305">
        <f t="shared" si="22"/>
        <v>6.4444444444444438</v>
      </c>
    </row>
    <row r="306" spans="2:25" x14ac:dyDescent="0.25">
      <c r="B306" s="3" t="s">
        <v>59</v>
      </c>
      <c r="C306" s="3">
        <v>298</v>
      </c>
      <c r="D306" s="3">
        <v>298</v>
      </c>
      <c r="E306" s="9">
        <v>23.1</v>
      </c>
      <c r="F306" s="15">
        <f t="shared" si="23"/>
        <v>-2.7777777777777679E-2</v>
      </c>
      <c r="G306" s="15">
        <f t="shared" si="24"/>
        <v>-9.9999999999999645E-2</v>
      </c>
      <c r="H306" s="15"/>
      <c r="I306" s="15"/>
      <c r="J306" s="15"/>
      <c r="K306" s="15"/>
      <c r="L306" s="15"/>
      <c r="W306">
        <f t="shared" si="20"/>
        <v>0</v>
      </c>
      <c r="X306">
        <f t="shared" si="21"/>
        <v>23.1</v>
      </c>
      <c r="Y306">
        <f t="shared" si="22"/>
        <v>6.416666666666667</v>
      </c>
    </row>
    <row r="307" spans="2:25" x14ac:dyDescent="0.25">
      <c r="B307" s="3" t="s">
        <v>59</v>
      </c>
      <c r="C307" s="3">
        <v>299</v>
      </c>
      <c r="D307" s="3">
        <v>299</v>
      </c>
      <c r="E307" s="9">
        <v>23</v>
      </c>
      <c r="F307" s="15">
        <f t="shared" si="23"/>
        <v>-4.1666666666666761E-2</v>
      </c>
      <c r="G307" s="15">
        <f t="shared" si="24"/>
        <v>-0.15000000000000036</v>
      </c>
      <c r="H307" s="15"/>
      <c r="I307" s="15"/>
      <c r="J307" s="15"/>
      <c r="K307" s="15"/>
      <c r="L307" s="15"/>
      <c r="W307">
        <f t="shared" si="20"/>
        <v>0</v>
      </c>
      <c r="X307">
        <f t="shared" si="21"/>
        <v>23</v>
      </c>
      <c r="Y307">
        <f t="shared" si="22"/>
        <v>6.3888888888888884</v>
      </c>
    </row>
    <row r="308" spans="2:25" x14ac:dyDescent="0.25">
      <c r="B308" s="3" t="s">
        <v>59</v>
      </c>
      <c r="C308" s="3">
        <v>300</v>
      </c>
      <c r="D308" s="3">
        <v>300</v>
      </c>
      <c r="E308" s="9">
        <v>22.8</v>
      </c>
      <c r="F308" s="15">
        <f t="shared" si="23"/>
        <v>-6.9444444444444448E-2</v>
      </c>
      <c r="G308" s="15">
        <f t="shared" si="24"/>
        <v>-0.25</v>
      </c>
      <c r="H308" s="15"/>
      <c r="I308" s="15"/>
      <c r="J308" s="15"/>
      <c r="K308" s="15"/>
      <c r="L308" s="15"/>
      <c r="W308">
        <f t="shared" si="20"/>
        <v>0</v>
      </c>
      <c r="X308">
        <f t="shared" si="21"/>
        <v>22.8</v>
      </c>
      <c r="Y308">
        <f t="shared" si="22"/>
        <v>6.333333333333333</v>
      </c>
    </row>
    <row r="309" spans="2:25" x14ac:dyDescent="0.25">
      <c r="B309" s="3" t="s">
        <v>59</v>
      </c>
      <c r="C309" s="3">
        <v>301</v>
      </c>
      <c r="D309" s="3">
        <v>301</v>
      </c>
      <c r="E309" s="9">
        <v>22.5</v>
      </c>
      <c r="F309" s="15">
        <f t="shared" si="23"/>
        <v>-9.7222222222222127E-2</v>
      </c>
      <c r="G309" s="15">
        <f t="shared" si="24"/>
        <v>-0.34999999999999964</v>
      </c>
      <c r="H309" s="15"/>
      <c r="I309" s="15"/>
      <c r="J309" s="15"/>
      <c r="K309" s="15"/>
      <c r="L309" s="15"/>
      <c r="W309">
        <f t="shared" si="20"/>
        <v>0</v>
      </c>
      <c r="X309">
        <f t="shared" si="21"/>
        <v>22.5</v>
      </c>
      <c r="Y309">
        <f t="shared" si="22"/>
        <v>6.25</v>
      </c>
    </row>
    <row r="310" spans="2:25" x14ac:dyDescent="0.25">
      <c r="B310" s="3" t="s">
        <v>59</v>
      </c>
      <c r="C310" s="3">
        <v>302</v>
      </c>
      <c r="D310" s="3">
        <v>302</v>
      </c>
      <c r="E310" s="9">
        <v>22.1</v>
      </c>
      <c r="F310" s="15">
        <f t="shared" si="23"/>
        <v>-0.1111111111111112</v>
      </c>
      <c r="G310" s="15">
        <f t="shared" si="24"/>
        <v>-0.40000000000000036</v>
      </c>
      <c r="H310" s="15"/>
      <c r="I310" s="15"/>
      <c r="J310" s="15"/>
      <c r="K310" s="15"/>
      <c r="L310" s="15"/>
      <c r="W310">
        <f t="shared" si="20"/>
        <v>0</v>
      </c>
      <c r="X310">
        <f t="shared" si="21"/>
        <v>22.1</v>
      </c>
      <c r="Y310">
        <f t="shared" si="22"/>
        <v>6.1388888888888893</v>
      </c>
    </row>
    <row r="311" spans="2:25" x14ac:dyDescent="0.25">
      <c r="B311" s="3" t="s">
        <v>59</v>
      </c>
      <c r="C311" s="3">
        <v>303</v>
      </c>
      <c r="D311" s="3">
        <v>303</v>
      </c>
      <c r="E311" s="9">
        <v>21.7</v>
      </c>
      <c r="F311" s="15">
        <f t="shared" si="23"/>
        <v>-0.1388888888888889</v>
      </c>
      <c r="G311" s="15">
        <f t="shared" si="24"/>
        <v>-0.5</v>
      </c>
      <c r="H311" s="15"/>
      <c r="I311" s="15"/>
      <c r="J311" s="15"/>
      <c r="K311" s="15"/>
      <c r="L311" s="15"/>
      <c r="W311">
        <f t="shared" si="20"/>
        <v>0</v>
      </c>
      <c r="X311">
        <f t="shared" si="21"/>
        <v>21.7</v>
      </c>
      <c r="Y311">
        <f t="shared" si="22"/>
        <v>6.0277777777777777</v>
      </c>
    </row>
    <row r="312" spans="2:25" x14ac:dyDescent="0.25">
      <c r="B312" s="3" t="s">
        <v>59</v>
      </c>
      <c r="C312" s="3">
        <v>304</v>
      </c>
      <c r="D312" s="3">
        <v>304</v>
      </c>
      <c r="E312" s="9">
        <v>21.1</v>
      </c>
      <c r="F312" s="15">
        <f t="shared" si="23"/>
        <v>-0.18055555555555566</v>
      </c>
      <c r="G312" s="15">
        <f t="shared" si="24"/>
        <v>-0.65000000000000036</v>
      </c>
      <c r="H312" s="15"/>
      <c r="I312" s="15"/>
      <c r="J312" s="15"/>
      <c r="K312" s="15"/>
      <c r="L312" s="15"/>
      <c r="W312">
        <f t="shared" si="20"/>
        <v>0</v>
      </c>
      <c r="X312">
        <f t="shared" si="21"/>
        <v>21.1</v>
      </c>
      <c r="Y312">
        <f t="shared" si="22"/>
        <v>5.8611111111111116</v>
      </c>
    </row>
    <row r="313" spans="2:25" x14ac:dyDescent="0.25">
      <c r="B313" s="3" t="s">
        <v>59</v>
      </c>
      <c r="C313" s="3">
        <v>305</v>
      </c>
      <c r="D313" s="3">
        <v>305</v>
      </c>
      <c r="E313" s="9">
        <v>20.399999999999999</v>
      </c>
      <c r="F313" s="15">
        <f t="shared" si="23"/>
        <v>-0.2222222222222224</v>
      </c>
      <c r="G313" s="15">
        <f t="shared" si="24"/>
        <v>-0.80000000000000071</v>
      </c>
      <c r="H313" s="15"/>
      <c r="I313" s="15"/>
      <c r="J313" s="15"/>
      <c r="K313" s="15"/>
      <c r="L313" s="15"/>
      <c r="W313">
        <f t="shared" si="20"/>
        <v>0</v>
      </c>
      <c r="X313">
        <f t="shared" si="21"/>
        <v>20.399999999999999</v>
      </c>
      <c r="Y313">
        <f t="shared" si="22"/>
        <v>5.6666666666666661</v>
      </c>
    </row>
    <row r="314" spans="2:25" x14ac:dyDescent="0.25">
      <c r="B314" s="3" t="s">
        <v>59</v>
      </c>
      <c r="C314" s="3">
        <v>306</v>
      </c>
      <c r="D314" s="3">
        <v>306</v>
      </c>
      <c r="E314" s="9">
        <v>19.5</v>
      </c>
      <c r="F314" s="15">
        <f t="shared" si="23"/>
        <v>-0.26388888888888867</v>
      </c>
      <c r="G314" s="15">
        <f t="shared" si="24"/>
        <v>-0.94999999999999929</v>
      </c>
      <c r="H314" s="15"/>
      <c r="I314" s="15"/>
      <c r="J314" s="15"/>
      <c r="K314" s="15"/>
      <c r="L314" s="15"/>
      <c r="W314">
        <f t="shared" si="20"/>
        <v>0</v>
      </c>
      <c r="X314">
        <f t="shared" si="21"/>
        <v>19.5</v>
      </c>
      <c r="Y314">
        <f t="shared" si="22"/>
        <v>5.416666666666667</v>
      </c>
    </row>
    <row r="315" spans="2:25" x14ac:dyDescent="0.25">
      <c r="B315" s="3" t="s">
        <v>59</v>
      </c>
      <c r="C315" s="3">
        <v>307</v>
      </c>
      <c r="D315" s="3">
        <v>307</v>
      </c>
      <c r="E315" s="9">
        <v>18.5</v>
      </c>
      <c r="F315" s="15">
        <f t="shared" si="23"/>
        <v>-0.26388888888888867</v>
      </c>
      <c r="G315" s="15">
        <f t="shared" si="24"/>
        <v>-0.94999999999999929</v>
      </c>
      <c r="H315" s="15"/>
      <c r="I315" s="15"/>
      <c r="J315" s="15"/>
      <c r="K315" s="15"/>
      <c r="L315" s="15"/>
      <c r="W315">
        <f t="shared" si="20"/>
        <v>0</v>
      </c>
      <c r="X315">
        <f t="shared" si="21"/>
        <v>18.5</v>
      </c>
      <c r="Y315">
        <f t="shared" si="22"/>
        <v>5.1388888888888884</v>
      </c>
    </row>
    <row r="316" spans="2:25" x14ac:dyDescent="0.25">
      <c r="B316" s="3" t="s">
        <v>59</v>
      </c>
      <c r="C316" s="3">
        <v>308</v>
      </c>
      <c r="D316" s="3">
        <v>308</v>
      </c>
      <c r="E316" s="9">
        <v>17.600000000000001</v>
      </c>
      <c r="F316" s="15">
        <f t="shared" si="23"/>
        <v>-0.26388888888888867</v>
      </c>
      <c r="G316" s="15">
        <f t="shared" si="24"/>
        <v>-0.94999999999999929</v>
      </c>
      <c r="H316" s="15"/>
      <c r="I316" s="15"/>
      <c r="J316" s="15"/>
      <c r="K316" s="15"/>
      <c r="L316" s="15"/>
      <c r="W316">
        <f t="shared" si="20"/>
        <v>0</v>
      </c>
      <c r="X316">
        <f t="shared" si="21"/>
        <v>17.600000000000001</v>
      </c>
      <c r="Y316">
        <f t="shared" si="22"/>
        <v>4.8888888888888893</v>
      </c>
    </row>
    <row r="317" spans="2:25" x14ac:dyDescent="0.25">
      <c r="B317" s="3" t="s">
        <v>59</v>
      </c>
      <c r="C317" s="3">
        <v>309</v>
      </c>
      <c r="D317" s="3">
        <v>309</v>
      </c>
      <c r="E317" s="9">
        <v>16.600000000000001</v>
      </c>
      <c r="F317" s="15">
        <f t="shared" si="23"/>
        <v>-0.26388888888888917</v>
      </c>
      <c r="G317" s="15">
        <f t="shared" si="24"/>
        <v>-0.95000000000000107</v>
      </c>
      <c r="H317" s="15"/>
      <c r="I317" s="15"/>
      <c r="J317" s="15"/>
      <c r="K317" s="15"/>
      <c r="L317" s="15"/>
      <c r="W317">
        <f t="shared" si="20"/>
        <v>0</v>
      </c>
      <c r="X317">
        <f t="shared" si="21"/>
        <v>16.600000000000001</v>
      </c>
      <c r="Y317">
        <f t="shared" si="22"/>
        <v>4.6111111111111116</v>
      </c>
    </row>
    <row r="318" spans="2:25" x14ac:dyDescent="0.25">
      <c r="B318" s="3" t="s">
        <v>59</v>
      </c>
      <c r="C318" s="3">
        <v>310</v>
      </c>
      <c r="D318" s="3">
        <v>310</v>
      </c>
      <c r="E318" s="9">
        <v>15.7</v>
      </c>
      <c r="F318" s="15">
        <f t="shared" si="23"/>
        <v>-0.23611111111111124</v>
      </c>
      <c r="G318" s="15">
        <f t="shared" si="24"/>
        <v>-0.85000000000000053</v>
      </c>
      <c r="H318" s="15"/>
      <c r="I318" s="15"/>
      <c r="J318" s="15"/>
      <c r="K318" s="15"/>
      <c r="L318" s="15"/>
      <c r="W318">
        <f t="shared" si="20"/>
        <v>0</v>
      </c>
      <c r="X318">
        <f t="shared" si="21"/>
        <v>15.7</v>
      </c>
      <c r="Y318">
        <f t="shared" si="22"/>
        <v>4.3611111111111107</v>
      </c>
    </row>
    <row r="319" spans="2:25" x14ac:dyDescent="0.25">
      <c r="B319" s="3" t="s">
        <v>59</v>
      </c>
      <c r="C319" s="3">
        <v>311</v>
      </c>
      <c r="D319" s="3">
        <v>311</v>
      </c>
      <c r="E319" s="9">
        <v>14.9</v>
      </c>
      <c r="F319" s="15">
        <f t="shared" si="23"/>
        <v>-0.19444444444444425</v>
      </c>
      <c r="G319" s="15">
        <f t="shared" si="24"/>
        <v>-0.69999999999999929</v>
      </c>
      <c r="H319" s="15"/>
      <c r="I319" s="15"/>
      <c r="J319" s="15"/>
      <c r="K319" s="15"/>
      <c r="L319" s="15"/>
      <c r="W319">
        <f t="shared" si="20"/>
        <v>0</v>
      </c>
      <c r="X319">
        <f t="shared" si="21"/>
        <v>14.9</v>
      </c>
      <c r="Y319">
        <f t="shared" si="22"/>
        <v>4.1388888888888893</v>
      </c>
    </row>
    <row r="320" spans="2:25" x14ac:dyDescent="0.25">
      <c r="B320" s="3" t="s">
        <v>59</v>
      </c>
      <c r="C320" s="3">
        <v>312</v>
      </c>
      <c r="D320" s="3">
        <v>312</v>
      </c>
      <c r="E320" s="9">
        <v>14.3</v>
      </c>
      <c r="F320" s="15">
        <f t="shared" si="23"/>
        <v>-0.15277777777777773</v>
      </c>
      <c r="G320" s="15">
        <f t="shared" si="24"/>
        <v>-0.54999999999999982</v>
      </c>
      <c r="H320" s="15"/>
      <c r="I320" s="15"/>
      <c r="J320" s="15"/>
      <c r="K320" s="15"/>
      <c r="L320" s="15"/>
      <c r="W320">
        <f t="shared" si="20"/>
        <v>0</v>
      </c>
      <c r="X320">
        <f t="shared" si="21"/>
        <v>14.3</v>
      </c>
      <c r="Y320">
        <f t="shared" si="22"/>
        <v>3.9722222222222223</v>
      </c>
    </row>
    <row r="321" spans="2:25" x14ac:dyDescent="0.25">
      <c r="B321" s="3" t="s">
        <v>59</v>
      </c>
      <c r="C321" s="3">
        <v>313</v>
      </c>
      <c r="D321" s="3">
        <v>313</v>
      </c>
      <c r="E321" s="9">
        <v>13.8</v>
      </c>
      <c r="F321" s="15">
        <f t="shared" si="23"/>
        <v>-9.7222222222222363E-2</v>
      </c>
      <c r="G321" s="15">
        <f t="shared" si="24"/>
        <v>-0.35000000000000053</v>
      </c>
      <c r="H321" s="15"/>
      <c r="I321" s="15"/>
      <c r="J321" s="15"/>
      <c r="K321" s="15"/>
      <c r="L321" s="15"/>
      <c r="W321">
        <f t="shared" si="20"/>
        <v>0</v>
      </c>
      <c r="X321">
        <f t="shared" si="21"/>
        <v>13.8</v>
      </c>
      <c r="Y321">
        <f t="shared" si="22"/>
        <v>3.8333333333333335</v>
      </c>
    </row>
    <row r="322" spans="2:25" x14ac:dyDescent="0.25">
      <c r="B322" s="3" t="s">
        <v>59</v>
      </c>
      <c r="C322" s="3">
        <v>314</v>
      </c>
      <c r="D322" s="3">
        <v>314</v>
      </c>
      <c r="E322" s="9">
        <v>13.6</v>
      </c>
      <c r="F322" s="15">
        <f t="shared" si="23"/>
        <v>-5.5555555555555601E-2</v>
      </c>
      <c r="G322" s="15">
        <f t="shared" si="24"/>
        <v>-0.20000000000000018</v>
      </c>
      <c r="H322" s="15"/>
      <c r="I322" s="15"/>
      <c r="J322" s="15"/>
      <c r="K322" s="15"/>
      <c r="L322" s="15"/>
      <c r="W322">
        <f t="shared" si="20"/>
        <v>0</v>
      </c>
      <c r="X322">
        <f t="shared" si="21"/>
        <v>13.6</v>
      </c>
      <c r="Y322">
        <f t="shared" si="22"/>
        <v>3.7777777777777777</v>
      </c>
    </row>
    <row r="323" spans="2:25" x14ac:dyDescent="0.25">
      <c r="B323" s="3" t="s">
        <v>59</v>
      </c>
      <c r="C323" s="3">
        <v>315</v>
      </c>
      <c r="D323" s="3">
        <v>315</v>
      </c>
      <c r="E323" s="9">
        <v>13.4</v>
      </c>
      <c r="F323" s="15">
        <f t="shared" si="23"/>
        <v>-2.7777777777777679E-2</v>
      </c>
      <c r="G323" s="15">
        <f t="shared" si="24"/>
        <v>-9.9999999999999645E-2</v>
      </c>
      <c r="H323" s="15"/>
      <c r="I323" s="15"/>
      <c r="J323" s="15"/>
      <c r="K323" s="15"/>
      <c r="L323" s="15"/>
      <c r="W323">
        <f t="shared" si="20"/>
        <v>0</v>
      </c>
      <c r="X323">
        <f t="shared" si="21"/>
        <v>13.4</v>
      </c>
      <c r="Y323">
        <f t="shared" si="22"/>
        <v>3.7222222222222223</v>
      </c>
    </row>
    <row r="324" spans="2:25" x14ac:dyDescent="0.25">
      <c r="B324" s="3" t="s">
        <v>59</v>
      </c>
      <c r="C324" s="3">
        <v>316</v>
      </c>
      <c r="D324" s="3">
        <v>316</v>
      </c>
      <c r="E324" s="9">
        <v>13.4</v>
      </c>
      <c r="F324" s="15">
        <f t="shared" si="23"/>
        <v>1.388888888888884E-2</v>
      </c>
      <c r="G324" s="15">
        <f t="shared" si="24"/>
        <v>4.9999999999999822E-2</v>
      </c>
      <c r="H324" s="15"/>
      <c r="I324" s="15"/>
      <c r="J324" s="15"/>
      <c r="K324" s="15"/>
      <c r="L324" s="15"/>
      <c r="W324">
        <f t="shared" si="20"/>
        <v>0</v>
      </c>
      <c r="X324">
        <f t="shared" si="21"/>
        <v>13.4</v>
      </c>
      <c r="Y324">
        <f t="shared" si="22"/>
        <v>3.7222222222222223</v>
      </c>
    </row>
    <row r="325" spans="2:25" x14ac:dyDescent="0.25">
      <c r="B325" s="3" t="s">
        <v>59</v>
      </c>
      <c r="C325" s="3">
        <v>317</v>
      </c>
      <c r="D325" s="3">
        <v>317</v>
      </c>
      <c r="E325" s="9">
        <v>13.5</v>
      </c>
      <c r="F325" s="15">
        <f t="shared" si="23"/>
        <v>1.388888888888884E-2</v>
      </c>
      <c r="G325" s="15">
        <f t="shared" si="24"/>
        <v>4.9999999999999822E-2</v>
      </c>
      <c r="H325" s="15"/>
      <c r="I325" s="15"/>
      <c r="J325" s="15"/>
      <c r="K325" s="15"/>
      <c r="L325" s="15"/>
      <c r="W325">
        <f t="shared" si="20"/>
        <v>0</v>
      </c>
      <c r="X325">
        <f t="shared" si="21"/>
        <v>13.5</v>
      </c>
      <c r="Y325">
        <f t="shared" si="22"/>
        <v>3.75</v>
      </c>
    </row>
    <row r="326" spans="2:25" x14ac:dyDescent="0.25">
      <c r="B326" s="3" t="s">
        <v>59</v>
      </c>
      <c r="C326" s="3">
        <v>318</v>
      </c>
      <c r="D326" s="3">
        <v>318</v>
      </c>
      <c r="E326" s="9">
        <v>13.5</v>
      </c>
      <c r="F326" s="15">
        <f t="shared" si="23"/>
        <v>0</v>
      </c>
      <c r="G326" s="15">
        <f t="shared" si="24"/>
        <v>0</v>
      </c>
      <c r="H326" s="15"/>
      <c r="I326" s="15"/>
      <c r="J326" s="15"/>
      <c r="K326" s="15"/>
      <c r="L326" s="15"/>
      <c r="W326">
        <f t="shared" si="20"/>
        <v>0</v>
      </c>
      <c r="X326">
        <f t="shared" si="21"/>
        <v>13.5</v>
      </c>
      <c r="Y326">
        <f t="shared" si="22"/>
        <v>3.75</v>
      </c>
    </row>
    <row r="327" spans="2:25" x14ac:dyDescent="0.25">
      <c r="B327" s="3" t="s">
        <v>59</v>
      </c>
      <c r="C327" s="3">
        <v>319</v>
      </c>
      <c r="D327" s="3">
        <v>319</v>
      </c>
      <c r="E327" s="9">
        <v>13.5</v>
      </c>
      <c r="F327" s="15">
        <f t="shared" si="23"/>
        <v>-1.388888888888884E-2</v>
      </c>
      <c r="G327" s="15">
        <f t="shared" si="24"/>
        <v>-4.9999999999999822E-2</v>
      </c>
      <c r="H327" s="15"/>
      <c r="I327" s="15"/>
      <c r="J327" s="15"/>
      <c r="K327" s="15"/>
      <c r="L327" s="15"/>
      <c r="W327">
        <f t="shared" si="20"/>
        <v>0</v>
      </c>
      <c r="X327">
        <f t="shared" si="21"/>
        <v>13.5</v>
      </c>
      <c r="Y327">
        <f t="shared" si="22"/>
        <v>3.75</v>
      </c>
    </row>
    <row r="328" spans="2:25" x14ac:dyDescent="0.25">
      <c r="B328" s="3" t="s">
        <v>59</v>
      </c>
      <c r="C328" s="3">
        <v>320</v>
      </c>
      <c r="D328" s="3">
        <v>320</v>
      </c>
      <c r="E328" s="9">
        <v>13.4</v>
      </c>
      <c r="F328" s="15">
        <f t="shared" si="23"/>
        <v>-2.7777777777777679E-2</v>
      </c>
      <c r="G328" s="15">
        <f t="shared" si="24"/>
        <v>-9.9999999999999645E-2</v>
      </c>
      <c r="H328" s="15"/>
      <c r="I328" s="15"/>
      <c r="J328" s="15"/>
      <c r="K328" s="15"/>
      <c r="L328" s="15"/>
      <c r="W328">
        <f t="shared" ref="W328:W391" si="25">IF(E328&lt;1,1,0)</f>
        <v>0</v>
      </c>
      <c r="X328">
        <f t="shared" ref="X328:X391" si="26">IF(W328=1,"",E328)</f>
        <v>13.4</v>
      </c>
      <c r="Y328">
        <f t="shared" ref="Y328:Y391" si="27">E328/3.6</f>
        <v>3.7222222222222223</v>
      </c>
    </row>
    <row r="329" spans="2:25" x14ac:dyDescent="0.25">
      <c r="B329" s="3" t="s">
        <v>59</v>
      </c>
      <c r="C329" s="3">
        <v>321</v>
      </c>
      <c r="D329" s="3">
        <v>321</v>
      </c>
      <c r="E329" s="9">
        <v>13.3</v>
      </c>
      <c r="F329" s="15">
        <f t="shared" si="23"/>
        <v>-4.1666666666666761E-2</v>
      </c>
      <c r="G329" s="15">
        <f t="shared" si="24"/>
        <v>-0.15000000000000036</v>
      </c>
      <c r="H329" s="15"/>
      <c r="I329" s="15"/>
      <c r="J329" s="15"/>
      <c r="K329" s="15"/>
      <c r="L329" s="15"/>
      <c r="W329">
        <f t="shared" si="25"/>
        <v>0</v>
      </c>
      <c r="X329">
        <f t="shared" si="26"/>
        <v>13.3</v>
      </c>
      <c r="Y329">
        <f t="shared" si="27"/>
        <v>3.6944444444444446</v>
      </c>
    </row>
    <row r="330" spans="2:25" x14ac:dyDescent="0.25">
      <c r="B330" s="3" t="s">
        <v>59</v>
      </c>
      <c r="C330" s="3">
        <v>322</v>
      </c>
      <c r="D330" s="3">
        <v>322</v>
      </c>
      <c r="E330" s="9">
        <v>13.1</v>
      </c>
      <c r="F330" s="15">
        <f t="shared" si="23"/>
        <v>-5.5555555555555601E-2</v>
      </c>
      <c r="G330" s="15">
        <f t="shared" si="24"/>
        <v>-0.20000000000000018</v>
      </c>
      <c r="H330" s="15"/>
      <c r="I330" s="15"/>
      <c r="J330" s="15"/>
      <c r="K330" s="15"/>
      <c r="L330" s="15"/>
      <c r="W330">
        <f t="shared" si="25"/>
        <v>0</v>
      </c>
      <c r="X330">
        <f t="shared" si="26"/>
        <v>13.1</v>
      </c>
      <c r="Y330">
        <f t="shared" si="27"/>
        <v>3.6388888888888888</v>
      </c>
    </row>
    <row r="331" spans="2:25" x14ac:dyDescent="0.25">
      <c r="B331" s="3" t="s">
        <v>59</v>
      </c>
      <c r="C331" s="3">
        <v>323</v>
      </c>
      <c r="D331" s="3">
        <v>323</v>
      </c>
      <c r="E331" s="9">
        <v>12.9</v>
      </c>
      <c r="F331" s="15">
        <f t="shared" si="23"/>
        <v>-2.7777777777777679E-2</v>
      </c>
      <c r="G331" s="15">
        <f t="shared" si="24"/>
        <v>-9.9999999999999645E-2</v>
      </c>
      <c r="H331" s="15"/>
      <c r="I331" s="15"/>
      <c r="J331" s="15"/>
      <c r="K331" s="15"/>
      <c r="L331" s="15"/>
      <c r="W331">
        <f t="shared" si="25"/>
        <v>0</v>
      </c>
      <c r="X331">
        <f t="shared" si="26"/>
        <v>12.9</v>
      </c>
      <c r="Y331">
        <f t="shared" si="27"/>
        <v>3.5833333333333335</v>
      </c>
    </row>
    <row r="332" spans="2:25" x14ac:dyDescent="0.25">
      <c r="B332" s="3" t="s">
        <v>59</v>
      </c>
      <c r="C332" s="3">
        <v>324</v>
      </c>
      <c r="D332" s="3">
        <v>324</v>
      </c>
      <c r="E332" s="9">
        <v>12.9</v>
      </c>
      <c r="F332" s="15">
        <f t="shared" si="23"/>
        <v>-1.388888888888884E-2</v>
      </c>
      <c r="G332" s="15">
        <f t="shared" si="24"/>
        <v>-4.9999999999999822E-2</v>
      </c>
      <c r="H332" s="15"/>
      <c r="I332" s="15"/>
      <c r="J332" s="15"/>
      <c r="K332" s="15"/>
      <c r="L332" s="15"/>
      <c r="W332">
        <f t="shared" si="25"/>
        <v>0</v>
      </c>
      <c r="X332">
        <f t="shared" si="26"/>
        <v>12.9</v>
      </c>
      <c r="Y332">
        <f t="shared" si="27"/>
        <v>3.5833333333333335</v>
      </c>
    </row>
    <row r="333" spans="2:25" x14ac:dyDescent="0.25">
      <c r="B333" s="3" t="s">
        <v>59</v>
      </c>
      <c r="C333" s="3">
        <v>325</v>
      </c>
      <c r="D333" s="3">
        <v>325</v>
      </c>
      <c r="E333" s="9">
        <v>12.8</v>
      </c>
      <c r="F333" s="15">
        <f t="shared" si="23"/>
        <v>1.388888888888884E-2</v>
      </c>
      <c r="G333" s="15">
        <f t="shared" si="24"/>
        <v>4.9999999999999822E-2</v>
      </c>
      <c r="H333" s="15"/>
      <c r="I333" s="15"/>
      <c r="J333" s="15"/>
      <c r="K333" s="15"/>
      <c r="L333" s="15"/>
      <c r="W333">
        <f t="shared" si="25"/>
        <v>0</v>
      </c>
      <c r="X333">
        <f t="shared" si="26"/>
        <v>12.8</v>
      </c>
      <c r="Y333">
        <f t="shared" si="27"/>
        <v>3.5555555555555558</v>
      </c>
    </row>
    <row r="334" spans="2:25" x14ac:dyDescent="0.25">
      <c r="B334" s="3" t="s">
        <v>59</v>
      </c>
      <c r="C334" s="3">
        <v>326</v>
      </c>
      <c r="D334" s="3">
        <v>326</v>
      </c>
      <c r="E334" s="9">
        <v>13</v>
      </c>
      <c r="F334" s="15">
        <f t="shared" ref="F334:F397" si="28">($E335-$E333)/2/3.6</f>
        <v>8.3333333333333287E-2</v>
      </c>
      <c r="G334" s="15">
        <f t="shared" ref="G334:G397" si="29">($E335-$E333)/2</f>
        <v>0.29999999999999982</v>
      </c>
      <c r="H334" s="15"/>
      <c r="I334" s="15"/>
      <c r="J334" s="15"/>
      <c r="K334" s="15"/>
      <c r="L334" s="15"/>
      <c r="W334">
        <f t="shared" si="25"/>
        <v>0</v>
      </c>
      <c r="X334">
        <f t="shared" si="26"/>
        <v>13</v>
      </c>
      <c r="Y334">
        <f t="shared" si="27"/>
        <v>3.6111111111111112</v>
      </c>
    </row>
    <row r="335" spans="2:25" x14ac:dyDescent="0.25">
      <c r="B335" s="3" t="s">
        <v>59</v>
      </c>
      <c r="C335" s="3">
        <v>327</v>
      </c>
      <c r="D335" s="3">
        <v>327</v>
      </c>
      <c r="E335" s="9">
        <v>13.4</v>
      </c>
      <c r="F335" s="15">
        <f t="shared" si="28"/>
        <v>0.1111111111111112</v>
      </c>
      <c r="G335" s="15">
        <f t="shared" si="29"/>
        <v>0.40000000000000036</v>
      </c>
      <c r="H335" s="15"/>
      <c r="I335" s="15"/>
      <c r="J335" s="15"/>
      <c r="K335" s="15"/>
      <c r="L335" s="15"/>
      <c r="W335">
        <f t="shared" si="25"/>
        <v>0</v>
      </c>
      <c r="X335">
        <f t="shared" si="26"/>
        <v>13.4</v>
      </c>
      <c r="Y335">
        <f t="shared" si="27"/>
        <v>3.7222222222222223</v>
      </c>
    </row>
    <row r="336" spans="2:25" x14ac:dyDescent="0.25">
      <c r="B336" s="3" t="s">
        <v>59</v>
      </c>
      <c r="C336" s="3">
        <v>328</v>
      </c>
      <c r="D336" s="3">
        <v>328</v>
      </c>
      <c r="E336" s="9">
        <v>13.8</v>
      </c>
      <c r="F336" s="15">
        <f t="shared" si="28"/>
        <v>9.7222222222222127E-2</v>
      </c>
      <c r="G336" s="15">
        <f t="shared" si="29"/>
        <v>0.34999999999999964</v>
      </c>
      <c r="H336" s="15"/>
      <c r="I336" s="15"/>
      <c r="J336" s="15"/>
      <c r="K336" s="15"/>
      <c r="L336" s="15"/>
      <c r="W336">
        <f t="shared" si="25"/>
        <v>0</v>
      </c>
      <c r="X336">
        <f t="shared" si="26"/>
        <v>13.8</v>
      </c>
      <c r="Y336">
        <f t="shared" si="27"/>
        <v>3.8333333333333335</v>
      </c>
    </row>
    <row r="337" spans="2:25" x14ac:dyDescent="0.25">
      <c r="B337" s="3" t="s">
        <v>59</v>
      </c>
      <c r="C337" s="3">
        <v>329</v>
      </c>
      <c r="D337" s="3">
        <v>329</v>
      </c>
      <c r="E337" s="9">
        <v>14.1</v>
      </c>
      <c r="F337" s="15">
        <f t="shared" si="28"/>
        <v>5.5555555555555358E-2</v>
      </c>
      <c r="G337" s="15">
        <f t="shared" si="29"/>
        <v>0.19999999999999929</v>
      </c>
      <c r="H337" s="15"/>
      <c r="I337" s="15"/>
      <c r="J337" s="15"/>
      <c r="K337" s="15"/>
      <c r="L337" s="15"/>
      <c r="W337">
        <f t="shared" si="25"/>
        <v>0</v>
      </c>
      <c r="X337">
        <f t="shared" si="26"/>
        <v>14.1</v>
      </c>
      <c r="Y337">
        <f t="shared" si="27"/>
        <v>3.9166666666666665</v>
      </c>
    </row>
    <row r="338" spans="2:25" x14ac:dyDescent="0.25">
      <c r="B338" s="3" t="s">
        <v>59</v>
      </c>
      <c r="C338" s="3">
        <v>330</v>
      </c>
      <c r="D338" s="3">
        <v>330</v>
      </c>
      <c r="E338" s="9">
        <v>14.2</v>
      </c>
      <c r="F338" s="15">
        <f t="shared" si="28"/>
        <v>4.1666666666666761E-2</v>
      </c>
      <c r="G338" s="15">
        <f t="shared" si="29"/>
        <v>0.15000000000000036</v>
      </c>
      <c r="H338" s="15"/>
      <c r="I338" s="15"/>
      <c r="J338" s="15"/>
      <c r="K338" s="15"/>
      <c r="L338" s="15"/>
      <c r="W338">
        <f t="shared" si="25"/>
        <v>0</v>
      </c>
      <c r="X338">
        <f t="shared" si="26"/>
        <v>14.2</v>
      </c>
      <c r="Y338">
        <f t="shared" si="27"/>
        <v>3.9444444444444442</v>
      </c>
    </row>
    <row r="339" spans="2:25" x14ac:dyDescent="0.25">
      <c r="B339" s="3" t="s">
        <v>59</v>
      </c>
      <c r="C339" s="3">
        <v>331</v>
      </c>
      <c r="D339" s="3">
        <v>331</v>
      </c>
      <c r="E339" s="9">
        <v>14.4</v>
      </c>
      <c r="F339" s="15">
        <f t="shared" si="28"/>
        <v>4.1666666666666761E-2</v>
      </c>
      <c r="G339" s="15">
        <f t="shared" si="29"/>
        <v>0.15000000000000036</v>
      </c>
      <c r="H339" s="15"/>
      <c r="I339" s="15"/>
      <c r="J339" s="15"/>
      <c r="K339" s="15"/>
      <c r="L339" s="15"/>
      <c r="W339">
        <f t="shared" si="25"/>
        <v>0</v>
      </c>
      <c r="X339">
        <f t="shared" si="26"/>
        <v>14.4</v>
      </c>
      <c r="Y339">
        <f t="shared" si="27"/>
        <v>4</v>
      </c>
    </row>
    <row r="340" spans="2:25" x14ac:dyDescent="0.25">
      <c r="B340" s="3" t="s">
        <v>59</v>
      </c>
      <c r="C340" s="3">
        <v>332</v>
      </c>
      <c r="D340" s="3">
        <v>332</v>
      </c>
      <c r="E340" s="9">
        <v>14.5</v>
      </c>
      <c r="F340" s="15">
        <f t="shared" si="28"/>
        <v>1.388888888888884E-2</v>
      </c>
      <c r="G340" s="15">
        <f t="shared" si="29"/>
        <v>4.9999999999999822E-2</v>
      </c>
      <c r="H340" s="15"/>
      <c r="I340" s="15"/>
      <c r="J340" s="15"/>
      <c r="K340" s="15"/>
      <c r="L340" s="15"/>
      <c r="W340">
        <f t="shared" si="25"/>
        <v>0</v>
      </c>
      <c r="X340">
        <f t="shared" si="26"/>
        <v>14.5</v>
      </c>
      <c r="Y340">
        <f t="shared" si="27"/>
        <v>4.0277777777777777</v>
      </c>
    </row>
    <row r="341" spans="2:25" x14ac:dyDescent="0.25">
      <c r="B341" s="3" t="s">
        <v>59</v>
      </c>
      <c r="C341" s="3">
        <v>333</v>
      </c>
      <c r="D341" s="3">
        <v>333</v>
      </c>
      <c r="E341" s="9">
        <v>14.5</v>
      </c>
      <c r="F341" s="15">
        <f t="shared" si="28"/>
        <v>-1.388888888888884E-2</v>
      </c>
      <c r="G341" s="15">
        <f t="shared" si="29"/>
        <v>-4.9999999999999822E-2</v>
      </c>
      <c r="H341" s="15"/>
      <c r="I341" s="15"/>
      <c r="J341" s="15"/>
      <c r="K341" s="15"/>
      <c r="L341" s="15"/>
      <c r="W341">
        <f t="shared" si="25"/>
        <v>0</v>
      </c>
      <c r="X341">
        <f t="shared" si="26"/>
        <v>14.5</v>
      </c>
      <c r="Y341">
        <f t="shared" si="27"/>
        <v>4.0277777777777777</v>
      </c>
    </row>
    <row r="342" spans="2:25" x14ac:dyDescent="0.25">
      <c r="B342" s="3" t="s">
        <v>59</v>
      </c>
      <c r="C342" s="3">
        <v>334</v>
      </c>
      <c r="D342" s="3">
        <v>334</v>
      </c>
      <c r="E342" s="9">
        <v>14.4</v>
      </c>
      <c r="F342" s="15">
        <f t="shared" si="28"/>
        <v>-2.7777777777777679E-2</v>
      </c>
      <c r="G342" s="15">
        <f t="shared" si="29"/>
        <v>-9.9999999999999645E-2</v>
      </c>
      <c r="H342" s="15"/>
      <c r="I342" s="15"/>
      <c r="J342" s="15"/>
      <c r="K342" s="15"/>
      <c r="L342" s="15"/>
      <c r="W342">
        <f t="shared" si="25"/>
        <v>0</v>
      </c>
      <c r="X342">
        <f t="shared" si="26"/>
        <v>14.4</v>
      </c>
      <c r="Y342">
        <f t="shared" si="27"/>
        <v>4</v>
      </c>
    </row>
    <row r="343" spans="2:25" x14ac:dyDescent="0.25">
      <c r="B343" s="3" t="s">
        <v>59</v>
      </c>
      <c r="C343" s="3">
        <v>335</v>
      </c>
      <c r="D343" s="3">
        <v>335</v>
      </c>
      <c r="E343" s="9">
        <v>14.3</v>
      </c>
      <c r="F343" s="15">
        <f t="shared" si="28"/>
        <v>-1.388888888888884E-2</v>
      </c>
      <c r="G343" s="15">
        <f t="shared" si="29"/>
        <v>-4.9999999999999822E-2</v>
      </c>
      <c r="H343" s="15"/>
      <c r="I343" s="15"/>
      <c r="J343" s="15"/>
      <c r="K343" s="15"/>
      <c r="L343" s="15"/>
      <c r="W343">
        <f t="shared" si="25"/>
        <v>0</v>
      </c>
      <c r="X343">
        <f t="shared" si="26"/>
        <v>14.3</v>
      </c>
      <c r="Y343">
        <f t="shared" si="27"/>
        <v>3.9722222222222223</v>
      </c>
    </row>
    <row r="344" spans="2:25" x14ac:dyDescent="0.25">
      <c r="B344" s="3" t="s">
        <v>59</v>
      </c>
      <c r="C344" s="3">
        <v>336</v>
      </c>
      <c r="D344" s="3">
        <v>336</v>
      </c>
      <c r="E344" s="9">
        <v>14.3</v>
      </c>
      <c r="F344" s="15">
        <f t="shared" si="28"/>
        <v>-4.1666666666666761E-2</v>
      </c>
      <c r="G344" s="15">
        <f t="shared" si="29"/>
        <v>-0.15000000000000036</v>
      </c>
      <c r="H344" s="15"/>
      <c r="I344" s="15"/>
      <c r="J344" s="15"/>
      <c r="K344" s="15"/>
      <c r="L344" s="15"/>
      <c r="W344">
        <f t="shared" si="25"/>
        <v>0</v>
      </c>
      <c r="X344">
        <f t="shared" si="26"/>
        <v>14.3</v>
      </c>
      <c r="Y344">
        <f t="shared" si="27"/>
        <v>3.9722222222222223</v>
      </c>
    </row>
    <row r="345" spans="2:25" x14ac:dyDescent="0.25">
      <c r="B345" s="3" t="s">
        <v>59</v>
      </c>
      <c r="C345" s="3">
        <v>337</v>
      </c>
      <c r="D345" s="3">
        <v>337</v>
      </c>
      <c r="E345" s="9">
        <v>14</v>
      </c>
      <c r="F345" s="15">
        <f t="shared" si="28"/>
        <v>-0.18055555555555566</v>
      </c>
      <c r="G345" s="15">
        <f t="shared" si="29"/>
        <v>-0.65000000000000036</v>
      </c>
      <c r="H345" s="15"/>
      <c r="I345" s="15"/>
      <c r="J345" s="15"/>
      <c r="K345" s="15"/>
      <c r="L345" s="15"/>
      <c r="W345">
        <f t="shared" si="25"/>
        <v>0</v>
      </c>
      <c r="X345">
        <f t="shared" si="26"/>
        <v>14</v>
      </c>
      <c r="Y345">
        <f t="shared" si="27"/>
        <v>3.8888888888888888</v>
      </c>
    </row>
    <row r="346" spans="2:25" x14ac:dyDescent="0.25">
      <c r="B346" s="3" t="s">
        <v>59</v>
      </c>
      <c r="C346" s="3">
        <v>338</v>
      </c>
      <c r="D346" s="3">
        <v>338</v>
      </c>
      <c r="E346" s="9">
        <v>13</v>
      </c>
      <c r="F346" s="15">
        <f t="shared" si="28"/>
        <v>-0.36111111111111105</v>
      </c>
      <c r="G346" s="15">
        <f t="shared" si="29"/>
        <v>-1.2999999999999998</v>
      </c>
      <c r="H346" s="15"/>
      <c r="I346" s="15"/>
      <c r="J346" s="15"/>
      <c r="K346" s="15"/>
      <c r="L346" s="15"/>
      <c r="W346">
        <f t="shared" si="25"/>
        <v>0</v>
      </c>
      <c r="X346">
        <f t="shared" si="26"/>
        <v>13</v>
      </c>
      <c r="Y346">
        <f t="shared" si="27"/>
        <v>3.6111111111111112</v>
      </c>
    </row>
    <row r="347" spans="2:25" x14ac:dyDescent="0.25">
      <c r="B347" s="3" t="s">
        <v>59</v>
      </c>
      <c r="C347" s="3">
        <v>339</v>
      </c>
      <c r="D347" s="3">
        <v>339</v>
      </c>
      <c r="E347" s="9">
        <v>11.4</v>
      </c>
      <c r="F347" s="15">
        <f t="shared" si="28"/>
        <v>-0.5277777777777779</v>
      </c>
      <c r="G347" s="15">
        <f t="shared" si="29"/>
        <v>-1.9000000000000004</v>
      </c>
      <c r="H347" s="15"/>
      <c r="I347" s="15"/>
      <c r="J347" s="15"/>
      <c r="K347" s="15"/>
      <c r="L347" s="15"/>
      <c r="W347">
        <f t="shared" si="25"/>
        <v>0</v>
      </c>
      <c r="X347">
        <f t="shared" si="26"/>
        <v>11.4</v>
      </c>
      <c r="Y347">
        <f t="shared" si="27"/>
        <v>3.1666666666666665</v>
      </c>
    </row>
    <row r="348" spans="2:25" x14ac:dyDescent="0.25">
      <c r="B348" s="3" t="s">
        <v>59</v>
      </c>
      <c r="C348" s="3">
        <v>340</v>
      </c>
      <c r="D348" s="3">
        <v>340</v>
      </c>
      <c r="E348" s="9">
        <v>9.1999999999999993</v>
      </c>
      <c r="F348" s="15">
        <f t="shared" si="28"/>
        <v>-0.625</v>
      </c>
      <c r="G348" s="15">
        <f t="shared" si="29"/>
        <v>-2.25</v>
      </c>
      <c r="H348" s="15"/>
      <c r="I348" s="15"/>
      <c r="J348" s="15"/>
      <c r="K348" s="15"/>
      <c r="L348" s="15"/>
      <c r="W348">
        <f t="shared" si="25"/>
        <v>0</v>
      </c>
      <c r="X348">
        <f t="shared" si="26"/>
        <v>9.1999999999999993</v>
      </c>
      <c r="Y348">
        <f t="shared" si="27"/>
        <v>2.5555555555555554</v>
      </c>
    </row>
    <row r="349" spans="2:25" x14ac:dyDescent="0.25">
      <c r="B349" s="3" t="s">
        <v>59</v>
      </c>
      <c r="C349" s="3">
        <v>341</v>
      </c>
      <c r="D349" s="3">
        <v>341</v>
      </c>
      <c r="E349" s="9">
        <v>6.9</v>
      </c>
      <c r="F349" s="15">
        <f t="shared" si="28"/>
        <v>-0.61111111111111105</v>
      </c>
      <c r="G349" s="15">
        <f t="shared" si="29"/>
        <v>-2.1999999999999997</v>
      </c>
      <c r="H349" s="15"/>
      <c r="I349" s="15"/>
      <c r="J349" s="15"/>
      <c r="K349" s="15"/>
      <c r="L349" s="15"/>
      <c r="W349">
        <f t="shared" si="25"/>
        <v>0</v>
      </c>
      <c r="X349">
        <f t="shared" si="26"/>
        <v>6.9</v>
      </c>
      <c r="Y349">
        <f t="shared" si="27"/>
        <v>1.9166666666666667</v>
      </c>
    </row>
    <row r="350" spans="2:25" x14ac:dyDescent="0.25">
      <c r="B350" s="3" t="s">
        <v>59</v>
      </c>
      <c r="C350" s="3">
        <v>342</v>
      </c>
      <c r="D350" s="3">
        <v>342</v>
      </c>
      <c r="E350" s="9">
        <v>4.8</v>
      </c>
      <c r="F350" s="15">
        <f t="shared" si="28"/>
        <v>-0.50000000000000011</v>
      </c>
      <c r="G350" s="15">
        <f t="shared" si="29"/>
        <v>-1.8000000000000003</v>
      </c>
      <c r="H350" s="15"/>
      <c r="I350" s="15"/>
      <c r="J350" s="15"/>
      <c r="K350" s="15"/>
      <c r="L350" s="15"/>
      <c r="W350">
        <f t="shared" si="25"/>
        <v>0</v>
      </c>
      <c r="X350">
        <f t="shared" si="26"/>
        <v>4.8</v>
      </c>
      <c r="Y350">
        <f t="shared" si="27"/>
        <v>1.3333333333333333</v>
      </c>
    </row>
    <row r="351" spans="2:25" x14ac:dyDescent="0.25">
      <c r="B351" s="3" t="s">
        <v>59</v>
      </c>
      <c r="C351" s="3">
        <v>343</v>
      </c>
      <c r="D351" s="3">
        <v>343</v>
      </c>
      <c r="E351" s="9">
        <v>3.3</v>
      </c>
      <c r="F351" s="15">
        <f t="shared" si="28"/>
        <v>-0.34722222222222221</v>
      </c>
      <c r="G351" s="15">
        <f t="shared" si="29"/>
        <v>-1.25</v>
      </c>
      <c r="H351" s="15"/>
      <c r="I351" s="15"/>
      <c r="J351" s="15"/>
      <c r="K351" s="15"/>
      <c r="L351" s="15"/>
      <c r="W351">
        <f t="shared" si="25"/>
        <v>0</v>
      </c>
      <c r="X351">
        <f t="shared" si="26"/>
        <v>3.3</v>
      </c>
      <c r="Y351">
        <f t="shared" si="27"/>
        <v>0.91666666666666663</v>
      </c>
    </row>
    <row r="352" spans="2:25" x14ac:dyDescent="0.25">
      <c r="B352" s="3" t="s">
        <v>59</v>
      </c>
      <c r="C352" s="3">
        <v>344</v>
      </c>
      <c r="D352" s="3">
        <v>344</v>
      </c>
      <c r="E352" s="9">
        <v>2.2999999999999998</v>
      </c>
      <c r="F352" s="15">
        <f t="shared" si="28"/>
        <v>-0.19444444444444442</v>
      </c>
      <c r="G352" s="15">
        <f t="shared" si="29"/>
        <v>-0.7</v>
      </c>
      <c r="H352" s="15"/>
      <c r="I352" s="15"/>
      <c r="J352" s="15"/>
      <c r="K352" s="15"/>
      <c r="L352" s="15"/>
      <c r="W352">
        <f t="shared" si="25"/>
        <v>0</v>
      </c>
      <c r="X352">
        <f t="shared" si="26"/>
        <v>2.2999999999999998</v>
      </c>
      <c r="Y352">
        <f t="shared" si="27"/>
        <v>0.63888888888888884</v>
      </c>
    </row>
    <row r="353" spans="2:25" x14ac:dyDescent="0.25">
      <c r="B353" s="3" t="s">
        <v>59</v>
      </c>
      <c r="C353" s="3">
        <v>345</v>
      </c>
      <c r="D353" s="3">
        <v>345</v>
      </c>
      <c r="E353" s="9">
        <v>1.9</v>
      </c>
      <c r="F353" s="15">
        <f t="shared" si="28"/>
        <v>-8.3333333333333315E-2</v>
      </c>
      <c r="G353" s="15">
        <f t="shared" si="29"/>
        <v>-0.29999999999999993</v>
      </c>
      <c r="H353" s="15"/>
      <c r="I353" s="15"/>
      <c r="J353" s="15"/>
      <c r="K353" s="15"/>
      <c r="L353" s="15"/>
      <c r="W353">
        <f t="shared" si="25"/>
        <v>0</v>
      </c>
      <c r="X353">
        <f t="shared" si="26"/>
        <v>1.9</v>
      </c>
      <c r="Y353">
        <f t="shared" si="27"/>
        <v>0.52777777777777779</v>
      </c>
    </row>
    <row r="354" spans="2:25" x14ac:dyDescent="0.25">
      <c r="B354" s="3" t="s">
        <v>59</v>
      </c>
      <c r="C354" s="3">
        <v>346</v>
      </c>
      <c r="D354" s="3">
        <v>346</v>
      </c>
      <c r="E354" s="9">
        <v>1.7</v>
      </c>
      <c r="F354" s="15">
        <f t="shared" si="28"/>
        <v>-4.1666666666666644E-2</v>
      </c>
      <c r="G354" s="15">
        <f t="shared" si="29"/>
        <v>-0.14999999999999991</v>
      </c>
      <c r="H354" s="15"/>
      <c r="I354" s="15"/>
      <c r="J354" s="15"/>
      <c r="K354" s="15"/>
      <c r="L354" s="15"/>
      <c r="W354">
        <f t="shared" si="25"/>
        <v>0</v>
      </c>
      <c r="X354">
        <f t="shared" si="26"/>
        <v>1.7</v>
      </c>
      <c r="Y354">
        <f t="shared" si="27"/>
        <v>0.47222222222222221</v>
      </c>
    </row>
    <row r="355" spans="2:25" x14ac:dyDescent="0.25">
      <c r="B355" s="3" t="s">
        <v>59</v>
      </c>
      <c r="C355" s="3">
        <v>347</v>
      </c>
      <c r="D355" s="3">
        <v>347</v>
      </c>
      <c r="E355" s="9">
        <v>1.6</v>
      </c>
      <c r="F355" s="15">
        <f t="shared" si="28"/>
        <v>-4.1666666666666671E-2</v>
      </c>
      <c r="G355" s="15">
        <f t="shared" si="29"/>
        <v>-0.15000000000000002</v>
      </c>
      <c r="H355" s="15"/>
      <c r="I355" s="15"/>
      <c r="J355" s="15"/>
      <c r="K355" s="15"/>
      <c r="L355" s="15"/>
      <c r="W355">
        <f t="shared" si="25"/>
        <v>0</v>
      </c>
      <c r="X355">
        <f t="shared" si="26"/>
        <v>1.6</v>
      </c>
      <c r="Y355">
        <f t="shared" si="27"/>
        <v>0.44444444444444448</v>
      </c>
    </row>
    <row r="356" spans="2:25" x14ac:dyDescent="0.25">
      <c r="B356" s="3" t="s">
        <v>59</v>
      </c>
      <c r="C356" s="3">
        <v>348</v>
      </c>
      <c r="D356" s="3">
        <v>348</v>
      </c>
      <c r="E356" s="9">
        <v>1.4</v>
      </c>
      <c r="F356" s="15">
        <f t="shared" si="28"/>
        <v>-4.1666666666666671E-2</v>
      </c>
      <c r="G356" s="15">
        <f t="shared" si="29"/>
        <v>-0.15000000000000002</v>
      </c>
      <c r="H356" s="15"/>
      <c r="I356" s="15"/>
      <c r="J356" s="15"/>
      <c r="K356" s="15"/>
      <c r="L356" s="15"/>
      <c r="W356">
        <f t="shared" si="25"/>
        <v>0</v>
      </c>
      <c r="X356">
        <f t="shared" si="26"/>
        <v>1.4</v>
      </c>
      <c r="Y356">
        <f t="shared" si="27"/>
        <v>0.38888888888888884</v>
      </c>
    </row>
    <row r="357" spans="2:25" x14ac:dyDescent="0.25">
      <c r="B357" s="3" t="s">
        <v>59</v>
      </c>
      <c r="C357" s="3">
        <v>349</v>
      </c>
      <c r="D357" s="3">
        <v>349</v>
      </c>
      <c r="E357" s="9">
        <v>1.3</v>
      </c>
      <c r="F357" s="15">
        <f t="shared" si="28"/>
        <v>-2.7777777777777769E-2</v>
      </c>
      <c r="G357" s="15">
        <f t="shared" si="29"/>
        <v>-9.9999999999999978E-2</v>
      </c>
      <c r="H357" s="15"/>
      <c r="I357" s="15"/>
      <c r="J357" s="15"/>
      <c r="K357" s="15"/>
      <c r="L357" s="15"/>
      <c r="W357">
        <f t="shared" si="25"/>
        <v>0</v>
      </c>
      <c r="X357">
        <f t="shared" si="26"/>
        <v>1.3</v>
      </c>
      <c r="Y357">
        <f t="shared" si="27"/>
        <v>0.3611111111111111</v>
      </c>
    </row>
    <row r="358" spans="2:25" x14ac:dyDescent="0.25">
      <c r="B358" s="3" t="s">
        <v>59</v>
      </c>
      <c r="C358" s="3">
        <v>350</v>
      </c>
      <c r="D358" s="3">
        <v>350</v>
      </c>
      <c r="E358" s="9">
        <v>1.2</v>
      </c>
      <c r="F358" s="15">
        <f t="shared" si="28"/>
        <v>-2.7777777777777769E-2</v>
      </c>
      <c r="G358" s="15">
        <f t="shared" si="29"/>
        <v>-9.9999999999999978E-2</v>
      </c>
      <c r="H358" s="15"/>
      <c r="I358" s="15"/>
      <c r="J358" s="15"/>
      <c r="K358" s="15"/>
      <c r="L358" s="15"/>
      <c r="W358">
        <f t="shared" si="25"/>
        <v>0</v>
      </c>
      <c r="X358">
        <f t="shared" si="26"/>
        <v>1.2</v>
      </c>
      <c r="Y358">
        <f t="shared" si="27"/>
        <v>0.33333333333333331</v>
      </c>
    </row>
    <row r="359" spans="2:25" x14ac:dyDescent="0.25">
      <c r="B359" s="3" t="s">
        <v>59</v>
      </c>
      <c r="C359" s="3">
        <v>351</v>
      </c>
      <c r="D359" s="3">
        <v>351</v>
      </c>
      <c r="E359" s="9">
        <v>1.1000000000000001</v>
      </c>
      <c r="F359" s="15">
        <f t="shared" si="28"/>
        <v>-2.7777777777777769E-2</v>
      </c>
      <c r="G359" s="15">
        <f t="shared" si="29"/>
        <v>-9.9999999999999978E-2</v>
      </c>
      <c r="H359" s="15"/>
      <c r="I359" s="15"/>
      <c r="J359" s="15"/>
      <c r="K359" s="15"/>
      <c r="L359" s="15"/>
      <c r="W359">
        <f t="shared" si="25"/>
        <v>0</v>
      </c>
      <c r="X359">
        <f t="shared" si="26"/>
        <v>1.1000000000000001</v>
      </c>
      <c r="Y359">
        <f t="shared" si="27"/>
        <v>0.30555555555555558</v>
      </c>
    </row>
    <row r="360" spans="2:25" x14ac:dyDescent="0.25">
      <c r="B360" s="3" t="s">
        <v>59</v>
      </c>
      <c r="C360" s="3">
        <v>352</v>
      </c>
      <c r="D360" s="3">
        <v>352</v>
      </c>
      <c r="E360" s="9">
        <v>1</v>
      </c>
      <c r="F360" s="15">
        <f t="shared" si="28"/>
        <v>-4.1666666666666671E-2</v>
      </c>
      <c r="G360" s="15">
        <f t="shared" si="29"/>
        <v>-0.15000000000000002</v>
      </c>
      <c r="H360" s="15"/>
      <c r="I360" s="15"/>
      <c r="J360" s="15"/>
      <c r="K360" s="15"/>
      <c r="L360" s="15"/>
      <c r="W360">
        <f t="shared" si="25"/>
        <v>0</v>
      </c>
      <c r="X360">
        <f t="shared" si="26"/>
        <v>1</v>
      </c>
      <c r="Y360">
        <f t="shared" si="27"/>
        <v>0.27777777777777779</v>
      </c>
    </row>
    <row r="361" spans="2:25" x14ac:dyDescent="0.25">
      <c r="B361" s="3" t="s">
        <v>59</v>
      </c>
      <c r="C361" s="3">
        <v>353</v>
      </c>
      <c r="D361" s="3">
        <v>353</v>
      </c>
      <c r="E361" s="9">
        <v>0.8</v>
      </c>
      <c r="F361" s="15">
        <f t="shared" si="28"/>
        <v>-5.5555555555555559E-2</v>
      </c>
      <c r="G361" s="15">
        <f t="shared" si="29"/>
        <v>-0.2</v>
      </c>
      <c r="H361" s="15"/>
      <c r="I361" s="15"/>
      <c r="J361" s="15"/>
      <c r="K361" s="15"/>
      <c r="L361" s="15"/>
      <c r="W361">
        <f t="shared" si="25"/>
        <v>1</v>
      </c>
      <c r="X361" t="str">
        <f t="shared" si="26"/>
        <v/>
      </c>
      <c r="Y361">
        <f t="shared" si="27"/>
        <v>0.22222222222222224</v>
      </c>
    </row>
    <row r="362" spans="2:25" x14ac:dyDescent="0.25">
      <c r="B362" s="3" t="s">
        <v>59</v>
      </c>
      <c r="C362" s="3">
        <v>354</v>
      </c>
      <c r="D362" s="3">
        <v>354</v>
      </c>
      <c r="E362" s="9">
        <v>0.6</v>
      </c>
      <c r="F362" s="15">
        <f t="shared" si="28"/>
        <v>-0.11111111111111112</v>
      </c>
      <c r="G362" s="15">
        <f t="shared" si="29"/>
        <v>-0.4</v>
      </c>
      <c r="H362" s="15"/>
      <c r="I362" s="15"/>
      <c r="J362" s="15"/>
      <c r="K362" s="15"/>
      <c r="L362" s="15"/>
      <c r="W362">
        <f t="shared" si="25"/>
        <v>1</v>
      </c>
      <c r="X362" t="str">
        <f t="shared" si="26"/>
        <v/>
      </c>
      <c r="Y362">
        <f t="shared" si="27"/>
        <v>0.16666666666666666</v>
      </c>
    </row>
    <row r="363" spans="2:25" x14ac:dyDescent="0.25">
      <c r="B363" s="3" t="s">
        <v>59</v>
      </c>
      <c r="C363" s="3">
        <v>355</v>
      </c>
      <c r="D363" s="3">
        <v>355</v>
      </c>
      <c r="E363" s="9">
        <v>0</v>
      </c>
      <c r="F363" s="15">
        <f t="shared" si="28"/>
        <v>-8.3333333333333329E-2</v>
      </c>
      <c r="G363" s="15">
        <f t="shared" si="29"/>
        <v>-0.3</v>
      </c>
      <c r="H363" s="15"/>
      <c r="I363" s="15"/>
      <c r="J363" s="15"/>
      <c r="K363" s="15"/>
      <c r="L363" s="15"/>
      <c r="W363">
        <f t="shared" si="25"/>
        <v>1</v>
      </c>
      <c r="X363" t="str">
        <f t="shared" si="26"/>
        <v/>
      </c>
      <c r="Y363">
        <f t="shared" si="27"/>
        <v>0</v>
      </c>
    </row>
    <row r="364" spans="2:25" x14ac:dyDescent="0.25">
      <c r="B364" s="3" t="s">
        <v>59</v>
      </c>
      <c r="C364" s="3">
        <v>356</v>
      </c>
      <c r="D364" s="3">
        <v>356</v>
      </c>
      <c r="E364" s="9">
        <v>0</v>
      </c>
      <c r="F364" s="15">
        <f t="shared" si="28"/>
        <v>0</v>
      </c>
      <c r="G364" s="15">
        <f t="shared" si="29"/>
        <v>0</v>
      </c>
      <c r="H364" s="15"/>
      <c r="I364" s="15"/>
      <c r="J364" s="15"/>
      <c r="K364" s="15"/>
      <c r="L364" s="15"/>
      <c r="W364">
        <f t="shared" si="25"/>
        <v>1</v>
      </c>
      <c r="X364" t="str">
        <f t="shared" si="26"/>
        <v/>
      </c>
      <c r="Y364">
        <f t="shared" si="27"/>
        <v>0</v>
      </c>
    </row>
    <row r="365" spans="2:25" x14ac:dyDescent="0.25">
      <c r="B365" s="3" t="s">
        <v>59</v>
      </c>
      <c r="C365" s="3">
        <v>357</v>
      </c>
      <c r="D365" s="3">
        <v>357</v>
      </c>
      <c r="E365" s="9">
        <v>0</v>
      </c>
      <c r="F365" s="15">
        <f t="shared" si="28"/>
        <v>0</v>
      </c>
      <c r="G365" s="15">
        <f t="shared" si="29"/>
        <v>0</v>
      </c>
      <c r="H365" s="15"/>
      <c r="I365" s="15"/>
      <c r="J365" s="15"/>
      <c r="K365" s="15"/>
      <c r="L365" s="15"/>
      <c r="W365">
        <f t="shared" si="25"/>
        <v>1</v>
      </c>
      <c r="X365" t="str">
        <f t="shared" si="26"/>
        <v/>
      </c>
      <c r="Y365">
        <f t="shared" si="27"/>
        <v>0</v>
      </c>
    </row>
    <row r="366" spans="2:25" x14ac:dyDescent="0.25">
      <c r="B366" s="3" t="s">
        <v>59</v>
      </c>
      <c r="C366" s="3">
        <v>358</v>
      </c>
      <c r="D366" s="3">
        <v>358</v>
      </c>
      <c r="E366" s="9">
        <v>0</v>
      </c>
      <c r="F366" s="15">
        <f t="shared" si="28"/>
        <v>0</v>
      </c>
      <c r="G366" s="15">
        <f t="shared" si="29"/>
        <v>0</v>
      </c>
      <c r="H366" s="15"/>
      <c r="I366" s="15"/>
      <c r="J366" s="15"/>
      <c r="K366" s="15"/>
      <c r="L366" s="15"/>
      <c r="W366">
        <f t="shared" si="25"/>
        <v>1</v>
      </c>
      <c r="X366" t="str">
        <f t="shared" si="26"/>
        <v/>
      </c>
      <c r="Y366">
        <f t="shared" si="27"/>
        <v>0</v>
      </c>
    </row>
    <row r="367" spans="2:25" x14ac:dyDescent="0.25">
      <c r="B367" s="3" t="s">
        <v>59</v>
      </c>
      <c r="C367" s="3">
        <v>359</v>
      </c>
      <c r="D367" s="3">
        <v>359</v>
      </c>
      <c r="E367" s="9">
        <v>0</v>
      </c>
      <c r="F367" s="15">
        <f t="shared" si="28"/>
        <v>0</v>
      </c>
      <c r="G367" s="15">
        <f t="shared" si="29"/>
        <v>0</v>
      </c>
      <c r="H367" s="15"/>
      <c r="I367" s="15"/>
      <c r="J367" s="15"/>
      <c r="K367" s="15"/>
      <c r="L367" s="15"/>
      <c r="W367">
        <f t="shared" si="25"/>
        <v>1</v>
      </c>
      <c r="X367" t="str">
        <f t="shared" si="26"/>
        <v/>
      </c>
      <c r="Y367">
        <f t="shared" si="27"/>
        <v>0</v>
      </c>
    </row>
    <row r="368" spans="2:25" x14ac:dyDescent="0.25">
      <c r="B368" s="3" t="s">
        <v>59</v>
      </c>
      <c r="C368" s="3">
        <v>360</v>
      </c>
      <c r="D368" s="3">
        <v>360</v>
      </c>
      <c r="E368" s="9">
        <v>0</v>
      </c>
      <c r="F368" s="15">
        <f t="shared" si="28"/>
        <v>0.30555555555555558</v>
      </c>
      <c r="G368" s="15">
        <f t="shared" si="29"/>
        <v>1.1000000000000001</v>
      </c>
      <c r="H368" s="15"/>
      <c r="I368" s="15"/>
      <c r="J368" s="15"/>
      <c r="K368" s="15"/>
      <c r="L368" s="15"/>
      <c r="W368">
        <f t="shared" si="25"/>
        <v>1</v>
      </c>
      <c r="X368" t="str">
        <f t="shared" si="26"/>
        <v/>
      </c>
      <c r="Y368">
        <f t="shared" si="27"/>
        <v>0</v>
      </c>
    </row>
    <row r="369" spans="2:25" x14ac:dyDescent="0.25">
      <c r="B369" s="3" t="s">
        <v>59</v>
      </c>
      <c r="C369" s="3">
        <v>361</v>
      </c>
      <c r="D369" s="3">
        <v>361</v>
      </c>
      <c r="E369" s="9">
        <v>2.2000000000000002</v>
      </c>
      <c r="F369" s="15">
        <f t="shared" si="28"/>
        <v>0.625</v>
      </c>
      <c r="G369" s="15">
        <f t="shared" si="29"/>
        <v>2.25</v>
      </c>
      <c r="H369" s="15"/>
      <c r="I369" s="15"/>
      <c r="J369" s="15"/>
      <c r="K369" s="15"/>
      <c r="L369" s="15"/>
      <c r="W369">
        <f t="shared" si="25"/>
        <v>0</v>
      </c>
      <c r="X369">
        <f t="shared" si="26"/>
        <v>2.2000000000000002</v>
      </c>
      <c r="Y369">
        <f t="shared" si="27"/>
        <v>0.61111111111111116</v>
      </c>
    </row>
    <row r="370" spans="2:25" x14ac:dyDescent="0.25">
      <c r="B370" s="3" t="s">
        <v>59</v>
      </c>
      <c r="C370" s="3">
        <v>362</v>
      </c>
      <c r="D370" s="3">
        <v>362</v>
      </c>
      <c r="E370" s="9">
        <v>4.5</v>
      </c>
      <c r="F370" s="15">
        <f t="shared" si="28"/>
        <v>0.61111111111111105</v>
      </c>
      <c r="G370" s="15">
        <f t="shared" si="29"/>
        <v>2.1999999999999997</v>
      </c>
      <c r="H370" s="15"/>
      <c r="I370" s="15"/>
      <c r="J370" s="15"/>
      <c r="K370" s="15"/>
      <c r="L370" s="15"/>
      <c r="W370">
        <f t="shared" si="25"/>
        <v>0</v>
      </c>
      <c r="X370">
        <f t="shared" si="26"/>
        <v>4.5</v>
      </c>
      <c r="Y370">
        <f t="shared" si="27"/>
        <v>1.25</v>
      </c>
    </row>
    <row r="371" spans="2:25" x14ac:dyDescent="0.25">
      <c r="B371" s="3" t="s">
        <v>59</v>
      </c>
      <c r="C371" s="3">
        <v>363</v>
      </c>
      <c r="D371" s="3">
        <v>363</v>
      </c>
      <c r="E371" s="9">
        <v>6.6</v>
      </c>
      <c r="F371" s="15">
        <f t="shared" si="28"/>
        <v>0.56944444444444442</v>
      </c>
      <c r="G371" s="15">
        <f t="shared" si="29"/>
        <v>2.0499999999999998</v>
      </c>
      <c r="H371" s="15"/>
      <c r="I371" s="15"/>
      <c r="J371" s="15"/>
      <c r="K371" s="15"/>
      <c r="L371" s="15"/>
      <c r="W371">
        <f t="shared" si="25"/>
        <v>0</v>
      </c>
      <c r="X371">
        <f t="shared" si="26"/>
        <v>6.6</v>
      </c>
      <c r="Y371">
        <f t="shared" si="27"/>
        <v>1.8333333333333333</v>
      </c>
    </row>
    <row r="372" spans="2:25" x14ac:dyDescent="0.25">
      <c r="B372" s="3" t="s">
        <v>59</v>
      </c>
      <c r="C372" s="3">
        <v>364</v>
      </c>
      <c r="D372" s="3">
        <v>364</v>
      </c>
      <c r="E372" s="9">
        <v>8.6</v>
      </c>
      <c r="F372" s="15">
        <f t="shared" si="28"/>
        <v>0.55555555555555558</v>
      </c>
      <c r="G372" s="15">
        <f t="shared" si="29"/>
        <v>2</v>
      </c>
      <c r="H372" s="15"/>
      <c r="I372" s="15"/>
      <c r="J372" s="15"/>
      <c r="K372" s="15"/>
      <c r="L372" s="15"/>
      <c r="W372">
        <f t="shared" si="25"/>
        <v>0</v>
      </c>
      <c r="X372">
        <f t="shared" si="26"/>
        <v>8.6</v>
      </c>
      <c r="Y372">
        <f t="shared" si="27"/>
        <v>2.3888888888888888</v>
      </c>
    </row>
    <row r="373" spans="2:25" x14ac:dyDescent="0.25">
      <c r="B373" s="3" t="s">
        <v>59</v>
      </c>
      <c r="C373" s="3">
        <v>365</v>
      </c>
      <c r="D373" s="3">
        <v>365</v>
      </c>
      <c r="E373" s="9">
        <v>10.6</v>
      </c>
      <c r="F373" s="15">
        <f t="shared" si="28"/>
        <v>0.54166666666666674</v>
      </c>
      <c r="G373" s="15">
        <f t="shared" si="29"/>
        <v>1.9500000000000002</v>
      </c>
      <c r="H373" s="15"/>
      <c r="I373" s="15"/>
      <c r="J373" s="15"/>
      <c r="K373" s="15"/>
      <c r="L373" s="15"/>
      <c r="W373">
        <f t="shared" si="25"/>
        <v>0</v>
      </c>
      <c r="X373">
        <f t="shared" si="26"/>
        <v>10.6</v>
      </c>
      <c r="Y373">
        <f t="shared" si="27"/>
        <v>2.9444444444444442</v>
      </c>
    </row>
    <row r="374" spans="2:25" x14ac:dyDescent="0.25">
      <c r="B374" s="3" t="s">
        <v>59</v>
      </c>
      <c r="C374" s="3">
        <v>366</v>
      </c>
      <c r="D374" s="3">
        <v>366</v>
      </c>
      <c r="E374" s="9">
        <v>12.5</v>
      </c>
      <c r="F374" s="15">
        <f t="shared" si="28"/>
        <v>0.5277777777777779</v>
      </c>
      <c r="G374" s="15">
        <f t="shared" si="29"/>
        <v>1.9000000000000004</v>
      </c>
      <c r="H374" s="15"/>
      <c r="I374" s="15"/>
      <c r="J374" s="15"/>
      <c r="K374" s="15"/>
      <c r="L374" s="15"/>
      <c r="W374">
        <f t="shared" si="25"/>
        <v>0</v>
      </c>
      <c r="X374">
        <f t="shared" si="26"/>
        <v>12.5</v>
      </c>
      <c r="Y374">
        <f t="shared" si="27"/>
        <v>3.4722222222222223</v>
      </c>
    </row>
    <row r="375" spans="2:25" x14ac:dyDescent="0.25">
      <c r="B375" s="3" t="s">
        <v>59</v>
      </c>
      <c r="C375" s="3">
        <v>367</v>
      </c>
      <c r="D375" s="3">
        <v>367</v>
      </c>
      <c r="E375" s="9">
        <v>14.4</v>
      </c>
      <c r="F375" s="15">
        <f t="shared" si="28"/>
        <v>0.5277777777777779</v>
      </c>
      <c r="G375" s="15">
        <f t="shared" si="29"/>
        <v>1.9000000000000004</v>
      </c>
      <c r="H375" s="15"/>
      <c r="I375" s="15"/>
      <c r="J375" s="15"/>
      <c r="K375" s="15"/>
      <c r="L375" s="15"/>
      <c r="W375">
        <f t="shared" si="25"/>
        <v>0</v>
      </c>
      <c r="X375">
        <f t="shared" si="26"/>
        <v>14.4</v>
      </c>
      <c r="Y375">
        <f t="shared" si="27"/>
        <v>4</v>
      </c>
    </row>
    <row r="376" spans="2:25" x14ac:dyDescent="0.25">
      <c r="B376" s="3" t="s">
        <v>59</v>
      </c>
      <c r="C376" s="3">
        <v>368</v>
      </c>
      <c r="D376" s="3">
        <v>368</v>
      </c>
      <c r="E376" s="9">
        <v>16.3</v>
      </c>
      <c r="F376" s="15">
        <f t="shared" si="28"/>
        <v>0.48611111111111083</v>
      </c>
      <c r="G376" s="15">
        <f t="shared" si="29"/>
        <v>1.7499999999999991</v>
      </c>
      <c r="H376" s="15"/>
      <c r="I376" s="15"/>
      <c r="J376" s="15"/>
      <c r="K376" s="15"/>
      <c r="L376" s="15"/>
      <c r="W376">
        <f t="shared" si="25"/>
        <v>0</v>
      </c>
      <c r="X376">
        <f t="shared" si="26"/>
        <v>16.3</v>
      </c>
      <c r="Y376">
        <f t="shared" si="27"/>
        <v>4.5277777777777777</v>
      </c>
    </row>
    <row r="377" spans="2:25" x14ac:dyDescent="0.25">
      <c r="B377" s="3" t="s">
        <v>59</v>
      </c>
      <c r="C377" s="3">
        <v>369</v>
      </c>
      <c r="D377" s="3">
        <v>369</v>
      </c>
      <c r="E377" s="9">
        <v>17.899999999999999</v>
      </c>
      <c r="F377" s="15">
        <f t="shared" si="28"/>
        <v>0.38888888888888895</v>
      </c>
      <c r="G377" s="15">
        <f t="shared" si="29"/>
        <v>1.4000000000000004</v>
      </c>
      <c r="H377" s="15"/>
      <c r="I377" s="15"/>
      <c r="J377" s="15"/>
      <c r="K377" s="15"/>
      <c r="L377" s="15"/>
      <c r="W377">
        <f t="shared" si="25"/>
        <v>0</v>
      </c>
      <c r="X377">
        <f t="shared" si="26"/>
        <v>17.899999999999999</v>
      </c>
      <c r="Y377">
        <f t="shared" si="27"/>
        <v>4.9722222222222214</v>
      </c>
    </row>
    <row r="378" spans="2:25" x14ac:dyDescent="0.25">
      <c r="B378" s="3" t="s">
        <v>59</v>
      </c>
      <c r="C378" s="3">
        <v>370</v>
      </c>
      <c r="D378" s="3">
        <v>370</v>
      </c>
      <c r="E378" s="9">
        <v>19.100000000000001</v>
      </c>
      <c r="F378" s="15">
        <f t="shared" si="28"/>
        <v>0.27777777777777779</v>
      </c>
      <c r="G378" s="15">
        <f t="shared" si="29"/>
        <v>1</v>
      </c>
      <c r="H378" s="15"/>
      <c r="I378" s="15"/>
      <c r="J378" s="15"/>
      <c r="K378" s="15"/>
      <c r="L378" s="15"/>
      <c r="W378">
        <f t="shared" si="25"/>
        <v>0</v>
      </c>
      <c r="X378">
        <f t="shared" si="26"/>
        <v>19.100000000000001</v>
      </c>
      <c r="Y378">
        <f t="shared" si="27"/>
        <v>5.3055555555555562</v>
      </c>
    </row>
    <row r="379" spans="2:25" x14ac:dyDescent="0.25">
      <c r="B379" s="3" t="s">
        <v>59</v>
      </c>
      <c r="C379" s="3">
        <v>371</v>
      </c>
      <c r="D379" s="3">
        <v>371</v>
      </c>
      <c r="E379" s="9">
        <v>19.899999999999999</v>
      </c>
      <c r="F379" s="15">
        <f t="shared" si="28"/>
        <v>0.16666666666666657</v>
      </c>
      <c r="G379" s="15">
        <f t="shared" si="29"/>
        <v>0.59999999999999964</v>
      </c>
      <c r="H379" s="15"/>
      <c r="I379" s="15"/>
      <c r="J379" s="15"/>
      <c r="K379" s="15"/>
      <c r="L379" s="15"/>
      <c r="W379">
        <f t="shared" si="25"/>
        <v>0</v>
      </c>
      <c r="X379">
        <f t="shared" si="26"/>
        <v>19.899999999999999</v>
      </c>
      <c r="Y379">
        <f t="shared" si="27"/>
        <v>5.5277777777777777</v>
      </c>
    </row>
    <row r="380" spans="2:25" x14ac:dyDescent="0.25">
      <c r="B380" s="3" t="s">
        <v>59</v>
      </c>
      <c r="C380" s="3">
        <v>372</v>
      </c>
      <c r="D380" s="3">
        <v>372</v>
      </c>
      <c r="E380" s="9">
        <v>20.3</v>
      </c>
      <c r="F380" s="15">
        <f t="shared" si="28"/>
        <v>8.3333333333333523E-2</v>
      </c>
      <c r="G380" s="15">
        <f t="shared" si="29"/>
        <v>0.30000000000000071</v>
      </c>
      <c r="H380" s="15"/>
      <c r="I380" s="15"/>
      <c r="J380" s="15"/>
      <c r="K380" s="15"/>
      <c r="L380" s="15"/>
      <c r="W380">
        <f t="shared" si="25"/>
        <v>0</v>
      </c>
      <c r="X380">
        <f t="shared" si="26"/>
        <v>20.3</v>
      </c>
      <c r="Y380">
        <f t="shared" si="27"/>
        <v>5.6388888888888893</v>
      </c>
    </row>
    <row r="381" spans="2:25" x14ac:dyDescent="0.25">
      <c r="B381" s="3" t="s">
        <v>59</v>
      </c>
      <c r="C381" s="3">
        <v>373</v>
      </c>
      <c r="D381" s="3">
        <v>373</v>
      </c>
      <c r="E381" s="9">
        <v>20.5</v>
      </c>
      <c r="F381" s="15">
        <f t="shared" si="28"/>
        <v>5.5555555555555358E-2</v>
      </c>
      <c r="G381" s="15">
        <f t="shared" si="29"/>
        <v>0.19999999999999929</v>
      </c>
      <c r="H381" s="15"/>
      <c r="I381" s="15"/>
      <c r="J381" s="15"/>
      <c r="K381" s="15"/>
      <c r="L381" s="15"/>
      <c r="W381">
        <f t="shared" si="25"/>
        <v>0</v>
      </c>
      <c r="X381">
        <f t="shared" si="26"/>
        <v>20.5</v>
      </c>
      <c r="Y381">
        <f t="shared" si="27"/>
        <v>5.6944444444444446</v>
      </c>
    </row>
    <row r="382" spans="2:25" x14ac:dyDescent="0.25">
      <c r="B382" s="3" t="s">
        <v>59</v>
      </c>
      <c r="C382" s="3">
        <v>374</v>
      </c>
      <c r="D382" s="3">
        <v>374</v>
      </c>
      <c r="E382" s="9">
        <v>20.7</v>
      </c>
      <c r="F382" s="15">
        <f t="shared" si="28"/>
        <v>6.9444444444444448E-2</v>
      </c>
      <c r="G382" s="15">
        <f t="shared" si="29"/>
        <v>0.25</v>
      </c>
      <c r="H382" s="15"/>
      <c r="I382" s="15"/>
      <c r="J382" s="15"/>
      <c r="K382" s="15"/>
      <c r="L382" s="15"/>
      <c r="W382">
        <f t="shared" si="25"/>
        <v>0</v>
      </c>
      <c r="X382">
        <f t="shared" si="26"/>
        <v>20.7</v>
      </c>
      <c r="Y382">
        <f t="shared" si="27"/>
        <v>5.75</v>
      </c>
    </row>
    <row r="383" spans="2:25" x14ac:dyDescent="0.25">
      <c r="B383" s="3" t="s">
        <v>59</v>
      </c>
      <c r="C383" s="3">
        <v>375</v>
      </c>
      <c r="D383" s="3">
        <v>375</v>
      </c>
      <c r="E383" s="9">
        <v>21</v>
      </c>
      <c r="F383" s="15">
        <f t="shared" si="28"/>
        <v>0.12500000000000031</v>
      </c>
      <c r="G383" s="15">
        <f t="shared" si="29"/>
        <v>0.45000000000000107</v>
      </c>
      <c r="H383" s="15"/>
      <c r="I383" s="15"/>
      <c r="J383" s="15"/>
      <c r="K383" s="15"/>
      <c r="L383" s="15"/>
      <c r="W383">
        <f t="shared" si="25"/>
        <v>0</v>
      </c>
      <c r="X383">
        <f t="shared" si="26"/>
        <v>21</v>
      </c>
      <c r="Y383">
        <f t="shared" si="27"/>
        <v>5.833333333333333</v>
      </c>
    </row>
    <row r="384" spans="2:25" x14ac:dyDescent="0.25">
      <c r="B384" s="3" t="s">
        <v>59</v>
      </c>
      <c r="C384" s="3">
        <v>376</v>
      </c>
      <c r="D384" s="3">
        <v>376</v>
      </c>
      <c r="E384" s="9">
        <v>21.6</v>
      </c>
      <c r="F384" s="15">
        <f t="shared" si="28"/>
        <v>0.2222222222222224</v>
      </c>
      <c r="G384" s="15">
        <f t="shared" si="29"/>
        <v>0.80000000000000071</v>
      </c>
      <c r="H384" s="15"/>
      <c r="I384" s="15"/>
      <c r="J384" s="15"/>
      <c r="K384" s="15"/>
      <c r="L384" s="15"/>
      <c r="W384">
        <f t="shared" si="25"/>
        <v>0</v>
      </c>
      <c r="X384">
        <f t="shared" si="26"/>
        <v>21.6</v>
      </c>
      <c r="Y384">
        <f t="shared" si="27"/>
        <v>6</v>
      </c>
    </row>
    <row r="385" spans="2:25" x14ac:dyDescent="0.25">
      <c r="B385" s="3" t="s">
        <v>59</v>
      </c>
      <c r="C385" s="3">
        <v>377</v>
      </c>
      <c r="D385" s="3">
        <v>377</v>
      </c>
      <c r="E385" s="9">
        <v>22.6</v>
      </c>
      <c r="F385" s="15">
        <f t="shared" si="28"/>
        <v>0.29166666666666635</v>
      </c>
      <c r="G385" s="15">
        <f t="shared" si="29"/>
        <v>1.0499999999999989</v>
      </c>
      <c r="H385" s="15"/>
      <c r="I385" s="15"/>
      <c r="J385" s="15"/>
      <c r="K385" s="15"/>
      <c r="L385" s="15"/>
      <c r="W385">
        <f t="shared" si="25"/>
        <v>0</v>
      </c>
      <c r="X385">
        <f t="shared" si="26"/>
        <v>22.6</v>
      </c>
      <c r="Y385">
        <f t="shared" si="27"/>
        <v>6.2777777777777777</v>
      </c>
    </row>
    <row r="386" spans="2:25" x14ac:dyDescent="0.25">
      <c r="B386" s="3" t="s">
        <v>59</v>
      </c>
      <c r="C386" s="3">
        <v>378</v>
      </c>
      <c r="D386" s="3">
        <v>378</v>
      </c>
      <c r="E386" s="9">
        <v>23.7</v>
      </c>
      <c r="F386" s="15">
        <f t="shared" si="28"/>
        <v>0.30555555555555547</v>
      </c>
      <c r="G386" s="15">
        <f t="shared" si="29"/>
        <v>1.0999999999999996</v>
      </c>
      <c r="H386" s="15"/>
      <c r="I386" s="15"/>
      <c r="J386" s="15"/>
      <c r="K386" s="15"/>
      <c r="L386" s="15"/>
      <c r="W386">
        <f t="shared" si="25"/>
        <v>0</v>
      </c>
      <c r="X386">
        <f t="shared" si="26"/>
        <v>23.7</v>
      </c>
      <c r="Y386">
        <f t="shared" si="27"/>
        <v>6.583333333333333</v>
      </c>
    </row>
    <row r="387" spans="2:25" x14ac:dyDescent="0.25">
      <c r="B387" s="3" t="s">
        <v>59</v>
      </c>
      <c r="C387" s="3">
        <v>379</v>
      </c>
      <c r="D387" s="3">
        <v>379</v>
      </c>
      <c r="E387" s="9">
        <v>24.8</v>
      </c>
      <c r="F387" s="15">
        <f t="shared" si="28"/>
        <v>0.27777777777777779</v>
      </c>
      <c r="G387" s="15">
        <f t="shared" si="29"/>
        <v>1</v>
      </c>
      <c r="H387" s="15"/>
      <c r="I387" s="15"/>
      <c r="J387" s="15"/>
      <c r="K387" s="15"/>
      <c r="L387" s="15"/>
      <c r="W387">
        <f t="shared" si="25"/>
        <v>0</v>
      </c>
      <c r="X387">
        <f t="shared" si="26"/>
        <v>24.8</v>
      </c>
      <c r="Y387">
        <f t="shared" si="27"/>
        <v>6.8888888888888893</v>
      </c>
    </row>
    <row r="388" spans="2:25" x14ac:dyDescent="0.25">
      <c r="B388" s="3" t="s">
        <v>59</v>
      </c>
      <c r="C388" s="3">
        <v>380</v>
      </c>
      <c r="D388" s="3">
        <v>380</v>
      </c>
      <c r="E388" s="9">
        <v>25.7</v>
      </c>
      <c r="F388" s="15">
        <f t="shared" si="28"/>
        <v>0.19444444444444425</v>
      </c>
      <c r="G388" s="15">
        <f t="shared" si="29"/>
        <v>0.69999999999999929</v>
      </c>
      <c r="H388" s="15"/>
      <c r="I388" s="15"/>
      <c r="J388" s="15"/>
      <c r="K388" s="15"/>
      <c r="L388" s="15"/>
      <c r="W388">
        <f t="shared" si="25"/>
        <v>0</v>
      </c>
      <c r="X388">
        <f t="shared" si="26"/>
        <v>25.7</v>
      </c>
      <c r="Y388">
        <f t="shared" si="27"/>
        <v>7.1388888888888884</v>
      </c>
    </row>
    <row r="389" spans="2:25" x14ac:dyDescent="0.25">
      <c r="B389" s="3" t="s">
        <v>59</v>
      </c>
      <c r="C389" s="3">
        <v>381</v>
      </c>
      <c r="D389" s="3">
        <v>381</v>
      </c>
      <c r="E389" s="9">
        <v>26.2</v>
      </c>
      <c r="F389" s="15">
        <f t="shared" si="28"/>
        <v>9.7222222222222127E-2</v>
      </c>
      <c r="G389" s="15">
        <f t="shared" si="29"/>
        <v>0.34999999999999964</v>
      </c>
      <c r="H389" s="15"/>
      <c r="I389" s="15"/>
      <c r="J389" s="15"/>
      <c r="K389" s="15"/>
      <c r="L389" s="15"/>
      <c r="W389">
        <f t="shared" si="25"/>
        <v>0</v>
      </c>
      <c r="X389">
        <f t="shared" si="26"/>
        <v>26.2</v>
      </c>
      <c r="Y389">
        <f t="shared" si="27"/>
        <v>7.2777777777777777</v>
      </c>
    </row>
    <row r="390" spans="2:25" x14ac:dyDescent="0.25">
      <c r="B390" s="3" t="s">
        <v>59</v>
      </c>
      <c r="C390" s="3">
        <v>382</v>
      </c>
      <c r="D390" s="3">
        <v>382</v>
      </c>
      <c r="E390" s="9">
        <v>26.4</v>
      </c>
      <c r="F390" s="15">
        <f t="shared" si="28"/>
        <v>2.7777777777777679E-2</v>
      </c>
      <c r="G390" s="15">
        <f t="shared" si="29"/>
        <v>9.9999999999999645E-2</v>
      </c>
      <c r="H390" s="15"/>
      <c r="I390" s="15"/>
      <c r="J390" s="15"/>
      <c r="K390" s="15"/>
      <c r="L390" s="15"/>
      <c r="W390">
        <f t="shared" si="25"/>
        <v>0</v>
      </c>
      <c r="X390">
        <f t="shared" si="26"/>
        <v>26.4</v>
      </c>
      <c r="Y390">
        <f t="shared" si="27"/>
        <v>7.333333333333333</v>
      </c>
    </row>
    <row r="391" spans="2:25" x14ac:dyDescent="0.25">
      <c r="B391" s="3" t="s">
        <v>59</v>
      </c>
      <c r="C391" s="3">
        <v>383</v>
      </c>
      <c r="D391" s="3">
        <v>383</v>
      </c>
      <c r="E391" s="9">
        <v>26.4</v>
      </c>
      <c r="F391" s="15">
        <f t="shared" si="28"/>
        <v>0</v>
      </c>
      <c r="G391" s="15">
        <f t="shared" si="29"/>
        <v>0</v>
      </c>
      <c r="H391" s="15"/>
      <c r="I391" s="15"/>
      <c r="J391" s="15"/>
      <c r="K391" s="15"/>
      <c r="L391" s="15"/>
      <c r="W391">
        <f t="shared" si="25"/>
        <v>0</v>
      </c>
      <c r="X391">
        <f t="shared" si="26"/>
        <v>26.4</v>
      </c>
      <c r="Y391">
        <f t="shared" si="27"/>
        <v>7.333333333333333</v>
      </c>
    </row>
    <row r="392" spans="2:25" x14ac:dyDescent="0.25">
      <c r="B392" s="3" t="s">
        <v>59</v>
      </c>
      <c r="C392" s="3">
        <v>384</v>
      </c>
      <c r="D392" s="3">
        <v>384</v>
      </c>
      <c r="E392" s="9">
        <v>26.4</v>
      </c>
      <c r="F392" s="15">
        <f t="shared" si="28"/>
        <v>1.3888888888889086E-2</v>
      </c>
      <c r="G392" s="15">
        <f t="shared" si="29"/>
        <v>5.0000000000000711E-2</v>
      </c>
      <c r="H392" s="15"/>
      <c r="I392" s="15"/>
      <c r="J392" s="15"/>
      <c r="K392" s="15"/>
      <c r="L392" s="15"/>
      <c r="W392">
        <f t="shared" ref="W392:W455" si="30">IF(E392&lt;1,1,0)</f>
        <v>0</v>
      </c>
      <c r="X392">
        <f t="shared" ref="X392:X455" si="31">IF(W392=1,"",E392)</f>
        <v>26.4</v>
      </c>
      <c r="Y392">
        <f t="shared" ref="Y392:Y455" si="32">E392/3.6</f>
        <v>7.333333333333333</v>
      </c>
    </row>
    <row r="393" spans="2:25" x14ac:dyDescent="0.25">
      <c r="B393" s="3" t="s">
        <v>59</v>
      </c>
      <c r="C393" s="3">
        <v>385</v>
      </c>
      <c r="D393" s="3">
        <v>385</v>
      </c>
      <c r="E393" s="9">
        <v>26.5</v>
      </c>
      <c r="F393" s="15">
        <f t="shared" si="28"/>
        <v>2.7777777777778172E-2</v>
      </c>
      <c r="G393" s="15">
        <f t="shared" si="29"/>
        <v>0.10000000000000142</v>
      </c>
      <c r="H393" s="15"/>
      <c r="I393" s="15"/>
      <c r="J393" s="15"/>
      <c r="K393" s="15"/>
      <c r="L393" s="15"/>
      <c r="W393">
        <f t="shared" si="30"/>
        <v>0</v>
      </c>
      <c r="X393">
        <f t="shared" si="31"/>
        <v>26.5</v>
      </c>
      <c r="Y393">
        <f t="shared" si="32"/>
        <v>7.3611111111111107</v>
      </c>
    </row>
    <row r="394" spans="2:25" x14ac:dyDescent="0.25">
      <c r="B394" s="3" t="s">
        <v>59</v>
      </c>
      <c r="C394" s="3">
        <v>386</v>
      </c>
      <c r="D394" s="3">
        <v>386</v>
      </c>
      <c r="E394" s="9">
        <v>26.6</v>
      </c>
      <c r="F394" s="15">
        <f t="shared" si="28"/>
        <v>4.1666666666666761E-2</v>
      </c>
      <c r="G394" s="15">
        <f t="shared" si="29"/>
        <v>0.15000000000000036</v>
      </c>
      <c r="H394" s="15"/>
      <c r="I394" s="15"/>
      <c r="J394" s="15"/>
      <c r="K394" s="15"/>
      <c r="L394" s="15"/>
      <c r="W394">
        <f t="shared" si="30"/>
        <v>0</v>
      </c>
      <c r="X394">
        <f t="shared" si="31"/>
        <v>26.6</v>
      </c>
      <c r="Y394">
        <f t="shared" si="32"/>
        <v>7.3888888888888893</v>
      </c>
    </row>
    <row r="395" spans="2:25" x14ac:dyDescent="0.25">
      <c r="B395" s="3" t="s">
        <v>59</v>
      </c>
      <c r="C395" s="3">
        <v>387</v>
      </c>
      <c r="D395" s="3">
        <v>387</v>
      </c>
      <c r="E395" s="9">
        <v>26.8</v>
      </c>
      <c r="F395" s="15">
        <f t="shared" si="28"/>
        <v>4.1666666666666269E-2</v>
      </c>
      <c r="G395" s="15">
        <f t="shared" si="29"/>
        <v>0.14999999999999858</v>
      </c>
      <c r="H395" s="15"/>
      <c r="I395" s="15"/>
      <c r="J395" s="15"/>
      <c r="K395" s="15"/>
      <c r="L395" s="15"/>
      <c r="W395">
        <f t="shared" si="30"/>
        <v>0</v>
      </c>
      <c r="X395">
        <f t="shared" si="31"/>
        <v>26.8</v>
      </c>
      <c r="Y395">
        <f t="shared" si="32"/>
        <v>7.4444444444444446</v>
      </c>
    </row>
    <row r="396" spans="2:25" x14ac:dyDescent="0.25">
      <c r="B396" s="3" t="s">
        <v>59</v>
      </c>
      <c r="C396" s="3">
        <v>388</v>
      </c>
      <c r="D396" s="3">
        <v>388</v>
      </c>
      <c r="E396" s="9">
        <v>26.9</v>
      </c>
      <c r="F396" s="15">
        <f t="shared" si="28"/>
        <v>5.5555555555555358E-2</v>
      </c>
      <c r="G396" s="15">
        <f t="shared" si="29"/>
        <v>0.19999999999999929</v>
      </c>
      <c r="H396" s="15"/>
      <c r="I396" s="15"/>
      <c r="J396" s="15"/>
      <c r="K396" s="15"/>
      <c r="L396" s="15"/>
      <c r="W396">
        <f t="shared" si="30"/>
        <v>0</v>
      </c>
      <c r="X396">
        <f t="shared" si="31"/>
        <v>26.9</v>
      </c>
      <c r="Y396">
        <f t="shared" si="32"/>
        <v>7.4722222222222214</v>
      </c>
    </row>
    <row r="397" spans="2:25" x14ac:dyDescent="0.25">
      <c r="B397" s="3" t="s">
        <v>59</v>
      </c>
      <c r="C397" s="3">
        <v>389</v>
      </c>
      <c r="D397" s="3">
        <v>389</v>
      </c>
      <c r="E397" s="9">
        <v>27.2</v>
      </c>
      <c r="F397" s="15">
        <f t="shared" si="28"/>
        <v>8.3333333333333523E-2</v>
      </c>
      <c r="G397" s="15">
        <f t="shared" si="29"/>
        <v>0.30000000000000071</v>
      </c>
      <c r="H397" s="15"/>
      <c r="I397" s="15"/>
      <c r="J397" s="15"/>
      <c r="K397" s="15"/>
      <c r="L397" s="15"/>
      <c r="W397">
        <f t="shared" si="30"/>
        <v>0</v>
      </c>
      <c r="X397">
        <f t="shared" si="31"/>
        <v>27.2</v>
      </c>
      <c r="Y397">
        <f t="shared" si="32"/>
        <v>7.5555555555555554</v>
      </c>
    </row>
    <row r="398" spans="2:25" x14ac:dyDescent="0.25">
      <c r="B398" s="3" t="s">
        <v>59</v>
      </c>
      <c r="C398" s="3">
        <v>390</v>
      </c>
      <c r="D398" s="3">
        <v>390</v>
      </c>
      <c r="E398" s="9">
        <v>27.5</v>
      </c>
      <c r="F398" s="15">
        <f t="shared" ref="F398:F461" si="33">($E399-$E397)/2/3.6</f>
        <v>0.1111111111111112</v>
      </c>
      <c r="G398" s="15">
        <f t="shared" ref="G398:G461" si="34">($E399-$E397)/2</f>
        <v>0.40000000000000036</v>
      </c>
      <c r="H398" s="15"/>
      <c r="I398" s="15"/>
      <c r="J398" s="15"/>
      <c r="K398" s="15"/>
      <c r="L398" s="15"/>
      <c r="W398">
        <f t="shared" si="30"/>
        <v>0</v>
      </c>
      <c r="X398">
        <f t="shared" si="31"/>
        <v>27.5</v>
      </c>
      <c r="Y398">
        <f t="shared" si="32"/>
        <v>7.6388888888888884</v>
      </c>
    </row>
    <row r="399" spans="2:25" x14ac:dyDescent="0.25">
      <c r="B399" s="3" t="s">
        <v>59</v>
      </c>
      <c r="C399" s="3">
        <v>391</v>
      </c>
      <c r="D399" s="3">
        <v>391</v>
      </c>
      <c r="E399" s="9">
        <v>28</v>
      </c>
      <c r="F399" s="15">
        <f t="shared" si="33"/>
        <v>0.18055555555555566</v>
      </c>
      <c r="G399" s="15">
        <f t="shared" si="34"/>
        <v>0.65000000000000036</v>
      </c>
      <c r="H399" s="15"/>
      <c r="I399" s="15"/>
      <c r="J399" s="15"/>
      <c r="K399" s="15"/>
      <c r="L399" s="15"/>
      <c r="W399">
        <f t="shared" si="30"/>
        <v>0</v>
      </c>
      <c r="X399">
        <f t="shared" si="31"/>
        <v>28</v>
      </c>
      <c r="Y399">
        <f t="shared" si="32"/>
        <v>7.7777777777777777</v>
      </c>
    </row>
    <row r="400" spans="2:25" x14ac:dyDescent="0.25">
      <c r="B400" s="3" t="s">
        <v>59</v>
      </c>
      <c r="C400" s="3">
        <v>392</v>
      </c>
      <c r="D400" s="3">
        <v>392</v>
      </c>
      <c r="E400" s="9">
        <v>28.8</v>
      </c>
      <c r="F400" s="15">
        <f t="shared" si="33"/>
        <v>0.26388888888888867</v>
      </c>
      <c r="G400" s="15">
        <f t="shared" si="34"/>
        <v>0.94999999999999929</v>
      </c>
      <c r="H400" s="15"/>
      <c r="I400" s="15"/>
      <c r="J400" s="15"/>
      <c r="K400" s="15"/>
      <c r="L400" s="15"/>
      <c r="W400">
        <f t="shared" si="30"/>
        <v>0</v>
      </c>
      <c r="X400">
        <f t="shared" si="31"/>
        <v>28.8</v>
      </c>
      <c r="Y400">
        <f t="shared" si="32"/>
        <v>8</v>
      </c>
    </row>
    <row r="401" spans="2:25" x14ac:dyDescent="0.25">
      <c r="B401" s="3" t="s">
        <v>59</v>
      </c>
      <c r="C401" s="3">
        <v>393</v>
      </c>
      <c r="D401" s="3">
        <v>393</v>
      </c>
      <c r="E401" s="9">
        <v>29.9</v>
      </c>
      <c r="F401" s="15">
        <f t="shared" si="33"/>
        <v>0.30555555555555547</v>
      </c>
      <c r="G401" s="15">
        <f t="shared" si="34"/>
        <v>1.0999999999999996</v>
      </c>
      <c r="H401" s="15"/>
      <c r="I401" s="15"/>
      <c r="J401" s="15"/>
      <c r="K401" s="15"/>
      <c r="L401" s="15"/>
      <c r="W401">
        <f t="shared" si="30"/>
        <v>0</v>
      </c>
      <c r="X401">
        <f t="shared" si="31"/>
        <v>29.9</v>
      </c>
      <c r="Y401">
        <f t="shared" si="32"/>
        <v>8.3055555555555554</v>
      </c>
    </row>
    <row r="402" spans="2:25" x14ac:dyDescent="0.25">
      <c r="B402" s="3" t="s">
        <v>59</v>
      </c>
      <c r="C402" s="3">
        <v>394</v>
      </c>
      <c r="D402" s="3">
        <v>394</v>
      </c>
      <c r="E402" s="9">
        <v>31</v>
      </c>
      <c r="F402" s="15">
        <f t="shared" si="33"/>
        <v>0.27777777777777779</v>
      </c>
      <c r="G402" s="15">
        <f t="shared" si="34"/>
        <v>1</v>
      </c>
      <c r="H402" s="15"/>
      <c r="I402" s="15"/>
      <c r="J402" s="15"/>
      <c r="K402" s="15"/>
      <c r="L402" s="15"/>
      <c r="W402">
        <f t="shared" si="30"/>
        <v>0</v>
      </c>
      <c r="X402">
        <f t="shared" si="31"/>
        <v>31</v>
      </c>
      <c r="Y402">
        <f t="shared" si="32"/>
        <v>8.6111111111111107</v>
      </c>
    </row>
    <row r="403" spans="2:25" x14ac:dyDescent="0.25">
      <c r="B403" s="3" t="s">
        <v>59</v>
      </c>
      <c r="C403" s="3">
        <v>395</v>
      </c>
      <c r="D403" s="3">
        <v>395</v>
      </c>
      <c r="E403" s="9">
        <v>31.9</v>
      </c>
      <c r="F403" s="15">
        <f t="shared" si="33"/>
        <v>0.20833333333333331</v>
      </c>
      <c r="G403" s="15">
        <f t="shared" si="34"/>
        <v>0.75</v>
      </c>
      <c r="H403" s="15"/>
      <c r="I403" s="15"/>
      <c r="J403" s="15"/>
      <c r="K403" s="15"/>
      <c r="L403" s="15"/>
      <c r="W403">
        <f t="shared" si="30"/>
        <v>0</v>
      </c>
      <c r="X403">
        <f t="shared" si="31"/>
        <v>31.9</v>
      </c>
      <c r="Y403">
        <f t="shared" si="32"/>
        <v>8.8611111111111107</v>
      </c>
    </row>
    <row r="404" spans="2:25" x14ac:dyDescent="0.25">
      <c r="B404" s="3" t="s">
        <v>59</v>
      </c>
      <c r="C404" s="3">
        <v>396</v>
      </c>
      <c r="D404" s="3">
        <v>396</v>
      </c>
      <c r="E404" s="9">
        <v>32.5</v>
      </c>
      <c r="F404" s="15">
        <f t="shared" si="33"/>
        <v>9.7222222222222612E-2</v>
      </c>
      <c r="G404" s="15">
        <f t="shared" si="34"/>
        <v>0.35000000000000142</v>
      </c>
      <c r="H404" s="15"/>
      <c r="I404" s="15"/>
      <c r="J404" s="15"/>
      <c r="K404" s="15"/>
      <c r="L404" s="15"/>
      <c r="W404">
        <f t="shared" si="30"/>
        <v>0</v>
      </c>
      <c r="X404">
        <f t="shared" si="31"/>
        <v>32.5</v>
      </c>
      <c r="Y404">
        <f t="shared" si="32"/>
        <v>9.0277777777777768</v>
      </c>
    </row>
    <row r="405" spans="2:25" x14ac:dyDescent="0.25">
      <c r="B405" s="3" t="s">
        <v>59</v>
      </c>
      <c r="C405" s="3">
        <v>397</v>
      </c>
      <c r="D405" s="3">
        <v>397</v>
      </c>
      <c r="E405" s="9">
        <v>32.6</v>
      </c>
      <c r="F405" s="15">
        <f t="shared" si="33"/>
        <v>-1.3888888888889086E-2</v>
      </c>
      <c r="G405" s="15">
        <f t="shared" si="34"/>
        <v>-5.0000000000000711E-2</v>
      </c>
      <c r="H405" s="15"/>
      <c r="I405" s="15"/>
      <c r="J405" s="15"/>
      <c r="K405" s="15"/>
      <c r="L405" s="15"/>
      <c r="W405">
        <f t="shared" si="30"/>
        <v>0</v>
      </c>
      <c r="X405">
        <f t="shared" si="31"/>
        <v>32.6</v>
      </c>
      <c r="Y405">
        <f t="shared" si="32"/>
        <v>9.0555555555555554</v>
      </c>
    </row>
    <row r="406" spans="2:25" x14ac:dyDescent="0.25">
      <c r="B406" s="3" t="s">
        <v>59</v>
      </c>
      <c r="C406" s="3">
        <v>398</v>
      </c>
      <c r="D406" s="3">
        <v>398</v>
      </c>
      <c r="E406" s="9">
        <v>32.4</v>
      </c>
      <c r="F406" s="15">
        <f t="shared" si="33"/>
        <v>-8.3333333333333523E-2</v>
      </c>
      <c r="G406" s="15">
        <f t="shared" si="34"/>
        <v>-0.30000000000000071</v>
      </c>
      <c r="H406" s="15"/>
      <c r="I406" s="15"/>
      <c r="J406" s="15"/>
      <c r="K406" s="15"/>
      <c r="L406" s="15"/>
      <c r="W406">
        <f t="shared" si="30"/>
        <v>0</v>
      </c>
      <c r="X406">
        <f t="shared" si="31"/>
        <v>32.4</v>
      </c>
      <c r="Y406">
        <f t="shared" si="32"/>
        <v>9</v>
      </c>
    </row>
    <row r="407" spans="2:25" x14ac:dyDescent="0.25">
      <c r="B407" s="3" t="s">
        <v>59</v>
      </c>
      <c r="C407" s="3">
        <v>399</v>
      </c>
      <c r="D407" s="3">
        <v>399</v>
      </c>
      <c r="E407" s="9">
        <v>32</v>
      </c>
      <c r="F407" s="15">
        <f t="shared" si="33"/>
        <v>-0.15277777777777748</v>
      </c>
      <c r="G407" s="15">
        <f t="shared" si="34"/>
        <v>-0.54999999999999893</v>
      </c>
      <c r="H407" s="15"/>
      <c r="I407" s="15"/>
      <c r="J407" s="15"/>
      <c r="K407" s="15"/>
      <c r="L407" s="15"/>
      <c r="W407">
        <f t="shared" si="30"/>
        <v>0</v>
      </c>
      <c r="X407">
        <f t="shared" si="31"/>
        <v>32</v>
      </c>
      <c r="Y407">
        <f t="shared" si="32"/>
        <v>8.8888888888888893</v>
      </c>
    </row>
    <row r="408" spans="2:25" x14ac:dyDescent="0.25">
      <c r="B408" s="3" t="s">
        <v>59</v>
      </c>
      <c r="C408" s="3">
        <v>400</v>
      </c>
      <c r="D408" s="3">
        <v>400</v>
      </c>
      <c r="E408" s="9">
        <v>31.3</v>
      </c>
      <c r="F408" s="15">
        <f t="shared" si="33"/>
        <v>-0.23611111111111099</v>
      </c>
      <c r="G408" s="15">
        <f t="shared" si="34"/>
        <v>-0.84999999999999964</v>
      </c>
      <c r="H408" s="15"/>
      <c r="I408" s="15"/>
      <c r="J408" s="15"/>
      <c r="K408" s="15"/>
      <c r="L408" s="15"/>
      <c r="W408">
        <f t="shared" si="30"/>
        <v>0</v>
      </c>
      <c r="X408">
        <f t="shared" si="31"/>
        <v>31.3</v>
      </c>
      <c r="Y408">
        <f t="shared" si="32"/>
        <v>8.6944444444444446</v>
      </c>
    </row>
    <row r="409" spans="2:25" x14ac:dyDescent="0.25">
      <c r="B409" s="3" t="s">
        <v>59</v>
      </c>
      <c r="C409" s="3">
        <v>401</v>
      </c>
      <c r="D409" s="3">
        <v>401</v>
      </c>
      <c r="E409" s="9">
        <v>30.3</v>
      </c>
      <c r="F409" s="15">
        <f t="shared" si="33"/>
        <v>-0.38888888888888895</v>
      </c>
      <c r="G409" s="15">
        <f t="shared" si="34"/>
        <v>-1.4000000000000004</v>
      </c>
      <c r="H409" s="15"/>
      <c r="I409" s="15"/>
      <c r="J409" s="15"/>
      <c r="K409" s="15"/>
      <c r="L409" s="15"/>
      <c r="W409">
        <f t="shared" si="30"/>
        <v>0</v>
      </c>
      <c r="X409">
        <f t="shared" si="31"/>
        <v>30.3</v>
      </c>
      <c r="Y409">
        <f t="shared" si="32"/>
        <v>8.4166666666666661</v>
      </c>
    </row>
    <row r="410" spans="2:25" x14ac:dyDescent="0.25">
      <c r="B410" s="3" t="s">
        <v>59</v>
      </c>
      <c r="C410" s="3">
        <v>402</v>
      </c>
      <c r="D410" s="3">
        <v>402</v>
      </c>
      <c r="E410" s="9">
        <v>28.5</v>
      </c>
      <c r="F410" s="15">
        <f t="shared" si="33"/>
        <v>-0.56944444444444464</v>
      </c>
      <c r="G410" s="15">
        <f t="shared" si="34"/>
        <v>-2.0500000000000007</v>
      </c>
      <c r="H410" s="15"/>
      <c r="I410" s="15"/>
      <c r="J410" s="15"/>
      <c r="K410" s="15"/>
      <c r="L410" s="15"/>
      <c r="W410">
        <f t="shared" si="30"/>
        <v>0</v>
      </c>
      <c r="X410">
        <f t="shared" si="31"/>
        <v>28.5</v>
      </c>
      <c r="Y410">
        <f t="shared" si="32"/>
        <v>7.9166666666666661</v>
      </c>
    </row>
    <row r="411" spans="2:25" x14ac:dyDescent="0.25">
      <c r="B411" s="3" t="s">
        <v>59</v>
      </c>
      <c r="C411" s="3">
        <v>403</v>
      </c>
      <c r="D411" s="3">
        <v>403</v>
      </c>
      <c r="E411" s="9">
        <v>26.2</v>
      </c>
      <c r="F411" s="15">
        <f t="shared" si="33"/>
        <v>-0.68055555555555536</v>
      </c>
      <c r="G411" s="15">
        <f t="shared" si="34"/>
        <v>-2.4499999999999993</v>
      </c>
      <c r="H411" s="15"/>
      <c r="I411" s="15"/>
      <c r="J411" s="15"/>
      <c r="K411" s="15"/>
      <c r="L411" s="15"/>
      <c r="W411">
        <f t="shared" si="30"/>
        <v>0</v>
      </c>
      <c r="X411">
        <f t="shared" si="31"/>
        <v>26.2</v>
      </c>
      <c r="Y411">
        <f t="shared" si="32"/>
        <v>7.2777777777777777</v>
      </c>
    </row>
    <row r="412" spans="2:25" x14ac:dyDescent="0.25">
      <c r="B412" s="3" t="s">
        <v>59</v>
      </c>
      <c r="C412" s="3">
        <v>404</v>
      </c>
      <c r="D412" s="3">
        <v>404</v>
      </c>
      <c r="E412" s="9">
        <v>23.6</v>
      </c>
      <c r="F412" s="15">
        <f t="shared" si="33"/>
        <v>-0.70833333333333304</v>
      </c>
      <c r="G412" s="15">
        <f t="shared" si="34"/>
        <v>-2.5499999999999989</v>
      </c>
      <c r="H412" s="15"/>
      <c r="I412" s="15"/>
      <c r="J412" s="15"/>
      <c r="K412" s="15"/>
      <c r="L412" s="15"/>
      <c r="W412">
        <f t="shared" si="30"/>
        <v>0</v>
      </c>
      <c r="X412">
        <f t="shared" si="31"/>
        <v>23.6</v>
      </c>
      <c r="Y412">
        <f t="shared" si="32"/>
        <v>6.5555555555555554</v>
      </c>
    </row>
    <row r="413" spans="2:25" x14ac:dyDescent="0.25">
      <c r="B413" s="3" t="s">
        <v>59</v>
      </c>
      <c r="C413" s="3">
        <v>405</v>
      </c>
      <c r="D413" s="3">
        <v>405</v>
      </c>
      <c r="E413" s="9">
        <v>21.1</v>
      </c>
      <c r="F413" s="15">
        <f t="shared" si="33"/>
        <v>-0.63888888888888906</v>
      </c>
      <c r="G413" s="15">
        <f t="shared" si="34"/>
        <v>-2.3000000000000007</v>
      </c>
      <c r="H413" s="15"/>
      <c r="I413" s="15"/>
      <c r="J413" s="15"/>
      <c r="K413" s="15"/>
      <c r="L413" s="15"/>
      <c r="W413">
        <f t="shared" si="30"/>
        <v>0</v>
      </c>
      <c r="X413">
        <f t="shared" si="31"/>
        <v>21.1</v>
      </c>
      <c r="Y413">
        <f t="shared" si="32"/>
        <v>5.8611111111111116</v>
      </c>
    </row>
    <row r="414" spans="2:25" x14ac:dyDescent="0.25">
      <c r="B414" s="3" t="s">
        <v>59</v>
      </c>
      <c r="C414" s="3">
        <v>406</v>
      </c>
      <c r="D414" s="3">
        <v>406</v>
      </c>
      <c r="E414" s="9">
        <v>19</v>
      </c>
      <c r="F414" s="15">
        <f t="shared" si="33"/>
        <v>-0.50000000000000022</v>
      </c>
      <c r="G414" s="15">
        <f t="shared" si="34"/>
        <v>-1.8000000000000007</v>
      </c>
      <c r="H414" s="15"/>
      <c r="I414" s="15"/>
      <c r="J414" s="15"/>
      <c r="K414" s="15"/>
      <c r="L414" s="15"/>
      <c r="W414">
        <f t="shared" si="30"/>
        <v>0</v>
      </c>
      <c r="X414">
        <f t="shared" si="31"/>
        <v>19</v>
      </c>
      <c r="Y414">
        <f t="shared" si="32"/>
        <v>5.2777777777777777</v>
      </c>
    </row>
    <row r="415" spans="2:25" x14ac:dyDescent="0.25">
      <c r="B415" s="3" t="s">
        <v>59</v>
      </c>
      <c r="C415" s="3">
        <v>407</v>
      </c>
      <c r="D415" s="3">
        <v>407</v>
      </c>
      <c r="E415" s="9">
        <v>17.5</v>
      </c>
      <c r="F415" s="15">
        <f t="shared" si="33"/>
        <v>-0.41666666666666663</v>
      </c>
      <c r="G415" s="15">
        <f t="shared" si="34"/>
        <v>-1.5</v>
      </c>
      <c r="H415" s="15"/>
      <c r="I415" s="15"/>
      <c r="J415" s="15"/>
      <c r="K415" s="15"/>
      <c r="L415" s="15"/>
      <c r="W415">
        <f t="shared" si="30"/>
        <v>0</v>
      </c>
      <c r="X415">
        <f t="shared" si="31"/>
        <v>17.5</v>
      </c>
      <c r="Y415">
        <f t="shared" si="32"/>
        <v>4.8611111111111107</v>
      </c>
    </row>
    <row r="416" spans="2:25" x14ac:dyDescent="0.25">
      <c r="B416" s="3" t="s">
        <v>59</v>
      </c>
      <c r="C416" s="3">
        <v>408</v>
      </c>
      <c r="D416" s="3">
        <v>408</v>
      </c>
      <c r="E416" s="9">
        <v>16</v>
      </c>
      <c r="F416" s="15">
        <f t="shared" si="33"/>
        <v>-0.4861111111111111</v>
      </c>
      <c r="G416" s="15">
        <f t="shared" si="34"/>
        <v>-1.75</v>
      </c>
      <c r="H416" s="15"/>
      <c r="I416" s="15"/>
      <c r="J416" s="15"/>
      <c r="K416" s="15"/>
      <c r="L416" s="15"/>
      <c r="W416">
        <f t="shared" si="30"/>
        <v>0</v>
      </c>
      <c r="X416">
        <f t="shared" si="31"/>
        <v>16</v>
      </c>
      <c r="Y416">
        <f t="shared" si="32"/>
        <v>4.4444444444444446</v>
      </c>
    </row>
    <row r="417" spans="2:25" x14ac:dyDescent="0.25">
      <c r="B417" s="3" t="s">
        <v>59</v>
      </c>
      <c r="C417" s="3">
        <v>409</v>
      </c>
      <c r="D417" s="3">
        <v>409</v>
      </c>
      <c r="E417" s="9">
        <v>14</v>
      </c>
      <c r="F417" s="15">
        <f t="shared" si="33"/>
        <v>-0.63888888888888884</v>
      </c>
      <c r="G417" s="15">
        <f t="shared" si="34"/>
        <v>-2.2999999999999998</v>
      </c>
      <c r="H417" s="15"/>
      <c r="I417" s="15"/>
      <c r="J417" s="15"/>
      <c r="K417" s="15"/>
      <c r="L417" s="15"/>
      <c r="W417">
        <f t="shared" si="30"/>
        <v>0</v>
      </c>
      <c r="X417">
        <f t="shared" si="31"/>
        <v>14</v>
      </c>
      <c r="Y417">
        <f t="shared" si="32"/>
        <v>3.8888888888888888</v>
      </c>
    </row>
    <row r="418" spans="2:25" x14ac:dyDescent="0.25">
      <c r="B418" s="3" t="s">
        <v>59</v>
      </c>
      <c r="C418" s="3">
        <v>410</v>
      </c>
      <c r="D418" s="3">
        <v>410</v>
      </c>
      <c r="E418" s="9">
        <v>11.4</v>
      </c>
      <c r="F418" s="15">
        <f t="shared" si="33"/>
        <v>-0.77777777777777768</v>
      </c>
      <c r="G418" s="15">
        <f t="shared" si="34"/>
        <v>-2.8</v>
      </c>
      <c r="H418" s="15"/>
      <c r="I418" s="15"/>
      <c r="J418" s="15"/>
      <c r="K418" s="15"/>
      <c r="L418" s="15"/>
      <c r="W418">
        <f t="shared" si="30"/>
        <v>0</v>
      </c>
      <c r="X418">
        <f t="shared" si="31"/>
        <v>11.4</v>
      </c>
      <c r="Y418">
        <f t="shared" si="32"/>
        <v>3.1666666666666665</v>
      </c>
    </row>
    <row r="419" spans="2:25" x14ac:dyDescent="0.25">
      <c r="B419" s="3" t="s">
        <v>59</v>
      </c>
      <c r="C419" s="3">
        <v>411</v>
      </c>
      <c r="D419" s="3">
        <v>411</v>
      </c>
      <c r="E419" s="9">
        <v>8.4</v>
      </c>
      <c r="F419" s="15">
        <f t="shared" si="33"/>
        <v>-0.84722222222222232</v>
      </c>
      <c r="G419" s="15">
        <f t="shared" si="34"/>
        <v>-3.0500000000000003</v>
      </c>
      <c r="H419" s="15"/>
      <c r="I419" s="15"/>
      <c r="J419" s="15"/>
      <c r="K419" s="15"/>
      <c r="L419" s="15"/>
      <c r="W419">
        <f t="shared" si="30"/>
        <v>0</v>
      </c>
      <c r="X419">
        <f t="shared" si="31"/>
        <v>8.4</v>
      </c>
      <c r="Y419">
        <f t="shared" si="32"/>
        <v>2.3333333333333335</v>
      </c>
    </row>
    <row r="420" spans="2:25" x14ac:dyDescent="0.25">
      <c r="B420" s="3" t="s">
        <v>59</v>
      </c>
      <c r="C420" s="3">
        <v>412</v>
      </c>
      <c r="D420" s="3">
        <v>412</v>
      </c>
      <c r="E420" s="9">
        <v>5.3</v>
      </c>
      <c r="F420" s="15">
        <f t="shared" si="33"/>
        <v>-0.76388888888888884</v>
      </c>
      <c r="G420" s="15">
        <f t="shared" si="34"/>
        <v>-2.75</v>
      </c>
      <c r="H420" s="15"/>
      <c r="I420" s="15"/>
      <c r="J420" s="15"/>
      <c r="K420" s="15"/>
      <c r="L420" s="15"/>
      <c r="W420">
        <f t="shared" si="30"/>
        <v>0</v>
      </c>
      <c r="X420">
        <f t="shared" si="31"/>
        <v>5.3</v>
      </c>
      <c r="Y420">
        <f t="shared" si="32"/>
        <v>1.4722222222222221</v>
      </c>
    </row>
    <row r="421" spans="2:25" x14ac:dyDescent="0.25">
      <c r="B421" s="3" t="s">
        <v>59</v>
      </c>
      <c r="C421" s="3">
        <v>413</v>
      </c>
      <c r="D421" s="3">
        <v>413</v>
      </c>
      <c r="E421" s="9">
        <v>2.9</v>
      </c>
      <c r="F421" s="15">
        <f t="shared" si="33"/>
        <v>-0.73611111111111105</v>
      </c>
      <c r="G421" s="15">
        <f t="shared" si="34"/>
        <v>-2.65</v>
      </c>
      <c r="H421" s="15"/>
      <c r="I421" s="15"/>
      <c r="J421" s="15"/>
      <c r="K421" s="15"/>
      <c r="L421" s="15"/>
      <c r="W421">
        <f t="shared" si="30"/>
        <v>0</v>
      </c>
      <c r="X421">
        <f t="shared" si="31"/>
        <v>2.9</v>
      </c>
      <c r="Y421">
        <f t="shared" si="32"/>
        <v>0.80555555555555547</v>
      </c>
    </row>
    <row r="422" spans="2:25" x14ac:dyDescent="0.25">
      <c r="B422" s="3" t="s">
        <v>59</v>
      </c>
      <c r="C422" s="3">
        <v>414</v>
      </c>
      <c r="D422" s="3">
        <v>414</v>
      </c>
      <c r="E422" s="9">
        <v>0</v>
      </c>
      <c r="F422" s="15">
        <f t="shared" si="33"/>
        <v>-0.40277777777777773</v>
      </c>
      <c r="G422" s="15">
        <f t="shared" si="34"/>
        <v>-1.45</v>
      </c>
      <c r="H422" s="15"/>
      <c r="I422" s="15"/>
      <c r="J422" s="15"/>
      <c r="K422" s="15"/>
      <c r="L422" s="15"/>
      <c r="W422">
        <f t="shared" si="30"/>
        <v>1</v>
      </c>
      <c r="X422" t="str">
        <f t="shared" si="31"/>
        <v/>
      </c>
      <c r="Y422">
        <f t="shared" si="32"/>
        <v>0</v>
      </c>
    </row>
    <row r="423" spans="2:25" x14ac:dyDescent="0.25">
      <c r="B423" s="3" t="s">
        <v>59</v>
      </c>
      <c r="C423" s="3">
        <v>415</v>
      </c>
      <c r="D423" s="3">
        <v>415</v>
      </c>
      <c r="E423" s="9">
        <v>0</v>
      </c>
      <c r="F423" s="15">
        <f t="shared" si="33"/>
        <v>0</v>
      </c>
      <c r="G423" s="15">
        <f t="shared" si="34"/>
        <v>0</v>
      </c>
      <c r="H423" s="15"/>
      <c r="I423" s="15"/>
      <c r="J423" s="15"/>
      <c r="K423" s="15"/>
      <c r="L423" s="15"/>
      <c r="W423">
        <f t="shared" si="30"/>
        <v>1</v>
      </c>
      <c r="X423" t="str">
        <f t="shared" si="31"/>
        <v/>
      </c>
      <c r="Y423">
        <f t="shared" si="32"/>
        <v>0</v>
      </c>
    </row>
    <row r="424" spans="2:25" x14ac:dyDescent="0.25">
      <c r="B424" s="3" t="s">
        <v>59</v>
      </c>
      <c r="C424" s="3">
        <v>416</v>
      </c>
      <c r="D424" s="3">
        <v>416</v>
      </c>
      <c r="E424" s="9">
        <v>0</v>
      </c>
      <c r="F424" s="15">
        <f t="shared" si="33"/>
        <v>0</v>
      </c>
      <c r="G424" s="15">
        <f t="shared" si="34"/>
        <v>0</v>
      </c>
      <c r="H424" s="15"/>
      <c r="I424" s="15"/>
      <c r="J424" s="15"/>
      <c r="K424" s="15"/>
      <c r="L424" s="15"/>
      <c r="W424">
        <f t="shared" si="30"/>
        <v>1</v>
      </c>
      <c r="X424" t="str">
        <f t="shared" si="31"/>
        <v/>
      </c>
      <c r="Y424">
        <f t="shared" si="32"/>
        <v>0</v>
      </c>
    </row>
    <row r="425" spans="2:25" x14ac:dyDescent="0.25">
      <c r="B425" s="3" t="s">
        <v>59</v>
      </c>
      <c r="C425" s="3">
        <v>417</v>
      </c>
      <c r="D425" s="3">
        <v>417</v>
      </c>
      <c r="E425" s="9">
        <v>0</v>
      </c>
      <c r="F425" s="15">
        <f t="shared" si="33"/>
        <v>0</v>
      </c>
      <c r="G425" s="15">
        <f t="shared" si="34"/>
        <v>0</v>
      </c>
      <c r="H425" s="15"/>
      <c r="I425" s="15"/>
      <c r="J425" s="15"/>
      <c r="K425" s="15"/>
      <c r="L425" s="15"/>
      <c r="W425">
        <f t="shared" si="30"/>
        <v>1</v>
      </c>
      <c r="X425" t="str">
        <f t="shared" si="31"/>
        <v/>
      </c>
      <c r="Y425">
        <f t="shared" si="32"/>
        <v>0</v>
      </c>
    </row>
    <row r="426" spans="2:25" x14ac:dyDescent="0.25">
      <c r="B426" s="3" t="s">
        <v>59</v>
      </c>
      <c r="C426" s="3">
        <v>418</v>
      </c>
      <c r="D426" s="3">
        <v>418</v>
      </c>
      <c r="E426" s="9">
        <v>0</v>
      </c>
      <c r="F426" s="15">
        <f t="shared" si="33"/>
        <v>0</v>
      </c>
      <c r="G426" s="15">
        <f t="shared" si="34"/>
        <v>0</v>
      </c>
      <c r="H426" s="15"/>
      <c r="I426" s="15"/>
      <c r="J426" s="15"/>
      <c r="K426" s="15"/>
      <c r="L426" s="15"/>
      <c r="W426">
        <f t="shared" si="30"/>
        <v>1</v>
      </c>
      <c r="X426" t="str">
        <f t="shared" si="31"/>
        <v/>
      </c>
      <c r="Y426">
        <f t="shared" si="32"/>
        <v>0</v>
      </c>
    </row>
    <row r="427" spans="2:25" x14ac:dyDescent="0.25">
      <c r="B427" s="3" t="s">
        <v>59</v>
      </c>
      <c r="C427" s="3">
        <v>419</v>
      </c>
      <c r="D427" s="3">
        <v>419</v>
      </c>
      <c r="E427" s="9">
        <v>0</v>
      </c>
      <c r="F427" s="15">
        <f t="shared" si="33"/>
        <v>0</v>
      </c>
      <c r="G427" s="15">
        <f t="shared" si="34"/>
        <v>0</v>
      </c>
      <c r="H427" s="15"/>
      <c r="I427" s="15"/>
      <c r="J427" s="15"/>
      <c r="K427" s="15"/>
      <c r="L427" s="15"/>
      <c r="W427">
        <f t="shared" si="30"/>
        <v>1</v>
      </c>
      <c r="X427" t="str">
        <f t="shared" si="31"/>
        <v/>
      </c>
      <c r="Y427">
        <f t="shared" si="32"/>
        <v>0</v>
      </c>
    </row>
    <row r="428" spans="2:25" x14ac:dyDescent="0.25">
      <c r="B428" s="3" t="s">
        <v>59</v>
      </c>
      <c r="C428" s="3">
        <v>420</v>
      </c>
      <c r="D428" s="3">
        <v>420</v>
      </c>
      <c r="E428" s="9">
        <v>0</v>
      </c>
      <c r="F428" s="15">
        <f t="shared" si="33"/>
        <v>0</v>
      </c>
      <c r="G428" s="15">
        <f t="shared" si="34"/>
        <v>0</v>
      </c>
      <c r="H428" s="15"/>
      <c r="I428" s="15"/>
      <c r="J428" s="15"/>
      <c r="K428" s="15"/>
      <c r="L428" s="15"/>
      <c r="W428">
        <f t="shared" si="30"/>
        <v>1</v>
      </c>
      <c r="X428" t="str">
        <f t="shared" si="31"/>
        <v/>
      </c>
      <c r="Y428">
        <f t="shared" si="32"/>
        <v>0</v>
      </c>
    </row>
    <row r="429" spans="2:25" x14ac:dyDescent="0.25">
      <c r="B429" s="3" t="s">
        <v>59</v>
      </c>
      <c r="C429" s="3">
        <v>421</v>
      </c>
      <c r="D429" s="3">
        <v>421</v>
      </c>
      <c r="E429" s="9">
        <v>0</v>
      </c>
      <c r="F429" s="15">
        <f t="shared" si="33"/>
        <v>0</v>
      </c>
      <c r="G429" s="15">
        <f t="shared" si="34"/>
        <v>0</v>
      </c>
      <c r="H429" s="15"/>
      <c r="I429" s="15"/>
      <c r="J429" s="15"/>
      <c r="K429" s="15"/>
      <c r="L429" s="15"/>
      <c r="W429">
        <f t="shared" si="30"/>
        <v>1</v>
      </c>
      <c r="X429" t="str">
        <f t="shared" si="31"/>
        <v/>
      </c>
      <c r="Y429">
        <f t="shared" si="32"/>
        <v>0</v>
      </c>
    </row>
    <row r="430" spans="2:25" x14ac:dyDescent="0.25">
      <c r="B430" s="3" t="s">
        <v>59</v>
      </c>
      <c r="C430" s="3">
        <v>422</v>
      </c>
      <c r="D430" s="3">
        <v>422</v>
      </c>
      <c r="E430" s="9">
        <v>0</v>
      </c>
      <c r="F430" s="15">
        <f t="shared" si="33"/>
        <v>0</v>
      </c>
      <c r="G430" s="15">
        <f t="shared" si="34"/>
        <v>0</v>
      </c>
      <c r="H430" s="15"/>
      <c r="I430" s="15"/>
      <c r="J430" s="15"/>
      <c r="K430" s="15"/>
      <c r="L430" s="15"/>
      <c r="W430">
        <f t="shared" si="30"/>
        <v>1</v>
      </c>
      <c r="X430" t="str">
        <f t="shared" si="31"/>
        <v/>
      </c>
      <c r="Y430">
        <f t="shared" si="32"/>
        <v>0</v>
      </c>
    </row>
    <row r="431" spans="2:25" x14ac:dyDescent="0.25">
      <c r="B431" s="3" t="s">
        <v>59</v>
      </c>
      <c r="C431" s="3">
        <v>423</v>
      </c>
      <c r="D431" s="3">
        <v>423</v>
      </c>
      <c r="E431" s="9">
        <v>0</v>
      </c>
      <c r="F431" s="15">
        <f t="shared" si="33"/>
        <v>0</v>
      </c>
      <c r="G431" s="15">
        <f t="shared" si="34"/>
        <v>0</v>
      </c>
      <c r="H431" s="15"/>
      <c r="I431" s="15"/>
      <c r="J431" s="15"/>
      <c r="K431" s="15"/>
      <c r="L431" s="15"/>
      <c r="W431">
        <f t="shared" si="30"/>
        <v>1</v>
      </c>
      <c r="X431" t="str">
        <f t="shared" si="31"/>
        <v/>
      </c>
      <c r="Y431">
        <f t="shared" si="32"/>
        <v>0</v>
      </c>
    </row>
    <row r="432" spans="2:25" x14ac:dyDescent="0.25">
      <c r="B432" s="3" t="s">
        <v>59</v>
      </c>
      <c r="C432" s="3">
        <v>424</v>
      </c>
      <c r="D432" s="3">
        <v>424</v>
      </c>
      <c r="E432" s="9">
        <v>0</v>
      </c>
      <c r="F432" s="15">
        <f t="shared" si="33"/>
        <v>0</v>
      </c>
      <c r="G432" s="15">
        <f t="shared" si="34"/>
        <v>0</v>
      </c>
      <c r="H432" s="15"/>
      <c r="I432" s="15"/>
      <c r="J432" s="15"/>
      <c r="K432" s="15"/>
      <c r="L432" s="15"/>
      <c r="W432">
        <f t="shared" si="30"/>
        <v>1</v>
      </c>
      <c r="X432" t="str">
        <f t="shared" si="31"/>
        <v/>
      </c>
      <c r="Y432">
        <f t="shared" si="32"/>
        <v>0</v>
      </c>
    </row>
    <row r="433" spans="2:25" x14ac:dyDescent="0.25">
      <c r="B433" s="3" t="s">
        <v>59</v>
      </c>
      <c r="C433" s="3">
        <v>425</v>
      </c>
      <c r="D433" s="3">
        <v>425</v>
      </c>
      <c r="E433" s="9">
        <v>0</v>
      </c>
      <c r="F433" s="15">
        <f t="shared" si="33"/>
        <v>0</v>
      </c>
      <c r="G433" s="15">
        <f t="shared" si="34"/>
        <v>0</v>
      </c>
      <c r="H433" s="15"/>
      <c r="I433" s="15"/>
      <c r="J433" s="15"/>
      <c r="K433" s="15"/>
      <c r="L433" s="15"/>
      <c r="W433">
        <f t="shared" si="30"/>
        <v>1</v>
      </c>
      <c r="X433" t="str">
        <f t="shared" si="31"/>
        <v/>
      </c>
      <c r="Y433">
        <f t="shared" si="32"/>
        <v>0</v>
      </c>
    </row>
    <row r="434" spans="2:25" x14ac:dyDescent="0.25">
      <c r="B434" s="3" t="s">
        <v>59</v>
      </c>
      <c r="C434" s="3">
        <v>426</v>
      </c>
      <c r="D434" s="3">
        <v>426</v>
      </c>
      <c r="E434" s="9">
        <v>0</v>
      </c>
      <c r="F434" s="15">
        <f t="shared" si="33"/>
        <v>0</v>
      </c>
      <c r="G434" s="15">
        <f t="shared" si="34"/>
        <v>0</v>
      </c>
      <c r="H434" s="15"/>
      <c r="I434" s="15"/>
      <c r="J434" s="15"/>
      <c r="K434" s="15"/>
      <c r="L434" s="15"/>
      <c r="W434">
        <f t="shared" si="30"/>
        <v>1</v>
      </c>
      <c r="X434" t="str">
        <f t="shared" si="31"/>
        <v/>
      </c>
      <c r="Y434">
        <f t="shared" si="32"/>
        <v>0</v>
      </c>
    </row>
    <row r="435" spans="2:25" x14ac:dyDescent="0.25">
      <c r="B435" s="3" t="s">
        <v>59</v>
      </c>
      <c r="C435" s="3">
        <v>427</v>
      </c>
      <c r="D435" s="3">
        <v>427</v>
      </c>
      <c r="E435" s="9">
        <v>0</v>
      </c>
      <c r="F435" s="15">
        <f t="shared" si="33"/>
        <v>0</v>
      </c>
      <c r="G435" s="15">
        <f t="shared" si="34"/>
        <v>0</v>
      </c>
      <c r="H435" s="15"/>
      <c r="I435" s="15"/>
      <c r="J435" s="15"/>
      <c r="K435" s="15"/>
      <c r="L435" s="15"/>
      <c r="W435">
        <f t="shared" si="30"/>
        <v>1</v>
      </c>
      <c r="X435" t="str">
        <f t="shared" si="31"/>
        <v/>
      </c>
      <c r="Y435">
        <f t="shared" si="32"/>
        <v>0</v>
      </c>
    </row>
    <row r="436" spans="2:25" x14ac:dyDescent="0.25">
      <c r="B436" s="3" t="s">
        <v>59</v>
      </c>
      <c r="C436" s="3">
        <v>428</v>
      </c>
      <c r="D436" s="3">
        <v>428</v>
      </c>
      <c r="E436" s="9">
        <v>0</v>
      </c>
      <c r="F436" s="15">
        <f t="shared" si="33"/>
        <v>0</v>
      </c>
      <c r="G436" s="15">
        <f t="shared" si="34"/>
        <v>0</v>
      </c>
      <c r="H436" s="15"/>
      <c r="I436" s="15"/>
      <c r="J436" s="15"/>
      <c r="K436" s="15"/>
      <c r="L436" s="15"/>
      <c r="W436">
        <f t="shared" si="30"/>
        <v>1</v>
      </c>
      <c r="X436" t="str">
        <f t="shared" si="31"/>
        <v/>
      </c>
      <c r="Y436">
        <f t="shared" si="32"/>
        <v>0</v>
      </c>
    </row>
    <row r="437" spans="2:25" x14ac:dyDescent="0.25">
      <c r="B437" s="3" t="s">
        <v>59</v>
      </c>
      <c r="C437" s="3">
        <v>429</v>
      </c>
      <c r="D437" s="3">
        <v>429</v>
      </c>
      <c r="E437" s="9">
        <v>0</v>
      </c>
      <c r="F437" s="15">
        <f t="shared" si="33"/>
        <v>0</v>
      </c>
      <c r="G437" s="15">
        <f t="shared" si="34"/>
        <v>0</v>
      </c>
      <c r="H437" s="15"/>
      <c r="I437" s="15"/>
      <c r="J437" s="15"/>
      <c r="K437" s="15"/>
      <c r="L437" s="15"/>
      <c r="W437">
        <f t="shared" si="30"/>
        <v>1</v>
      </c>
      <c r="X437" t="str">
        <f t="shared" si="31"/>
        <v/>
      </c>
      <c r="Y437">
        <f t="shared" si="32"/>
        <v>0</v>
      </c>
    </row>
    <row r="438" spans="2:25" x14ac:dyDescent="0.25">
      <c r="B438" s="3" t="s">
        <v>59</v>
      </c>
      <c r="C438" s="3">
        <v>430</v>
      </c>
      <c r="D438" s="3">
        <v>430</v>
      </c>
      <c r="E438" s="9">
        <v>0</v>
      </c>
      <c r="F438" s="15">
        <f t="shared" si="33"/>
        <v>0</v>
      </c>
      <c r="G438" s="15">
        <f t="shared" si="34"/>
        <v>0</v>
      </c>
      <c r="H438" s="15"/>
      <c r="I438" s="15"/>
      <c r="J438" s="15"/>
      <c r="K438" s="15"/>
      <c r="L438" s="15"/>
      <c r="W438">
        <f t="shared" si="30"/>
        <v>1</v>
      </c>
      <c r="X438" t="str">
        <f t="shared" si="31"/>
        <v/>
      </c>
      <c r="Y438">
        <f t="shared" si="32"/>
        <v>0</v>
      </c>
    </row>
    <row r="439" spans="2:25" x14ac:dyDescent="0.25">
      <c r="B439" s="3" t="s">
        <v>59</v>
      </c>
      <c r="C439" s="3">
        <v>431</v>
      </c>
      <c r="D439" s="3">
        <v>431</v>
      </c>
      <c r="E439" s="9">
        <v>0</v>
      </c>
      <c r="F439" s="15">
        <f t="shared" si="33"/>
        <v>0</v>
      </c>
      <c r="G439" s="15">
        <f t="shared" si="34"/>
        <v>0</v>
      </c>
      <c r="H439" s="15"/>
      <c r="I439" s="15"/>
      <c r="J439" s="15"/>
      <c r="K439" s="15"/>
      <c r="L439" s="15"/>
      <c r="W439">
        <f t="shared" si="30"/>
        <v>1</v>
      </c>
      <c r="X439" t="str">
        <f t="shared" si="31"/>
        <v/>
      </c>
      <c r="Y439">
        <f t="shared" si="32"/>
        <v>0</v>
      </c>
    </row>
    <row r="440" spans="2:25" x14ac:dyDescent="0.25">
      <c r="B440" s="3" t="s">
        <v>59</v>
      </c>
      <c r="C440" s="3">
        <v>432</v>
      </c>
      <c r="D440" s="3">
        <v>432</v>
      </c>
      <c r="E440" s="9">
        <v>0</v>
      </c>
      <c r="F440" s="15">
        <f t="shared" si="33"/>
        <v>0</v>
      </c>
      <c r="G440" s="15">
        <f t="shared" si="34"/>
        <v>0</v>
      </c>
      <c r="H440" s="15"/>
      <c r="I440" s="15"/>
      <c r="J440" s="15"/>
      <c r="K440" s="15"/>
      <c r="L440" s="15"/>
      <c r="W440">
        <f t="shared" si="30"/>
        <v>1</v>
      </c>
      <c r="X440" t="str">
        <f t="shared" si="31"/>
        <v/>
      </c>
      <c r="Y440">
        <f t="shared" si="32"/>
        <v>0</v>
      </c>
    </row>
    <row r="441" spans="2:25" x14ac:dyDescent="0.25">
      <c r="B441" s="3" t="s">
        <v>59</v>
      </c>
      <c r="C441" s="3">
        <v>433</v>
      </c>
      <c r="D441" s="3">
        <v>433</v>
      </c>
      <c r="E441" s="9">
        <v>0</v>
      </c>
      <c r="F441" s="15">
        <f t="shared" si="33"/>
        <v>0</v>
      </c>
      <c r="G441" s="15">
        <f t="shared" si="34"/>
        <v>0</v>
      </c>
      <c r="H441" s="15"/>
      <c r="I441" s="15"/>
      <c r="J441" s="15"/>
      <c r="K441" s="15"/>
      <c r="L441" s="15"/>
      <c r="W441">
        <f t="shared" si="30"/>
        <v>1</v>
      </c>
      <c r="X441" t="str">
        <f t="shared" si="31"/>
        <v/>
      </c>
      <c r="Y441">
        <f t="shared" si="32"/>
        <v>0</v>
      </c>
    </row>
    <row r="442" spans="2:25" x14ac:dyDescent="0.25">
      <c r="B442" s="3" t="s">
        <v>59</v>
      </c>
      <c r="C442" s="3">
        <v>434</v>
      </c>
      <c r="D442" s="3">
        <v>434</v>
      </c>
      <c r="E442" s="9">
        <v>0</v>
      </c>
      <c r="F442" s="15">
        <f t="shared" si="33"/>
        <v>0</v>
      </c>
      <c r="G442" s="15">
        <f t="shared" si="34"/>
        <v>0</v>
      </c>
      <c r="H442" s="15"/>
      <c r="I442" s="15"/>
      <c r="J442" s="15"/>
      <c r="K442" s="15"/>
      <c r="L442" s="15"/>
      <c r="W442">
        <f t="shared" si="30"/>
        <v>1</v>
      </c>
      <c r="X442" t="str">
        <f t="shared" si="31"/>
        <v/>
      </c>
      <c r="Y442">
        <f t="shared" si="32"/>
        <v>0</v>
      </c>
    </row>
    <row r="443" spans="2:25" x14ac:dyDescent="0.25">
      <c r="B443" s="3" t="s">
        <v>59</v>
      </c>
      <c r="C443" s="3">
        <v>435</v>
      </c>
      <c r="D443" s="3">
        <v>435</v>
      </c>
      <c r="E443" s="9">
        <v>0</v>
      </c>
      <c r="F443" s="15">
        <f t="shared" si="33"/>
        <v>0</v>
      </c>
      <c r="G443" s="15">
        <f t="shared" si="34"/>
        <v>0</v>
      </c>
      <c r="H443" s="15"/>
      <c r="I443" s="15"/>
      <c r="J443" s="15"/>
      <c r="K443" s="15"/>
      <c r="L443" s="15"/>
      <c r="W443">
        <f t="shared" si="30"/>
        <v>1</v>
      </c>
      <c r="X443" t="str">
        <f t="shared" si="31"/>
        <v/>
      </c>
      <c r="Y443">
        <f t="shared" si="32"/>
        <v>0</v>
      </c>
    </row>
    <row r="444" spans="2:25" x14ac:dyDescent="0.25">
      <c r="B444" s="3" t="s">
        <v>59</v>
      </c>
      <c r="C444" s="3">
        <v>436</v>
      </c>
      <c r="D444" s="3">
        <v>436</v>
      </c>
      <c r="E444" s="9">
        <v>0</v>
      </c>
      <c r="F444" s="15">
        <f t="shared" si="33"/>
        <v>0</v>
      </c>
      <c r="G444" s="15">
        <f t="shared" si="34"/>
        <v>0</v>
      </c>
      <c r="H444" s="15"/>
      <c r="I444" s="15"/>
      <c r="J444" s="15"/>
      <c r="K444" s="15"/>
      <c r="L444" s="15"/>
      <c r="W444">
        <f t="shared" si="30"/>
        <v>1</v>
      </c>
      <c r="X444" t="str">
        <f t="shared" si="31"/>
        <v/>
      </c>
      <c r="Y444">
        <f t="shared" si="32"/>
        <v>0</v>
      </c>
    </row>
    <row r="445" spans="2:25" x14ac:dyDescent="0.25">
      <c r="B445" s="3" t="s">
        <v>59</v>
      </c>
      <c r="C445" s="3">
        <v>437</v>
      </c>
      <c r="D445" s="3">
        <v>437</v>
      </c>
      <c r="E445" s="9">
        <v>0</v>
      </c>
      <c r="F445" s="15">
        <f t="shared" si="33"/>
        <v>0</v>
      </c>
      <c r="G445" s="15">
        <f t="shared" si="34"/>
        <v>0</v>
      </c>
      <c r="H445" s="15"/>
      <c r="I445" s="15"/>
      <c r="J445" s="15"/>
      <c r="K445" s="15"/>
      <c r="L445" s="15"/>
      <c r="W445">
        <f t="shared" si="30"/>
        <v>1</v>
      </c>
      <c r="X445" t="str">
        <f t="shared" si="31"/>
        <v/>
      </c>
      <c r="Y445">
        <f t="shared" si="32"/>
        <v>0</v>
      </c>
    </row>
    <row r="446" spans="2:25" x14ac:dyDescent="0.25">
      <c r="B446" s="3" t="s">
        <v>59</v>
      </c>
      <c r="C446" s="3">
        <v>438</v>
      </c>
      <c r="D446" s="3">
        <v>438</v>
      </c>
      <c r="E446" s="9">
        <v>0</v>
      </c>
      <c r="F446" s="15">
        <f t="shared" si="33"/>
        <v>0</v>
      </c>
      <c r="G446" s="15">
        <f t="shared" si="34"/>
        <v>0</v>
      </c>
      <c r="H446" s="15"/>
      <c r="I446" s="15"/>
      <c r="J446" s="15"/>
      <c r="K446" s="15"/>
      <c r="L446" s="15"/>
      <c r="W446">
        <f t="shared" si="30"/>
        <v>1</v>
      </c>
      <c r="X446" t="str">
        <f t="shared" si="31"/>
        <v/>
      </c>
      <c r="Y446">
        <f t="shared" si="32"/>
        <v>0</v>
      </c>
    </row>
    <row r="447" spans="2:25" x14ac:dyDescent="0.25">
      <c r="B447" s="3" t="s">
        <v>59</v>
      </c>
      <c r="C447" s="3">
        <v>439</v>
      </c>
      <c r="D447" s="3">
        <v>439</v>
      </c>
      <c r="E447" s="9">
        <v>0</v>
      </c>
      <c r="F447" s="15">
        <f t="shared" si="33"/>
        <v>0</v>
      </c>
      <c r="G447" s="15">
        <f t="shared" si="34"/>
        <v>0</v>
      </c>
      <c r="H447" s="15"/>
      <c r="I447" s="15"/>
      <c r="J447" s="15"/>
      <c r="K447" s="15"/>
      <c r="L447" s="15"/>
      <c r="W447">
        <f t="shared" si="30"/>
        <v>1</v>
      </c>
      <c r="X447" t="str">
        <f t="shared" si="31"/>
        <v/>
      </c>
      <c r="Y447">
        <f t="shared" si="32"/>
        <v>0</v>
      </c>
    </row>
    <row r="448" spans="2:25" x14ac:dyDescent="0.25">
      <c r="B448" s="3" t="s">
        <v>59</v>
      </c>
      <c r="C448" s="3">
        <v>440</v>
      </c>
      <c r="D448" s="3">
        <v>440</v>
      </c>
      <c r="E448" s="9">
        <v>0</v>
      </c>
      <c r="F448" s="15">
        <f t="shared" si="33"/>
        <v>0</v>
      </c>
      <c r="G448" s="15">
        <f t="shared" si="34"/>
        <v>0</v>
      </c>
      <c r="H448" s="15"/>
      <c r="I448" s="15"/>
      <c r="J448" s="15"/>
      <c r="K448" s="15"/>
      <c r="L448" s="15"/>
      <c r="W448">
        <f t="shared" si="30"/>
        <v>1</v>
      </c>
      <c r="X448" t="str">
        <f t="shared" si="31"/>
        <v/>
      </c>
      <c r="Y448">
        <f t="shared" si="32"/>
        <v>0</v>
      </c>
    </row>
    <row r="449" spans="2:25" x14ac:dyDescent="0.25">
      <c r="B449" s="3" t="s">
        <v>59</v>
      </c>
      <c r="C449" s="3">
        <v>441</v>
      </c>
      <c r="D449" s="3">
        <v>441</v>
      </c>
      <c r="E449" s="9">
        <v>0</v>
      </c>
      <c r="F449" s="15">
        <f t="shared" si="33"/>
        <v>0</v>
      </c>
      <c r="G449" s="15">
        <f t="shared" si="34"/>
        <v>0</v>
      </c>
      <c r="H449" s="15"/>
      <c r="I449" s="15"/>
      <c r="J449" s="15"/>
      <c r="K449" s="15"/>
      <c r="L449" s="15"/>
      <c r="W449">
        <f t="shared" si="30"/>
        <v>1</v>
      </c>
      <c r="X449" t="str">
        <f t="shared" si="31"/>
        <v/>
      </c>
      <c r="Y449">
        <f t="shared" si="32"/>
        <v>0</v>
      </c>
    </row>
    <row r="450" spans="2:25" x14ac:dyDescent="0.25">
      <c r="B450" s="3" t="s">
        <v>59</v>
      </c>
      <c r="C450" s="3">
        <v>442</v>
      </c>
      <c r="D450" s="3">
        <v>442</v>
      </c>
      <c r="E450" s="9">
        <v>0</v>
      </c>
      <c r="F450" s="15">
        <f t="shared" si="33"/>
        <v>0</v>
      </c>
      <c r="G450" s="15">
        <f t="shared" si="34"/>
        <v>0</v>
      </c>
      <c r="H450" s="15"/>
      <c r="I450" s="15"/>
      <c r="J450" s="15"/>
      <c r="K450" s="15"/>
      <c r="L450" s="15"/>
      <c r="W450">
        <f t="shared" si="30"/>
        <v>1</v>
      </c>
      <c r="X450" t="str">
        <f t="shared" si="31"/>
        <v/>
      </c>
      <c r="Y450">
        <f t="shared" si="32"/>
        <v>0</v>
      </c>
    </row>
    <row r="451" spans="2:25" x14ac:dyDescent="0.25">
      <c r="B451" s="3" t="s">
        <v>59</v>
      </c>
      <c r="C451" s="3">
        <v>443</v>
      </c>
      <c r="D451" s="3">
        <v>443</v>
      </c>
      <c r="E451" s="9">
        <v>0</v>
      </c>
      <c r="F451" s="15">
        <f t="shared" si="33"/>
        <v>0</v>
      </c>
      <c r="G451" s="15">
        <f t="shared" si="34"/>
        <v>0</v>
      </c>
      <c r="H451" s="15"/>
      <c r="I451" s="15"/>
      <c r="J451" s="15"/>
      <c r="K451" s="15"/>
      <c r="L451" s="15"/>
      <c r="W451">
        <f t="shared" si="30"/>
        <v>1</v>
      </c>
      <c r="X451" t="str">
        <f t="shared" si="31"/>
        <v/>
      </c>
      <c r="Y451">
        <f t="shared" si="32"/>
        <v>0</v>
      </c>
    </row>
    <row r="452" spans="2:25" x14ac:dyDescent="0.25">
      <c r="B452" s="3" t="s">
        <v>59</v>
      </c>
      <c r="C452" s="3">
        <v>444</v>
      </c>
      <c r="D452" s="3">
        <v>444</v>
      </c>
      <c r="E452" s="9">
        <v>0</v>
      </c>
      <c r="F452" s="15">
        <f t="shared" si="33"/>
        <v>0</v>
      </c>
      <c r="G452" s="15">
        <f t="shared" si="34"/>
        <v>0</v>
      </c>
      <c r="H452" s="15"/>
      <c r="I452" s="15"/>
      <c r="J452" s="15"/>
      <c r="K452" s="15"/>
      <c r="L452" s="15"/>
      <c r="W452">
        <f t="shared" si="30"/>
        <v>1</v>
      </c>
      <c r="X452" t="str">
        <f t="shared" si="31"/>
        <v/>
      </c>
      <c r="Y452">
        <f t="shared" si="32"/>
        <v>0</v>
      </c>
    </row>
    <row r="453" spans="2:25" x14ac:dyDescent="0.25">
      <c r="B453" s="3" t="s">
        <v>59</v>
      </c>
      <c r="C453" s="3">
        <v>445</v>
      </c>
      <c r="D453" s="3">
        <v>445</v>
      </c>
      <c r="E453" s="9">
        <v>0</v>
      </c>
      <c r="F453" s="15">
        <f t="shared" si="33"/>
        <v>0</v>
      </c>
      <c r="G453" s="15">
        <f t="shared" si="34"/>
        <v>0</v>
      </c>
      <c r="H453" s="15"/>
      <c r="I453" s="15"/>
      <c r="J453" s="15"/>
      <c r="K453" s="15"/>
      <c r="L453" s="15"/>
      <c r="W453">
        <f t="shared" si="30"/>
        <v>1</v>
      </c>
      <c r="X453" t="str">
        <f t="shared" si="31"/>
        <v/>
      </c>
      <c r="Y453">
        <f t="shared" si="32"/>
        <v>0</v>
      </c>
    </row>
    <row r="454" spans="2:25" x14ac:dyDescent="0.25">
      <c r="B454" s="3" t="s">
        <v>59</v>
      </c>
      <c r="C454" s="3">
        <v>446</v>
      </c>
      <c r="D454" s="3">
        <v>446</v>
      </c>
      <c r="E454" s="9">
        <v>0</v>
      </c>
      <c r="F454" s="15">
        <f t="shared" si="33"/>
        <v>0</v>
      </c>
      <c r="G454" s="15">
        <f t="shared" si="34"/>
        <v>0</v>
      </c>
      <c r="H454" s="15"/>
      <c r="I454" s="15"/>
      <c r="J454" s="15"/>
      <c r="K454" s="15"/>
      <c r="L454" s="15"/>
      <c r="W454">
        <f t="shared" si="30"/>
        <v>1</v>
      </c>
      <c r="X454" t="str">
        <f t="shared" si="31"/>
        <v/>
      </c>
      <c r="Y454">
        <f t="shared" si="32"/>
        <v>0</v>
      </c>
    </row>
    <row r="455" spans="2:25" x14ac:dyDescent="0.25">
      <c r="B455" s="3" t="s">
        <v>59</v>
      </c>
      <c r="C455" s="3">
        <v>447</v>
      </c>
      <c r="D455" s="3">
        <v>447</v>
      </c>
      <c r="E455" s="9">
        <v>0</v>
      </c>
      <c r="F455" s="15">
        <f t="shared" si="33"/>
        <v>0</v>
      </c>
      <c r="G455" s="15">
        <f t="shared" si="34"/>
        <v>0</v>
      </c>
      <c r="H455" s="15"/>
      <c r="I455" s="15"/>
      <c r="J455" s="15"/>
      <c r="K455" s="15"/>
      <c r="L455" s="15"/>
      <c r="W455">
        <f t="shared" si="30"/>
        <v>1</v>
      </c>
      <c r="X455" t="str">
        <f t="shared" si="31"/>
        <v/>
      </c>
      <c r="Y455">
        <f t="shared" si="32"/>
        <v>0</v>
      </c>
    </row>
    <row r="456" spans="2:25" x14ac:dyDescent="0.25">
      <c r="B456" s="3" t="s">
        <v>59</v>
      </c>
      <c r="C456" s="3">
        <v>448</v>
      </c>
      <c r="D456" s="3">
        <v>448</v>
      </c>
      <c r="E456" s="9">
        <v>0</v>
      </c>
      <c r="F456" s="15">
        <f t="shared" si="33"/>
        <v>0</v>
      </c>
      <c r="G456" s="15">
        <f t="shared" si="34"/>
        <v>0</v>
      </c>
      <c r="H456" s="15"/>
      <c r="I456" s="15"/>
      <c r="J456" s="15"/>
      <c r="K456" s="15"/>
      <c r="L456" s="15"/>
      <c r="W456">
        <f t="shared" ref="W456:W519" si="35">IF(E456&lt;1,1,0)</f>
        <v>1</v>
      </c>
      <c r="X456" t="str">
        <f t="shared" ref="X456:X519" si="36">IF(W456=1,"",E456)</f>
        <v/>
      </c>
      <c r="Y456">
        <f t="shared" ref="Y456:Y519" si="37">E456/3.6</f>
        <v>0</v>
      </c>
    </row>
    <row r="457" spans="2:25" x14ac:dyDescent="0.25">
      <c r="B457" s="3" t="s">
        <v>59</v>
      </c>
      <c r="C457" s="3">
        <v>449</v>
      </c>
      <c r="D457" s="3">
        <v>449</v>
      </c>
      <c r="E457" s="9">
        <v>0</v>
      </c>
      <c r="F457" s="15">
        <f t="shared" si="33"/>
        <v>0</v>
      </c>
      <c r="G457" s="15">
        <f t="shared" si="34"/>
        <v>0</v>
      </c>
      <c r="H457" s="15"/>
      <c r="I457" s="15"/>
      <c r="J457" s="15"/>
      <c r="K457" s="15"/>
      <c r="L457" s="15"/>
      <c r="W457">
        <f t="shared" si="35"/>
        <v>1</v>
      </c>
      <c r="X457" t="str">
        <f t="shared" si="36"/>
        <v/>
      </c>
      <c r="Y457">
        <f t="shared" si="37"/>
        <v>0</v>
      </c>
    </row>
    <row r="458" spans="2:25" x14ac:dyDescent="0.25">
      <c r="B458" s="3" t="s">
        <v>59</v>
      </c>
      <c r="C458" s="3">
        <v>450</v>
      </c>
      <c r="D458" s="3">
        <v>450</v>
      </c>
      <c r="E458" s="9">
        <v>0</v>
      </c>
      <c r="F458" s="15">
        <f t="shared" si="33"/>
        <v>0</v>
      </c>
      <c r="G458" s="15">
        <f t="shared" si="34"/>
        <v>0</v>
      </c>
      <c r="H458" s="15"/>
      <c r="I458" s="15"/>
      <c r="J458" s="15"/>
      <c r="K458" s="15"/>
      <c r="L458" s="15"/>
      <c r="W458">
        <f t="shared" si="35"/>
        <v>1</v>
      </c>
      <c r="X458" t="str">
        <f t="shared" si="36"/>
        <v/>
      </c>
      <c r="Y458">
        <f t="shared" si="37"/>
        <v>0</v>
      </c>
    </row>
    <row r="459" spans="2:25" x14ac:dyDescent="0.25">
      <c r="B459" s="3" t="s">
        <v>59</v>
      </c>
      <c r="C459" s="3">
        <v>451</v>
      </c>
      <c r="D459" s="3">
        <v>451</v>
      </c>
      <c r="E459" s="9">
        <v>0</v>
      </c>
      <c r="F459" s="15">
        <f t="shared" si="33"/>
        <v>0</v>
      </c>
      <c r="G459" s="15">
        <f t="shared" si="34"/>
        <v>0</v>
      </c>
      <c r="H459" s="15"/>
      <c r="I459" s="15"/>
      <c r="J459" s="15"/>
      <c r="K459" s="15"/>
      <c r="L459" s="15"/>
      <c r="W459">
        <f t="shared" si="35"/>
        <v>1</v>
      </c>
      <c r="X459" t="str">
        <f t="shared" si="36"/>
        <v/>
      </c>
      <c r="Y459">
        <f t="shared" si="37"/>
        <v>0</v>
      </c>
    </row>
    <row r="460" spans="2:25" x14ac:dyDescent="0.25">
      <c r="B460" s="3" t="s">
        <v>59</v>
      </c>
      <c r="C460" s="3">
        <v>452</v>
      </c>
      <c r="D460" s="3">
        <v>452</v>
      </c>
      <c r="E460" s="9">
        <v>0</v>
      </c>
      <c r="F460" s="15">
        <f t="shared" si="33"/>
        <v>0</v>
      </c>
      <c r="G460" s="15">
        <f t="shared" si="34"/>
        <v>0</v>
      </c>
      <c r="H460" s="15"/>
      <c r="I460" s="15"/>
      <c r="J460" s="15"/>
      <c r="K460" s="15"/>
      <c r="L460" s="15"/>
      <c r="W460">
        <f t="shared" si="35"/>
        <v>1</v>
      </c>
      <c r="X460" t="str">
        <f t="shared" si="36"/>
        <v/>
      </c>
      <c r="Y460">
        <f t="shared" si="37"/>
        <v>0</v>
      </c>
    </row>
    <row r="461" spans="2:25" x14ac:dyDescent="0.25">
      <c r="B461" s="3" t="s">
        <v>59</v>
      </c>
      <c r="C461" s="3">
        <v>453</v>
      </c>
      <c r="D461" s="3">
        <v>453</v>
      </c>
      <c r="E461" s="9">
        <v>0</v>
      </c>
      <c r="F461" s="15">
        <f t="shared" si="33"/>
        <v>0</v>
      </c>
      <c r="G461" s="15">
        <f t="shared" si="34"/>
        <v>0</v>
      </c>
      <c r="H461" s="15"/>
      <c r="I461" s="15"/>
      <c r="J461" s="15"/>
      <c r="K461" s="15"/>
      <c r="L461" s="15"/>
      <c r="W461">
        <f t="shared" si="35"/>
        <v>1</v>
      </c>
      <c r="X461" t="str">
        <f t="shared" si="36"/>
        <v/>
      </c>
      <c r="Y461">
        <f t="shared" si="37"/>
        <v>0</v>
      </c>
    </row>
    <row r="462" spans="2:25" x14ac:dyDescent="0.25">
      <c r="B462" s="3" t="s">
        <v>59</v>
      </c>
      <c r="C462" s="3">
        <v>454</v>
      </c>
      <c r="D462" s="3">
        <v>454</v>
      </c>
      <c r="E462" s="9">
        <v>0</v>
      </c>
      <c r="F462" s="15">
        <f t="shared" ref="F462:F525" si="38">($E463-$E461)/2/3.6</f>
        <v>0</v>
      </c>
      <c r="G462" s="15">
        <f t="shared" ref="G462:G525" si="39">($E463-$E461)/2</f>
        <v>0</v>
      </c>
      <c r="H462" s="15"/>
      <c r="I462" s="15"/>
      <c r="J462" s="15"/>
      <c r="K462" s="15"/>
      <c r="L462" s="15"/>
      <c r="W462">
        <f t="shared" si="35"/>
        <v>1</v>
      </c>
      <c r="X462" t="str">
        <f t="shared" si="36"/>
        <v/>
      </c>
      <c r="Y462">
        <f t="shared" si="37"/>
        <v>0</v>
      </c>
    </row>
    <row r="463" spans="2:25" x14ac:dyDescent="0.25">
      <c r="B463" s="3" t="s">
        <v>59</v>
      </c>
      <c r="C463" s="3">
        <v>455</v>
      </c>
      <c r="D463" s="3">
        <v>455</v>
      </c>
      <c r="E463" s="9">
        <v>0</v>
      </c>
      <c r="F463" s="15">
        <f t="shared" si="38"/>
        <v>0</v>
      </c>
      <c r="G463" s="15">
        <f t="shared" si="39"/>
        <v>0</v>
      </c>
      <c r="H463" s="15"/>
      <c r="I463" s="15"/>
      <c r="J463" s="15"/>
      <c r="K463" s="15"/>
      <c r="L463" s="15"/>
      <c r="W463">
        <f t="shared" si="35"/>
        <v>1</v>
      </c>
      <c r="X463" t="str">
        <f t="shared" si="36"/>
        <v/>
      </c>
      <c r="Y463">
        <f t="shared" si="37"/>
        <v>0</v>
      </c>
    </row>
    <row r="464" spans="2:25" x14ac:dyDescent="0.25">
      <c r="B464" s="3" t="s">
        <v>59</v>
      </c>
      <c r="C464" s="3">
        <v>456</v>
      </c>
      <c r="D464" s="3">
        <v>456</v>
      </c>
      <c r="E464" s="9">
        <v>0</v>
      </c>
      <c r="F464" s="15">
        <f t="shared" si="38"/>
        <v>0</v>
      </c>
      <c r="G464" s="15">
        <f t="shared" si="39"/>
        <v>0</v>
      </c>
      <c r="H464" s="15"/>
      <c r="I464" s="15"/>
      <c r="J464" s="15"/>
      <c r="K464" s="15"/>
      <c r="L464" s="15"/>
      <c r="W464">
        <f t="shared" si="35"/>
        <v>1</v>
      </c>
      <c r="X464" t="str">
        <f t="shared" si="36"/>
        <v/>
      </c>
      <c r="Y464">
        <f t="shared" si="37"/>
        <v>0</v>
      </c>
    </row>
    <row r="465" spans="2:25" x14ac:dyDescent="0.25">
      <c r="B465" s="3" t="s">
        <v>59</v>
      </c>
      <c r="C465" s="3">
        <v>457</v>
      </c>
      <c r="D465" s="3">
        <v>457</v>
      </c>
      <c r="E465" s="9">
        <v>0</v>
      </c>
      <c r="F465" s="15">
        <f t="shared" si="38"/>
        <v>0</v>
      </c>
      <c r="G465" s="15">
        <f t="shared" si="39"/>
        <v>0</v>
      </c>
      <c r="H465" s="15"/>
      <c r="I465" s="15"/>
      <c r="J465" s="15"/>
      <c r="K465" s="15"/>
      <c r="L465" s="15"/>
      <c r="W465">
        <f t="shared" si="35"/>
        <v>1</v>
      </c>
      <c r="X465" t="str">
        <f t="shared" si="36"/>
        <v/>
      </c>
      <c r="Y465">
        <f t="shared" si="37"/>
        <v>0</v>
      </c>
    </row>
    <row r="466" spans="2:25" x14ac:dyDescent="0.25">
      <c r="B466" s="3" t="s">
        <v>59</v>
      </c>
      <c r="C466" s="3">
        <v>458</v>
      </c>
      <c r="D466" s="3">
        <v>458</v>
      </c>
      <c r="E466" s="9">
        <v>0</v>
      </c>
      <c r="F466" s="15">
        <f t="shared" si="38"/>
        <v>0</v>
      </c>
      <c r="G466" s="15">
        <f t="shared" si="39"/>
        <v>0</v>
      </c>
      <c r="H466" s="15"/>
      <c r="I466" s="15"/>
      <c r="J466" s="15"/>
      <c r="K466" s="15"/>
      <c r="L466" s="15"/>
      <c r="W466">
        <f t="shared" si="35"/>
        <v>1</v>
      </c>
      <c r="X466" t="str">
        <f t="shared" si="36"/>
        <v/>
      </c>
      <c r="Y466">
        <f t="shared" si="37"/>
        <v>0</v>
      </c>
    </row>
    <row r="467" spans="2:25" x14ac:dyDescent="0.25">
      <c r="B467" s="3" t="s">
        <v>59</v>
      </c>
      <c r="C467" s="3">
        <v>459</v>
      </c>
      <c r="D467" s="3">
        <v>459</v>
      </c>
      <c r="E467" s="9">
        <v>0</v>
      </c>
      <c r="F467" s="15">
        <f t="shared" si="38"/>
        <v>0</v>
      </c>
      <c r="G467" s="15">
        <f t="shared" si="39"/>
        <v>0</v>
      </c>
      <c r="H467" s="15"/>
      <c r="I467" s="15"/>
      <c r="J467" s="15"/>
      <c r="K467" s="15"/>
      <c r="L467" s="15"/>
      <c r="W467">
        <f t="shared" si="35"/>
        <v>1</v>
      </c>
      <c r="X467" t="str">
        <f t="shared" si="36"/>
        <v/>
      </c>
      <c r="Y467">
        <f t="shared" si="37"/>
        <v>0</v>
      </c>
    </row>
    <row r="468" spans="2:25" x14ac:dyDescent="0.25">
      <c r="B468" s="3" t="s">
        <v>59</v>
      </c>
      <c r="C468" s="3">
        <v>460</v>
      </c>
      <c r="D468" s="3">
        <v>460</v>
      </c>
      <c r="E468" s="9">
        <v>0</v>
      </c>
      <c r="F468" s="15">
        <f t="shared" si="38"/>
        <v>0</v>
      </c>
      <c r="G468" s="15">
        <f t="shared" si="39"/>
        <v>0</v>
      </c>
      <c r="H468" s="15"/>
      <c r="I468" s="15"/>
      <c r="J468" s="15"/>
      <c r="K468" s="15"/>
      <c r="L468" s="15"/>
      <c r="W468">
        <f t="shared" si="35"/>
        <v>1</v>
      </c>
      <c r="X468" t="str">
        <f t="shared" si="36"/>
        <v/>
      </c>
      <c r="Y468">
        <f t="shared" si="37"/>
        <v>0</v>
      </c>
    </row>
    <row r="469" spans="2:25" x14ac:dyDescent="0.25">
      <c r="B469" s="3" t="s">
        <v>59</v>
      </c>
      <c r="C469" s="3">
        <v>461</v>
      </c>
      <c r="D469" s="3">
        <v>461</v>
      </c>
      <c r="E469" s="9">
        <v>0</v>
      </c>
      <c r="F469" s="15">
        <f t="shared" si="38"/>
        <v>0</v>
      </c>
      <c r="G469" s="15">
        <f t="shared" si="39"/>
        <v>0</v>
      </c>
      <c r="H469" s="15"/>
      <c r="I469" s="15"/>
      <c r="J469" s="15"/>
      <c r="K469" s="15"/>
      <c r="L469" s="15"/>
      <c r="W469">
        <f t="shared" si="35"/>
        <v>1</v>
      </c>
      <c r="X469" t="str">
        <f t="shared" si="36"/>
        <v/>
      </c>
      <c r="Y469">
        <f t="shared" si="37"/>
        <v>0</v>
      </c>
    </row>
    <row r="470" spans="2:25" x14ac:dyDescent="0.25">
      <c r="B470" s="3" t="s">
        <v>59</v>
      </c>
      <c r="C470" s="3">
        <v>462</v>
      </c>
      <c r="D470" s="3">
        <v>462</v>
      </c>
      <c r="E470" s="9">
        <v>0</v>
      </c>
      <c r="F470" s="15">
        <f t="shared" si="38"/>
        <v>0</v>
      </c>
      <c r="G470" s="15">
        <f t="shared" si="39"/>
        <v>0</v>
      </c>
      <c r="H470" s="15"/>
      <c r="I470" s="15"/>
      <c r="J470" s="15"/>
      <c r="K470" s="15"/>
      <c r="L470" s="15"/>
      <c r="W470">
        <f t="shared" si="35"/>
        <v>1</v>
      </c>
      <c r="X470" t="str">
        <f t="shared" si="36"/>
        <v/>
      </c>
      <c r="Y470">
        <f t="shared" si="37"/>
        <v>0</v>
      </c>
    </row>
    <row r="471" spans="2:25" x14ac:dyDescent="0.25">
      <c r="B471" s="3" t="s">
        <v>59</v>
      </c>
      <c r="C471" s="3">
        <v>463</v>
      </c>
      <c r="D471" s="3">
        <v>463</v>
      </c>
      <c r="E471" s="9">
        <v>0</v>
      </c>
      <c r="F471" s="15">
        <f t="shared" si="38"/>
        <v>0</v>
      </c>
      <c r="G471" s="15">
        <f t="shared" si="39"/>
        <v>0</v>
      </c>
      <c r="H471" s="15"/>
      <c r="I471" s="15"/>
      <c r="J471" s="15"/>
      <c r="K471" s="15"/>
      <c r="L471" s="15"/>
      <c r="W471">
        <f t="shared" si="35"/>
        <v>1</v>
      </c>
      <c r="X471" t="str">
        <f t="shared" si="36"/>
        <v/>
      </c>
      <c r="Y471">
        <f t="shared" si="37"/>
        <v>0</v>
      </c>
    </row>
    <row r="472" spans="2:25" x14ac:dyDescent="0.25">
      <c r="B472" s="3" t="s">
        <v>59</v>
      </c>
      <c r="C472" s="3">
        <v>464</v>
      </c>
      <c r="D472" s="3">
        <v>464</v>
      </c>
      <c r="E472" s="9">
        <v>0</v>
      </c>
      <c r="F472" s="15">
        <f t="shared" si="38"/>
        <v>0</v>
      </c>
      <c r="G472" s="15">
        <f t="shared" si="39"/>
        <v>0</v>
      </c>
      <c r="H472" s="15"/>
      <c r="I472" s="15"/>
      <c r="J472" s="15"/>
      <c r="K472" s="15"/>
      <c r="L472" s="15"/>
      <c r="W472">
        <f t="shared" si="35"/>
        <v>1</v>
      </c>
      <c r="X472" t="str">
        <f t="shared" si="36"/>
        <v/>
      </c>
      <c r="Y472">
        <f t="shared" si="37"/>
        <v>0</v>
      </c>
    </row>
    <row r="473" spans="2:25" x14ac:dyDescent="0.25">
      <c r="B473" s="3" t="s">
        <v>59</v>
      </c>
      <c r="C473" s="3">
        <v>465</v>
      </c>
      <c r="D473" s="3">
        <v>465</v>
      </c>
      <c r="E473" s="9">
        <v>0</v>
      </c>
      <c r="F473" s="15">
        <f t="shared" si="38"/>
        <v>0</v>
      </c>
      <c r="G473" s="15">
        <f t="shared" si="39"/>
        <v>0</v>
      </c>
      <c r="H473" s="15"/>
      <c r="I473" s="15"/>
      <c r="J473" s="15"/>
      <c r="K473" s="15"/>
      <c r="L473" s="15"/>
      <c r="W473">
        <f t="shared" si="35"/>
        <v>1</v>
      </c>
      <c r="X473" t="str">
        <f t="shared" si="36"/>
        <v/>
      </c>
      <c r="Y473">
        <f t="shared" si="37"/>
        <v>0</v>
      </c>
    </row>
    <row r="474" spans="2:25" x14ac:dyDescent="0.25">
      <c r="B474" s="3" t="s">
        <v>59</v>
      </c>
      <c r="C474" s="3">
        <v>466</v>
      </c>
      <c r="D474" s="3">
        <v>466</v>
      </c>
      <c r="E474" s="9">
        <v>0</v>
      </c>
      <c r="F474" s="15">
        <f t="shared" si="38"/>
        <v>0</v>
      </c>
      <c r="G474" s="15">
        <f t="shared" si="39"/>
        <v>0</v>
      </c>
      <c r="H474" s="15"/>
      <c r="I474" s="15"/>
      <c r="J474" s="15"/>
      <c r="K474" s="15"/>
      <c r="L474" s="15"/>
      <c r="W474">
        <f t="shared" si="35"/>
        <v>1</v>
      </c>
      <c r="X474" t="str">
        <f t="shared" si="36"/>
        <v/>
      </c>
      <c r="Y474">
        <f t="shared" si="37"/>
        <v>0</v>
      </c>
    </row>
    <row r="475" spans="2:25" x14ac:dyDescent="0.25">
      <c r="B475" s="3" t="s">
        <v>59</v>
      </c>
      <c r="C475" s="3">
        <v>467</v>
      </c>
      <c r="D475" s="3">
        <v>467</v>
      </c>
      <c r="E475" s="9">
        <v>0</v>
      </c>
      <c r="F475" s="15">
        <f t="shared" si="38"/>
        <v>0</v>
      </c>
      <c r="G475" s="15">
        <f t="shared" si="39"/>
        <v>0</v>
      </c>
      <c r="H475" s="15"/>
      <c r="I475" s="15"/>
      <c r="J475" s="15"/>
      <c r="K475" s="15"/>
      <c r="L475" s="15"/>
      <c r="W475">
        <f t="shared" si="35"/>
        <v>1</v>
      </c>
      <c r="X475" t="str">
        <f t="shared" si="36"/>
        <v/>
      </c>
      <c r="Y475">
        <f t="shared" si="37"/>
        <v>0</v>
      </c>
    </row>
    <row r="476" spans="2:25" x14ac:dyDescent="0.25">
      <c r="B476" s="3" t="s">
        <v>59</v>
      </c>
      <c r="C476" s="3">
        <v>468</v>
      </c>
      <c r="D476" s="3">
        <v>468</v>
      </c>
      <c r="E476" s="9">
        <v>0</v>
      </c>
      <c r="F476" s="15">
        <f t="shared" si="38"/>
        <v>0</v>
      </c>
      <c r="G476" s="15">
        <f t="shared" si="39"/>
        <v>0</v>
      </c>
      <c r="H476" s="15"/>
      <c r="I476" s="15"/>
      <c r="J476" s="15"/>
      <c r="K476" s="15"/>
      <c r="L476" s="15"/>
      <c r="W476">
        <f t="shared" si="35"/>
        <v>1</v>
      </c>
      <c r="X476" t="str">
        <f t="shared" si="36"/>
        <v/>
      </c>
      <c r="Y476">
        <f t="shared" si="37"/>
        <v>0</v>
      </c>
    </row>
    <row r="477" spans="2:25" x14ac:dyDescent="0.25">
      <c r="B477" s="3" t="s">
        <v>59</v>
      </c>
      <c r="C477" s="3">
        <v>469</v>
      </c>
      <c r="D477" s="3">
        <v>469</v>
      </c>
      <c r="E477" s="9">
        <v>0</v>
      </c>
      <c r="F477" s="15">
        <f t="shared" si="38"/>
        <v>0</v>
      </c>
      <c r="G477" s="15">
        <f t="shared" si="39"/>
        <v>0</v>
      </c>
      <c r="H477" s="15"/>
      <c r="I477" s="15"/>
      <c r="J477" s="15"/>
      <c r="K477" s="15"/>
      <c r="L477" s="15"/>
      <c r="W477">
        <f t="shared" si="35"/>
        <v>1</v>
      </c>
      <c r="X477" t="str">
        <f t="shared" si="36"/>
        <v/>
      </c>
      <c r="Y477">
        <f t="shared" si="37"/>
        <v>0</v>
      </c>
    </row>
    <row r="478" spans="2:25" x14ac:dyDescent="0.25">
      <c r="B478" s="3" t="s">
        <v>59</v>
      </c>
      <c r="C478" s="3">
        <v>470</v>
      </c>
      <c r="D478" s="3">
        <v>470</v>
      </c>
      <c r="E478" s="9">
        <v>0</v>
      </c>
      <c r="F478" s="15">
        <f t="shared" si="38"/>
        <v>0</v>
      </c>
      <c r="G478" s="15">
        <f t="shared" si="39"/>
        <v>0</v>
      </c>
      <c r="H478" s="15"/>
      <c r="I478" s="15"/>
      <c r="J478" s="15"/>
      <c r="K478" s="15"/>
      <c r="L478" s="15"/>
      <c r="W478">
        <f t="shared" si="35"/>
        <v>1</v>
      </c>
      <c r="X478" t="str">
        <f t="shared" si="36"/>
        <v/>
      </c>
      <c r="Y478">
        <f t="shared" si="37"/>
        <v>0</v>
      </c>
    </row>
    <row r="479" spans="2:25" x14ac:dyDescent="0.25">
      <c r="B479" s="3" t="s">
        <v>59</v>
      </c>
      <c r="C479" s="3">
        <v>471</v>
      </c>
      <c r="D479" s="3">
        <v>471</v>
      </c>
      <c r="E479" s="9">
        <v>0</v>
      </c>
      <c r="F479" s="15">
        <f t="shared" si="38"/>
        <v>0</v>
      </c>
      <c r="G479" s="15">
        <f t="shared" si="39"/>
        <v>0</v>
      </c>
      <c r="H479" s="15"/>
      <c r="I479" s="15"/>
      <c r="J479" s="15"/>
      <c r="K479" s="15"/>
      <c r="L479" s="15"/>
      <c r="W479">
        <f t="shared" si="35"/>
        <v>1</v>
      </c>
      <c r="X479" t="str">
        <f t="shared" si="36"/>
        <v/>
      </c>
      <c r="Y479">
        <f t="shared" si="37"/>
        <v>0</v>
      </c>
    </row>
    <row r="480" spans="2:25" x14ac:dyDescent="0.25">
      <c r="B480" s="3" t="s">
        <v>59</v>
      </c>
      <c r="C480" s="3">
        <v>472</v>
      </c>
      <c r="D480" s="3">
        <v>472</v>
      </c>
      <c r="E480" s="9">
        <v>0</v>
      </c>
      <c r="F480" s="15">
        <f t="shared" si="38"/>
        <v>0</v>
      </c>
      <c r="G480" s="15">
        <f t="shared" si="39"/>
        <v>0</v>
      </c>
      <c r="H480" s="15"/>
      <c r="I480" s="15"/>
      <c r="J480" s="15"/>
      <c r="K480" s="15"/>
      <c r="L480" s="15"/>
      <c r="W480">
        <f t="shared" si="35"/>
        <v>1</v>
      </c>
      <c r="X480" t="str">
        <f t="shared" si="36"/>
        <v/>
      </c>
      <c r="Y480">
        <f t="shared" si="37"/>
        <v>0</v>
      </c>
    </row>
    <row r="481" spans="2:25" x14ac:dyDescent="0.25">
      <c r="B481" s="3" t="s">
        <v>59</v>
      </c>
      <c r="C481" s="3">
        <v>473</v>
      </c>
      <c r="D481" s="3">
        <v>473</v>
      </c>
      <c r="E481" s="9">
        <v>0</v>
      </c>
      <c r="F481" s="15">
        <f t="shared" si="38"/>
        <v>0</v>
      </c>
      <c r="G481" s="15">
        <f t="shared" si="39"/>
        <v>0</v>
      </c>
      <c r="H481" s="15"/>
      <c r="I481" s="15"/>
      <c r="J481" s="15"/>
      <c r="K481" s="15"/>
      <c r="L481" s="15"/>
      <c r="W481">
        <f t="shared" si="35"/>
        <v>1</v>
      </c>
      <c r="X481" t="str">
        <f t="shared" si="36"/>
        <v/>
      </c>
      <c r="Y481">
        <f t="shared" si="37"/>
        <v>0</v>
      </c>
    </row>
    <row r="482" spans="2:25" x14ac:dyDescent="0.25">
      <c r="B482" s="3" t="s">
        <v>59</v>
      </c>
      <c r="C482" s="3">
        <v>474</v>
      </c>
      <c r="D482" s="3">
        <v>474</v>
      </c>
      <c r="E482" s="9">
        <v>0</v>
      </c>
      <c r="F482" s="15">
        <f t="shared" si="38"/>
        <v>0</v>
      </c>
      <c r="G482" s="15">
        <f t="shared" si="39"/>
        <v>0</v>
      </c>
      <c r="H482" s="15"/>
      <c r="I482" s="15"/>
      <c r="J482" s="15"/>
      <c r="K482" s="15"/>
      <c r="L482" s="15"/>
      <c r="W482">
        <f t="shared" si="35"/>
        <v>1</v>
      </c>
      <c r="X482" t="str">
        <f t="shared" si="36"/>
        <v/>
      </c>
      <c r="Y482">
        <f t="shared" si="37"/>
        <v>0</v>
      </c>
    </row>
    <row r="483" spans="2:25" x14ac:dyDescent="0.25">
      <c r="B483" s="3" t="s">
        <v>59</v>
      </c>
      <c r="C483" s="3">
        <v>475</v>
      </c>
      <c r="D483" s="3">
        <v>475</v>
      </c>
      <c r="E483" s="9">
        <v>0</v>
      </c>
      <c r="F483" s="15">
        <f t="shared" si="38"/>
        <v>0</v>
      </c>
      <c r="G483" s="15">
        <f t="shared" si="39"/>
        <v>0</v>
      </c>
      <c r="H483" s="15"/>
      <c r="I483" s="15"/>
      <c r="J483" s="15"/>
      <c r="K483" s="15"/>
      <c r="L483" s="15"/>
      <c r="W483">
        <f t="shared" si="35"/>
        <v>1</v>
      </c>
      <c r="X483" t="str">
        <f t="shared" si="36"/>
        <v/>
      </c>
      <c r="Y483">
        <f t="shared" si="37"/>
        <v>0</v>
      </c>
    </row>
    <row r="484" spans="2:25" x14ac:dyDescent="0.25">
      <c r="B484" s="3" t="s">
        <v>59</v>
      </c>
      <c r="C484" s="3">
        <v>476</v>
      </c>
      <c r="D484" s="3">
        <v>476</v>
      </c>
      <c r="E484" s="9">
        <v>0</v>
      </c>
      <c r="F484" s="15">
        <f t="shared" si="38"/>
        <v>0</v>
      </c>
      <c r="G484" s="15">
        <f t="shared" si="39"/>
        <v>0</v>
      </c>
      <c r="H484" s="15"/>
      <c r="I484" s="15"/>
      <c r="J484" s="15"/>
      <c r="K484" s="15"/>
      <c r="L484" s="15"/>
      <c r="W484">
        <f t="shared" si="35"/>
        <v>1</v>
      </c>
      <c r="X484" t="str">
        <f t="shared" si="36"/>
        <v/>
      </c>
      <c r="Y484">
        <f t="shared" si="37"/>
        <v>0</v>
      </c>
    </row>
    <row r="485" spans="2:25" x14ac:dyDescent="0.25">
      <c r="B485" s="3" t="s">
        <v>59</v>
      </c>
      <c r="C485" s="3">
        <v>477</v>
      </c>
      <c r="D485" s="3">
        <v>477</v>
      </c>
      <c r="E485" s="9">
        <v>0</v>
      </c>
      <c r="F485" s="15">
        <f t="shared" si="38"/>
        <v>0</v>
      </c>
      <c r="G485" s="15">
        <f t="shared" si="39"/>
        <v>0</v>
      </c>
      <c r="H485" s="15"/>
      <c r="I485" s="15"/>
      <c r="J485" s="15"/>
      <c r="K485" s="15"/>
      <c r="L485" s="15"/>
      <c r="W485">
        <f t="shared" si="35"/>
        <v>1</v>
      </c>
      <c r="X485" t="str">
        <f t="shared" si="36"/>
        <v/>
      </c>
      <c r="Y485">
        <f t="shared" si="37"/>
        <v>0</v>
      </c>
    </row>
    <row r="486" spans="2:25" x14ac:dyDescent="0.25">
      <c r="B486" s="3" t="s">
        <v>59</v>
      </c>
      <c r="C486" s="3">
        <v>478</v>
      </c>
      <c r="D486" s="3">
        <v>478</v>
      </c>
      <c r="E486" s="9">
        <v>0</v>
      </c>
      <c r="F486" s="15">
        <f t="shared" si="38"/>
        <v>0</v>
      </c>
      <c r="G486" s="15">
        <f t="shared" si="39"/>
        <v>0</v>
      </c>
      <c r="H486" s="15"/>
      <c r="I486" s="15"/>
      <c r="J486" s="15"/>
      <c r="K486" s="15"/>
      <c r="L486" s="15"/>
      <c r="W486">
        <f t="shared" si="35"/>
        <v>1</v>
      </c>
      <c r="X486" t="str">
        <f t="shared" si="36"/>
        <v/>
      </c>
      <c r="Y486">
        <f t="shared" si="37"/>
        <v>0</v>
      </c>
    </row>
    <row r="487" spans="2:25" x14ac:dyDescent="0.25">
      <c r="B487" s="3" t="s">
        <v>59</v>
      </c>
      <c r="C487" s="3">
        <v>479</v>
      </c>
      <c r="D487" s="3">
        <v>479</v>
      </c>
      <c r="E487" s="9">
        <v>0</v>
      </c>
      <c r="F487" s="15">
        <f t="shared" si="38"/>
        <v>0</v>
      </c>
      <c r="G487" s="15">
        <f t="shared" si="39"/>
        <v>0</v>
      </c>
      <c r="H487" s="15"/>
      <c r="I487" s="15"/>
      <c r="J487" s="15"/>
      <c r="K487" s="15"/>
      <c r="L487" s="15"/>
      <c r="W487">
        <f t="shared" si="35"/>
        <v>1</v>
      </c>
      <c r="X487" t="str">
        <f t="shared" si="36"/>
        <v/>
      </c>
      <c r="Y487">
        <f t="shared" si="37"/>
        <v>0</v>
      </c>
    </row>
    <row r="488" spans="2:25" x14ac:dyDescent="0.25">
      <c r="B488" s="3" t="s">
        <v>59</v>
      </c>
      <c r="C488" s="3">
        <v>480</v>
      </c>
      <c r="D488" s="3">
        <v>480</v>
      </c>
      <c r="E488" s="9">
        <v>0</v>
      </c>
      <c r="F488" s="15">
        <f t="shared" si="38"/>
        <v>0.22222222222222224</v>
      </c>
      <c r="G488" s="15">
        <f t="shared" si="39"/>
        <v>0.8</v>
      </c>
      <c r="H488" s="15"/>
      <c r="I488" s="15"/>
      <c r="J488" s="15"/>
      <c r="K488" s="15"/>
      <c r="L488" s="15"/>
      <c r="W488">
        <f t="shared" si="35"/>
        <v>1</v>
      </c>
      <c r="X488" t="str">
        <f t="shared" si="36"/>
        <v/>
      </c>
      <c r="Y488">
        <f t="shared" si="37"/>
        <v>0</v>
      </c>
    </row>
    <row r="489" spans="2:25" x14ac:dyDescent="0.25">
      <c r="B489" s="3" t="s">
        <v>59</v>
      </c>
      <c r="C489" s="3">
        <v>481</v>
      </c>
      <c r="D489" s="3">
        <v>481</v>
      </c>
      <c r="E489" s="9">
        <v>1.6</v>
      </c>
      <c r="F489" s="15">
        <f t="shared" si="38"/>
        <v>0.43055555555555558</v>
      </c>
      <c r="G489" s="15">
        <f t="shared" si="39"/>
        <v>1.55</v>
      </c>
      <c r="H489" s="15"/>
      <c r="I489" s="15"/>
      <c r="J489" s="15"/>
      <c r="K489" s="15"/>
      <c r="L489" s="15"/>
      <c r="W489">
        <f t="shared" si="35"/>
        <v>0</v>
      </c>
      <c r="X489">
        <f t="shared" si="36"/>
        <v>1.6</v>
      </c>
      <c r="Y489">
        <f t="shared" si="37"/>
        <v>0.44444444444444448</v>
      </c>
    </row>
    <row r="490" spans="2:25" x14ac:dyDescent="0.25">
      <c r="B490" s="3" t="s">
        <v>59</v>
      </c>
      <c r="C490" s="3">
        <v>482</v>
      </c>
      <c r="D490" s="3">
        <v>482</v>
      </c>
      <c r="E490" s="9">
        <v>3.1</v>
      </c>
      <c r="F490" s="15">
        <f t="shared" si="38"/>
        <v>0.40277777777777773</v>
      </c>
      <c r="G490" s="15">
        <f t="shared" si="39"/>
        <v>1.45</v>
      </c>
      <c r="H490" s="15"/>
      <c r="I490" s="15"/>
      <c r="J490" s="15"/>
      <c r="K490" s="15"/>
      <c r="L490" s="15"/>
      <c r="W490">
        <f t="shared" si="35"/>
        <v>0</v>
      </c>
      <c r="X490">
        <f t="shared" si="36"/>
        <v>3.1</v>
      </c>
      <c r="Y490">
        <f t="shared" si="37"/>
        <v>0.86111111111111116</v>
      </c>
    </row>
    <row r="491" spans="2:25" x14ac:dyDescent="0.25">
      <c r="B491" s="3" t="s">
        <v>59</v>
      </c>
      <c r="C491" s="3">
        <v>483</v>
      </c>
      <c r="D491" s="3">
        <v>483</v>
      </c>
      <c r="E491" s="9">
        <v>4.5</v>
      </c>
      <c r="F491" s="15">
        <f t="shared" si="38"/>
        <v>0.41666666666666657</v>
      </c>
      <c r="G491" s="15">
        <f t="shared" si="39"/>
        <v>1.4999999999999998</v>
      </c>
      <c r="H491" s="15"/>
      <c r="I491" s="15"/>
      <c r="J491" s="15"/>
      <c r="K491" s="15"/>
      <c r="L491" s="15"/>
      <c r="W491">
        <f t="shared" si="35"/>
        <v>0</v>
      </c>
      <c r="X491">
        <f t="shared" si="36"/>
        <v>4.5</v>
      </c>
      <c r="Y491">
        <f t="shared" si="37"/>
        <v>1.25</v>
      </c>
    </row>
    <row r="492" spans="2:25" x14ac:dyDescent="0.25">
      <c r="B492" s="3" t="s">
        <v>59</v>
      </c>
      <c r="C492" s="3">
        <v>484</v>
      </c>
      <c r="D492" s="3">
        <v>484</v>
      </c>
      <c r="E492" s="9">
        <v>6.1</v>
      </c>
      <c r="F492" s="15">
        <f t="shared" si="38"/>
        <v>0.43055555555555547</v>
      </c>
      <c r="G492" s="15">
        <f t="shared" si="39"/>
        <v>1.5499999999999998</v>
      </c>
      <c r="H492" s="15"/>
      <c r="I492" s="15"/>
      <c r="J492" s="15"/>
      <c r="K492" s="15"/>
      <c r="L492" s="15"/>
      <c r="W492">
        <f t="shared" si="35"/>
        <v>0</v>
      </c>
      <c r="X492">
        <f t="shared" si="36"/>
        <v>6.1</v>
      </c>
      <c r="Y492">
        <f t="shared" si="37"/>
        <v>1.6944444444444442</v>
      </c>
    </row>
    <row r="493" spans="2:25" x14ac:dyDescent="0.25">
      <c r="B493" s="3" t="s">
        <v>59</v>
      </c>
      <c r="C493" s="3">
        <v>485</v>
      </c>
      <c r="D493" s="3">
        <v>485</v>
      </c>
      <c r="E493" s="9">
        <v>7.6</v>
      </c>
      <c r="F493" s="15">
        <f t="shared" si="38"/>
        <v>0.45833333333333343</v>
      </c>
      <c r="G493" s="15">
        <f t="shared" si="39"/>
        <v>1.6500000000000004</v>
      </c>
      <c r="H493" s="15"/>
      <c r="I493" s="15"/>
      <c r="J493" s="15"/>
      <c r="K493" s="15"/>
      <c r="L493" s="15"/>
      <c r="W493">
        <f t="shared" si="35"/>
        <v>0</v>
      </c>
      <c r="X493">
        <f t="shared" si="36"/>
        <v>7.6</v>
      </c>
      <c r="Y493">
        <f t="shared" si="37"/>
        <v>2.1111111111111112</v>
      </c>
    </row>
    <row r="494" spans="2:25" x14ac:dyDescent="0.25">
      <c r="B494" s="3" t="s">
        <v>59</v>
      </c>
      <c r="C494" s="3">
        <v>486</v>
      </c>
      <c r="D494" s="3">
        <v>486</v>
      </c>
      <c r="E494" s="9">
        <v>9.4</v>
      </c>
      <c r="F494" s="15">
        <f t="shared" si="38"/>
        <v>0.51388888888888906</v>
      </c>
      <c r="G494" s="15">
        <f t="shared" si="39"/>
        <v>1.8500000000000005</v>
      </c>
      <c r="H494" s="15"/>
      <c r="I494" s="15"/>
      <c r="J494" s="15"/>
      <c r="K494" s="15"/>
      <c r="L494" s="15"/>
      <c r="W494">
        <f t="shared" si="35"/>
        <v>0</v>
      </c>
      <c r="X494">
        <f t="shared" si="36"/>
        <v>9.4</v>
      </c>
      <c r="Y494">
        <f t="shared" si="37"/>
        <v>2.6111111111111112</v>
      </c>
    </row>
    <row r="495" spans="2:25" x14ac:dyDescent="0.25">
      <c r="B495" s="3" t="s">
        <v>59</v>
      </c>
      <c r="C495" s="3">
        <v>487</v>
      </c>
      <c r="D495" s="3">
        <v>487</v>
      </c>
      <c r="E495" s="9">
        <v>11.3</v>
      </c>
      <c r="F495" s="15">
        <f t="shared" si="38"/>
        <v>0.54166666666666674</v>
      </c>
      <c r="G495" s="15">
        <f t="shared" si="39"/>
        <v>1.9500000000000002</v>
      </c>
      <c r="H495" s="15"/>
      <c r="I495" s="15"/>
      <c r="J495" s="15"/>
      <c r="K495" s="15"/>
      <c r="L495" s="15"/>
      <c r="W495">
        <f t="shared" si="35"/>
        <v>0</v>
      </c>
      <c r="X495">
        <f t="shared" si="36"/>
        <v>11.3</v>
      </c>
      <c r="Y495">
        <f t="shared" si="37"/>
        <v>3.1388888888888888</v>
      </c>
    </row>
    <row r="496" spans="2:25" x14ac:dyDescent="0.25">
      <c r="B496" s="3" t="s">
        <v>59</v>
      </c>
      <c r="C496" s="3">
        <v>488</v>
      </c>
      <c r="D496" s="3">
        <v>488</v>
      </c>
      <c r="E496" s="9">
        <v>13.3</v>
      </c>
      <c r="F496" s="15">
        <f t="shared" si="38"/>
        <v>0.51388888888888873</v>
      </c>
      <c r="G496" s="15">
        <f t="shared" si="39"/>
        <v>1.8499999999999996</v>
      </c>
      <c r="H496" s="15"/>
      <c r="I496" s="15"/>
      <c r="J496" s="15"/>
      <c r="K496" s="15"/>
      <c r="L496" s="15"/>
      <c r="W496">
        <f t="shared" si="35"/>
        <v>0</v>
      </c>
      <c r="X496">
        <f t="shared" si="36"/>
        <v>13.3</v>
      </c>
      <c r="Y496">
        <f t="shared" si="37"/>
        <v>3.6944444444444446</v>
      </c>
    </row>
    <row r="497" spans="2:25" x14ac:dyDescent="0.25">
      <c r="B497" s="3" t="s">
        <v>59</v>
      </c>
      <c r="C497" s="3">
        <v>489</v>
      </c>
      <c r="D497" s="3">
        <v>489</v>
      </c>
      <c r="E497" s="9">
        <v>15</v>
      </c>
      <c r="F497" s="15">
        <f t="shared" si="38"/>
        <v>0.49999999999999967</v>
      </c>
      <c r="G497" s="15">
        <f t="shared" si="39"/>
        <v>1.7999999999999989</v>
      </c>
      <c r="H497" s="15"/>
      <c r="I497" s="15"/>
      <c r="J497" s="15"/>
      <c r="K497" s="15"/>
      <c r="L497" s="15"/>
      <c r="W497">
        <f t="shared" si="35"/>
        <v>0</v>
      </c>
      <c r="X497">
        <f t="shared" si="36"/>
        <v>15</v>
      </c>
      <c r="Y497">
        <f t="shared" si="37"/>
        <v>4.166666666666667</v>
      </c>
    </row>
    <row r="498" spans="2:25" x14ac:dyDescent="0.25">
      <c r="B498" s="3" t="s">
        <v>59</v>
      </c>
      <c r="C498" s="3">
        <v>490</v>
      </c>
      <c r="D498" s="3">
        <v>490</v>
      </c>
      <c r="E498" s="9">
        <v>16.899999999999999</v>
      </c>
      <c r="F498" s="15">
        <f t="shared" si="38"/>
        <v>0.4861111111111111</v>
      </c>
      <c r="G498" s="15">
        <f t="shared" si="39"/>
        <v>1.75</v>
      </c>
      <c r="H498" s="15"/>
      <c r="I498" s="15"/>
      <c r="J498" s="15"/>
      <c r="K498" s="15"/>
      <c r="L498" s="15"/>
      <c r="W498">
        <f t="shared" si="35"/>
        <v>0</v>
      </c>
      <c r="X498">
        <f t="shared" si="36"/>
        <v>16.899999999999999</v>
      </c>
      <c r="Y498">
        <f t="shared" si="37"/>
        <v>4.6944444444444438</v>
      </c>
    </row>
    <row r="499" spans="2:25" x14ac:dyDescent="0.25">
      <c r="B499" s="3" t="s">
        <v>59</v>
      </c>
      <c r="C499" s="3">
        <v>491</v>
      </c>
      <c r="D499" s="3">
        <v>491</v>
      </c>
      <c r="E499" s="9">
        <v>18.5</v>
      </c>
      <c r="F499" s="15">
        <f t="shared" si="38"/>
        <v>0.44444444444444481</v>
      </c>
      <c r="G499" s="15">
        <f t="shared" si="39"/>
        <v>1.6000000000000014</v>
      </c>
      <c r="H499" s="15"/>
      <c r="I499" s="15"/>
      <c r="J499" s="15"/>
      <c r="K499" s="15"/>
      <c r="L499" s="15"/>
      <c r="W499">
        <f t="shared" si="35"/>
        <v>0</v>
      </c>
      <c r="X499">
        <f t="shared" si="36"/>
        <v>18.5</v>
      </c>
      <c r="Y499">
        <f t="shared" si="37"/>
        <v>5.1388888888888884</v>
      </c>
    </row>
    <row r="500" spans="2:25" x14ac:dyDescent="0.25">
      <c r="B500" s="3" t="s">
        <v>59</v>
      </c>
      <c r="C500" s="3">
        <v>492</v>
      </c>
      <c r="D500" s="3">
        <v>492</v>
      </c>
      <c r="E500" s="9">
        <v>20.100000000000001</v>
      </c>
      <c r="F500" s="15">
        <f t="shared" si="38"/>
        <v>0.44444444444444431</v>
      </c>
      <c r="G500" s="15">
        <f t="shared" si="39"/>
        <v>1.5999999999999996</v>
      </c>
      <c r="H500" s="15"/>
      <c r="I500" s="15"/>
      <c r="J500" s="15"/>
      <c r="K500" s="15"/>
      <c r="L500" s="15"/>
      <c r="W500">
        <f t="shared" si="35"/>
        <v>0</v>
      </c>
      <c r="X500">
        <f t="shared" si="36"/>
        <v>20.100000000000001</v>
      </c>
      <c r="Y500">
        <f t="shared" si="37"/>
        <v>5.5833333333333339</v>
      </c>
    </row>
    <row r="501" spans="2:25" x14ac:dyDescent="0.25">
      <c r="B501" s="3" t="s">
        <v>59</v>
      </c>
      <c r="C501" s="3">
        <v>493</v>
      </c>
      <c r="D501" s="3">
        <v>493</v>
      </c>
      <c r="E501" s="9">
        <v>21.7</v>
      </c>
      <c r="F501" s="15">
        <f t="shared" si="38"/>
        <v>0.43055555555555525</v>
      </c>
      <c r="G501" s="15">
        <f t="shared" si="39"/>
        <v>1.5499999999999989</v>
      </c>
      <c r="H501" s="15"/>
      <c r="I501" s="15"/>
      <c r="J501" s="15"/>
      <c r="K501" s="15"/>
      <c r="L501" s="15"/>
      <c r="W501">
        <f t="shared" si="35"/>
        <v>0</v>
      </c>
      <c r="X501">
        <f t="shared" si="36"/>
        <v>21.7</v>
      </c>
      <c r="Y501">
        <f t="shared" si="37"/>
        <v>6.0277777777777777</v>
      </c>
    </row>
    <row r="502" spans="2:25" x14ac:dyDescent="0.25">
      <c r="B502" s="3" t="s">
        <v>59</v>
      </c>
      <c r="C502" s="3">
        <v>494</v>
      </c>
      <c r="D502" s="3">
        <v>494</v>
      </c>
      <c r="E502" s="9">
        <v>23.2</v>
      </c>
      <c r="F502" s="15">
        <f t="shared" si="38"/>
        <v>0.40277777777777807</v>
      </c>
      <c r="G502" s="15">
        <f t="shared" si="39"/>
        <v>1.4500000000000011</v>
      </c>
      <c r="H502" s="15"/>
      <c r="I502" s="15"/>
      <c r="J502" s="15"/>
      <c r="K502" s="15"/>
      <c r="L502" s="15"/>
      <c r="W502">
        <f t="shared" si="35"/>
        <v>0</v>
      </c>
      <c r="X502">
        <f t="shared" si="36"/>
        <v>23.2</v>
      </c>
      <c r="Y502">
        <f t="shared" si="37"/>
        <v>6.4444444444444438</v>
      </c>
    </row>
    <row r="503" spans="2:25" x14ac:dyDescent="0.25">
      <c r="B503" s="3" t="s">
        <v>59</v>
      </c>
      <c r="C503" s="3">
        <v>495</v>
      </c>
      <c r="D503" s="3">
        <v>495</v>
      </c>
      <c r="E503" s="9">
        <v>24.6</v>
      </c>
      <c r="F503" s="15">
        <f t="shared" si="38"/>
        <v>0.36111111111111133</v>
      </c>
      <c r="G503" s="15">
        <f t="shared" si="39"/>
        <v>1.3000000000000007</v>
      </c>
      <c r="H503" s="15"/>
      <c r="I503" s="15"/>
      <c r="J503" s="15"/>
      <c r="K503" s="15"/>
      <c r="L503" s="15"/>
      <c r="W503">
        <f t="shared" si="35"/>
        <v>0</v>
      </c>
      <c r="X503">
        <f t="shared" si="36"/>
        <v>24.6</v>
      </c>
      <c r="Y503">
        <f t="shared" si="37"/>
        <v>6.8333333333333339</v>
      </c>
    </row>
    <row r="504" spans="2:25" x14ac:dyDescent="0.25">
      <c r="B504" s="3" t="s">
        <v>59</v>
      </c>
      <c r="C504" s="3">
        <v>496</v>
      </c>
      <c r="D504" s="3">
        <v>496</v>
      </c>
      <c r="E504" s="9">
        <v>25.8</v>
      </c>
      <c r="F504" s="15">
        <f t="shared" si="38"/>
        <v>0.40277777777777757</v>
      </c>
      <c r="G504" s="15">
        <f t="shared" si="39"/>
        <v>1.4499999999999993</v>
      </c>
      <c r="H504" s="15"/>
      <c r="I504" s="15"/>
      <c r="J504" s="15"/>
      <c r="K504" s="15"/>
      <c r="L504" s="15"/>
      <c r="W504">
        <f t="shared" si="35"/>
        <v>0</v>
      </c>
      <c r="X504">
        <f t="shared" si="36"/>
        <v>25.8</v>
      </c>
      <c r="Y504">
        <f t="shared" si="37"/>
        <v>7.166666666666667</v>
      </c>
    </row>
    <row r="505" spans="2:25" x14ac:dyDescent="0.25">
      <c r="B505" s="3" t="s">
        <v>59</v>
      </c>
      <c r="C505" s="3">
        <v>497</v>
      </c>
      <c r="D505" s="3">
        <v>497</v>
      </c>
      <c r="E505" s="9">
        <v>27.5</v>
      </c>
      <c r="F505" s="15">
        <f t="shared" si="38"/>
        <v>0.43055555555555525</v>
      </c>
      <c r="G505" s="15">
        <f t="shared" si="39"/>
        <v>1.5499999999999989</v>
      </c>
      <c r="H505" s="15"/>
      <c r="I505" s="15"/>
      <c r="J505" s="15"/>
      <c r="K505" s="15"/>
      <c r="L505" s="15"/>
      <c r="W505">
        <f t="shared" si="35"/>
        <v>0</v>
      </c>
      <c r="X505">
        <f t="shared" si="36"/>
        <v>27.5</v>
      </c>
      <c r="Y505">
        <f t="shared" si="37"/>
        <v>7.6388888888888884</v>
      </c>
    </row>
    <row r="506" spans="2:25" x14ac:dyDescent="0.25">
      <c r="B506" s="3" t="s">
        <v>59</v>
      </c>
      <c r="C506" s="3">
        <v>498</v>
      </c>
      <c r="D506" s="3">
        <v>498</v>
      </c>
      <c r="E506" s="9">
        <v>28.9</v>
      </c>
      <c r="F506" s="15">
        <f t="shared" si="38"/>
        <v>0.41666666666666663</v>
      </c>
      <c r="G506" s="15">
        <f t="shared" si="39"/>
        <v>1.5</v>
      </c>
      <c r="H506" s="15"/>
      <c r="I506" s="15"/>
      <c r="J506" s="15"/>
      <c r="K506" s="15"/>
      <c r="L506" s="15"/>
      <c r="W506">
        <f t="shared" si="35"/>
        <v>0</v>
      </c>
      <c r="X506">
        <f t="shared" si="36"/>
        <v>28.9</v>
      </c>
      <c r="Y506">
        <f t="shared" si="37"/>
        <v>8.0277777777777768</v>
      </c>
    </row>
    <row r="507" spans="2:25" x14ac:dyDescent="0.25">
      <c r="B507" s="3" t="s">
        <v>59</v>
      </c>
      <c r="C507" s="3">
        <v>499</v>
      </c>
      <c r="D507" s="3">
        <v>499</v>
      </c>
      <c r="E507" s="9">
        <v>30.5</v>
      </c>
      <c r="F507" s="15">
        <f t="shared" si="38"/>
        <v>0.44444444444444481</v>
      </c>
      <c r="G507" s="15">
        <f t="shared" si="39"/>
        <v>1.6000000000000014</v>
      </c>
      <c r="H507" s="15"/>
      <c r="I507" s="15"/>
      <c r="J507" s="15"/>
      <c r="K507" s="15"/>
      <c r="L507" s="15"/>
      <c r="W507">
        <f t="shared" si="35"/>
        <v>0</v>
      </c>
      <c r="X507">
        <f t="shared" si="36"/>
        <v>30.5</v>
      </c>
      <c r="Y507">
        <f t="shared" si="37"/>
        <v>8.4722222222222214</v>
      </c>
    </row>
    <row r="508" spans="2:25" x14ac:dyDescent="0.25">
      <c r="B508" s="3" t="s">
        <v>59</v>
      </c>
      <c r="C508" s="3">
        <v>500</v>
      </c>
      <c r="D508" s="3">
        <v>500</v>
      </c>
      <c r="E508" s="9">
        <v>32.1</v>
      </c>
      <c r="F508" s="15">
        <f t="shared" si="38"/>
        <v>0.45833333333333293</v>
      </c>
      <c r="G508" s="15">
        <f t="shared" si="39"/>
        <v>1.6499999999999986</v>
      </c>
      <c r="H508" s="15"/>
      <c r="I508" s="15"/>
      <c r="J508" s="15"/>
      <c r="K508" s="15"/>
      <c r="L508" s="15"/>
      <c r="W508">
        <f t="shared" si="35"/>
        <v>0</v>
      </c>
      <c r="X508">
        <f t="shared" si="36"/>
        <v>32.1</v>
      </c>
      <c r="Y508">
        <f t="shared" si="37"/>
        <v>8.9166666666666661</v>
      </c>
    </row>
    <row r="509" spans="2:25" x14ac:dyDescent="0.25">
      <c r="B509" s="3" t="s">
        <v>59</v>
      </c>
      <c r="C509" s="3">
        <v>501</v>
      </c>
      <c r="D509" s="3">
        <v>501</v>
      </c>
      <c r="E509" s="9">
        <v>33.799999999999997</v>
      </c>
      <c r="F509" s="15">
        <f t="shared" si="38"/>
        <v>0.44444444444444386</v>
      </c>
      <c r="G509" s="15">
        <f t="shared" si="39"/>
        <v>1.5999999999999979</v>
      </c>
      <c r="H509" s="15"/>
      <c r="I509" s="15"/>
      <c r="J509" s="15"/>
      <c r="K509" s="15"/>
      <c r="L509" s="15"/>
      <c r="W509">
        <f t="shared" si="35"/>
        <v>0</v>
      </c>
      <c r="X509">
        <f t="shared" si="36"/>
        <v>33.799999999999997</v>
      </c>
      <c r="Y509">
        <f t="shared" si="37"/>
        <v>9.3888888888888875</v>
      </c>
    </row>
    <row r="510" spans="2:25" x14ac:dyDescent="0.25">
      <c r="B510" s="3" t="s">
        <v>59</v>
      </c>
      <c r="C510" s="3">
        <v>502</v>
      </c>
      <c r="D510" s="3">
        <v>502</v>
      </c>
      <c r="E510" s="9">
        <v>35.299999999999997</v>
      </c>
      <c r="F510" s="15">
        <f t="shared" si="38"/>
        <v>0.41666666666666663</v>
      </c>
      <c r="G510" s="15">
        <f t="shared" si="39"/>
        <v>1.5</v>
      </c>
      <c r="H510" s="15"/>
      <c r="I510" s="15"/>
      <c r="J510" s="15"/>
      <c r="K510" s="15"/>
      <c r="L510" s="15"/>
      <c r="W510">
        <f t="shared" si="35"/>
        <v>0</v>
      </c>
      <c r="X510">
        <f t="shared" si="36"/>
        <v>35.299999999999997</v>
      </c>
      <c r="Y510">
        <f t="shared" si="37"/>
        <v>9.8055555555555554</v>
      </c>
    </row>
    <row r="511" spans="2:25" x14ac:dyDescent="0.25">
      <c r="B511" s="3" t="s">
        <v>59</v>
      </c>
      <c r="C511" s="3">
        <v>503</v>
      </c>
      <c r="D511" s="3">
        <v>503</v>
      </c>
      <c r="E511" s="9">
        <v>36.799999999999997</v>
      </c>
      <c r="F511" s="15">
        <f t="shared" si="38"/>
        <v>0.41666666666666663</v>
      </c>
      <c r="G511" s="15">
        <f t="shared" si="39"/>
        <v>1.5</v>
      </c>
      <c r="H511" s="15"/>
      <c r="I511" s="15"/>
      <c r="J511" s="15"/>
      <c r="K511" s="15"/>
      <c r="L511" s="15"/>
      <c r="W511">
        <f t="shared" si="35"/>
        <v>0</v>
      </c>
      <c r="X511">
        <f t="shared" si="36"/>
        <v>36.799999999999997</v>
      </c>
      <c r="Y511">
        <f t="shared" si="37"/>
        <v>10.222222222222221</v>
      </c>
    </row>
    <row r="512" spans="2:25" x14ac:dyDescent="0.25">
      <c r="B512" s="3" t="s">
        <v>59</v>
      </c>
      <c r="C512" s="3">
        <v>504</v>
      </c>
      <c r="D512" s="3">
        <v>504</v>
      </c>
      <c r="E512" s="9">
        <v>38.299999999999997</v>
      </c>
      <c r="F512" s="15">
        <f t="shared" si="38"/>
        <v>0.38888888888888945</v>
      </c>
      <c r="G512" s="15">
        <f t="shared" si="39"/>
        <v>1.4000000000000021</v>
      </c>
      <c r="H512" s="15"/>
      <c r="I512" s="15"/>
      <c r="J512" s="15"/>
      <c r="K512" s="15"/>
      <c r="L512" s="15"/>
      <c r="W512">
        <f t="shared" si="35"/>
        <v>0</v>
      </c>
      <c r="X512">
        <f t="shared" si="36"/>
        <v>38.299999999999997</v>
      </c>
      <c r="Y512">
        <f t="shared" si="37"/>
        <v>10.638888888888888</v>
      </c>
    </row>
    <row r="513" spans="2:25" x14ac:dyDescent="0.25">
      <c r="B513" s="3" t="s">
        <v>59</v>
      </c>
      <c r="C513" s="3">
        <v>505</v>
      </c>
      <c r="D513" s="3">
        <v>505</v>
      </c>
      <c r="E513" s="9">
        <v>39.6</v>
      </c>
      <c r="F513" s="15">
        <f t="shared" si="38"/>
        <v>0.31944444444444503</v>
      </c>
      <c r="G513" s="15">
        <f t="shared" si="39"/>
        <v>1.1500000000000021</v>
      </c>
      <c r="H513" s="15"/>
      <c r="I513" s="15"/>
      <c r="J513" s="15"/>
      <c r="K513" s="15"/>
      <c r="L513" s="15"/>
      <c r="W513">
        <f t="shared" si="35"/>
        <v>0</v>
      </c>
      <c r="X513">
        <f t="shared" si="36"/>
        <v>39.6</v>
      </c>
      <c r="Y513">
        <f t="shared" si="37"/>
        <v>11</v>
      </c>
    </row>
    <row r="514" spans="2:25" x14ac:dyDescent="0.25">
      <c r="B514" s="3" t="s">
        <v>59</v>
      </c>
      <c r="C514" s="3">
        <v>506</v>
      </c>
      <c r="D514" s="3">
        <v>506</v>
      </c>
      <c r="E514" s="9">
        <v>40.6</v>
      </c>
      <c r="F514" s="15">
        <f t="shared" si="38"/>
        <v>0.23611111111111052</v>
      </c>
      <c r="G514" s="15">
        <f t="shared" si="39"/>
        <v>0.84999999999999787</v>
      </c>
      <c r="H514" s="15"/>
      <c r="I514" s="15"/>
      <c r="J514" s="15"/>
      <c r="K514" s="15"/>
      <c r="L514" s="15"/>
      <c r="W514">
        <f t="shared" si="35"/>
        <v>0</v>
      </c>
      <c r="X514">
        <f t="shared" si="36"/>
        <v>40.6</v>
      </c>
      <c r="Y514">
        <f t="shared" si="37"/>
        <v>11.277777777777779</v>
      </c>
    </row>
    <row r="515" spans="2:25" x14ac:dyDescent="0.25">
      <c r="B515" s="3" t="s">
        <v>59</v>
      </c>
      <c r="C515" s="3">
        <v>507</v>
      </c>
      <c r="D515" s="3">
        <v>507</v>
      </c>
      <c r="E515" s="9">
        <v>41.3</v>
      </c>
      <c r="F515" s="15">
        <f t="shared" si="38"/>
        <v>0.19444444444444425</v>
      </c>
      <c r="G515" s="15">
        <f t="shared" si="39"/>
        <v>0.69999999999999929</v>
      </c>
      <c r="H515" s="15"/>
      <c r="I515" s="15"/>
      <c r="J515" s="15"/>
      <c r="K515" s="15"/>
      <c r="L515" s="15"/>
      <c r="W515">
        <f t="shared" si="35"/>
        <v>0</v>
      </c>
      <c r="X515">
        <f t="shared" si="36"/>
        <v>41.3</v>
      </c>
      <c r="Y515">
        <f t="shared" si="37"/>
        <v>11.472222222222221</v>
      </c>
    </row>
    <row r="516" spans="2:25" x14ac:dyDescent="0.25">
      <c r="B516" s="3" t="s">
        <v>59</v>
      </c>
      <c r="C516" s="3">
        <v>508</v>
      </c>
      <c r="D516" s="3">
        <v>508</v>
      </c>
      <c r="E516" s="9">
        <v>42</v>
      </c>
      <c r="F516" s="15">
        <f t="shared" si="38"/>
        <v>0.16666666666666705</v>
      </c>
      <c r="G516" s="15">
        <f t="shared" si="39"/>
        <v>0.60000000000000142</v>
      </c>
      <c r="H516" s="15"/>
      <c r="I516" s="15"/>
      <c r="J516" s="15"/>
      <c r="K516" s="15"/>
      <c r="L516" s="15"/>
      <c r="W516">
        <f t="shared" si="35"/>
        <v>0</v>
      </c>
      <c r="X516">
        <f t="shared" si="36"/>
        <v>42</v>
      </c>
      <c r="Y516">
        <f t="shared" si="37"/>
        <v>11.666666666666666</v>
      </c>
    </row>
    <row r="517" spans="2:25" x14ac:dyDescent="0.25">
      <c r="B517" s="3" t="s">
        <v>59</v>
      </c>
      <c r="C517" s="3">
        <v>509</v>
      </c>
      <c r="D517" s="3">
        <v>509</v>
      </c>
      <c r="E517" s="9">
        <v>42.5</v>
      </c>
      <c r="F517" s="15">
        <f t="shared" si="38"/>
        <v>0.16666666666666705</v>
      </c>
      <c r="G517" s="15">
        <f t="shared" si="39"/>
        <v>0.60000000000000142</v>
      </c>
      <c r="H517" s="15"/>
      <c r="I517" s="15"/>
      <c r="J517" s="15"/>
      <c r="K517" s="15"/>
      <c r="L517" s="15"/>
      <c r="W517">
        <f t="shared" si="35"/>
        <v>0</v>
      </c>
      <c r="X517">
        <f t="shared" si="36"/>
        <v>42.5</v>
      </c>
      <c r="Y517">
        <f t="shared" si="37"/>
        <v>11.805555555555555</v>
      </c>
    </row>
    <row r="518" spans="2:25" x14ac:dyDescent="0.25">
      <c r="B518" s="3" t="s">
        <v>59</v>
      </c>
      <c r="C518" s="3">
        <v>510</v>
      </c>
      <c r="D518" s="3">
        <v>510</v>
      </c>
      <c r="E518" s="9">
        <v>43.2</v>
      </c>
      <c r="F518" s="15">
        <f t="shared" si="38"/>
        <v>0.2222222222222224</v>
      </c>
      <c r="G518" s="15">
        <f t="shared" si="39"/>
        <v>0.80000000000000071</v>
      </c>
      <c r="H518" s="15"/>
      <c r="I518" s="15"/>
      <c r="J518" s="15"/>
      <c r="K518" s="15"/>
      <c r="L518" s="15"/>
      <c r="W518">
        <f t="shared" si="35"/>
        <v>0</v>
      </c>
      <c r="X518">
        <f t="shared" si="36"/>
        <v>43.2</v>
      </c>
      <c r="Y518">
        <f t="shared" si="37"/>
        <v>12</v>
      </c>
    </row>
    <row r="519" spans="2:25" x14ac:dyDescent="0.25">
      <c r="B519" s="3" t="s">
        <v>59</v>
      </c>
      <c r="C519" s="3">
        <v>511</v>
      </c>
      <c r="D519" s="3">
        <v>511</v>
      </c>
      <c r="E519" s="9">
        <v>44.1</v>
      </c>
      <c r="F519" s="15">
        <f t="shared" si="38"/>
        <v>0.22222222222222143</v>
      </c>
      <c r="G519" s="15">
        <f t="shared" si="39"/>
        <v>0.79999999999999716</v>
      </c>
      <c r="H519" s="15"/>
      <c r="I519" s="15"/>
      <c r="J519" s="15"/>
      <c r="K519" s="15"/>
      <c r="L519" s="15"/>
      <c r="W519">
        <f t="shared" si="35"/>
        <v>0</v>
      </c>
      <c r="X519">
        <f t="shared" si="36"/>
        <v>44.1</v>
      </c>
      <c r="Y519">
        <f t="shared" si="37"/>
        <v>12.25</v>
      </c>
    </row>
    <row r="520" spans="2:25" x14ac:dyDescent="0.25">
      <c r="B520" s="3" t="s">
        <v>59</v>
      </c>
      <c r="C520" s="3">
        <v>512</v>
      </c>
      <c r="D520" s="3">
        <v>512</v>
      </c>
      <c r="E520" s="9">
        <v>44.8</v>
      </c>
      <c r="F520" s="15">
        <f t="shared" si="38"/>
        <v>0.16666666666666607</v>
      </c>
      <c r="G520" s="15">
        <f t="shared" si="39"/>
        <v>0.59999999999999787</v>
      </c>
      <c r="H520" s="15"/>
      <c r="I520" s="15"/>
      <c r="J520" s="15"/>
      <c r="K520" s="15"/>
      <c r="L520" s="15"/>
      <c r="W520">
        <f t="shared" ref="W520:W583" si="40">IF(E520&lt;1,1,0)</f>
        <v>0</v>
      </c>
      <c r="X520">
        <f t="shared" ref="X520:X583" si="41">IF(W520=1,"",E520)</f>
        <v>44.8</v>
      </c>
      <c r="Y520">
        <f t="shared" ref="Y520:Y583" si="42">E520/3.6</f>
        <v>12.444444444444443</v>
      </c>
    </row>
    <row r="521" spans="2:25" x14ac:dyDescent="0.25">
      <c r="B521" s="3" t="s">
        <v>59</v>
      </c>
      <c r="C521" s="3">
        <v>513</v>
      </c>
      <c r="D521" s="3">
        <v>513</v>
      </c>
      <c r="E521" s="9">
        <v>45.3</v>
      </c>
      <c r="F521" s="15">
        <f t="shared" si="38"/>
        <v>9.7222222222222612E-2</v>
      </c>
      <c r="G521" s="15">
        <f t="shared" si="39"/>
        <v>0.35000000000000142</v>
      </c>
      <c r="H521" s="15"/>
      <c r="I521" s="15"/>
      <c r="J521" s="15"/>
      <c r="K521" s="15"/>
      <c r="L521" s="15"/>
      <c r="W521">
        <f t="shared" si="40"/>
        <v>0</v>
      </c>
      <c r="X521">
        <f t="shared" si="41"/>
        <v>45.3</v>
      </c>
      <c r="Y521">
        <f t="shared" si="42"/>
        <v>12.583333333333332</v>
      </c>
    </row>
    <row r="522" spans="2:25" x14ac:dyDescent="0.25">
      <c r="B522" s="3" t="s">
        <v>59</v>
      </c>
      <c r="C522" s="3">
        <v>514</v>
      </c>
      <c r="D522" s="3">
        <v>514</v>
      </c>
      <c r="E522" s="9">
        <v>45.5</v>
      </c>
      <c r="F522" s="15">
        <f t="shared" si="38"/>
        <v>2.7777777777778172E-2</v>
      </c>
      <c r="G522" s="15">
        <f t="shared" si="39"/>
        <v>0.10000000000000142</v>
      </c>
      <c r="H522" s="15"/>
      <c r="I522" s="15"/>
      <c r="J522" s="15"/>
      <c r="K522" s="15"/>
      <c r="L522" s="15"/>
      <c r="W522">
        <f t="shared" si="40"/>
        <v>0</v>
      </c>
      <c r="X522">
        <f t="shared" si="41"/>
        <v>45.5</v>
      </c>
      <c r="Y522">
        <f t="shared" si="42"/>
        <v>12.638888888888889</v>
      </c>
    </row>
    <row r="523" spans="2:25" x14ac:dyDescent="0.25">
      <c r="B523" s="3" t="s">
        <v>59</v>
      </c>
      <c r="C523" s="3">
        <v>515</v>
      </c>
      <c r="D523" s="3">
        <v>515</v>
      </c>
      <c r="E523" s="9">
        <v>45.5</v>
      </c>
      <c r="F523" s="15">
        <f t="shared" si="38"/>
        <v>-4.1666666666666269E-2</v>
      </c>
      <c r="G523" s="15">
        <f t="shared" si="39"/>
        <v>-0.14999999999999858</v>
      </c>
      <c r="H523" s="15"/>
      <c r="I523" s="15"/>
      <c r="J523" s="15"/>
      <c r="K523" s="15"/>
      <c r="L523" s="15"/>
      <c r="W523">
        <f t="shared" si="40"/>
        <v>0</v>
      </c>
      <c r="X523">
        <f t="shared" si="41"/>
        <v>45.5</v>
      </c>
      <c r="Y523">
        <f t="shared" si="42"/>
        <v>12.638888888888889</v>
      </c>
    </row>
    <row r="524" spans="2:25" x14ac:dyDescent="0.25">
      <c r="B524" s="3" t="s">
        <v>59</v>
      </c>
      <c r="C524" s="3">
        <v>516</v>
      </c>
      <c r="D524" s="3">
        <v>516</v>
      </c>
      <c r="E524" s="9">
        <v>45.2</v>
      </c>
      <c r="F524" s="15">
        <f t="shared" si="38"/>
        <v>-0.11111111111111072</v>
      </c>
      <c r="G524" s="15">
        <f t="shared" si="39"/>
        <v>-0.39999999999999858</v>
      </c>
      <c r="H524" s="15"/>
      <c r="I524" s="15"/>
      <c r="J524" s="15"/>
      <c r="K524" s="15"/>
      <c r="L524" s="15"/>
      <c r="W524">
        <f t="shared" si="40"/>
        <v>0</v>
      </c>
      <c r="X524">
        <f t="shared" si="41"/>
        <v>45.2</v>
      </c>
      <c r="Y524">
        <f t="shared" si="42"/>
        <v>12.555555555555555</v>
      </c>
    </row>
    <row r="525" spans="2:25" x14ac:dyDescent="0.25">
      <c r="B525" s="3" t="s">
        <v>59</v>
      </c>
      <c r="C525" s="3">
        <v>517</v>
      </c>
      <c r="D525" s="3">
        <v>517</v>
      </c>
      <c r="E525" s="9">
        <v>44.7</v>
      </c>
      <c r="F525" s="15">
        <f t="shared" si="38"/>
        <v>-0.1388888888888889</v>
      </c>
      <c r="G525" s="15">
        <f t="shared" si="39"/>
        <v>-0.5</v>
      </c>
      <c r="H525" s="15"/>
      <c r="I525" s="15"/>
      <c r="J525" s="15"/>
      <c r="K525" s="15"/>
      <c r="L525" s="15"/>
      <c r="W525">
        <f t="shared" si="40"/>
        <v>0</v>
      </c>
      <c r="X525">
        <f t="shared" si="41"/>
        <v>44.7</v>
      </c>
      <c r="Y525">
        <f t="shared" si="42"/>
        <v>12.416666666666668</v>
      </c>
    </row>
    <row r="526" spans="2:25" x14ac:dyDescent="0.25">
      <c r="B526" s="3" t="s">
        <v>59</v>
      </c>
      <c r="C526" s="3">
        <v>518</v>
      </c>
      <c r="D526" s="3">
        <v>518</v>
      </c>
      <c r="E526" s="9">
        <v>44.2</v>
      </c>
      <c r="F526" s="15">
        <f t="shared" ref="F526:F589" si="43">($E527-$E525)/2/3.6</f>
        <v>-0.15277777777777798</v>
      </c>
      <c r="G526" s="15">
        <f t="shared" ref="G526:G589" si="44">($E527-$E525)/2</f>
        <v>-0.55000000000000071</v>
      </c>
      <c r="H526" s="15"/>
      <c r="I526" s="15"/>
      <c r="J526" s="15"/>
      <c r="K526" s="15"/>
      <c r="L526" s="15"/>
      <c r="W526">
        <f t="shared" si="40"/>
        <v>0</v>
      </c>
      <c r="X526">
        <f t="shared" si="41"/>
        <v>44.2</v>
      </c>
      <c r="Y526">
        <f t="shared" si="42"/>
        <v>12.277777777777779</v>
      </c>
    </row>
    <row r="527" spans="2:25" x14ac:dyDescent="0.25">
      <c r="B527" s="3" t="s">
        <v>59</v>
      </c>
      <c r="C527" s="3">
        <v>519</v>
      </c>
      <c r="D527" s="3">
        <v>519</v>
      </c>
      <c r="E527" s="9">
        <v>43.6</v>
      </c>
      <c r="F527" s="15">
        <f t="shared" si="43"/>
        <v>-0.15277777777777798</v>
      </c>
      <c r="G527" s="15">
        <f t="shared" si="44"/>
        <v>-0.55000000000000071</v>
      </c>
      <c r="H527" s="15"/>
      <c r="I527" s="15"/>
      <c r="J527" s="15"/>
      <c r="K527" s="15"/>
      <c r="L527" s="15"/>
      <c r="W527">
        <f t="shared" si="40"/>
        <v>0</v>
      </c>
      <c r="X527">
        <f t="shared" si="41"/>
        <v>43.6</v>
      </c>
      <c r="Y527">
        <f t="shared" si="42"/>
        <v>12.111111111111111</v>
      </c>
    </row>
    <row r="528" spans="2:25" x14ac:dyDescent="0.25">
      <c r="B528" s="3" t="s">
        <v>59</v>
      </c>
      <c r="C528" s="3">
        <v>520</v>
      </c>
      <c r="D528" s="3">
        <v>520</v>
      </c>
      <c r="E528" s="9">
        <v>43.1</v>
      </c>
      <c r="F528" s="15">
        <f t="shared" si="43"/>
        <v>-0.1111111111111117</v>
      </c>
      <c r="G528" s="15">
        <f t="shared" si="44"/>
        <v>-0.40000000000000213</v>
      </c>
      <c r="H528" s="15"/>
      <c r="I528" s="15"/>
      <c r="J528" s="15"/>
      <c r="K528" s="15"/>
      <c r="L528" s="15"/>
      <c r="W528">
        <f t="shared" si="40"/>
        <v>0</v>
      </c>
      <c r="X528">
        <f t="shared" si="41"/>
        <v>43.1</v>
      </c>
      <c r="Y528">
        <f t="shared" si="42"/>
        <v>11.972222222222223</v>
      </c>
    </row>
    <row r="529" spans="2:25" x14ac:dyDescent="0.25">
      <c r="B529" s="3" t="s">
        <v>59</v>
      </c>
      <c r="C529" s="3">
        <v>521</v>
      </c>
      <c r="D529" s="3">
        <v>521</v>
      </c>
      <c r="E529" s="9">
        <v>42.8</v>
      </c>
      <c r="F529" s="15">
        <f t="shared" si="43"/>
        <v>-5.5555555555555358E-2</v>
      </c>
      <c r="G529" s="15">
        <f t="shared" si="44"/>
        <v>-0.19999999999999929</v>
      </c>
      <c r="H529" s="15"/>
      <c r="I529" s="15"/>
      <c r="J529" s="15"/>
      <c r="K529" s="15"/>
      <c r="L529" s="15"/>
      <c r="W529">
        <f t="shared" si="40"/>
        <v>0</v>
      </c>
      <c r="X529">
        <f t="shared" si="41"/>
        <v>42.8</v>
      </c>
      <c r="Y529">
        <f t="shared" si="42"/>
        <v>11.888888888888888</v>
      </c>
    </row>
    <row r="530" spans="2:25" x14ac:dyDescent="0.25">
      <c r="B530" s="3" t="s">
        <v>59</v>
      </c>
      <c r="C530" s="3">
        <v>522</v>
      </c>
      <c r="D530" s="3">
        <v>522</v>
      </c>
      <c r="E530" s="9">
        <v>42.7</v>
      </c>
      <c r="F530" s="15">
        <f t="shared" si="43"/>
        <v>0</v>
      </c>
      <c r="G530" s="15">
        <f t="shared" si="44"/>
        <v>0</v>
      </c>
      <c r="H530" s="15"/>
      <c r="I530" s="15"/>
      <c r="J530" s="15"/>
      <c r="K530" s="15"/>
      <c r="L530" s="15"/>
      <c r="W530">
        <f t="shared" si="40"/>
        <v>0</v>
      </c>
      <c r="X530">
        <f t="shared" si="41"/>
        <v>42.7</v>
      </c>
      <c r="Y530">
        <f t="shared" si="42"/>
        <v>11.861111111111112</v>
      </c>
    </row>
    <row r="531" spans="2:25" x14ac:dyDescent="0.25">
      <c r="B531" s="3" t="s">
        <v>59</v>
      </c>
      <c r="C531" s="3">
        <v>523</v>
      </c>
      <c r="D531" s="3">
        <v>523</v>
      </c>
      <c r="E531" s="9">
        <v>42.8</v>
      </c>
      <c r="F531" s="15">
        <f t="shared" si="43"/>
        <v>8.3333333333332538E-2</v>
      </c>
      <c r="G531" s="15">
        <f t="shared" si="44"/>
        <v>0.29999999999999716</v>
      </c>
      <c r="H531" s="15"/>
      <c r="I531" s="15"/>
      <c r="J531" s="15"/>
      <c r="K531" s="15"/>
      <c r="L531" s="15"/>
      <c r="W531">
        <f t="shared" si="40"/>
        <v>0</v>
      </c>
      <c r="X531">
        <f t="shared" si="41"/>
        <v>42.8</v>
      </c>
      <c r="Y531">
        <f t="shared" si="42"/>
        <v>11.888888888888888</v>
      </c>
    </row>
    <row r="532" spans="2:25" x14ac:dyDescent="0.25">
      <c r="B532" s="3" t="s">
        <v>59</v>
      </c>
      <c r="C532" s="3">
        <v>524</v>
      </c>
      <c r="D532" s="3">
        <v>524</v>
      </c>
      <c r="E532" s="9">
        <v>43.3</v>
      </c>
      <c r="F532" s="15">
        <f t="shared" si="43"/>
        <v>0.15277777777777798</v>
      </c>
      <c r="G532" s="15">
        <f t="shared" si="44"/>
        <v>0.55000000000000071</v>
      </c>
      <c r="H532" s="15"/>
      <c r="I532" s="15"/>
      <c r="J532" s="15"/>
      <c r="K532" s="15"/>
      <c r="L532" s="15"/>
      <c r="W532">
        <f t="shared" si="40"/>
        <v>0</v>
      </c>
      <c r="X532">
        <f t="shared" si="41"/>
        <v>43.3</v>
      </c>
      <c r="Y532">
        <f t="shared" si="42"/>
        <v>12.027777777777777</v>
      </c>
    </row>
    <row r="533" spans="2:25" x14ac:dyDescent="0.25">
      <c r="B533" s="3" t="s">
        <v>59</v>
      </c>
      <c r="C533" s="3">
        <v>525</v>
      </c>
      <c r="D533" s="3">
        <v>525</v>
      </c>
      <c r="E533" s="9">
        <v>43.9</v>
      </c>
      <c r="F533" s="15">
        <f t="shared" si="43"/>
        <v>0.18055555555555614</v>
      </c>
      <c r="G533" s="15">
        <f t="shared" si="44"/>
        <v>0.65000000000000213</v>
      </c>
      <c r="H533" s="15"/>
      <c r="I533" s="15"/>
      <c r="J533" s="15"/>
      <c r="K533" s="15"/>
      <c r="L533" s="15"/>
      <c r="W533">
        <f t="shared" si="40"/>
        <v>0</v>
      </c>
      <c r="X533">
        <f t="shared" si="41"/>
        <v>43.9</v>
      </c>
      <c r="Y533">
        <f t="shared" si="42"/>
        <v>12.194444444444443</v>
      </c>
    </row>
    <row r="534" spans="2:25" x14ac:dyDescent="0.25">
      <c r="B534" s="3" t="s">
        <v>59</v>
      </c>
      <c r="C534" s="3">
        <v>526</v>
      </c>
      <c r="D534" s="3">
        <v>526</v>
      </c>
      <c r="E534" s="9">
        <v>44.6</v>
      </c>
      <c r="F534" s="15">
        <f t="shared" si="43"/>
        <v>0.20833333333333331</v>
      </c>
      <c r="G534" s="15">
        <f t="shared" si="44"/>
        <v>0.75</v>
      </c>
      <c r="H534" s="15"/>
      <c r="I534" s="15"/>
      <c r="J534" s="15"/>
      <c r="K534" s="15"/>
      <c r="L534" s="15"/>
      <c r="W534">
        <f t="shared" si="40"/>
        <v>0</v>
      </c>
      <c r="X534">
        <f t="shared" si="41"/>
        <v>44.6</v>
      </c>
      <c r="Y534">
        <f t="shared" si="42"/>
        <v>12.388888888888889</v>
      </c>
    </row>
    <row r="535" spans="2:25" x14ac:dyDescent="0.25">
      <c r="B535" s="3" t="s">
        <v>59</v>
      </c>
      <c r="C535" s="3">
        <v>527</v>
      </c>
      <c r="D535" s="3">
        <v>527</v>
      </c>
      <c r="E535" s="9">
        <v>45.4</v>
      </c>
      <c r="F535" s="15">
        <f t="shared" si="43"/>
        <v>0.23611111111111052</v>
      </c>
      <c r="G535" s="15">
        <f t="shared" si="44"/>
        <v>0.84999999999999787</v>
      </c>
      <c r="H535" s="15"/>
      <c r="I535" s="15"/>
      <c r="J535" s="15"/>
      <c r="K535" s="15"/>
      <c r="L535" s="15"/>
      <c r="W535">
        <f t="shared" si="40"/>
        <v>0</v>
      </c>
      <c r="X535">
        <f t="shared" si="41"/>
        <v>45.4</v>
      </c>
      <c r="Y535">
        <f t="shared" si="42"/>
        <v>12.611111111111111</v>
      </c>
    </row>
    <row r="536" spans="2:25" x14ac:dyDescent="0.25">
      <c r="B536" s="3" t="s">
        <v>59</v>
      </c>
      <c r="C536" s="3">
        <v>528</v>
      </c>
      <c r="D536" s="3">
        <v>528</v>
      </c>
      <c r="E536" s="9">
        <v>46.3</v>
      </c>
      <c r="F536" s="15">
        <f t="shared" si="43"/>
        <v>0.25000000000000061</v>
      </c>
      <c r="G536" s="15">
        <f t="shared" si="44"/>
        <v>0.90000000000000213</v>
      </c>
      <c r="H536" s="15">
        <v>0</v>
      </c>
      <c r="I536" s="15"/>
      <c r="J536" s="15"/>
      <c r="K536" s="15"/>
      <c r="L536" s="15"/>
      <c r="W536">
        <f t="shared" si="40"/>
        <v>0</v>
      </c>
      <c r="X536">
        <f t="shared" si="41"/>
        <v>46.3</v>
      </c>
      <c r="Y536">
        <f t="shared" si="42"/>
        <v>12.861111111111111</v>
      </c>
    </row>
    <row r="537" spans="2:25" x14ac:dyDescent="0.25">
      <c r="B537" s="3" t="s">
        <v>59</v>
      </c>
      <c r="C537" s="3">
        <v>529</v>
      </c>
      <c r="D537" s="3">
        <v>529</v>
      </c>
      <c r="E537" s="9">
        <v>47.2</v>
      </c>
      <c r="F537" s="15">
        <f t="shared" si="43"/>
        <v>0.20833333333333331</v>
      </c>
      <c r="G537" s="15">
        <f t="shared" si="44"/>
        <v>0.75</v>
      </c>
      <c r="H537" s="15">
        <v>0</v>
      </c>
      <c r="I537" s="15"/>
      <c r="J537" s="15"/>
      <c r="K537" s="15"/>
      <c r="L537" s="15"/>
      <c r="W537">
        <f t="shared" si="40"/>
        <v>0</v>
      </c>
      <c r="X537">
        <f t="shared" si="41"/>
        <v>47.2</v>
      </c>
      <c r="Y537">
        <f t="shared" si="42"/>
        <v>13.111111111111111</v>
      </c>
    </row>
    <row r="538" spans="2:25" x14ac:dyDescent="0.25">
      <c r="B538" s="3" t="s">
        <v>59</v>
      </c>
      <c r="C538" s="3">
        <v>530</v>
      </c>
      <c r="D538" s="3">
        <v>530</v>
      </c>
      <c r="E538" s="9">
        <v>47.8</v>
      </c>
      <c r="F538" s="15">
        <f t="shared" si="43"/>
        <v>0.1388888888888889</v>
      </c>
      <c r="G538" s="15">
        <f t="shared" si="44"/>
        <v>0.5</v>
      </c>
      <c r="H538" s="15">
        <v>0</v>
      </c>
      <c r="I538" s="15"/>
      <c r="J538" s="15"/>
      <c r="K538" s="15"/>
      <c r="L538" s="15"/>
      <c r="W538">
        <f t="shared" si="40"/>
        <v>0</v>
      </c>
      <c r="X538">
        <f t="shared" si="41"/>
        <v>47.8</v>
      </c>
      <c r="Y538">
        <f t="shared" si="42"/>
        <v>13.277777777777777</v>
      </c>
    </row>
    <row r="539" spans="2:25" x14ac:dyDescent="0.25">
      <c r="B539" s="3" t="s">
        <v>59</v>
      </c>
      <c r="C539" s="3">
        <v>531</v>
      </c>
      <c r="D539" s="3">
        <v>531</v>
      </c>
      <c r="E539" s="9">
        <v>48.2</v>
      </c>
      <c r="F539" s="15">
        <f t="shared" si="43"/>
        <v>9.7222222222222612E-2</v>
      </c>
      <c r="G539" s="15">
        <f t="shared" si="44"/>
        <v>0.35000000000000142</v>
      </c>
      <c r="H539" s="15">
        <v>0</v>
      </c>
      <c r="I539" s="15"/>
      <c r="J539" s="15"/>
      <c r="K539" s="15"/>
      <c r="L539" s="15"/>
      <c r="W539">
        <f t="shared" si="40"/>
        <v>0</v>
      </c>
      <c r="X539">
        <f t="shared" si="41"/>
        <v>48.2</v>
      </c>
      <c r="Y539">
        <f t="shared" si="42"/>
        <v>13.388888888888889</v>
      </c>
    </row>
    <row r="540" spans="2:25" x14ac:dyDescent="0.25">
      <c r="B540" s="3" t="s">
        <v>59</v>
      </c>
      <c r="C540" s="3">
        <v>532</v>
      </c>
      <c r="D540" s="3">
        <v>532</v>
      </c>
      <c r="E540" s="9">
        <v>48.5</v>
      </c>
      <c r="F540" s="15">
        <f t="shared" si="43"/>
        <v>6.9444444444444448E-2</v>
      </c>
      <c r="G540" s="15">
        <f t="shared" si="44"/>
        <v>0.25</v>
      </c>
      <c r="H540" s="15">
        <v>0</v>
      </c>
      <c r="I540" s="15"/>
      <c r="J540" s="15"/>
      <c r="K540" s="15"/>
      <c r="L540" s="15"/>
      <c r="W540">
        <f t="shared" si="40"/>
        <v>0</v>
      </c>
      <c r="X540">
        <f t="shared" si="41"/>
        <v>48.5</v>
      </c>
      <c r="Y540">
        <f t="shared" si="42"/>
        <v>13.472222222222221</v>
      </c>
    </row>
    <row r="541" spans="2:25" x14ac:dyDescent="0.25">
      <c r="B541" s="3" t="s">
        <v>59</v>
      </c>
      <c r="C541" s="3">
        <v>533</v>
      </c>
      <c r="D541" s="3">
        <v>533</v>
      </c>
      <c r="E541" s="9">
        <v>48.7</v>
      </c>
      <c r="F541" s="15">
        <f t="shared" si="43"/>
        <v>5.5555555555555358E-2</v>
      </c>
      <c r="G541" s="15">
        <f t="shared" si="44"/>
        <v>0.19999999999999929</v>
      </c>
      <c r="H541" s="15">
        <v>0</v>
      </c>
      <c r="I541" s="15"/>
      <c r="J541" s="15"/>
      <c r="K541" s="15"/>
      <c r="L541" s="15"/>
      <c r="W541">
        <f t="shared" si="40"/>
        <v>0</v>
      </c>
      <c r="X541">
        <f t="shared" si="41"/>
        <v>48.7</v>
      </c>
      <c r="Y541">
        <f t="shared" si="42"/>
        <v>13.527777777777779</v>
      </c>
    </row>
    <row r="542" spans="2:25" x14ac:dyDescent="0.25">
      <c r="B542" s="3" t="s">
        <v>59</v>
      </c>
      <c r="C542" s="3">
        <v>534</v>
      </c>
      <c r="D542" s="3">
        <v>534</v>
      </c>
      <c r="E542" s="9">
        <v>48.9</v>
      </c>
      <c r="F542" s="15">
        <f t="shared" si="43"/>
        <v>5.5555555555555358E-2</v>
      </c>
      <c r="G542" s="15">
        <f t="shared" si="44"/>
        <v>0.19999999999999929</v>
      </c>
      <c r="H542" s="15">
        <v>0</v>
      </c>
      <c r="I542" s="15"/>
      <c r="J542" s="15"/>
      <c r="K542" s="15"/>
      <c r="L542" s="15"/>
      <c r="W542">
        <f t="shared" si="40"/>
        <v>0</v>
      </c>
      <c r="X542">
        <f t="shared" si="41"/>
        <v>48.9</v>
      </c>
      <c r="Y542">
        <f t="shared" si="42"/>
        <v>13.583333333333332</v>
      </c>
    </row>
    <row r="543" spans="2:25" x14ac:dyDescent="0.25">
      <c r="B543" s="3" t="s">
        <v>59</v>
      </c>
      <c r="C543" s="3">
        <v>535</v>
      </c>
      <c r="D543" s="3">
        <v>535</v>
      </c>
      <c r="E543" s="9">
        <v>49.1</v>
      </c>
      <c r="F543" s="15">
        <f t="shared" si="43"/>
        <v>2.7777777777778172E-2</v>
      </c>
      <c r="G543" s="15">
        <f t="shared" si="44"/>
        <v>0.10000000000000142</v>
      </c>
      <c r="H543" s="15">
        <v>0</v>
      </c>
      <c r="I543" s="15"/>
      <c r="J543" s="15"/>
      <c r="K543" s="15"/>
      <c r="L543" s="15"/>
      <c r="W543">
        <f t="shared" si="40"/>
        <v>0</v>
      </c>
      <c r="X543">
        <f t="shared" si="41"/>
        <v>49.1</v>
      </c>
      <c r="Y543">
        <f t="shared" si="42"/>
        <v>13.638888888888889</v>
      </c>
    </row>
    <row r="544" spans="2:25" x14ac:dyDescent="0.25">
      <c r="B544" s="3" t="s">
        <v>59</v>
      </c>
      <c r="C544" s="3">
        <v>536</v>
      </c>
      <c r="D544" s="3">
        <v>536</v>
      </c>
      <c r="E544" s="9">
        <v>49.1</v>
      </c>
      <c r="F544" s="15">
        <f t="shared" si="43"/>
        <v>-1.3888888888889086E-2</v>
      </c>
      <c r="G544" s="15">
        <f t="shared" si="44"/>
        <v>-5.0000000000000711E-2</v>
      </c>
      <c r="H544" s="15">
        <v>0</v>
      </c>
      <c r="I544" s="15"/>
      <c r="J544" s="15"/>
      <c r="K544" s="15"/>
      <c r="L544" s="15"/>
      <c r="W544">
        <f t="shared" si="40"/>
        <v>0</v>
      </c>
      <c r="X544">
        <f t="shared" si="41"/>
        <v>49.1</v>
      </c>
      <c r="Y544">
        <f t="shared" si="42"/>
        <v>13.638888888888889</v>
      </c>
    </row>
    <row r="545" spans="2:25" x14ac:dyDescent="0.25">
      <c r="B545" s="3" t="s">
        <v>59</v>
      </c>
      <c r="C545" s="3">
        <v>537</v>
      </c>
      <c r="D545" s="3">
        <v>537</v>
      </c>
      <c r="E545" s="9">
        <v>49</v>
      </c>
      <c r="F545" s="15">
        <f t="shared" si="43"/>
        <v>-4.1666666666667261E-2</v>
      </c>
      <c r="G545" s="15">
        <f t="shared" si="44"/>
        <v>-0.15000000000000213</v>
      </c>
      <c r="H545" s="15">
        <v>0</v>
      </c>
      <c r="I545" s="15"/>
      <c r="J545" s="15"/>
      <c r="K545" s="15"/>
      <c r="L545" s="15"/>
      <c r="W545">
        <f t="shared" si="40"/>
        <v>0</v>
      </c>
      <c r="X545">
        <f t="shared" si="41"/>
        <v>49</v>
      </c>
      <c r="Y545">
        <f t="shared" si="42"/>
        <v>13.611111111111111</v>
      </c>
    </row>
    <row r="546" spans="2:25" x14ac:dyDescent="0.25">
      <c r="B546" s="3" t="s">
        <v>59</v>
      </c>
      <c r="C546" s="3">
        <v>538</v>
      </c>
      <c r="D546" s="3">
        <v>538</v>
      </c>
      <c r="E546" s="9">
        <v>48.8</v>
      </c>
      <c r="F546" s="15">
        <f t="shared" si="43"/>
        <v>-5.5555555555555358E-2</v>
      </c>
      <c r="G546" s="15">
        <f t="shared" si="44"/>
        <v>-0.19999999999999929</v>
      </c>
      <c r="H546" s="15">
        <v>0</v>
      </c>
      <c r="I546" s="15"/>
      <c r="J546" s="15"/>
      <c r="K546" s="15"/>
      <c r="L546" s="15"/>
      <c r="W546">
        <f t="shared" si="40"/>
        <v>0</v>
      </c>
      <c r="X546">
        <f t="shared" si="41"/>
        <v>48.8</v>
      </c>
      <c r="Y546">
        <f t="shared" si="42"/>
        <v>13.555555555555554</v>
      </c>
    </row>
    <row r="547" spans="2:25" x14ac:dyDescent="0.25">
      <c r="B547" s="3" t="s">
        <v>59</v>
      </c>
      <c r="C547" s="3">
        <v>539</v>
      </c>
      <c r="D547" s="3">
        <v>539</v>
      </c>
      <c r="E547" s="9">
        <v>48.6</v>
      </c>
      <c r="F547" s="15">
        <f t="shared" si="43"/>
        <v>-4.1666666666666269E-2</v>
      </c>
      <c r="G547" s="15">
        <f t="shared" si="44"/>
        <v>-0.14999999999999858</v>
      </c>
      <c r="H547" s="15">
        <v>0</v>
      </c>
      <c r="I547" s="15"/>
      <c r="J547" s="15"/>
      <c r="K547" s="15"/>
      <c r="L547" s="15"/>
      <c r="W547">
        <f t="shared" si="40"/>
        <v>0</v>
      </c>
      <c r="X547">
        <f t="shared" si="41"/>
        <v>48.6</v>
      </c>
      <c r="Y547">
        <f t="shared" si="42"/>
        <v>13.5</v>
      </c>
    </row>
    <row r="548" spans="2:25" x14ac:dyDescent="0.25">
      <c r="B548" s="3" t="s">
        <v>59</v>
      </c>
      <c r="C548" s="3">
        <v>540</v>
      </c>
      <c r="D548" s="3">
        <v>540</v>
      </c>
      <c r="E548" s="9">
        <v>48.5</v>
      </c>
      <c r="F548" s="15">
        <f t="shared" si="43"/>
        <v>0</v>
      </c>
      <c r="G548" s="15">
        <f t="shared" si="44"/>
        <v>0</v>
      </c>
      <c r="H548" s="15">
        <v>0</v>
      </c>
      <c r="I548" s="15"/>
      <c r="J548" s="15"/>
      <c r="K548" s="15"/>
      <c r="L548" s="15"/>
      <c r="W548">
        <f t="shared" si="40"/>
        <v>0</v>
      </c>
      <c r="X548">
        <f t="shared" si="41"/>
        <v>48.5</v>
      </c>
      <c r="Y548">
        <f t="shared" si="42"/>
        <v>13.472222222222221</v>
      </c>
    </row>
    <row r="549" spans="2:25" x14ac:dyDescent="0.25">
      <c r="B549" s="3" t="s">
        <v>59</v>
      </c>
      <c r="C549" s="3">
        <v>541</v>
      </c>
      <c r="D549" s="3">
        <v>541</v>
      </c>
      <c r="E549" s="9">
        <v>48.6</v>
      </c>
      <c r="F549" s="15">
        <f t="shared" si="43"/>
        <v>2.7777777777778172E-2</v>
      </c>
      <c r="G549" s="15">
        <f t="shared" si="44"/>
        <v>0.10000000000000142</v>
      </c>
      <c r="H549" s="15">
        <v>0</v>
      </c>
      <c r="I549" s="15"/>
      <c r="J549" s="15"/>
      <c r="K549" s="15"/>
      <c r="L549" s="15"/>
      <c r="W549">
        <f t="shared" si="40"/>
        <v>0</v>
      </c>
      <c r="X549">
        <f t="shared" si="41"/>
        <v>48.6</v>
      </c>
      <c r="Y549">
        <f t="shared" si="42"/>
        <v>13.5</v>
      </c>
    </row>
    <row r="550" spans="2:25" x14ac:dyDescent="0.25">
      <c r="B550" s="3" t="s">
        <v>59</v>
      </c>
      <c r="C550" s="3">
        <v>542</v>
      </c>
      <c r="D550" s="3">
        <v>542</v>
      </c>
      <c r="E550" s="9">
        <v>48.7</v>
      </c>
      <c r="F550" s="15">
        <f t="shared" si="43"/>
        <v>0</v>
      </c>
      <c r="G550" s="15">
        <f t="shared" si="44"/>
        <v>0</v>
      </c>
      <c r="H550" s="15">
        <v>0</v>
      </c>
      <c r="I550" s="15"/>
      <c r="J550" s="15"/>
      <c r="K550" s="15"/>
      <c r="L550" s="15"/>
      <c r="W550">
        <f t="shared" si="40"/>
        <v>0</v>
      </c>
      <c r="X550">
        <f t="shared" si="41"/>
        <v>48.7</v>
      </c>
      <c r="Y550">
        <f t="shared" si="42"/>
        <v>13.527777777777779</v>
      </c>
    </row>
    <row r="551" spans="2:25" x14ac:dyDescent="0.25">
      <c r="B551" s="3" t="s">
        <v>59</v>
      </c>
      <c r="C551" s="3">
        <v>543</v>
      </c>
      <c r="D551" s="3">
        <v>543</v>
      </c>
      <c r="E551" s="9">
        <v>48.6</v>
      </c>
      <c r="F551" s="15">
        <f t="shared" si="43"/>
        <v>-6.9444444444444448E-2</v>
      </c>
      <c r="G551" s="15">
        <f t="shared" si="44"/>
        <v>-0.25</v>
      </c>
      <c r="H551" s="15">
        <v>0</v>
      </c>
      <c r="I551" s="15"/>
      <c r="J551" s="15"/>
      <c r="K551" s="15"/>
      <c r="L551" s="15"/>
      <c r="W551">
        <f t="shared" si="40"/>
        <v>0</v>
      </c>
      <c r="X551">
        <f t="shared" si="41"/>
        <v>48.6</v>
      </c>
      <c r="Y551">
        <f t="shared" si="42"/>
        <v>13.5</v>
      </c>
    </row>
    <row r="552" spans="2:25" x14ac:dyDescent="0.25">
      <c r="B552" s="3" t="s">
        <v>59</v>
      </c>
      <c r="C552" s="3">
        <v>544</v>
      </c>
      <c r="D552" s="3">
        <v>544</v>
      </c>
      <c r="E552" s="9">
        <v>48.2</v>
      </c>
      <c r="F552" s="15">
        <f t="shared" si="43"/>
        <v>-0.15277777777777798</v>
      </c>
      <c r="G552" s="15">
        <f t="shared" si="44"/>
        <v>-0.55000000000000071</v>
      </c>
      <c r="H552" s="15">
        <v>0</v>
      </c>
      <c r="I552" s="15"/>
      <c r="J552" s="15"/>
      <c r="K552" s="15"/>
      <c r="L552" s="15"/>
      <c r="W552">
        <f t="shared" si="40"/>
        <v>0</v>
      </c>
      <c r="X552">
        <f t="shared" si="41"/>
        <v>48.2</v>
      </c>
      <c r="Y552">
        <f t="shared" si="42"/>
        <v>13.388888888888889</v>
      </c>
    </row>
    <row r="553" spans="2:25" x14ac:dyDescent="0.25">
      <c r="B553" s="3" t="s">
        <v>59</v>
      </c>
      <c r="C553" s="3">
        <v>545</v>
      </c>
      <c r="D553" s="3">
        <v>545</v>
      </c>
      <c r="E553" s="9">
        <v>47.5</v>
      </c>
      <c r="F553" s="15">
        <f t="shared" si="43"/>
        <v>-0.20833333333333331</v>
      </c>
      <c r="G553" s="15">
        <f t="shared" si="44"/>
        <v>-0.75</v>
      </c>
      <c r="H553" s="15">
        <v>0</v>
      </c>
      <c r="I553" s="15"/>
      <c r="J553" s="15"/>
      <c r="K553" s="15"/>
      <c r="L553" s="15"/>
      <c r="W553">
        <f t="shared" si="40"/>
        <v>0</v>
      </c>
      <c r="X553">
        <f t="shared" si="41"/>
        <v>47.5</v>
      </c>
      <c r="Y553">
        <f t="shared" si="42"/>
        <v>13.194444444444445</v>
      </c>
    </row>
    <row r="554" spans="2:25" x14ac:dyDescent="0.25">
      <c r="B554" s="3" t="s">
        <v>59</v>
      </c>
      <c r="C554" s="3">
        <v>546</v>
      </c>
      <c r="D554" s="3">
        <v>546</v>
      </c>
      <c r="E554" s="9">
        <v>46.7</v>
      </c>
      <c r="F554" s="15">
        <f t="shared" si="43"/>
        <v>-0.24999999999999961</v>
      </c>
      <c r="G554" s="15">
        <f t="shared" si="44"/>
        <v>-0.89999999999999858</v>
      </c>
      <c r="H554" s="15">
        <v>0</v>
      </c>
      <c r="I554" s="15"/>
      <c r="J554" s="15"/>
      <c r="K554" s="15"/>
      <c r="L554" s="15"/>
      <c r="W554">
        <f t="shared" si="40"/>
        <v>0</v>
      </c>
      <c r="X554">
        <f t="shared" si="41"/>
        <v>46.7</v>
      </c>
      <c r="Y554">
        <f t="shared" si="42"/>
        <v>12.972222222222223</v>
      </c>
    </row>
    <row r="555" spans="2:25" x14ac:dyDescent="0.25">
      <c r="B555" s="3" t="s">
        <v>59</v>
      </c>
      <c r="C555" s="3">
        <v>547</v>
      </c>
      <c r="D555" s="3">
        <v>547</v>
      </c>
      <c r="E555" s="9">
        <v>45.7</v>
      </c>
      <c r="F555" s="15">
        <f t="shared" si="43"/>
        <v>-0.29166666666666685</v>
      </c>
      <c r="G555" s="15">
        <f t="shared" si="44"/>
        <v>-1.0500000000000007</v>
      </c>
      <c r="H555" s="15">
        <v>0</v>
      </c>
      <c r="I555" s="15"/>
      <c r="J555" s="15"/>
      <c r="K555" s="15"/>
      <c r="L555" s="15"/>
      <c r="W555">
        <f t="shared" si="40"/>
        <v>0</v>
      </c>
      <c r="X555">
        <f t="shared" si="41"/>
        <v>45.7</v>
      </c>
      <c r="Y555">
        <f t="shared" si="42"/>
        <v>12.694444444444445</v>
      </c>
    </row>
    <row r="556" spans="2:25" x14ac:dyDescent="0.25">
      <c r="B556" s="3" t="s">
        <v>59</v>
      </c>
      <c r="C556" s="3">
        <v>548</v>
      </c>
      <c r="D556" s="3">
        <v>548</v>
      </c>
      <c r="E556" s="9">
        <v>44.6</v>
      </c>
      <c r="F556" s="15">
        <f t="shared" si="43"/>
        <v>-0.38888888888888945</v>
      </c>
      <c r="G556" s="15">
        <f t="shared" si="44"/>
        <v>-1.4000000000000021</v>
      </c>
      <c r="H556" s="15">
        <v>0</v>
      </c>
      <c r="I556" s="15"/>
      <c r="J556" s="15"/>
      <c r="K556" s="15"/>
      <c r="L556" s="15"/>
      <c r="W556">
        <f t="shared" si="40"/>
        <v>0</v>
      </c>
      <c r="X556">
        <f t="shared" si="41"/>
        <v>44.6</v>
      </c>
      <c r="Y556">
        <f t="shared" si="42"/>
        <v>12.388888888888889</v>
      </c>
    </row>
    <row r="557" spans="2:25" x14ac:dyDescent="0.25">
      <c r="B557" s="3" t="s">
        <v>59</v>
      </c>
      <c r="C557" s="3">
        <v>549</v>
      </c>
      <c r="D557" s="3">
        <v>549</v>
      </c>
      <c r="E557" s="9">
        <v>42.9</v>
      </c>
      <c r="F557" s="15">
        <f t="shared" si="43"/>
        <v>-0.52777777777777835</v>
      </c>
      <c r="G557" s="15">
        <f t="shared" si="44"/>
        <v>-1.9000000000000021</v>
      </c>
      <c r="H557" s="15">
        <v>0</v>
      </c>
      <c r="I557" s="15"/>
      <c r="J557" s="15"/>
      <c r="K557" s="15"/>
      <c r="L557" s="15"/>
      <c r="W557">
        <f t="shared" si="40"/>
        <v>0</v>
      </c>
      <c r="X557">
        <f t="shared" si="41"/>
        <v>42.9</v>
      </c>
      <c r="Y557">
        <f t="shared" si="42"/>
        <v>11.916666666666666</v>
      </c>
    </row>
    <row r="558" spans="2:25" x14ac:dyDescent="0.25">
      <c r="B558" s="3" t="s">
        <v>59</v>
      </c>
      <c r="C558" s="3">
        <v>550</v>
      </c>
      <c r="D558" s="3">
        <v>550</v>
      </c>
      <c r="E558" s="9">
        <v>40.799999999999997</v>
      </c>
      <c r="F558" s="15">
        <f t="shared" si="43"/>
        <v>-0.65277777777777712</v>
      </c>
      <c r="G558" s="15">
        <f t="shared" si="44"/>
        <v>-2.3499999999999979</v>
      </c>
      <c r="H558" s="15">
        <v>0</v>
      </c>
      <c r="I558" s="15"/>
      <c r="J558" s="15"/>
      <c r="K558" s="15"/>
      <c r="L558" s="15"/>
      <c r="W558">
        <f t="shared" si="40"/>
        <v>0</v>
      </c>
      <c r="X558">
        <f t="shared" si="41"/>
        <v>40.799999999999997</v>
      </c>
      <c r="Y558">
        <f t="shared" si="42"/>
        <v>11.333333333333332</v>
      </c>
    </row>
    <row r="559" spans="2:25" x14ac:dyDescent="0.25">
      <c r="B559" s="3" t="s">
        <v>59</v>
      </c>
      <c r="C559" s="3">
        <v>551</v>
      </c>
      <c r="D559" s="3">
        <v>551</v>
      </c>
      <c r="E559" s="9">
        <v>38.200000000000003</v>
      </c>
      <c r="F559" s="15">
        <f t="shared" si="43"/>
        <v>-0.76388888888888884</v>
      </c>
      <c r="G559" s="15">
        <f t="shared" si="44"/>
        <v>-2.75</v>
      </c>
      <c r="H559" s="15">
        <v>0</v>
      </c>
      <c r="I559" s="15"/>
      <c r="J559" s="15"/>
      <c r="K559" s="15"/>
      <c r="L559" s="15"/>
      <c r="W559">
        <f t="shared" si="40"/>
        <v>0</v>
      </c>
      <c r="X559">
        <f t="shared" si="41"/>
        <v>38.200000000000003</v>
      </c>
      <c r="Y559">
        <f t="shared" si="42"/>
        <v>10.611111111111112</v>
      </c>
    </row>
    <row r="560" spans="2:25" x14ac:dyDescent="0.25">
      <c r="B560" s="3" t="s">
        <v>59</v>
      </c>
      <c r="C560" s="3">
        <v>552</v>
      </c>
      <c r="D560" s="3">
        <v>552</v>
      </c>
      <c r="E560" s="9">
        <v>35.299999999999997</v>
      </c>
      <c r="F560" s="15">
        <f t="shared" si="43"/>
        <v>-0.88888888888888917</v>
      </c>
      <c r="G560" s="15">
        <f t="shared" si="44"/>
        <v>-3.2000000000000011</v>
      </c>
      <c r="H560" s="15">
        <v>0</v>
      </c>
      <c r="I560" s="15"/>
      <c r="J560" s="15"/>
      <c r="K560" s="15"/>
      <c r="L560" s="15"/>
      <c r="W560">
        <f t="shared" si="40"/>
        <v>0</v>
      </c>
      <c r="X560">
        <f t="shared" si="41"/>
        <v>35.299999999999997</v>
      </c>
      <c r="Y560">
        <f t="shared" si="42"/>
        <v>9.8055555555555554</v>
      </c>
    </row>
    <row r="561" spans="2:25" x14ac:dyDescent="0.25">
      <c r="B561" s="3" t="s">
        <v>59</v>
      </c>
      <c r="C561" s="3">
        <v>553</v>
      </c>
      <c r="D561" s="3">
        <v>553</v>
      </c>
      <c r="E561" s="9">
        <v>31.8</v>
      </c>
      <c r="F561" s="15">
        <f t="shared" si="43"/>
        <v>-0.9166666666666663</v>
      </c>
      <c r="G561" s="15">
        <f t="shared" si="44"/>
        <v>-3.2999999999999989</v>
      </c>
      <c r="H561" s="15">
        <v>0</v>
      </c>
      <c r="I561" s="15"/>
      <c r="J561" s="15"/>
      <c r="K561" s="15"/>
      <c r="L561" s="15"/>
      <c r="W561">
        <f t="shared" si="40"/>
        <v>0</v>
      </c>
      <c r="X561">
        <f t="shared" si="41"/>
        <v>31.8</v>
      </c>
      <c r="Y561">
        <f t="shared" si="42"/>
        <v>8.8333333333333339</v>
      </c>
    </row>
    <row r="562" spans="2:25" x14ac:dyDescent="0.25">
      <c r="B562" s="3" t="s">
        <v>59</v>
      </c>
      <c r="C562" s="3">
        <v>554</v>
      </c>
      <c r="D562" s="3">
        <v>554</v>
      </c>
      <c r="E562" s="9">
        <v>28.7</v>
      </c>
      <c r="F562" s="15">
        <f t="shared" si="43"/>
        <v>-0.83333333333333326</v>
      </c>
      <c r="G562" s="15">
        <f t="shared" si="44"/>
        <v>-3</v>
      </c>
      <c r="H562" s="15">
        <v>0</v>
      </c>
      <c r="I562" s="15"/>
      <c r="J562" s="15"/>
      <c r="K562" s="15"/>
      <c r="L562" s="15"/>
      <c r="W562">
        <f t="shared" si="40"/>
        <v>0</v>
      </c>
      <c r="X562">
        <f t="shared" si="41"/>
        <v>28.7</v>
      </c>
      <c r="Y562">
        <f t="shared" si="42"/>
        <v>7.9722222222222214</v>
      </c>
    </row>
    <row r="563" spans="2:25" x14ac:dyDescent="0.25">
      <c r="B563" s="3" t="s">
        <v>59</v>
      </c>
      <c r="C563" s="3">
        <v>555</v>
      </c>
      <c r="D563" s="3">
        <v>555</v>
      </c>
      <c r="E563" s="9">
        <v>25.8</v>
      </c>
      <c r="F563" s="15">
        <f t="shared" si="43"/>
        <v>-0.80555555555555558</v>
      </c>
      <c r="G563" s="15">
        <f t="shared" si="44"/>
        <v>-2.9000000000000004</v>
      </c>
      <c r="H563" s="15">
        <v>0</v>
      </c>
      <c r="I563" s="15"/>
      <c r="J563" s="15"/>
      <c r="K563" s="15"/>
      <c r="L563" s="15"/>
      <c r="W563">
        <f t="shared" si="40"/>
        <v>0</v>
      </c>
      <c r="X563">
        <f t="shared" si="41"/>
        <v>25.8</v>
      </c>
      <c r="Y563">
        <f t="shared" si="42"/>
        <v>7.166666666666667</v>
      </c>
    </row>
    <row r="564" spans="2:25" x14ac:dyDescent="0.25">
      <c r="B564" s="3" t="s">
        <v>59</v>
      </c>
      <c r="C564" s="3">
        <v>556</v>
      </c>
      <c r="D564" s="3">
        <v>556</v>
      </c>
      <c r="E564" s="9">
        <v>22.9</v>
      </c>
      <c r="F564" s="15">
        <f t="shared" si="43"/>
        <v>-0.7777777777777779</v>
      </c>
      <c r="G564" s="15">
        <f t="shared" si="44"/>
        <v>-2.8000000000000007</v>
      </c>
      <c r="H564" s="15">
        <v>0</v>
      </c>
      <c r="I564" s="15"/>
      <c r="J564" s="15"/>
      <c r="K564" s="15"/>
      <c r="L564" s="15"/>
      <c r="W564">
        <f t="shared" si="40"/>
        <v>0</v>
      </c>
      <c r="X564">
        <f t="shared" si="41"/>
        <v>22.9</v>
      </c>
      <c r="Y564">
        <f t="shared" si="42"/>
        <v>6.3611111111111107</v>
      </c>
    </row>
    <row r="565" spans="2:25" x14ac:dyDescent="0.25">
      <c r="B565" s="3" t="s">
        <v>59</v>
      </c>
      <c r="C565" s="3">
        <v>557</v>
      </c>
      <c r="D565" s="3">
        <v>557</v>
      </c>
      <c r="E565" s="9">
        <v>20.2</v>
      </c>
      <c r="F565" s="15">
        <f t="shared" si="43"/>
        <v>-0.70833333333333304</v>
      </c>
      <c r="G565" s="15">
        <f t="shared" si="44"/>
        <v>-2.5499999999999989</v>
      </c>
      <c r="H565" s="15">
        <v>0</v>
      </c>
      <c r="I565" s="15"/>
      <c r="J565" s="15"/>
      <c r="K565" s="15"/>
      <c r="L565" s="15"/>
      <c r="W565">
        <f t="shared" si="40"/>
        <v>0</v>
      </c>
      <c r="X565">
        <f t="shared" si="41"/>
        <v>20.2</v>
      </c>
      <c r="Y565">
        <f t="shared" si="42"/>
        <v>5.6111111111111107</v>
      </c>
    </row>
    <row r="566" spans="2:25" x14ac:dyDescent="0.25">
      <c r="B566" s="3" t="s">
        <v>59</v>
      </c>
      <c r="C566" s="3">
        <v>558</v>
      </c>
      <c r="D566" s="3">
        <v>558</v>
      </c>
      <c r="E566" s="9">
        <v>17.8</v>
      </c>
      <c r="F566" s="15">
        <f t="shared" si="43"/>
        <v>-0.65277777777777768</v>
      </c>
      <c r="G566" s="15">
        <f t="shared" si="44"/>
        <v>-2.3499999999999996</v>
      </c>
      <c r="H566" s="15">
        <v>0</v>
      </c>
      <c r="I566" s="15"/>
      <c r="J566" s="15"/>
      <c r="K566" s="15"/>
      <c r="L566" s="15"/>
      <c r="W566">
        <f t="shared" si="40"/>
        <v>0</v>
      </c>
      <c r="X566">
        <f t="shared" si="41"/>
        <v>17.8</v>
      </c>
      <c r="Y566">
        <f t="shared" si="42"/>
        <v>4.9444444444444446</v>
      </c>
    </row>
    <row r="567" spans="2:25" x14ac:dyDescent="0.25">
      <c r="B567" s="3" t="s">
        <v>59</v>
      </c>
      <c r="C567" s="3">
        <v>559</v>
      </c>
      <c r="D567" s="3">
        <v>559</v>
      </c>
      <c r="E567" s="9">
        <v>15.5</v>
      </c>
      <c r="F567" s="15">
        <f t="shared" si="43"/>
        <v>-0.625</v>
      </c>
      <c r="G567" s="15">
        <f t="shared" si="44"/>
        <v>-2.25</v>
      </c>
      <c r="H567" s="15">
        <v>0</v>
      </c>
      <c r="I567" s="15"/>
      <c r="J567" s="15"/>
      <c r="K567" s="15"/>
      <c r="L567" s="15"/>
      <c r="W567">
        <f t="shared" si="40"/>
        <v>0</v>
      </c>
      <c r="X567">
        <f t="shared" si="41"/>
        <v>15.5</v>
      </c>
      <c r="Y567">
        <f t="shared" si="42"/>
        <v>4.3055555555555554</v>
      </c>
    </row>
    <row r="568" spans="2:25" x14ac:dyDescent="0.25">
      <c r="B568" s="3" t="s">
        <v>59</v>
      </c>
      <c r="C568" s="3">
        <v>560</v>
      </c>
      <c r="D568" s="3">
        <v>560</v>
      </c>
      <c r="E568" s="9">
        <v>13.3</v>
      </c>
      <c r="F568" s="15">
        <f t="shared" si="43"/>
        <v>-0.58333333333333326</v>
      </c>
      <c r="G568" s="15">
        <f t="shared" si="44"/>
        <v>-2.0999999999999996</v>
      </c>
      <c r="H568" s="15">
        <v>0</v>
      </c>
      <c r="I568" s="15"/>
      <c r="J568" s="15"/>
      <c r="K568" s="15"/>
      <c r="L568" s="15"/>
      <c r="W568">
        <f t="shared" si="40"/>
        <v>0</v>
      </c>
      <c r="X568">
        <f t="shared" si="41"/>
        <v>13.3</v>
      </c>
      <c r="Y568">
        <f t="shared" si="42"/>
        <v>3.6944444444444446</v>
      </c>
    </row>
    <row r="569" spans="2:25" x14ac:dyDescent="0.25">
      <c r="B569" s="3" t="s">
        <v>59</v>
      </c>
      <c r="C569" s="3">
        <v>561</v>
      </c>
      <c r="D569" s="3">
        <v>561</v>
      </c>
      <c r="E569" s="9">
        <v>11.3</v>
      </c>
      <c r="F569" s="15">
        <f t="shared" si="43"/>
        <v>-0.55555555555555558</v>
      </c>
      <c r="G569" s="15">
        <f t="shared" si="44"/>
        <v>-2</v>
      </c>
      <c r="H569" s="15">
        <v>0</v>
      </c>
      <c r="I569" s="15"/>
      <c r="J569" s="15"/>
      <c r="K569" s="15"/>
      <c r="L569" s="15"/>
      <c r="W569">
        <f t="shared" si="40"/>
        <v>0</v>
      </c>
      <c r="X569">
        <f t="shared" si="41"/>
        <v>11.3</v>
      </c>
      <c r="Y569">
        <f t="shared" si="42"/>
        <v>3.1388888888888888</v>
      </c>
    </row>
    <row r="570" spans="2:25" x14ac:dyDescent="0.25">
      <c r="B570" s="3" t="s">
        <v>59</v>
      </c>
      <c r="C570" s="3">
        <v>562</v>
      </c>
      <c r="D570" s="3">
        <v>562</v>
      </c>
      <c r="E570" s="9">
        <v>9.3000000000000007</v>
      </c>
      <c r="F570" s="15">
        <f t="shared" si="43"/>
        <v>-0.54166666666666674</v>
      </c>
      <c r="G570" s="15">
        <f t="shared" si="44"/>
        <v>-1.9500000000000002</v>
      </c>
      <c r="H570" s="15">
        <v>0</v>
      </c>
      <c r="I570" s="15"/>
      <c r="J570" s="15"/>
      <c r="K570" s="15"/>
      <c r="L570" s="15"/>
      <c r="W570">
        <f t="shared" si="40"/>
        <v>0</v>
      </c>
      <c r="X570">
        <f t="shared" si="41"/>
        <v>9.3000000000000007</v>
      </c>
      <c r="Y570">
        <f t="shared" si="42"/>
        <v>2.5833333333333335</v>
      </c>
    </row>
    <row r="571" spans="2:25" x14ac:dyDescent="0.25">
      <c r="B571" s="3" t="s">
        <v>59</v>
      </c>
      <c r="C571" s="3">
        <v>563</v>
      </c>
      <c r="D571" s="3">
        <v>563</v>
      </c>
      <c r="E571" s="9">
        <v>7.4</v>
      </c>
      <c r="F571" s="15">
        <f t="shared" si="43"/>
        <v>-0.5277777777777779</v>
      </c>
      <c r="G571" s="15">
        <f t="shared" si="44"/>
        <v>-1.9000000000000004</v>
      </c>
      <c r="H571" s="15">
        <v>0</v>
      </c>
      <c r="I571" s="15"/>
      <c r="J571" s="15"/>
      <c r="K571" s="15"/>
      <c r="L571" s="15"/>
      <c r="W571">
        <f t="shared" si="40"/>
        <v>0</v>
      </c>
      <c r="X571">
        <f t="shared" si="41"/>
        <v>7.4</v>
      </c>
      <c r="Y571">
        <f t="shared" si="42"/>
        <v>2.0555555555555558</v>
      </c>
    </row>
    <row r="572" spans="2:25" x14ac:dyDescent="0.25">
      <c r="B572" s="3" t="s">
        <v>59</v>
      </c>
      <c r="C572" s="3">
        <v>564</v>
      </c>
      <c r="D572" s="3">
        <v>564</v>
      </c>
      <c r="E572" s="9">
        <v>5.5</v>
      </c>
      <c r="F572" s="15">
        <f t="shared" si="43"/>
        <v>-0.51388888888888895</v>
      </c>
      <c r="G572" s="15">
        <f t="shared" si="44"/>
        <v>-1.85</v>
      </c>
      <c r="H572" s="15">
        <v>0</v>
      </c>
      <c r="I572" s="15"/>
      <c r="J572" s="15"/>
      <c r="K572" s="15"/>
      <c r="L572" s="15"/>
      <c r="W572">
        <f t="shared" si="40"/>
        <v>0</v>
      </c>
      <c r="X572">
        <f t="shared" si="41"/>
        <v>5.5</v>
      </c>
      <c r="Y572">
        <f t="shared" si="42"/>
        <v>1.5277777777777777</v>
      </c>
    </row>
    <row r="573" spans="2:25" x14ac:dyDescent="0.25">
      <c r="B573" s="3" t="s">
        <v>59</v>
      </c>
      <c r="C573" s="3">
        <v>565</v>
      </c>
      <c r="D573" s="3">
        <v>565</v>
      </c>
      <c r="E573" s="9">
        <v>3.7</v>
      </c>
      <c r="F573" s="15">
        <f t="shared" si="43"/>
        <v>-0.45833333333333331</v>
      </c>
      <c r="G573" s="15">
        <f t="shared" si="44"/>
        <v>-1.65</v>
      </c>
      <c r="H573" s="15">
        <v>0</v>
      </c>
      <c r="I573" s="15"/>
      <c r="J573" s="15"/>
      <c r="K573" s="15"/>
      <c r="L573" s="15"/>
      <c r="W573">
        <f t="shared" si="40"/>
        <v>0</v>
      </c>
      <c r="X573">
        <f t="shared" si="41"/>
        <v>3.7</v>
      </c>
      <c r="Y573">
        <f t="shared" si="42"/>
        <v>1.0277777777777779</v>
      </c>
    </row>
    <row r="574" spans="2:25" x14ac:dyDescent="0.25">
      <c r="B574" s="3" t="s">
        <v>59</v>
      </c>
      <c r="C574" s="3">
        <v>566</v>
      </c>
      <c r="D574" s="3">
        <v>566</v>
      </c>
      <c r="E574" s="9">
        <v>2.2000000000000002</v>
      </c>
      <c r="F574" s="15">
        <f t="shared" si="43"/>
        <v>-0.51388888888888895</v>
      </c>
      <c r="G574" s="15">
        <f t="shared" si="44"/>
        <v>-1.85</v>
      </c>
      <c r="H574" s="15">
        <v>0</v>
      </c>
      <c r="I574" s="15"/>
      <c r="J574" s="15"/>
      <c r="K574" s="15"/>
      <c r="L574" s="15"/>
      <c r="W574">
        <f t="shared" si="40"/>
        <v>0</v>
      </c>
      <c r="X574">
        <f t="shared" si="41"/>
        <v>2.2000000000000002</v>
      </c>
      <c r="Y574">
        <f t="shared" si="42"/>
        <v>0.61111111111111116</v>
      </c>
    </row>
    <row r="575" spans="2:25" x14ac:dyDescent="0.25">
      <c r="B575" s="3" t="s">
        <v>59</v>
      </c>
      <c r="C575" s="3">
        <v>567</v>
      </c>
      <c r="D575" s="3">
        <v>567</v>
      </c>
      <c r="E575" s="9">
        <v>0</v>
      </c>
      <c r="F575" s="15">
        <f t="shared" si="43"/>
        <v>-0.30555555555555558</v>
      </c>
      <c r="G575" s="15">
        <f t="shared" si="44"/>
        <v>-1.1000000000000001</v>
      </c>
      <c r="H575" s="15">
        <v>0</v>
      </c>
      <c r="I575" s="15"/>
      <c r="J575" s="15"/>
      <c r="K575" s="15"/>
      <c r="L575" s="15"/>
      <c r="W575">
        <f t="shared" si="40"/>
        <v>1</v>
      </c>
      <c r="X575" t="str">
        <f t="shared" si="41"/>
        <v/>
      </c>
      <c r="Y575">
        <f t="shared" si="42"/>
        <v>0</v>
      </c>
    </row>
    <row r="576" spans="2:25" x14ac:dyDescent="0.25">
      <c r="B576" s="3" t="s">
        <v>59</v>
      </c>
      <c r="C576" s="3">
        <v>568</v>
      </c>
      <c r="D576" s="3">
        <v>568</v>
      </c>
      <c r="E576" s="9">
        <v>0</v>
      </c>
      <c r="F576" s="15">
        <f t="shared" si="43"/>
        <v>0</v>
      </c>
      <c r="G576" s="15">
        <f t="shared" si="44"/>
        <v>0</v>
      </c>
      <c r="H576" s="15">
        <v>0</v>
      </c>
      <c r="I576" s="15"/>
      <c r="J576" s="15"/>
      <c r="K576" s="15"/>
      <c r="L576" s="15"/>
      <c r="W576">
        <f t="shared" si="40"/>
        <v>1</v>
      </c>
      <c r="X576" t="str">
        <f t="shared" si="41"/>
        <v/>
      </c>
      <c r="Y576">
        <f t="shared" si="42"/>
        <v>0</v>
      </c>
    </row>
    <row r="577" spans="2:25" x14ac:dyDescent="0.25">
      <c r="B577" s="3" t="s">
        <v>59</v>
      </c>
      <c r="C577" s="3">
        <v>569</v>
      </c>
      <c r="D577" s="3">
        <v>569</v>
      </c>
      <c r="E577" s="9">
        <v>0</v>
      </c>
      <c r="F577" s="15">
        <f t="shared" si="43"/>
        <v>0</v>
      </c>
      <c r="G577" s="15">
        <f t="shared" si="44"/>
        <v>0</v>
      </c>
      <c r="H577" s="15">
        <v>0</v>
      </c>
      <c r="I577" s="15"/>
      <c r="J577" s="15"/>
      <c r="K577" s="15"/>
      <c r="L577" s="15"/>
      <c r="W577">
        <f t="shared" si="40"/>
        <v>1</v>
      </c>
      <c r="X577" t="str">
        <f t="shared" si="41"/>
        <v/>
      </c>
      <c r="Y577">
        <f t="shared" si="42"/>
        <v>0</v>
      </c>
    </row>
    <row r="578" spans="2:25" x14ac:dyDescent="0.25">
      <c r="B578" s="3" t="s">
        <v>59</v>
      </c>
      <c r="C578" s="3">
        <v>570</v>
      </c>
      <c r="D578" s="3">
        <v>570</v>
      </c>
      <c r="E578" s="9">
        <v>0</v>
      </c>
      <c r="F578" s="15">
        <f t="shared" si="43"/>
        <v>0</v>
      </c>
      <c r="G578" s="15">
        <f t="shared" si="44"/>
        <v>0</v>
      </c>
      <c r="H578" s="15">
        <v>0</v>
      </c>
      <c r="I578" s="15"/>
      <c r="J578" s="15"/>
      <c r="K578" s="15"/>
      <c r="L578" s="15"/>
      <c r="W578">
        <f t="shared" si="40"/>
        <v>1</v>
      </c>
      <c r="X578" t="str">
        <f t="shared" si="41"/>
        <v/>
      </c>
      <c r="Y578">
        <f t="shared" si="42"/>
        <v>0</v>
      </c>
    </row>
    <row r="579" spans="2:25" x14ac:dyDescent="0.25">
      <c r="B579" s="3" t="s">
        <v>59</v>
      </c>
      <c r="C579" s="3">
        <v>571</v>
      </c>
      <c r="D579" s="3">
        <v>571</v>
      </c>
      <c r="E579" s="9">
        <v>0</v>
      </c>
      <c r="F579" s="15">
        <f t="shared" si="43"/>
        <v>0</v>
      </c>
      <c r="G579" s="15">
        <f t="shared" si="44"/>
        <v>0</v>
      </c>
      <c r="H579" s="15">
        <v>0</v>
      </c>
      <c r="I579" s="15"/>
      <c r="J579" s="15"/>
      <c r="K579" s="15"/>
      <c r="L579" s="15"/>
      <c r="W579">
        <f t="shared" si="40"/>
        <v>1</v>
      </c>
      <c r="X579" t="str">
        <f t="shared" si="41"/>
        <v/>
      </c>
      <c r="Y579">
        <f t="shared" si="42"/>
        <v>0</v>
      </c>
    </row>
    <row r="580" spans="2:25" x14ac:dyDescent="0.25">
      <c r="B580" s="3" t="s">
        <v>59</v>
      </c>
      <c r="C580" s="3">
        <v>572</v>
      </c>
      <c r="D580" s="3">
        <v>572</v>
      </c>
      <c r="E580" s="9">
        <v>0</v>
      </c>
      <c r="F580" s="15">
        <f t="shared" si="43"/>
        <v>0</v>
      </c>
      <c r="G580" s="15">
        <f t="shared" si="44"/>
        <v>0</v>
      </c>
      <c r="H580" s="15">
        <v>0</v>
      </c>
      <c r="I580" s="15"/>
      <c r="J580" s="15"/>
      <c r="K580" s="15"/>
      <c r="L580" s="15"/>
      <c r="W580">
        <f t="shared" si="40"/>
        <v>1</v>
      </c>
      <c r="X580" t="str">
        <f t="shared" si="41"/>
        <v/>
      </c>
      <c r="Y580">
        <f t="shared" si="42"/>
        <v>0</v>
      </c>
    </row>
    <row r="581" spans="2:25" x14ac:dyDescent="0.25">
      <c r="B581" s="3" t="s">
        <v>59</v>
      </c>
      <c r="C581" s="3">
        <v>573</v>
      </c>
      <c r="D581" s="3">
        <v>573</v>
      </c>
      <c r="E581" s="9">
        <v>0</v>
      </c>
      <c r="F581" s="15">
        <f t="shared" si="43"/>
        <v>0</v>
      </c>
      <c r="G581" s="15">
        <f t="shared" si="44"/>
        <v>0</v>
      </c>
      <c r="H581" s="15">
        <v>0</v>
      </c>
      <c r="I581" s="15"/>
      <c r="J581" s="15"/>
      <c r="K581" s="15"/>
      <c r="L581" s="15"/>
      <c r="W581">
        <f t="shared" si="40"/>
        <v>1</v>
      </c>
      <c r="X581" t="str">
        <f t="shared" si="41"/>
        <v/>
      </c>
      <c r="Y581">
        <f t="shared" si="42"/>
        <v>0</v>
      </c>
    </row>
    <row r="582" spans="2:25" x14ac:dyDescent="0.25">
      <c r="B582" s="3" t="s">
        <v>59</v>
      </c>
      <c r="C582" s="3">
        <v>574</v>
      </c>
      <c r="D582" s="3">
        <v>574</v>
      </c>
      <c r="E582" s="9">
        <v>0</v>
      </c>
      <c r="F582" s="15">
        <f t="shared" si="43"/>
        <v>0</v>
      </c>
      <c r="G582" s="15">
        <f t="shared" si="44"/>
        <v>0</v>
      </c>
      <c r="H582" s="15">
        <v>0</v>
      </c>
      <c r="I582" s="15"/>
      <c r="J582" s="15"/>
      <c r="K582" s="15"/>
      <c r="L582" s="15"/>
      <c r="W582">
        <f t="shared" si="40"/>
        <v>1</v>
      </c>
      <c r="X582" t="str">
        <f t="shared" si="41"/>
        <v/>
      </c>
      <c r="Y582">
        <f t="shared" si="42"/>
        <v>0</v>
      </c>
    </row>
    <row r="583" spans="2:25" x14ac:dyDescent="0.25">
      <c r="B583" s="3" t="s">
        <v>59</v>
      </c>
      <c r="C583" s="3">
        <v>575</v>
      </c>
      <c r="D583" s="3">
        <v>575</v>
      </c>
      <c r="E583" s="9">
        <v>0</v>
      </c>
      <c r="F583" s="15">
        <f t="shared" si="43"/>
        <v>0</v>
      </c>
      <c r="G583" s="15">
        <f t="shared" si="44"/>
        <v>0</v>
      </c>
      <c r="H583" s="15">
        <v>0</v>
      </c>
      <c r="I583" s="15"/>
      <c r="J583" s="15"/>
      <c r="K583" s="15"/>
      <c r="L583" s="15"/>
      <c r="W583">
        <f t="shared" si="40"/>
        <v>1</v>
      </c>
      <c r="X583" t="str">
        <f t="shared" si="41"/>
        <v/>
      </c>
      <c r="Y583">
        <f t="shared" si="42"/>
        <v>0</v>
      </c>
    </row>
    <row r="584" spans="2:25" x14ac:dyDescent="0.25">
      <c r="B584" s="3" t="s">
        <v>59</v>
      </c>
      <c r="C584" s="3">
        <v>576</v>
      </c>
      <c r="D584" s="3">
        <v>576</v>
      </c>
      <c r="E584" s="9">
        <v>0</v>
      </c>
      <c r="F584" s="15">
        <f t="shared" si="43"/>
        <v>0</v>
      </c>
      <c r="G584" s="15">
        <f t="shared" si="44"/>
        <v>0</v>
      </c>
      <c r="H584" s="15">
        <v>0</v>
      </c>
      <c r="I584" s="15"/>
      <c r="J584" s="15"/>
      <c r="K584" s="15"/>
      <c r="L584" s="15"/>
      <c r="W584">
        <f t="shared" ref="W584:W647" si="45">IF(E584&lt;1,1,0)</f>
        <v>1</v>
      </c>
      <c r="X584" t="str">
        <f t="shared" ref="X584:X647" si="46">IF(W584=1,"",E584)</f>
        <v/>
      </c>
      <c r="Y584">
        <f t="shared" ref="Y584:Y647" si="47">E584/3.6</f>
        <v>0</v>
      </c>
    </row>
    <row r="585" spans="2:25" x14ac:dyDescent="0.25">
      <c r="B585" s="3" t="s">
        <v>59</v>
      </c>
      <c r="C585" s="3">
        <v>577</v>
      </c>
      <c r="D585" s="3">
        <v>577</v>
      </c>
      <c r="E585" s="9">
        <v>0</v>
      </c>
      <c r="F585" s="15">
        <f t="shared" si="43"/>
        <v>0</v>
      </c>
      <c r="G585" s="15">
        <f t="shared" si="44"/>
        <v>0</v>
      </c>
      <c r="H585" s="15">
        <v>0</v>
      </c>
      <c r="I585" s="15"/>
      <c r="J585" s="15"/>
      <c r="K585" s="15"/>
      <c r="L585" s="15"/>
      <c r="W585">
        <f t="shared" si="45"/>
        <v>1</v>
      </c>
      <c r="X585" t="str">
        <f t="shared" si="46"/>
        <v/>
      </c>
      <c r="Y585">
        <f t="shared" si="47"/>
        <v>0</v>
      </c>
    </row>
    <row r="586" spans="2:25" x14ac:dyDescent="0.25">
      <c r="B586" s="3" t="s">
        <v>59</v>
      </c>
      <c r="C586" s="3">
        <v>578</v>
      </c>
      <c r="D586" s="3">
        <v>578</v>
      </c>
      <c r="E586" s="9">
        <v>0</v>
      </c>
      <c r="F586" s="15">
        <f t="shared" si="43"/>
        <v>0</v>
      </c>
      <c r="G586" s="15">
        <f t="shared" si="44"/>
        <v>0</v>
      </c>
      <c r="H586" s="15">
        <v>0</v>
      </c>
      <c r="I586" s="15"/>
      <c r="J586" s="15"/>
      <c r="K586" s="15"/>
      <c r="L586" s="15"/>
      <c r="W586">
        <f t="shared" si="45"/>
        <v>1</v>
      </c>
      <c r="X586" t="str">
        <f t="shared" si="46"/>
        <v/>
      </c>
      <c r="Y586">
        <f t="shared" si="47"/>
        <v>0</v>
      </c>
    </row>
    <row r="587" spans="2:25" x14ac:dyDescent="0.25">
      <c r="B587" s="3" t="s">
        <v>59</v>
      </c>
      <c r="C587" s="3">
        <v>579</v>
      </c>
      <c r="D587" s="3">
        <v>579</v>
      </c>
      <c r="E587" s="9">
        <v>0</v>
      </c>
      <c r="F587" s="15">
        <f t="shared" si="43"/>
        <v>0</v>
      </c>
      <c r="G587" s="15">
        <f t="shared" si="44"/>
        <v>0</v>
      </c>
      <c r="H587" s="15">
        <v>0</v>
      </c>
      <c r="I587" s="15"/>
      <c r="J587" s="15"/>
      <c r="K587" s="15"/>
      <c r="L587" s="15"/>
      <c r="W587">
        <f t="shared" si="45"/>
        <v>1</v>
      </c>
      <c r="X587" t="str">
        <f t="shared" si="46"/>
        <v/>
      </c>
      <c r="Y587">
        <f t="shared" si="47"/>
        <v>0</v>
      </c>
    </row>
    <row r="588" spans="2:25" x14ac:dyDescent="0.25">
      <c r="B588" s="3" t="s">
        <v>59</v>
      </c>
      <c r="C588" s="3">
        <v>580</v>
      </c>
      <c r="D588" s="3">
        <v>580</v>
      </c>
      <c r="E588" s="9">
        <v>0</v>
      </c>
      <c r="F588" s="15">
        <f t="shared" si="43"/>
        <v>0</v>
      </c>
      <c r="G588" s="15">
        <f t="shared" si="44"/>
        <v>0</v>
      </c>
      <c r="H588" s="15">
        <v>0</v>
      </c>
      <c r="I588" s="15"/>
      <c r="J588" s="15"/>
      <c r="K588" s="15"/>
      <c r="L588" s="15"/>
      <c r="W588">
        <f t="shared" si="45"/>
        <v>1</v>
      </c>
      <c r="X588" t="str">
        <f t="shared" si="46"/>
        <v/>
      </c>
      <c r="Y588">
        <f t="shared" si="47"/>
        <v>0</v>
      </c>
    </row>
    <row r="589" spans="2:25" x14ac:dyDescent="0.25">
      <c r="B589" s="3" t="s">
        <v>59</v>
      </c>
      <c r="C589" s="3">
        <v>581</v>
      </c>
      <c r="D589" s="3">
        <v>581</v>
      </c>
      <c r="E589" s="9">
        <v>0</v>
      </c>
      <c r="F589" s="15">
        <f t="shared" si="43"/>
        <v>0</v>
      </c>
      <c r="G589" s="15">
        <f t="shared" si="44"/>
        <v>0</v>
      </c>
      <c r="H589" s="15">
        <v>0</v>
      </c>
      <c r="I589" s="15"/>
      <c r="J589" s="15"/>
      <c r="K589" s="15"/>
      <c r="L589" s="15"/>
      <c r="W589">
        <f t="shared" si="45"/>
        <v>1</v>
      </c>
      <c r="X589" t="str">
        <f t="shared" si="46"/>
        <v/>
      </c>
      <c r="Y589">
        <f t="shared" si="47"/>
        <v>0</v>
      </c>
    </row>
    <row r="590" spans="2:25" x14ac:dyDescent="0.25">
      <c r="B590" s="3" t="s">
        <v>59</v>
      </c>
      <c r="C590" s="3">
        <v>582</v>
      </c>
      <c r="D590" s="3">
        <v>582</v>
      </c>
      <c r="E590" s="9">
        <v>0</v>
      </c>
      <c r="F590" s="15">
        <f t="shared" ref="F590:F653" si="48">($E591-$E589)/2/3.6</f>
        <v>0</v>
      </c>
      <c r="G590" s="15">
        <f t="shared" ref="G590:G653" si="49">($E591-$E589)/2</f>
        <v>0</v>
      </c>
      <c r="H590" s="15">
        <v>0</v>
      </c>
      <c r="I590" s="15"/>
      <c r="J590" s="15"/>
      <c r="K590" s="15"/>
      <c r="L590" s="15"/>
      <c r="W590">
        <f t="shared" si="45"/>
        <v>1</v>
      </c>
      <c r="X590" t="str">
        <f t="shared" si="46"/>
        <v/>
      </c>
      <c r="Y590">
        <f t="shared" si="47"/>
        <v>0</v>
      </c>
    </row>
    <row r="591" spans="2:25" x14ac:dyDescent="0.25">
      <c r="B591" s="3" t="s">
        <v>59</v>
      </c>
      <c r="C591" s="3">
        <v>583</v>
      </c>
      <c r="D591" s="3">
        <v>583</v>
      </c>
      <c r="E591" s="9">
        <v>0</v>
      </c>
      <c r="F591" s="15">
        <f t="shared" si="48"/>
        <v>0</v>
      </c>
      <c r="G591" s="15">
        <f t="shared" si="49"/>
        <v>0</v>
      </c>
      <c r="H591" s="15">
        <v>0</v>
      </c>
      <c r="I591" s="15"/>
      <c r="J591" s="15"/>
      <c r="K591" s="15"/>
      <c r="L591" s="15"/>
      <c r="W591">
        <f t="shared" si="45"/>
        <v>1</v>
      </c>
      <c r="X591" t="str">
        <f t="shared" si="46"/>
        <v/>
      </c>
      <c r="Y591">
        <f t="shared" si="47"/>
        <v>0</v>
      </c>
    </row>
    <row r="592" spans="2:25" x14ac:dyDescent="0.25">
      <c r="B592" s="3" t="s">
        <v>59</v>
      </c>
      <c r="C592" s="3">
        <v>584</v>
      </c>
      <c r="D592" s="3">
        <v>584</v>
      </c>
      <c r="E592" s="9">
        <v>0</v>
      </c>
      <c r="F592" s="15">
        <f t="shared" si="48"/>
        <v>0</v>
      </c>
      <c r="G592" s="15">
        <f t="shared" si="49"/>
        <v>0</v>
      </c>
      <c r="H592" s="15">
        <v>0</v>
      </c>
      <c r="I592" s="15"/>
      <c r="J592" s="15"/>
      <c r="K592" s="15"/>
      <c r="L592" s="15"/>
      <c r="W592">
        <f t="shared" si="45"/>
        <v>1</v>
      </c>
      <c r="X592" t="str">
        <f t="shared" si="46"/>
        <v/>
      </c>
      <c r="Y592">
        <f t="shared" si="47"/>
        <v>0</v>
      </c>
    </row>
    <row r="593" spans="2:25" x14ac:dyDescent="0.25">
      <c r="B593" s="3" t="s">
        <v>59</v>
      </c>
      <c r="C593" s="3">
        <v>585</v>
      </c>
      <c r="D593" s="3">
        <v>585</v>
      </c>
      <c r="E593" s="9">
        <v>0</v>
      </c>
      <c r="F593" s="15">
        <f t="shared" si="48"/>
        <v>0</v>
      </c>
      <c r="G593" s="15">
        <f t="shared" si="49"/>
        <v>0</v>
      </c>
      <c r="H593" s="15">
        <v>0</v>
      </c>
      <c r="I593" s="15"/>
      <c r="J593" s="15"/>
      <c r="K593" s="15"/>
      <c r="L593" s="15"/>
      <c r="W593">
        <f t="shared" si="45"/>
        <v>1</v>
      </c>
      <c r="X593" t="str">
        <f t="shared" si="46"/>
        <v/>
      </c>
      <c r="Y593">
        <f t="shared" si="47"/>
        <v>0</v>
      </c>
    </row>
    <row r="594" spans="2:25" x14ac:dyDescent="0.25">
      <c r="B594" s="3" t="s">
        <v>59</v>
      </c>
      <c r="C594" s="3">
        <v>586</v>
      </c>
      <c r="D594" s="3">
        <v>586</v>
      </c>
      <c r="E594" s="9">
        <v>0</v>
      </c>
      <c r="F594" s="15">
        <f t="shared" si="48"/>
        <v>0</v>
      </c>
      <c r="G594" s="15">
        <f t="shared" si="49"/>
        <v>0</v>
      </c>
      <c r="H594" s="15">
        <v>0</v>
      </c>
      <c r="I594" s="15"/>
      <c r="J594" s="15"/>
      <c r="K594" s="15"/>
      <c r="L594" s="15"/>
      <c r="W594">
        <f t="shared" si="45"/>
        <v>1</v>
      </c>
      <c r="X594" t="str">
        <f t="shared" si="46"/>
        <v/>
      </c>
      <c r="Y594">
        <f t="shared" si="47"/>
        <v>0</v>
      </c>
    </row>
    <row r="595" spans="2:25" x14ac:dyDescent="0.25">
      <c r="B595" s="3" t="s">
        <v>59</v>
      </c>
      <c r="C595" s="3">
        <v>587</v>
      </c>
      <c r="D595" s="3">
        <v>587</v>
      </c>
      <c r="E595" s="9">
        <v>0</v>
      </c>
      <c r="F595" s="15">
        <f t="shared" si="48"/>
        <v>0</v>
      </c>
      <c r="G595" s="15">
        <f t="shared" si="49"/>
        <v>0</v>
      </c>
      <c r="H595" s="15">
        <v>0</v>
      </c>
      <c r="I595" s="15"/>
      <c r="J595" s="15"/>
      <c r="K595" s="15"/>
      <c r="L595" s="15"/>
      <c r="W595">
        <f t="shared" si="45"/>
        <v>1</v>
      </c>
      <c r="X595" t="str">
        <f t="shared" si="46"/>
        <v/>
      </c>
      <c r="Y595">
        <f t="shared" si="47"/>
        <v>0</v>
      </c>
    </row>
    <row r="596" spans="2:25" x14ac:dyDescent="0.25">
      <c r="B596" s="3" t="s">
        <v>59</v>
      </c>
      <c r="C596" s="3">
        <v>588</v>
      </c>
      <c r="D596" s="3">
        <v>588</v>
      </c>
      <c r="E596" s="9">
        <v>0</v>
      </c>
      <c r="F596" s="15">
        <f t="shared" si="48"/>
        <v>0</v>
      </c>
      <c r="G596" s="15">
        <f t="shared" si="49"/>
        <v>0</v>
      </c>
      <c r="H596" s="15">
        <v>0</v>
      </c>
      <c r="I596" s="15"/>
      <c r="J596" s="15"/>
      <c r="K596" s="15"/>
      <c r="L596" s="15"/>
      <c r="W596">
        <f t="shared" si="45"/>
        <v>1</v>
      </c>
      <c r="X596" t="str">
        <f t="shared" si="46"/>
        <v/>
      </c>
      <c r="Y596">
        <f t="shared" si="47"/>
        <v>0</v>
      </c>
    </row>
    <row r="597" spans="2:25" x14ac:dyDescent="0.25">
      <c r="B597" s="3" t="s">
        <v>59</v>
      </c>
      <c r="C597" s="3">
        <v>589</v>
      </c>
      <c r="D597" s="3">
        <v>589</v>
      </c>
      <c r="E597" s="9">
        <v>0</v>
      </c>
      <c r="F597" s="15">
        <f t="shared" si="48"/>
        <v>0</v>
      </c>
      <c r="G597" s="15">
        <f t="shared" si="49"/>
        <v>0</v>
      </c>
      <c r="H597" s="15">
        <v>0</v>
      </c>
      <c r="I597" s="15"/>
      <c r="J597" s="15"/>
      <c r="K597" s="15"/>
      <c r="L597" s="15"/>
      <c r="W597">
        <f t="shared" si="45"/>
        <v>1</v>
      </c>
      <c r="X597" t="str">
        <f t="shared" si="46"/>
        <v/>
      </c>
      <c r="Y597">
        <f t="shared" si="47"/>
        <v>0</v>
      </c>
    </row>
    <row r="598" spans="2:25" x14ac:dyDescent="0.25">
      <c r="B598" s="4" t="s">
        <v>64</v>
      </c>
      <c r="C598" s="4">
        <v>590</v>
      </c>
      <c r="D598" s="4">
        <v>1</v>
      </c>
      <c r="E598" s="10">
        <v>0</v>
      </c>
      <c r="F598" s="15">
        <f t="shared" si="48"/>
        <v>0</v>
      </c>
      <c r="G598" s="15">
        <f t="shared" si="49"/>
        <v>0</v>
      </c>
      <c r="H598" s="15">
        <v>0</v>
      </c>
      <c r="I598" s="15"/>
      <c r="J598" s="15"/>
      <c r="K598" s="15"/>
      <c r="L598" s="15"/>
      <c r="W598">
        <f t="shared" si="45"/>
        <v>1</v>
      </c>
      <c r="X598" t="str">
        <f t="shared" si="46"/>
        <v/>
      </c>
      <c r="Y598">
        <f t="shared" si="47"/>
        <v>0</v>
      </c>
    </row>
    <row r="599" spans="2:25" x14ac:dyDescent="0.25">
      <c r="B599" s="4" t="s">
        <v>64</v>
      </c>
      <c r="C599" s="4">
        <v>591</v>
      </c>
      <c r="D599" s="4">
        <v>2</v>
      </c>
      <c r="E599" s="10">
        <v>0</v>
      </c>
      <c r="F599" s="15">
        <f t="shared" si="48"/>
        <v>0</v>
      </c>
      <c r="G599" s="15">
        <f t="shared" si="49"/>
        <v>0</v>
      </c>
      <c r="H599" s="15">
        <v>0</v>
      </c>
      <c r="I599" s="15"/>
      <c r="J599" s="15"/>
      <c r="K599" s="15"/>
      <c r="L599" s="15"/>
      <c r="W599">
        <f t="shared" si="45"/>
        <v>1</v>
      </c>
      <c r="X599" t="str">
        <f t="shared" si="46"/>
        <v/>
      </c>
      <c r="Y599">
        <f t="shared" si="47"/>
        <v>0</v>
      </c>
    </row>
    <row r="600" spans="2:25" x14ac:dyDescent="0.25">
      <c r="B600" s="4" t="s">
        <v>64</v>
      </c>
      <c r="C600" s="4">
        <v>592</v>
      </c>
      <c r="D600" s="4">
        <v>3</v>
      </c>
      <c r="E600" s="10">
        <v>0</v>
      </c>
      <c r="F600" s="15">
        <f t="shared" si="48"/>
        <v>0</v>
      </c>
      <c r="G600" s="15">
        <f t="shared" si="49"/>
        <v>0</v>
      </c>
      <c r="H600" s="15">
        <v>0</v>
      </c>
      <c r="I600" s="15"/>
      <c r="J600" s="15"/>
      <c r="K600" s="15"/>
      <c r="L600" s="15"/>
      <c r="W600">
        <f t="shared" si="45"/>
        <v>1</v>
      </c>
      <c r="X600" t="str">
        <f t="shared" si="46"/>
        <v/>
      </c>
      <c r="Y600">
        <f t="shared" si="47"/>
        <v>0</v>
      </c>
    </row>
    <row r="601" spans="2:25" x14ac:dyDescent="0.25">
      <c r="B601" s="4" t="s">
        <v>64</v>
      </c>
      <c r="C601" s="4">
        <v>593</v>
      </c>
      <c r="D601" s="4">
        <v>4</v>
      </c>
      <c r="E601" s="10">
        <v>0</v>
      </c>
      <c r="F601" s="15">
        <f t="shared" si="48"/>
        <v>0</v>
      </c>
      <c r="G601" s="15">
        <f t="shared" si="49"/>
        <v>0</v>
      </c>
      <c r="H601" s="15">
        <v>0</v>
      </c>
      <c r="I601" s="15"/>
      <c r="J601" s="15"/>
      <c r="K601" s="15"/>
      <c r="L601" s="15"/>
      <c r="W601">
        <f t="shared" si="45"/>
        <v>1</v>
      </c>
      <c r="X601" t="str">
        <f t="shared" si="46"/>
        <v/>
      </c>
      <c r="Y601">
        <f t="shared" si="47"/>
        <v>0</v>
      </c>
    </row>
    <row r="602" spans="2:25" x14ac:dyDescent="0.25">
      <c r="B602" s="4" t="s">
        <v>64</v>
      </c>
      <c r="C602" s="4">
        <v>594</v>
      </c>
      <c r="D602" s="4">
        <v>5</v>
      </c>
      <c r="E602" s="10">
        <v>0</v>
      </c>
      <c r="F602" s="15">
        <f t="shared" si="48"/>
        <v>0</v>
      </c>
      <c r="G602" s="15">
        <f t="shared" si="49"/>
        <v>0</v>
      </c>
      <c r="H602" s="15">
        <v>0</v>
      </c>
      <c r="I602" s="15"/>
      <c r="J602" s="15"/>
      <c r="K602" s="15"/>
      <c r="L602" s="15"/>
      <c r="W602">
        <f t="shared" si="45"/>
        <v>1</v>
      </c>
      <c r="X602" t="str">
        <f t="shared" si="46"/>
        <v/>
      </c>
      <c r="Y602">
        <f t="shared" si="47"/>
        <v>0</v>
      </c>
    </row>
    <row r="603" spans="2:25" x14ac:dyDescent="0.25">
      <c r="B603" s="4" t="s">
        <v>64</v>
      </c>
      <c r="C603" s="4">
        <v>595</v>
      </c>
      <c r="D603" s="4">
        <v>6</v>
      </c>
      <c r="E603" s="10">
        <v>0</v>
      </c>
      <c r="F603" s="15">
        <f t="shared" si="48"/>
        <v>0</v>
      </c>
      <c r="G603" s="15">
        <f t="shared" si="49"/>
        <v>0</v>
      </c>
      <c r="H603" s="15">
        <v>0</v>
      </c>
      <c r="I603" s="15"/>
      <c r="J603" s="15"/>
      <c r="K603" s="15"/>
      <c r="L603" s="15"/>
      <c r="W603">
        <f t="shared" si="45"/>
        <v>1</v>
      </c>
      <c r="X603" t="str">
        <f t="shared" si="46"/>
        <v/>
      </c>
      <c r="Y603">
        <f t="shared" si="47"/>
        <v>0</v>
      </c>
    </row>
    <row r="604" spans="2:25" x14ac:dyDescent="0.25">
      <c r="B604" s="4" t="s">
        <v>64</v>
      </c>
      <c r="C604" s="4">
        <v>596</v>
      </c>
      <c r="D604" s="4">
        <v>7</v>
      </c>
      <c r="E604" s="10">
        <v>0</v>
      </c>
      <c r="F604" s="15">
        <f t="shared" si="48"/>
        <v>0</v>
      </c>
      <c r="G604" s="15">
        <f t="shared" si="49"/>
        <v>0</v>
      </c>
      <c r="H604" s="15">
        <v>0</v>
      </c>
      <c r="I604" s="15"/>
      <c r="J604" s="15"/>
      <c r="K604" s="15"/>
      <c r="L604" s="15"/>
      <c r="W604">
        <f t="shared" si="45"/>
        <v>1</v>
      </c>
      <c r="X604" t="str">
        <f t="shared" si="46"/>
        <v/>
      </c>
      <c r="Y604">
        <f t="shared" si="47"/>
        <v>0</v>
      </c>
    </row>
    <row r="605" spans="2:25" x14ac:dyDescent="0.25">
      <c r="B605" s="4" t="s">
        <v>64</v>
      </c>
      <c r="C605" s="4">
        <v>597</v>
      </c>
      <c r="D605" s="4">
        <v>8</v>
      </c>
      <c r="E605" s="10">
        <v>0</v>
      </c>
      <c r="F605" s="15">
        <f t="shared" si="48"/>
        <v>0</v>
      </c>
      <c r="G605" s="15">
        <f t="shared" si="49"/>
        <v>0</v>
      </c>
      <c r="H605" s="15">
        <v>0</v>
      </c>
      <c r="I605" s="15"/>
      <c r="J605" s="15"/>
      <c r="K605" s="15"/>
      <c r="L605" s="15"/>
      <c r="W605">
        <f t="shared" si="45"/>
        <v>1</v>
      </c>
      <c r="X605" t="str">
        <f t="shared" si="46"/>
        <v/>
      </c>
      <c r="Y605">
        <f t="shared" si="47"/>
        <v>0</v>
      </c>
    </row>
    <row r="606" spans="2:25" x14ac:dyDescent="0.25">
      <c r="B606" s="4" t="s">
        <v>64</v>
      </c>
      <c r="C606" s="4">
        <v>598</v>
      </c>
      <c r="D606" s="4">
        <v>9</v>
      </c>
      <c r="E606" s="10">
        <v>0</v>
      </c>
      <c r="F606" s="15">
        <f t="shared" si="48"/>
        <v>0</v>
      </c>
      <c r="G606" s="15">
        <f t="shared" si="49"/>
        <v>0</v>
      </c>
      <c r="H606" s="15">
        <v>0</v>
      </c>
      <c r="I606" s="15"/>
      <c r="J606" s="15"/>
      <c r="K606" s="15"/>
      <c r="L606" s="15"/>
      <c r="W606">
        <f t="shared" si="45"/>
        <v>1</v>
      </c>
      <c r="X606" t="str">
        <f t="shared" si="46"/>
        <v/>
      </c>
      <c r="Y606">
        <f t="shared" si="47"/>
        <v>0</v>
      </c>
    </row>
    <row r="607" spans="2:25" x14ac:dyDescent="0.25">
      <c r="B607" s="4" t="s">
        <v>64</v>
      </c>
      <c r="C607" s="4">
        <v>599</v>
      </c>
      <c r="D607" s="4">
        <v>10</v>
      </c>
      <c r="E607" s="10">
        <v>0</v>
      </c>
      <c r="F607" s="15">
        <f t="shared" si="48"/>
        <v>8.3333333333333329E-2</v>
      </c>
      <c r="G607" s="15">
        <f t="shared" si="49"/>
        <v>0.3</v>
      </c>
      <c r="H607" s="15">
        <v>0</v>
      </c>
      <c r="I607" s="15"/>
      <c r="J607" s="15"/>
      <c r="K607" s="15"/>
      <c r="L607" s="15"/>
      <c r="W607">
        <f t="shared" si="45"/>
        <v>1</v>
      </c>
      <c r="X607" t="str">
        <f t="shared" si="46"/>
        <v/>
      </c>
      <c r="Y607">
        <f t="shared" si="47"/>
        <v>0</v>
      </c>
    </row>
    <row r="608" spans="2:25" x14ac:dyDescent="0.25">
      <c r="B608" s="4" t="s">
        <v>64</v>
      </c>
      <c r="C608" s="4">
        <v>600</v>
      </c>
      <c r="D608" s="4">
        <v>11</v>
      </c>
      <c r="E608" s="10">
        <v>0.6</v>
      </c>
      <c r="F608" s="15">
        <f t="shared" si="48"/>
        <v>0.2638888888888889</v>
      </c>
      <c r="G608" s="15">
        <f t="shared" si="49"/>
        <v>0.95</v>
      </c>
      <c r="H608" s="15">
        <v>0</v>
      </c>
      <c r="I608" s="15"/>
      <c r="J608" s="15"/>
      <c r="K608" s="15"/>
      <c r="L608" s="15"/>
      <c r="W608">
        <f t="shared" si="45"/>
        <v>1</v>
      </c>
      <c r="X608" t="str">
        <f t="shared" si="46"/>
        <v/>
      </c>
      <c r="Y608">
        <f t="shared" si="47"/>
        <v>0.16666666666666666</v>
      </c>
    </row>
    <row r="609" spans="2:25" x14ac:dyDescent="0.25">
      <c r="B609" s="4" t="s">
        <v>64</v>
      </c>
      <c r="C609" s="4">
        <v>601</v>
      </c>
      <c r="D609" s="4">
        <v>12</v>
      </c>
      <c r="E609" s="10">
        <v>1.9</v>
      </c>
      <c r="F609" s="15">
        <f t="shared" si="48"/>
        <v>0.29166666666666669</v>
      </c>
      <c r="G609" s="15">
        <f t="shared" si="49"/>
        <v>1.05</v>
      </c>
      <c r="H609" s="15">
        <v>0</v>
      </c>
      <c r="I609" s="15"/>
      <c r="J609" s="15"/>
      <c r="K609" s="15"/>
      <c r="L609" s="15"/>
      <c r="W609">
        <f t="shared" si="45"/>
        <v>0</v>
      </c>
      <c r="X609">
        <f t="shared" si="46"/>
        <v>1.9</v>
      </c>
      <c r="Y609">
        <f t="shared" si="47"/>
        <v>0.52777777777777779</v>
      </c>
    </row>
    <row r="610" spans="2:25" x14ac:dyDescent="0.25">
      <c r="B610" s="4" t="s">
        <v>64</v>
      </c>
      <c r="C610" s="4">
        <v>602</v>
      </c>
      <c r="D610" s="4">
        <v>13</v>
      </c>
      <c r="E610" s="10">
        <v>2.7</v>
      </c>
      <c r="F610" s="15">
        <f t="shared" si="48"/>
        <v>0.45833333333333337</v>
      </c>
      <c r="G610" s="15">
        <f t="shared" si="49"/>
        <v>1.6500000000000001</v>
      </c>
      <c r="H610" s="15">
        <v>0</v>
      </c>
      <c r="I610" s="15"/>
      <c r="J610" s="15"/>
      <c r="K610" s="15"/>
      <c r="L610" s="15"/>
      <c r="W610">
        <f t="shared" si="45"/>
        <v>0</v>
      </c>
      <c r="X610">
        <f t="shared" si="46"/>
        <v>2.7</v>
      </c>
      <c r="Y610">
        <f t="shared" si="47"/>
        <v>0.75</v>
      </c>
    </row>
    <row r="611" spans="2:25" x14ac:dyDescent="0.25">
      <c r="B611" s="4" t="s">
        <v>64</v>
      </c>
      <c r="C611" s="4">
        <v>603</v>
      </c>
      <c r="D611" s="4">
        <v>14</v>
      </c>
      <c r="E611" s="10">
        <v>5.2</v>
      </c>
      <c r="F611" s="15">
        <f t="shared" si="48"/>
        <v>0.59722222222222221</v>
      </c>
      <c r="G611" s="15">
        <f t="shared" si="49"/>
        <v>2.15</v>
      </c>
      <c r="H611" s="15">
        <v>0</v>
      </c>
      <c r="I611" s="15"/>
      <c r="J611" s="15"/>
      <c r="K611" s="15"/>
      <c r="L611" s="15"/>
      <c r="W611">
        <f t="shared" si="45"/>
        <v>0</v>
      </c>
      <c r="X611">
        <f t="shared" si="46"/>
        <v>5.2</v>
      </c>
      <c r="Y611">
        <f t="shared" si="47"/>
        <v>1.4444444444444444</v>
      </c>
    </row>
    <row r="612" spans="2:25" x14ac:dyDescent="0.25">
      <c r="B612" s="4" t="s">
        <v>64</v>
      </c>
      <c r="C612" s="4">
        <v>604</v>
      </c>
      <c r="D612" s="4">
        <v>15</v>
      </c>
      <c r="E612" s="10">
        <v>7</v>
      </c>
      <c r="F612" s="15">
        <f t="shared" si="48"/>
        <v>0.58333333333333337</v>
      </c>
      <c r="G612" s="15">
        <f t="shared" si="49"/>
        <v>2.1</v>
      </c>
      <c r="H612" s="15">
        <v>0</v>
      </c>
      <c r="I612" s="15"/>
      <c r="J612" s="15"/>
      <c r="K612" s="15"/>
      <c r="L612" s="15"/>
      <c r="W612">
        <f t="shared" si="45"/>
        <v>0</v>
      </c>
      <c r="X612">
        <f t="shared" si="46"/>
        <v>7</v>
      </c>
      <c r="Y612">
        <f t="shared" si="47"/>
        <v>1.9444444444444444</v>
      </c>
    </row>
    <row r="613" spans="2:25" x14ac:dyDescent="0.25">
      <c r="B613" s="4" t="s">
        <v>64</v>
      </c>
      <c r="C613" s="4">
        <v>605</v>
      </c>
      <c r="D613" s="4">
        <v>16</v>
      </c>
      <c r="E613" s="10">
        <v>9.4</v>
      </c>
      <c r="F613" s="15">
        <f t="shared" si="48"/>
        <v>0.625</v>
      </c>
      <c r="G613" s="15">
        <f t="shared" si="49"/>
        <v>2.25</v>
      </c>
      <c r="H613" s="15">
        <v>0</v>
      </c>
      <c r="I613" s="15"/>
      <c r="J613" s="15"/>
      <c r="K613" s="15"/>
      <c r="L613" s="15"/>
      <c r="W613">
        <f t="shared" si="45"/>
        <v>0</v>
      </c>
      <c r="X613">
        <f t="shared" si="46"/>
        <v>9.4</v>
      </c>
      <c r="Y613">
        <f t="shared" si="47"/>
        <v>2.6111111111111112</v>
      </c>
    </row>
    <row r="614" spans="2:25" x14ac:dyDescent="0.25">
      <c r="B614" s="4" t="s">
        <v>64</v>
      </c>
      <c r="C614" s="4">
        <v>606</v>
      </c>
      <c r="D614" s="4">
        <v>17</v>
      </c>
      <c r="E614" s="10">
        <v>11.5</v>
      </c>
      <c r="F614" s="15">
        <f t="shared" si="48"/>
        <v>0.61111111111111116</v>
      </c>
      <c r="G614" s="15">
        <f t="shared" si="49"/>
        <v>2.2000000000000002</v>
      </c>
      <c r="H614" s="15">
        <v>0</v>
      </c>
      <c r="I614" s="15"/>
      <c r="J614" s="15"/>
      <c r="K614" s="15"/>
      <c r="L614" s="15"/>
      <c r="W614">
        <f t="shared" si="45"/>
        <v>0</v>
      </c>
      <c r="X614">
        <f t="shared" si="46"/>
        <v>11.5</v>
      </c>
      <c r="Y614">
        <f t="shared" si="47"/>
        <v>3.1944444444444442</v>
      </c>
    </row>
    <row r="615" spans="2:25" x14ac:dyDescent="0.25">
      <c r="B615" s="4" t="s">
        <v>64</v>
      </c>
      <c r="C615" s="4">
        <v>607</v>
      </c>
      <c r="D615" s="4">
        <v>18</v>
      </c>
      <c r="E615" s="10">
        <v>13.8</v>
      </c>
      <c r="F615" s="15">
        <f t="shared" si="48"/>
        <v>0.61111111111111116</v>
      </c>
      <c r="G615" s="15">
        <f t="shared" si="49"/>
        <v>2.2000000000000002</v>
      </c>
      <c r="H615" s="15">
        <v>0</v>
      </c>
      <c r="I615" s="15"/>
      <c r="J615" s="15"/>
      <c r="K615" s="15"/>
      <c r="L615" s="15"/>
      <c r="W615">
        <f t="shared" si="45"/>
        <v>0</v>
      </c>
      <c r="X615">
        <f t="shared" si="46"/>
        <v>13.8</v>
      </c>
      <c r="Y615">
        <f t="shared" si="47"/>
        <v>3.8333333333333335</v>
      </c>
    </row>
    <row r="616" spans="2:25" x14ac:dyDescent="0.25">
      <c r="B616" s="4" t="s">
        <v>64</v>
      </c>
      <c r="C616" s="4">
        <v>608</v>
      </c>
      <c r="D616" s="4">
        <v>19</v>
      </c>
      <c r="E616" s="10">
        <v>15.9</v>
      </c>
      <c r="F616" s="15">
        <f t="shared" si="48"/>
        <v>0.59722222222222232</v>
      </c>
      <c r="G616" s="15">
        <f t="shared" si="49"/>
        <v>2.1500000000000004</v>
      </c>
      <c r="H616" s="15">
        <v>0</v>
      </c>
      <c r="I616" s="15"/>
      <c r="J616" s="15"/>
      <c r="K616" s="15"/>
      <c r="L616" s="15"/>
      <c r="W616">
        <f t="shared" si="45"/>
        <v>0</v>
      </c>
      <c r="X616">
        <f t="shared" si="46"/>
        <v>15.9</v>
      </c>
      <c r="Y616">
        <f t="shared" si="47"/>
        <v>4.416666666666667</v>
      </c>
    </row>
    <row r="617" spans="2:25" x14ac:dyDescent="0.25">
      <c r="B617" s="4" t="s">
        <v>64</v>
      </c>
      <c r="C617" s="4">
        <v>609</v>
      </c>
      <c r="D617" s="4">
        <v>20</v>
      </c>
      <c r="E617" s="10">
        <v>18.100000000000001</v>
      </c>
      <c r="F617" s="15">
        <f t="shared" si="48"/>
        <v>0.55555555555555525</v>
      </c>
      <c r="G617" s="15">
        <f t="shared" si="49"/>
        <v>1.9999999999999991</v>
      </c>
      <c r="H617" s="15">
        <v>0</v>
      </c>
      <c r="I617" s="15"/>
      <c r="J617" s="15"/>
      <c r="K617" s="15"/>
      <c r="L617" s="15"/>
      <c r="W617">
        <f t="shared" si="45"/>
        <v>0</v>
      </c>
      <c r="X617">
        <f t="shared" si="46"/>
        <v>18.100000000000001</v>
      </c>
      <c r="Y617">
        <f t="shared" si="47"/>
        <v>5.0277777777777777</v>
      </c>
    </row>
    <row r="618" spans="2:25" x14ac:dyDescent="0.25">
      <c r="B618" s="4" t="s">
        <v>64</v>
      </c>
      <c r="C618" s="4">
        <v>610</v>
      </c>
      <c r="D618" s="4">
        <v>21</v>
      </c>
      <c r="E618" s="10">
        <v>19.899999999999999</v>
      </c>
      <c r="F618" s="15">
        <f t="shared" si="48"/>
        <v>0.51388888888888873</v>
      </c>
      <c r="G618" s="15">
        <f t="shared" si="49"/>
        <v>1.8499999999999996</v>
      </c>
      <c r="H618" s="15">
        <v>0</v>
      </c>
      <c r="I618" s="15"/>
      <c r="J618" s="15"/>
      <c r="K618" s="15"/>
      <c r="L618" s="15"/>
      <c r="W618">
        <f t="shared" si="45"/>
        <v>0</v>
      </c>
      <c r="X618">
        <f t="shared" si="46"/>
        <v>19.899999999999999</v>
      </c>
      <c r="Y618">
        <f t="shared" si="47"/>
        <v>5.5277777777777777</v>
      </c>
    </row>
    <row r="619" spans="2:25" x14ac:dyDescent="0.25">
      <c r="B619" s="4" t="s">
        <v>64</v>
      </c>
      <c r="C619" s="4">
        <v>611</v>
      </c>
      <c r="D619" s="4">
        <v>22</v>
      </c>
      <c r="E619" s="10">
        <v>21.8</v>
      </c>
      <c r="F619" s="15">
        <f t="shared" si="48"/>
        <v>0.4861111111111111</v>
      </c>
      <c r="G619" s="15">
        <f t="shared" si="49"/>
        <v>1.75</v>
      </c>
      <c r="H619" s="15">
        <v>0</v>
      </c>
      <c r="I619" s="15"/>
      <c r="J619" s="15"/>
      <c r="K619" s="15"/>
      <c r="L619" s="15"/>
      <c r="W619">
        <f t="shared" si="45"/>
        <v>0</v>
      </c>
      <c r="X619">
        <f t="shared" si="46"/>
        <v>21.8</v>
      </c>
      <c r="Y619">
        <f t="shared" si="47"/>
        <v>6.0555555555555554</v>
      </c>
    </row>
    <row r="620" spans="2:25" x14ac:dyDescent="0.25">
      <c r="B620" s="4" t="s">
        <v>64</v>
      </c>
      <c r="C620" s="4">
        <v>612</v>
      </c>
      <c r="D620" s="4">
        <v>23</v>
      </c>
      <c r="E620" s="10">
        <v>23.4</v>
      </c>
      <c r="F620" s="15">
        <f t="shared" si="48"/>
        <v>0.40277777777777757</v>
      </c>
      <c r="G620" s="15">
        <f t="shared" si="49"/>
        <v>1.4499999999999993</v>
      </c>
      <c r="H620" s="15">
        <v>0</v>
      </c>
      <c r="I620" s="15"/>
      <c r="J620" s="15"/>
      <c r="K620" s="15"/>
      <c r="L620" s="15"/>
      <c r="W620">
        <f t="shared" si="45"/>
        <v>0</v>
      </c>
      <c r="X620">
        <f t="shared" si="46"/>
        <v>23.4</v>
      </c>
      <c r="Y620">
        <f t="shared" si="47"/>
        <v>6.4999999999999991</v>
      </c>
    </row>
    <row r="621" spans="2:25" x14ac:dyDescent="0.25">
      <c r="B621" s="4" t="s">
        <v>64</v>
      </c>
      <c r="C621" s="4">
        <v>613</v>
      </c>
      <c r="D621" s="4">
        <v>24</v>
      </c>
      <c r="E621" s="10">
        <v>24.7</v>
      </c>
      <c r="F621" s="15">
        <f t="shared" si="48"/>
        <v>0.33333333333333365</v>
      </c>
      <c r="G621" s="15">
        <f t="shared" si="49"/>
        <v>1.2000000000000011</v>
      </c>
      <c r="H621" s="15">
        <v>0</v>
      </c>
      <c r="I621" s="15"/>
      <c r="J621" s="15"/>
      <c r="K621" s="15"/>
      <c r="L621" s="15"/>
      <c r="W621">
        <f t="shared" si="45"/>
        <v>0</v>
      </c>
      <c r="X621">
        <f t="shared" si="46"/>
        <v>24.7</v>
      </c>
      <c r="Y621">
        <f t="shared" si="47"/>
        <v>6.8611111111111107</v>
      </c>
    </row>
    <row r="622" spans="2:25" x14ac:dyDescent="0.25">
      <c r="B622" s="4" t="s">
        <v>64</v>
      </c>
      <c r="C622" s="4">
        <v>614</v>
      </c>
      <c r="D622" s="4">
        <v>25</v>
      </c>
      <c r="E622" s="10">
        <v>25.8</v>
      </c>
      <c r="F622" s="15">
        <f t="shared" si="48"/>
        <v>0.27777777777777779</v>
      </c>
      <c r="G622" s="15">
        <f t="shared" si="49"/>
        <v>1</v>
      </c>
      <c r="H622" s="15">
        <v>0</v>
      </c>
      <c r="I622" s="15"/>
      <c r="J622" s="15"/>
      <c r="K622" s="15"/>
      <c r="L622" s="15"/>
      <c r="W622">
        <f t="shared" si="45"/>
        <v>0</v>
      </c>
      <c r="X622">
        <f t="shared" si="46"/>
        <v>25.8</v>
      </c>
      <c r="Y622">
        <f t="shared" si="47"/>
        <v>7.166666666666667</v>
      </c>
    </row>
    <row r="623" spans="2:25" x14ac:dyDescent="0.25">
      <c r="B623" s="4" t="s">
        <v>64</v>
      </c>
      <c r="C623" s="4">
        <v>615</v>
      </c>
      <c r="D623" s="4">
        <v>26</v>
      </c>
      <c r="E623" s="10">
        <v>26.7</v>
      </c>
      <c r="F623" s="15">
        <f t="shared" si="48"/>
        <v>0.19444444444444425</v>
      </c>
      <c r="G623" s="15">
        <f t="shared" si="49"/>
        <v>0.69999999999999929</v>
      </c>
      <c r="H623" s="15">
        <v>0</v>
      </c>
      <c r="I623" s="15"/>
      <c r="J623" s="15"/>
      <c r="K623" s="15"/>
      <c r="L623" s="15"/>
      <c r="W623">
        <f t="shared" si="45"/>
        <v>0</v>
      </c>
      <c r="X623">
        <f t="shared" si="46"/>
        <v>26.7</v>
      </c>
      <c r="Y623">
        <f t="shared" si="47"/>
        <v>7.4166666666666661</v>
      </c>
    </row>
    <row r="624" spans="2:25" x14ac:dyDescent="0.25">
      <c r="B624" s="4" t="s">
        <v>64</v>
      </c>
      <c r="C624" s="4">
        <v>616</v>
      </c>
      <c r="D624" s="4">
        <v>27</v>
      </c>
      <c r="E624" s="10">
        <v>27.2</v>
      </c>
      <c r="F624" s="15">
        <f t="shared" si="48"/>
        <v>0.1388888888888889</v>
      </c>
      <c r="G624" s="15">
        <f t="shared" si="49"/>
        <v>0.5</v>
      </c>
      <c r="H624" s="15">
        <v>0</v>
      </c>
      <c r="I624" s="15"/>
      <c r="J624" s="15"/>
      <c r="K624" s="15"/>
      <c r="L624" s="15"/>
      <c r="W624">
        <f t="shared" si="45"/>
        <v>0</v>
      </c>
      <c r="X624">
        <f t="shared" si="46"/>
        <v>27.2</v>
      </c>
      <c r="Y624">
        <f t="shared" si="47"/>
        <v>7.5555555555555554</v>
      </c>
    </row>
    <row r="625" spans="2:25" x14ac:dyDescent="0.25">
      <c r="B625" s="4" t="s">
        <v>64</v>
      </c>
      <c r="C625" s="4">
        <v>617</v>
      </c>
      <c r="D625" s="4">
        <v>28</v>
      </c>
      <c r="E625" s="10">
        <v>27.7</v>
      </c>
      <c r="F625" s="15">
        <f t="shared" si="48"/>
        <v>0.12500000000000031</v>
      </c>
      <c r="G625" s="15">
        <f t="shared" si="49"/>
        <v>0.45000000000000107</v>
      </c>
      <c r="H625" s="15">
        <v>0</v>
      </c>
      <c r="I625" s="15"/>
      <c r="J625" s="15"/>
      <c r="K625" s="15"/>
      <c r="L625" s="15"/>
      <c r="W625">
        <f t="shared" si="45"/>
        <v>0</v>
      </c>
      <c r="X625">
        <f t="shared" si="46"/>
        <v>27.7</v>
      </c>
      <c r="Y625">
        <f t="shared" si="47"/>
        <v>7.6944444444444438</v>
      </c>
    </row>
    <row r="626" spans="2:25" x14ac:dyDescent="0.25">
      <c r="B626" s="4" t="s">
        <v>64</v>
      </c>
      <c r="C626" s="4">
        <v>618</v>
      </c>
      <c r="D626" s="4">
        <v>29</v>
      </c>
      <c r="E626" s="10">
        <v>28.1</v>
      </c>
      <c r="F626" s="15">
        <f t="shared" si="48"/>
        <v>9.7222222222222127E-2</v>
      </c>
      <c r="G626" s="15">
        <f t="shared" si="49"/>
        <v>0.34999999999999964</v>
      </c>
      <c r="H626" s="15">
        <v>0</v>
      </c>
      <c r="I626" s="15"/>
      <c r="J626" s="15"/>
      <c r="K626" s="15"/>
      <c r="L626" s="15"/>
      <c r="W626">
        <f t="shared" si="45"/>
        <v>0</v>
      </c>
      <c r="X626">
        <f t="shared" si="46"/>
        <v>28.1</v>
      </c>
      <c r="Y626">
        <f t="shared" si="47"/>
        <v>7.8055555555555554</v>
      </c>
    </row>
    <row r="627" spans="2:25" x14ac:dyDescent="0.25">
      <c r="B627" s="4" t="s">
        <v>64</v>
      </c>
      <c r="C627" s="4">
        <v>619</v>
      </c>
      <c r="D627" s="4">
        <v>30</v>
      </c>
      <c r="E627" s="10">
        <v>28.4</v>
      </c>
      <c r="F627" s="15">
        <f t="shared" si="48"/>
        <v>8.3333333333333037E-2</v>
      </c>
      <c r="G627" s="15">
        <f t="shared" si="49"/>
        <v>0.29999999999999893</v>
      </c>
      <c r="H627" s="15">
        <v>0</v>
      </c>
      <c r="I627" s="15"/>
      <c r="J627" s="15"/>
      <c r="K627" s="15"/>
      <c r="L627" s="15"/>
      <c r="W627">
        <f t="shared" si="45"/>
        <v>0</v>
      </c>
      <c r="X627">
        <f t="shared" si="46"/>
        <v>28.4</v>
      </c>
      <c r="Y627">
        <f t="shared" si="47"/>
        <v>7.8888888888888884</v>
      </c>
    </row>
    <row r="628" spans="2:25" x14ac:dyDescent="0.25">
      <c r="B628" s="4" t="s">
        <v>64</v>
      </c>
      <c r="C628" s="4">
        <v>620</v>
      </c>
      <c r="D628" s="4">
        <v>31</v>
      </c>
      <c r="E628" s="10">
        <v>28.7</v>
      </c>
      <c r="F628" s="15">
        <f t="shared" si="48"/>
        <v>8.3333333333333523E-2</v>
      </c>
      <c r="G628" s="15">
        <f t="shared" si="49"/>
        <v>0.30000000000000071</v>
      </c>
      <c r="H628" s="15">
        <v>0</v>
      </c>
      <c r="I628" s="15"/>
      <c r="J628" s="15"/>
      <c r="K628" s="15"/>
      <c r="L628" s="15"/>
      <c r="W628">
        <f t="shared" si="45"/>
        <v>0</v>
      </c>
      <c r="X628">
        <f t="shared" si="46"/>
        <v>28.7</v>
      </c>
      <c r="Y628">
        <f t="shared" si="47"/>
        <v>7.9722222222222214</v>
      </c>
    </row>
    <row r="629" spans="2:25" x14ac:dyDescent="0.25">
      <c r="B629" s="4" t="s">
        <v>64</v>
      </c>
      <c r="C629" s="4">
        <v>621</v>
      </c>
      <c r="D629" s="4">
        <v>32</v>
      </c>
      <c r="E629" s="10">
        <v>29</v>
      </c>
      <c r="F629" s="15">
        <f t="shared" si="48"/>
        <v>6.9444444444444448E-2</v>
      </c>
      <c r="G629" s="15">
        <f t="shared" si="49"/>
        <v>0.25</v>
      </c>
      <c r="H629" s="15">
        <v>0</v>
      </c>
      <c r="I629" s="15"/>
      <c r="J629" s="15"/>
      <c r="K629" s="15"/>
      <c r="L629" s="15"/>
      <c r="W629">
        <f t="shared" si="45"/>
        <v>0</v>
      </c>
      <c r="X629">
        <f t="shared" si="46"/>
        <v>29</v>
      </c>
      <c r="Y629">
        <f t="shared" si="47"/>
        <v>8.0555555555555554</v>
      </c>
    </row>
    <row r="630" spans="2:25" x14ac:dyDescent="0.25">
      <c r="B630" s="4" t="s">
        <v>64</v>
      </c>
      <c r="C630" s="4">
        <v>622</v>
      </c>
      <c r="D630" s="4">
        <v>33</v>
      </c>
      <c r="E630" s="10">
        <v>29.2</v>
      </c>
      <c r="F630" s="15">
        <f t="shared" si="48"/>
        <v>5.5555555555555358E-2</v>
      </c>
      <c r="G630" s="15">
        <f t="shared" si="49"/>
        <v>0.19999999999999929</v>
      </c>
      <c r="H630" s="15">
        <v>0</v>
      </c>
      <c r="I630" s="15"/>
      <c r="J630" s="15"/>
      <c r="K630" s="15"/>
      <c r="L630" s="15"/>
      <c r="W630">
        <f t="shared" si="45"/>
        <v>0</v>
      </c>
      <c r="X630">
        <f t="shared" si="46"/>
        <v>29.2</v>
      </c>
      <c r="Y630">
        <f t="shared" si="47"/>
        <v>8.1111111111111107</v>
      </c>
    </row>
    <row r="631" spans="2:25" x14ac:dyDescent="0.25">
      <c r="B631" s="4" t="s">
        <v>64</v>
      </c>
      <c r="C631" s="4">
        <v>623</v>
      </c>
      <c r="D631" s="4">
        <v>34</v>
      </c>
      <c r="E631" s="10">
        <v>29.4</v>
      </c>
      <c r="F631" s="15">
        <f t="shared" si="48"/>
        <v>2.7777777777777679E-2</v>
      </c>
      <c r="G631" s="15">
        <f t="shared" si="49"/>
        <v>9.9999999999999645E-2</v>
      </c>
      <c r="H631" s="15">
        <v>0</v>
      </c>
      <c r="I631" s="15"/>
      <c r="J631" s="15"/>
      <c r="K631" s="15"/>
      <c r="L631" s="15"/>
      <c r="W631">
        <f t="shared" si="45"/>
        <v>0</v>
      </c>
      <c r="X631">
        <f t="shared" si="46"/>
        <v>29.4</v>
      </c>
      <c r="Y631">
        <f t="shared" si="47"/>
        <v>8.1666666666666661</v>
      </c>
    </row>
    <row r="632" spans="2:25" x14ac:dyDescent="0.25">
      <c r="B632" s="4" t="s">
        <v>64</v>
      </c>
      <c r="C632" s="4">
        <v>624</v>
      </c>
      <c r="D632" s="4">
        <v>35</v>
      </c>
      <c r="E632" s="10">
        <v>29.4</v>
      </c>
      <c r="F632" s="15">
        <f t="shared" si="48"/>
        <v>-1.3888888888888593E-2</v>
      </c>
      <c r="G632" s="15">
        <f t="shared" si="49"/>
        <v>-4.9999999999998934E-2</v>
      </c>
      <c r="H632" s="15">
        <v>0</v>
      </c>
      <c r="I632" s="15"/>
      <c r="J632" s="15"/>
      <c r="K632" s="15"/>
      <c r="L632" s="15"/>
      <c r="W632">
        <f t="shared" si="45"/>
        <v>0</v>
      </c>
      <c r="X632">
        <f t="shared" si="46"/>
        <v>29.4</v>
      </c>
      <c r="Y632">
        <f t="shared" si="47"/>
        <v>8.1666666666666661</v>
      </c>
    </row>
    <row r="633" spans="2:25" x14ac:dyDescent="0.25">
      <c r="B633" s="4" t="s">
        <v>64</v>
      </c>
      <c r="C633" s="4">
        <v>625</v>
      </c>
      <c r="D633" s="4">
        <v>36</v>
      </c>
      <c r="E633" s="10">
        <v>29.3</v>
      </c>
      <c r="F633" s="15">
        <f t="shared" si="48"/>
        <v>-6.9444444444444448E-2</v>
      </c>
      <c r="G633" s="15">
        <f t="shared" si="49"/>
        <v>-0.25</v>
      </c>
      <c r="H633" s="15">
        <v>0</v>
      </c>
      <c r="I633" s="15"/>
      <c r="J633" s="15"/>
      <c r="K633" s="15"/>
      <c r="L633" s="15"/>
      <c r="W633">
        <f t="shared" si="45"/>
        <v>0</v>
      </c>
      <c r="X633">
        <f t="shared" si="46"/>
        <v>29.3</v>
      </c>
      <c r="Y633">
        <f t="shared" si="47"/>
        <v>8.1388888888888893</v>
      </c>
    </row>
    <row r="634" spans="2:25" x14ac:dyDescent="0.25">
      <c r="B634" s="4" t="s">
        <v>64</v>
      </c>
      <c r="C634" s="4">
        <v>626</v>
      </c>
      <c r="D634" s="4">
        <v>37</v>
      </c>
      <c r="E634" s="10">
        <v>28.9</v>
      </c>
      <c r="F634" s="15">
        <f t="shared" si="48"/>
        <v>-0.1111111111111112</v>
      </c>
      <c r="G634" s="15">
        <f t="shared" si="49"/>
        <v>-0.40000000000000036</v>
      </c>
      <c r="H634" s="15">
        <v>0</v>
      </c>
      <c r="I634" s="15"/>
      <c r="J634" s="15"/>
      <c r="K634" s="15"/>
      <c r="L634" s="15"/>
      <c r="W634">
        <f t="shared" si="45"/>
        <v>0</v>
      </c>
      <c r="X634">
        <f t="shared" si="46"/>
        <v>28.9</v>
      </c>
      <c r="Y634">
        <f t="shared" si="47"/>
        <v>8.0277777777777768</v>
      </c>
    </row>
    <row r="635" spans="2:25" x14ac:dyDescent="0.25">
      <c r="B635" s="4" t="s">
        <v>64</v>
      </c>
      <c r="C635" s="4">
        <v>627</v>
      </c>
      <c r="D635" s="4">
        <v>38</v>
      </c>
      <c r="E635" s="10">
        <v>28.5</v>
      </c>
      <c r="F635" s="15">
        <f t="shared" si="48"/>
        <v>-0.11111111111111072</v>
      </c>
      <c r="G635" s="15">
        <f t="shared" si="49"/>
        <v>-0.39999999999999858</v>
      </c>
      <c r="H635" s="15">
        <v>0</v>
      </c>
      <c r="I635" s="15"/>
      <c r="J635" s="15"/>
      <c r="K635" s="15"/>
      <c r="L635" s="15"/>
      <c r="W635">
        <f t="shared" si="45"/>
        <v>0</v>
      </c>
      <c r="X635">
        <f t="shared" si="46"/>
        <v>28.5</v>
      </c>
      <c r="Y635">
        <f t="shared" si="47"/>
        <v>7.9166666666666661</v>
      </c>
    </row>
    <row r="636" spans="2:25" x14ac:dyDescent="0.25">
      <c r="B636" s="4" t="s">
        <v>64</v>
      </c>
      <c r="C636" s="4">
        <v>628</v>
      </c>
      <c r="D636" s="4">
        <v>39</v>
      </c>
      <c r="E636" s="10">
        <v>28.1</v>
      </c>
      <c r="F636" s="15">
        <f t="shared" si="48"/>
        <v>-0.12499999999999981</v>
      </c>
      <c r="G636" s="15">
        <f t="shared" si="49"/>
        <v>-0.44999999999999929</v>
      </c>
      <c r="H636" s="15">
        <v>0</v>
      </c>
      <c r="I636" s="15"/>
      <c r="J636" s="15"/>
      <c r="K636" s="15"/>
      <c r="L636" s="15"/>
      <c r="W636">
        <f t="shared" si="45"/>
        <v>0</v>
      </c>
      <c r="X636">
        <f t="shared" si="46"/>
        <v>28.1</v>
      </c>
      <c r="Y636">
        <f t="shared" si="47"/>
        <v>7.8055555555555554</v>
      </c>
    </row>
    <row r="637" spans="2:25" x14ac:dyDescent="0.25">
      <c r="B637" s="4" t="s">
        <v>64</v>
      </c>
      <c r="C637" s="4">
        <v>629</v>
      </c>
      <c r="D637" s="4">
        <v>40</v>
      </c>
      <c r="E637" s="10">
        <v>27.6</v>
      </c>
      <c r="F637" s="15">
        <f t="shared" si="48"/>
        <v>-0.16666666666666705</v>
      </c>
      <c r="G637" s="15">
        <f t="shared" si="49"/>
        <v>-0.60000000000000142</v>
      </c>
      <c r="H637" s="15">
        <v>0</v>
      </c>
      <c r="I637" s="15"/>
      <c r="J637" s="15"/>
      <c r="K637" s="15"/>
      <c r="L637" s="15"/>
      <c r="W637">
        <f t="shared" si="45"/>
        <v>0</v>
      </c>
      <c r="X637">
        <f t="shared" si="46"/>
        <v>27.6</v>
      </c>
      <c r="Y637">
        <f t="shared" si="47"/>
        <v>7.666666666666667</v>
      </c>
    </row>
    <row r="638" spans="2:25" x14ac:dyDescent="0.25">
      <c r="B638" s="4" t="s">
        <v>64</v>
      </c>
      <c r="C638" s="4">
        <v>630</v>
      </c>
      <c r="D638" s="4">
        <v>41</v>
      </c>
      <c r="E638" s="10">
        <v>26.9</v>
      </c>
      <c r="F638" s="15">
        <f t="shared" si="48"/>
        <v>-0.2222222222222224</v>
      </c>
      <c r="G638" s="15">
        <f t="shared" si="49"/>
        <v>-0.80000000000000071</v>
      </c>
      <c r="H638" s="15">
        <v>0</v>
      </c>
      <c r="I638" s="15"/>
      <c r="J638" s="15"/>
      <c r="K638" s="15"/>
      <c r="L638" s="15"/>
      <c r="W638">
        <f t="shared" si="45"/>
        <v>0</v>
      </c>
      <c r="X638">
        <f t="shared" si="46"/>
        <v>26.9</v>
      </c>
      <c r="Y638">
        <f t="shared" si="47"/>
        <v>7.4722222222222214</v>
      </c>
    </row>
    <row r="639" spans="2:25" x14ac:dyDescent="0.25">
      <c r="B639" s="4" t="s">
        <v>64</v>
      </c>
      <c r="C639" s="4">
        <v>631</v>
      </c>
      <c r="D639" s="4">
        <v>42</v>
      </c>
      <c r="E639" s="10">
        <v>26</v>
      </c>
      <c r="F639" s="15">
        <f t="shared" si="48"/>
        <v>-0.31944444444444403</v>
      </c>
      <c r="G639" s="15">
        <f t="shared" si="49"/>
        <v>-1.1499999999999986</v>
      </c>
      <c r="H639" s="15">
        <v>0</v>
      </c>
      <c r="I639" s="15"/>
      <c r="J639" s="15"/>
      <c r="K639" s="15"/>
      <c r="L639" s="15"/>
      <c r="W639">
        <f t="shared" si="45"/>
        <v>0</v>
      </c>
      <c r="X639">
        <f t="shared" si="46"/>
        <v>26</v>
      </c>
      <c r="Y639">
        <f t="shared" si="47"/>
        <v>7.2222222222222223</v>
      </c>
    </row>
    <row r="640" spans="2:25" x14ac:dyDescent="0.25">
      <c r="B640" s="4" t="s">
        <v>64</v>
      </c>
      <c r="C640" s="4">
        <v>632</v>
      </c>
      <c r="D640" s="4">
        <v>43</v>
      </c>
      <c r="E640" s="10">
        <v>24.6</v>
      </c>
      <c r="F640" s="15">
        <f t="shared" si="48"/>
        <v>-0.44444444444444431</v>
      </c>
      <c r="G640" s="15">
        <f t="shared" si="49"/>
        <v>-1.5999999999999996</v>
      </c>
      <c r="H640" s="15">
        <v>0</v>
      </c>
      <c r="I640" s="15"/>
      <c r="J640" s="15"/>
      <c r="K640" s="15"/>
      <c r="L640" s="15"/>
      <c r="W640">
        <f t="shared" si="45"/>
        <v>0</v>
      </c>
      <c r="X640">
        <f t="shared" si="46"/>
        <v>24.6</v>
      </c>
      <c r="Y640">
        <f t="shared" si="47"/>
        <v>6.8333333333333339</v>
      </c>
    </row>
    <row r="641" spans="2:25" x14ac:dyDescent="0.25">
      <c r="B641" s="4" t="s">
        <v>64</v>
      </c>
      <c r="C641" s="4">
        <v>633</v>
      </c>
      <c r="D641" s="4">
        <v>44</v>
      </c>
      <c r="E641" s="10">
        <v>22.8</v>
      </c>
      <c r="F641" s="15">
        <f t="shared" si="48"/>
        <v>-0.50000000000000022</v>
      </c>
      <c r="G641" s="15">
        <f t="shared" si="49"/>
        <v>-1.8000000000000007</v>
      </c>
      <c r="H641" s="15">
        <v>0</v>
      </c>
      <c r="I641" s="15"/>
      <c r="J641" s="15"/>
      <c r="K641" s="15"/>
      <c r="L641" s="15"/>
      <c r="W641">
        <f t="shared" si="45"/>
        <v>0</v>
      </c>
      <c r="X641">
        <f t="shared" si="46"/>
        <v>22.8</v>
      </c>
      <c r="Y641">
        <f t="shared" si="47"/>
        <v>6.333333333333333</v>
      </c>
    </row>
    <row r="642" spans="2:25" x14ac:dyDescent="0.25">
      <c r="B642" s="4" t="s">
        <v>64</v>
      </c>
      <c r="C642" s="4">
        <v>634</v>
      </c>
      <c r="D642" s="4">
        <v>45</v>
      </c>
      <c r="E642" s="10">
        <v>21</v>
      </c>
      <c r="F642" s="15">
        <f t="shared" si="48"/>
        <v>-0.45833333333333343</v>
      </c>
      <c r="G642" s="15">
        <f t="shared" si="49"/>
        <v>-1.6500000000000004</v>
      </c>
      <c r="H642" s="15">
        <v>0</v>
      </c>
      <c r="I642" s="15"/>
      <c r="J642" s="15"/>
      <c r="K642" s="15"/>
      <c r="L642" s="15"/>
      <c r="W642">
        <f t="shared" si="45"/>
        <v>0</v>
      </c>
      <c r="X642">
        <f t="shared" si="46"/>
        <v>21</v>
      </c>
      <c r="Y642">
        <f t="shared" si="47"/>
        <v>5.833333333333333</v>
      </c>
    </row>
    <row r="643" spans="2:25" x14ac:dyDescent="0.25">
      <c r="B643" s="4" t="s">
        <v>64</v>
      </c>
      <c r="C643" s="4">
        <v>635</v>
      </c>
      <c r="D643" s="4">
        <v>46</v>
      </c>
      <c r="E643" s="10">
        <v>19.5</v>
      </c>
      <c r="F643" s="15">
        <f t="shared" si="48"/>
        <v>-0.33333333333333315</v>
      </c>
      <c r="G643" s="15">
        <f t="shared" si="49"/>
        <v>-1.1999999999999993</v>
      </c>
      <c r="H643" s="15">
        <v>0</v>
      </c>
      <c r="I643" s="15"/>
      <c r="J643" s="15"/>
      <c r="K643" s="15"/>
      <c r="L643" s="15"/>
      <c r="W643">
        <f t="shared" si="45"/>
        <v>0</v>
      </c>
      <c r="X643">
        <f t="shared" si="46"/>
        <v>19.5</v>
      </c>
      <c r="Y643">
        <f t="shared" si="47"/>
        <v>5.416666666666667</v>
      </c>
    </row>
    <row r="644" spans="2:25" x14ac:dyDescent="0.25">
      <c r="B644" s="4" t="s">
        <v>64</v>
      </c>
      <c r="C644" s="4">
        <v>636</v>
      </c>
      <c r="D644" s="4">
        <v>47</v>
      </c>
      <c r="E644" s="10">
        <v>18.600000000000001</v>
      </c>
      <c r="F644" s="15">
        <f t="shared" si="48"/>
        <v>-0.15277777777777798</v>
      </c>
      <c r="G644" s="15">
        <f t="shared" si="49"/>
        <v>-0.55000000000000071</v>
      </c>
      <c r="H644" s="15">
        <v>0</v>
      </c>
      <c r="I644" s="15"/>
      <c r="J644" s="15"/>
      <c r="K644" s="15"/>
      <c r="L644" s="15"/>
      <c r="W644">
        <f t="shared" si="45"/>
        <v>0</v>
      </c>
      <c r="X644">
        <f t="shared" si="46"/>
        <v>18.600000000000001</v>
      </c>
      <c r="Y644">
        <f t="shared" si="47"/>
        <v>5.166666666666667</v>
      </c>
    </row>
    <row r="645" spans="2:25" x14ac:dyDescent="0.25">
      <c r="B645" s="4" t="s">
        <v>64</v>
      </c>
      <c r="C645" s="4">
        <v>637</v>
      </c>
      <c r="D645" s="4">
        <v>48</v>
      </c>
      <c r="E645" s="10">
        <v>18.399999999999999</v>
      </c>
      <c r="F645" s="15">
        <f t="shared" si="48"/>
        <v>5.5555555555555358E-2</v>
      </c>
      <c r="G645" s="15">
        <f t="shared" si="49"/>
        <v>0.19999999999999929</v>
      </c>
      <c r="H645" s="15">
        <v>0</v>
      </c>
      <c r="I645" s="15"/>
      <c r="J645" s="15"/>
      <c r="K645" s="15"/>
      <c r="L645" s="15"/>
      <c r="W645">
        <f t="shared" si="45"/>
        <v>0</v>
      </c>
      <c r="X645">
        <f t="shared" si="46"/>
        <v>18.399999999999999</v>
      </c>
      <c r="Y645">
        <f t="shared" si="47"/>
        <v>5.1111111111111107</v>
      </c>
    </row>
    <row r="646" spans="2:25" x14ac:dyDescent="0.25">
      <c r="B646" s="4" t="s">
        <v>64</v>
      </c>
      <c r="C646" s="4">
        <v>638</v>
      </c>
      <c r="D646" s="4">
        <v>49</v>
      </c>
      <c r="E646" s="10">
        <v>19</v>
      </c>
      <c r="F646" s="15">
        <f t="shared" si="48"/>
        <v>0.23611111111111149</v>
      </c>
      <c r="G646" s="15">
        <f t="shared" si="49"/>
        <v>0.85000000000000142</v>
      </c>
      <c r="H646" s="15">
        <v>0</v>
      </c>
      <c r="I646" s="15"/>
      <c r="J646" s="15"/>
      <c r="K646" s="15"/>
      <c r="L646" s="15"/>
      <c r="W646">
        <f t="shared" si="45"/>
        <v>0</v>
      </c>
      <c r="X646">
        <f t="shared" si="46"/>
        <v>19</v>
      </c>
      <c r="Y646">
        <f t="shared" si="47"/>
        <v>5.2777777777777777</v>
      </c>
    </row>
    <row r="647" spans="2:25" x14ac:dyDescent="0.25">
      <c r="B647" s="4" t="s">
        <v>64</v>
      </c>
      <c r="C647" s="4">
        <v>639</v>
      </c>
      <c r="D647" s="4">
        <v>50</v>
      </c>
      <c r="E647" s="10">
        <v>20.100000000000001</v>
      </c>
      <c r="F647" s="15">
        <f t="shared" si="48"/>
        <v>0.34722222222222221</v>
      </c>
      <c r="G647" s="15">
        <f t="shared" si="49"/>
        <v>1.25</v>
      </c>
      <c r="H647" s="15">
        <v>0</v>
      </c>
      <c r="I647" s="15"/>
      <c r="J647" s="15"/>
      <c r="K647" s="15"/>
      <c r="L647" s="15"/>
      <c r="W647">
        <f t="shared" si="45"/>
        <v>0</v>
      </c>
      <c r="X647">
        <f t="shared" si="46"/>
        <v>20.100000000000001</v>
      </c>
      <c r="Y647">
        <f t="shared" si="47"/>
        <v>5.5833333333333339</v>
      </c>
    </row>
    <row r="648" spans="2:25" x14ac:dyDescent="0.25">
      <c r="B648" s="4" t="s">
        <v>64</v>
      </c>
      <c r="C648" s="4">
        <v>640</v>
      </c>
      <c r="D648" s="4">
        <v>51</v>
      </c>
      <c r="E648" s="10">
        <v>21.5</v>
      </c>
      <c r="F648" s="15">
        <f t="shared" si="48"/>
        <v>0.41666666666666663</v>
      </c>
      <c r="G648" s="15">
        <f t="shared" si="49"/>
        <v>1.5</v>
      </c>
      <c r="H648" s="15">
        <v>0</v>
      </c>
      <c r="I648" s="15"/>
      <c r="J648" s="15"/>
      <c r="K648" s="15"/>
      <c r="L648" s="15"/>
      <c r="W648">
        <f t="shared" ref="W648:W711" si="50">IF(E648&lt;1,1,0)</f>
        <v>0</v>
      </c>
      <c r="X648">
        <f t="shared" ref="X648:X711" si="51">IF(W648=1,"",E648)</f>
        <v>21.5</v>
      </c>
      <c r="Y648">
        <f t="shared" ref="Y648:Y711" si="52">E648/3.6</f>
        <v>5.9722222222222223</v>
      </c>
    </row>
    <row r="649" spans="2:25" x14ac:dyDescent="0.25">
      <c r="B649" s="4" t="s">
        <v>64</v>
      </c>
      <c r="C649" s="4">
        <v>641</v>
      </c>
      <c r="D649" s="4">
        <v>52</v>
      </c>
      <c r="E649" s="10">
        <v>23.1</v>
      </c>
      <c r="F649" s="15">
        <f t="shared" si="48"/>
        <v>0.47222222222222199</v>
      </c>
      <c r="G649" s="15">
        <f t="shared" si="49"/>
        <v>1.6999999999999993</v>
      </c>
      <c r="H649" s="15">
        <v>0</v>
      </c>
      <c r="I649" s="15"/>
      <c r="J649" s="15"/>
      <c r="K649" s="15"/>
      <c r="L649" s="15"/>
      <c r="W649">
        <f t="shared" si="50"/>
        <v>0</v>
      </c>
      <c r="X649">
        <f t="shared" si="51"/>
        <v>23.1</v>
      </c>
      <c r="Y649">
        <f t="shared" si="52"/>
        <v>6.416666666666667</v>
      </c>
    </row>
    <row r="650" spans="2:25" x14ac:dyDescent="0.25">
      <c r="B650" s="4" t="s">
        <v>64</v>
      </c>
      <c r="C650" s="4">
        <v>642</v>
      </c>
      <c r="D650" s="4">
        <v>53</v>
      </c>
      <c r="E650" s="10">
        <v>24.9</v>
      </c>
      <c r="F650" s="15">
        <f t="shared" si="48"/>
        <v>0.45833333333333293</v>
      </c>
      <c r="G650" s="15">
        <f t="shared" si="49"/>
        <v>1.6499999999999986</v>
      </c>
      <c r="H650" s="15">
        <v>0</v>
      </c>
      <c r="I650" s="15"/>
      <c r="J650" s="15"/>
      <c r="K650" s="15"/>
      <c r="L650" s="15"/>
      <c r="W650">
        <f t="shared" si="50"/>
        <v>0</v>
      </c>
      <c r="X650">
        <f t="shared" si="51"/>
        <v>24.9</v>
      </c>
      <c r="Y650">
        <f t="shared" si="52"/>
        <v>6.9166666666666661</v>
      </c>
    </row>
    <row r="651" spans="2:25" x14ac:dyDescent="0.25">
      <c r="B651" s="4" t="s">
        <v>64</v>
      </c>
      <c r="C651" s="4">
        <v>643</v>
      </c>
      <c r="D651" s="4">
        <v>54</v>
      </c>
      <c r="E651" s="10">
        <v>26.4</v>
      </c>
      <c r="F651" s="15">
        <f t="shared" si="48"/>
        <v>0.41666666666666663</v>
      </c>
      <c r="G651" s="15">
        <f t="shared" si="49"/>
        <v>1.5</v>
      </c>
      <c r="H651" s="15">
        <v>0</v>
      </c>
      <c r="I651" s="15"/>
      <c r="J651" s="15"/>
      <c r="K651" s="15"/>
      <c r="L651" s="15"/>
      <c r="W651">
        <f t="shared" si="50"/>
        <v>0</v>
      </c>
      <c r="X651">
        <f t="shared" si="51"/>
        <v>26.4</v>
      </c>
      <c r="Y651">
        <f t="shared" si="52"/>
        <v>7.333333333333333</v>
      </c>
    </row>
    <row r="652" spans="2:25" x14ac:dyDescent="0.25">
      <c r="B652" s="4" t="s">
        <v>64</v>
      </c>
      <c r="C652" s="4">
        <v>644</v>
      </c>
      <c r="D652" s="4">
        <v>55</v>
      </c>
      <c r="E652" s="10">
        <v>27.9</v>
      </c>
      <c r="F652" s="15">
        <f t="shared" si="48"/>
        <v>0.38888888888888895</v>
      </c>
      <c r="G652" s="15">
        <f t="shared" si="49"/>
        <v>1.4000000000000004</v>
      </c>
      <c r="H652" s="15">
        <v>0</v>
      </c>
      <c r="I652" s="15"/>
      <c r="J652" s="15"/>
      <c r="K652" s="15"/>
      <c r="L652" s="15"/>
      <c r="W652">
        <f t="shared" si="50"/>
        <v>0</v>
      </c>
      <c r="X652">
        <f t="shared" si="51"/>
        <v>27.9</v>
      </c>
      <c r="Y652">
        <f t="shared" si="52"/>
        <v>7.7499999999999991</v>
      </c>
    </row>
    <row r="653" spans="2:25" x14ac:dyDescent="0.25">
      <c r="B653" s="4" t="s">
        <v>64</v>
      </c>
      <c r="C653" s="4">
        <v>645</v>
      </c>
      <c r="D653" s="4">
        <v>56</v>
      </c>
      <c r="E653" s="10">
        <v>29.2</v>
      </c>
      <c r="F653" s="15">
        <f t="shared" si="48"/>
        <v>0.36111111111111133</v>
      </c>
      <c r="G653" s="15">
        <f t="shared" si="49"/>
        <v>1.3000000000000007</v>
      </c>
      <c r="H653" s="15">
        <v>0</v>
      </c>
      <c r="I653" s="15"/>
      <c r="J653" s="15"/>
      <c r="K653" s="15"/>
      <c r="L653" s="15"/>
      <c r="W653">
        <f t="shared" si="50"/>
        <v>0</v>
      </c>
      <c r="X653">
        <f t="shared" si="51"/>
        <v>29.2</v>
      </c>
      <c r="Y653">
        <f t="shared" si="52"/>
        <v>8.1111111111111107</v>
      </c>
    </row>
    <row r="654" spans="2:25" x14ac:dyDescent="0.25">
      <c r="B654" s="4" t="s">
        <v>64</v>
      </c>
      <c r="C654" s="4">
        <v>646</v>
      </c>
      <c r="D654" s="4">
        <v>57</v>
      </c>
      <c r="E654" s="10">
        <v>30.5</v>
      </c>
      <c r="F654" s="15">
        <f t="shared" ref="F654:F717" si="53">($E655-$E653)/2/3.6</f>
        <v>0.33333333333333365</v>
      </c>
      <c r="G654" s="15">
        <f t="shared" ref="G654:G717" si="54">($E655-$E653)/2</f>
        <v>1.2000000000000011</v>
      </c>
      <c r="H654" s="15">
        <v>0</v>
      </c>
      <c r="I654" s="15"/>
      <c r="J654" s="15"/>
      <c r="K654" s="15"/>
      <c r="L654" s="15"/>
      <c r="W654">
        <f t="shared" si="50"/>
        <v>0</v>
      </c>
      <c r="X654">
        <f t="shared" si="51"/>
        <v>30.5</v>
      </c>
      <c r="Y654">
        <f t="shared" si="52"/>
        <v>8.4722222222222214</v>
      </c>
    </row>
    <row r="655" spans="2:25" x14ac:dyDescent="0.25">
      <c r="B655" s="4" t="s">
        <v>64</v>
      </c>
      <c r="C655" s="4">
        <v>647</v>
      </c>
      <c r="D655" s="4">
        <v>58</v>
      </c>
      <c r="E655" s="10">
        <v>31.6</v>
      </c>
      <c r="F655" s="15">
        <f t="shared" si="53"/>
        <v>0.31944444444444403</v>
      </c>
      <c r="G655" s="15">
        <f t="shared" si="54"/>
        <v>1.1499999999999986</v>
      </c>
      <c r="H655" s="15">
        <v>0</v>
      </c>
      <c r="I655" s="15"/>
      <c r="J655" s="15"/>
      <c r="K655" s="15"/>
      <c r="L655" s="15"/>
      <c r="W655">
        <f t="shared" si="50"/>
        <v>0</v>
      </c>
      <c r="X655">
        <f t="shared" si="51"/>
        <v>31.6</v>
      </c>
      <c r="Y655">
        <f t="shared" si="52"/>
        <v>8.7777777777777786</v>
      </c>
    </row>
    <row r="656" spans="2:25" x14ac:dyDescent="0.25">
      <c r="B656" s="4" t="s">
        <v>64</v>
      </c>
      <c r="C656" s="4">
        <v>648</v>
      </c>
      <c r="D656" s="4">
        <v>59</v>
      </c>
      <c r="E656" s="10">
        <v>32.799999999999997</v>
      </c>
      <c r="F656" s="15">
        <f t="shared" si="53"/>
        <v>0.31944444444444403</v>
      </c>
      <c r="G656" s="15">
        <f t="shared" si="54"/>
        <v>1.1499999999999986</v>
      </c>
      <c r="H656" s="15">
        <v>0</v>
      </c>
      <c r="I656" s="15"/>
      <c r="J656" s="15"/>
      <c r="K656" s="15"/>
      <c r="L656" s="15"/>
      <c r="W656">
        <f t="shared" si="50"/>
        <v>0</v>
      </c>
      <c r="X656">
        <f t="shared" si="51"/>
        <v>32.799999999999997</v>
      </c>
      <c r="Y656">
        <f t="shared" si="52"/>
        <v>9.1111111111111107</v>
      </c>
    </row>
    <row r="657" spans="2:25" x14ac:dyDescent="0.25">
      <c r="B657" s="4" t="s">
        <v>64</v>
      </c>
      <c r="C657" s="4">
        <v>649</v>
      </c>
      <c r="D657" s="4">
        <v>60</v>
      </c>
      <c r="E657" s="10">
        <v>33.9</v>
      </c>
      <c r="F657" s="15">
        <f t="shared" si="53"/>
        <v>0.33333333333333409</v>
      </c>
      <c r="G657" s="15">
        <f t="shared" si="54"/>
        <v>1.2000000000000028</v>
      </c>
      <c r="H657" s="15">
        <v>0</v>
      </c>
      <c r="I657" s="15"/>
      <c r="J657" s="15"/>
      <c r="K657" s="15"/>
      <c r="L657" s="15"/>
      <c r="W657">
        <f t="shared" si="50"/>
        <v>0</v>
      </c>
      <c r="X657">
        <f t="shared" si="51"/>
        <v>33.9</v>
      </c>
      <c r="Y657">
        <f t="shared" si="52"/>
        <v>9.4166666666666661</v>
      </c>
    </row>
    <row r="658" spans="2:25" x14ac:dyDescent="0.25">
      <c r="B658" s="4" t="s">
        <v>64</v>
      </c>
      <c r="C658" s="4">
        <v>650</v>
      </c>
      <c r="D658" s="4">
        <v>61</v>
      </c>
      <c r="E658" s="10">
        <v>35.200000000000003</v>
      </c>
      <c r="F658" s="15">
        <f t="shared" si="53"/>
        <v>0.33333333333333315</v>
      </c>
      <c r="G658" s="15">
        <f t="shared" si="54"/>
        <v>1.1999999999999993</v>
      </c>
      <c r="H658" s="15">
        <v>0</v>
      </c>
      <c r="I658" s="15"/>
      <c r="J658" s="15"/>
      <c r="K658" s="15"/>
      <c r="L658" s="15"/>
      <c r="W658">
        <f t="shared" si="50"/>
        <v>0</v>
      </c>
      <c r="X658">
        <f t="shared" si="51"/>
        <v>35.200000000000003</v>
      </c>
      <c r="Y658">
        <f t="shared" si="52"/>
        <v>9.7777777777777786</v>
      </c>
    </row>
    <row r="659" spans="2:25" x14ac:dyDescent="0.25">
      <c r="B659" s="4" t="s">
        <v>64</v>
      </c>
      <c r="C659" s="4">
        <v>651</v>
      </c>
      <c r="D659" s="4">
        <v>62</v>
      </c>
      <c r="E659" s="10">
        <v>36.299999999999997</v>
      </c>
      <c r="F659" s="15">
        <f t="shared" si="53"/>
        <v>0.31944444444444403</v>
      </c>
      <c r="G659" s="15">
        <f t="shared" si="54"/>
        <v>1.1499999999999986</v>
      </c>
      <c r="H659" s="15">
        <v>0</v>
      </c>
      <c r="I659" s="15"/>
      <c r="J659" s="15"/>
      <c r="K659" s="15"/>
      <c r="L659" s="15"/>
      <c r="W659">
        <f t="shared" si="50"/>
        <v>0</v>
      </c>
      <c r="X659">
        <f t="shared" si="51"/>
        <v>36.299999999999997</v>
      </c>
      <c r="Y659">
        <f t="shared" si="52"/>
        <v>10.083333333333332</v>
      </c>
    </row>
    <row r="660" spans="2:25" x14ac:dyDescent="0.25">
      <c r="B660" s="4" t="s">
        <v>64</v>
      </c>
      <c r="C660" s="4">
        <v>652</v>
      </c>
      <c r="D660" s="4">
        <v>63</v>
      </c>
      <c r="E660" s="10">
        <v>37.5</v>
      </c>
      <c r="F660" s="15">
        <f t="shared" si="53"/>
        <v>0.30555555555555597</v>
      </c>
      <c r="G660" s="15">
        <f t="shared" si="54"/>
        <v>1.1000000000000014</v>
      </c>
      <c r="H660" s="15">
        <v>0</v>
      </c>
      <c r="I660" s="15"/>
      <c r="J660" s="15"/>
      <c r="K660" s="15"/>
      <c r="L660" s="15"/>
      <c r="W660">
        <f t="shared" si="50"/>
        <v>0</v>
      </c>
      <c r="X660">
        <f t="shared" si="51"/>
        <v>37.5</v>
      </c>
      <c r="Y660">
        <f t="shared" si="52"/>
        <v>10.416666666666666</v>
      </c>
    </row>
    <row r="661" spans="2:25" x14ac:dyDescent="0.25">
      <c r="B661" s="4" t="s">
        <v>64</v>
      </c>
      <c r="C661" s="4">
        <v>653</v>
      </c>
      <c r="D661" s="4">
        <v>64</v>
      </c>
      <c r="E661" s="10">
        <v>38.5</v>
      </c>
      <c r="F661" s="15">
        <f t="shared" si="53"/>
        <v>0.30555555555555597</v>
      </c>
      <c r="G661" s="15">
        <f t="shared" si="54"/>
        <v>1.1000000000000014</v>
      </c>
      <c r="H661" s="15">
        <v>0</v>
      </c>
      <c r="I661" s="15"/>
      <c r="J661" s="15"/>
      <c r="K661" s="15"/>
      <c r="L661" s="15"/>
      <c r="W661">
        <f t="shared" si="50"/>
        <v>0</v>
      </c>
      <c r="X661">
        <f t="shared" si="51"/>
        <v>38.5</v>
      </c>
      <c r="Y661">
        <f t="shared" si="52"/>
        <v>10.694444444444445</v>
      </c>
    </row>
    <row r="662" spans="2:25" x14ac:dyDescent="0.25">
      <c r="B662" s="4" t="s">
        <v>64</v>
      </c>
      <c r="C662" s="4">
        <v>654</v>
      </c>
      <c r="D662" s="4">
        <v>65</v>
      </c>
      <c r="E662" s="10">
        <v>39.700000000000003</v>
      </c>
      <c r="F662" s="15">
        <f t="shared" si="53"/>
        <v>0.31944444444444403</v>
      </c>
      <c r="G662" s="15">
        <f t="shared" si="54"/>
        <v>1.1499999999999986</v>
      </c>
      <c r="H662" s="15">
        <v>0</v>
      </c>
      <c r="I662" s="15"/>
      <c r="J662" s="15"/>
      <c r="K662" s="15"/>
      <c r="L662" s="15"/>
      <c r="W662">
        <f t="shared" si="50"/>
        <v>0</v>
      </c>
      <c r="X662">
        <f t="shared" si="51"/>
        <v>39.700000000000003</v>
      </c>
      <c r="Y662">
        <f t="shared" si="52"/>
        <v>11.027777777777779</v>
      </c>
    </row>
    <row r="663" spans="2:25" x14ac:dyDescent="0.25">
      <c r="B663" s="4" t="s">
        <v>64</v>
      </c>
      <c r="C663" s="4">
        <v>655</v>
      </c>
      <c r="D663" s="4">
        <v>66</v>
      </c>
      <c r="E663" s="10">
        <v>40.799999999999997</v>
      </c>
      <c r="F663" s="15">
        <f t="shared" si="53"/>
        <v>0.27777777777777779</v>
      </c>
      <c r="G663" s="15">
        <f t="shared" si="54"/>
        <v>1</v>
      </c>
      <c r="H663" s="15">
        <v>0</v>
      </c>
      <c r="I663" s="15"/>
      <c r="J663" s="15"/>
      <c r="K663" s="15"/>
      <c r="L663" s="15"/>
      <c r="W663">
        <f t="shared" si="50"/>
        <v>0</v>
      </c>
      <c r="X663">
        <f t="shared" si="51"/>
        <v>40.799999999999997</v>
      </c>
      <c r="Y663">
        <f t="shared" si="52"/>
        <v>11.333333333333332</v>
      </c>
    </row>
    <row r="664" spans="2:25" x14ac:dyDescent="0.25">
      <c r="B664" s="4" t="s">
        <v>64</v>
      </c>
      <c r="C664" s="4">
        <v>656</v>
      </c>
      <c r="D664" s="4">
        <v>67</v>
      </c>
      <c r="E664" s="10">
        <v>41.7</v>
      </c>
      <c r="F664" s="15">
        <f t="shared" si="53"/>
        <v>0.23611111111111149</v>
      </c>
      <c r="G664" s="15">
        <f t="shared" si="54"/>
        <v>0.85000000000000142</v>
      </c>
      <c r="H664" s="15">
        <v>0</v>
      </c>
      <c r="I664" s="15"/>
      <c r="J664" s="15"/>
      <c r="K664" s="15"/>
      <c r="L664" s="15"/>
      <c r="W664">
        <f t="shared" si="50"/>
        <v>0</v>
      </c>
      <c r="X664">
        <f t="shared" si="51"/>
        <v>41.7</v>
      </c>
      <c r="Y664">
        <f t="shared" si="52"/>
        <v>11.583333333333334</v>
      </c>
    </row>
    <row r="665" spans="2:25" x14ac:dyDescent="0.25">
      <c r="B665" s="4" t="s">
        <v>64</v>
      </c>
      <c r="C665" s="4">
        <v>657</v>
      </c>
      <c r="D665" s="4">
        <v>68</v>
      </c>
      <c r="E665" s="10">
        <v>42.5</v>
      </c>
      <c r="F665" s="15">
        <f t="shared" si="53"/>
        <v>0.20833333333333331</v>
      </c>
      <c r="G665" s="15">
        <f t="shared" si="54"/>
        <v>0.75</v>
      </c>
      <c r="H665" s="15">
        <v>0</v>
      </c>
      <c r="I665" s="15"/>
      <c r="J665" s="15"/>
      <c r="K665" s="15"/>
      <c r="L665" s="15"/>
      <c r="W665">
        <f t="shared" si="50"/>
        <v>0</v>
      </c>
      <c r="X665">
        <f t="shared" si="51"/>
        <v>42.5</v>
      </c>
      <c r="Y665">
        <f t="shared" si="52"/>
        <v>11.805555555555555</v>
      </c>
    </row>
    <row r="666" spans="2:25" x14ac:dyDescent="0.25">
      <c r="B666" s="4" t="s">
        <v>64</v>
      </c>
      <c r="C666" s="4">
        <v>658</v>
      </c>
      <c r="D666" s="4">
        <v>69</v>
      </c>
      <c r="E666" s="10">
        <v>43.2</v>
      </c>
      <c r="F666" s="15">
        <f t="shared" si="53"/>
        <v>0.16666666666666705</v>
      </c>
      <c r="G666" s="15">
        <f t="shared" si="54"/>
        <v>0.60000000000000142</v>
      </c>
      <c r="H666" s="15">
        <v>0</v>
      </c>
      <c r="I666" s="15"/>
      <c r="J666" s="15"/>
      <c r="K666" s="15"/>
      <c r="L666" s="15"/>
      <c r="W666">
        <f t="shared" si="50"/>
        <v>0</v>
      </c>
      <c r="X666">
        <f t="shared" si="51"/>
        <v>43.2</v>
      </c>
      <c r="Y666">
        <f t="shared" si="52"/>
        <v>12</v>
      </c>
    </row>
    <row r="667" spans="2:25" x14ac:dyDescent="0.25">
      <c r="B667" s="4" t="s">
        <v>64</v>
      </c>
      <c r="C667" s="4">
        <v>659</v>
      </c>
      <c r="D667" s="4">
        <v>70</v>
      </c>
      <c r="E667" s="10">
        <v>43.7</v>
      </c>
      <c r="F667" s="15">
        <f t="shared" si="53"/>
        <v>0.12499999999999981</v>
      </c>
      <c r="G667" s="15">
        <f t="shared" si="54"/>
        <v>0.44999999999999929</v>
      </c>
      <c r="H667" s="15">
        <v>0</v>
      </c>
      <c r="I667" s="15"/>
      <c r="J667" s="15"/>
      <c r="K667" s="15"/>
      <c r="L667" s="15"/>
      <c r="W667">
        <f t="shared" si="50"/>
        <v>0</v>
      </c>
      <c r="X667">
        <f t="shared" si="51"/>
        <v>43.7</v>
      </c>
      <c r="Y667">
        <f t="shared" si="52"/>
        <v>12.138888888888889</v>
      </c>
    </row>
    <row r="668" spans="2:25" x14ac:dyDescent="0.25">
      <c r="B668" s="4" t="s">
        <v>64</v>
      </c>
      <c r="C668" s="4">
        <v>660</v>
      </c>
      <c r="D668" s="4">
        <v>71</v>
      </c>
      <c r="E668" s="10">
        <v>44.1</v>
      </c>
      <c r="F668" s="15">
        <f t="shared" si="53"/>
        <v>9.7222222222221627E-2</v>
      </c>
      <c r="G668" s="15">
        <f t="shared" si="54"/>
        <v>0.34999999999999787</v>
      </c>
      <c r="H668" s="15">
        <v>0</v>
      </c>
      <c r="I668" s="15"/>
      <c r="J668" s="15"/>
      <c r="K668" s="15"/>
      <c r="L668" s="15"/>
      <c r="W668">
        <f t="shared" si="50"/>
        <v>0</v>
      </c>
      <c r="X668">
        <f t="shared" si="51"/>
        <v>44.1</v>
      </c>
      <c r="Y668">
        <f t="shared" si="52"/>
        <v>12.25</v>
      </c>
    </row>
    <row r="669" spans="2:25" x14ac:dyDescent="0.25">
      <c r="B669" s="4" t="s">
        <v>64</v>
      </c>
      <c r="C669" s="4">
        <v>661</v>
      </c>
      <c r="D669" s="4">
        <v>72</v>
      </c>
      <c r="E669" s="10">
        <v>44.4</v>
      </c>
      <c r="F669" s="15">
        <f t="shared" si="53"/>
        <v>9.7222222222221627E-2</v>
      </c>
      <c r="G669" s="15">
        <f t="shared" si="54"/>
        <v>0.34999999999999787</v>
      </c>
      <c r="H669" s="15">
        <v>0</v>
      </c>
      <c r="I669" s="15"/>
      <c r="J669" s="15"/>
      <c r="K669" s="15"/>
      <c r="L669" s="15"/>
      <c r="W669">
        <f t="shared" si="50"/>
        <v>0</v>
      </c>
      <c r="X669">
        <f t="shared" si="51"/>
        <v>44.4</v>
      </c>
      <c r="Y669">
        <f t="shared" si="52"/>
        <v>12.333333333333332</v>
      </c>
    </row>
    <row r="670" spans="2:25" x14ac:dyDescent="0.25">
      <c r="B670" s="4" t="s">
        <v>64</v>
      </c>
      <c r="C670" s="4">
        <v>662</v>
      </c>
      <c r="D670" s="4">
        <v>73</v>
      </c>
      <c r="E670" s="10">
        <v>44.8</v>
      </c>
      <c r="F670" s="15">
        <f t="shared" si="53"/>
        <v>9.7222222222222612E-2</v>
      </c>
      <c r="G670" s="15">
        <f t="shared" si="54"/>
        <v>0.35000000000000142</v>
      </c>
      <c r="H670" s="15">
        <v>0</v>
      </c>
      <c r="I670" s="15"/>
      <c r="J670" s="15"/>
      <c r="K670" s="15"/>
      <c r="L670" s="15"/>
      <c r="W670">
        <f t="shared" si="50"/>
        <v>0</v>
      </c>
      <c r="X670">
        <f t="shared" si="51"/>
        <v>44.8</v>
      </c>
      <c r="Y670">
        <f t="shared" si="52"/>
        <v>12.444444444444443</v>
      </c>
    </row>
    <row r="671" spans="2:25" x14ac:dyDescent="0.25">
      <c r="B671" s="4" t="s">
        <v>64</v>
      </c>
      <c r="C671" s="4">
        <v>663</v>
      </c>
      <c r="D671" s="4">
        <v>74</v>
      </c>
      <c r="E671" s="10">
        <v>45.1</v>
      </c>
      <c r="F671" s="15">
        <f t="shared" si="53"/>
        <v>0.1111111111111117</v>
      </c>
      <c r="G671" s="15">
        <f t="shared" si="54"/>
        <v>0.40000000000000213</v>
      </c>
      <c r="H671" s="15">
        <v>0</v>
      </c>
      <c r="I671" s="15"/>
      <c r="J671" s="15"/>
      <c r="K671" s="15"/>
      <c r="L671" s="15"/>
      <c r="W671">
        <f t="shared" si="50"/>
        <v>0</v>
      </c>
      <c r="X671">
        <f t="shared" si="51"/>
        <v>45.1</v>
      </c>
      <c r="Y671">
        <f t="shared" si="52"/>
        <v>12.527777777777779</v>
      </c>
    </row>
    <row r="672" spans="2:25" x14ac:dyDescent="0.25">
      <c r="B672" s="4" t="s">
        <v>64</v>
      </c>
      <c r="C672" s="4">
        <v>664</v>
      </c>
      <c r="D672" s="4">
        <v>75</v>
      </c>
      <c r="E672" s="10">
        <v>45.6</v>
      </c>
      <c r="F672" s="15">
        <f t="shared" si="53"/>
        <v>0.12499999999999981</v>
      </c>
      <c r="G672" s="15">
        <f t="shared" si="54"/>
        <v>0.44999999999999929</v>
      </c>
      <c r="H672" s="15">
        <v>0</v>
      </c>
      <c r="I672" s="15"/>
      <c r="J672" s="15"/>
      <c r="K672" s="15"/>
      <c r="L672" s="15"/>
      <c r="W672">
        <f t="shared" si="50"/>
        <v>0</v>
      </c>
      <c r="X672">
        <f t="shared" si="51"/>
        <v>45.6</v>
      </c>
      <c r="Y672">
        <f t="shared" si="52"/>
        <v>12.666666666666666</v>
      </c>
    </row>
    <row r="673" spans="2:25" x14ac:dyDescent="0.25">
      <c r="B673" s="4" t="s">
        <v>64</v>
      </c>
      <c r="C673" s="4">
        <v>665</v>
      </c>
      <c r="D673" s="4">
        <v>76</v>
      </c>
      <c r="E673" s="10">
        <v>46</v>
      </c>
      <c r="F673" s="15">
        <f t="shared" si="53"/>
        <v>0.12499999999999981</v>
      </c>
      <c r="G673" s="15">
        <f t="shared" si="54"/>
        <v>0.44999999999999929</v>
      </c>
      <c r="H673" s="15">
        <v>0</v>
      </c>
      <c r="I673" s="15"/>
      <c r="J673" s="15"/>
      <c r="K673" s="15"/>
      <c r="L673" s="15"/>
      <c r="W673">
        <f t="shared" si="50"/>
        <v>0</v>
      </c>
      <c r="X673">
        <f t="shared" si="51"/>
        <v>46</v>
      </c>
      <c r="Y673">
        <f t="shared" si="52"/>
        <v>12.777777777777777</v>
      </c>
    </row>
    <row r="674" spans="2:25" x14ac:dyDescent="0.25">
      <c r="B674" s="4" t="s">
        <v>64</v>
      </c>
      <c r="C674" s="4">
        <v>666</v>
      </c>
      <c r="D674" s="4">
        <v>77</v>
      </c>
      <c r="E674" s="10">
        <v>46.5</v>
      </c>
      <c r="F674" s="15">
        <f t="shared" si="53"/>
        <v>0.1388888888888889</v>
      </c>
      <c r="G674" s="15">
        <f t="shared" si="54"/>
        <v>0.5</v>
      </c>
      <c r="H674" s="15">
        <v>0</v>
      </c>
      <c r="I674" s="15"/>
      <c r="J674" s="15"/>
      <c r="K674" s="15"/>
      <c r="L674" s="15"/>
      <c r="W674">
        <f t="shared" si="50"/>
        <v>0</v>
      </c>
      <c r="X674">
        <f t="shared" si="51"/>
        <v>46.5</v>
      </c>
      <c r="Y674">
        <f t="shared" si="52"/>
        <v>12.916666666666666</v>
      </c>
    </row>
    <row r="675" spans="2:25" x14ac:dyDescent="0.25">
      <c r="B675" s="4" t="s">
        <v>64</v>
      </c>
      <c r="C675" s="4">
        <v>667</v>
      </c>
      <c r="D675" s="4">
        <v>78</v>
      </c>
      <c r="E675" s="10">
        <v>47</v>
      </c>
      <c r="F675" s="15">
        <f t="shared" si="53"/>
        <v>0.1388888888888889</v>
      </c>
      <c r="G675" s="15">
        <f t="shared" si="54"/>
        <v>0.5</v>
      </c>
      <c r="H675" s="15">
        <v>0</v>
      </c>
      <c r="I675" s="15"/>
      <c r="J675" s="15"/>
      <c r="K675" s="15"/>
      <c r="L675" s="15"/>
      <c r="W675">
        <f t="shared" si="50"/>
        <v>0</v>
      </c>
      <c r="X675">
        <f t="shared" si="51"/>
        <v>47</v>
      </c>
      <c r="Y675">
        <f t="shared" si="52"/>
        <v>13.055555555555555</v>
      </c>
    </row>
    <row r="676" spans="2:25" x14ac:dyDescent="0.25">
      <c r="B676" s="4" t="s">
        <v>64</v>
      </c>
      <c r="C676" s="4">
        <v>668</v>
      </c>
      <c r="D676" s="4">
        <v>79</v>
      </c>
      <c r="E676" s="10">
        <v>47.5</v>
      </c>
      <c r="F676" s="15">
        <f t="shared" si="53"/>
        <v>0.1388888888888889</v>
      </c>
      <c r="G676" s="15">
        <f t="shared" si="54"/>
        <v>0.5</v>
      </c>
      <c r="H676" s="15">
        <v>0</v>
      </c>
      <c r="I676" s="15"/>
      <c r="J676" s="15"/>
      <c r="K676" s="15"/>
      <c r="L676" s="15"/>
      <c r="W676">
        <f t="shared" si="50"/>
        <v>0</v>
      </c>
      <c r="X676">
        <f t="shared" si="51"/>
        <v>47.5</v>
      </c>
      <c r="Y676">
        <f t="shared" si="52"/>
        <v>13.194444444444445</v>
      </c>
    </row>
    <row r="677" spans="2:25" x14ac:dyDescent="0.25">
      <c r="B677" s="4" t="s">
        <v>64</v>
      </c>
      <c r="C677" s="4">
        <v>669</v>
      </c>
      <c r="D677" s="4">
        <v>80</v>
      </c>
      <c r="E677" s="10">
        <v>48</v>
      </c>
      <c r="F677" s="15">
        <f t="shared" si="53"/>
        <v>0.15277777777777798</v>
      </c>
      <c r="G677" s="15">
        <f t="shared" si="54"/>
        <v>0.55000000000000071</v>
      </c>
      <c r="H677" s="15">
        <v>0</v>
      </c>
      <c r="I677" s="15"/>
      <c r="J677" s="15"/>
      <c r="K677" s="15"/>
      <c r="L677" s="15"/>
      <c r="W677">
        <f t="shared" si="50"/>
        <v>0</v>
      </c>
      <c r="X677">
        <f t="shared" si="51"/>
        <v>48</v>
      </c>
      <c r="Y677">
        <f t="shared" si="52"/>
        <v>13.333333333333332</v>
      </c>
    </row>
    <row r="678" spans="2:25" x14ac:dyDescent="0.25">
      <c r="B678" s="4" t="s">
        <v>64</v>
      </c>
      <c r="C678" s="4">
        <v>670</v>
      </c>
      <c r="D678" s="4">
        <v>81</v>
      </c>
      <c r="E678" s="10">
        <v>48.6</v>
      </c>
      <c r="F678" s="15">
        <f t="shared" si="53"/>
        <v>0.15277777777777798</v>
      </c>
      <c r="G678" s="15">
        <f t="shared" si="54"/>
        <v>0.55000000000000071</v>
      </c>
      <c r="H678" s="15">
        <v>0</v>
      </c>
      <c r="I678" s="15"/>
      <c r="J678" s="15"/>
      <c r="K678" s="15"/>
      <c r="L678" s="15"/>
      <c r="W678">
        <f t="shared" si="50"/>
        <v>0</v>
      </c>
      <c r="X678">
        <f t="shared" si="51"/>
        <v>48.6</v>
      </c>
      <c r="Y678">
        <f t="shared" si="52"/>
        <v>13.5</v>
      </c>
    </row>
    <row r="679" spans="2:25" x14ac:dyDescent="0.25">
      <c r="B679" s="4" t="s">
        <v>64</v>
      </c>
      <c r="C679" s="4">
        <v>671</v>
      </c>
      <c r="D679" s="4">
        <v>82</v>
      </c>
      <c r="E679" s="10">
        <v>49.1</v>
      </c>
      <c r="F679" s="15">
        <f t="shared" si="53"/>
        <v>0.15277777777777798</v>
      </c>
      <c r="G679" s="15">
        <f t="shared" si="54"/>
        <v>0.55000000000000071</v>
      </c>
      <c r="H679" s="15">
        <v>0</v>
      </c>
      <c r="I679" s="15"/>
      <c r="J679" s="15"/>
      <c r="K679" s="15"/>
      <c r="L679" s="15"/>
      <c r="W679">
        <f t="shared" si="50"/>
        <v>0</v>
      </c>
      <c r="X679">
        <f t="shared" si="51"/>
        <v>49.1</v>
      </c>
      <c r="Y679">
        <f t="shared" si="52"/>
        <v>13.638888888888889</v>
      </c>
    </row>
    <row r="680" spans="2:25" x14ac:dyDescent="0.25">
      <c r="B680" s="4" t="s">
        <v>64</v>
      </c>
      <c r="C680" s="4">
        <v>672</v>
      </c>
      <c r="D680" s="4">
        <v>83</v>
      </c>
      <c r="E680" s="10">
        <v>49.7</v>
      </c>
      <c r="F680" s="15">
        <f t="shared" si="53"/>
        <v>0.16666666666666607</v>
      </c>
      <c r="G680" s="15">
        <f t="shared" si="54"/>
        <v>0.59999999999999787</v>
      </c>
      <c r="H680" s="15">
        <v>0</v>
      </c>
      <c r="I680" s="15"/>
      <c r="J680" s="15"/>
      <c r="K680" s="15"/>
      <c r="L680" s="15"/>
      <c r="W680">
        <f t="shared" si="50"/>
        <v>0</v>
      </c>
      <c r="X680">
        <f t="shared" si="51"/>
        <v>49.7</v>
      </c>
      <c r="Y680">
        <f t="shared" si="52"/>
        <v>13.805555555555555</v>
      </c>
    </row>
    <row r="681" spans="2:25" x14ac:dyDescent="0.25">
      <c r="B681" s="4" t="s">
        <v>64</v>
      </c>
      <c r="C681" s="4">
        <v>673</v>
      </c>
      <c r="D681" s="4">
        <v>84</v>
      </c>
      <c r="E681" s="10">
        <v>50.3</v>
      </c>
      <c r="F681" s="15">
        <f t="shared" si="53"/>
        <v>0.15277777777777699</v>
      </c>
      <c r="G681" s="15">
        <f t="shared" si="54"/>
        <v>0.54999999999999716</v>
      </c>
      <c r="H681" s="15">
        <v>0</v>
      </c>
      <c r="I681" s="15"/>
      <c r="J681" s="15"/>
      <c r="K681" s="15"/>
      <c r="L681" s="15"/>
      <c r="W681">
        <f t="shared" si="50"/>
        <v>0</v>
      </c>
      <c r="X681">
        <f t="shared" si="51"/>
        <v>50.3</v>
      </c>
      <c r="Y681">
        <f t="shared" si="52"/>
        <v>13.972222222222221</v>
      </c>
    </row>
    <row r="682" spans="2:25" x14ac:dyDescent="0.25">
      <c r="B682" s="4" t="s">
        <v>64</v>
      </c>
      <c r="C682" s="4">
        <v>674</v>
      </c>
      <c r="D682" s="4">
        <v>85</v>
      </c>
      <c r="E682" s="10">
        <v>50.8</v>
      </c>
      <c r="F682" s="15">
        <f t="shared" si="53"/>
        <v>0.12500000000000078</v>
      </c>
      <c r="G682" s="15">
        <f t="shared" si="54"/>
        <v>0.45000000000000284</v>
      </c>
      <c r="H682" s="15">
        <v>0</v>
      </c>
      <c r="I682" s="15"/>
      <c r="J682" s="15"/>
      <c r="K682" s="15"/>
      <c r="L682" s="15"/>
      <c r="W682">
        <f t="shared" si="50"/>
        <v>0</v>
      </c>
      <c r="X682">
        <f t="shared" si="51"/>
        <v>50.8</v>
      </c>
      <c r="Y682">
        <f t="shared" si="52"/>
        <v>14.111111111111111</v>
      </c>
    </row>
    <row r="683" spans="2:25" x14ac:dyDescent="0.25">
      <c r="B683" s="4" t="s">
        <v>64</v>
      </c>
      <c r="C683" s="4">
        <v>675</v>
      </c>
      <c r="D683" s="4">
        <v>86</v>
      </c>
      <c r="E683" s="10">
        <v>51.2</v>
      </c>
      <c r="F683" s="15">
        <f t="shared" si="53"/>
        <v>0.1388888888888889</v>
      </c>
      <c r="G683" s="15">
        <f t="shared" si="54"/>
        <v>0.5</v>
      </c>
      <c r="H683" s="15">
        <v>0</v>
      </c>
      <c r="I683" s="15"/>
      <c r="J683" s="15"/>
      <c r="K683" s="15"/>
      <c r="L683" s="15"/>
      <c r="W683">
        <f t="shared" si="50"/>
        <v>0</v>
      </c>
      <c r="X683">
        <f t="shared" si="51"/>
        <v>51.2</v>
      </c>
      <c r="Y683">
        <f t="shared" si="52"/>
        <v>14.222222222222223</v>
      </c>
    </row>
    <row r="684" spans="2:25" x14ac:dyDescent="0.25">
      <c r="B684" s="4" t="s">
        <v>64</v>
      </c>
      <c r="C684" s="4">
        <v>676</v>
      </c>
      <c r="D684" s="4">
        <v>87</v>
      </c>
      <c r="E684" s="10">
        <v>51.8</v>
      </c>
      <c r="F684" s="15">
        <f t="shared" si="53"/>
        <v>0.15277777777777699</v>
      </c>
      <c r="G684" s="15">
        <f t="shared" si="54"/>
        <v>0.54999999999999716</v>
      </c>
      <c r="H684" s="15">
        <v>0</v>
      </c>
      <c r="I684" s="15"/>
      <c r="J684" s="15"/>
      <c r="K684" s="15"/>
      <c r="L684" s="15"/>
      <c r="W684">
        <f t="shared" si="50"/>
        <v>0</v>
      </c>
      <c r="X684">
        <f t="shared" si="51"/>
        <v>51.8</v>
      </c>
      <c r="Y684">
        <f t="shared" si="52"/>
        <v>14.388888888888888</v>
      </c>
    </row>
    <row r="685" spans="2:25" x14ac:dyDescent="0.25">
      <c r="B685" s="4" t="s">
        <v>64</v>
      </c>
      <c r="C685" s="4">
        <v>677</v>
      </c>
      <c r="D685" s="4">
        <v>88</v>
      </c>
      <c r="E685" s="10">
        <v>52.3</v>
      </c>
      <c r="F685" s="15">
        <f t="shared" si="53"/>
        <v>0.15277777777777798</v>
      </c>
      <c r="G685" s="15">
        <f t="shared" si="54"/>
        <v>0.55000000000000071</v>
      </c>
      <c r="H685" s="15">
        <v>0</v>
      </c>
      <c r="I685" s="15"/>
      <c r="J685" s="15"/>
      <c r="K685" s="15"/>
      <c r="L685" s="15"/>
      <c r="W685">
        <f t="shared" si="50"/>
        <v>0</v>
      </c>
      <c r="X685">
        <f t="shared" si="51"/>
        <v>52.3</v>
      </c>
      <c r="Y685">
        <f t="shared" si="52"/>
        <v>14.527777777777777</v>
      </c>
    </row>
    <row r="686" spans="2:25" x14ac:dyDescent="0.25">
      <c r="B686" s="4" t="s">
        <v>64</v>
      </c>
      <c r="C686" s="4">
        <v>678</v>
      </c>
      <c r="D686" s="4">
        <v>89</v>
      </c>
      <c r="E686" s="10">
        <v>52.9</v>
      </c>
      <c r="F686" s="15">
        <f t="shared" si="53"/>
        <v>0.15277777777777798</v>
      </c>
      <c r="G686" s="15">
        <f t="shared" si="54"/>
        <v>0.55000000000000071</v>
      </c>
      <c r="H686" s="15">
        <v>0</v>
      </c>
      <c r="I686" s="15"/>
      <c r="J686" s="15"/>
      <c r="K686" s="15"/>
      <c r="L686" s="15"/>
      <c r="W686">
        <f t="shared" si="50"/>
        <v>0</v>
      </c>
      <c r="X686">
        <f t="shared" si="51"/>
        <v>52.9</v>
      </c>
      <c r="Y686">
        <f t="shared" si="52"/>
        <v>14.694444444444443</v>
      </c>
    </row>
    <row r="687" spans="2:25" x14ac:dyDescent="0.25">
      <c r="B687" s="4" t="s">
        <v>64</v>
      </c>
      <c r="C687" s="4">
        <v>679</v>
      </c>
      <c r="D687" s="4">
        <v>90</v>
      </c>
      <c r="E687" s="10">
        <v>53.4</v>
      </c>
      <c r="F687" s="15">
        <f t="shared" si="53"/>
        <v>0.15277777777777798</v>
      </c>
      <c r="G687" s="15">
        <f t="shared" si="54"/>
        <v>0.55000000000000071</v>
      </c>
      <c r="H687" s="15">
        <v>0</v>
      </c>
      <c r="I687" s="15"/>
      <c r="J687" s="15"/>
      <c r="K687" s="15"/>
      <c r="L687" s="15"/>
      <c r="W687">
        <f t="shared" si="50"/>
        <v>0</v>
      </c>
      <c r="X687">
        <f t="shared" si="51"/>
        <v>53.4</v>
      </c>
      <c r="Y687">
        <f t="shared" si="52"/>
        <v>14.833333333333332</v>
      </c>
    </row>
    <row r="688" spans="2:25" x14ac:dyDescent="0.25">
      <c r="B688" s="4" t="s">
        <v>64</v>
      </c>
      <c r="C688" s="4">
        <v>680</v>
      </c>
      <c r="D688" s="4">
        <v>91</v>
      </c>
      <c r="E688" s="10">
        <v>54</v>
      </c>
      <c r="F688" s="15">
        <f t="shared" si="53"/>
        <v>0.15277777777777798</v>
      </c>
      <c r="G688" s="15">
        <f t="shared" si="54"/>
        <v>0.55000000000000071</v>
      </c>
      <c r="H688" s="15">
        <v>0</v>
      </c>
      <c r="I688" s="15"/>
      <c r="J688" s="15"/>
      <c r="K688" s="15"/>
      <c r="L688" s="15"/>
      <c r="W688">
        <f t="shared" si="50"/>
        <v>0</v>
      </c>
      <c r="X688">
        <f t="shared" si="51"/>
        <v>54</v>
      </c>
      <c r="Y688">
        <f t="shared" si="52"/>
        <v>15</v>
      </c>
    </row>
    <row r="689" spans="2:25" x14ac:dyDescent="0.25">
      <c r="B689" s="4" t="s">
        <v>64</v>
      </c>
      <c r="C689" s="4">
        <v>681</v>
      </c>
      <c r="D689" s="4">
        <v>92</v>
      </c>
      <c r="E689" s="10">
        <v>54.5</v>
      </c>
      <c r="F689" s="15">
        <f t="shared" si="53"/>
        <v>0.1388888888888889</v>
      </c>
      <c r="G689" s="15">
        <f t="shared" si="54"/>
        <v>0.5</v>
      </c>
      <c r="H689" s="15">
        <v>0</v>
      </c>
      <c r="I689" s="15"/>
      <c r="J689" s="15"/>
      <c r="K689" s="15"/>
      <c r="L689" s="15"/>
      <c r="W689">
        <f t="shared" si="50"/>
        <v>0</v>
      </c>
      <c r="X689">
        <f t="shared" si="51"/>
        <v>54.5</v>
      </c>
      <c r="Y689">
        <f t="shared" si="52"/>
        <v>15.138888888888889</v>
      </c>
    </row>
    <row r="690" spans="2:25" x14ac:dyDescent="0.25">
      <c r="B690" s="4" t="s">
        <v>64</v>
      </c>
      <c r="C690" s="4">
        <v>682</v>
      </c>
      <c r="D690" s="4">
        <v>93</v>
      </c>
      <c r="E690" s="10">
        <v>55</v>
      </c>
      <c r="F690" s="15">
        <f t="shared" si="53"/>
        <v>0.15277777777777798</v>
      </c>
      <c r="G690" s="15">
        <f t="shared" si="54"/>
        <v>0.55000000000000071</v>
      </c>
      <c r="H690" s="15">
        <v>0</v>
      </c>
      <c r="I690" s="15"/>
      <c r="J690" s="15"/>
      <c r="K690" s="15"/>
      <c r="L690" s="15"/>
      <c r="W690">
        <f t="shared" si="50"/>
        <v>0</v>
      </c>
      <c r="X690">
        <f t="shared" si="51"/>
        <v>55</v>
      </c>
      <c r="Y690">
        <f t="shared" si="52"/>
        <v>15.277777777777777</v>
      </c>
    </row>
    <row r="691" spans="2:25" x14ac:dyDescent="0.25">
      <c r="B691" s="4" t="s">
        <v>64</v>
      </c>
      <c r="C691" s="4">
        <v>683</v>
      </c>
      <c r="D691" s="4">
        <v>94</v>
      </c>
      <c r="E691" s="10">
        <v>55.6</v>
      </c>
      <c r="F691" s="15">
        <f t="shared" si="53"/>
        <v>0.16666666666666705</v>
      </c>
      <c r="G691" s="15">
        <f t="shared" si="54"/>
        <v>0.60000000000000142</v>
      </c>
      <c r="H691" s="15">
        <v>0</v>
      </c>
      <c r="I691" s="15"/>
      <c r="J691" s="15"/>
      <c r="K691" s="15"/>
      <c r="L691" s="15"/>
      <c r="W691">
        <f t="shared" si="50"/>
        <v>0</v>
      </c>
      <c r="X691">
        <f t="shared" si="51"/>
        <v>55.6</v>
      </c>
      <c r="Y691">
        <f t="shared" si="52"/>
        <v>15.444444444444445</v>
      </c>
    </row>
    <row r="692" spans="2:25" x14ac:dyDescent="0.25">
      <c r="B692" s="4" t="s">
        <v>64</v>
      </c>
      <c r="C692" s="4">
        <v>684</v>
      </c>
      <c r="D692" s="4">
        <v>95</v>
      </c>
      <c r="E692" s="10">
        <v>56.2</v>
      </c>
      <c r="F692" s="15">
        <f t="shared" si="53"/>
        <v>0.15277777777777798</v>
      </c>
      <c r="G692" s="15">
        <f t="shared" si="54"/>
        <v>0.55000000000000071</v>
      </c>
      <c r="H692" s="15">
        <v>0</v>
      </c>
      <c r="I692" s="15"/>
      <c r="J692" s="15"/>
      <c r="K692" s="15"/>
      <c r="L692" s="15"/>
      <c r="W692">
        <f t="shared" si="50"/>
        <v>0</v>
      </c>
      <c r="X692">
        <f t="shared" si="51"/>
        <v>56.2</v>
      </c>
      <c r="Y692">
        <f t="shared" si="52"/>
        <v>15.611111111111111</v>
      </c>
    </row>
    <row r="693" spans="2:25" x14ac:dyDescent="0.25">
      <c r="B693" s="4" t="s">
        <v>64</v>
      </c>
      <c r="C693" s="4">
        <v>685</v>
      </c>
      <c r="D693" s="4">
        <v>96</v>
      </c>
      <c r="E693" s="10">
        <v>56.7</v>
      </c>
      <c r="F693" s="15">
        <f t="shared" si="53"/>
        <v>0.15277777777777699</v>
      </c>
      <c r="G693" s="15">
        <f t="shared" si="54"/>
        <v>0.54999999999999716</v>
      </c>
      <c r="H693" s="15">
        <v>0</v>
      </c>
      <c r="I693" s="15"/>
      <c r="J693" s="15"/>
      <c r="K693" s="15"/>
      <c r="L693" s="15"/>
      <c r="W693">
        <f t="shared" si="50"/>
        <v>0</v>
      </c>
      <c r="X693">
        <f t="shared" si="51"/>
        <v>56.7</v>
      </c>
      <c r="Y693">
        <f t="shared" si="52"/>
        <v>15.75</v>
      </c>
    </row>
    <row r="694" spans="2:25" x14ac:dyDescent="0.25">
      <c r="B694" s="4" t="s">
        <v>64</v>
      </c>
      <c r="C694" s="4">
        <v>686</v>
      </c>
      <c r="D694" s="4">
        <v>97</v>
      </c>
      <c r="E694" s="10">
        <v>57.3</v>
      </c>
      <c r="F694" s="15">
        <f t="shared" si="53"/>
        <v>0.16666666666666607</v>
      </c>
      <c r="G694" s="15">
        <f t="shared" si="54"/>
        <v>0.59999999999999787</v>
      </c>
      <c r="H694" s="15">
        <v>0</v>
      </c>
      <c r="I694" s="15"/>
      <c r="J694" s="15"/>
      <c r="K694" s="15"/>
      <c r="L694" s="15"/>
      <c r="W694">
        <f t="shared" si="50"/>
        <v>0</v>
      </c>
      <c r="X694">
        <f t="shared" si="51"/>
        <v>57.3</v>
      </c>
      <c r="Y694">
        <f t="shared" si="52"/>
        <v>15.916666666666666</v>
      </c>
    </row>
    <row r="695" spans="2:25" x14ac:dyDescent="0.25">
      <c r="B695" s="4" t="s">
        <v>64</v>
      </c>
      <c r="C695" s="4">
        <v>687</v>
      </c>
      <c r="D695" s="4">
        <v>98</v>
      </c>
      <c r="E695" s="10">
        <v>57.9</v>
      </c>
      <c r="F695" s="15">
        <f t="shared" si="53"/>
        <v>0.15277777777777798</v>
      </c>
      <c r="G695" s="15">
        <f t="shared" si="54"/>
        <v>0.55000000000000071</v>
      </c>
      <c r="H695" s="15">
        <v>0</v>
      </c>
      <c r="I695" s="15"/>
      <c r="J695" s="15"/>
      <c r="K695" s="15"/>
      <c r="L695" s="15"/>
      <c r="W695">
        <f t="shared" si="50"/>
        <v>0</v>
      </c>
      <c r="X695">
        <f t="shared" si="51"/>
        <v>57.9</v>
      </c>
      <c r="Y695">
        <f t="shared" si="52"/>
        <v>16.083333333333332</v>
      </c>
    </row>
    <row r="696" spans="2:25" x14ac:dyDescent="0.25">
      <c r="B696" s="4" t="s">
        <v>64</v>
      </c>
      <c r="C696" s="4">
        <v>688</v>
      </c>
      <c r="D696" s="4">
        <v>99</v>
      </c>
      <c r="E696" s="10">
        <v>58.4</v>
      </c>
      <c r="F696" s="15">
        <f t="shared" si="53"/>
        <v>0.12499999999999981</v>
      </c>
      <c r="G696" s="15">
        <f t="shared" si="54"/>
        <v>0.44999999999999929</v>
      </c>
      <c r="H696" s="15">
        <v>0</v>
      </c>
      <c r="I696" s="15"/>
      <c r="J696" s="15"/>
      <c r="K696" s="15"/>
      <c r="L696" s="15"/>
      <c r="W696">
        <f t="shared" si="50"/>
        <v>0</v>
      </c>
      <c r="X696">
        <f t="shared" si="51"/>
        <v>58.4</v>
      </c>
      <c r="Y696">
        <f t="shared" si="52"/>
        <v>16.222222222222221</v>
      </c>
    </row>
    <row r="697" spans="2:25" x14ac:dyDescent="0.25">
      <c r="B697" s="4" t="s">
        <v>64</v>
      </c>
      <c r="C697" s="4">
        <v>689</v>
      </c>
      <c r="D697" s="4">
        <v>100</v>
      </c>
      <c r="E697" s="10">
        <v>58.8</v>
      </c>
      <c r="F697" s="15">
        <f t="shared" si="53"/>
        <v>6.9444444444444448E-2</v>
      </c>
      <c r="G697" s="15">
        <f t="shared" si="54"/>
        <v>0.25</v>
      </c>
      <c r="H697" s="15">
        <v>0</v>
      </c>
      <c r="I697" s="15"/>
      <c r="J697" s="15"/>
      <c r="K697" s="15"/>
      <c r="L697" s="15"/>
      <c r="W697">
        <f t="shared" si="50"/>
        <v>0</v>
      </c>
      <c r="X697">
        <f t="shared" si="51"/>
        <v>58.8</v>
      </c>
      <c r="Y697">
        <f t="shared" si="52"/>
        <v>16.333333333333332</v>
      </c>
    </row>
    <row r="698" spans="2:25" x14ac:dyDescent="0.25">
      <c r="B698" s="4" t="s">
        <v>64</v>
      </c>
      <c r="C698" s="4">
        <v>690</v>
      </c>
      <c r="D698" s="4">
        <v>101</v>
      </c>
      <c r="E698" s="10">
        <v>58.9</v>
      </c>
      <c r="F698" s="15">
        <f t="shared" si="53"/>
        <v>-5.5555555555555358E-2</v>
      </c>
      <c r="G698" s="15">
        <f t="shared" si="54"/>
        <v>-0.19999999999999929</v>
      </c>
      <c r="H698" s="15">
        <v>0</v>
      </c>
      <c r="I698" s="15"/>
      <c r="J698" s="15"/>
      <c r="K698" s="15"/>
      <c r="L698" s="15"/>
      <c r="W698">
        <f t="shared" si="50"/>
        <v>0</v>
      </c>
      <c r="X698">
        <f t="shared" si="51"/>
        <v>58.9</v>
      </c>
      <c r="Y698">
        <f t="shared" si="52"/>
        <v>16.361111111111111</v>
      </c>
    </row>
    <row r="699" spans="2:25" x14ac:dyDescent="0.25">
      <c r="B699" s="4" t="s">
        <v>64</v>
      </c>
      <c r="C699" s="4">
        <v>691</v>
      </c>
      <c r="D699" s="4">
        <v>102</v>
      </c>
      <c r="E699" s="10">
        <v>58.4</v>
      </c>
      <c r="F699" s="15">
        <f t="shared" si="53"/>
        <v>-0.11111111111111072</v>
      </c>
      <c r="G699" s="15">
        <f t="shared" si="54"/>
        <v>-0.39999999999999858</v>
      </c>
      <c r="H699" s="15">
        <v>0</v>
      </c>
      <c r="I699" s="15"/>
      <c r="J699" s="15"/>
      <c r="K699" s="15"/>
      <c r="L699" s="15"/>
      <c r="W699">
        <f t="shared" si="50"/>
        <v>0</v>
      </c>
      <c r="X699">
        <f t="shared" si="51"/>
        <v>58.4</v>
      </c>
      <c r="Y699">
        <f t="shared" si="52"/>
        <v>16.222222222222221</v>
      </c>
    </row>
    <row r="700" spans="2:25" x14ac:dyDescent="0.25">
      <c r="B700" s="4" t="s">
        <v>64</v>
      </c>
      <c r="C700" s="4">
        <v>692</v>
      </c>
      <c r="D700" s="4">
        <v>103</v>
      </c>
      <c r="E700" s="10">
        <v>58.1</v>
      </c>
      <c r="F700" s="15">
        <f t="shared" si="53"/>
        <v>-0.11111111111111072</v>
      </c>
      <c r="G700" s="15">
        <f t="shared" si="54"/>
        <v>-0.39999999999999858</v>
      </c>
      <c r="H700" s="15">
        <v>0</v>
      </c>
      <c r="I700" s="15"/>
      <c r="J700" s="15"/>
      <c r="K700" s="15"/>
      <c r="L700" s="15"/>
      <c r="W700">
        <f t="shared" si="50"/>
        <v>0</v>
      </c>
      <c r="X700">
        <f t="shared" si="51"/>
        <v>58.1</v>
      </c>
      <c r="Y700">
        <f t="shared" si="52"/>
        <v>16.138888888888889</v>
      </c>
    </row>
    <row r="701" spans="2:25" x14ac:dyDescent="0.25">
      <c r="B701" s="4" t="s">
        <v>64</v>
      </c>
      <c r="C701" s="4">
        <v>693</v>
      </c>
      <c r="D701" s="4">
        <v>104</v>
      </c>
      <c r="E701" s="10">
        <v>57.6</v>
      </c>
      <c r="F701" s="15">
        <f t="shared" si="53"/>
        <v>-0.16666666666666705</v>
      </c>
      <c r="G701" s="15">
        <f t="shared" si="54"/>
        <v>-0.60000000000000142</v>
      </c>
      <c r="H701" s="15">
        <v>0</v>
      </c>
      <c r="I701" s="15"/>
      <c r="J701" s="15"/>
      <c r="K701" s="15"/>
      <c r="L701" s="15"/>
      <c r="W701">
        <f t="shared" si="50"/>
        <v>0</v>
      </c>
      <c r="X701">
        <f t="shared" si="51"/>
        <v>57.6</v>
      </c>
      <c r="Y701">
        <f t="shared" si="52"/>
        <v>16</v>
      </c>
    </row>
    <row r="702" spans="2:25" x14ac:dyDescent="0.25">
      <c r="B702" s="4" t="s">
        <v>64</v>
      </c>
      <c r="C702" s="4">
        <v>694</v>
      </c>
      <c r="D702" s="4">
        <v>105</v>
      </c>
      <c r="E702" s="10">
        <v>56.9</v>
      </c>
      <c r="F702" s="15">
        <f t="shared" si="53"/>
        <v>-0.18055555555555614</v>
      </c>
      <c r="G702" s="15">
        <f t="shared" si="54"/>
        <v>-0.65000000000000213</v>
      </c>
      <c r="H702" s="15">
        <v>0</v>
      </c>
      <c r="I702" s="15"/>
      <c r="J702" s="15"/>
      <c r="K702" s="15"/>
      <c r="L702" s="15"/>
      <c r="W702">
        <f t="shared" si="50"/>
        <v>0</v>
      </c>
      <c r="X702">
        <f t="shared" si="51"/>
        <v>56.9</v>
      </c>
      <c r="Y702">
        <f t="shared" si="52"/>
        <v>15.805555555555555</v>
      </c>
    </row>
    <row r="703" spans="2:25" x14ac:dyDescent="0.25">
      <c r="B703" s="4" t="s">
        <v>64</v>
      </c>
      <c r="C703" s="4">
        <v>695</v>
      </c>
      <c r="D703" s="4">
        <v>106</v>
      </c>
      <c r="E703" s="10">
        <v>56.3</v>
      </c>
      <c r="F703" s="15">
        <f t="shared" si="53"/>
        <v>-0.16666666666666607</v>
      </c>
      <c r="G703" s="15">
        <f t="shared" si="54"/>
        <v>-0.59999999999999787</v>
      </c>
      <c r="H703" s="15">
        <v>0</v>
      </c>
      <c r="I703" s="15"/>
      <c r="J703" s="15"/>
      <c r="K703" s="15"/>
      <c r="L703" s="15"/>
      <c r="W703">
        <f t="shared" si="50"/>
        <v>0</v>
      </c>
      <c r="X703">
        <f t="shared" si="51"/>
        <v>56.3</v>
      </c>
      <c r="Y703">
        <f t="shared" si="52"/>
        <v>15.638888888888888</v>
      </c>
    </row>
    <row r="704" spans="2:25" x14ac:dyDescent="0.25">
      <c r="B704" s="4" t="s">
        <v>64</v>
      </c>
      <c r="C704" s="4">
        <v>696</v>
      </c>
      <c r="D704" s="4">
        <v>107</v>
      </c>
      <c r="E704" s="10">
        <v>55.7</v>
      </c>
      <c r="F704" s="15">
        <f t="shared" si="53"/>
        <v>-0.15277777777777699</v>
      </c>
      <c r="G704" s="15">
        <f t="shared" si="54"/>
        <v>-0.54999999999999716</v>
      </c>
      <c r="H704" s="15">
        <v>0</v>
      </c>
      <c r="I704" s="15"/>
      <c r="J704" s="15"/>
      <c r="K704" s="15"/>
      <c r="L704" s="15"/>
      <c r="W704">
        <f t="shared" si="50"/>
        <v>0</v>
      </c>
      <c r="X704">
        <f t="shared" si="51"/>
        <v>55.7</v>
      </c>
      <c r="Y704">
        <f t="shared" si="52"/>
        <v>15.472222222222223</v>
      </c>
    </row>
    <row r="705" spans="2:25" x14ac:dyDescent="0.25">
      <c r="B705" s="4" t="s">
        <v>64</v>
      </c>
      <c r="C705" s="4">
        <v>697</v>
      </c>
      <c r="D705" s="4">
        <v>108</v>
      </c>
      <c r="E705" s="10">
        <v>55.2</v>
      </c>
      <c r="F705" s="15">
        <f t="shared" si="53"/>
        <v>-0.1111111111111117</v>
      </c>
      <c r="G705" s="15">
        <f t="shared" si="54"/>
        <v>-0.40000000000000213</v>
      </c>
      <c r="H705" s="15">
        <v>0</v>
      </c>
      <c r="I705" s="15"/>
      <c r="J705" s="15"/>
      <c r="K705" s="15"/>
      <c r="L705" s="15"/>
      <c r="W705">
        <f t="shared" si="50"/>
        <v>0</v>
      </c>
      <c r="X705">
        <f t="shared" si="51"/>
        <v>55.2</v>
      </c>
      <c r="Y705">
        <f t="shared" si="52"/>
        <v>15.333333333333334</v>
      </c>
    </row>
    <row r="706" spans="2:25" x14ac:dyDescent="0.25">
      <c r="B706" s="4" t="s">
        <v>64</v>
      </c>
      <c r="C706" s="4">
        <v>698</v>
      </c>
      <c r="D706" s="4">
        <v>109</v>
      </c>
      <c r="E706" s="10">
        <v>54.9</v>
      </c>
      <c r="F706" s="15">
        <f t="shared" si="53"/>
        <v>-8.3333333333333523E-2</v>
      </c>
      <c r="G706" s="15">
        <f t="shared" si="54"/>
        <v>-0.30000000000000071</v>
      </c>
      <c r="H706" s="15">
        <v>0</v>
      </c>
      <c r="I706" s="15"/>
      <c r="J706" s="15"/>
      <c r="K706" s="15"/>
      <c r="L706" s="15"/>
      <c r="W706">
        <f t="shared" si="50"/>
        <v>0</v>
      </c>
      <c r="X706">
        <f t="shared" si="51"/>
        <v>54.9</v>
      </c>
      <c r="Y706">
        <f t="shared" si="52"/>
        <v>15.25</v>
      </c>
    </row>
    <row r="707" spans="2:25" x14ac:dyDescent="0.25">
      <c r="B707" s="4" t="s">
        <v>64</v>
      </c>
      <c r="C707" s="4">
        <v>699</v>
      </c>
      <c r="D707" s="4">
        <v>110</v>
      </c>
      <c r="E707" s="10">
        <v>54.6</v>
      </c>
      <c r="F707" s="15">
        <f t="shared" si="53"/>
        <v>-6.9444444444444448E-2</v>
      </c>
      <c r="G707" s="15">
        <f t="shared" si="54"/>
        <v>-0.25</v>
      </c>
      <c r="H707" s="15">
        <v>0</v>
      </c>
      <c r="I707" s="15"/>
      <c r="J707" s="15"/>
      <c r="K707" s="15"/>
      <c r="L707" s="15"/>
      <c r="W707">
        <f t="shared" si="50"/>
        <v>0</v>
      </c>
      <c r="X707">
        <f t="shared" si="51"/>
        <v>54.6</v>
      </c>
      <c r="Y707">
        <f t="shared" si="52"/>
        <v>15.166666666666666</v>
      </c>
    </row>
    <row r="708" spans="2:25" x14ac:dyDescent="0.25">
      <c r="B708" s="4" t="s">
        <v>64</v>
      </c>
      <c r="C708" s="4">
        <v>700</v>
      </c>
      <c r="D708" s="4">
        <v>111</v>
      </c>
      <c r="E708" s="10">
        <v>54.4</v>
      </c>
      <c r="F708" s="15">
        <f t="shared" si="53"/>
        <v>-2.7777777777778172E-2</v>
      </c>
      <c r="G708" s="15">
        <f t="shared" si="54"/>
        <v>-0.10000000000000142</v>
      </c>
      <c r="H708" s="15">
        <v>0</v>
      </c>
      <c r="I708" s="15"/>
      <c r="J708" s="15"/>
      <c r="K708" s="15"/>
      <c r="L708" s="15"/>
      <c r="W708">
        <f t="shared" si="50"/>
        <v>0</v>
      </c>
      <c r="X708">
        <f t="shared" si="51"/>
        <v>54.4</v>
      </c>
      <c r="Y708">
        <f t="shared" si="52"/>
        <v>15.111111111111111</v>
      </c>
    </row>
    <row r="709" spans="2:25" x14ac:dyDescent="0.25">
      <c r="B709" s="4" t="s">
        <v>64</v>
      </c>
      <c r="C709" s="4">
        <v>701</v>
      </c>
      <c r="D709" s="4">
        <v>112</v>
      </c>
      <c r="E709" s="10">
        <v>54.4</v>
      </c>
      <c r="F709" s="15">
        <f t="shared" si="53"/>
        <v>0</v>
      </c>
      <c r="G709" s="15">
        <f t="shared" si="54"/>
        <v>0</v>
      </c>
      <c r="H709" s="15">
        <v>0</v>
      </c>
      <c r="I709" s="15"/>
      <c r="J709" s="15"/>
      <c r="K709" s="15"/>
      <c r="L709" s="15"/>
      <c r="W709">
        <f t="shared" si="50"/>
        <v>0</v>
      </c>
      <c r="X709">
        <f t="shared" si="51"/>
        <v>54.4</v>
      </c>
      <c r="Y709">
        <f t="shared" si="52"/>
        <v>15.111111111111111</v>
      </c>
    </row>
    <row r="710" spans="2:25" x14ac:dyDescent="0.25">
      <c r="B710" s="4" t="s">
        <v>64</v>
      </c>
      <c r="C710" s="4">
        <v>702</v>
      </c>
      <c r="D710" s="4">
        <v>113</v>
      </c>
      <c r="E710" s="10">
        <v>54.4</v>
      </c>
      <c r="F710" s="15">
        <f t="shared" si="53"/>
        <v>-1.3888888888889086E-2</v>
      </c>
      <c r="G710" s="15">
        <f t="shared" si="54"/>
        <v>-5.0000000000000711E-2</v>
      </c>
      <c r="H710" s="15">
        <v>0</v>
      </c>
      <c r="I710" s="15"/>
      <c r="J710" s="15"/>
      <c r="K710" s="15"/>
      <c r="L710" s="15"/>
      <c r="W710">
        <f t="shared" si="50"/>
        <v>0</v>
      </c>
      <c r="X710">
        <f t="shared" si="51"/>
        <v>54.4</v>
      </c>
      <c r="Y710">
        <f t="shared" si="52"/>
        <v>15.111111111111111</v>
      </c>
    </row>
    <row r="711" spans="2:25" x14ac:dyDescent="0.25">
      <c r="B711" s="4" t="s">
        <v>64</v>
      </c>
      <c r="C711" s="4">
        <v>703</v>
      </c>
      <c r="D711" s="4">
        <v>114</v>
      </c>
      <c r="E711" s="10">
        <v>54.3</v>
      </c>
      <c r="F711" s="15">
        <f t="shared" si="53"/>
        <v>-2.7777777777777186E-2</v>
      </c>
      <c r="G711" s="15">
        <f t="shared" si="54"/>
        <v>-9.9999999999997868E-2</v>
      </c>
      <c r="H711" s="15">
        <v>0</v>
      </c>
      <c r="I711" s="15"/>
      <c r="J711" s="15"/>
      <c r="K711" s="15"/>
      <c r="L711" s="15"/>
      <c r="W711">
        <f t="shared" si="50"/>
        <v>0</v>
      </c>
      <c r="X711">
        <f t="shared" si="51"/>
        <v>54.3</v>
      </c>
      <c r="Y711">
        <f t="shared" si="52"/>
        <v>15.083333333333332</v>
      </c>
    </row>
    <row r="712" spans="2:25" x14ac:dyDescent="0.25">
      <c r="B712" s="4" t="s">
        <v>64</v>
      </c>
      <c r="C712" s="4">
        <v>704</v>
      </c>
      <c r="D712" s="4">
        <v>115</v>
      </c>
      <c r="E712" s="10">
        <v>54.2</v>
      </c>
      <c r="F712" s="15">
        <f t="shared" si="53"/>
        <v>-5.5555555555555358E-2</v>
      </c>
      <c r="G712" s="15">
        <f t="shared" si="54"/>
        <v>-0.19999999999999929</v>
      </c>
      <c r="H712" s="15">
        <v>0</v>
      </c>
      <c r="I712" s="15"/>
      <c r="J712" s="15"/>
      <c r="K712" s="15"/>
      <c r="L712" s="15"/>
      <c r="W712">
        <f t="shared" ref="W712:W775" si="55">IF(E712&lt;1,1,0)</f>
        <v>0</v>
      </c>
      <c r="X712">
        <f t="shared" ref="X712:X775" si="56">IF(W712=1,"",E712)</f>
        <v>54.2</v>
      </c>
      <c r="Y712">
        <f t="shared" ref="Y712:Y775" si="57">E712/3.6</f>
        <v>15.055555555555555</v>
      </c>
    </row>
    <row r="713" spans="2:25" x14ac:dyDescent="0.25">
      <c r="B713" s="4" t="s">
        <v>64</v>
      </c>
      <c r="C713" s="4">
        <v>705</v>
      </c>
      <c r="D713" s="4">
        <v>116</v>
      </c>
      <c r="E713" s="10">
        <v>53.9</v>
      </c>
      <c r="F713" s="15">
        <f t="shared" si="53"/>
        <v>-9.7222222222222612E-2</v>
      </c>
      <c r="G713" s="15">
        <f t="shared" si="54"/>
        <v>-0.35000000000000142</v>
      </c>
      <c r="H713" s="15">
        <v>0</v>
      </c>
      <c r="I713" s="15"/>
      <c r="J713" s="15"/>
      <c r="K713" s="15"/>
      <c r="L713" s="15"/>
      <c r="W713">
        <f t="shared" si="55"/>
        <v>0</v>
      </c>
      <c r="X713">
        <f t="shared" si="56"/>
        <v>53.9</v>
      </c>
      <c r="Y713">
        <f t="shared" si="57"/>
        <v>14.972222222222221</v>
      </c>
    </row>
    <row r="714" spans="2:25" x14ac:dyDescent="0.25">
      <c r="B714" s="4" t="s">
        <v>64</v>
      </c>
      <c r="C714" s="4">
        <v>706</v>
      </c>
      <c r="D714" s="4">
        <v>117</v>
      </c>
      <c r="E714" s="10">
        <v>53.5</v>
      </c>
      <c r="F714" s="15">
        <f t="shared" si="53"/>
        <v>-0.11111111111111072</v>
      </c>
      <c r="G714" s="15">
        <f t="shared" si="54"/>
        <v>-0.39999999999999858</v>
      </c>
      <c r="H714" s="15">
        <v>0</v>
      </c>
      <c r="I714" s="15"/>
      <c r="J714" s="15"/>
      <c r="K714" s="15"/>
      <c r="L714" s="15"/>
      <c r="W714">
        <f t="shared" si="55"/>
        <v>0</v>
      </c>
      <c r="X714">
        <f t="shared" si="56"/>
        <v>53.5</v>
      </c>
      <c r="Y714">
        <f t="shared" si="57"/>
        <v>14.861111111111111</v>
      </c>
    </row>
    <row r="715" spans="2:25" x14ac:dyDescent="0.25">
      <c r="B715" s="4" t="s">
        <v>64</v>
      </c>
      <c r="C715" s="4">
        <v>707</v>
      </c>
      <c r="D715" s="4">
        <v>118</v>
      </c>
      <c r="E715" s="10">
        <v>53.1</v>
      </c>
      <c r="F715" s="15">
        <f t="shared" si="53"/>
        <v>-0.12499999999999981</v>
      </c>
      <c r="G715" s="15">
        <f t="shared" si="54"/>
        <v>-0.44999999999999929</v>
      </c>
      <c r="H715" s="15">
        <v>0</v>
      </c>
      <c r="I715" s="15"/>
      <c r="J715" s="15"/>
      <c r="K715" s="15"/>
      <c r="L715" s="15"/>
      <c r="W715">
        <f t="shared" si="55"/>
        <v>0</v>
      </c>
      <c r="X715">
        <f t="shared" si="56"/>
        <v>53.1</v>
      </c>
      <c r="Y715">
        <f t="shared" si="57"/>
        <v>14.75</v>
      </c>
    </row>
    <row r="716" spans="2:25" x14ac:dyDescent="0.25">
      <c r="B716" s="4" t="s">
        <v>64</v>
      </c>
      <c r="C716" s="4">
        <v>708</v>
      </c>
      <c r="D716" s="4">
        <v>119</v>
      </c>
      <c r="E716" s="10">
        <v>52.6</v>
      </c>
      <c r="F716" s="15">
        <f t="shared" si="53"/>
        <v>-0.1388888888888889</v>
      </c>
      <c r="G716" s="15">
        <f t="shared" si="54"/>
        <v>-0.5</v>
      </c>
      <c r="H716" s="15">
        <v>0</v>
      </c>
      <c r="I716" s="15"/>
      <c r="J716" s="15"/>
      <c r="K716" s="15"/>
      <c r="L716" s="15"/>
      <c r="W716">
        <f t="shared" si="55"/>
        <v>0</v>
      </c>
      <c r="X716">
        <f t="shared" si="56"/>
        <v>52.6</v>
      </c>
      <c r="Y716">
        <f t="shared" si="57"/>
        <v>14.611111111111111</v>
      </c>
    </row>
    <row r="717" spans="2:25" x14ac:dyDescent="0.25">
      <c r="B717" s="4" t="s">
        <v>64</v>
      </c>
      <c r="C717" s="4">
        <v>709</v>
      </c>
      <c r="D717" s="4">
        <v>120</v>
      </c>
      <c r="E717" s="10">
        <v>52.1</v>
      </c>
      <c r="F717" s="15">
        <f t="shared" si="53"/>
        <v>-0.12499999999999981</v>
      </c>
      <c r="G717" s="15">
        <f t="shared" si="54"/>
        <v>-0.44999999999999929</v>
      </c>
      <c r="H717" s="15">
        <v>0</v>
      </c>
      <c r="I717" s="15"/>
      <c r="J717" s="15"/>
      <c r="K717" s="15"/>
      <c r="L717" s="15"/>
      <c r="W717">
        <f t="shared" si="55"/>
        <v>0</v>
      </c>
      <c r="X717">
        <f t="shared" si="56"/>
        <v>52.1</v>
      </c>
      <c r="Y717">
        <f t="shared" si="57"/>
        <v>14.472222222222221</v>
      </c>
    </row>
    <row r="718" spans="2:25" x14ac:dyDescent="0.25">
      <c r="B718" s="4" t="s">
        <v>64</v>
      </c>
      <c r="C718" s="4">
        <v>710</v>
      </c>
      <c r="D718" s="4">
        <v>121</v>
      </c>
      <c r="E718" s="10">
        <v>51.7</v>
      </c>
      <c r="F718" s="15">
        <f t="shared" ref="F718:F781" si="58">($E719-$E717)/2/3.6</f>
        <v>-6.9444444444444448E-2</v>
      </c>
      <c r="G718" s="15">
        <f t="shared" ref="G718:G781" si="59">($E719-$E717)/2</f>
        <v>-0.25</v>
      </c>
      <c r="H718" s="15">
        <v>0</v>
      </c>
      <c r="I718" s="15"/>
      <c r="J718" s="15"/>
      <c r="K718" s="15"/>
      <c r="L718" s="15"/>
      <c r="W718">
        <f t="shared" si="55"/>
        <v>0</v>
      </c>
      <c r="X718">
        <f t="shared" si="56"/>
        <v>51.7</v>
      </c>
      <c r="Y718">
        <f t="shared" si="57"/>
        <v>14.361111111111111</v>
      </c>
    </row>
    <row r="719" spans="2:25" x14ac:dyDescent="0.25">
      <c r="B719" s="4" t="s">
        <v>64</v>
      </c>
      <c r="C719" s="4">
        <v>711</v>
      </c>
      <c r="D719" s="4">
        <v>122</v>
      </c>
      <c r="E719" s="10">
        <v>51.6</v>
      </c>
      <c r="F719" s="15">
        <f t="shared" si="58"/>
        <v>-2.7777777777778172E-2</v>
      </c>
      <c r="G719" s="15">
        <f t="shared" si="59"/>
        <v>-0.10000000000000142</v>
      </c>
      <c r="H719" s="15">
        <v>0</v>
      </c>
      <c r="I719" s="15"/>
      <c r="J719" s="15"/>
      <c r="K719" s="15"/>
      <c r="L719" s="15"/>
      <c r="W719">
        <f t="shared" si="55"/>
        <v>0</v>
      </c>
      <c r="X719">
        <f t="shared" si="56"/>
        <v>51.6</v>
      </c>
      <c r="Y719">
        <f t="shared" si="57"/>
        <v>14.333333333333334</v>
      </c>
    </row>
    <row r="720" spans="2:25" x14ac:dyDescent="0.25">
      <c r="B720" s="4" t="s">
        <v>64</v>
      </c>
      <c r="C720" s="4">
        <v>712</v>
      </c>
      <c r="D720" s="4">
        <v>123</v>
      </c>
      <c r="E720" s="10">
        <v>51.5</v>
      </c>
      <c r="F720" s="15">
        <f t="shared" si="58"/>
        <v>1.3888888888889086E-2</v>
      </c>
      <c r="G720" s="15">
        <f t="shared" si="59"/>
        <v>5.0000000000000711E-2</v>
      </c>
      <c r="H720" s="15">
        <v>0</v>
      </c>
      <c r="I720" s="15"/>
      <c r="J720" s="15"/>
      <c r="K720" s="15"/>
      <c r="L720" s="15"/>
      <c r="W720">
        <f t="shared" si="55"/>
        <v>0</v>
      </c>
      <c r="X720">
        <f t="shared" si="56"/>
        <v>51.5</v>
      </c>
      <c r="Y720">
        <f t="shared" si="57"/>
        <v>14.305555555555555</v>
      </c>
    </row>
    <row r="721" spans="2:25" x14ac:dyDescent="0.25">
      <c r="B721" s="4" t="s">
        <v>64</v>
      </c>
      <c r="C721" s="4">
        <v>713</v>
      </c>
      <c r="D721" s="4">
        <v>124</v>
      </c>
      <c r="E721" s="10">
        <v>51.7</v>
      </c>
      <c r="F721" s="15">
        <f t="shared" si="58"/>
        <v>6.9444444444444448E-2</v>
      </c>
      <c r="G721" s="15">
        <f t="shared" si="59"/>
        <v>0.25</v>
      </c>
      <c r="H721" s="15">
        <v>0</v>
      </c>
      <c r="I721" s="15"/>
      <c r="J721" s="15"/>
      <c r="K721" s="15"/>
      <c r="L721" s="15"/>
      <c r="W721">
        <f t="shared" si="55"/>
        <v>0</v>
      </c>
      <c r="X721">
        <f t="shared" si="56"/>
        <v>51.7</v>
      </c>
      <c r="Y721">
        <f t="shared" si="57"/>
        <v>14.361111111111111</v>
      </c>
    </row>
    <row r="722" spans="2:25" x14ac:dyDescent="0.25">
      <c r="B722" s="4" t="s">
        <v>64</v>
      </c>
      <c r="C722" s="4">
        <v>714</v>
      </c>
      <c r="D722" s="4">
        <v>125</v>
      </c>
      <c r="E722" s="10">
        <v>52</v>
      </c>
      <c r="F722" s="15">
        <f t="shared" si="58"/>
        <v>8.3333333333332538E-2</v>
      </c>
      <c r="G722" s="15">
        <f t="shared" si="59"/>
        <v>0.29999999999999716</v>
      </c>
      <c r="H722" s="15">
        <v>0</v>
      </c>
      <c r="I722" s="15"/>
      <c r="J722" s="15"/>
      <c r="K722" s="15"/>
      <c r="L722" s="15"/>
      <c r="W722">
        <f t="shared" si="55"/>
        <v>0</v>
      </c>
      <c r="X722">
        <f t="shared" si="56"/>
        <v>52</v>
      </c>
      <c r="Y722">
        <f t="shared" si="57"/>
        <v>14.444444444444445</v>
      </c>
    </row>
    <row r="723" spans="2:25" x14ac:dyDescent="0.25">
      <c r="B723" s="4" t="s">
        <v>64</v>
      </c>
      <c r="C723" s="4">
        <v>715</v>
      </c>
      <c r="D723" s="4">
        <v>126</v>
      </c>
      <c r="E723" s="10">
        <v>52.3</v>
      </c>
      <c r="F723" s="15">
        <f t="shared" si="58"/>
        <v>9.7222222222222612E-2</v>
      </c>
      <c r="G723" s="15">
        <f t="shared" si="59"/>
        <v>0.35000000000000142</v>
      </c>
      <c r="H723" s="15">
        <v>0</v>
      </c>
      <c r="I723" s="15"/>
      <c r="J723" s="15"/>
      <c r="K723" s="15"/>
      <c r="L723" s="15"/>
      <c r="W723">
        <f t="shared" si="55"/>
        <v>0</v>
      </c>
      <c r="X723">
        <f t="shared" si="56"/>
        <v>52.3</v>
      </c>
      <c r="Y723">
        <f t="shared" si="57"/>
        <v>14.527777777777777</v>
      </c>
    </row>
    <row r="724" spans="2:25" x14ac:dyDescent="0.25">
      <c r="B724" s="4" t="s">
        <v>64</v>
      </c>
      <c r="C724" s="4">
        <v>716</v>
      </c>
      <c r="D724" s="4">
        <v>127</v>
      </c>
      <c r="E724" s="10">
        <v>52.7</v>
      </c>
      <c r="F724" s="15">
        <f t="shared" si="58"/>
        <v>8.3333333333333523E-2</v>
      </c>
      <c r="G724" s="15">
        <f t="shared" si="59"/>
        <v>0.30000000000000071</v>
      </c>
      <c r="H724" s="15">
        <v>0</v>
      </c>
      <c r="I724" s="15"/>
      <c r="J724" s="15"/>
      <c r="K724" s="15"/>
      <c r="L724" s="15"/>
      <c r="W724">
        <f t="shared" si="55"/>
        <v>0</v>
      </c>
      <c r="X724">
        <f t="shared" si="56"/>
        <v>52.7</v>
      </c>
      <c r="Y724">
        <f t="shared" si="57"/>
        <v>14.638888888888889</v>
      </c>
    </row>
    <row r="725" spans="2:25" x14ac:dyDescent="0.25">
      <c r="B725" s="4" t="s">
        <v>64</v>
      </c>
      <c r="C725" s="4">
        <v>717</v>
      </c>
      <c r="D725" s="4">
        <v>128</v>
      </c>
      <c r="E725" s="10">
        <v>52.9</v>
      </c>
      <c r="F725" s="15">
        <f t="shared" si="58"/>
        <v>5.5555555555555358E-2</v>
      </c>
      <c r="G725" s="15">
        <f t="shared" si="59"/>
        <v>0.19999999999999929</v>
      </c>
      <c r="H725" s="15">
        <v>0</v>
      </c>
      <c r="I725" s="15"/>
      <c r="J725" s="15"/>
      <c r="K725" s="15"/>
      <c r="L725" s="15"/>
      <c r="W725">
        <f t="shared" si="55"/>
        <v>0</v>
      </c>
      <c r="X725">
        <f t="shared" si="56"/>
        <v>52.9</v>
      </c>
      <c r="Y725">
        <f t="shared" si="57"/>
        <v>14.694444444444443</v>
      </c>
    </row>
    <row r="726" spans="2:25" x14ac:dyDescent="0.25">
      <c r="B726" s="4" t="s">
        <v>64</v>
      </c>
      <c r="C726" s="4">
        <v>718</v>
      </c>
      <c r="D726" s="4">
        <v>129</v>
      </c>
      <c r="E726" s="10">
        <v>53.1</v>
      </c>
      <c r="F726" s="15">
        <f t="shared" si="58"/>
        <v>5.5555555555555358E-2</v>
      </c>
      <c r="G726" s="15">
        <f t="shared" si="59"/>
        <v>0.19999999999999929</v>
      </c>
      <c r="H726" s="15">
        <v>0</v>
      </c>
      <c r="I726" s="15"/>
      <c r="J726" s="15"/>
      <c r="K726" s="15"/>
      <c r="L726" s="15"/>
      <c r="W726">
        <f t="shared" si="55"/>
        <v>0</v>
      </c>
      <c r="X726">
        <f t="shared" si="56"/>
        <v>53.1</v>
      </c>
      <c r="Y726">
        <f t="shared" si="57"/>
        <v>14.75</v>
      </c>
    </row>
    <row r="727" spans="2:25" x14ac:dyDescent="0.25">
      <c r="B727" s="4" t="s">
        <v>64</v>
      </c>
      <c r="C727" s="4">
        <v>719</v>
      </c>
      <c r="D727" s="4">
        <v>130</v>
      </c>
      <c r="E727" s="10">
        <v>53.3</v>
      </c>
      <c r="F727" s="15">
        <f t="shared" si="58"/>
        <v>2.7777777777777186E-2</v>
      </c>
      <c r="G727" s="15">
        <f t="shared" si="59"/>
        <v>9.9999999999997868E-2</v>
      </c>
      <c r="H727" s="15">
        <v>0</v>
      </c>
      <c r="I727" s="15"/>
      <c r="J727" s="15"/>
      <c r="K727" s="15"/>
      <c r="L727" s="15"/>
      <c r="W727">
        <f t="shared" si="55"/>
        <v>0</v>
      </c>
      <c r="X727">
        <f t="shared" si="56"/>
        <v>53.3</v>
      </c>
      <c r="Y727">
        <f t="shared" si="57"/>
        <v>14.805555555555554</v>
      </c>
    </row>
    <row r="728" spans="2:25" x14ac:dyDescent="0.25">
      <c r="B728" s="4" t="s">
        <v>64</v>
      </c>
      <c r="C728" s="4">
        <v>720</v>
      </c>
      <c r="D728" s="4">
        <v>131</v>
      </c>
      <c r="E728" s="10">
        <v>53.3</v>
      </c>
      <c r="F728" s="15">
        <f t="shared" si="58"/>
        <v>0</v>
      </c>
      <c r="G728" s="15">
        <f t="shared" si="59"/>
        <v>0</v>
      </c>
      <c r="H728" s="15">
        <v>0</v>
      </c>
      <c r="I728" s="15"/>
      <c r="J728" s="15"/>
      <c r="K728" s="15"/>
      <c r="L728" s="15"/>
      <c r="W728">
        <f t="shared" si="55"/>
        <v>0</v>
      </c>
      <c r="X728">
        <f t="shared" si="56"/>
        <v>53.3</v>
      </c>
      <c r="Y728">
        <f t="shared" si="57"/>
        <v>14.805555555555554</v>
      </c>
    </row>
    <row r="729" spans="2:25" x14ac:dyDescent="0.25">
      <c r="B729" s="4" t="s">
        <v>64</v>
      </c>
      <c r="C729" s="4">
        <v>721</v>
      </c>
      <c r="D729" s="4">
        <v>132</v>
      </c>
      <c r="E729" s="10">
        <v>53.3</v>
      </c>
      <c r="F729" s="15">
        <f t="shared" si="58"/>
        <v>0</v>
      </c>
      <c r="G729" s="15">
        <f t="shared" si="59"/>
        <v>0</v>
      </c>
      <c r="H729" s="15">
        <v>0</v>
      </c>
      <c r="I729" s="15"/>
      <c r="J729" s="15"/>
      <c r="K729" s="15"/>
      <c r="L729" s="15"/>
      <c r="W729">
        <f t="shared" si="55"/>
        <v>0</v>
      </c>
      <c r="X729">
        <f t="shared" si="56"/>
        <v>53.3</v>
      </c>
      <c r="Y729">
        <f t="shared" si="57"/>
        <v>14.805555555555554</v>
      </c>
    </row>
    <row r="730" spans="2:25" x14ac:dyDescent="0.25">
      <c r="B730" s="4" t="s">
        <v>64</v>
      </c>
      <c r="C730" s="4">
        <v>722</v>
      </c>
      <c r="D730" s="4">
        <v>133</v>
      </c>
      <c r="E730" s="10">
        <v>53.3</v>
      </c>
      <c r="F730" s="15">
        <f t="shared" si="58"/>
        <v>1.3888888888889086E-2</v>
      </c>
      <c r="G730" s="15">
        <f t="shared" si="59"/>
        <v>5.0000000000000711E-2</v>
      </c>
      <c r="H730" s="15">
        <v>0</v>
      </c>
      <c r="I730" s="15"/>
      <c r="J730" s="15"/>
      <c r="K730" s="15"/>
      <c r="L730" s="15"/>
      <c r="W730">
        <f t="shared" si="55"/>
        <v>0</v>
      </c>
      <c r="X730">
        <f t="shared" si="56"/>
        <v>53.3</v>
      </c>
      <c r="Y730">
        <f t="shared" si="57"/>
        <v>14.805555555555554</v>
      </c>
    </row>
    <row r="731" spans="2:25" x14ac:dyDescent="0.25">
      <c r="B731" s="4" t="s">
        <v>64</v>
      </c>
      <c r="C731" s="4">
        <v>723</v>
      </c>
      <c r="D731" s="4">
        <v>134</v>
      </c>
      <c r="E731" s="10">
        <v>53.4</v>
      </c>
      <c r="F731" s="15">
        <f t="shared" si="58"/>
        <v>2.7777777777778172E-2</v>
      </c>
      <c r="G731" s="15">
        <f t="shared" si="59"/>
        <v>0.10000000000000142</v>
      </c>
      <c r="H731" s="15">
        <v>0</v>
      </c>
      <c r="I731" s="15"/>
      <c r="J731" s="15"/>
      <c r="K731" s="15"/>
      <c r="L731" s="15"/>
      <c r="W731">
        <f t="shared" si="55"/>
        <v>0</v>
      </c>
      <c r="X731">
        <f t="shared" si="56"/>
        <v>53.4</v>
      </c>
      <c r="Y731">
        <f t="shared" si="57"/>
        <v>14.833333333333332</v>
      </c>
    </row>
    <row r="732" spans="2:25" x14ac:dyDescent="0.25">
      <c r="B732" s="4" t="s">
        <v>64</v>
      </c>
      <c r="C732" s="4">
        <v>724</v>
      </c>
      <c r="D732" s="4">
        <v>135</v>
      </c>
      <c r="E732" s="10">
        <v>53.5</v>
      </c>
      <c r="F732" s="15">
        <f t="shared" si="58"/>
        <v>5.5555555555555358E-2</v>
      </c>
      <c r="G732" s="15">
        <f t="shared" si="59"/>
        <v>0.19999999999999929</v>
      </c>
      <c r="H732" s="15">
        <v>0</v>
      </c>
      <c r="I732" s="15"/>
      <c r="J732" s="15"/>
      <c r="K732" s="15"/>
      <c r="L732" s="15"/>
      <c r="W732">
        <f t="shared" si="55"/>
        <v>0</v>
      </c>
      <c r="X732">
        <f t="shared" si="56"/>
        <v>53.5</v>
      </c>
      <c r="Y732">
        <f t="shared" si="57"/>
        <v>14.861111111111111</v>
      </c>
    </row>
    <row r="733" spans="2:25" x14ac:dyDescent="0.25">
      <c r="B733" s="4" t="s">
        <v>64</v>
      </c>
      <c r="C733" s="4">
        <v>725</v>
      </c>
      <c r="D733" s="4">
        <v>136</v>
      </c>
      <c r="E733" s="10">
        <v>53.8</v>
      </c>
      <c r="F733" s="15">
        <f t="shared" si="58"/>
        <v>0.11111111111111072</v>
      </c>
      <c r="G733" s="15">
        <f t="shared" si="59"/>
        <v>0.39999999999999858</v>
      </c>
      <c r="H733" s="15">
        <v>0</v>
      </c>
      <c r="I733" s="15"/>
      <c r="J733" s="15"/>
      <c r="K733" s="15"/>
      <c r="L733" s="15"/>
      <c r="W733">
        <f t="shared" si="55"/>
        <v>0</v>
      </c>
      <c r="X733">
        <f t="shared" si="56"/>
        <v>53.8</v>
      </c>
      <c r="Y733">
        <f t="shared" si="57"/>
        <v>14.944444444444443</v>
      </c>
    </row>
    <row r="734" spans="2:25" x14ac:dyDescent="0.25">
      <c r="B734" s="4" t="s">
        <v>64</v>
      </c>
      <c r="C734" s="4">
        <v>726</v>
      </c>
      <c r="D734" s="4">
        <v>137</v>
      </c>
      <c r="E734" s="10">
        <v>54.3</v>
      </c>
      <c r="F734" s="15">
        <f t="shared" si="58"/>
        <v>0.1388888888888889</v>
      </c>
      <c r="G734" s="15">
        <f t="shared" si="59"/>
        <v>0.5</v>
      </c>
      <c r="H734" s="15">
        <v>0</v>
      </c>
      <c r="I734" s="15"/>
      <c r="J734" s="15"/>
      <c r="K734" s="15"/>
      <c r="L734" s="15"/>
      <c r="W734">
        <f t="shared" si="55"/>
        <v>0</v>
      </c>
      <c r="X734">
        <f t="shared" si="56"/>
        <v>54.3</v>
      </c>
      <c r="Y734">
        <f t="shared" si="57"/>
        <v>15.083333333333332</v>
      </c>
    </row>
    <row r="735" spans="2:25" x14ac:dyDescent="0.25">
      <c r="B735" s="4" t="s">
        <v>64</v>
      </c>
      <c r="C735" s="4">
        <v>727</v>
      </c>
      <c r="D735" s="4">
        <v>138</v>
      </c>
      <c r="E735" s="10">
        <v>54.8</v>
      </c>
      <c r="F735" s="15">
        <f t="shared" si="58"/>
        <v>0.16666666666666705</v>
      </c>
      <c r="G735" s="15">
        <f t="shared" si="59"/>
        <v>0.60000000000000142</v>
      </c>
      <c r="H735" s="15">
        <v>0</v>
      </c>
      <c r="I735" s="15"/>
      <c r="J735" s="15"/>
      <c r="K735" s="15"/>
      <c r="L735" s="15"/>
      <c r="W735">
        <f t="shared" si="55"/>
        <v>0</v>
      </c>
      <c r="X735">
        <f t="shared" si="56"/>
        <v>54.8</v>
      </c>
      <c r="Y735">
        <f t="shared" si="57"/>
        <v>15.222222222222221</v>
      </c>
    </row>
    <row r="736" spans="2:25" x14ac:dyDescent="0.25">
      <c r="B736" s="4" t="s">
        <v>64</v>
      </c>
      <c r="C736" s="4">
        <v>728</v>
      </c>
      <c r="D736" s="4">
        <v>139</v>
      </c>
      <c r="E736" s="10">
        <v>55.5</v>
      </c>
      <c r="F736" s="15">
        <f t="shared" si="58"/>
        <v>0.20833333333333331</v>
      </c>
      <c r="G736" s="15">
        <f t="shared" si="59"/>
        <v>0.75</v>
      </c>
      <c r="H736" s="15">
        <v>0</v>
      </c>
      <c r="I736" s="15"/>
      <c r="J736" s="15"/>
      <c r="K736" s="15"/>
      <c r="L736" s="15"/>
      <c r="W736">
        <f t="shared" si="55"/>
        <v>0</v>
      </c>
      <c r="X736">
        <f t="shared" si="56"/>
        <v>55.5</v>
      </c>
      <c r="Y736">
        <f t="shared" si="57"/>
        <v>15.416666666666666</v>
      </c>
    </row>
    <row r="737" spans="2:25" x14ac:dyDescent="0.25">
      <c r="B737" s="4" t="s">
        <v>64</v>
      </c>
      <c r="C737" s="4">
        <v>729</v>
      </c>
      <c r="D737" s="4">
        <v>140</v>
      </c>
      <c r="E737" s="10">
        <v>56.3</v>
      </c>
      <c r="F737" s="15">
        <f t="shared" si="58"/>
        <v>0.2222222222222224</v>
      </c>
      <c r="G737" s="15">
        <f t="shared" si="59"/>
        <v>0.80000000000000071</v>
      </c>
      <c r="H737" s="15">
        <v>0</v>
      </c>
      <c r="I737" s="15"/>
      <c r="J737" s="15"/>
      <c r="K737" s="15"/>
      <c r="L737" s="15"/>
      <c r="W737">
        <f t="shared" si="55"/>
        <v>0</v>
      </c>
      <c r="X737">
        <f t="shared" si="56"/>
        <v>56.3</v>
      </c>
      <c r="Y737">
        <f t="shared" si="57"/>
        <v>15.638888888888888</v>
      </c>
    </row>
    <row r="738" spans="2:25" x14ac:dyDescent="0.25">
      <c r="B738" s="4" t="s">
        <v>64</v>
      </c>
      <c r="C738" s="4">
        <v>730</v>
      </c>
      <c r="D738" s="4">
        <v>141</v>
      </c>
      <c r="E738" s="10">
        <v>57.1</v>
      </c>
      <c r="F738" s="15">
        <f t="shared" si="58"/>
        <v>0.2222222222222224</v>
      </c>
      <c r="G738" s="15">
        <f t="shared" si="59"/>
        <v>0.80000000000000071</v>
      </c>
      <c r="H738" s="15">
        <v>0</v>
      </c>
      <c r="I738" s="15"/>
      <c r="J738" s="15"/>
      <c r="K738" s="15"/>
      <c r="L738" s="15"/>
      <c r="W738">
        <f t="shared" si="55"/>
        <v>0</v>
      </c>
      <c r="X738">
        <f t="shared" si="56"/>
        <v>57.1</v>
      </c>
      <c r="Y738">
        <f t="shared" si="57"/>
        <v>15.861111111111111</v>
      </c>
    </row>
    <row r="739" spans="2:25" x14ac:dyDescent="0.25">
      <c r="B739" s="4" t="s">
        <v>64</v>
      </c>
      <c r="C739" s="4">
        <v>731</v>
      </c>
      <c r="D739" s="4">
        <v>142</v>
      </c>
      <c r="E739" s="10">
        <v>57.9</v>
      </c>
      <c r="F739" s="15">
        <f t="shared" si="58"/>
        <v>0.23611111111111052</v>
      </c>
      <c r="G739" s="15">
        <f t="shared" si="59"/>
        <v>0.84999999999999787</v>
      </c>
      <c r="H739" s="15">
        <v>0</v>
      </c>
      <c r="I739" s="15"/>
      <c r="J739" s="15"/>
      <c r="K739" s="15"/>
      <c r="L739" s="15"/>
      <c r="W739">
        <f t="shared" si="55"/>
        <v>0</v>
      </c>
      <c r="X739">
        <f t="shared" si="56"/>
        <v>57.9</v>
      </c>
      <c r="Y739">
        <f t="shared" si="57"/>
        <v>16.083333333333332</v>
      </c>
    </row>
    <row r="740" spans="2:25" x14ac:dyDescent="0.25">
      <c r="B740" s="4" t="s">
        <v>64</v>
      </c>
      <c r="C740" s="4">
        <v>732</v>
      </c>
      <c r="D740" s="4">
        <v>143</v>
      </c>
      <c r="E740" s="10">
        <v>58.8</v>
      </c>
      <c r="F740" s="15">
        <f t="shared" si="58"/>
        <v>0.23611111111111149</v>
      </c>
      <c r="G740" s="15">
        <f t="shared" si="59"/>
        <v>0.85000000000000142</v>
      </c>
      <c r="H740" s="15">
        <v>0</v>
      </c>
      <c r="I740" s="15"/>
      <c r="J740" s="15"/>
      <c r="K740" s="15"/>
      <c r="L740" s="15"/>
      <c r="W740">
        <f t="shared" si="55"/>
        <v>0</v>
      </c>
      <c r="X740">
        <f t="shared" si="56"/>
        <v>58.8</v>
      </c>
      <c r="Y740">
        <f t="shared" si="57"/>
        <v>16.333333333333332</v>
      </c>
    </row>
    <row r="741" spans="2:25" x14ac:dyDescent="0.25">
      <c r="B741" s="4" t="s">
        <v>64</v>
      </c>
      <c r="C741" s="4">
        <v>733</v>
      </c>
      <c r="D741" s="4">
        <v>144</v>
      </c>
      <c r="E741" s="10">
        <v>59.6</v>
      </c>
      <c r="F741" s="15">
        <f t="shared" si="58"/>
        <v>0.2222222222222224</v>
      </c>
      <c r="G741" s="15">
        <f t="shared" si="59"/>
        <v>0.80000000000000071</v>
      </c>
      <c r="H741" s="15">
        <v>0</v>
      </c>
      <c r="I741" s="15"/>
      <c r="J741" s="15"/>
      <c r="K741" s="15"/>
      <c r="L741" s="15"/>
      <c r="W741">
        <f t="shared" si="55"/>
        <v>0</v>
      </c>
      <c r="X741">
        <f t="shared" si="56"/>
        <v>59.6</v>
      </c>
      <c r="Y741">
        <f t="shared" si="57"/>
        <v>16.555555555555557</v>
      </c>
    </row>
    <row r="742" spans="2:25" x14ac:dyDescent="0.25">
      <c r="B742" s="4" t="s">
        <v>64</v>
      </c>
      <c r="C742" s="4">
        <v>734</v>
      </c>
      <c r="D742" s="4">
        <v>145</v>
      </c>
      <c r="E742" s="10">
        <v>60.4</v>
      </c>
      <c r="F742" s="15">
        <f t="shared" si="58"/>
        <v>0.20833333333333331</v>
      </c>
      <c r="G742" s="15">
        <f t="shared" si="59"/>
        <v>0.75</v>
      </c>
      <c r="H742" s="15">
        <v>0</v>
      </c>
      <c r="I742" s="15"/>
      <c r="J742" s="15"/>
      <c r="K742" s="15"/>
      <c r="L742" s="15"/>
      <c r="W742">
        <f t="shared" si="55"/>
        <v>0</v>
      </c>
      <c r="X742">
        <f t="shared" si="56"/>
        <v>60.4</v>
      </c>
      <c r="Y742">
        <f t="shared" si="57"/>
        <v>16.777777777777779</v>
      </c>
    </row>
    <row r="743" spans="2:25" x14ac:dyDescent="0.25">
      <c r="B743" s="4" t="s">
        <v>64</v>
      </c>
      <c r="C743" s="4">
        <v>735</v>
      </c>
      <c r="D743" s="4">
        <v>146</v>
      </c>
      <c r="E743" s="10">
        <v>61.1</v>
      </c>
      <c r="F743" s="15">
        <f t="shared" si="58"/>
        <v>0.15277777777777798</v>
      </c>
      <c r="G743" s="15">
        <f t="shared" si="59"/>
        <v>0.55000000000000071</v>
      </c>
      <c r="H743" s="15">
        <v>0</v>
      </c>
      <c r="I743" s="15"/>
      <c r="J743" s="15"/>
      <c r="K743" s="15"/>
      <c r="L743" s="15"/>
      <c r="W743">
        <f t="shared" si="55"/>
        <v>0</v>
      </c>
      <c r="X743">
        <f t="shared" si="56"/>
        <v>61.1</v>
      </c>
      <c r="Y743">
        <f t="shared" si="57"/>
        <v>16.972222222222221</v>
      </c>
    </row>
    <row r="744" spans="2:25" x14ac:dyDescent="0.25">
      <c r="B744" s="4" t="s">
        <v>64</v>
      </c>
      <c r="C744" s="4">
        <v>736</v>
      </c>
      <c r="D744" s="4">
        <v>147</v>
      </c>
      <c r="E744" s="10">
        <v>61.5</v>
      </c>
      <c r="F744" s="15">
        <f t="shared" si="58"/>
        <v>8.3333333333333523E-2</v>
      </c>
      <c r="G744" s="15">
        <f t="shared" si="59"/>
        <v>0.30000000000000071</v>
      </c>
      <c r="H744" s="15">
        <v>0</v>
      </c>
      <c r="I744" s="15"/>
      <c r="J744" s="15"/>
      <c r="K744" s="15"/>
      <c r="L744" s="15"/>
      <c r="W744">
        <f t="shared" si="55"/>
        <v>0</v>
      </c>
      <c r="X744">
        <f t="shared" si="56"/>
        <v>61.5</v>
      </c>
      <c r="Y744">
        <f t="shared" si="57"/>
        <v>17.083333333333332</v>
      </c>
    </row>
    <row r="745" spans="2:25" x14ac:dyDescent="0.25">
      <c r="B745" s="4" t="s">
        <v>64</v>
      </c>
      <c r="C745" s="4">
        <v>737</v>
      </c>
      <c r="D745" s="4">
        <v>148</v>
      </c>
      <c r="E745" s="10">
        <v>61.7</v>
      </c>
      <c r="F745" s="15">
        <f t="shared" si="58"/>
        <v>4.1666666666666269E-2</v>
      </c>
      <c r="G745" s="15">
        <f t="shared" si="59"/>
        <v>0.14999999999999858</v>
      </c>
      <c r="H745" s="15">
        <v>0</v>
      </c>
      <c r="I745" s="15"/>
      <c r="J745" s="15"/>
      <c r="K745" s="15"/>
      <c r="L745" s="15"/>
      <c r="W745">
        <f t="shared" si="55"/>
        <v>0</v>
      </c>
      <c r="X745">
        <f t="shared" si="56"/>
        <v>61.7</v>
      </c>
      <c r="Y745">
        <f t="shared" si="57"/>
        <v>17.138888888888889</v>
      </c>
    </row>
    <row r="746" spans="2:25" x14ac:dyDescent="0.25">
      <c r="B746" s="4" t="s">
        <v>64</v>
      </c>
      <c r="C746" s="4">
        <v>738</v>
      </c>
      <c r="D746" s="4">
        <v>149</v>
      </c>
      <c r="E746" s="10">
        <v>61.8</v>
      </c>
      <c r="F746" s="15">
        <f t="shared" si="58"/>
        <v>1.3888888888888099E-2</v>
      </c>
      <c r="G746" s="15">
        <f t="shared" si="59"/>
        <v>4.9999999999997158E-2</v>
      </c>
      <c r="H746" s="15">
        <v>0</v>
      </c>
      <c r="I746" s="15"/>
      <c r="J746" s="15"/>
      <c r="K746" s="15"/>
      <c r="L746" s="15"/>
      <c r="W746">
        <f t="shared" si="55"/>
        <v>0</v>
      </c>
      <c r="X746">
        <f t="shared" si="56"/>
        <v>61.8</v>
      </c>
      <c r="Y746">
        <f t="shared" si="57"/>
        <v>17.166666666666664</v>
      </c>
    </row>
    <row r="747" spans="2:25" x14ac:dyDescent="0.25">
      <c r="B747" s="4" t="s">
        <v>64</v>
      </c>
      <c r="C747" s="4">
        <v>739</v>
      </c>
      <c r="D747" s="4">
        <v>150</v>
      </c>
      <c r="E747" s="10">
        <v>61.8</v>
      </c>
      <c r="F747" s="15">
        <f t="shared" si="58"/>
        <v>-2.7777777777777186E-2</v>
      </c>
      <c r="G747" s="15">
        <f t="shared" si="59"/>
        <v>-9.9999999999997868E-2</v>
      </c>
      <c r="H747" s="15">
        <v>0</v>
      </c>
      <c r="I747" s="15"/>
      <c r="J747" s="15"/>
      <c r="K747" s="15"/>
      <c r="L747" s="15"/>
      <c r="W747">
        <f t="shared" si="55"/>
        <v>0</v>
      </c>
      <c r="X747">
        <f t="shared" si="56"/>
        <v>61.8</v>
      </c>
      <c r="Y747">
        <f t="shared" si="57"/>
        <v>17.166666666666664</v>
      </c>
    </row>
    <row r="748" spans="2:25" x14ac:dyDescent="0.25">
      <c r="B748" s="4" t="s">
        <v>64</v>
      </c>
      <c r="C748" s="4">
        <v>740</v>
      </c>
      <c r="D748" s="4">
        <v>151</v>
      </c>
      <c r="E748" s="10">
        <v>61.6</v>
      </c>
      <c r="F748" s="15">
        <f t="shared" si="58"/>
        <v>-8.3333333333332538E-2</v>
      </c>
      <c r="G748" s="15">
        <f t="shared" si="59"/>
        <v>-0.29999999999999716</v>
      </c>
      <c r="H748" s="15">
        <v>0</v>
      </c>
      <c r="I748" s="15"/>
      <c r="J748" s="15"/>
      <c r="K748" s="15"/>
      <c r="L748" s="15"/>
      <c r="W748">
        <f t="shared" si="55"/>
        <v>0</v>
      </c>
      <c r="X748">
        <f t="shared" si="56"/>
        <v>61.6</v>
      </c>
      <c r="Y748">
        <f t="shared" si="57"/>
        <v>17.111111111111111</v>
      </c>
    </row>
    <row r="749" spans="2:25" x14ac:dyDescent="0.25">
      <c r="B749" s="4" t="s">
        <v>64</v>
      </c>
      <c r="C749" s="4">
        <v>741</v>
      </c>
      <c r="D749" s="4">
        <v>152</v>
      </c>
      <c r="E749" s="10">
        <v>61.2</v>
      </c>
      <c r="F749" s="15">
        <f t="shared" si="58"/>
        <v>-0.1111111111111117</v>
      </c>
      <c r="G749" s="15">
        <f t="shared" si="59"/>
        <v>-0.40000000000000213</v>
      </c>
      <c r="H749" s="15">
        <v>0</v>
      </c>
      <c r="I749" s="15"/>
      <c r="J749" s="15"/>
      <c r="K749" s="15"/>
      <c r="L749" s="15"/>
      <c r="W749">
        <f t="shared" si="55"/>
        <v>0</v>
      </c>
      <c r="X749">
        <f t="shared" si="56"/>
        <v>61.2</v>
      </c>
      <c r="Y749">
        <f t="shared" si="57"/>
        <v>17</v>
      </c>
    </row>
    <row r="750" spans="2:25" x14ac:dyDescent="0.25">
      <c r="B750" s="4" t="s">
        <v>64</v>
      </c>
      <c r="C750" s="4">
        <v>742</v>
      </c>
      <c r="D750" s="4">
        <v>153</v>
      </c>
      <c r="E750" s="10">
        <v>60.8</v>
      </c>
      <c r="F750" s="15">
        <f t="shared" si="58"/>
        <v>-0.1111111111111117</v>
      </c>
      <c r="G750" s="15">
        <f t="shared" si="59"/>
        <v>-0.40000000000000213</v>
      </c>
      <c r="H750" s="15">
        <v>0</v>
      </c>
      <c r="I750" s="15"/>
      <c r="J750" s="15"/>
      <c r="K750" s="15"/>
      <c r="L750" s="15"/>
      <c r="W750">
        <f t="shared" si="55"/>
        <v>0</v>
      </c>
      <c r="X750">
        <f t="shared" si="56"/>
        <v>60.8</v>
      </c>
      <c r="Y750">
        <f t="shared" si="57"/>
        <v>16.888888888888889</v>
      </c>
    </row>
    <row r="751" spans="2:25" x14ac:dyDescent="0.25">
      <c r="B751" s="4" t="s">
        <v>64</v>
      </c>
      <c r="C751" s="4">
        <v>743</v>
      </c>
      <c r="D751" s="4">
        <v>154</v>
      </c>
      <c r="E751" s="10">
        <v>60.4</v>
      </c>
      <c r="F751" s="15">
        <f t="shared" si="58"/>
        <v>-0.1388888888888889</v>
      </c>
      <c r="G751" s="15">
        <f t="shared" si="59"/>
        <v>-0.5</v>
      </c>
      <c r="H751" s="15">
        <v>0</v>
      </c>
      <c r="I751" s="15"/>
      <c r="J751" s="15"/>
      <c r="K751" s="15"/>
      <c r="L751" s="15"/>
      <c r="W751">
        <f t="shared" si="55"/>
        <v>0</v>
      </c>
      <c r="X751">
        <f t="shared" si="56"/>
        <v>60.4</v>
      </c>
      <c r="Y751">
        <f t="shared" si="57"/>
        <v>16.777777777777779</v>
      </c>
    </row>
    <row r="752" spans="2:25" x14ac:dyDescent="0.25">
      <c r="B752" s="4" t="s">
        <v>64</v>
      </c>
      <c r="C752" s="4">
        <v>744</v>
      </c>
      <c r="D752" s="4">
        <v>155</v>
      </c>
      <c r="E752" s="10">
        <v>59.8</v>
      </c>
      <c r="F752" s="15">
        <f t="shared" si="58"/>
        <v>-0.1388888888888889</v>
      </c>
      <c r="G752" s="15">
        <f t="shared" si="59"/>
        <v>-0.5</v>
      </c>
      <c r="H752" s="15">
        <v>0</v>
      </c>
      <c r="I752" s="15"/>
      <c r="J752" s="15"/>
      <c r="K752" s="15"/>
      <c r="L752" s="15"/>
      <c r="W752">
        <f t="shared" si="55"/>
        <v>0</v>
      </c>
      <c r="X752">
        <f t="shared" si="56"/>
        <v>59.8</v>
      </c>
      <c r="Y752">
        <f t="shared" si="57"/>
        <v>16.611111111111111</v>
      </c>
    </row>
    <row r="753" spans="2:25" x14ac:dyDescent="0.25">
      <c r="B753" s="4" t="s">
        <v>64</v>
      </c>
      <c r="C753" s="4">
        <v>745</v>
      </c>
      <c r="D753" s="4">
        <v>156</v>
      </c>
      <c r="E753" s="10">
        <v>59.4</v>
      </c>
      <c r="F753" s="15">
        <f t="shared" si="58"/>
        <v>-0.12499999999999981</v>
      </c>
      <c r="G753" s="15">
        <f t="shared" si="59"/>
        <v>-0.44999999999999929</v>
      </c>
      <c r="H753" s="15">
        <v>0</v>
      </c>
      <c r="I753" s="15"/>
      <c r="J753" s="15"/>
      <c r="K753" s="15"/>
      <c r="L753" s="15"/>
      <c r="W753">
        <f t="shared" si="55"/>
        <v>0</v>
      </c>
      <c r="X753">
        <f t="shared" si="56"/>
        <v>59.4</v>
      </c>
      <c r="Y753">
        <f t="shared" si="57"/>
        <v>16.5</v>
      </c>
    </row>
    <row r="754" spans="2:25" x14ac:dyDescent="0.25">
      <c r="B754" s="4" t="s">
        <v>64</v>
      </c>
      <c r="C754" s="4">
        <v>746</v>
      </c>
      <c r="D754" s="4">
        <v>157</v>
      </c>
      <c r="E754" s="10">
        <v>58.9</v>
      </c>
      <c r="F754" s="15">
        <f t="shared" si="58"/>
        <v>-0.12499999999999981</v>
      </c>
      <c r="G754" s="15">
        <f t="shared" si="59"/>
        <v>-0.44999999999999929</v>
      </c>
      <c r="H754" s="15">
        <v>0</v>
      </c>
      <c r="I754" s="15"/>
      <c r="J754" s="15"/>
      <c r="K754" s="15"/>
      <c r="L754" s="15"/>
      <c r="W754">
        <f t="shared" si="55"/>
        <v>0</v>
      </c>
      <c r="X754">
        <f t="shared" si="56"/>
        <v>58.9</v>
      </c>
      <c r="Y754">
        <f t="shared" si="57"/>
        <v>16.361111111111111</v>
      </c>
    </row>
    <row r="755" spans="2:25" x14ac:dyDescent="0.25">
      <c r="B755" s="4" t="s">
        <v>64</v>
      </c>
      <c r="C755" s="4">
        <v>747</v>
      </c>
      <c r="D755" s="4">
        <v>158</v>
      </c>
      <c r="E755" s="10">
        <v>58.5</v>
      </c>
      <c r="F755" s="15">
        <f t="shared" si="58"/>
        <v>-0.11111111111111072</v>
      </c>
      <c r="G755" s="15">
        <f t="shared" si="59"/>
        <v>-0.39999999999999858</v>
      </c>
      <c r="H755" s="15">
        <v>0</v>
      </c>
      <c r="I755" s="15"/>
      <c r="J755" s="15"/>
      <c r="K755" s="15"/>
      <c r="L755" s="15"/>
      <c r="W755">
        <f t="shared" si="55"/>
        <v>0</v>
      </c>
      <c r="X755">
        <f t="shared" si="56"/>
        <v>58.5</v>
      </c>
      <c r="Y755">
        <f t="shared" si="57"/>
        <v>16.25</v>
      </c>
    </row>
    <row r="756" spans="2:25" x14ac:dyDescent="0.25">
      <c r="B756" s="4" t="s">
        <v>64</v>
      </c>
      <c r="C756" s="4">
        <v>748</v>
      </c>
      <c r="D756" s="4">
        <v>159</v>
      </c>
      <c r="E756" s="10">
        <v>58.1</v>
      </c>
      <c r="F756" s="15">
        <f t="shared" si="58"/>
        <v>-8.3333333333333523E-2</v>
      </c>
      <c r="G756" s="15">
        <f t="shared" si="59"/>
        <v>-0.30000000000000071</v>
      </c>
      <c r="H756" s="15">
        <v>0</v>
      </c>
      <c r="I756" s="15"/>
      <c r="J756" s="15"/>
      <c r="K756" s="15"/>
      <c r="L756" s="15"/>
      <c r="W756">
        <f t="shared" si="55"/>
        <v>0</v>
      </c>
      <c r="X756">
        <f t="shared" si="56"/>
        <v>58.1</v>
      </c>
      <c r="Y756">
        <f t="shared" si="57"/>
        <v>16.138888888888889</v>
      </c>
    </row>
    <row r="757" spans="2:25" x14ac:dyDescent="0.25">
      <c r="B757" s="4" t="s">
        <v>64</v>
      </c>
      <c r="C757" s="4">
        <v>749</v>
      </c>
      <c r="D757" s="4">
        <v>160</v>
      </c>
      <c r="E757" s="10">
        <v>57.9</v>
      </c>
      <c r="F757" s="15">
        <f t="shared" si="58"/>
        <v>-5.5555555555555358E-2</v>
      </c>
      <c r="G757" s="15">
        <f t="shared" si="59"/>
        <v>-0.19999999999999929</v>
      </c>
      <c r="H757" s="15">
        <v>0</v>
      </c>
      <c r="I757" s="15"/>
      <c r="J757" s="15"/>
      <c r="K757" s="15"/>
      <c r="L757" s="15"/>
      <c r="W757">
        <f t="shared" si="55"/>
        <v>0</v>
      </c>
      <c r="X757">
        <f t="shared" si="56"/>
        <v>57.9</v>
      </c>
      <c r="Y757">
        <f t="shared" si="57"/>
        <v>16.083333333333332</v>
      </c>
    </row>
    <row r="758" spans="2:25" x14ac:dyDescent="0.25">
      <c r="B758" s="4" t="s">
        <v>64</v>
      </c>
      <c r="C758" s="4">
        <v>750</v>
      </c>
      <c r="D758" s="4">
        <v>161</v>
      </c>
      <c r="E758" s="10">
        <v>57.7</v>
      </c>
      <c r="F758" s="15">
        <f t="shared" si="58"/>
        <v>-5.5555555555555358E-2</v>
      </c>
      <c r="G758" s="15">
        <f t="shared" si="59"/>
        <v>-0.19999999999999929</v>
      </c>
      <c r="H758" s="15">
        <v>0</v>
      </c>
      <c r="I758" s="15"/>
      <c r="J758" s="15"/>
      <c r="K758" s="15"/>
      <c r="L758" s="15"/>
      <c r="W758">
        <f t="shared" si="55"/>
        <v>0</v>
      </c>
      <c r="X758">
        <f t="shared" si="56"/>
        <v>57.7</v>
      </c>
      <c r="Y758">
        <f t="shared" si="57"/>
        <v>16.027777777777779</v>
      </c>
    </row>
    <row r="759" spans="2:25" x14ac:dyDescent="0.25">
      <c r="B759" s="4" t="s">
        <v>64</v>
      </c>
      <c r="C759" s="4">
        <v>751</v>
      </c>
      <c r="D759" s="4">
        <v>162</v>
      </c>
      <c r="E759" s="10">
        <v>57.5</v>
      </c>
      <c r="F759" s="15">
        <f t="shared" si="58"/>
        <v>-5.5555555555556344E-2</v>
      </c>
      <c r="G759" s="15">
        <f t="shared" si="59"/>
        <v>-0.20000000000000284</v>
      </c>
      <c r="H759" s="15">
        <v>0</v>
      </c>
      <c r="I759" s="15"/>
      <c r="J759" s="15"/>
      <c r="K759" s="15"/>
      <c r="L759" s="15"/>
      <c r="W759">
        <f t="shared" si="55"/>
        <v>0</v>
      </c>
      <c r="X759">
        <f t="shared" si="56"/>
        <v>57.5</v>
      </c>
      <c r="Y759">
        <f t="shared" si="57"/>
        <v>15.972222222222221</v>
      </c>
    </row>
    <row r="760" spans="2:25" x14ac:dyDescent="0.25">
      <c r="B760" s="4" t="s">
        <v>64</v>
      </c>
      <c r="C760" s="4">
        <v>752</v>
      </c>
      <c r="D760" s="4">
        <v>163</v>
      </c>
      <c r="E760" s="10">
        <v>57.3</v>
      </c>
      <c r="F760" s="15">
        <f t="shared" si="58"/>
        <v>-6.9444444444444448E-2</v>
      </c>
      <c r="G760" s="15">
        <f t="shared" si="59"/>
        <v>-0.25</v>
      </c>
      <c r="H760" s="15">
        <v>0</v>
      </c>
      <c r="I760" s="15"/>
      <c r="J760" s="15"/>
      <c r="K760" s="15"/>
      <c r="L760" s="15"/>
      <c r="W760">
        <f t="shared" si="55"/>
        <v>0</v>
      </c>
      <c r="X760">
        <f t="shared" si="56"/>
        <v>57.3</v>
      </c>
      <c r="Y760">
        <f t="shared" si="57"/>
        <v>15.916666666666666</v>
      </c>
    </row>
    <row r="761" spans="2:25" x14ac:dyDescent="0.25">
      <c r="B761" s="4" t="s">
        <v>64</v>
      </c>
      <c r="C761" s="4">
        <v>753</v>
      </c>
      <c r="D761" s="4">
        <v>164</v>
      </c>
      <c r="E761" s="10">
        <v>57</v>
      </c>
      <c r="F761" s="15">
        <f t="shared" si="58"/>
        <v>-8.3333333333332538E-2</v>
      </c>
      <c r="G761" s="15">
        <f t="shared" si="59"/>
        <v>-0.29999999999999716</v>
      </c>
      <c r="H761" s="15">
        <v>0</v>
      </c>
      <c r="I761" s="15"/>
      <c r="J761" s="15"/>
      <c r="K761" s="15"/>
      <c r="L761" s="15"/>
      <c r="W761">
        <f t="shared" si="55"/>
        <v>0</v>
      </c>
      <c r="X761">
        <f t="shared" si="56"/>
        <v>57</v>
      </c>
      <c r="Y761">
        <f t="shared" si="57"/>
        <v>15.833333333333332</v>
      </c>
    </row>
    <row r="762" spans="2:25" x14ac:dyDescent="0.25">
      <c r="B762" s="4" t="s">
        <v>64</v>
      </c>
      <c r="C762" s="4">
        <v>754</v>
      </c>
      <c r="D762" s="4">
        <v>165</v>
      </c>
      <c r="E762" s="10">
        <v>56.7</v>
      </c>
      <c r="F762" s="15">
        <f t="shared" si="58"/>
        <v>-8.3333333333333523E-2</v>
      </c>
      <c r="G762" s="15">
        <f t="shared" si="59"/>
        <v>-0.30000000000000071</v>
      </c>
      <c r="H762" s="15">
        <v>0</v>
      </c>
      <c r="I762" s="15"/>
      <c r="J762" s="15"/>
      <c r="K762" s="15"/>
      <c r="L762" s="15"/>
      <c r="W762">
        <f t="shared" si="55"/>
        <v>0</v>
      </c>
      <c r="X762">
        <f t="shared" si="56"/>
        <v>56.7</v>
      </c>
      <c r="Y762">
        <f t="shared" si="57"/>
        <v>15.75</v>
      </c>
    </row>
    <row r="763" spans="2:25" x14ac:dyDescent="0.25">
      <c r="B763" s="4" t="s">
        <v>64</v>
      </c>
      <c r="C763" s="4">
        <v>755</v>
      </c>
      <c r="D763" s="4">
        <v>166</v>
      </c>
      <c r="E763" s="10">
        <v>56.4</v>
      </c>
      <c r="F763" s="15">
        <f t="shared" si="58"/>
        <v>-4.1666666666667261E-2</v>
      </c>
      <c r="G763" s="15">
        <f t="shared" si="59"/>
        <v>-0.15000000000000213</v>
      </c>
      <c r="H763" s="15">
        <v>0</v>
      </c>
      <c r="I763" s="15"/>
      <c r="J763" s="15"/>
      <c r="K763" s="15"/>
      <c r="L763" s="15"/>
      <c r="W763">
        <f t="shared" si="55"/>
        <v>0</v>
      </c>
      <c r="X763">
        <f t="shared" si="56"/>
        <v>56.4</v>
      </c>
      <c r="Y763">
        <f t="shared" si="57"/>
        <v>15.666666666666666</v>
      </c>
    </row>
    <row r="764" spans="2:25" x14ac:dyDescent="0.25">
      <c r="B764" s="4" t="s">
        <v>64</v>
      </c>
      <c r="C764" s="4">
        <v>756</v>
      </c>
      <c r="D764" s="4">
        <v>167</v>
      </c>
      <c r="E764" s="10">
        <v>56.4</v>
      </c>
      <c r="F764" s="15">
        <f t="shared" si="58"/>
        <v>2.7777777777778172E-2</v>
      </c>
      <c r="G764" s="15">
        <f t="shared" si="59"/>
        <v>0.10000000000000142</v>
      </c>
      <c r="H764" s="15">
        <v>0</v>
      </c>
      <c r="I764" s="15"/>
      <c r="J764" s="15"/>
      <c r="K764" s="15"/>
      <c r="L764" s="15"/>
      <c r="W764">
        <f t="shared" si="55"/>
        <v>0</v>
      </c>
      <c r="X764">
        <f t="shared" si="56"/>
        <v>56.4</v>
      </c>
      <c r="Y764">
        <f t="shared" si="57"/>
        <v>15.666666666666666</v>
      </c>
    </row>
    <row r="765" spans="2:25" x14ac:dyDescent="0.25">
      <c r="B765" s="4" t="s">
        <v>64</v>
      </c>
      <c r="C765" s="4">
        <v>757</v>
      </c>
      <c r="D765" s="4">
        <v>168</v>
      </c>
      <c r="E765" s="10">
        <v>56.6</v>
      </c>
      <c r="F765" s="15">
        <f t="shared" si="58"/>
        <v>6.9444444444444448E-2</v>
      </c>
      <c r="G765" s="15">
        <f t="shared" si="59"/>
        <v>0.25</v>
      </c>
      <c r="H765" s="15">
        <v>0</v>
      </c>
      <c r="I765" s="15"/>
      <c r="J765" s="15"/>
      <c r="K765" s="15"/>
      <c r="L765" s="15"/>
      <c r="W765">
        <f t="shared" si="55"/>
        <v>0</v>
      </c>
      <c r="X765">
        <f t="shared" si="56"/>
        <v>56.6</v>
      </c>
      <c r="Y765">
        <f t="shared" si="57"/>
        <v>15.722222222222221</v>
      </c>
    </row>
    <row r="766" spans="2:25" x14ac:dyDescent="0.25">
      <c r="B766" s="4" t="s">
        <v>64</v>
      </c>
      <c r="C766" s="4">
        <v>758</v>
      </c>
      <c r="D766" s="4">
        <v>169</v>
      </c>
      <c r="E766" s="10">
        <v>56.9</v>
      </c>
      <c r="F766" s="15">
        <f t="shared" si="58"/>
        <v>0.11111111111111072</v>
      </c>
      <c r="G766" s="15">
        <f t="shared" si="59"/>
        <v>0.39999999999999858</v>
      </c>
      <c r="H766" s="15">
        <v>0</v>
      </c>
      <c r="I766" s="15"/>
      <c r="J766" s="15"/>
      <c r="K766" s="15"/>
      <c r="L766" s="15"/>
      <c r="W766">
        <f t="shared" si="55"/>
        <v>0</v>
      </c>
      <c r="X766">
        <f t="shared" si="56"/>
        <v>56.9</v>
      </c>
      <c r="Y766">
        <f t="shared" si="57"/>
        <v>15.805555555555555</v>
      </c>
    </row>
    <row r="767" spans="2:25" x14ac:dyDescent="0.25">
      <c r="B767" s="4" t="s">
        <v>64</v>
      </c>
      <c r="C767" s="4">
        <v>759</v>
      </c>
      <c r="D767" s="4">
        <v>170</v>
      </c>
      <c r="E767" s="10">
        <v>57.4</v>
      </c>
      <c r="F767" s="15">
        <f t="shared" si="58"/>
        <v>0.16666666666666705</v>
      </c>
      <c r="G767" s="15">
        <f t="shared" si="59"/>
        <v>0.60000000000000142</v>
      </c>
      <c r="H767" s="15">
        <v>0</v>
      </c>
      <c r="I767" s="15"/>
      <c r="J767" s="15"/>
      <c r="K767" s="15"/>
      <c r="L767" s="15"/>
      <c r="W767">
        <f t="shared" si="55"/>
        <v>0</v>
      </c>
      <c r="X767">
        <f t="shared" si="56"/>
        <v>57.4</v>
      </c>
      <c r="Y767">
        <f t="shared" si="57"/>
        <v>15.944444444444443</v>
      </c>
    </row>
    <row r="768" spans="2:25" x14ac:dyDescent="0.25">
      <c r="B768" s="4" t="s">
        <v>64</v>
      </c>
      <c r="C768" s="4">
        <v>760</v>
      </c>
      <c r="D768" s="4">
        <v>171</v>
      </c>
      <c r="E768" s="10">
        <v>58.1</v>
      </c>
      <c r="F768" s="15">
        <f t="shared" si="58"/>
        <v>0.20833333333333331</v>
      </c>
      <c r="G768" s="15">
        <f t="shared" si="59"/>
        <v>0.75</v>
      </c>
      <c r="H768" s="15">
        <v>0</v>
      </c>
      <c r="I768" s="15"/>
      <c r="J768" s="15"/>
      <c r="K768" s="15"/>
      <c r="L768" s="15"/>
      <c r="W768">
        <f t="shared" si="55"/>
        <v>0</v>
      </c>
      <c r="X768">
        <f t="shared" si="56"/>
        <v>58.1</v>
      </c>
      <c r="Y768">
        <f t="shared" si="57"/>
        <v>16.138888888888889</v>
      </c>
    </row>
    <row r="769" spans="2:25" x14ac:dyDescent="0.25">
      <c r="B769" s="4" t="s">
        <v>64</v>
      </c>
      <c r="C769" s="4">
        <v>761</v>
      </c>
      <c r="D769" s="4">
        <v>172</v>
      </c>
      <c r="E769" s="10">
        <v>58.9</v>
      </c>
      <c r="F769" s="15">
        <f t="shared" si="58"/>
        <v>0.23611111111111052</v>
      </c>
      <c r="G769" s="15">
        <f t="shared" si="59"/>
        <v>0.84999999999999787</v>
      </c>
      <c r="H769" s="15">
        <v>0</v>
      </c>
      <c r="I769" s="15"/>
      <c r="J769" s="15"/>
      <c r="K769" s="15"/>
      <c r="L769" s="15"/>
      <c r="W769">
        <f t="shared" si="55"/>
        <v>0</v>
      </c>
      <c r="X769">
        <f t="shared" si="56"/>
        <v>58.9</v>
      </c>
      <c r="Y769">
        <f t="shared" si="57"/>
        <v>16.361111111111111</v>
      </c>
    </row>
    <row r="770" spans="2:25" x14ac:dyDescent="0.25">
      <c r="B770" s="4" t="s">
        <v>64</v>
      </c>
      <c r="C770" s="4">
        <v>762</v>
      </c>
      <c r="D770" s="4">
        <v>173</v>
      </c>
      <c r="E770" s="10">
        <v>59.8</v>
      </c>
      <c r="F770" s="15">
        <f t="shared" si="58"/>
        <v>0.23611111111111149</v>
      </c>
      <c r="G770" s="15">
        <f t="shared" si="59"/>
        <v>0.85000000000000142</v>
      </c>
      <c r="H770" s="15">
        <v>0</v>
      </c>
      <c r="I770" s="15"/>
      <c r="J770" s="15"/>
      <c r="K770" s="15"/>
      <c r="L770" s="15"/>
      <c r="W770">
        <f t="shared" si="55"/>
        <v>0</v>
      </c>
      <c r="X770">
        <f t="shared" si="56"/>
        <v>59.8</v>
      </c>
      <c r="Y770">
        <f t="shared" si="57"/>
        <v>16.611111111111111</v>
      </c>
    </row>
    <row r="771" spans="2:25" x14ac:dyDescent="0.25">
      <c r="B771" s="4" t="s">
        <v>64</v>
      </c>
      <c r="C771" s="4">
        <v>763</v>
      </c>
      <c r="D771" s="4">
        <v>174</v>
      </c>
      <c r="E771" s="10">
        <v>60.6</v>
      </c>
      <c r="F771" s="15">
        <f t="shared" si="58"/>
        <v>0.2222222222222224</v>
      </c>
      <c r="G771" s="15">
        <f t="shared" si="59"/>
        <v>0.80000000000000071</v>
      </c>
      <c r="H771" s="15">
        <v>0</v>
      </c>
      <c r="I771" s="15"/>
      <c r="J771" s="15"/>
      <c r="K771" s="15"/>
      <c r="L771" s="15"/>
      <c r="W771">
        <f t="shared" si="55"/>
        <v>0</v>
      </c>
      <c r="X771">
        <f t="shared" si="56"/>
        <v>60.6</v>
      </c>
      <c r="Y771">
        <f t="shared" si="57"/>
        <v>16.833333333333332</v>
      </c>
    </row>
    <row r="772" spans="2:25" x14ac:dyDescent="0.25">
      <c r="B772" s="4" t="s">
        <v>64</v>
      </c>
      <c r="C772" s="4">
        <v>764</v>
      </c>
      <c r="D772" s="4">
        <v>175</v>
      </c>
      <c r="E772" s="10">
        <v>61.4</v>
      </c>
      <c r="F772" s="15">
        <f t="shared" si="58"/>
        <v>0.2222222222222224</v>
      </c>
      <c r="G772" s="15">
        <f t="shared" si="59"/>
        <v>0.80000000000000071</v>
      </c>
      <c r="H772" s="15">
        <v>0</v>
      </c>
      <c r="I772" s="15"/>
      <c r="J772" s="15"/>
      <c r="K772" s="15"/>
      <c r="L772" s="15"/>
      <c r="W772">
        <f t="shared" si="55"/>
        <v>0</v>
      </c>
      <c r="X772">
        <f t="shared" si="56"/>
        <v>61.4</v>
      </c>
      <c r="Y772">
        <f t="shared" si="57"/>
        <v>17.055555555555554</v>
      </c>
    </row>
    <row r="773" spans="2:25" x14ac:dyDescent="0.25">
      <c r="B773" s="4" t="s">
        <v>64</v>
      </c>
      <c r="C773" s="4">
        <v>765</v>
      </c>
      <c r="D773" s="4">
        <v>176</v>
      </c>
      <c r="E773" s="10">
        <v>62.2</v>
      </c>
      <c r="F773" s="15">
        <f t="shared" si="58"/>
        <v>0.2222222222222224</v>
      </c>
      <c r="G773" s="15">
        <f t="shared" si="59"/>
        <v>0.80000000000000071</v>
      </c>
      <c r="H773" s="15">
        <v>0</v>
      </c>
      <c r="I773" s="15"/>
      <c r="J773" s="15"/>
      <c r="K773" s="15"/>
      <c r="L773" s="15"/>
      <c r="W773">
        <f t="shared" si="55"/>
        <v>0</v>
      </c>
      <c r="X773">
        <f t="shared" si="56"/>
        <v>62.2</v>
      </c>
      <c r="Y773">
        <f t="shared" si="57"/>
        <v>17.277777777777779</v>
      </c>
    </row>
    <row r="774" spans="2:25" x14ac:dyDescent="0.25">
      <c r="B774" s="4" t="s">
        <v>64</v>
      </c>
      <c r="C774" s="4">
        <v>766</v>
      </c>
      <c r="D774" s="4">
        <v>177</v>
      </c>
      <c r="E774" s="10">
        <v>63</v>
      </c>
      <c r="F774" s="15">
        <f t="shared" si="58"/>
        <v>0.20833333333333331</v>
      </c>
      <c r="G774" s="15">
        <f t="shared" si="59"/>
        <v>0.75</v>
      </c>
      <c r="H774" s="15">
        <v>0</v>
      </c>
      <c r="I774" s="15"/>
      <c r="J774" s="15"/>
      <c r="K774" s="15"/>
      <c r="L774" s="15"/>
      <c r="W774">
        <f t="shared" si="55"/>
        <v>0</v>
      </c>
      <c r="X774">
        <f t="shared" si="56"/>
        <v>63</v>
      </c>
      <c r="Y774">
        <f t="shared" si="57"/>
        <v>17.5</v>
      </c>
    </row>
    <row r="775" spans="2:25" x14ac:dyDescent="0.25">
      <c r="B775" s="4" t="s">
        <v>64</v>
      </c>
      <c r="C775" s="4">
        <v>767</v>
      </c>
      <c r="D775" s="4">
        <v>178</v>
      </c>
      <c r="E775" s="10">
        <v>63.7</v>
      </c>
      <c r="F775" s="15">
        <f t="shared" si="58"/>
        <v>0.16666666666666705</v>
      </c>
      <c r="G775" s="15">
        <f t="shared" si="59"/>
        <v>0.60000000000000142</v>
      </c>
      <c r="H775" s="15">
        <v>0</v>
      </c>
      <c r="I775" s="15"/>
      <c r="J775" s="15"/>
      <c r="K775" s="15"/>
      <c r="L775" s="15"/>
      <c r="W775">
        <f t="shared" si="55"/>
        <v>0</v>
      </c>
      <c r="X775">
        <f t="shared" si="56"/>
        <v>63.7</v>
      </c>
      <c r="Y775">
        <f t="shared" si="57"/>
        <v>17.694444444444446</v>
      </c>
    </row>
    <row r="776" spans="2:25" x14ac:dyDescent="0.25">
      <c r="B776" s="4" t="s">
        <v>64</v>
      </c>
      <c r="C776" s="4">
        <v>768</v>
      </c>
      <c r="D776" s="4">
        <v>179</v>
      </c>
      <c r="E776" s="10">
        <v>64.2</v>
      </c>
      <c r="F776" s="15">
        <f t="shared" si="58"/>
        <v>9.7222222222222612E-2</v>
      </c>
      <c r="G776" s="15">
        <f t="shared" si="59"/>
        <v>0.35000000000000142</v>
      </c>
      <c r="H776" s="15">
        <v>0</v>
      </c>
      <c r="I776" s="15"/>
      <c r="J776" s="15"/>
      <c r="K776" s="15"/>
      <c r="L776" s="15"/>
      <c r="W776">
        <f t="shared" ref="W776:W839" si="60">IF(E776&lt;1,1,0)</f>
        <v>0</v>
      </c>
      <c r="X776">
        <f t="shared" ref="X776:X839" si="61">IF(W776=1,"",E776)</f>
        <v>64.2</v>
      </c>
      <c r="Y776">
        <f t="shared" ref="Y776:Y838" si="62">E776/3.6</f>
        <v>17.833333333333332</v>
      </c>
    </row>
    <row r="777" spans="2:25" x14ac:dyDescent="0.25">
      <c r="B777" s="4" t="s">
        <v>64</v>
      </c>
      <c r="C777" s="4">
        <v>769</v>
      </c>
      <c r="D777" s="4">
        <v>180</v>
      </c>
      <c r="E777" s="10">
        <v>64.400000000000006</v>
      </c>
      <c r="F777" s="15">
        <f t="shared" si="58"/>
        <v>2.7777777777778172E-2</v>
      </c>
      <c r="G777" s="15">
        <f t="shared" si="59"/>
        <v>0.10000000000000142</v>
      </c>
      <c r="H777" s="15">
        <v>0</v>
      </c>
      <c r="I777" s="15"/>
      <c r="J777" s="15"/>
      <c r="K777" s="15"/>
      <c r="L777" s="15"/>
      <c r="W777">
        <f t="shared" si="60"/>
        <v>0</v>
      </c>
      <c r="X777">
        <f t="shared" si="61"/>
        <v>64.400000000000006</v>
      </c>
      <c r="Y777">
        <f t="shared" si="62"/>
        <v>17.888888888888889</v>
      </c>
    </row>
    <row r="778" spans="2:25" x14ac:dyDescent="0.25">
      <c r="B778" s="4" t="s">
        <v>64</v>
      </c>
      <c r="C778" s="4">
        <v>770</v>
      </c>
      <c r="D778" s="4">
        <v>181</v>
      </c>
      <c r="E778" s="10">
        <v>64.400000000000006</v>
      </c>
      <c r="F778" s="15">
        <f t="shared" si="58"/>
        <v>-5.5555555555556344E-2</v>
      </c>
      <c r="G778" s="15">
        <f t="shared" si="59"/>
        <v>-0.20000000000000284</v>
      </c>
      <c r="H778" s="15">
        <v>0</v>
      </c>
      <c r="I778" s="15"/>
      <c r="J778" s="15"/>
      <c r="K778" s="15"/>
      <c r="L778" s="15"/>
      <c r="W778">
        <f t="shared" si="60"/>
        <v>0</v>
      </c>
      <c r="X778">
        <f t="shared" si="61"/>
        <v>64.400000000000006</v>
      </c>
      <c r="Y778">
        <f t="shared" si="62"/>
        <v>17.888888888888889</v>
      </c>
    </row>
    <row r="779" spans="2:25" x14ac:dyDescent="0.25">
      <c r="B779" s="4" t="s">
        <v>64</v>
      </c>
      <c r="C779" s="4">
        <v>771</v>
      </c>
      <c r="D779" s="4">
        <v>182</v>
      </c>
      <c r="E779" s="10">
        <v>64</v>
      </c>
      <c r="F779" s="15">
        <f t="shared" si="58"/>
        <v>-0.12500000000000078</v>
      </c>
      <c r="G779" s="15">
        <f t="shared" si="59"/>
        <v>-0.45000000000000284</v>
      </c>
      <c r="H779" s="15">
        <v>0</v>
      </c>
      <c r="I779" s="15"/>
      <c r="J779" s="15"/>
      <c r="K779" s="15"/>
      <c r="L779" s="15"/>
      <c r="W779">
        <f t="shared" si="60"/>
        <v>0</v>
      </c>
      <c r="X779">
        <f t="shared" si="61"/>
        <v>64</v>
      </c>
      <c r="Y779">
        <f t="shared" si="62"/>
        <v>17.777777777777779</v>
      </c>
    </row>
    <row r="780" spans="2:25" x14ac:dyDescent="0.25">
      <c r="B780" s="4" t="s">
        <v>64</v>
      </c>
      <c r="C780" s="4">
        <v>772</v>
      </c>
      <c r="D780" s="4">
        <v>183</v>
      </c>
      <c r="E780" s="10">
        <v>63.5</v>
      </c>
      <c r="F780" s="15">
        <f t="shared" si="58"/>
        <v>-0.15277777777777798</v>
      </c>
      <c r="G780" s="15">
        <f t="shared" si="59"/>
        <v>-0.55000000000000071</v>
      </c>
      <c r="H780" s="15">
        <v>0</v>
      </c>
      <c r="I780" s="15"/>
      <c r="J780" s="15"/>
      <c r="K780" s="15"/>
      <c r="L780" s="15"/>
      <c r="W780">
        <f t="shared" si="60"/>
        <v>0</v>
      </c>
      <c r="X780">
        <f t="shared" si="61"/>
        <v>63.5</v>
      </c>
      <c r="Y780">
        <f t="shared" si="62"/>
        <v>17.638888888888889</v>
      </c>
    </row>
    <row r="781" spans="2:25" x14ac:dyDescent="0.25">
      <c r="B781" s="4" t="s">
        <v>64</v>
      </c>
      <c r="C781" s="4">
        <v>773</v>
      </c>
      <c r="D781" s="4">
        <v>184</v>
      </c>
      <c r="E781" s="10">
        <v>62.9</v>
      </c>
      <c r="F781" s="15">
        <f t="shared" si="58"/>
        <v>-0.16666666666666705</v>
      </c>
      <c r="G781" s="15">
        <f t="shared" si="59"/>
        <v>-0.60000000000000142</v>
      </c>
      <c r="H781" s="15">
        <v>0</v>
      </c>
      <c r="I781" s="15"/>
      <c r="J781" s="15"/>
      <c r="K781" s="15"/>
      <c r="L781" s="15"/>
      <c r="W781">
        <f t="shared" si="60"/>
        <v>0</v>
      </c>
      <c r="X781">
        <f t="shared" si="61"/>
        <v>62.9</v>
      </c>
      <c r="Y781">
        <f t="shared" si="62"/>
        <v>17.472222222222221</v>
      </c>
    </row>
    <row r="782" spans="2:25" x14ac:dyDescent="0.25">
      <c r="B782" s="4" t="s">
        <v>64</v>
      </c>
      <c r="C782" s="4">
        <v>774</v>
      </c>
      <c r="D782" s="4">
        <v>185</v>
      </c>
      <c r="E782" s="10">
        <v>62.3</v>
      </c>
      <c r="F782" s="15">
        <f t="shared" ref="F782:F845" si="63">($E783-$E781)/2/3.6</f>
        <v>-0.15277777777777798</v>
      </c>
      <c r="G782" s="15">
        <f t="shared" ref="G782:G845" si="64">($E783-$E781)/2</f>
        <v>-0.55000000000000071</v>
      </c>
      <c r="H782" s="15">
        <v>0</v>
      </c>
      <c r="I782" s="15"/>
      <c r="J782" s="15"/>
      <c r="K782" s="15"/>
      <c r="L782" s="15"/>
      <c r="W782">
        <f t="shared" si="60"/>
        <v>0</v>
      </c>
      <c r="X782">
        <f t="shared" si="61"/>
        <v>62.3</v>
      </c>
      <c r="Y782">
        <f t="shared" si="62"/>
        <v>17.305555555555554</v>
      </c>
    </row>
    <row r="783" spans="2:25" x14ac:dyDescent="0.25">
      <c r="B783" s="4" t="s">
        <v>64</v>
      </c>
      <c r="C783" s="4">
        <v>775</v>
      </c>
      <c r="D783" s="4">
        <v>186</v>
      </c>
      <c r="E783" s="10">
        <v>61.8</v>
      </c>
      <c r="F783" s="15">
        <f t="shared" si="63"/>
        <v>-0.11111111111111072</v>
      </c>
      <c r="G783" s="15">
        <f t="shared" si="64"/>
        <v>-0.39999999999999858</v>
      </c>
      <c r="H783" s="15">
        <v>0</v>
      </c>
      <c r="I783" s="15"/>
      <c r="J783" s="15"/>
      <c r="K783" s="15"/>
      <c r="L783" s="15"/>
      <c r="W783">
        <f t="shared" si="60"/>
        <v>0</v>
      </c>
      <c r="X783">
        <f t="shared" si="61"/>
        <v>61.8</v>
      </c>
      <c r="Y783">
        <f t="shared" si="62"/>
        <v>17.166666666666664</v>
      </c>
    </row>
    <row r="784" spans="2:25" x14ac:dyDescent="0.25">
      <c r="B784" s="4" t="s">
        <v>64</v>
      </c>
      <c r="C784" s="4">
        <v>776</v>
      </c>
      <c r="D784" s="4">
        <v>187</v>
      </c>
      <c r="E784" s="10">
        <v>61.5</v>
      </c>
      <c r="F784" s="15">
        <f t="shared" si="63"/>
        <v>-6.9444444444444448E-2</v>
      </c>
      <c r="G784" s="15">
        <f t="shared" si="64"/>
        <v>-0.25</v>
      </c>
      <c r="H784" s="15">
        <v>0</v>
      </c>
      <c r="I784" s="15"/>
      <c r="J784" s="15"/>
      <c r="K784" s="15"/>
      <c r="L784" s="15"/>
      <c r="W784">
        <f t="shared" si="60"/>
        <v>0</v>
      </c>
      <c r="X784">
        <f t="shared" si="61"/>
        <v>61.5</v>
      </c>
      <c r="Y784">
        <f t="shared" si="62"/>
        <v>17.083333333333332</v>
      </c>
    </row>
    <row r="785" spans="2:25" x14ac:dyDescent="0.25">
      <c r="B785" s="4" t="s">
        <v>64</v>
      </c>
      <c r="C785" s="4">
        <v>777</v>
      </c>
      <c r="D785" s="4">
        <v>188</v>
      </c>
      <c r="E785" s="10">
        <v>61.3</v>
      </c>
      <c r="F785" s="15">
        <f t="shared" si="63"/>
        <v>-2.7777777777778172E-2</v>
      </c>
      <c r="G785" s="15">
        <f t="shared" si="64"/>
        <v>-0.10000000000000142</v>
      </c>
      <c r="H785" s="15">
        <v>0</v>
      </c>
      <c r="I785" s="15"/>
      <c r="J785" s="15"/>
      <c r="K785" s="15"/>
      <c r="L785" s="15"/>
      <c r="W785">
        <f t="shared" si="60"/>
        <v>0</v>
      </c>
      <c r="X785">
        <f t="shared" si="61"/>
        <v>61.3</v>
      </c>
      <c r="Y785">
        <f t="shared" si="62"/>
        <v>17.027777777777775</v>
      </c>
    </row>
    <row r="786" spans="2:25" x14ac:dyDescent="0.25">
      <c r="B786" s="4" t="s">
        <v>64</v>
      </c>
      <c r="C786" s="4">
        <v>778</v>
      </c>
      <c r="D786" s="4">
        <v>189</v>
      </c>
      <c r="E786" s="10">
        <v>61.3</v>
      </c>
      <c r="F786" s="15">
        <f t="shared" si="63"/>
        <v>-1.3888888888888099E-2</v>
      </c>
      <c r="G786" s="15">
        <f t="shared" si="64"/>
        <v>-4.9999999999997158E-2</v>
      </c>
      <c r="H786" s="15">
        <v>0</v>
      </c>
      <c r="I786" s="15"/>
      <c r="J786" s="15"/>
      <c r="K786" s="15"/>
      <c r="L786" s="15"/>
      <c r="W786">
        <f t="shared" si="60"/>
        <v>0</v>
      </c>
      <c r="X786">
        <f t="shared" si="61"/>
        <v>61.3</v>
      </c>
      <c r="Y786">
        <f t="shared" si="62"/>
        <v>17.027777777777775</v>
      </c>
    </row>
    <row r="787" spans="2:25" x14ac:dyDescent="0.25">
      <c r="B787" s="4" t="s">
        <v>64</v>
      </c>
      <c r="C787" s="4">
        <v>779</v>
      </c>
      <c r="D787" s="4">
        <v>190</v>
      </c>
      <c r="E787" s="10">
        <v>61.2</v>
      </c>
      <c r="F787" s="15">
        <f t="shared" si="63"/>
        <v>-5.5555555555555358E-2</v>
      </c>
      <c r="G787" s="15">
        <f t="shared" si="64"/>
        <v>-0.19999999999999929</v>
      </c>
      <c r="H787" s="15">
        <v>0</v>
      </c>
      <c r="I787" s="15"/>
      <c r="J787" s="15"/>
      <c r="K787" s="15"/>
      <c r="L787" s="15"/>
      <c r="W787">
        <f t="shared" si="60"/>
        <v>0</v>
      </c>
      <c r="X787">
        <f t="shared" si="61"/>
        <v>61.2</v>
      </c>
      <c r="Y787">
        <f t="shared" si="62"/>
        <v>17</v>
      </c>
    </row>
    <row r="788" spans="2:25" x14ac:dyDescent="0.25">
      <c r="B788" s="4" t="s">
        <v>64</v>
      </c>
      <c r="C788" s="4">
        <v>780</v>
      </c>
      <c r="D788" s="4">
        <v>191</v>
      </c>
      <c r="E788" s="10">
        <v>60.9</v>
      </c>
      <c r="F788" s="15">
        <f t="shared" si="63"/>
        <v>-0.1111111111111117</v>
      </c>
      <c r="G788" s="15">
        <f t="shared" si="64"/>
        <v>-0.40000000000000213</v>
      </c>
      <c r="H788" s="15">
        <v>0</v>
      </c>
      <c r="I788" s="15"/>
      <c r="J788" s="15"/>
      <c r="K788" s="15"/>
      <c r="L788" s="15"/>
      <c r="W788">
        <f t="shared" si="60"/>
        <v>0</v>
      </c>
      <c r="X788">
        <f t="shared" si="61"/>
        <v>60.9</v>
      </c>
      <c r="Y788">
        <f t="shared" si="62"/>
        <v>16.916666666666664</v>
      </c>
    </row>
    <row r="789" spans="2:25" x14ac:dyDescent="0.25">
      <c r="B789" s="4" t="s">
        <v>64</v>
      </c>
      <c r="C789" s="4">
        <v>781</v>
      </c>
      <c r="D789" s="4">
        <v>192</v>
      </c>
      <c r="E789" s="10">
        <v>60.4</v>
      </c>
      <c r="F789" s="15">
        <f t="shared" si="63"/>
        <v>-0.16666666666666607</v>
      </c>
      <c r="G789" s="15">
        <f t="shared" si="64"/>
        <v>-0.59999999999999787</v>
      </c>
      <c r="H789" s="15">
        <v>0</v>
      </c>
      <c r="I789" s="15"/>
      <c r="J789" s="15"/>
      <c r="K789" s="15"/>
      <c r="L789" s="15"/>
      <c r="W789">
        <f t="shared" si="60"/>
        <v>0</v>
      </c>
      <c r="X789">
        <f t="shared" si="61"/>
        <v>60.4</v>
      </c>
      <c r="Y789">
        <f t="shared" si="62"/>
        <v>16.777777777777779</v>
      </c>
    </row>
    <row r="790" spans="2:25" x14ac:dyDescent="0.25">
      <c r="B790" s="4" t="s">
        <v>64</v>
      </c>
      <c r="C790" s="4">
        <v>782</v>
      </c>
      <c r="D790" s="4">
        <v>193</v>
      </c>
      <c r="E790" s="10">
        <v>59.7</v>
      </c>
      <c r="F790" s="15">
        <f t="shared" si="63"/>
        <v>-0.19444444444444425</v>
      </c>
      <c r="G790" s="15">
        <f t="shared" si="64"/>
        <v>-0.69999999999999929</v>
      </c>
      <c r="H790" s="15">
        <v>0</v>
      </c>
      <c r="I790" s="15"/>
      <c r="J790" s="15"/>
      <c r="K790" s="15"/>
      <c r="L790" s="15"/>
      <c r="W790">
        <f t="shared" si="60"/>
        <v>0</v>
      </c>
      <c r="X790">
        <f t="shared" si="61"/>
        <v>59.7</v>
      </c>
      <c r="Y790">
        <f t="shared" si="62"/>
        <v>16.583333333333332</v>
      </c>
    </row>
    <row r="791" spans="2:25" x14ac:dyDescent="0.25">
      <c r="B791" s="4" t="s">
        <v>64</v>
      </c>
      <c r="C791" s="4">
        <v>783</v>
      </c>
      <c r="D791" s="4">
        <v>194</v>
      </c>
      <c r="E791" s="10">
        <v>59</v>
      </c>
      <c r="F791" s="15">
        <f t="shared" si="63"/>
        <v>-0.20833333333333331</v>
      </c>
      <c r="G791" s="15">
        <f t="shared" si="64"/>
        <v>-0.75</v>
      </c>
      <c r="H791" s="15">
        <v>0</v>
      </c>
      <c r="I791" s="15"/>
      <c r="J791" s="15"/>
      <c r="K791" s="15"/>
      <c r="L791" s="15"/>
      <c r="W791">
        <f t="shared" si="60"/>
        <v>0</v>
      </c>
      <c r="X791">
        <f t="shared" si="61"/>
        <v>59</v>
      </c>
      <c r="Y791">
        <f t="shared" si="62"/>
        <v>16.388888888888889</v>
      </c>
    </row>
    <row r="792" spans="2:25" x14ac:dyDescent="0.25">
      <c r="B792" s="4" t="s">
        <v>64</v>
      </c>
      <c r="C792" s="4">
        <v>784</v>
      </c>
      <c r="D792" s="4">
        <v>195</v>
      </c>
      <c r="E792" s="10">
        <v>58.2</v>
      </c>
      <c r="F792" s="15">
        <f t="shared" si="63"/>
        <v>-0.24999999999999961</v>
      </c>
      <c r="G792" s="15">
        <f t="shared" si="64"/>
        <v>-0.89999999999999858</v>
      </c>
      <c r="H792" s="15">
        <v>0</v>
      </c>
      <c r="I792" s="15"/>
      <c r="J792" s="15"/>
      <c r="K792" s="15"/>
      <c r="L792" s="15"/>
      <c r="W792">
        <f t="shared" si="60"/>
        <v>0</v>
      </c>
      <c r="X792">
        <f t="shared" si="61"/>
        <v>58.2</v>
      </c>
      <c r="Y792">
        <f t="shared" si="62"/>
        <v>16.166666666666668</v>
      </c>
    </row>
    <row r="793" spans="2:25" x14ac:dyDescent="0.25">
      <c r="B793" s="4" t="s">
        <v>64</v>
      </c>
      <c r="C793" s="4">
        <v>785</v>
      </c>
      <c r="D793" s="4">
        <v>196</v>
      </c>
      <c r="E793" s="10">
        <v>57.2</v>
      </c>
      <c r="F793" s="15">
        <f t="shared" si="63"/>
        <v>-0.27777777777777779</v>
      </c>
      <c r="G793" s="15">
        <f t="shared" si="64"/>
        <v>-1</v>
      </c>
      <c r="H793" s="15">
        <v>0</v>
      </c>
      <c r="I793" s="15"/>
      <c r="J793" s="15"/>
      <c r="K793" s="15"/>
      <c r="L793" s="15"/>
      <c r="W793">
        <f t="shared" si="60"/>
        <v>0</v>
      </c>
      <c r="X793">
        <f t="shared" si="61"/>
        <v>57.2</v>
      </c>
      <c r="Y793">
        <f t="shared" si="62"/>
        <v>15.888888888888889</v>
      </c>
    </row>
    <row r="794" spans="2:25" x14ac:dyDescent="0.25">
      <c r="B794" s="4" t="s">
        <v>64</v>
      </c>
      <c r="C794" s="4">
        <v>786</v>
      </c>
      <c r="D794" s="4">
        <v>197</v>
      </c>
      <c r="E794" s="10">
        <v>56.2</v>
      </c>
      <c r="F794" s="15">
        <f t="shared" si="63"/>
        <v>-0.26388888888888967</v>
      </c>
      <c r="G794" s="15">
        <f t="shared" si="64"/>
        <v>-0.95000000000000284</v>
      </c>
      <c r="H794" s="15">
        <v>0</v>
      </c>
      <c r="I794" s="15"/>
      <c r="J794" s="15"/>
      <c r="K794" s="15"/>
      <c r="L794" s="15"/>
      <c r="W794">
        <f t="shared" si="60"/>
        <v>0</v>
      </c>
      <c r="X794">
        <f t="shared" si="61"/>
        <v>56.2</v>
      </c>
      <c r="Y794">
        <f t="shared" si="62"/>
        <v>15.611111111111111</v>
      </c>
    </row>
    <row r="795" spans="2:25" x14ac:dyDescent="0.25">
      <c r="B795" s="4" t="s">
        <v>64</v>
      </c>
      <c r="C795" s="4">
        <v>787</v>
      </c>
      <c r="D795" s="4">
        <v>198</v>
      </c>
      <c r="E795" s="10">
        <v>55.3</v>
      </c>
      <c r="F795" s="15">
        <f t="shared" si="63"/>
        <v>-0.25000000000000061</v>
      </c>
      <c r="G795" s="15">
        <f t="shared" si="64"/>
        <v>-0.90000000000000213</v>
      </c>
      <c r="H795" s="15">
        <v>0</v>
      </c>
      <c r="I795" s="15"/>
      <c r="J795" s="15"/>
      <c r="K795" s="15"/>
      <c r="L795" s="15"/>
      <c r="W795">
        <f t="shared" si="60"/>
        <v>0</v>
      </c>
      <c r="X795">
        <f t="shared" si="61"/>
        <v>55.3</v>
      </c>
      <c r="Y795">
        <f t="shared" si="62"/>
        <v>15.361111111111111</v>
      </c>
    </row>
    <row r="796" spans="2:25" x14ac:dyDescent="0.25">
      <c r="B796" s="4" t="s">
        <v>64</v>
      </c>
      <c r="C796" s="4">
        <v>788</v>
      </c>
      <c r="D796" s="4">
        <v>199</v>
      </c>
      <c r="E796" s="10">
        <v>54.4</v>
      </c>
      <c r="F796" s="15">
        <f t="shared" si="63"/>
        <v>-0.24999999999999961</v>
      </c>
      <c r="G796" s="15">
        <f t="shared" si="64"/>
        <v>-0.89999999999999858</v>
      </c>
      <c r="H796" s="15">
        <v>0</v>
      </c>
      <c r="I796" s="15"/>
      <c r="J796" s="15"/>
      <c r="K796" s="15"/>
      <c r="L796" s="15"/>
      <c r="W796">
        <f t="shared" si="60"/>
        <v>0</v>
      </c>
      <c r="X796">
        <f t="shared" si="61"/>
        <v>54.4</v>
      </c>
      <c r="Y796">
        <f t="shared" si="62"/>
        <v>15.111111111111111</v>
      </c>
    </row>
    <row r="797" spans="2:25" x14ac:dyDescent="0.25">
      <c r="B797" s="4" t="s">
        <v>64</v>
      </c>
      <c r="C797" s="4">
        <v>789</v>
      </c>
      <c r="D797" s="4">
        <v>200</v>
      </c>
      <c r="E797" s="10">
        <v>53.5</v>
      </c>
      <c r="F797" s="15">
        <f t="shared" si="63"/>
        <v>-0.26388888888888867</v>
      </c>
      <c r="G797" s="15">
        <f t="shared" si="64"/>
        <v>-0.94999999999999929</v>
      </c>
      <c r="H797" s="15">
        <v>0</v>
      </c>
      <c r="I797" s="15"/>
      <c r="J797" s="15"/>
      <c r="K797" s="15"/>
      <c r="L797" s="15"/>
      <c r="W797">
        <f t="shared" si="60"/>
        <v>0</v>
      </c>
      <c r="X797">
        <f t="shared" si="61"/>
        <v>53.5</v>
      </c>
      <c r="Y797">
        <f t="shared" si="62"/>
        <v>14.861111111111111</v>
      </c>
    </row>
    <row r="798" spans="2:25" x14ac:dyDescent="0.25">
      <c r="B798" s="4" t="s">
        <v>64</v>
      </c>
      <c r="C798" s="4">
        <v>790</v>
      </c>
      <c r="D798" s="4">
        <v>201</v>
      </c>
      <c r="E798" s="10">
        <v>52.5</v>
      </c>
      <c r="F798" s="15">
        <f t="shared" si="63"/>
        <v>-0.29166666666666685</v>
      </c>
      <c r="G798" s="15">
        <f t="shared" si="64"/>
        <v>-1.0500000000000007</v>
      </c>
      <c r="H798" s="15">
        <v>0</v>
      </c>
      <c r="I798" s="15"/>
      <c r="J798" s="15"/>
      <c r="K798" s="15"/>
      <c r="L798" s="15"/>
      <c r="W798">
        <f t="shared" si="60"/>
        <v>0</v>
      </c>
      <c r="X798">
        <f t="shared" si="61"/>
        <v>52.5</v>
      </c>
      <c r="Y798">
        <f t="shared" si="62"/>
        <v>14.583333333333332</v>
      </c>
    </row>
    <row r="799" spans="2:25" x14ac:dyDescent="0.25">
      <c r="B799" s="4" t="s">
        <v>64</v>
      </c>
      <c r="C799" s="4">
        <v>791</v>
      </c>
      <c r="D799" s="4">
        <v>202</v>
      </c>
      <c r="E799" s="10">
        <v>51.4</v>
      </c>
      <c r="F799" s="15">
        <f t="shared" si="63"/>
        <v>-0.29166666666666685</v>
      </c>
      <c r="G799" s="15">
        <f t="shared" si="64"/>
        <v>-1.0500000000000007</v>
      </c>
      <c r="H799" s="15">
        <v>0</v>
      </c>
      <c r="I799" s="15"/>
      <c r="J799" s="15"/>
      <c r="K799" s="15"/>
      <c r="L799" s="15"/>
      <c r="W799">
        <f t="shared" si="60"/>
        <v>0</v>
      </c>
      <c r="X799">
        <f t="shared" si="61"/>
        <v>51.4</v>
      </c>
      <c r="Y799">
        <f t="shared" si="62"/>
        <v>14.277777777777777</v>
      </c>
    </row>
    <row r="800" spans="2:25" x14ac:dyDescent="0.25">
      <c r="B800" s="4" t="s">
        <v>64</v>
      </c>
      <c r="C800" s="4">
        <v>792</v>
      </c>
      <c r="D800" s="4">
        <v>203</v>
      </c>
      <c r="E800" s="10">
        <v>50.4</v>
      </c>
      <c r="F800" s="15">
        <f t="shared" si="63"/>
        <v>-0.27777777777777779</v>
      </c>
      <c r="G800" s="15">
        <f t="shared" si="64"/>
        <v>-1</v>
      </c>
      <c r="H800" s="15">
        <v>0</v>
      </c>
      <c r="I800" s="15"/>
      <c r="J800" s="15"/>
      <c r="K800" s="15"/>
      <c r="L800" s="15"/>
      <c r="W800">
        <f t="shared" si="60"/>
        <v>0</v>
      </c>
      <c r="X800">
        <f t="shared" si="61"/>
        <v>50.4</v>
      </c>
      <c r="Y800">
        <f t="shared" si="62"/>
        <v>14</v>
      </c>
    </row>
    <row r="801" spans="2:25" x14ac:dyDescent="0.25">
      <c r="B801" s="4" t="s">
        <v>64</v>
      </c>
      <c r="C801" s="4">
        <v>793</v>
      </c>
      <c r="D801" s="4">
        <v>204</v>
      </c>
      <c r="E801" s="10">
        <v>49.4</v>
      </c>
      <c r="F801" s="15">
        <f t="shared" si="63"/>
        <v>-0.26388888888888867</v>
      </c>
      <c r="G801" s="15">
        <f t="shared" si="64"/>
        <v>-0.94999999999999929</v>
      </c>
      <c r="H801" s="15">
        <v>0</v>
      </c>
      <c r="I801" s="15"/>
      <c r="J801" s="15"/>
      <c r="K801" s="15"/>
      <c r="L801" s="15"/>
      <c r="W801">
        <f t="shared" si="60"/>
        <v>0</v>
      </c>
      <c r="X801">
        <f t="shared" si="61"/>
        <v>49.4</v>
      </c>
      <c r="Y801">
        <f t="shared" si="62"/>
        <v>13.722222222222221</v>
      </c>
    </row>
    <row r="802" spans="2:25" x14ac:dyDescent="0.25">
      <c r="B802" s="4" t="s">
        <v>64</v>
      </c>
      <c r="C802" s="4">
        <v>794</v>
      </c>
      <c r="D802" s="4">
        <v>205</v>
      </c>
      <c r="E802" s="10">
        <v>48.5</v>
      </c>
      <c r="F802" s="15">
        <f t="shared" si="63"/>
        <v>-0.26388888888888867</v>
      </c>
      <c r="G802" s="15">
        <f t="shared" si="64"/>
        <v>-0.94999999999999929</v>
      </c>
      <c r="H802" s="15">
        <v>0</v>
      </c>
      <c r="I802" s="15"/>
      <c r="J802" s="15"/>
      <c r="K802" s="15"/>
      <c r="L802" s="15"/>
      <c r="W802">
        <f t="shared" si="60"/>
        <v>0</v>
      </c>
      <c r="X802">
        <f t="shared" si="61"/>
        <v>48.5</v>
      </c>
      <c r="Y802">
        <f t="shared" si="62"/>
        <v>13.472222222222221</v>
      </c>
    </row>
    <row r="803" spans="2:25" x14ac:dyDescent="0.25">
      <c r="B803" s="4" t="s">
        <v>64</v>
      </c>
      <c r="C803" s="4">
        <v>795</v>
      </c>
      <c r="D803" s="4">
        <v>206</v>
      </c>
      <c r="E803" s="10">
        <v>47.5</v>
      </c>
      <c r="F803" s="15">
        <f t="shared" si="63"/>
        <v>-0.27777777777777779</v>
      </c>
      <c r="G803" s="15">
        <f t="shared" si="64"/>
        <v>-1</v>
      </c>
      <c r="H803" s="15">
        <v>0</v>
      </c>
      <c r="I803" s="15"/>
      <c r="J803" s="15"/>
      <c r="K803" s="15"/>
      <c r="L803" s="15"/>
      <c r="W803">
        <f t="shared" si="60"/>
        <v>0</v>
      </c>
      <c r="X803">
        <f t="shared" si="61"/>
        <v>47.5</v>
      </c>
      <c r="Y803">
        <f t="shared" si="62"/>
        <v>13.194444444444445</v>
      </c>
    </row>
    <row r="804" spans="2:25" x14ac:dyDescent="0.25">
      <c r="B804" s="4" t="s">
        <v>64</v>
      </c>
      <c r="C804" s="4">
        <v>796</v>
      </c>
      <c r="D804" s="4">
        <v>207</v>
      </c>
      <c r="E804" s="10">
        <v>46.5</v>
      </c>
      <c r="F804" s="15">
        <f t="shared" si="63"/>
        <v>-0.27777777777777779</v>
      </c>
      <c r="G804" s="15">
        <f t="shared" si="64"/>
        <v>-1</v>
      </c>
      <c r="H804" s="15">
        <v>0</v>
      </c>
      <c r="I804" s="15"/>
      <c r="J804" s="15"/>
      <c r="K804" s="15"/>
      <c r="L804" s="15"/>
      <c r="W804">
        <f t="shared" si="60"/>
        <v>0</v>
      </c>
      <c r="X804">
        <f t="shared" si="61"/>
        <v>46.5</v>
      </c>
      <c r="Y804">
        <f t="shared" si="62"/>
        <v>12.916666666666666</v>
      </c>
    </row>
    <row r="805" spans="2:25" x14ac:dyDescent="0.25">
      <c r="B805" s="4" t="s">
        <v>64</v>
      </c>
      <c r="C805" s="4">
        <v>797</v>
      </c>
      <c r="D805" s="4">
        <v>208</v>
      </c>
      <c r="E805" s="10">
        <v>45.5</v>
      </c>
      <c r="F805" s="15">
        <f t="shared" si="63"/>
        <v>-0.30555555555555597</v>
      </c>
      <c r="G805" s="15">
        <f t="shared" si="64"/>
        <v>-1.1000000000000014</v>
      </c>
      <c r="H805" s="15">
        <v>0</v>
      </c>
      <c r="I805" s="15"/>
      <c r="J805" s="15"/>
      <c r="K805" s="15"/>
      <c r="L805" s="15"/>
      <c r="W805">
        <f t="shared" si="60"/>
        <v>0</v>
      </c>
      <c r="X805">
        <f t="shared" si="61"/>
        <v>45.5</v>
      </c>
      <c r="Y805">
        <f t="shared" si="62"/>
        <v>12.638888888888889</v>
      </c>
    </row>
    <row r="806" spans="2:25" x14ac:dyDescent="0.25">
      <c r="B806" s="4" t="s">
        <v>64</v>
      </c>
      <c r="C806" s="4">
        <v>798</v>
      </c>
      <c r="D806" s="4">
        <v>209</v>
      </c>
      <c r="E806" s="10">
        <v>44.3</v>
      </c>
      <c r="F806" s="15">
        <f t="shared" si="63"/>
        <v>-0.31944444444444403</v>
      </c>
      <c r="G806" s="15">
        <f t="shared" si="64"/>
        <v>-1.1499999999999986</v>
      </c>
      <c r="H806" s="15">
        <v>0</v>
      </c>
      <c r="I806" s="15"/>
      <c r="J806" s="15"/>
      <c r="K806" s="15"/>
      <c r="L806" s="15"/>
      <c r="W806">
        <f t="shared" si="60"/>
        <v>0</v>
      </c>
      <c r="X806">
        <f t="shared" si="61"/>
        <v>44.3</v>
      </c>
      <c r="Y806">
        <f t="shared" si="62"/>
        <v>12.305555555555554</v>
      </c>
    </row>
    <row r="807" spans="2:25" x14ac:dyDescent="0.25">
      <c r="B807" s="4" t="s">
        <v>64</v>
      </c>
      <c r="C807" s="4">
        <v>799</v>
      </c>
      <c r="D807" s="4">
        <v>210</v>
      </c>
      <c r="E807" s="10">
        <v>43.2</v>
      </c>
      <c r="F807" s="15">
        <f t="shared" si="63"/>
        <v>-0.31944444444444403</v>
      </c>
      <c r="G807" s="15">
        <f t="shared" si="64"/>
        <v>-1.1499999999999986</v>
      </c>
      <c r="H807" s="15">
        <v>0</v>
      </c>
      <c r="I807" s="15"/>
      <c r="J807" s="15"/>
      <c r="K807" s="15"/>
      <c r="L807" s="15"/>
      <c r="W807">
        <f t="shared" si="60"/>
        <v>0</v>
      </c>
      <c r="X807">
        <f t="shared" si="61"/>
        <v>43.2</v>
      </c>
      <c r="Y807">
        <f t="shared" si="62"/>
        <v>12</v>
      </c>
    </row>
    <row r="808" spans="2:25" x14ac:dyDescent="0.25">
      <c r="B808" s="4" t="s">
        <v>64</v>
      </c>
      <c r="C808" s="4">
        <v>800</v>
      </c>
      <c r="D808" s="4">
        <v>211</v>
      </c>
      <c r="E808" s="10">
        <v>42</v>
      </c>
      <c r="F808" s="15">
        <f t="shared" si="63"/>
        <v>-0.34722222222222221</v>
      </c>
      <c r="G808" s="15">
        <f t="shared" si="64"/>
        <v>-1.25</v>
      </c>
      <c r="H808" s="15">
        <v>0</v>
      </c>
      <c r="I808" s="15"/>
      <c r="J808" s="15"/>
      <c r="K808" s="15"/>
      <c r="L808" s="15"/>
      <c r="W808">
        <f t="shared" si="60"/>
        <v>0</v>
      </c>
      <c r="X808">
        <f t="shared" si="61"/>
        <v>42</v>
      </c>
      <c r="Y808">
        <f t="shared" si="62"/>
        <v>11.666666666666666</v>
      </c>
    </row>
    <row r="809" spans="2:25" x14ac:dyDescent="0.25">
      <c r="B809" s="4" t="s">
        <v>64</v>
      </c>
      <c r="C809" s="4">
        <v>801</v>
      </c>
      <c r="D809" s="4">
        <v>212</v>
      </c>
      <c r="E809" s="10">
        <v>40.700000000000003</v>
      </c>
      <c r="F809" s="15">
        <f t="shared" si="63"/>
        <v>-0.33333333333333315</v>
      </c>
      <c r="G809" s="15">
        <f t="shared" si="64"/>
        <v>-1.1999999999999993</v>
      </c>
      <c r="H809" s="15">
        <v>0</v>
      </c>
      <c r="I809" s="15"/>
      <c r="J809" s="15"/>
      <c r="K809" s="15"/>
      <c r="L809" s="15"/>
      <c r="W809">
        <f t="shared" si="60"/>
        <v>0</v>
      </c>
      <c r="X809">
        <f t="shared" si="61"/>
        <v>40.700000000000003</v>
      </c>
      <c r="Y809">
        <f t="shared" si="62"/>
        <v>11.305555555555555</v>
      </c>
    </row>
    <row r="810" spans="2:25" x14ac:dyDescent="0.25">
      <c r="B810" s="4" t="s">
        <v>64</v>
      </c>
      <c r="C810" s="4">
        <v>802</v>
      </c>
      <c r="D810" s="4">
        <v>213</v>
      </c>
      <c r="E810" s="10">
        <v>39.6</v>
      </c>
      <c r="F810" s="15">
        <f t="shared" si="63"/>
        <v>-0.29166666666666685</v>
      </c>
      <c r="G810" s="15">
        <f t="shared" si="64"/>
        <v>-1.0500000000000007</v>
      </c>
      <c r="H810" s="15">
        <v>0</v>
      </c>
      <c r="I810" s="15"/>
      <c r="J810" s="15"/>
      <c r="K810" s="15"/>
      <c r="L810" s="15"/>
      <c r="W810">
        <f t="shared" si="60"/>
        <v>0</v>
      </c>
      <c r="X810">
        <f t="shared" si="61"/>
        <v>39.6</v>
      </c>
      <c r="Y810">
        <f t="shared" si="62"/>
        <v>11</v>
      </c>
    </row>
    <row r="811" spans="2:25" x14ac:dyDescent="0.25">
      <c r="B811" s="4" t="s">
        <v>64</v>
      </c>
      <c r="C811" s="4">
        <v>803</v>
      </c>
      <c r="D811" s="4">
        <v>214</v>
      </c>
      <c r="E811" s="10">
        <v>38.6</v>
      </c>
      <c r="F811" s="15">
        <f t="shared" si="63"/>
        <v>-0.25000000000000061</v>
      </c>
      <c r="G811" s="15">
        <f t="shared" si="64"/>
        <v>-0.90000000000000213</v>
      </c>
      <c r="H811" s="15">
        <v>0</v>
      </c>
      <c r="I811" s="15"/>
      <c r="J811" s="15"/>
      <c r="K811" s="15"/>
      <c r="L811" s="15"/>
      <c r="W811">
        <f t="shared" si="60"/>
        <v>0</v>
      </c>
      <c r="X811">
        <f t="shared" si="61"/>
        <v>38.6</v>
      </c>
      <c r="Y811">
        <f t="shared" si="62"/>
        <v>10.722222222222223</v>
      </c>
    </row>
    <row r="812" spans="2:25" x14ac:dyDescent="0.25">
      <c r="B812" s="4" t="s">
        <v>64</v>
      </c>
      <c r="C812" s="4">
        <v>804</v>
      </c>
      <c r="D812" s="4">
        <v>215</v>
      </c>
      <c r="E812" s="10">
        <v>37.799999999999997</v>
      </c>
      <c r="F812" s="15">
        <f t="shared" si="63"/>
        <v>-0.16666666666666705</v>
      </c>
      <c r="G812" s="15">
        <f t="shared" si="64"/>
        <v>-0.60000000000000142</v>
      </c>
      <c r="H812" s="15">
        <v>0</v>
      </c>
      <c r="I812" s="15"/>
      <c r="J812" s="15"/>
      <c r="K812" s="15"/>
      <c r="L812" s="15"/>
      <c r="W812">
        <f t="shared" si="60"/>
        <v>0</v>
      </c>
      <c r="X812">
        <f t="shared" si="61"/>
        <v>37.799999999999997</v>
      </c>
      <c r="Y812">
        <f t="shared" si="62"/>
        <v>10.499999999999998</v>
      </c>
    </row>
    <row r="813" spans="2:25" x14ac:dyDescent="0.25">
      <c r="B813" s="4" t="s">
        <v>64</v>
      </c>
      <c r="C813" s="4">
        <v>805</v>
      </c>
      <c r="D813" s="4">
        <v>216</v>
      </c>
      <c r="E813" s="10">
        <v>37.4</v>
      </c>
      <c r="F813" s="15">
        <f t="shared" si="63"/>
        <v>-9.7222222222221627E-2</v>
      </c>
      <c r="G813" s="15">
        <f t="shared" si="64"/>
        <v>-0.34999999999999787</v>
      </c>
      <c r="H813" s="15">
        <v>0</v>
      </c>
      <c r="I813" s="15"/>
      <c r="J813" s="15"/>
      <c r="K813" s="15"/>
      <c r="L813" s="15"/>
      <c r="W813">
        <f t="shared" si="60"/>
        <v>0</v>
      </c>
      <c r="X813">
        <f t="shared" si="61"/>
        <v>37.4</v>
      </c>
      <c r="Y813">
        <f t="shared" si="62"/>
        <v>10.388888888888888</v>
      </c>
    </row>
    <row r="814" spans="2:25" x14ac:dyDescent="0.25">
      <c r="B814" s="4" t="s">
        <v>64</v>
      </c>
      <c r="C814" s="4">
        <v>806</v>
      </c>
      <c r="D814" s="4">
        <v>217</v>
      </c>
      <c r="E814" s="10">
        <v>37.1</v>
      </c>
      <c r="F814" s="15">
        <f t="shared" si="63"/>
        <v>-6.9444444444444448E-2</v>
      </c>
      <c r="G814" s="15">
        <f t="shared" si="64"/>
        <v>-0.25</v>
      </c>
      <c r="H814" s="15">
        <v>0</v>
      </c>
      <c r="I814" s="15"/>
      <c r="J814" s="15"/>
      <c r="K814" s="15"/>
      <c r="L814" s="15"/>
      <c r="W814">
        <f t="shared" si="60"/>
        <v>0</v>
      </c>
      <c r="X814">
        <f t="shared" si="61"/>
        <v>37.1</v>
      </c>
      <c r="Y814">
        <f t="shared" si="62"/>
        <v>10.305555555555555</v>
      </c>
    </row>
    <row r="815" spans="2:25" x14ac:dyDescent="0.25">
      <c r="B815" s="4" t="s">
        <v>64</v>
      </c>
      <c r="C815" s="4">
        <v>807</v>
      </c>
      <c r="D815" s="4">
        <v>218</v>
      </c>
      <c r="E815" s="10">
        <v>36.9</v>
      </c>
      <c r="F815" s="15">
        <f t="shared" si="63"/>
        <v>-1.3888888888889086E-2</v>
      </c>
      <c r="G815" s="15">
        <f t="shared" si="64"/>
        <v>-5.0000000000000711E-2</v>
      </c>
      <c r="H815" s="15">
        <v>0</v>
      </c>
      <c r="I815" s="15"/>
      <c r="J815" s="15"/>
      <c r="K815" s="15"/>
      <c r="L815" s="15"/>
      <c r="W815">
        <f t="shared" si="60"/>
        <v>0</v>
      </c>
      <c r="X815">
        <f t="shared" si="61"/>
        <v>36.9</v>
      </c>
      <c r="Y815">
        <f t="shared" si="62"/>
        <v>10.25</v>
      </c>
    </row>
    <row r="816" spans="2:25" x14ac:dyDescent="0.25">
      <c r="B816" s="4" t="s">
        <v>64</v>
      </c>
      <c r="C816" s="4">
        <v>808</v>
      </c>
      <c r="D816" s="4">
        <v>219</v>
      </c>
      <c r="E816" s="10">
        <v>37</v>
      </c>
      <c r="F816" s="15">
        <f t="shared" si="63"/>
        <v>6.9444444444444448E-2</v>
      </c>
      <c r="G816" s="15">
        <f t="shared" si="64"/>
        <v>0.25</v>
      </c>
      <c r="H816" s="15">
        <v>0</v>
      </c>
      <c r="I816" s="15"/>
      <c r="J816" s="15"/>
      <c r="K816" s="15"/>
      <c r="L816" s="15"/>
      <c r="W816">
        <f t="shared" si="60"/>
        <v>0</v>
      </c>
      <c r="X816">
        <f t="shared" si="61"/>
        <v>37</v>
      </c>
      <c r="Y816">
        <f t="shared" si="62"/>
        <v>10.277777777777777</v>
      </c>
    </row>
    <row r="817" spans="2:25" x14ac:dyDescent="0.25">
      <c r="B817" s="4" t="s">
        <v>64</v>
      </c>
      <c r="C817" s="4">
        <v>809</v>
      </c>
      <c r="D817" s="4">
        <v>220</v>
      </c>
      <c r="E817" s="10">
        <v>37.4</v>
      </c>
      <c r="F817" s="15">
        <f t="shared" si="63"/>
        <v>0.11111111111111072</v>
      </c>
      <c r="G817" s="15">
        <f t="shared" si="64"/>
        <v>0.39999999999999858</v>
      </c>
      <c r="H817" s="15">
        <v>0</v>
      </c>
      <c r="I817" s="15"/>
      <c r="J817" s="15"/>
      <c r="K817" s="15"/>
      <c r="L817" s="15"/>
      <c r="W817">
        <f t="shared" si="60"/>
        <v>0</v>
      </c>
      <c r="X817">
        <f t="shared" si="61"/>
        <v>37.4</v>
      </c>
      <c r="Y817">
        <f t="shared" si="62"/>
        <v>10.388888888888888</v>
      </c>
    </row>
    <row r="818" spans="2:25" x14ac:dyDescent="0.25">
      <c r="B818" s="4" t="s">
        <v>64</v>
      </c>
      <c r="C818" s="4">
        <v>810</v>
      </c>
      <c r="D818" s="4">
        <v>221</v>
      </c>
      <c r="E818" s="10">
        <v>37.799999999999997</v>
      </c>
      <c r="F818" s="15">
        <f t="shared" si="63"/>
        <v>0.1111111111111117</v>
      </c>
      <c r="G818" s="15">
        <f t="shared" si="64"/>
        <v>0.40000000000000213</v>
      </c>
      <c r="H818" s="15">
        <v>0</v>
      </c>
      <c r="I818" s="15"/>
      <c r="J818" s="15"/>
      <c r="K818" s="15"/>
      <c r="L818" s="15"/>
      <c r="W818">
        <f t="shared" si="60"/>
        <v>0</v>
      </c>
      <c r="X818">
        <f t="shared" si="61"/>
        <v>37.799999999999997</v>
      </c>
      <c r="Y818">
        <f t="shared" si="62"/>
        <v>10.499999999999998</v>
      </c>
    </row>
    <row r="819" spans="2:25" x14ac:dyDescent="0.25">
      <c r="B819" s="4" t="s">
        <v>64</v>
      </c>
      <c r="C819" s="4">
        <v>811</v>
      </c>
      <c r="D819" s="4">
        <v>222</v>
      </c>
      <c r="E819" s="10">
        <v>38.200000000000003</v>
      </c>
      <c r="F819" s="15">
        <f t="shared" si="63"/>
        <v>0.1111111111111117</v>
      </c>
      <c r="G819" s="15">
        <f t="shared" si="64"/>
        <v>0.40000000000000213</v>
      </c>
      <c r="H819" s="15">
        <v>0</v>
      </c>
      <c r="I819" s="15"/>
      <c r="J819" s="15"/>
      <c r="K819" s="15"/>
      <c r="L819" s="15"/>
      <c r="W819">
        <f t="shared" si="60"/>
        <v>0</v>
      </c>
      <c r="X819">
        <f t="shared" si="61"/>
        <v>38.200000000000003</v>
      </c>
      <c r="Y819">
        <f t="shared" si="62"/>
        <v>10.611111111111112</v>
      </c>
    </row>
    <row r="820" spans="2:25" x14ac:dyDescent="0.25">
      <c r="B820" s="4" t="s">
        <v>64</v>
      </c>
      <c r="C820" s="4">
        <v>812</v>
      </c>
      <c r="D820" s="4">
        <v>223</v>
      </c>
      <c r="E820" s="10">
        <v>38.6</v>
      </c>
      <c r="F820" s="15">
        <f t="shared" si="63"/>
        <v>0.11111111111111072</v>
      </c>
      <c r="G820" s="15">
        <f t="shared" si="64"/>
        <v>0.39999999999999858</v>
      </c>
      <c r="H820" s="15">
        <v>0</v>
      </c>
      <c r="I820" s="15"/>
      <c r="J820" s="15"/>
      <c r="K820" s="15"/>
      <c r="L820" s="15"/>
      <c r="W820">
        <f t="shared" si="60"/>
        <v>0</v>
      </c>
      <c r="X820">
        <f t="shared" si="61"/>
        <v>38.6</v>
      </c>
      <c r="Y820">
        <f t="shared" si="62"/>
        <v>10.722222222222223</v>
      </c>
    </row>
    <row r="821" spans="2:25" x14ac:dyDescent="0.25">
      <c r="B821" s="4" t="s">
        <v>64</v>
      </c>
      <c r="C821" s="4">
        <v>813</v>
      </c>
      <c r="D821" s="4">
        <v>224</v>
      </c>
      <c r="E821" s="10">
        <v>39</v>
      </c>
      <c r="F821" s="15">
        <f t="shared" si="63"/>
        <v>0.12499999999999981</v>
      </c>
      <c r="G821" s="15">
        <f t="shared" si="64"/>
        <v>0.44999999999999929</v>
      </c>
      <c r="H821" s="15">
        <v>0</v>
      </c>
      <c r="I821" s="15"/>
      <c r="J821" s="15"/>
      <c r="K821" s="15"/>
      <c r="L821" s="15"/>
      <c r="W821">
        <f t="shared" si="60"/>
        <v>0</v>
      </c>
      <c r="X821">
        <f t="shared" si="61"/>
        <v>39</v>
      </c>
      <c r="Y821">
        <f t="shared" si="62"/>
        <v>10.833333333333334</v>
      </c>
    </row>
    <row r="822" spans="2:25" x14ac:dyDescent="0.25">
      <c r="B822" s="4" t="s">
        <v>64</v>
      </c>
      <c r="C822" s="4">
        <v>814</v>
      </c>
      <c r="D822" s="4">
        <v>225</v>
      </c>
      <c r="E822" s="10">
        <v>39.5</v>
      </c>
      <c r="F822" s="15">
        <f t="shared" si="63"/>
        <v>0.15277777777777798</v>
      </c>
      <c r="G822" s="15">
        <f t="shared" si="64"/>
        <v>0.55000000000000071</v>
      </c>
      <c r="H822" s="15">
        <v>0</v>
      </c>
      <c r="I822" s="15"/>
      <c r="J822" s="15"/>
      <c r="K822" s="15"/>
      <c r="L822" s="15"/>
      <c r="W822">
        <f t="shared" si="60"/>
        <v>0</v>
      </c>
      <c r="X822">
        <f t="shared" si="61"/>
        <v>39.5</v>
      </c>
      <c r="Y822">
        <f t="shared" si="62"/>
        <v>10.972222222222221</v>
      </c>
    </row>
    <row r="823" spans="2:25" x14ac:dyDescent="0.25">
      <c r="B823" s="4" t="s">
        <v>64</v>
      </c>
      <c r="C823" s="4">
        <v>815</v>
      </c>
      <c r="D823" s="4">
        <v>226</v>
      </c>
      <c r="E823" s="10">
        <v>40.1</v>
      </c>
      <c r="F823" s="15">
        <f t="shared" si="63"/>
        <v>0.15277777777777798</v>
      </c>
      <c r="G823" s="15">
        <f t="shared" si="64"/>
        <v>0.55000000000000071</v>
      </c>
      <c r="H823" s="15">
        <v>0</v>
      </c>
      <c r="I823" s="15"/>
      <c r="J823" s="15"/>
      <c r="K823" s="15"/>
      <c r="L823" s="15"/>
      <c r="W823">
        <f t="shared" si="60"/>
        <v>0</v>
      </c>
      <c r="X823">
        <f t="shared" si="61"/>
        <v>40.1</v>
      </c>
      <c r="Y823">
        <f t="shared" si="62"/>
        <v>11.138888888888889</v>
      </c>
    </row>
    <row r="824" spans="2:25" x14ac:dyDescent="0.25">
      <c r="B824" s="4" t="s">
        <v>64</v>
      </c>
      <c r="C824" s="4">
        <v>816</v>
      </c>
      <c r="D824" s="4">
        <v>227</v>
      </c>
      <c r="E824" s="10">
        <v>40.6</v>
      </c>
      <c r="F824" s="15">
        <f t="shared" si="63"/>
        <v>0.15277777777777798</v>
      </c>
      <c r="G824" s="15">
        <f t="shared" si="64"/>
        <v>0.55000000000000071</v>
      </c>
      <c r="H824" s="15">
        <v>0</v>
      </c>
      <c r="I824" s="15"/>
      <c r="J824" s="15"/>
      <c r="K824" s="15"/>
      <c r="L824" s="15"/>
      <c r="W824">
        <f t="shared" si="60"/>
        <v>0</v>
      </c>
      <c r="X824">
        <f t="shared" si="61"/>
        <v>40.6</v>
      </c>
      <c r="Y824">
        <f t="shared" si="62"/>
        <v>11.277777777777779</v>
      </c>
    </row>
    <row r="825" spans="2:25" x14ac:dyDescent="0.25">
      <c r="B825" s="4" t="s">
        <v>64</v>
      </c>
      <c r="C825" s="4">
        <v>817</v>
      </c>
      <c r="D825" s="4">
        <v>228</v>
      </c>
      <c r="E825" s="10">
        <v>41.2</v>
      </c>
      <c r="F825" s="15">
        <f t="shared" si="63"/>
        <v>0.18055555555555516</v>
      </c>
      <c r="G825" s="15">
        <f t="shared" si="64"/>
        <v>0.64999999999999858</v>
      </c>
      <c r="H825" s="15">
        <v>0</v>
      </c>
      <c r="I825" s="15"/>
      <c r="J825" s="15"/>
      <c r="K825" s="15"/>
      <c r="L825" s="15"/>
      <c r="W825">
        <f t="shared" si="60"/>
        <v>0</v>
      </c>
      <c r="X825">
        <f t="shared" si="61"/>
        <v>41.2</v>
      </c>
      <c r="Y825">
        <f t="shared" si="62"/>
        <v>11.444444444444445</v>
      </c>
    </row>
    <row r="826" spans="2:25" x14ac:dyDescent="0.25">
      <c r="B826" s="5" t="s">
        <v>64</v>
      </c>
      <c r="C826" s="4">
        <v>818</v>
      </c>
      <c r="D826" s="4">
        <v>229</v>
      </c>
      <c r="E826" s="10">
        <v>41.9</v>
      </c>
      <c r="F826" s="15">
        <f t="shared" si="63"/>
        <v>0.19444444444444425</v>
      </c>
      <c r="G826" s="15">
        <f t="shared" si="64"/>
        <v>0.69999999999999929</v>
      </c>
      <c r="H826" s="15">
        <v>0</v>
      </c>
      <c r="I826" s="15"/>
      <c r="J826" s="15"/>
      <c r="K826" s="15"/>
      <c r="L826" s="15"/>
      <c r="W826">
        <f t="shared" si="60"/>
        <v>0</v>
      </c>
      <c r="X826">
        <f t="shared" si="61"/>
        <v>41.9</v>
      </c>
      <c r="Y826">
        <f t="shared" si="62"/>
        <v>11.638888888888888</v>
      </c>
    </row>
    <row r="827" spans="2:25" x14ac:dyDescent="0.25">
      <c r="B827" s="4" t="s">
        <v>64</v>
      </c>
      <c r="C827" s="4">
        <v>819</v>
      </c>
      <c r="D827" s="4">
        <v>230</v>
      </c>
      <c r="E827" s="10">
        <v>42.6</v>
      </c>
      <c r="F827" s="15">
        <f t="shared" si="63"/>
        <v>0.20833333333333331</v>
      </c>
      <c r="G827" s="15">
        <f t="shared" si="64"/>
        <v>0.75</v>
      </c>
      <c r="H827" s="15">
        <v>0</v>
      </c>
      <c r="I827" s="15"/>
      <c r="J827" s="15"/>
      <c r="K827" s="15"/>
      <c r="L827" s="15"/>
      <c r="W827">
        <f t="shared" si="60"/>
        <v>0</v>
      </c>
      <c r="X827">
        <f t="shared" si="61"/>
        <v>42.6</v>
      </c>
      <c r="Y827">
        <f t="shared" si="62"/>
        <v>11.833333333333334</v>
      </c>
    </row>
    <row r="828" spans="2:25" x14ac:dyDescent="0.25">
      <c r="B828" s="4" t="s">
        <v>64</v>
      </c>
      <c r="C828" s="4">
        <v>820</v>
      </c>
      <c r="D828" s="4">
        <v>231</v>
      </c>
      <c r="E828" s="10">
        <v>43.4</v>
      </c>
      <c r="F828" s="15">
        <f t="shared" si="63"/>
        <v>0.2222222222222224</v>
      </c>
      <c r="G828" s="15">
        <f t="shared" si="64"/>
        <v>0.80000000000000071</v>
      </c>
      <c r="H828" s="15">
        <v>0</v>
      </c>
      <c r="I828" s="15"/>
      <c r="J828" s="15"/>
      <c r="K828" s="15"/>
      <c r="L828" s="15"/>
      <c r="W828">
        <f t="shared" si="60"/>
        <v>0</v>
      </c>
      <c r="X828">
        <f t="shared" si="61"/>
        <v>43.4</v>
      </c>
      <c r="Y828">
        <f t="shared" si="62"/>
        <v>12.055555555555555</v>
      </c>
    </row>
    <row r="829" spans="2:25" x14ac:dyDescent="0.25">
      <c r="B829" s="4" t="s">
        <v>64</v>
      </c>
      <c r="C829" s="4">
        <v>821</v>
      </c>
      <c r="D829" s="4">
        <v>232</v>
      </c>
      <c r="E829" s="10">
        <v>44.2</v>
      </c>
      <c r="F829" s="15">
        <f t="shared" si="63"/>
        <v>0.2222222222222224</v>
      </c>
      <c r="G829" s="15">
        <f t="shared" si="64"/>
        <v>0.80000000000000071</v>
      </c>
      <c r="H829" s="15">
        <v>0</v>
      </c>
      <c r="I829" s="15"/>
      <c r="J829" s="15"/>
      <c r="K829" s="15"/>
      <c r="L829" s="15"/>
      <c r="W829">
        <f t="shared" si="60"/>
        <v>0</v>
      </c>
      <c r="X829">
        <f t="shared" si="61"/>
        <v>44.2</v>
      </c>
      <c r="Y829">
        <f t="shared" si="62"/>
        <v>12.277777777777779</v>
      </c>
    </row>
    <row r="830" spans="2:25" x14ac:dyDescent="0.25">
      <c r="B830" s="4" t="s">
        <v>64</v>
      </c>
      <c r="C830" s="4">
        <v>822</v>
      </c>
      <c r="D830" s="4">
        <v>233</v>
      </c>
      <c r="E830" s="10">
        <v>45</v>
      </c>
      <c r="F830" s="15">
        <f t="shared" si="63"/>
        <v>0.22222222222222143</v>
      </c>
      <c r="G830" s="15">
        <f t="shared" si="64"/>
        <v>0.79999999999999716</v>
      </c>
      <c r="H830" s="15">
        <v>0</v>
      </c>
      <c r="I830" s="15"/>
      <c r="J830" s="15"/>
      <c r="K830" s="15"/>
      <c r="L830" s="15"/>
      <c r="W830">
        <f t="shared" si="60"/>
        <v>0</v>
      </c>
      <c r="X830">
        <f t="shared" si="61"/>
        <v>45</v>
      </c>
      <c r="Y830">
        <f t="shared" si="62"/>
        <v>12.5</v>
      </c>
    </row>
    <row r="831" spans="2:25" x14ac:dyDescent="0.25">
      <c r="B831" s="4" t="s">
        <v>64</v>
      </c>
      <c r="C831" s="4">
        <v>823</v>
      </c>
      <c r="D831" s="4">
        <v>234</v>
      </c>
      <c r="E831" s="10">
        <v>45.8</v>
      </c>
      <c r="F831" s="15">
        <f t="shared" si="63"/>
        <v>0.24999999999999961</v>
      </c>
      <c r="G831" s="15">
        <f t="shared" si="64"/>
        <v>0.89999999999999858</v>
      </c>
      <c r="H831" s="15">
        <v>0</v>
      </c>
      <c r="I831" s="15"/>
      <c r="J831" s="15"/>
      <c r="K831" s="15"/>
      <c r="L831" s="15"/>
      <c r="W831">
        <f t="shared" si="60"/>
        <v>0</v>
      </c>
      <c r="X831">
        <f t="shared" si="61"/>
        <v>45.8</v>
      </c>
      <c r="Y831">
        <f t="shared" si="62"/>
        <v>12.722222222222221</v>
      </c>
    </row>
    <row r="832" spans="2:25" x14ac:dyDescent="0.25">
      <c r="B832" s="4" t="s">
        <v>64</v>
      </c>
      <c r="C832" s="4">
        <v>824</v>
      </c>
      <c r="D832" s="4">
        <v>235</v>
      </c>
      <c r="E832" s="10">
        <v>46.8</v>
      </c>
      <c r="F832" s="15">
        <f t="shared" si="63"/>
        <v>0.26388888888888967</v>
      </c>
      <c r="G832" s="15">
        <f t="shared" si="64"/>
        <v>0.95000000000000284</v>
      </c>
      <c r="H832" s="15">
        <v>0</v>
      </c>
      <c r="I832" s="15"/>
      <c r="J832" s="15"/>
      <c r="K832" s="15"/>
      <c r="L832" s="15"/>
      <c r="W832">
        <f t="shared" si="60"/>
        <v>0</v>
      </c>
      <c r="X832">
        <f t="shared" si="61"/>
        <v>46.8</v>
      </c>
      <c r="Y832">
        <f t="shared" si="62"/>
        <v>12.999999999999998</v>
      </c>
    </row>
    <row r="833" spans="2:25" x14ac:dyDescent="0.25">
      <c r="B833" s="4" t="s">
        <v>64</v>
      </c>
      <c r="C833" s="4">
        <v>825</v>
      </c>
      <c r="D833" s="4">
        <v>236</v>
      </c>
      <c r="E833" s="10">
        <v>47.7</v>
      </c>
      <c r="F833" s="15">
        <f t="shared" si="63"/>
        <v>0.26388888888888967</v>
      </c>
      <c r="G833" s="15">
        <f t="shared" si="64"/>
        <v>0.95000000000000284</v>
      </c>
      <c r="H833" s="15">
        <v>0</v>
      </c>
      <c r="I833" s="15"/>
      <c r="J833" s="15"/>
      <c r="K833" s="15"/>
      <c r="L833" s="15"/>
      <c r="W833">
        <f t="shared" si="60"/>
        <v>0</v>
      </c>
      <c r="X833">
        <f t="shared" si="61"/>
        <v>47.7</v>
      </c>
      <c r="Y833">
        <f t="shared" si="62"/>
        <v>13.25</v>
      </c>
    </row>
    <row r="834" spans="2:25" x14ac:dyDescent="0.25">
      <c r="B834" s="4" t="s">
        <v>64</v>
      </c>
      <c r="C834" s="4">
        <v>826</v>
      </c>
      <c r="D834" s="4">
        <v>237</v>
      </c>
      <c r="E834" s="10">
        <v>48.7</v>
      </c>
      <c r="F834" s="15">
        <f t="shared" si="63"/>
        <v>0.27777777777777779</v>
      </c>
      <c r="G834" s="15">
        <f t="shared" si="64"/>
        <v>1</v>
      </c>
      <c r="H834" s="15">
        <v>0</v>
      </c>
      <c r="I834" s="15"/>
      <c r="J834" s="15"/>
      <c r="K834" s="15"/>
      <c r="L834" s="15"/>
      <c r="W834">
        <f t="shared" si="60"/>
        <v>0</v>
      </c>
      <c r="X834">
        <f t="shared" si="61"/>
        <v>48.7</v>
      </c>
      <c r="Y834">
        <f t="shared" si="62"/>
        <v>13.527777777777779</v>
      </c>
    </row>
    <row r="835" spans="2:25" x14ac:dyDescent="0.25">
      <c r="B835" s="4" t="s">
        <v>64</v>
      </c>
      <c r="C835" s="4">
        <v>827</v>
      </c>
      <c r="D835" s="4">
        <v>238</v>
      </c>
      <c r="E835" s="10">
        <v>49.7</v>
      </c>
      <c r="F835" s="15">
        <f t="shared" si="63"/>
        <v>0.27777777777777779</v>
      </c>
      <c r="G835" s="15">
        <f t="shared" si="64"/>
        <v>1</v>
      </c>
      <c r="H835" s="15">
        <v>0</v>
      </c>
      <c r="I835" s="15"/>
      <c r="J835" s="15"/>
      <c r="K835" s="15"/>
      <c r="L835" s="15"/>
      <c r="W835">
        <f t="shared" si="60"/>
        <v>0</v>
      </c>
      <c r="X835">
        <f t="shared" si="61"/>
        <v>49.7</v>
      </c>
      <c r="Y835">
        <f t="shared" si="62"/>
        <v>13.805555555555555</v>
      </c>
    </row>
    <row r="836" spans="2:25" x14ac:dyDescent="0.25">
      <c r="B836" s="4" t="s">
        <v>64</v>
      </c>
      <c r="C836" s="4">
        <v>828</v>
      </c>
      <c r="D836" s="4">
        <v>239</v>
      </c>
      <c r="E836" s="10">
        <v>50.7</v>
      </c>
      <c r="F836" s="15">
        <f t="shared" si="63"/>
        <v>0.26388888888888867</v>
      </c>
      <c r="G836" s="15">
        <f t="shared" si="64"/>
        <v>0.94999999999999929</v>
      </c>
      <c r="H836" s="15">
        <v>0</v>
      </c>
      <c r="I836" s="15"/>
      <c r="J836" s="15"/>
      <c r="K836" s="15"/>
      <c r="L836" s="15"/>
      <c r="W836">
        <f t="shared" si="60"/>
        <v>0</v>
      </c>
      <c r="X836">
        <f t="shared" si="61"/>
        <v>50.7</v>
      </c>
      <c r="Y836">
        <f t="shared" si="62"/>
        <v>14.083333333333334</v>
      </c>
    </row>
    <row r="837" spans="2:25" x14ac:dyDescent="0.25">
      <c r="B837" s="4" t="s">
        <v>64</v>
      </c>
      <c r="C837" s="4">
        <v>829</v>
      </c>
      <c r="D837" s="4">
        <v>240</v>
      </c>
      <c r="E837" s="10">
        <v>51.6</v>
      </c>
      <c r="F837" s="15">
        <f t="shared" si="63"/>
        <v>0.24999999999999961</v>
      </c>
      <c r="G837" s="15">
        <f t="shared" si="64"/>
        <v>0.89999999999999858</v>
      </c>
      <c r="H837" s="15">
        <v>0</v>
      </c>
      <c r="I837" s="15"/>
      <c r="J837" s="15"/>
      <c r="K837" s="15"/>
      <c r="L837" s="15"/>
      <c r="W837">
        <f t="shared" si="60"/>
        <v>0</v>
      </c>
      <c r="X837">
        <f t="shared" si="61"/>
        <v>51.6</v>
      </c>
      <c r="Y837">
        <f t="shared" si="62"/>
        <v>14.333333333333334</v>
      </c>
    </row>
    <row r="838" spans="2:25" x14ac:dyDescent="0.25">
      <c r="B838" s="4" t="s">
        <v>64</v>
      </c>
      <c r="C838" s="4">
        <v>830</v>
      </c>
      <c r="D838" s="4">
        <v>241</v>
      </c>
      <c r="E838" s="10">
        <v>52.5</v>
      </c>
      <c r="F838" s="15">
        <f t="shared" si="63"/>
        <v>0.24999999999999961</v>
      </c>
      <c r="G838" s="15">
        <f t="shared" si="64"/>
        <v>0.89999999999999858</v>
      </c>
      <c r="H838" s="15">
        <v>0</v>
      </c>
      <c r="I838" s="15"/>
      <c r="J838" s="15"/>
      <c r="K838" s="15"/>
      <c r="L838" s="15"/>
      <c r="W838">
        <f t="shared" si="60"/>
        <v>0</v>
      </c>
      <c r="X838">
        <f t="shared" si="61"/>
        <v>52.5</v>
      </c>
      <c r="Y838">
        <f t="shared" si="62"/>
        <v>14.583333333333332</v>
      </c>
    </row>
    <row r="839" spans="2:25" x14ac:dyDescent="0.25">
      <c r="B839" s="4" t="s">
        <v>64</v>
      </c>
      <c r="C839" s="4">
        <v>831</v>
      </c>
      <c r="D839" s="4">
        <v>242</v>
      </c>
      <c r="E839" s="10">
        <v>53.4</v>
      </c>
      <c r="F839" s="15">
        <f t="shared" si="63"/>
        <v>0.23611111111111149</v>
      </c>
      <c r="G839" s="15">
        <f t="shared" si="64"/>
        <v>0.85000000000000142</v>
      </c>
      <c r="H839" s="15">
        <v>0</v>
      </c>
      <c r="I839" s="15"/>
      <c r="J839" s="15"/>
      <c r="K839" s="15"/>
      <c r="L839" s="15"/>
      <c r="W839">
        <f t="shared" si="60"/>
        <v>0</v>
      </c>
      <c r="X839">
        <f t="shared" si="61"/>
        <v>53.4</v>
      </c>
      <c r="Y839">
        <f>E839/3.6</f>
        <v>14.833333333333332</v>
      </c>
    </row>
    <row r="840" spans="2:25" x14ac:dyDescent="0.25">
      <c r="B840" s="4" t="s">
        <v>64</v>
      </c>
      <c r="C840" s="4">
        <v>832</v>
      </c>
      <c r="D840" s="4">
        <v>243</v>
      </c>
      <c r="E840" s="10">
        <v>54.2</v>
      </c>
      <c r="F840" s="15">
        <f t="shared" si="63"/>
        <v>0.20833333333333331</v>
      </c>
      <c r="G840" s="15">
        <f t="shared" si="64"/>
        <v>0.75</v>
      </c>
      <c r="H840" s="15">
        <v>0</v>
      </c>
      <c r="I840" s="15"/>
      <c r="J840" s="15"/>
      <c r="K840" s="15"/>
      <c r="L840" s="15"/>
      <c r="W840">
        <f t="shared" ref="W840:W903" si="65">IF(E840&lt;1,1,0)</f>
        <v>0</v>
      </c>
      <c r="X840">
        <f t="shared" ref="X840:X903" si="66">IF(W840=1,"",E840)</f>
        <v>54.2</v>
      </c>
      <c r="Y840">
        <f t="shared" ref="Y840:Y903" si="67">E840/3.6</f>
        <v>15.055555555555555</v>
      </c>
    </row>
    <row r="841" spans="2:25" x14ac:dyDescent="0.25">
      <c r="B841" s="4" t="s">
        <v>64</v>
      </c>
      <c r="C841" s="4">
        <v>833</v>
      </c>
      <c r="D841" s="4">
        <v>244</v>
      </c>
      <c r="E841" s="10">
        <v>54.9</v>
      </c>
      <c r="F841" s="15">
        <f t="shared" si="63"/>
        <v>0.16666666666666607</v>
      </c>
      <c r="G841" s="15">
        <f t="shared" si="64"/>
        <v>0.59999999999999787</v>
      </c>
      <c r="H841" s="15">
        <v>0</v>
      </c>
      <c r="I841" s="15"/>
      <c r="J841" s="15"/>
      <c r="K841" s="15"/>
      <c r="L841" s="15"/>
      <c r="W841">
        <f t="shared" si="65"/>
        <v>0</v>
      </c>
      <c r="X841">
        <f t="shared" si="66"/>
        <v>54.9</v>
      </c>
      <c r="Y841">
        <f t="shared" si="67"/>
        <v>15.25</v>
      </c>
    </row>
    <row r="842" spans="2:25" x14ac:dyDescent="0.25">
      <c r="B842" s="4" t="s">
        <v>64</v>
      </c>
      <c r="C842" s="4">
        <v>834</v>
      </c>
      <c r="D842" s="4">
        <v>245</v>
      </c>
      <c r="E842" s="10">
        <v>55.4</v>
      </c>
      <c r="F842" s="15">
        <f t="shared" si="63"/>
        <v>0.12499999999999981</v>
      </c>
      <c r="G842" s="15">
        <f t="shared" si="64"/>
        <v>0.44999999999999929</v>
      </c>
      <c r="H842" s="15">
        <v>0</v>
      </c>
      <c r="I842" s="15"/>
      <c r="J842" s="15"/>
      <c r="K842" s="15"/>
      <c r="L842" s="15"/>
      <c r="W842">
        <f t="shared" si="65"/>
        <v>0</v>
      </c>
      <c r="X842">
        <f t="shared" si="66"/>
        <v>55.4</v>
      </c>
      <c r="Y842">
        <f t="shared" si="67"/>
        <v>15.388888888888888</v>
      </c>
    </row>
    <row r="843" spans="2:25" x14ac:dyDescent="0.25">
      <c r="B843" s="4" t="s">
        <v>64</v>
      </c>
      <c r="C843" s="4">
        <v>835</v>
      </c>
      <c r="D843" s="4">
        <v>246</v>
      </c>
      <c r="E843" s="10">
        <v>55.8</v>
      </c>
      <c r="F843" s="15">
        <f t="shared" si="63"/>
        <v>0.1111111111111117</v>
      </c>
      <c r="G843" s="15">
        <f t="shared" si="64"/>
        <v>0.40000000000000213</v>
      </c>
      <c r="H843" s="15">
        <v>0</v>
      </c>
      <c r="I843" s="15"/>
      <c r="J843" s="15"/>
      <c r="K843" s="15"/>
      <c r="L843" s="15"/>
      <c r="W843">
        <f t="shared" si="65"/>
        <v>0</v>
      </c>
      <c r="X843">
        <f t="shared" si="66"/>
        <v>55.8</v>
      </c>
      <c r="Y843">
        <f t="shared" si="67"/>
        <v>15.499999999999998</v>
      </c>
    </row>
    <row r="844" spans="2:25" x14ac:dyDescent="0.25">
      <c r="B844" s="4" t="s">
        <v>64</v>
      </c>
      <c r="C844" s="4">
        <v>836</v>
      </c>
      <c r="D844" s="4">
        <v>247</v>
      </c>
      <c r="E844" s="10">
        <v>56.2</v>
      </c>
      <c r="F844" s="15">
        <f t="shared" si="63"/>
        <v>8.3333333333333523E-2</v>
      </c>
      <c r="G844" s="15">
        <f t="shared" si="64"/>
        <v>0.30000000000000071</v>
      </c>
      <c r="H844" s="15">
        <v>0</v>
      </c>
      <c r="I844" s="15"/>
      <c r="J844" s="15"/>
      <c r="K844" s="15"/>
      <c r="L844" s="15"/>
      <c r="W844">
        <f t="shared" si="65"/>
        <v>0</v>
      </c>
      <c r="X844">
        <f t="shared" si="66"/>
        <v>56.2</v>
      </c>
      <c r="Y844">
        <f t="shared" si="67"/>
        <v>15.611111111111111</v>
      </c>
    </row>
    <row r="845" spans="2:25" x14ac:dyDescent="0.25">
      <c r="B845" s="4" t="s">
        <v>64</v>
      </c>
      <c r="C845" s="4">
        <v>837</v>
      </c>
      <c r="D845" s="4">
        <v>248</v>
      </c>
      <c r="E845" s="10">
        <v>56.4</v>
      </c>
      <c r="F845" s="15">
        <f t="shared" si="63"/>
        <v>6.9444444444444448E-2</v>
      </c>
      <c r="G845" s="15">
        <f t="shared" si="64"/>
        <v>0.25</v>
      </c>
      <c r="H845" s="15">
        <v>0</v>
      </c>
      <c r="I845" s="15"/>
      <c r="J845" s="15"/>
      <c r="K845" s="15"/>
      <c r="L845" s="15"/>
      <c r="W845">
        <f t="shared" si="65"/>
        <v>0</v>
      </c>
      <c r="X845">
        <f t="shared" si="66"/>
        <v>56.4</v>
      </c>
      <c r="Y845">
        <f t="shared" si="67"/>
        <v>15.666666666666666</v>
      </c>
    </row>
    <row r="846" spans="2:25" x14ac:dyDescent="0.25">
      <c r="B846" s="4" t="s">
        <v>64</v>
      </c>
      <c r="C846" s="4">
        <v>838</v>
      </c>
      <c r="D846" s="4">
        <v>249</v>
      </c>
      <c r="E846" s="10">
        <v>56.7</v>
      </c>
      <c r="F846" s="15">
        <f t="shared" ref="F846:F909" si="68">($E847-$E845)/2/3.6</f>
        <v>8.3333333333333523E-2</v>
      </c>
      <c r="G846" s="15">
        <f t="shared" ref="G846:G909" si="69">($E847-$E845)/2</f>
        <v>0.30000000000000071</v>
      </c>
      <c r="H846" s="15">
        <v>0</v>
      </c>
      <c r="I846" s="15"/>
      <c r="J846" s="15"/>
      <c r="K846" s="15"/>
      <c r="L846" s="15"/>
      <c r="W846">
        <f t="shared" si="65"/>
        <v>0</v>
      </c>
      <c r="X846">
        <f t="shared" si="66"/>
        <v>56.7</v>
      </c>
      <c r="Y846">
        <f t="shared" si="67"/>
        <v>15.75</v>
      </c>
    </row>
    <row r="847" spans="2:25" x14ac:dyDescent="0.25">
      <c r="B847" s="4" t="s">
        <v>64</v>
      </c>
      <c r="C847" s="4">
        <v>839</v>
      </c>
      <c r="D847" s="4">
        <v>250</v>
      </c>
      <c r="E847" s="10">
        <v>57</v>
      </c>
      <c r="F847" s="15">
        <f t="shared" si="68"/>
        <v>9.7222222222221627E-2</v>
      </c>
      <c r="G847" s="15">
        <f t="shared" si="69"/>
        <v>0.34999999999999787</v>
      </c>
      <c r="H847" s="15">
        <v>0</v>
      </c>
      <c r="I847" s="15"/>
      <c r="J847" s="15"/>
      <c r="K847" s="15"/>
      <c r="L847" s="15"/>
      <c r="W847">
        <f t="shared" si="65"/>
        <v>0</v>
      </c>
      <c r="X847">
        <f t="shared" si="66"/>
        <v>57</v>
      </c>
      <c r="Y847">
        <f t="shared" si="67"/>
        <v>15.833333333333332</v>
      </c>
    </row>
    <row r="848" spans="2:25" x14ac:dyDescent="0.25">
      <c r="B848" s="4" t="s">
        <v>64</v>
      </c>
      <c r="C848" s="4">
        <v>840</v>
      </c>
      <c r="D848" s="4">
        <v>251</v>
      </c>
      <c r="E848" s="10">
        <v>57.4</v>
      </c>
      <c r="F848" s="15">
        <f t="shared" si="68"/>
        <v>0.12499999999999981</v>
      </c>
      <c r="G848" s="15">
        <f t="shared" si="69"/>
        <v>0.44999999999999929</v>
      </c>
      <c r="H848" s="15">
        <v>0</v>
      </c>
      <c r="I848" s="15"/>
      <c r="J848" s="15"/>
      <c r="K848" s="15"/>
      <c r="L848" s="15"/>
      <c r="W848">
        <f t="shared" si="65"/>
        <v>0</v>
      </c>
      <c r="X848">
        <f t="shared" si="66"/>
        <v>57.4</v>
      </c>
      <c r="Y848">
        <f t="shared" si="67"/>
        <v>15.944444444444443</v>
      </c>
    </row>
    <row r="849" spans="2:25" x14ac:dyDescent="0.25">
      <c r="B849" s="4" t="s">
        <v>64</v>
      </c>
      <c r="C849" s="4">
        <v>841</v>
      </c>
      <c r="D849" s="4">
        <v>252</v>
      </c>
      <c r="E849" s="10">
        <v>57.9</v>
      </c>
      <c r="F849" s="15">
        <f t="shared" si="68"/>
        <v>0.16666666666666705</v>
      </c>
      <c r="G849" s="15">
        <f t="shared" si="69"/>
        <v>0.60000000000000142</v>
      </c>
      <c r="H849" s="15">
        <v>0</v>
      </c>
      <c r="I849" s="15"/>
      <c r="J849" s="15"/>
      <c r="K849" s="15"/>
      <c r="L849" s="15"/>
      <c r="W849">
        <f t="shared" si="65"/>
        <v>0</v>
      </c>
      <c r="X849">
        <f t="shared" si="66"/>
        <v>57.9</v>
      </c>
      <c r="Y849">
        <f t="shared" si="67"/>
        <v>16.083333333333332</v>
      </c>
    </row>
    <row r="850" spans="2:25" x14ac:dyDescent="0.25">
      <c r="B850" s="4" t="s">
        <v>64</v>
      </c>
      <c r="C850" s="4">
        <v>842</v>
      </c>
      <c r="D850" s="4">
        <v>253</v>
      </c>
      <c r="E850" s="10">
        <v>58.6</v>
      </c>
      <c r="F850" s="15">
        <f t="shared" si="68"/>
        <v>0.19444444444444425</v>
      </c>
      <c r="G850" s="15">
        <f t="shared" si="69"/>
        <v>0.69999999999999929</v>
      </c>
      <c r="H850" s="15">
        <v>0</v>
      </c>
      <c r="I850" s="15"/>
      <c r="J850" s="15"/>
      <c r="K850" s="15"/>
      <c r="L850" s="15"/>
      <c r="W850">
        <f t="shared" si="65"/>
        <v>0</v>
      </c>
      <c r="X850">
        <f t="shared" si="66"/>
        <v>58.6</v>
      </c>
      <c r="Y850">
        <f t="shared" si="67"/>
        <v>16.277777777777779</v>
      </c>
    </row>
    <row r="851" spans="2:25" x14ac:dyDescent="0.25">
      <c r="B851" s="4" t="s">
        <v>64</v>
      </c>
      <c r="C851" s="4">
        <v>843</v>
      </c>
      <c r="D851" s="4">
        <v>254</v>
      </c>
      <c r="E851" s="10">
        <v>59.3</v>
      </c>
      <c r="F851" s="15">
        <f t="shared" si="68"/>
        <v>0.20833333333333331</v>
      </c>
      <c r="G851" s="15">
        <f t="shared" si="69"/>
        <v>0.75</v>
      </c>
      <c r="H851" s="15">
        <v>0</v>
      </c>
      <c r="I851" s="15"/>
      <c r="J851" s="15"/>
      <c r="K851" s="15"/>
      <c r="L851" s="15"/>
      <c r="W851">
        <f t="shared" si="65"/>
        <v>0</v>
      </c>
      <c r="X851">
        <f t="shared" si="66"/>
        <v>59.3</v>
      </c>
      <c r="Y851">
        <f t="shared" si="67"/>
        <v>16.472222222222221</v>
      </c>
    </row>
    <row r="852" spans="2:25" x14ac:dyDescent="0.25">
      <c r="B852" s="4" t="s">
        <v>64</v>
      </c>
      <c r="C852" s="4">
        <v>844</v>
      </c>
      <c r="D852" s="4">
        <v>255</v>
      </c>
      <c r="E852" s="10">
        <v>60.1</v>
      </c>
      <c r="F852" s="15">
        <f t="shared" si="68"/>
        <v>0.20833333333333331</v>
      </c>
      <c r="G852" s="15">
        <f t="shared" si="69"/>
        <v>0.75</v>
      </c>
      <c r="H852" s="15">
        <v>0</v>
      </c>
      <c r="I852" s="15"/>
      <c r="J852" s="15"/>
      <c r="K852" s="15"/>
      <c r="L852" s="15"/>
      <c r="W852">
        <f t="shared" si="65"/>
        <v>0</v>
      </c>
      <c r="X852">
        <f t="shared" si="66"/>
        <v>60.1</v>
      </c>
      <c r="Y852">
        <f t="shared" si="67"/>
        <v>16.694444444444443</v>
      </c>
    </row>
    <row r="853" spans="2:25" x14ac:dyDescent="0.25">
      <c r="B853" s="4" t="s">
        <v>64</v>
      </c>
      <c r="C853" s="4">
        <v>845</v>
      </c>
      <c r="D853" s="4">
        <v>256</v>
      </c>
      <c r="E853" s="10">
        <v>60.8</v>
      </c>
      <c r="F853" s="15">
        <f t="shared" si="68"/>
        <v>0.16666666666666607</v>
      </c>
      <c r="G853" s="15">
        <f t="shared" si="69"/>
        <v>0.59999999999999787</v>
      </c>
      <c r="H853" s="15">
        <v>0</v>
      </c>
      <c r="I853" s="15"/>
      <c r="J853" s="15"/>
      <c r="K853" s="15"/>
      <c r="L853" s="15"/>
      <c r="W853">
        <f t="shared" si="65"/>
        <v>0</v>
      </c>
      <c r="X853">
        <f t="shared" si="66"/>
        <v>60.8</v>
      </c>
      <c r="Y853">
        <f t="shared" si="67"/>
        <v>16.888888888888889</v>
      </c>
    </row>
    <row r="854" spans="2:25" x14ac:dyDescent="0.25">
      <c r="B854" s="4" t="s">
        <v>64</v>
      </c>
      <c r="C854" s="4">
        <v>846</v>
      </c>
      <c r="D854" s="4">
        <v>257</v>
      </c>
      <c r="E854" s="10">
        <v>61.3</v>
      </c>
      <c r="F854" s="15">
        <f t="shared" si="68"/>
        <v>9.7222222222222612E-2</v>
      </c>
      <c r="G854" s="15">
        <f t="shared" si="69"/>
        <v>0.35000000000000142</v>
      </c>
      <c r="H854" s="15">
        <v>0</v>
      </c>
      <c r="I854" s="15"/>
      <c r="J854" s="15"/>
      <c r="K854" s="15"/>
      <c r="L854" s="15"/>
      <c r="W854">
        <f t="shared" si="65"/>
        <v>0</v>
      </c>
      <c r="X854">
        <f t="shared" si="66"/>
        <v>61.3</v>
      </c>
      <c r="Y854">
        <f t="shared" si="67"/>
        <v>17.027777777777775</v>
      </c>
    </row>
    <row r="855" spans="2:25" x14ac:dyDescent="0.25">
      <c r="B855" s="4" t="s">
        <v>64</v>
      </c>
      <c r="C855" s="4">
        <v>847</v>
      </c>
      <c r="D855" s="4">
        <v>258</v>
      </c>
      <c r="E855" s="10">
        <v>61.5</v>
      </c>
      <c r="F855" s="15">
        <f t="shared" si="68"/>
        <v>2.7777777777778172E-2</v>
      </c>
      <c r="G855" s="15">
        <f t="shared" si="69"/>
        <v>0.10000000000000142</v>
      </c>
      <c r="H855" s="15">
        <v>0</v>
      </c>
      <c r="I855" s="15"/>
      <c r="J855" s="15"/>
      <c r="K855" s="15"/>
      <c r="L855" s="15"/>
      <c r="W855">
        <f t="shared" si="65"/>
        <v>0</v>
      </c>
      <c r="X855">
        <f t="shared" si="66"/>
        <v>61.5</v>
      </c>
      <c r="Y855">
        <f t="shared" si="67"/>
        <v>17.083333333333332</v>
      </c>
    </row>
    <row r="856" spans="2:25" x14ac:dyDescent="0.25">
      <c r="B856" s="4" t="s">
        <v>64</v>
      </c>
      <c r="C856" s="4">
        <v>848</v>
      </c>
      <c r="D856" s="4">
        <v>259</v>
      </c>
      <c r="E856" s="10">
        <v>61.5</v>
      </c>
      <c r="F856" s="15">
        <f t="shared" si="68"/>
        <v>-1.3888888888889086E-2</v>
      </c>
      <c r="G856" s="15">
        <f t="shared" si="69"/>
        <v>-5.0000000000000711E-2</v>
      </c>
      <c r="H856" s="15">
        <v>0</v>
      </c>
      <c r="I856" s="15"/>
      <c r="J856" s="15"/>
      <c r="K856" s="15"/>
      <c r="L856" s="15"/>
      <c r="W856">
        <f t="shared" si="65"/>
        <v>0</v>
      </c>
      <c r="X856">
        <f t="shared" si="66"/>
        <v>61.5</v>
      </c>
      <c r="Y856">
        <f t="shared" si="67"/>
        <v>17.083333333333332</v>
      </c>
    </row>
    <row r="857" spans="2:25" x14ac:dyDescent="0.25">
      <c r="B857" s="4" t="s">
        <v>64</v>
      </c>
      <c r="C857" s="4">
        <v>849</v>
      </c>
      <c r="D857" s="4">
        <v>260</v>
      </c>
      <c r="E857" s="10">
        <v>61.4</v>
      </c>
      <c r="F857" s="15">
        <f t="shared" si="68"/>
        <v>-4.1666666666666269E-2</v>
      </c>
      <c r="G857" s="15">
        <f t="shared" si="69"/>
        <v>-0.14999999999999858</v>
      </c>
      <c r="H857" s="15">
        <v>0</v>
      </c>
      <c r="I857" s="15"/>
      <c r="J857" s="15"/>
      <c r="K857" s="15"/>
      <c r="L857" s="15"/>
      <c r="W857">
        <f t="shared" si="65"/>
        <v>0</v>
      </c>
      <c r="X857">
        <f t="shared" si="66"/>
        <v>61.4</v>
      </c>
      <c r="Y857">
        <f t="shared" si="67"/>
        <v>17.055555555555554</v>
      </c>
    </row>
    <row r="858" spans="2:25" x14ac:dyDescent="0.25">
      <c r="B858" s="4" t="s">
        <v>64</v>
      </c>
      <c r="C858" s="4">
        <v>850</v>
      </c>
      <c r="D858" s="4">
        <v>261</v>
      </c>
      <c r="E858" s="10">
        <v>61.2</v>
      </c>
      <c r="F858" s="15">
        <f t="shared" si="68"/>
        <v>-0.11111111111111072</v>
      </c>
      <c r="G858" s="15">
        <f t="shared" si="69"/>
        <v>-0.39999999999999858</v>
      </c>
      <c r="H858" s="15">
        <v>0</v>
      </c>
      <c r="I858" s="15"/>
      <c r="J858" s="15"/>
      <c r="K858" s="15"/>
      <c r="L858" s="15"/>
      <c r="W858">
        <f t="shared" si="65"/>
        <v>0</v>
      </c>
      <c r="X858">
        <f t="shared" si="66"/>
        <v>61.2</v>
      </c>
      <c r="Y858">
        <f t="shared" si="67"/>
        <v>17</v>
      </c>
    </row>
    <row r="859" spans="2:25" x14ac:dyDescent="0.25">
      <c r="B859" s="4" t="s">
        <v>64</v>
      </c>
      <c r="C859" s="4">
        <v>851</v>
      </c>
      <c r="D859" s="4">
        <v>262</v>
      </c>
      <c r="E859" s="10">
        <v>60.6</v>
      </c>
      <c r="F859" s="15">
        <f t="shared" si="68"/>
        <v>-0.16666666666666705</v>
      </c>
      <c r="G859" s="15">
        <f t="shared" si="69"/>
        <v>-0.60000000000000142</v>
      </c>
      <c r="H859" s="15">
        <v>0</v>
      </c>
      <c r="I859" s="15"/>
      <c r="J859" s="15"/>
      <c r="K859" s="15"/>
      <c r="L859" s="15"/>
      <c r="W859">
        <f t="shared" si="65"/>
        <v>0</v>
      </c>
      <c r="X859">
        <f t="shared" si="66"/>
        <v>60.6</v>
      </c>
      <c r="Y859">
        <f t="shared" si="67"/>
        <v>16.833333333333332</v>
      </c>
    </row>
    <row r="860" spans="2:25" x14ac:dyDescent="0.25">
      <c r="B860" s="4" t="s">
        <v>64</v>
      </c>
      <c r="C860" s="4">
        <v>852</v>
      </c>
      <c r="D860" s="4">
        <v>263</v>
      </c>
      <c r="E860" s="10">
        <v>60</v>
      </c>
      <c r="F860" s="15">
        <f t="shared" si="68"/>
        <v>-0.16666666666666705</v>
      </c>
      <c r="G860" s="15">
        <f t="shared" si="69"/>
        <v>-0.60000000000000142</v>
      </c>
      <c r="H860" s="15">
        <v>0</v>
      </c>
      <c r="I860" s="15"/>
      <c r="J860" s="15"/>
      <c r="K860" s="15"/>
      <c r="L860" s="15"/>
      <c r="W860">
        <f t="shared" si="65"/>
        <v>0</v>
      </c>
      <c r="X860">
        <f t="shared" si="66"/>
        <v>60</v>
      </c>
      <c r="Y860">
        <f t="shared" si="67"/>
        <v>16.666666666666668</v>
      </c>
    </row>
    <row r="861" spans="2:25" x14ac:dyDescent="0.25">
      <c r="B861" s="4" t="s">
        <v>64</v>
      </c>
      <c r="C861" s="4">
        <v>853</v>
      </c>
      <c r="D861" s="4">
        <v>264</v>
      </c>
      <c r="E861" s="10">
        <v>59.4</v>
      </c>
      <c r="F861" s="15">
        <f t="shared" si="68"/>
        <v>-0.15277777777777798</v>
      </c>
      <c r="G861" s="15">
        <f t="shared" si="69"/>
        <v>-0.55000000000000071</v>
      </c>
      <c r="H861" s="15">
        <v>0</v>
      </c>
      <c r="I861" s="15"/>
      <c r="J861" s="15"/>
      <c r="K861" s="15"/>
      <c r="L861" s="15"/>
      <c r="W861">
        <f t="shared" si="65"/>
        <v>0</v>
      </c>
      <c r="X861">
        <f t="shared" si="66"/>
        <v>59.4</v>
      </c>
      <c r="Y861">
        <f t="shared" si="67"/>
        <v>16.5</v>
      </c>
    </row>
    <row r="862" spans="2:25" x14ac:dyDescent="0.25">
      <c r="B862" s="4" t="s">
        <v>64</v>
      </c>
      <c r="C862" s="4">
        <v>854</v>
      </c>
      <c r="D862" s="4">
        <v>265</v>
      </c>
      <c r="E862" s="10">
        <v>58.9</v>
      </c>
      <c r="F862" s="15">
        <f t="shared" si="68"/>
        <v>-0.1388888888888889</v>
      </c>
      <c r="G862" s="15">
        <f t="shared" si="69"/>
        <v>-0.5</v>
      </c>
      <c r="H862" s="15">
        <v>0</v>
      </c>
      <c r="I862" s="15"/>
      <c r="J862" s="15"/>
      <c r="K862" s="15"/>
      <c r="L862" s="15"/>
      <c r="W862">
        <f t="shared" si="65"/>
        <v>0</v>
      </c>
      <c r="X862">
        <f t="shared" si="66"/>
        <v>58.9</v>
      </c>
      <c r="Y862">
        <f t="shared" si="67"/>
        <v>16.361111111111111</v>
      </c>
    </row>
    <row r="863" spans="2:25" x14ac:dyDescent="0.25">
      <c r="B863" s="4" t="s">
        <v>64</v>
      </c>
      <c r="C863" s="4">
        <v>855</v>
      </c>
      <c r="D863" s="4">
        <v>266</v>
      </c>
      <c r="E863" s="10">
        <v>58.4</v>
      </c>
      <c r="F863" s="15">
        <f t="shared" si="68"/>
        <v>-0.1388888888888889</v>
      </c>
      <c r="G863" s="15">
        <f t="shared" si="69"/>
        <v>-0.5</v>
      </c>
      <c r="H863" s="15">
        <v>0</v>
      </c>
      <c r="I863" s="15"/>
      <c r="J863" s="15"/>
      <c r="K863" s="15"/>
      <c r="L863" s="15"/>
      <c r="W863">
        <f t="shared" si="65"/>
        <v>0</v>
      </c>
      <c r="X863">
        <f t="shared" si="66"/>
        <v>58.4</v>
      </c>
      <c r="Y863">
        <f t="shared" si="67"/>
        <v>16.222222222222221</v>
      </c>
    </row>
    <row r="864" spans="2:25" x14ac:dyDescent="0.25">
      <c r="B864" s="4" t="s">
        <v>64</v>
      </c>
      <c r="C864" s="4">
        <v>856</v>
      </c>
      <c r="D864" s="4">
        <v>267</v>
      </c>
      <c r="E864" s="10">
        <v>57.9</v>
      </c>
      <c r="F864" s="15">
        <f t="shared" si="68"/>
        <v>-0.12499999999999981</v>
      </c>
      <c r="G864" s="15">
        <f t="shared" si="69"/>
        <v>-0.44999999999999929</v>
      </c>
      <c r="H864" s="15">
        <v>0</v>
      </c>
      <c r="I864" s="15"/>
      <c r="J864" s="15"/>
      <c r="K864" s="15"/>
      <c r="L864" s="15"/>
      <c r="W864">
        <f t="shared" si="65"/>
        <v>0</v>
      </c>
      <c r="X864">
        <f t="shared" si="66"/>
        <v>57.9</v>
      </c>
      <c r="Y864">
        <f t="shared" si="67"/>
        <v>16.083333333333332</v>
      </c>
    </row>
    <row r="865" spans="2:25" x14ac:dyDescent="0.25">
      <c r="B865" s="4" t="s">
        <v>64</v>
      </c>
      <c r="C865" s="4">
        <v>857</v>
      </c>
      <c r="D865" s="4">
        <v>268</v>
      </c>
      <c r="E865" s="10">
        <v>57.5</v>
      </c>
      <c r="F865" s="15">
        <f t="shared" si="68"/>
        <v>-0.12499999999999981</v>
      </c>
      <c r="G865" s="15">
        <f t="shared" si="69"/>
        <v>-0.44999999999999929</v>
      </c>
      <c r="H865" s="15">
        <v>0</v>
      </c>
      <c r="I865" s="15"/>
      <c r="J865" s="15"/>
      <c r="K865" s="15"/>
      <c r="L865" s="15"/>
      <c r="W865">
        <f t="shared" si="65"/>
        <v>0</v>
      </c>
      <c r="X865">
        <f t="shared" si="66"/>
        <v>57.5</v>
      </c>
      <c r="Y865">
        <f t="shared" si="67"/>
        <v>15.972222222222221</v>
      </c>
    </row>
    <row r="866" spans="2:25" x14ac:dyDescent="0.25">
      <c r="B866" s="4" t="s">
        <v>64</v>
      </c>
      <c r="C866" s="4">
        <v>858</v>
      </c>
      <c r="D866" s="4">
        <v>269</v>
      </c>
      <c r="E866" s="10">
        <v>57</v>
      </c>
      <c r="F866" s="15">
        <f t="shared" si="68"/>
        <v>-0.11111111111111072</v>
      </c>
      <c r="G866" s="15">
        <f t="shared" si="69"/>
        <v>-0.39999999999999858</v>
      </c>
      <c r="H866" s="15">
        <v>0</v>
      </c>
      <c r="I866" s="15"/>
      <c r="J866" s="15"/>
      <c r="K866" s="15"/>
      <c r="L866" s="15"/>
      <c r="W866">
        <f t="shared" si="65"/>
        <v>0</v>
      </c>
      <c r="X866">
        <f t="shared" si="66"/>
        <v>57</v>
      </c>
      <c r="Y866">
        <f t="shared" si="67"/>
        <v>15.833333333333332</v>
      </c>
    </row>
    <row r="867" spans="2:25" x14ac:dyDescent="0.25">
      <c r="B867" s="4" t="s">
        <v>64</v>
      </c>
      <c r="C867" s="4">
        <v>859</v>
      </c>
      <c r="D867" s="4">
        <v>270</v>
      </c>
      <c r="E867" s="10">
        <v>56.7</v>
      </c>
      <c r="F867" s="15">
        <f t="shared" si="68"/>
        <v>-9.7222222222222612E-2</v>
      </c>
      <c r="G867" s="15">
        <f t="shared" si="69"/>
        <v>-0.35000000000000142</v>
      </c>
      <c r="H867" s="15">
        <v>0</v>
      </c>
      <c r="I867" s="15"/>
      <c r="J867" s="15"/>
      <c r="K867" s="15"/>
      <c r="L867" s="15"/>
      <c r="W867">
        <f t="shared" si="65"/>
        <v>0</v>
      </c>
      <c r="X867">
        <f t="shared" si="66"/>
        <v>56.7</v>
      </c>
      <c r="Y867">
        <f t="shared" si="67"/>
        <v>15.75</v>
      </c>
    </row>
    <row r="868" spans="2:25" x14ac:dyDescent="0.25">
      <c r="B868" s="4" t="s">
        <v>64</v>
      </c>
      <c r="C868" s="4">
        <v>860</v>
      </c>
      <c r="D868" s="4">
        <v>271</v>
      </c>
      <c r="E868" s="10">
        <v>56.3</v>
      </c>
      <c r="F868" s="15">
        <f t="shared" si="68"/>
        <v>-9.7222222222222612E-2</v>
      </c>
      <c r="G868" s="15">
        <f t="shared" si="69"/>
        <v>-0.35000000000000142</v>
      </c>
      <c r="H868" s="15">
        <v>0</v>
      </c>
      <c r="I868" s="15"/>
      <c r="J868" s="15"/>
      <c r="K868" s="15"/>
      <c r="L868" s="15"/>
      <c r="W868">
        <f t="shared" si="65"/>
        <v>0</v>
      </c>
      <c r="X868">
        <f t="shared" si="66"/>
        <v>56.3</v>
      </c>
      <c r="Y868">
        <f t="shared" si="67"/>
        <v>15.638888888888888</v>
      </c>
    </row>
    <row r="869" spans="2:25" x14ac:dyDescent="0.25">
      <c r="B869" s="4" t="s">
        <v>64</v>
      </c>
      <c r="C869" s="4">
        <v>861</v>
      </c>
      <c r="D869" s="4">
        <v>272</v>
      </c>
      <c r="E869" s="10">
        <v>56</v>
      </c>
      <c r="F869" s="15">
        <f t="shared" si="68"/>
        <v>-6.9444444444444448E-2</v>
      </c>
      <c r="G869" s="15">
        <f t="shared" si="69"/>
        <v>-0.25</v>
      </c>
      <c r="H869" s="15">
        <v>0</v>
      </c>
      <c r="I869" s="15"/>
      <c r="J869" s="15"/>
      <c r="K869" s="15"/>
      <c r="L869" s="15"/>
      <c r="W869">
        <f t="shared" si="65"/>
        <v>0</v>
      </c>
      <c r="X869">
        <f t="shared" si="66"/>
        <v>56</v>
      </c>
      <c r="Y869">
        <f t="shared" si="67"/>
        <v>15.555555555555555</v>
      </c>
    </row>
    <row r="870" spans="2:25" x14ac:dyDescent="0.25">
      <c r="B870" s="4" t="s">
        <v>64</v>
      </c>
      <c r="C870" s="4">
        <v>862</v>
      </c>
      <c r="D870" s="4">
        <v>273</v>
      </c>
      <c r="E870" s="10">
        <v>55.8</v>
      </c>
      <c r="F870" s="15">
        <f t="shared" si="68"/>
        <v>-5.5555555555555358E-2</v>
      </c>
      <c r="G870" s="15">
        <f t="shared" si="69"/>
        <v>-0.19999999999999929</v>
      </c>
      <c r="H870" s="15">
        <v>0</v>
      </c>
      <c r="I870" s="15"/>
      <c r="J870" s="15"/>
      <c r="K870" s="15"/>
      <c r="L870" s="15"/>
      <c r="W870">
        <f t="shared" si="65"/>
        <v>0</v>
      </c>
      <c r="X870">
        <f t="shared" si="66"/>
        <v>55.8</v>
      </c>
      <c r="Y870">
        <f t="shared" si="67"/>
        <v>15.499999999999998</v>
      </c>
    </row>
    <row r="871" spans="2:25" x14ac:dyDescent="0.25">
      <c r="B871" s="4" t="s">
        <v>64</v>
      </c>
      <c r="C871" s="4">
        <v>863</v>
      </c>
      <c r="D871" s="4">
        <v>274</v>
      </c>
      <c r="E871" s="10">
        <v>55.6</v>
      </c>
      <c r="F871" s="15">
        <f t="shared" si="68"/>
        <v>-6.9444444444444448E-2</v>
      </c>
      <c r="G871" s="15">
        <f t="shared" si="69"/>
        <v>-0.25</v>
      </c>
      <c r="H871" s="15">
        <v>0</v>
      </c>
      <c r="I871" s="15"/>
      <c r="J871" s="15"/>
      <c r="K871" s="15"/>
      <c r="L871" s="15"/>
      <c r="W871">
        <f t="shared" si="65"/>
        <v>0</v>
      </c>
      <c r="X871">
        <f t="shared" si="66"/>
        <v>55.6</v>
      </c>
      <c r="Y871">
        <f t="shared" si="67"/>
        <v>15.444444444444445</v>
      </c>
    </row>
    <row r="872" spans="2:25" x14ac:dyDescent="0.25">
      <c r="B872" s="4" t="s">
        <v>64</v>
      </c>
      <c r="C872" s="4">
        <v>864</v>
      </c>
      <c r="D872" s="4">
        <v>275</v>
      </c>
      <c r="E872" s="10">
        <v>55.3</v>
      </c>
      <c r="F872" s="15">
        <f t="shared" si="68"/>
        <v>-8.3333333333333523E-2</v>
      </c>
      <c r="G872" s="15">
        <f t="shared" si="69"/>
        <v>-0.30000000000000071</v>
      </c>
      <c r="H872" s="15">
        <v>0</v>
      </c>
      <c r="I872" s="15"/>
      <c r="J872" s="15"/>
      <c r="K872" s="15"/>
      <c r="L872" s="15"/>
      <c r="W872">
        <f t="shared" si="65"/>
        <v>0</v>
      </c>
      <c r="X872">
        <f t="shared" si="66"/>
        <v>55.3</v>
      </c>
      <c r="Y872">
        <f t="shared" si="67"/>
        <v>15.361111111111111</v>
      </c>
    </row>
    <row r="873" spans="2:25" x14ac:dyDescent="0.25">
      <c r="B873" s="4" t="s">
        <v>64</v>
      </c>
      <c r="C873" s="4">
        <v>865</v>
      </c>
      <c r="D873" s="4">
        <v>276</v>
      </c>
      <c r="E873" s="10">
        <v>55</v>
      </c>
      <c r="F873" s="15">
        <f t="shared" si="68"/>
        <v>-9.7222222222221627E-2</v>
      </c>
      <c r="G873" s="15">
        <f t="shared" si="69"/>
        <v>-0.34999999999999787</v>
      </c>
      <c r="H873" s="15">
        <v>0</v>
      </c>
      <c r="I873" s="15"/>
      <c r="J873" s="15"/>
      <c r="K873" s="15"/>
      <c r="L873" s="15"/>
      <c r="W873">
        <f t="shared" si="65"/>
        <v>0</v>
      </c>
      <c r="X873">
        <f t="shared" si="66"/>
        <v>55</v>
      </c>
      <c r="Y873">
        <f t="shared" si="67"/>
        <v>15.277777777777777</v>
      </c>
    </row>
    <row r="874" spans="2:25" x14ac:dyDescent="0.25">
      <c r="B874" s="4" t="s">
        <v>64</v>
      </c>
      <c r="C874" s="4">
        <v>866</v>
      </c>
      <c r="D874" s="4">
        <v>277</v>
      </c>
      <c r="E874" s="10">
        <v>54.6</v>
      </c>
      <c r="F874" s="15">
        <f t="shared" si="68"/>
        <v>-8.3333333333333523E-2</v>
      </c>
      <c r="G874" s="15">
        <f t="shared" si="69"/>
        <v>-0.30000000000000071</v>
      </c>
      <c r="H874" s="15">
        <v>0</v>
      </c>
      <c r="I874" s="15"/>
      <c r="J874" s="15"/>
      <c r="K874" s="15"/>
      <c r="L874" s="15"/>
      <c r="W874">
        <f t="shared" si="65"/>
        <v>0</v>
      </c>
      <c r="X874">
        <f t="shared" si="66"/>
        <v>54.6</v>
      </c>
      <c r="Y874">
        <f t="shared" si="67"/>
        <v>15.166666666666666</v>
      </c>
    </row>
    <row r="875" spans="2:25" x14ac:dyDescent="0.25">
      <c r="B875" s="4" t="s">
        <v>64</v>
      </c>
      <c r="C875" s="4">
        <v>867</v>
      </c>
      <c r="D875" s="4">
        <v>278</v>
      </c>
      <c r="E875" s="10">
        <v>54.4</v>
      </c>
      <c r="F875" s="15">
        <f t="shared" si="68"/>
        <v>-5.5555555555555358E-2</v>
      </c>
      <c r="G875" s="15">
        <f t="shared" si="69"/>
        <v>-0.19999999999999929</v>
      </c>
      <c r="H875" s="15">
        <v>0</v>
      </c>
      <c r="I875" s="15"/>
      <c r="J875" s="15"/>
      <c r="K875" s="15"/>
      <c r="L875" s="15"/>
      <c r="W875">
        <f t="shared" si="65"/>
        <v>0</v>
      </c>
      <c r="X875">
        <f t="shared" si="66"/>
        <v>54.4</v>
      </c>
      <c r="Y875">
        <f t="shared" si="67"/>
        <v>15.111111111111111</v>
      </c>
    </row>
    <row r="876" spans="2:25" x14ac:dyDescent="0.25">
      <c r="B876" s="4" t="s">
        <v>64</v>
      </c>
      <c r="C876" s="4">
        <v>868</v>
      </c>
      <c r="D876" s="4">
        <v>279</v>
      </c>
      <c r="E876" s="10">
        <v>54.2</v>
      </c>
      <c r="F876" s="15">
        <f t="shared" si="68"/>
        <v>-5.5555555555555358E-2</v>
      </c>
      <c r="G876" s="15">
        <f t="shared" si="69"/>
        <v>-0.19999999999999929</v>
      </c>
      <c r="H876" s="15">
        <v>0</v>
      </c>
      <c r="I876" s="15"/>
      <c r="J876" s="15"/>
      <c r="K876" s="15"/>
      <c r="L876" s="15"/>
      <c r="W876">
        <f t="shared" si="65"/>
        <v>0</v>
      </c>
      <c r="X876">
        <f t="shared" si="66"/>
        <v>54.2</v>
      </c>
      <c r="Y876">
        <f t="shared" si="67"/>
        <v>15.055555555555555</v>
      </c>
    </row>
    <row r="877" spans="2:25" x14ac:dyDescent="0.25">
      <c r="B877" s="4" t="s">
        <v>64</v>
      </c>
      <c r="C877" s="4">
        <v>869</v>
      </c>
      <c r="D877" s="4">
        <v>280</v>
      </c>
      <c r="E877" s="10">
        <v>54</v>
      </c>
      <c r="F877" s="15">
        <f t="shared" si="68"/>
        <v>-4.1666666666667261E-2</v>
      </c>
      <c r="G877" s="15">
        <f t="shared" si="69"/>
        <v>-0.15000000000000213</v>
      </c>
      <c r="H877" s="15">
        <v>0</v>
      </c>
      <c r="I877" s="15"/>
      <c r="J877" s="15"/>
      <c r="K877" s="15"/>
      <c r="L877" s="15"/>
      <c r="W877">
        <f t="shared" si="65"/>
        <v>0</v>
      </c>
      <c r="X877">
        <f t="shared" si="66"/>
        <v>54</v>
      </c>
      <c r="Y877">
        <f t="shared" si="67"/>
        <v>15</v>
      </c>
    </row>
    <row r="878" spans="2:25" x14ac:dyDescent="0.25">
      <c r="B878" s="4" t="s">
        <v>64</v>
      </c>
      <c r="C878" s="4">
        <v>870</v>
      </c>
      <c r="D878" s="4">
        <v>281</v>
      </c>
      <c r="E878" s="10">
        <v>53.9</v>
      </c>
      <c r="F878" s="15">
        <f t="shared" si="68"/>
        <v>-4.1666666666666269E-2</v>
      </c>
      <c r="G878" s="15">
        <f t="shared" si="69"/>
        <v>-0.14999999999999858</v>
      </c>
      <c r="H878" s="15">
        <v>0</v>
      </c>
      <c r="I878" s="15"/>
      <c r="J878" s="15"/>
      <c r="K878" s="15"/>
      <c r="L878" s="15"/>
      <c r="W878">
        <f t="shared" si="65"/>
        <v>0</v>
      </c>
      <c r="X878">
        <f t="shared" si="66"/>
        <v>53.9</v>
      </c>
      <c r="Y878">
        <f t="shared" si="67"/>
        <v>14.972222222222221</v>
      </c>
    </row>
    <row r="879" spans="2:25" x14ac:dyDescent="0.25">
      <c r="B879" s="4" t="s">
        <v>64</v>
      </c>
      <c r="C879" s="4">
        <v>871</v>
      </c>
      <c r="D879" s="4">
        <v>282</v>
      </c>
      <c r="E879" s="10">
        <v>53.7</v>
      </c>
      <c r="F879" s="15">
        <f t="shared" si="68"/>
        <v>-4.1666666666666269E-2</v>
      </c>
      <c r="G879" s="15">
        <f t="shared" si="69"/>
        <v>-0.14999999999999858</v>
      </c>
      <c r="H879" s="15">
        <v>0</v>
      </c>
      <c r="I879" s="15"/>
      <c r="J879" s="15"/>
      <c r="K879" s="15"/>
      <c r="L879" s="15"/>
      <c r="W879">
        <f t="shared" si="65"/>
        <v>0</v>
      </c>
      <c r="X879">
        <f t="shared" si="66"/>
        <v>53.7</v>
      </c>
      <c r="Y879">
        <f t="shared" si="67"/>
        <v>14.916666666666668</v>
      </c>
    </row>
    <row r="880" spans="2:25" x14ac:dyDescent="0.25">
      <c r="B880" s="4" t="s">
        <v>64</v>
      </c>
      <c r="C880" s="4">
        <v>872</v>
      </c>
      <c r="D880" s="4">
        <v>283</v>
      </c>
      <c r="E880" s="10">
        <v>53.6</v>
      </c>
      <c r="F880" s="15">
        <f t="shared" si="68"/>
        <v>-2.7777777777778172E-2</v>
      </c>
      <c r="G880" s="15">
        <f t="shared" si="69"/>
        <v>-0.10000000000000142</v>
      </c>
      <c r="H880" s="15">
        <v>0</v>
      </c>
      <c r="I880" s="15"/>
      <c r="J880" s="15"/>
      <c r="K880" s="15"/>
      <c r="L880" s="15"/>
      <c r="W880">
        <f t="shared" si="65"/>
        <v>0</v>
      </c>
      <c r="X880">
        <f t="shared" si="66"/>
        <v>53.6</v>
      </c>
      <c r="Y880">
        <f t="shared" si="67"/>
        <v>14.888888888888889</v>
      </c>
    </row>
    <row r="881" spans="2:25" x14ac:dyDescent="0.25">
      <c r="B881" s="4" t="s">
        <v>64</v>
      </c>
      <c r="C881" s="4">
        <v>873</v>
      </c>
      <c r="D881" s="4">
        <v>284</v>
      </c>
      <c r="E881" s="10">
        <v>53.5</v>
      </c>
      <c r="F881" s="15">
        <f t="shared" si="68"/>
        <v>-2.7777777777778172E-2</v>
      </c>
      <c r="G881" s="15">
        <f t="shared" si="69"/>
        <v>-0.10000000000000142</v>
      </c>
      <c r="H881" s="15">
        <v>0</v>
      </c>
      <c r="I881" s="15"/>
      <c r="J881" s="15"/>
      <c r="K881" s="15"/>
      <c r="L881" s="15"/>
      <c r="W881">
        <f t="shared" si="65"/>
        <v>0</v>
      </c>
      <c r="X881">
        <f t="shared" si="66"/>
        <v>53.5</v>
      </c>
      <c r="Y881">
        <f t="shared" si="67"/>
        <v>14.861111111111111</v>
      </c>
    </row>
    <row r="882" spans="2:25" x14ac:dyDescent="0.25">
      <c r="B882" s="4" t="s">
        <v>64</v>
      </c>
      <c r="C882" s="4">
        <v>874</v>
      </c>
      <c r="D882" s="4">
        <v>285</v>
      </c>
      <c r="E882" s="10">
        <v>53.4</v>
      </c>
      <c r="F882" s="15">
        <f t="shared" si="68"/>
        <v>-2.7777777777778172E-2</v>
      </c>
      <c r="G882" s="15">
        <f t="shared" si="69"/>
        <v>-0.10000000000000142</v>
      </c>
      <c r="H882" s="15">
        <v>0</v>
      </c>
      <c r="I882" s="15"/>
      <c r="J882" s="15"/>
      <c r="K882" s="15"/>
      <c r="L882" s="15"/>
      <c r="W882">
        <f t="shared" si="65"/>
        <v>0</v>
      </c>
      <c r="X882">
        <f t="shared" si="66"/>
        <v>53.4</v>
      </c>
      <c r="Y882">
        <f t="shared" si="67"/>
        <v>14.833333333333332</v>
      </c>
    </row>
    <row r="883" spans="2:25" x14ac:dyDescent="0.25">
      <c r="B883" s="4" t="s">
        <v>64</v>
      </c>
      <c r="C883" s="4">
        <v>875</v>
      </c>
      <c r="D883" s="4">
        <v>286</v>
      </c>
      <c r="E883" s="10">
        <v>53.3</v>
      </c>
      <c r="F883" s="15">
        <f t="shared" si="68"/>
        <v>-4.1666666666666269E-2</v>
      </c>
      <c r="G883" s="15">
        <f t="shared" si="69"/>
        <v>-0.14999999999999858</v>
      </c>
      <c r="H883" s="15">
        <v>0</v>
      </c>
      <c r="I883" s="15"/>
      <c r="J883" s="15"/>
      <c r="K883" s="15"/>
      <c r="L883" s="15"/>
      <c r="W883">
        <f t="shared" si="65"/>
        <v>0</v>
      </c>
      <c r="X883">
        <f t="shared" si="66"/>
        <v>53.3</v>
      </c>
      <c r="Y883">
        <f t="shared" si="67"/>
        <v>14.805555555555554</v>
      </c>
    </row>
    <row r="884" spans="2:25" x14ac:dyDescent="0.25">
      <c r="B884" s="4" t="s">
        <v>64</v>
      </c>
      <c r="C884" s="4">
        <v>876</v>
      </c>
      <c r="D884" s="4">
        <v>287</v>
      </c>
      <c r="E884" s="10">
        <v>53.1</v>
      </c>
      <c r="F884" s="15">
        <f t="shared" si="68"/>
        <v>-4.1666666666666269E-2</v>
      </c>
      <c r="G884" s="15">
        <f t="shared" si="69"/>
        <v>-0.14999999999999858</v>
      </c>
      <c r="H884" s="15">
        <v>0</v>
      </c>
      <c r="I884" s="15"/>
      <c r="J884" s="15"/>
      <c r="K884" s="15"/>
      <c r="L884" s="15"/>
      <c r="W884">
        <f t="shared" si="65"/>
        <v>0</v>
      </c>
      <c r="X884">
        <f t="shared" si="66"/>
        <v>53.1</v>
      </c>
      <c r="Y884">
        <f t="shared" si="67"/>
        <v>14.75</v>
      </c>
    </row>
    <row r="885" spans="2:25" x14ac:dyDescent="0.25">
      <c r="B885" s="4" t="s">
        <v>64</v>
      </c>
      <c r="C885" s="4">
        <v>877</v>
      </c>
      <c r="D885" s="4">
        <v>288</v>
      </c>
      <c r="E885" s="10">
        <v>53</v>
      </c>
      <c r="F885" s="15">
        <f t="shared" si="68"/>
        <v>-1.3888888888889086E-2</v>
      </c>
      <c r="G885" s="15">
        <f t="shared" si="69"/>
        <v>-5.0000000000000711E-2</v>
      </c>
      <c r="H885" s="15">
        <v>0</v>
      </c>
      <c r="I885" s="15"/>
      <c r="J885" s="15"/>
      <c r="K885" s="15"/>
      <c r="L885" s="15"/>
      <c r="W885">
        <f t="shared" si="65"/>
        <v>0</v>
      </c>
      <c r="X885">
        <f t="shared" si="66"/>
        <v>53</v>
      </c>
      <c r="Y885">
        <f t="shared" si="67"/>
        <v>14.722222222222221</v>
      </c>
    </row>
    <row r="886" spans="2:25" x14ac:dyDescent="0.25">
      <c r="B886" s="4" t="s">
        <v>64</v>
      </c>
      <c r="C886" s="4">
        <v>878</v>
      </c>
      <c r="D886" s="4">
        <v>289</v>
      </c>
      <c r="E886" s="10">
        <v>53</v>
      </c>
      <c r="F886" s="15">
        <f t="shared" si="68"/>
        <v>0</v>
      </c>
      <c r="G886" s="15">
        <f t="shared" si="69"/>
        <v>0</v>
      </c>
      <c r="H886" s="15">
        <v>0</v>
      </c>
      <c r="I886" s="15"/>
      <c r="J886" s="15"/>
      <c r="K886" s="15"/>
      <c r="L886" s="15"/>
      <c r="W886">
        <f t="shared" si="65"/>
        <v>0</v>
      </c>
      <c r="X886">
        <f t="shared" si="66"/>
        <v>53</v>
      </c>
      <c r="Y886">
        <f t="shared" si="67"/>
        <v>14.722222222222221</v>
      </c>
    </row>
    <row r="887" spans="2:25" x14ac:dyDescent="0.25">
      <c r="B887" s="4" t="s">
        <v>64</v>
      </c>
      <c r="C887" s="4">
        <v>879</v>
      </c>
      <c r="D887" s="4">
        <v>290</v>
      </c>
      <c r="E887" s="10">
        <v>53</v>
      </c>
      <c r="F887" s="15">
        <f t="shared" si="68"/>
        <v>1.3888888888889086E-2</v>
      </c>
      <c r="G887" s="15">
        <f t="shared" si="69"/>
        <v>5.0000000000000711E-2</v>
      </c>
      <c r="H887" s="15">
        <v>0</v>
      </c>
      <c r="I887" s="15"/>
      <c r="J887" s="15"/>
      <c r="K887" s="15"/>
      <c r="L887" s="15"/>
      <c r="W887">
        <f t="shared" si="65"/>
        <v>0</v>
      </c>
      <c r="X887">
        <f t="shared" si="66"/>
        <v>53</v>
      </c>
      <c r="Y887">
        <f t="shared" si="67"/>
        <v>14.722222222222221</v>
      </c>
    </row>
    <row r="888" spans="2:25" x14ac:dyDescent="0.25">
      <c r="B888" s="4" t="s">
        <v>64</v>
      </c>
      <c r="C888" s="4">
        <v>880</v>
      </c>
      <c r="D888" s="4">
        <v>291</v>
      </c>
      <c r="E888" s="10">
        <v>53.1</v>
      </c>
      <c r="F888" s="15">
        <f t="shared" si="68"/>
        <v>4.1666666666666269E-2</v>
      </c>
      <c r="G888" s="15">
        <f t="shared" si="69"/>
        <v>0.14999999999999858</v>
      </c>
      <c r="H888" s="15">
        <v>0</v>
      </c>
      <c r="I888" s="15"/>
      <c r="J888" s="15"/>
      <c r="K888" s="15"/>
      <c r="L888" s="15"/>
      <c r="W888">
        <f t="shared" si="65"/>
        <v>0</v>
      </c>
      <c r="X888">
        <f t="shared" si="66"/>
        <v>53.1</v>
      </c>
      <c r="Y888">
        <f t="shared" si="67"/>
        <v>14.75</v>
      </c>
    </row>
    <row r="889" spans="2:25" x14ac:dyDescent="0.25">
      <c r="B889" s="4" t="s">
        <v>64</v>
      </c>
      <c r="C889" s="4">
        <v>881</v>
      </c>
      <c r="D889" s="4">
        <v>292</v>
      </c>
      <c r="E889" s="10">
        <v>53.3</v>
      </c>
      <c r="F889" s="15">
        <f t="shared" si="68"/>
        <v>2.7777777777777186E-2</v>
      </c>
      <c r="G889" s="15">
        <f t="shared" si="69"/>
        <v>9.9999999999997868E-2</v>
      </c>
      <c r="H889" s="15">
        <v>0</v>
      </c>
      <c r="I889" s="15"/>
      <c r="J889" s="15"/>
      <c r="K889" s="15"/>
      <c r="L889" s="15"/>
      <c r="W889">
        <f t="shared" si="65"/>
        <v>0</v>
      </c>
      <c r="X889">
        <f t="shared" si="66"/>
        <v>53.3</v>
      </c>
      <c r="Y889">
        <f t="shared" si="67"/>
        <v>14.805555555555554</v>
      </c>
    </row>
    <row r="890" spans="2:25" x14ac:dyDescent="0.25">
      <c r="B890" s="4" t="s">
        <v>64</v>
      </c>
      <c r="C890" s="4">
        <v>882</v>
      </c>
      <c r="D890" s="4">
        <v>293</v>
      </c>
      <c r="E890" s="10">
        <v>53.3</v>
      </c>
      <c r="F890" s="15">
        <f t="shared" si="68"/>
        <v>0</v>
      </c>
      <c r="G890" s="15">
        <f t="shared" si="69"/>
        <v>0</v>
      </c>
      <c r="H890" s="15">
        <v>0</v>
      </c>
      <c r="I890" s="15"/>
      <c r="J890" s="15"/>
      <c r="K890" s="15"/>
      <c r="L890" s="15"/>
      <c r="W890">
        <f t="shared" si="65"/>
        <v>0</v>
      </c>
      <c r="X890">
        <f t="shared" si="66"/>
        <v>53.3</v>
      </c>
      <c r="Y890">
        <f t="shared" si="67"/>
        <v>14.805555555555554</v>
      </c>
    </row>
    <row r="891" spans="2:25" x14ac:dyDescent="0.25">
      <c r="B891" s="4" t="s">
        <v>64</v>
      </c>
      <c r="C891" s="4">
        <v>883</v>
      </c>
      <c r="D891" s="4">
        <v>294</v>
      </c>
      <c r="E891" s="10">
        <v>53.3</v>
      </c>
      <c r="F891" s="15">
        <f t="shared" si="68"/>
        <v>-2.7777777777777186E-2</v>
      </c>
      <c r="G891" s="15">
        <f t="shared" si="69"/>
        <v>-9.9999999999997868E-2</v>
      </c>
      <c r="H891" s="15">
        <v>0</v>
      </c>
      <c r="I891" s="15"/>
      <c r="J891" s="15"/>
      <c r="K891" s="15"/>
      <c r="L891" s="15"/>
      <c r="W891">
        <f t="shared" si="65"/>
        <v>0</v>
      </c>
      <c r="X891">
        <f t="shared" si="66"/>
        <v>53.3</v>
      </c>
      <c r="Y891">
        <f t="shared" si="67"/>
        <v>14.805555555555554</v>
      </c>
    </row>
    <row r="892" spans="2:25" x14ac:dyDescent="0.25">
      <c r="B892" s="4" t="s">
        <v>64</v>
      </c>
      <c r="C892" s="4">
        <v>884</v>
      </c>
      <c r="D892" s="4">
        <v>295</v>
      </c>
      <c r="E892" s="10">
        <v>53.1</v>
      </c>
      <c r="F892" s="15">
        <f t="shared" si="68"/>
        <v>-6.9444444444444448E-2</v>
      </c>
      <c r="G892" s="15">
        <f t="shared" si="69"/>
        <v>-0.25</v>
      </c>
      <c r="H892" s="15">
        <v>0</v>
      </c>
      <c r="I892" s="15"/>
      <c r="J892" s="15"/>
      <c r="K892" s="15"/>
      <c r="L892" s="15"/>
      <c r="W892">
        <f t="shared" si="65"/>
        <v>0</v>
      </c>
      <c r="X892">
        <f t="shared" si="66"/>
        <v>53.1</v>
      </c>
      <c r="Y892">
        <f t="shared" si="67"/>
        <v>14.75</v>
      </c>
    </row>
    <row r="893" spans="2:25" x14ac:dyDescent="0.25">
      <c r="B893" s="4" t="s">
        <v>64</v>
      </c>
      <c r="C893" s="4">
        <v>885</v>
      </c>
      <c r="D893" s="4">
        <v>296</v>
      </c>
      <c r="E893" s="10">
        <v>52.8</v>
      </c>
      <c r="F893" s="15">
        <f t="shared" si="68"/>
        <v>-0.12499999999999981</v>
      </c>
      <c r="G893" s="15">
        <f t="shared" si="69"/>
        <v>-0.44999999999999929</v>
      </c>
      <c r="H893" s="15">
        <v>0</v>
      </c>
      <c r="I893" s="15"/>
      <c r="J893" s="15"/>
      <c r="K893" s="15"/>
      <c r="L893" s="15"/>
      <c r="W893">
        <f t="shared" si="65"/>
        <v>0</v>
      </c>
      <c r="X893">
        <f t="shared" si="66"/>
        <v>52.8</v>
      </c>
      <c r="Y893">
        <f t="shared" si="67"/>
        <v>14.666666666666666</v>
      </c>
    </row>
    <row r="894" spans="2:25" x14ac:dyDescent="0.25">
      <c r="B894" s="4" t="s">
        <v>64</v>
      </c>
      <c r="C894" s="4">
        <v>886</v>
      </c>
      <c r="D894" s="4">
        <v>297</v>
      </c>
      <c r="E894" s="10">
        <v>52.2</v>
      </c>
      <c r="F894" s="15">
        <f t="shared" si="68"/>
        <v>-0.20833333333333331</v>
      </c>
      <c r="G894" s="15">
        <f t="shared" si="69"/>
        <v>-0.75</v>
      </c>
      <c r="H894" s="15">
        <v>0</v>
      </c>
      <c r="I894" s="15"/>
      <c r="J894" s="15"/>
      <c r="K894" s="15"/>
      <c r="L894" s="15"/>
      <c r="W894">
        <f t="shared" si="65"/>
        <v>0</v>
      </c>
      <c r="X894">
        <f t="shared" si="66"/>
        <v>52.2</v>
      </c>
      <c r="Y894">
        <f t="shared" si="67"/>
        <v>14.5</v>
      </c>
    </row>
    <row r="895" spans="2:25" x14ac:dyDescent="0.25">
      <c r="B895" s="4" t="s">
        <v>64</v>
      </c>
      <c r="C895" s="4">
        <v>887</v>
      </c>
      <c r="D895" s="4">
        <v>298</v>
      </c>
      <c r="E895" s="10">
        <v>51.3</v>
      </c>
      <c r="F895" s="15">
        <f t="shared" si="68"/>
        <v>-0.27777777777777779</v>
      </c>
      <c r="G895" s="15">
        <f t="shared" si="69"/>
        <v>-1</v>
      </c>
      <c r="H895" s="15">
        <v>0</v>
      </c>
      <c r="I895" s="15"/>
      <c r="J895" s="15"/>
      <c r="K895" s="15"/>
      <c r="L895" s="15"/>
      <c r="W895">
        <f t="shared" si="65"/>
        <v>0</v>
      </c>
      <c r="X895">
        <f t="shared" si="66"/>
        <v>51.3</v>
      </c>
      <c r="Y895">
        <f t="shared" si="67"/>
        <v>14.249999999999998</v>
      </c>
    </row>
    <row r="896" spans="2:25" x14ac:dyDescent="0.25">
      <c r="B896" s="4" t="s">
        <v>64</v>
      </c>
      <c r="C896" s="4">
        <v>888</v>
      </c>
      <c r="D896" s="4">
        <v>299</v>
      </c>
      <c r="E896" s="10">
        <v>50.2</v>
      </c>
      <c r="F896" s="15">
        <f t="shared" si="68"/>
        <v>-0.29166666666666585</v>
      </c>
      <c r="G896" s="15">
        <f t="shared" si="69"/>
        <v>-1.0499999999999972</v>
      </c>
      <c r="H896" s="15">
        <v>0</v>
      </c>
      <c r="I896" s="15"/>
      <c r="J896" s="15"/>
      <c r="K896" s="15"/>
      <c r="L896" s="15"/>
      <c r="W896">
        <f t="shared" si="65"/>
        <v>0</v>
      </c>
      <c r="X896">
        <f t="shared" si="66"/>
        <v>50.2</v>
      </c>
      <c r="Y896">
        <f t="shared" si="67"/>
        <v>13.944444444444445</v>
      </c>
    </row>
    <row r="897" spans="2:25" x14ac:dyDescent="0.25">
      <c r="B897" s="4" t="s">
        <v>64</v>
      </c>
      <c r="C897" s="4">
        <v>889</v>
      </c>
      <c r="D897" s="4">
        <v>300</v>
      </c>
      <c r="E897" s="10">
        <v>49.2</v>
      </c>
      <c r="F897" s="15">
        <f t="shared" si="68"/>
        <v>-0.27777777777777779</v>
      </c>
      <c r="G897" s="15">
        <f t="shared" si="69"/>
        <v>-1</v>
      </c>
      <c r="H897" s="15">
        <v>0</v>
      </c>
      <c r="I897" s="15"/>
      <c r="J897" s="15"/>
      <c r="K897" s="15"/>
      <c r="L897" s="15"/>
      <c r="W897">
        <f t="shared" si="65"/>
        <v>0</v>
      </c>
      <c r="X897">
        <f t="shared" si="66"/>
        <v>49.2</v>
      </c>
      <c r="Y897">
        <f t="shared" si="67"/>
        <v>13.666666666666668</v>
      </c>
    </row>
    <row r="898" spans="2:25" x14ac:dyDescent="0.25">
      <c r="B898" s="4" t="s">
        <v>64</v>
      </c>
      <c r="C898" s="4">
        <v>890</v>
      </c>
      <c r="D898" s="4">
        <v>301</v>
      </c>
      <c r="E898" s="10">
        <v>48.2</v>
      </c>
      <c r="F898" s="15">
        <f t="shared" si="68"/>
        <v>-0.27777777777777779</v>
      </c>
      <c r="G898" s="15">
        <f t="shared" si="69"/>
        <v>-1</v>
      </c>
      <c r="H898" s="15">
        <v>0</v>
      </c>
      <c r="I898" s="15"/>
      <c r="J898" s="15"/>
      <c r="K898" s="15"/>
      <c r="L898" s="15"/>
      <c r="W898">
        <f t="shared" si="65"/>
        <v>0</v>
      </c>
      <c r="X898">
        <f t="shared" si="66"/>
        <v>48.2</v>
      </c>
      <c r="Y898">
        <f t="shared" si="67"/>
        <v>13.388888888888889</v>
      </c>
    </row>
    <row r="899" spans="2:25" x14ac:dyDescent="0.25">
      <c r="B899" s="4" t="s">
        <v>64</v>
      </c>
      <c r="C899" s="4">
        <v>891</v>
      </c>
      <c r="D899" s="4">
        <v>302</v>
      </c>
      <c r="E899" s="10">
        <v>47.2</v>
      </c>
      <c r="F899" s="15">
        <f t="shared" si="68"/>
        <v>-0.26388888888888967</v>
      </c>
      <c r="G899" s="15">
        <f t="shared" si="69"/>
        <v>-0.95000000000000284</v>
      </c>
      <c r="H899" s="15">
        <v>0</v>
      </c>
      <c r="I899" s="15"/>
      <c r="J899" s="15"/>
      <c r="K899" s="15"/>
      <c r="L899" s="15"/>
      <c r="W899">
        <f t="shared" si="65"/>
        <v>0</v>
      </c>
      <c r="X899">
        <f t="shared" si="66"/>
        <v>47.2</v>
      </c>
      <c r="Y899">
        <f t="shared" si="67"/>
        <v>13.111111111111111</v>
      </c>
    </row>
    <row r="900" spans="2:25" x14ac:dyDescent="0.25">
      <c r="B900" s="4" t="s">
        <v>64</v>
      </c>
      <c r="C900" s="4">
        <v>892</v>
      </c>
      <c r="D900" s="4">
        <v>303</v>
      </c>
      <c r="E900" s="10">
        <v>46.3</v>
      </c>
      <c r="F900" s="15">
        <f t="shared" si="68"/>
        <v>-0.23611111111111149</v>
      </c>
      <c r="G900" s="15">
        <f t="shared" si="69"/>
        <v>-0.85000000000000142</v>
      </c>
      <c r="H900" s="15">
        <v>0</v>
      </c>
      <c r="I900" s="15"/>
      <c r="J900" s="15"/>
      <c r="K900" s="15"/>
      <c r="L900" s="15"/>
      <c r="W900">
        <f t="shared" si="65"/>
        <v>0</v>
      </c>
      <c r="X900">
        <f t="shared" si="66"/>
        <v>46.3</v>
      </c>
      <c r="Y900">
        <f t="shared" si="67"/>
        <v>12.861111111111111</v>
      </c>
    </row>
    <row r="901" spans="2:25" x14ac:dyDescent="0.25">
      <c r="B901" s="4" t="s">
        <v>64</v>
      </c>
      <c r="C901" s="4">
        <v>893</v>
      </c>
      <c r="D901" s="4">
        <v>304</v>
      </c>
      <c r="E901" s="10">
        <v>45.5</v>
      </c>
      <c r="F901" s="15">
        <f t="shared" si="68"/>
        <v>-0.19444444444444425</v>
      </c>
      <c r="G901" s="15">
        <f t="shared" si="69"/>
        <v>-0.69999999999999929</v>
      </c>
      <c r="H901" s="15">
        <v>0</v>
      </c>
      <c r="I901" s="15"/>
      <c r="J901" s="15"/>
      <c r="K901" s="15"/>
      <c r="L901" s="15"/>
      <c r="W901">
        <f t="shared" si="65"/>
        <v>0</v>
      </c>
      <c r="X901">
        <f t="shared" si="66"/>
        <v>45.5</v>
      </c>
      <c r="Y901">
        <f t="shared" si="67"/>
        <v>12.638888888888889</v>
      </c>
    </row>
    <row r="902" spans="2:25" x14ac:dyDescent="0.25">
      <c r="B902" s="4" t="s">
        <v>64</v>
      </c>
      <c r="C902" s="4">
        <v>894</v>
      </c>
      <c r="D902" s="4">
        <v>305</v>
      </c>
      <c r="E902" s="10">
        <v>44.9</v>
      </c>
      <c r="F902" s="15">
        <f t="shared" si="68"/>
        <v>-0.16666666666666705</v>
      </c>
      <c r="G902" s="15">
        <f t="shared" si="69"/>
        <v>-0.60000000000000142</v>
      </c>
      <c r="H902" s="15">
        <v>0</v>
      </c>
      <c r="I902" s="15"/>
      <c r="J902" s="15"/>
      <c r="K902" s="15"/>
      <c r="L902" s="15"/>
      <c r="W902">
        <f t="shared" si="65"/>
        <v>0</v>
      </c>
      <c r="X902">
        <f t="shared" si="66"/>
        <v>44.9</v>
      </c>
      <c r="Y902">
        <f t="shared" si="67"/>
        <v>12.472222222222221</v>
      </c>
    </row>
    <row r="903" spans="2:25" x14ac:dyDescent="0.25">
      <c r="B903" s="4" t="s">
        <v>64</v>
      </c>
      <c r="C903" s="4">
        <v>895</v>
      </c>
      <c r="D903" s="4">
        <v>306</v>
      </c>
      <c r="E903" s="10">
        <v>44.3</v>
      </c>
      <c r="F903" s="15">
        <f t="shared" si="68"/>
        <v>-0.15277777777777798</v>
      </c>
      <c r="G903" s="15">
        <f t="shared" si="69"/>
        <v>-0.55000000000000071</v>
      </c>
      <c r="H903" s="15">
        <v>0</v>
      </c>
      <c r="I903" s="15"/>
      <c r="J903" s="15"/>
      <c r="K903" s="15"/>
      <c r="L903" s="15"/>
      <c r="W903">
        <f t="shared" si="65"/>
        <v>0</v>
      </c>
      <c r="X903">
        <f t="shared" si="66"/>
        <v>44.3</v>
      </c>
      <c r="Y903">
        <f t="shared" si="67"/>
        <v>12.305555555555554</v>
      </c>
    </row>
    <row r="904" spans="2:25" x14ac:dyDescent="0.25">
      <c r="B904" s="4" t="s">
        <v>64</v>
      </c>
      <c r="C904" s="4">
        <v>896</v>
      </c>
      <c r="D904" s="4">
        <v>307</v>
      </c>
      <c r="E904" s="10">
        <v>43.8</v>
      </c>
      <c r="F904" s="15">
        <f t="shared" si="68"/>
        <v>-0.15277777777777699</v>
      </c>
      <c r="G904" s="15">
        <f t="shared" si="69"/>
        <v>-0.54999999999999716</v>
      </c>
      <c r="H904" s="15">
        <v>0</v>
      </c>
      <c r="I904" s="15"/>
      <c r="J904" s="15"/>
      <c r="K904" s="15"/>
      <c r="L904" s="15"/>
      <c r="W904">
        <f t="shared" ref="W904:W967" si="70">IF(E904&lt;1,1,0)</f>
        <v>0</v>
      </c>
      <c r="X904">
        <f t="shared" ref="X904:X967" si="71">IF(W904=1,"",E904)</f>
        <v>43.8</v>
      </c>
      <c r="Y904">
        <f t="shared" ref="Y904:Y967" si="72">E904/3.6</f>
        <v>12.166666666666666</v>
      </c>
    </row>
    <row r="905" spans="2:25" x14ac:dyDescent="0.25">
      <c r="B905" s="4" t="s">
        <v>64</v>
      </c>
      <c r="C905" s="4">
        <v>897</v>
      </c>
      <c r="D905" s="4">
        <v>308</v>
      </c>
      <c r="E905" s="10">
        <v>43.2</v>
      </c>
      <c r="F905" s="15">
        <f t="shared" si="68"/>
        <v>-0.1388888888888889</v>
      </c>
      <c r="G905" s="15">
        <f t="shared" si="69"/>
        <v>-0.5</v>
      </c>
      <c r="H905" s="15">
        <v>0</v>
      </c>
      <c r="I905" s="15"/>
      <c r="J905" s="15"/>
      <c r="K905" s="15"/>
      <c r="L905" s="15"/>
      <c r="W905">
        <f t="shared" si="70"/>
        <v>0</v>
      </c>
      <c r="X905">
        <f t="shared" si="71"/>
        <v>43.2</v>
      </c>
      <c r="Y905">
        <f t="shared" si="72"/>
        <v>12</v>
      </c>
    </row>
    <row r="906" spans="2:25" x14ac:dyDescent="0.25">
      <c r="B906" s="4" t="s">
        <v>64</v>
      </c>
      <c r="C906" s="4">
        <v>898</v>
      </c>
      <c r="D906" s="4">
        <v>309</v>
      </c>
      <c r="E906" s="10">
        <v>42.8</v>
      </c>
      <c r="F906" s="15">
        <f t="shared" si="68"/>
        <v>-0.1111111111111117</v>
      </c>
      <c r="G906" s="15">
        <f t="shared" si="69"/>
        <v>-0.40000000000000213</v>
      </c>
      <c r="H906" s="15">
        <v>0</v>
      </c>
      <c r="I906" s="15"/>
      <c r="J906" s="15"/>
      <c r="K906" s="15"/>
      <c r="L906" s="15"/>
      <c r="W906">
        <f t="shared" si="70"/>
        <v>0</v>
      </c>
      <c r="X906">
        <f t="shared" si="71"/>
        <v>42.8</v>
      </c>
      <c r="Y906">
        <f t="shared" si="72"/>
        <v>11.888888888888888</v>
      </c>
    </row>
    <row r="907" spans="2:25" x14ac:dyDescent="0.25">
      <c r="B907" s="4" t="s">
        <v>64</v>
      </c>
      <c r="C907" s="4">
        <v>899</v>
      </c>
      <c r="D907" s="4">
        <v>310</v>
      </c>
      <c r="E907" s="10">
        <v>42.4</v>
      </c>
      <c r="F907" s="15">
        <f t="shared" si="68"/>
        <v>-0.11111111111111072</v>
      </c>
      <c r="G907" s="15">
        <f t="shared" si="69"/>
        <v>-0.39999999999999858</v>
      </c>
      <c r="H907" s="15">
        <v>0</v>
      </c>
      <c r="I907" s="15"/>
      <c r="J907" s="15"/>
      <c r="K907" s="15"/>
      <c r="L907" s="15"/>
      <c r="W907">
        <f t="shared" si="70"/>
        <v>0</v>
      </c>
      <c r="X907">
        <f t="shared" si="71"/>
        <v>42.4</v>
      </c>
      <c r="Y907">
        <f t="shared" si="72"/>
        <v>11.777777777777777</v>
      </c>
    </row>
    <row r="908" spans="2:25" x14ac:dyDescent="0.25">
      <c r="B908" s="4" t="s">
        <v>64</v>
      </c>
      <c r="C908" s="4">
        <v>900</v>
      </c>
      <c r="D908" s="4">
        <v>311</v>
      </c>
      <c r="E908" s="10">
        <v>42</v>
      </c>
      <c r="F908" s="15">
        <f t="shared" si="68"/>
        <v>-9.7222222222221627E-2</v>
      </c>
      <c r="G908" s="15">
        <f t="shared" si="69"/>
        <v>-0.34999999999999787</v>
      </c>
      <c r="H908" s="15">
        <v>0</v>
      </c>
      <c r="I908" s="15"/>
      <c r="J908" s="15"/>
      <c r="K908" s="15"/>
      <c r="L908" s="15"/>
      <c r="W908">
        <f t="shared" si="70"/>
        <v>0</v>
      </c>
      <c r="X908">
        <f t="shared" si="71"/>
        <v>42</v>
      </c>
      <c r="Y908">
        <f t="shared" si="72"/>
        <v>11.666666666666666</v>
      </c>
    </row>
    <row r="909" spans="2:25" x14ac:dyDescent="0.25">
      <c r="B909" s="4" t="s">
        <v>64</v>
      </c>
      <c r="C909" s="4">
        <v>901</v>
      </c>
      <c r="D909" s="4">
        <v>312</v>
      </c>
      <c r="E909" s="10">
        <v>41.7</v>
      </c>
      <c r="F909" s="15">
        <f t="shared" si="68"/>
        <v>-9.7222222222222612E-2</v>
      </c>
      <c r="G909" s="15">
        <f t="shared" si="69"/>
        <v>-0.35000000000000142</v>
      </c>
      <c r="H909" s="15">
        <v>0</v>
      </c>
      <c r="I909" s="15"/>
      <c r="J909" s="15"/>
      <c r="K909" s="15"/>
      <c r="L909" s="15"/>
      <c r="W909">
        <f t="shared" si="70"/>
        <v>0</v>
      </c>
      <c r="X909">
        <f t="shared" si="71"/>
        <v>41.7</v>
      </c>
      <c r="Y909">
        <f t="shared" si="72"/>
        <v>11.583333333333334</v>
      </c>
    </row>
    <row r="910" spans="2:25" x14ac:dyDescent="0.25">
      <c r="B910" s="4" t="s">
        <v>64</v>
      </c>
      <c r="C910" s="4">
        <v>902</v>
      </c>
      <c r="D910" s="4">
        <v>313</v>
      </c>
      <c r="E910" s="10">
        <v>41.3</v>
      </c>
      <c r="F910" s="15">
        <f t="shared" ref="F910:F973" si="73">($E911-$E909)/2/3.6</f>
        <v>-0.1388888888888889</v>
      </c>
      <c r="G910" s="15">
        <f t="shared" ref="G910:G973" si="74">($E911-$E909)/2</f>
        <v>-0.5</v>
      </c>
      <c r="H910" s="15">
        <v>0</v>
      </c>
      <c r="I910" s="15"/>
      <c r="J910" s="15"/>
      <c r="K910" s="15"/>
      <c r="L910" s="15"/>
      <c r="W910">
        <f t="shared" si="70"/>
        <v>0</v>
      </c>
      <c r="X910">
        <f t="shared" si="71"/>
        <v>41.3</v>
      </c>
      <c r="Y910">
        <f t="shared" si="72"/>
        <v>11.472222222222221</v>
      </c>
    </row>
    <row r="911" spans="2:25" x14ac:dyDescent="0.25">
      <c r="B911" s="4" t="s">
        <v>64</v>
      </c>
      <c r="C911" s="4">
        <v>903</v>
      </c>
      <c r="D911" s="4">
        <v>314</v>
      </c>
      <c r="E911" s="10">
        <v>40.700000000000003</v>
      </c>
      <c r="F911" s="15">
        <f t="shared" si="73"/>
        <v>-0.23611111111111052</v>
      </c>
      <c r="G911" s="15">
        <f t="shared" si="74"/>
        <v>-0.84999999999999787</v>
      </c>
      <c r="H911" s="15">
        <v>0</v>
      </c>
      <c r="I911" s="15"/>
      <c r="J911" s="15"/>
      <c r="K911" s="15"/>
      <c r="L911" s="15"/>
      <c r="W911">
        <f t="shared" si="70"/>
        <v>0</v>
      </c>
      <c r="X911">
        <f t="shared" si="71"/>
        <v>40.700000000000003</v>
      </c>
      <c r="Y911">
        <f t="shared" si="72"/>
        <v>11.305555555555555</v>
      </c>
    </row>
    <row r="912" spans="2:25" x14ac:dyDescent="0.25">
      <c r="B912" s="4" t="s">
        <v>64</v>
      </c>
      <c r="C912" s="4">
        <v>904</v>
      </c>
      <c r="D912" s="4">
        <v>315</v>
      </c>
      <c r="E912" s="10">
        <v>39.6</v>
      </c>
      <c r="F912" s="15">
        <f t="shared" si="73"/>
        <v>-0.31944444444444503</v>
      </c>
      <c r="G912" s="15">
        <f t="shared" si="74"/>
        <v>-1.1500000000000021</v>
      </c>
      <c r="H912" s="15">
        <v>0</v>
      </c>
      <c r="I912" s="15"/>
      <c r="J912" s="15"/>
      <c r="K912" s="15"/>
      <c r="L912" s="15"/>
      <c r="W912">
        <f t="shared" si="70"/>
        <v>0</v>
      </c>
      <c r="X912">
        <f t="shared" si="71"/>
        <v>39.6</v>
      </c>
      <c r="Y912">
        <f t="shared" si="72"/>
        <v>11</v>
      </c>
    </row>
    <row r="913" spans="2:25" x14ac:dyDescent="0.25">
      <c r="B913" s="4" t="s">
        <v>64</v>
      </c>
      <c r="C913" s="4">
        <v>905</v>
      </c>
      <c r="D913" s="4">
        <v>316</v>
      </c>
      <c r="E913" s="10">
        <v>38.4</v>
      </c>
      <c r="F913" s="15">
        <f t="shared" si="73"/>
        <v>-0.29166666666666685</v>
      </c>
      <c r="G913" s="15">
        <f t="shared" si="74"/>
        <v>-1.0500000000000007</v>
      </c>
      <c r="H913" s="15">
        <v>0</v>
      </c>
      <c r="I913" s="15"/>
      <c r="J913" s="15"/>
      <c r="K913" s="15"/>
      <c r="L913" s="15"/>
      <c r="W913">
        <f t="shared" si="70"/>
        <v>0</v>
      </c>
      <c r="X913">
        <f t="shared" si="71"/>
        <v>38.4</v>
      </c>
      <c r="Y913">
        <f t="shared" si="72"/>
        <v>10.666666666666666</v>
      </c>
    </row>
    <row r="914" spans="2:25" x14ac:dyDescent="0.25">
      <c r="B914" s="4" t="s">
        <v>64</v>
      </c>
      <c r="C914" s="4">
        <v>906</v>
      </c>
      <c r="D914" s="4">
        <v>317</v>
      </c>
      <c r="E914" s="10">
        <v>37.5</v>
      </c>
      <c r="F914" s="15">
        <f t="shared" si="73"/>
        <v>-0.23611111111111052</v>
      </c>
      <c r="G914" s="15">
        <f t="shared" si="74"/>
        <v>-0.84999999999999787</v>
      </c>
      <c r="H914" s="15">
        <v>0</v>
      </c>
      <c r="I914" s="15"/>
      <c r="J914" s="15"/>
      <c r="K914" s="15"/>
      <c r="L914" s="15"/>
      <c r="W914">
        <f t="shared" si="70"/>
        <v>0</v>
      </c>
      <c r="X914">
        <f t="shared" si="71"/>
        <v>37.5</v>
      </c>
      <c r="Y914">
        <f t="shared" si="72"/>
        <v>10.416666666666666</v>
      </c>
    </row>
    <row r="915" spans="2:25" x14ac:dyDescent="0.25">
      <c r="B915" s="4" t="s">
        <v>64</v>
      </c>
      <c r="C915" s="4">
        <v>907</v>
      </c>
      <c r="D915" s="4">
        <v>318</v>
      </c>
      <c r="E915" s="10">
        <v>36.700000000000003</v>
      </c>
      <c r="F915" s="15">
        <f t="shared" si="73"/>
        <v>-0.18055555555555516</v>
      </c>
      <c r="G915" s="15">
        <f t="shared" si="74"/>
        <v>-0.64999999999999858</v>
      </c>
      <c r="H915" s="15">
        <v>0</v>
      </c>
      <c r="I915" s="15"/>
      <c r="J915" s="15"/>
      <c r="K915" s="15"/>
      <c r="L915" s="15"/>
      <c r="W915">
        <f t="shared" si="70"/>
        <v>0</v>
      </c>
      <c r="X915">
        <f t="shared" si="71"/>
        <v>36.700000000000003</v>
      </c>
      <c r="Y915">
        <f t="shared" si="72"/>
        <v>10.194444444444445</v>
      </c>
    </row>
    <row r="916" spans="2:25" x14ac:dyDescent="0.25">
      <c r="B916" s="4" t="s">
        <v>64</v>
      </c>
      <c r="C916" s="4">
        <v>908</v>
      </c>
      <c r="D916" s="4">
        <v>319</v>
      </c>
      <c r="E916" s="10">
        <v>36.200000000000003</v>
      </c>
      <c r="F916" s="15">
        <f t="shared" si="73"/>
        <v>-9.7222222222222612E-2</v>
      </c>
      <c r="G916" s="15">
        <f t="shared" si="74"/>
        <v>-0.35000000000000142</v>
      </c>
      <c r="H916" s="15">
        <v>0</v>
      </c>
      <c r="I916" s="15"/>
      <c r="J916" s="15"/>
      <c r="K916" s="15"/>
      <c r="L916" s="15"/>
      <c r="W916">
        <f t="shared" si="70"/>
        <v>0</v>
      </c>
      <c r="X916">
        <f t="shared" si="71"/>
        <v>36.200000000000003</v>
      </c>
      <c r="Y916">
        <f t="shared" si="72"/>
        <v>10.055555555555555</v>
      </c>
    </row>
    <row r="917" spans="2:25" x14ac:dyDescent="0.25">
      <c r="B917" s="4" t="s">
        <v>64</v>
      </c>
      <c r="C917" s="4">
        <v>909</v>
      </c>
      <c r="D917" s="4">
        <v>320</v>
      </c>
      <c r="E917" s="10">
        <v>36</v>
      </c>
      <c r="F917" s="15">
        <f t="shared" si="73"/>
        <v>0</v>
      </c>
      <c r="G917" s="15">
        <f t="shared" si="74"/>
        <v>0</v>
      </c>
      <c r="H917" s="15">
        <v>0</v>
      </c>
      <c r="I917" s="15"/>
      <c r="J917" s="15"/>
      <c r="K917" s="15"/>
      <c r="L917" s="15"/>
      <c r="W917">
        <f t="shared" si="70"/>
        <v>0</v>
      </c>
      <c r="X917">
        <f t="shared" si="71"/>
        <v>36</v>
      </c>
      <c r="Y917">
        <f t="shared" si="72"/>
        <v>10</v>
      </c>
    </row>
    <row r="918" spans="2:25" x14ac:dyDescent="0.25">
      <c r="B918" s="4" t="s">
        <v>64</v>
      </c>
      <c r="C918" s="4">
        <v>910</v>
      </c>
      <c r="D918" s="4">
        <v>321</v>
      </c>
      <c r="E918" s="10">
        <v>36.200000000000003</v>
      </c>
      <c r="F918" s="15">
        <f t="shared" si="73"/>
        <v>0.1388888888888889</v>
      </c>
      <c r="G918" s="15">
        <f t="shared" si="74"/>
        <v>0.5</v>
      </c>
      <c r="H918" s="15">
        <v>0</v>
      </c>
      <c r="I918" s="15"/>
      <c r="J918" s="15"/>
      <c r="K918" s="15"/>
      <c r="L918" s="15"/>
      <c r="W918">
        <f t="shared" si="70"/>
        <v>0</v>
      </c>
      <c r="X918">
        <f t="shared" si="71"/>
        <v>36.200000000000003</v>
      </c>
      <c r="Y918">
        <f t="shared" si="72"/>
        <v>10.055555555555555</v>
      </c>
    </row>
    <row r="919" spans="2:25" x14ac:dyDescent="0.25">
      <c r="B919" s="4" t="s">
        <v>64</v>
      </c>
      <c r="C919" s="4">
        <v>911</v>
      </c>
      <c r="D919" s="4">
        <v>322</v>
      </c>
      <c r="E919" s="10">
        <v>37</v>
      </c>
      <c r="F919" s="15">
        <f t="shared" si="73"/>
        <v>0.24999999999999961</v>
      </c>
      <c r="G919" s="15">
        <f t="shared" si="74"/>
        <v>0.89999999999999858</v>
      </c>
      <c r="H919" s="15">
        <v>0</v>
      </c>
      <c r="I919" s="15"/>
      <c r="J919" s="15"/>
      <c r="K919" s="15"/>
      <c r="L919" s="15"/>
      <c r="W919">
        <f t="shared" si="70"/>
        <v>0</v>
      </c>
      <c r="X919">
        <f t="shared" si="71"/>
        <v>37</v>
      </c>
      <c r="Y919">
        <f t="shared" si="72"/>
        <v>10.277777777777777</v>
      </c>
    </row>
    <row r="920" spans="2:25" x14ac:dyDescent="0.25">
      <c r="B920" s="4" t="s">
        <v>64</v>
      </c>
      <c r="C920" s="4">
        <v>912</v>
      </c>
      <c r="D920" s="4">
        <v>323</v>
      </c>
      <c r="E920" s="10">
        <v>38</v>
      </c>
      <c r="F920" s="15">
        <f t="shared" si="73"/>
        <v>0.27777777777777779</v>
      </c>
      <c r="G920" s="15">
        <f t="shared" si="74"/>
        <v>1</v>
      </c>
      <c r="H920" s="15">
        <v>0</v>
      </c>
      <c r="I920" s="15"/>
      <c r="J920" s="15"/>
      <c r="K920" s="15"/>
      <c r="L920" s="15"/>
      <c r="W920">
        <f t="shared" si="70"/>
        <v>0</v>
      </c>
      <c r="X920">
        <f t="shared" si="71"/>
        <v>38</v>
      </c>
      <c r="Y920">
        <f t="shared" si="72"/>
        <v>10.555555555555555</v>
      </c>
    </row>
    <row r="921" spans="2:25" x14ac:dyDescent="0.25">
      <c r="B921" s="4" t="s">
        <v>64</v>
      </c>
      <c r="C921" s="4">
        <v>913</v>
      </c>
      <c r="D921" s="4">
        <v>324</v>
      </c>
      <c r="E921" s="10">
        <v>39</v>
      </c>
      <c r="F921" s="15">
        <f t="shared" si="73"/>
        <v>0.23611111111111149</v>
      </c>
      <c r="G921" s="15">
        <f t="shared" si="74"/>
        <v>0.85000000000000142</v>
      </c>
      <c r="H921" s="15">
        <v>0</v>
      </c>
      <c r="I921" s="15"/>
      <c r="J921" s="15"/>
      <c r="K921" s="15"/>
      <c r="L921" s="15"/>
      <c r="W921">
        <f t="shared" si="70"/>
        <v>0</v>
      </c>
      <c r="X921">
        <f t="shared" si="71"/>
        <v>39</v>
      </c>
      <c r="Y921">
        <f t="shared" si="72"/>
        <v>10.833333333333334</v>
      </c>
    </row>
    <row r="922" spans="2:25" x14ac:dyDescent="0.25">
      <c r="B922" s="4" t="s">
        <v>64</v>
      </c>
      <c r="C922" s="4">
        <v>914</v>
      </c>
      <c r="D922" s="4">
        <v>325</v>
      </c>
      <c r="E922" s="10">
        <v>39.700000000000003</v>
      </c>
      <c r="F922" s="15">
        <f t="shared" si="73"/>
        <v>0.16666666666666705</v>
      </c>
      <c r="G922" s="15">
        <f t="shared" si="74"/>
        <v>0.60000000000000142</v>
      </c>
      <c r="H922" s="15">
        <v>0</v>
      </c>
      <c r="I922" s="15"/>
      <c r="J922" s="15"/>
      <c r="K922" s="15"/>
      <c r="L922" s="15"/>
      <c r="W922">
        <f t="shared" si="70"/>
        <v>0</v>
      </c>
      <c r="X922">
        <f t="shared" si="71"/>
        <v>39.700000000000003</v>
      </c>
      <c r="Y922">
        <f t="shared" si="72"/>
        <v>11.027777777777779</v>
      </c>
    </row>
    <row r="923" spans="2:25" x14ac:dyDescent="0.25">
      <c r="B923" s="4" t="s">
        <v>64</v>
      </c>
      <c r="C923" s="4">
        <v>915</v>
      </c>
      <c r="D923" s="4">
        <v>326</v>
      </c>
      <c r="E923" s="10">
        <v>40.200000000000003</v>
      </c>
      <c r="F923" s="15">
        <f t="shared" si="73"/>
        <v>0.1388888888888889</v>
      </c>
      <c r="G923" s="15">
        <f t="shared" si="74"/>
        <v>0.5</v>
      </c>
      <c r="H923" s="15">
        <v>0</v>
      </c>
      <c r="I923" s="15"/>
      <c r="J923" s="15"/>
      <c r="K923" s="15"/>
      <c r="L923" s="15"/>
      <c r="W923">
        <f t="shared" si="70"/>
        <v>0</v>
      </c>
      <c r="X923">
        <f t="shared" si="71"/>
        <v>40.200000000000003</v>
      </c>
      <c r="Y923">
        <f t="shared" si="72"/>
        <v>11.166666666666668</v>
      </c>
    </row>
    <row r="924" spans="2:25" x14ac:dyDescent="0.25">
      <c r="B924" s="4" t="s">
        <v>64</v>
      </c>
      <c r="C924" s="4">
        <v>916</v>
      </c>
      <c r="D924" s="4">
        <v>327</v>
      </c>
      <c r="E924" s="10">
        <v>40.700000000000003</v>
      </c>
      <c r="F924" s="15">
        <f t="shared" si="73"/>
        <v>0.1388888888888889</v>
      </c>
      <c r="G924" s="15">
        <f t="shared" si="74"/>
        <v>0.5</v>
      </c>
      <c r="H924" s="15">
        <v>0</v>
      </c>
      <c r="I924" s="15"/>
      <c r="J924" s="15"/>
      <c r="K924" s="15"/>
      <c r="L924" s="15"/>
      <c r="W924">
        <f t="shared" si="70"/>
        <v>0</v>
      </c>
      <c r="X924">
        <f t="shared" si="71"/>
        <v>40.700000000000003</v>
      </c>
      <c r="Y924">
        <f t="shared" si="72"/>
        <v>11.305555555555555</v>
      </c>
    </row>
    <row r="925" spans="2:25" x14ac:dyDescent="0.25">
      <c r="B925" s="4" t="s">
        <v>64</v>
      </c>
      <c r="C925" s="4">
        <v>917</v>
      </c>
      <c r="D925" s="4">
        <v>328</v>
      </c>
      <c r="E925" s="10">
        <v>41.2</v>
      </c>
      <c r="F925" s="15">
        <f t="shared" si="73"/>
        <v>0.1388888888888889</v>
      </c>
      <c r="G925" s="15">
        <f t="shared" si="74"/>
        <v>0.5</v>
      </c>
      <c r="H925" s="15">
        <v>0</v>
      </c>
      <c r="I925" s="15"/>
      <c r="J925" s="15"/>
      <c r="K925" s="15"/>
      <c r="L925" s="15"/>
      <c r="W925">
        <f t="shared" si="70"/>
        <v>0</v>
      </c>
      <c r="X925">
        <f t="shared" si="71"/>
        <v>41.2</v>
      </c>
      <c r="Y925">
        <f t="shared" si="72"/>
        <v>11.444444444444445</v>
      </c>
    </row>
    <row r="926" spans="2:25" x14ac:dyDescent="0.25">
      <c r="B926" s="4" t="s">
        <v>64</v>
      </c>
      <c r="C926" s="4">
        <v>918</v>
      </c>
      <c r="D926" s="4">
        <v>329</v>
      </c>
      <c r="E926" s="10">
        <v>41.7</v>
      </c>
      <c r="F926" s="15">
        <f t="shared" si="73"/>
        <v>0.15277777777777699</v>
      </c>
      <c r="G926" s="15">
        <f t="shared" si="74"/>
        <v>0.54999999999999716</v>
      </c>
      <c r="H926" s="15">
        <v>0</v>
      </c>
      <c r="I926" s="15"/>
      <c r="J926" s="15"/>
      <c r="K926" s="15"/>
      <c r="L926" s="15"/>
      <c r="W926">
        <f t="shared" si="70"/>
        <v>0</v>
      </c>
      <c r="X926">
        <f t="shared" si="71"/>
        <v>41.7</v>
      </c>
      <c r="Y926">
        <f t="shared" si="72"/>
        <v>11.583333333333334</v>
      </c>
    </row>
    <row r="927" spans="2:25" x14ac:dyDescent="0.25">
      <c r="B927" s="4" t="s">
        <v>64</v>
      </c>
      <c r="C927" s="4">
        <v>919</v>
      </c>
      <c r="D927" s="4">
        <v>330</v>
      </c>
      <c r="E927" s="10">
        <v>42.3</v>
      </c>
      <c r="F927" s="15">
        <f t="shared" si="73"/>
        <v>0.1388888888888889</v>
      </c>
      <c r="G927" s="15">
        <f t="shared" si="74"/>
        <v>0.5</v>
      </c>
      <c r="H927" s="15">
        <v>0</v>
      </c>
      <c r="I927" s="15"/>
      <c r="J927" s="15"/>
      <c r="K927" s="15"/>
      <c r="L927" s="15"/>
      <c r="W927">
        <f t="shared" si="70"/>
        <v>0</v>
      </c>
      <c r="X927">
        <f t="shared" si="71"/>
        <v>42.3</v>
      </c>
      <c r="Y927">
        <f t="shared" si="72"/>
        <v>11.749999999999998</v>
      </c>
    </row>
    <row r="928" spans="2:25" x14ac:dyDescent="0.25">
      <c r="B928" s="4" t="s">
        <v>64</v>
      </c>
      <c r="C928" s="4">
        <v>920</v>
      </c>
      <c r="D928" s="4">
        <v>331</v>
      </c>
      <c r="E928" s="10">
        <v>42.7</v>
      </c>
      <c r="F928" s="15">
        <f t="shared" si="73"/>
        <v>0.12500000000000078</v>
      </c>
      <c r="G928" s="15">
        <f t="shared" si="74"/>
        <v>0.45000000000000284</v>
      </c>
      <c r="H928" s="15">
        <v>0</v>
      </c>
      <c r="I928" s="15"/>
      <c r="J928" s="15"/>
      <c r="K928" s="15"/>
      <c r="L928" s="15"/>
      <c r="W928">
        <f t="shared" si="70"/>
        <v>0</v>
      </c>
      <c r="X928">
        <f t="shared" si="71"/>
        <v>42.7</v>
      </c>
      <c r="Y928">
        <f t="shared" si="72"/>
        <v>11.861111111111112</v>
      </c>
    </row>
    <row r="929" spans="2:25" x14ac:dyDescent="0.25">
      <c r="B929" s="4" t="s">
        <v>64</v>
      </c>
      <c r="C929" s="4">
        <v>921</v>
      </c>
      <c r="D929" s="4">
        <v>332</v>
      </c>
      <c r="E929" s="10">
        <v>43.2</v>
      </c>
      <c r="F929" s="15">
        <f t="shared" si="73"/>
        <v>0.12499999999999981</v>
      </c>
      <c r="G929" s="15">
        <f t="shared" si="74"/>
        <v>0.44999999999999929</v>
      </c>
      <c r="H929" s="15">
        <v>0</v>
      </c>
      <c r="I929" s="15"/>
      <c r="J929" s="15"/>
      <c r="K929" s="15"/>
      <c r="L929" s="15"/>
      <c r="W929">
        <f t="shared" si="70"/>
        <v>0</v>
      </c>
      <c r="X929">
        <f t="shared" si="71"/>
        <v>43.2</v>
      </c>
      <c r="Y929">
        <f t="shared" si="72"/>
        <v>12</v>
      </c>
    </row>
    <row r="930" spans="2:25" x14ac:dyDescent="0.25">
      <c r="B930" s="4" t="s">
        <v>64</v>
      </c>
      <c r="C930" s="4">
        <v>922</v>
      </c>
      <c r="D930" s="4">
        <v>333</v>
      </c>
      <c r="E930" s="10">
        <v>43.6</v>
      </c>
      <c r="F930" s="15">
        <f t="shared" si="73"/>
        <v>0.11111111111111072</v>
      </c>
      <c r="G930" s="15">
        <f t="shared" si="74"/>
        <v>0.39999999999999858</v>
      </c>
      <c r="H930" s="15">
        <v>0</v>
      </c>
      <c r="I930" s="15"/>
      <c r="J930" s="15"/>
      <c r="K930" s="15"/>
      <c r="L930" s="15"/>
      <c r="W930">
        <f t="shared" si="70"/>
        <v>0</v>
      </c>
      <c r="X930">
        <f t="shared" si="71"/>
        <v>43.6</v>
      </c>
      <c r="Y930">
        <f t="shared" si="72"/>
        <v>12.111111111111111</v>
      </c>
    </row>
    <row r="931" spans="2:25" x14ac:dyDescent="0.25">
      <c r="B931" s="4" t="s">
        <v>64</v>
      </c>
      <c r="C931" s="4">
        <v>923</v>
      </c>
      <c r="D931" s="4">
        <v>334</v>
      </c>
      <c r="E931" s="10">
        <v>44</v>
      </c>
      <c r="F931" s="15">
        <f t="shared" si="73"/>
        <v>8.3333333333333523E-2</v>
      </c>
      <c r="G931" s="15">
        <f t="shared" si="74"/>
        <v>0.30000000000000071</v>
      </c>
      <c r="H931" s="15">
        <v>0</v>
      </c>
      <c r="I931" s="15"/>
      <c r="J931" s="15"/>
      <c r="K931" s="15"/>
      <c r="L931" s="15"/>
      <c r="W931">
        <f t="shared" si="70"/>
        <v>0</v>
      </c>
      <c r="X931">
        <f t="shared" si="71"/>
        <v>44</v>
      </c>
      <c r="Y931">
        <f t="shared" si="72"/>
        <v>12.222222222222221</v>
      </c>
    </row>
    <row r="932" spans="2:25" x14ac:dyDescent="0.25">
      <c r="B932" s="4" t="s">
        <v>64</v>
      </c>
      <c r="C932" s="4">
        <v>924</v>
      </c>
      <c r="D932" s="4">
        <v>335</v>
      </c>
      <c r="E932" s="10">
        <v>44.2</v>
      </c>
      <c r="F932" s="15">
        <f t="shared" si="73"/>
        <v>1.3888888888889086E-2</v>
      </c>
      <c r="G932" s="15">
        <f t="shared" si="74"/>
        <v>5.0000000000000711E-2</v>
      </c>
      <c r="H932" s="15">
        <v>0</v>
      </c>
      <c r="I932" s="15"/>
      <c r="J932" s="15"/>
      <c r="K932" s="15"/>
      <c r="L932" s="15"/>
      <c r="W932">
        <f t="shared" si="70"/>
        <v>0</v>
      </c>
      <c r="X932">
        <f t="shared" si="71"/>
        <v>44.2</v>
      </c>
      <c r="Y932">
        <f t="shared" si="72"/>
        <v>12.277777777777779</v>
      </c>
    </row>
    <row r="933" spans="2:25" x14ac:dyDescent="0.25">
      <c r="B933" s="4" t="s">
        <v>64</v>
      </c>
      <c r="C933" s="4">
        <v>925</v>
      </c>
      <c r="D933" s="4">
        <v>336</v>
      </c>
      <c r="E933" s="10">
        <v>44.1</v>
      </c>
      <c r="F933" s="15">
        <f t="shared" si="73"/>
        <v>-1.3888888888889086E-2</v>
      </c>
      <c r="G933" s="15">
        <f t="shared" si="74"/>
        <v>-5.0000000000000711E-2</v>
      </c>
      <c r="H933" s="15">
        <v>0</v>
      </c>
      <c r="I933" s="15"/>
      <c r="J933" s="15"/>
      <c r="K933" s="15"/>
      <c r="L933" s="15"/>
      <c r="W933">
        <f t="shared" si="70"/>
        <v>0</v>
      </c>
      <c r="X933">
        <f t="shared" si="71"/>
        <v>44.1</v>
      </c>
      <c r="Y933">
        <f t="shared" si="72"/>
        <v>12.25</v>
      </c>
    </row>
    <row r="934" spans="2:25" x14ac:dyDescent="0.25">
      <c r="B934" s="4" t="s">
        <v>64</v>
      </c>
      <c r="C934" s="4">
        <v>926</v>
      </c>
      <c r="D934" s="4">
        <v>337</v>
      </c>
      <c r="E934" s="10">
        <v>44.1</v>
      </c>
      <c r="F934" s="15">
        <f t="shared" si="73"/>
        <v>0</v>
      </c>
      <c r="G934" s="15">
        <f t="shared" si="74"/>
        <v>0</v>
      </c>
      <c r="H934" s="15">
        <v>0</v>
      </c>
      <c r="I934" s="15"/>
      <c r="J934" s="15"/>
      <c r="K934" s="15"/>
      <c r="L934" s="15"/>
      <c r="W934">
        <f t="shared" si="70"/>
        <v>0</v>
      </c>
      <c r="X934">
        <f t="shared" si="71"/>
        <v>44.1</v>
      </c>
      <c r="Y934">
        <f t="shared" si="72"/>
        <v>12.25</v>
      </c>
    </row>
    <row r="935" spans="2:25" x14ac:dyDescent="0.25">
      <c r="B935" s="4" t="s">
        <v>64</v>
      </c>
      <c r="C935" s="4">
        <v>927</v>
      </c>
      <c r="D935" s="4">
        <v>338</v>
      </c>
      <c r="E935" s="10">
        <v>44.1</v>
      </c>
      <c r="F935" s="15">
        <f t="shared" si="73"/>
        <v>2.7777777777777186E-2</v>
      </c>
      <c r="G935" s="15">
        <f t="shared" si="74"/>
        <v>9.9999999999997868E-2</v>
      </c>
      <c r="H935" s="15">
        <v>0</v>
      </c>
      <c r="I935" s="15"/>
      <c r="J935" s="15"/>
      <c r="K935" s="15"/>
      <c r="L935" s="15"/>
      <c r="W935">
        <f t="shared" si="70"/>
        <v>0</v>
      </c>
      <c r="X935">
        <f t="shared" si="71"/>
        <v>44.1</v>
      </c>
      <c r="Y935">
        <f t="shared" si="72"/>
        <v>12.25</v>
      </c>
    </row>
    <row r="936" spans="2:25" x14ac:dyDescent="0.25">
      <c r="B936" s="4" t="s">
        <v>64</v>
      </c>
      <c r="C936" s="4">
        <v>928</v>
      </c>
      <c r="D936" s="4">
        <v>339</v>
      </c>
      <c r="E936" s="10">
        <v>44.3</v>
      </c>
      <c r="F936" s="15">
        <f t="shared" si="73"/>
        <v>4.1666666666666269E-2</v>
      </c>
      <c r="G936" s="15">
        <f t="shared" si="74"/>
        <v>0.14999999999999858</v>
      </c>
      <c r="H936" s="15">
        <v>0</v>
      </c>
      <c r="I936" s="15"/>
      <c r="J936" s="15"/>
      <c r="K936" s="15"/>
      <c r="L936" s="15"/>
      <c r="W936">
        <f t="shared" si="70"/>
        <v>0</v>
      </c>
      <c r="X936">
        <f t="shared" si="71"/>
        <v>44.3</v>
      </c>
      <c r="Y936">
        <f t="shared" si="72"/>
        <v>12.305555555555554</v>
      </c>
    </row>
    <row r="937" spans="2:25" x14ac:dyDescent="0.25">
      <c r="B937" s="4" t="s">
        <v>64</v>
      </c>
      <c r="C937" s="4">
        <v>929</v>
      </c>
      <c r="D937" s="4">
        <v>340</v>
      </c>
      <c r="E937" s="10">
        <v>44.4</v>
      </c>
      <c r="F937" s="15">
        <f t="shared" si="73"/>
        <v>2.7777777777778172E-2</v>
      </c>
      <c r="G937" s="15">
        <f t="shared" si="74"/>
        <v>0.10000000000000142</v>
      </c>
      <c r="H937" s="15">
        <v>0</v>
      </c>
      <c r="I937" s="15"/>
      <c r="J937" s="15"/>
      <c r="K937" s="15"/>
      <c r="L937" s="15"/>
      <c r="W937">
        <f t="shared" si="70"/>
        <v>0</v>
      </c>
      <c r="X937">
        <f t="shared" si="71"/>
        <v>44.4</v>
      </c>
      <c r="Y937">
        <f t="shared" si="72"/>
        <v>12.333333333333332</v>
      </c>
    </row>
    <row r="938" spans="2:25" x14ac:dyDescent="0.25">
      <c r="B938" s="4" t="s">
        <v>64</v>
      </c>
      <c r="C938" s="4">
        <v>930</v>
      </c>
      <c r="D938" s="4">
        <v>341</v>
      </c>
      <c r="E938" s="10">
        <v>44.5</v>
      </c>
      <c r="F938" s="15">
        <f t="shared" si="73"/>
        <v>0</v>
      </c>
      <c r="G938" s="15">
        <f t="shared" si="74"/>
        <v>0</v>
      </c>
      <c r="H938" s="15">
        <v>0</v>
      </c>
      <c r="I938" s="15"/>
      <c r="J938" s="15"/>
      <c r="K938" s="15"/>
      <c r="L938" s="15"/>
      <c r="W938">
        <f t="shared" si="70"/>
        <v>0</v>
      </c>
      <c r="X938">
        <f t="shared" si="71"/>
        <v>44.5</v>
      </c>
      <c r="Y938">
        <f t="shared" si="72"/>
        <v>12.361111111111111</v>
      </c>
    </row>
    <row r="939" spans="2:25" x14ac:dyDescent="0.25">
      <c r="B939" s="4" t="s">
        <v>64</v>
      </c>
      <c r="C939" s="4">
        <v>931</v>
      </c>
      <c r="D939" s="4">
        <v>342</v>
      </c>
      <c r="E939" s="10">
        <v>44.4</v>
      </c>
      <c r="F939" s="15">
        <f t="shared" si="73"/>
        <v>-2.7777777777778172E-2</v>
      </c>
      <c r="G939" s="15">
        <f t="shared" si="74"/>
        <v>-0.10000000000000142</v>
      </c>
      <c r="H939" s="15">
        <v>0</v>
      </c>
      <c r="I939" s="15"/>
      <c r="J939" s="15"/>
      <c r="K939" s="15"/>
      <c r="L939" s="15"/>
      <c r="W939">
        <f t="shared" si="70"/>
        <v>0</v>
      </c>
      <c r="X939">
        <f t="shared" si="71"/>
        <v>44.4</v>
      </c>
      <c r="Y939">
        <f t="shared" si="72"/>
        <v>12.333333333333332</v>
      </c>
    </row>
    <row r="940" spans="2:25" x14ac:dyDescent="0.25">
      <c r="B940" s="4" t="s">
        <v>64</v>
      </c>
      <c r="C940" s="4">
        <v>932</v>
      </c>
      <c r="D940" s="4">
        <v>343</v>
      </c>
      <c r="E940" s="10">
        <v>44.3</v>
      </c>
      <c r="F940" s="15">
        <f t="shared" si="73"/>
        <v>-4.1666666666666269E-2</v>
      </c>
      <c r="G940" s="15">
        <f t="shared" si="74"/>
        <v>-0.14999999999999858</v>
      </c>
      <c r="H940" s="15">
        <v>0</v>
      </c>
      <c r="I940" s="15"/>
      <c r="J940" s="15"/>
      <c r="K940" s="15"/>
      <c r="L940" s="15"/>
      <c r="W940">
        <f t="shared" si="70"/>
        <v>0</v>
      </c>
      <c r="X940">
        <f t="shared" si="71"/>
        <v>44.3</v>
      </c>
      <c r="Y940">
        <f t="shared" si="72"/>
        <v>12.305555555555554</v>
      </c>
    </row>
    <row r="941" spans="2:25" x14ac:dyDescent="0.25">
      <c r="B941" s="4" t="s">
        <v>64</v>
      </c>
      <c r="C941" s="4">
        <v>933</v>
      </c>
      <c r="D941" s="4">
        <v>344</v>
      </c>
      <c r="E941" s="10">
        <v>44.1</v>
      </c>
      <c r="F941" s="15">
        <f t="shared" si="73"/>
        <v>-8.3333333333332538E-2</v>
      </c>
      <c r="G941" s="15">
        <f t="shared" si="74"/>
        <v>-0.29999999999999716</v>
      </c>
      <c r="H941" s="15">
        <v>0</v>
      </c>
      <c r="I941" s="15"/>
      <c r="J941" s="15"/>
      <c r="K941" s="15"/>
      <c r="L941" s="15"/>
      <c r="W941">
        <f t="shared" si="70"/>
        <v>0</v>
      </c>
      <c r="X941">
        <f t="shared" si="71"/>
        <v>44.1</v>
      </c>
      <c r="Y941">
        <f t="shared" si="72"/>
        <v>12.25</v>
      </c>
    </row>
    <row r="942" spans="2:25" x14ac:dyDescent="0.25">
      <c r="B942" s="4" t="s">
        <v>64</v>
      </c>
      <c r="C942" s="4">
        <v>934</v>
      </c>
      <c r="D942" s="4">
        <v>345</v>
      </c>
      <c r="E942" s="10">
        <v>43.7</v>
      </c>
      <c r="F942" s="15">
        <f t="shared" si="73"/>
        <v>-0.1111111111111117</v>
      </c>
      <c r="G942" s="15">
        <f t="shared" si="74"/>
        <v>-0.40000000000000213</v>
      </c>
      <c r="H942" s="15">
        <v>0</v>
      </c>
      <c r="I942" s="15"/>
      <c r="J942" s="15"/>
      <c r="K942" s="15"/>
      <c r="L942" s="15"/>
      <c r="W942">
        <f t="shared" si="70"/>
        <v>0</v>
      </c>
      <c r="X942">
        <f t="shared" si="71"/>
        <v>43.7</v>
      </c>
      <c r="Y942">
        <f t="shared" si="72"/>
        <v>12.138888888888889</v>
      </c>
    </row>
    <row r="943" spans="2:25" x14ac:dyDescent="0.25">
      <c r="B943" s="4" t="s">
        <v>64</v>
      </c>
      <c r="C943" s="4">
        <v>935</v>
      </c>
      <c r="D943" s="4">
        <v>346</v>
      </c>
      <c r="E943" s="10">
        <v>43.3</v>
      </c>
      <c r="F943" s="15">
        <f t="shared" si="73"/>
        <v>-0.1111111111111117</v>
      </c>
      <c r="G943" s="15">
        <f t="shared" si="74"/>
        <v>-0.40000000000000213</v>
      </c>
      <c r="H943" s="15">
        <v>0</v>
      </c>
      <c r="I943" s="15"/>
      <c r="J943" s="15"/>
      <c r="K943" s="15"/>
      <c r="L943" s="15"/>
      <c r="W943">
        <f t="shared" si="70"/>
        <v>0</v>
      </c>
      <c r="X943">
        <f t="shared" si="71"/>
        <v>43.3</v>
      </c>
      <c r="Y943">
        <f t="shared" si="72"/>
        <v>12.027777777777777</v>
      </c>
    </row>
    <row r="944" spans="2:25" x14ac:dyDescent="0.25">
      <c r="B944" s="4" t="s">
        <v>64</v>
      </c>
      <c r="C944" s="4">
        <v>936</v>
      </c>
      <c r="D944" s="4">
        <v>347</v>
      </c>
      <c r="E944" s="10">
        <v>42.9</v>
      </c>
      <c r="F944" s="15">
        <f t="shared" si="73"/>
        <v>-0.11111111111111072</v>
      </c>
      <c r="G944" s="15">
        <f t="shared" si="74"/>
        <v>-0.39999999999999858</v>
      </c>
      <c r="H944" s="15">
        <v>0</v>
      </c>
      <c r="I944" s="15"/>
      <c r="J944" s="15"/>
      <c r="K944" s="15"/>
      <c r="L944" s="15"/>
      <c r="W944">
        <f t="shared" si="70"/>
        <v>0</v>
      </c>
      <c r="X944">
        <f t="shared" si="71"/>
        <v>42.9</v>
      </c>
      <c r="Y944">
        <f t="shared" si="72"/>
        <v>11.916666666666666</v>
      </c>
    </row>
    <row r="945" spans="2:25" x14ac:dyDescent="0.25">
      <c r="B945" s="4" t="s">
        <v>64</v>
      </c>
      <c r="C945" s="4">
        <v>937</v>
      </c>
      <c r="D945" s="4">
        <v>348</v>
      </c>
      <c r="E945" s="10">
        <v>42.5</v>
      </c>
      <c r="F945" s="15">
        <f t="shared" si="73"/>
        <v>-0.15277777777777798</v>
      </c>
      <c r="G945" s="15">
        <f t="shared" si="74"/>
        <v>-0.55000000000000071</v>
      </c>
      <c r="H945" s="15">
        <v>0</v>
      </c>
      <c r="I945" s="15"/>
      <c r="J945" s="15"/>
      <c r="K945" s="15"/>
      <c r="L945" s="15"/>
      <c r="W945">
        <f t="shared" si="70"/>
        <v>0</v>
      </c>
      <c r="X945">
        <f t="shared" si="71"/>
        <v>42.5</v>
      </c>
      <c r="Y945">
        <f t="shared" si="72"/>
        <v>11.805555555555555</v>
      </c>
    </row>
    <row r="946" spans="2:25" x14ac:dyDescent="0.25">
      <c r="B946" s="4" t="s">
        <v>64</v>
      </c>
      <c r="C946" s="4">
        <v>938</v>
      </c>
      <c r="D946" s="4">
        <v>349</v>
      </c>
      <c r="E946" s="10">
        <v>41.8</v>
      </c>
      <c r="F946" s="15">
        <f t="shared" si="73"/>
        <v>-0.2222222222222224</v>
      </c>
      <c r="G946" s="15">
        <f t="shared" si="74"/>
        <v>-0.80000000000000071</v>
      </c>
      <c r="H946" s="15">
        <v>0</v>
      </c>
      <c r="I946" s="15"/>
      <c r="J946" s="15"/>
      <c r="K946" s="15"/>
      <c r="L946" s="15"/>
      <c r="W946">
        <f t="shared" si="70"/>
        <v>0</v>
      </c>
      <c r="X946">
        <f t="shared" si="71"/>
        <v>41.8</v>
      </c>
      <c r="Y946">
        <f t="shared" si="72"/>
        <v>11.611111111111111</v>
      </c>
    </row>
    <row r="947" spans="2:25" x14ac:dyDescent="0.25">
      <c r="B947" s="4" t="s">
        <v>64</v>
      </c>
      <c r="C947" s="4">
        <v>939</v>
      </c>
      <c r="D947" s="4">
        <v>350</v>
      </c>
      <c r="E947" s="10">
        <v>40.9</v>
      </c>
      <c r="F947" s="15">
        <f t="shared" si="73"/>
        <v>-0.27777777777777779</v>
      </c>
      <c r="G947" s="15">
        <f t="shared" si="74"/>
        <v>-1</v>
      </c>
      <c r="H947" s="15">
        <v>0</v>
      </c>
      <c r="I947" s="15"/>
      <c r="J947" s="15"/>
      <c r="K947" s="15"/>
      <c r="L947" s="15"/>
      <c r="W947">
        <f t="shared" si="70"/>
        <v>0</v>
      </c>
      <c r="X947">
        <f t="shared" si="71"/>
        <v>40.9</v>
      </c>
      <c r="Y947">
        <f t="shared" si="72"/>
        <v>11.361111111111111</v>
      </c>
    </row>
    <row r="948" spans="2:25" x14ac:dyDescent="0.25">
      <c r="B948" s="4" t="s">
        <v>64</v>
      </c>
      <c r="C948" s="4">
        <v>940</v>
      </c>
      <c r="D948" s="4">
        <v>351</v>
      </c>
      <c r="E948" s="10">
        <v>39.799999999999997</v>
      </c>
      <c r="F948" s="15">
        <f t="shared" si="73"/>
        <v>-0.30555555555555497</v>
      </c>
      <c r="G948" s="15">
        <f t="shared" si="74"/>
        <v>-1.0999999999999979</v>
      </c>
      <c r="H948" s="15">
        <v>0</v>
      </c>
      <c r="I948" s="15"/>
      <c r="J948" s="15"/>
      <c r="K948" s="15"/>
      <c r="L948" s="15"/>
      <c r="W948">
        <f t="shared" si="70"/>
        <v>0</v>
      </c>
      <c r="X948">
        <f t="shared" si="71"/>
        <v>39.799999999999997</v>
      </c>
      <c r="Y948">
        <f t="shared" si="72"/>
        <v>11.055555555555555</v>
      </c>
    </row>
    <row r="949" spans="2:25" x14ac:dyDescent="0.25">
      <c r="B949" s="4" t="s">
        <v>64</v>
      </c>
      <c r="C949" s="4">
        <v>941</v>
      </c>
      <c r="D949" s="4">
        <v>352</v>
      </c>
      <c r="E949" s="10">
        <v>38.700000000000003</v>
      </c>
      <c r="F949" s="15">
        <f t="shared" si="73"/>
        <v>-0.29166666666666585</v>
      </c>
      <c r="G949" s="15">
        <f t="shared" si="74"/>
        <v>-1.0499999999999972</v>
      </c>
      <c r="H949" s="15">
        <v>0</v>
      </c>
      <c r="I949" s="15"/>
      <c r="J949" s="15"/>
      <c r="K949" s="15"/>
      <c r="L949" s="15"/>
      <c r="W949">
        <f t="shared" si="70"/>
        <v>0</v>
      </c>
      <c r="X949">
        <f t="shared" si="71"/>
        <v>38.700000000000003</v>
      </c>
      <c r="Y949">
        <f t="shared" si="72"/>
        <v>10.75</v>
      </c>
    </row>
    <row r="950" spans="2:25" x14ac:dyDescent="0.25">
      <c r="B950" s="4" t="s">
        <v>64</v>
      </c>
      <c r="C950" s="4">
        <v>942</v>
      </c>
      <c r="D950" s="4">
        <v>353</v>
      </c>
      <c r="E950" s="10">
        <v>37.700000000000003</v>
      </c>
      <c r="F950" s="15">
        <f t="shared" si="73"/>
        <v>-0.27777777777777779</v>
      </c>
      <c r="G950" s="15">
        <f t="shared" si="74"/>
        <v>-1</v>
      </c>
      <c r="H950" s="15">
        <v>0</v>
      </c>
      <c r="I950" s="15"/>
      <c r="J950" s="15"/>
      <c r="K950" s="15"/>
      <c r="L950" s="15"/>
      <c r="W950">
        <f t="shared" si="70"/>
        <v>0</v>
      </c>
      <c r="X950">
        <f t="shared" si="71"/>
        <v>37.700000000000003</v>
      </c>
      <c r="Y950">
        <f t="shared" si="72"/>
        <v>10.472222222222223</v>
      </c>
    </row>
    <row r="951" spans="2:25" x14ac:dyDescent="0.25">
      <c r="B951" s="4" t="s">
        <v>64</v>
      </c>
      <c r="C951" s="4">
        <v>943</v>
      </c>
      <c r="D951" s="4">
        <v>354</v>
      </c>
      <c r="E951" s="10">
        <v>36.700000000000003</v>
      </c>
      <c r="F951" s="15">
        <f t="shared" si="73"/>
        <v>-0.25000000000000061</v>
      </c>
      <c r="G951" s="15">
        <f t="shared" si="74"/>
        <v>-0.90000000000000213</v>
      </c>
      <c r="H951" s="15">
        <v>0</v>
      </c>
      <c r="I951" s="15"/>
      <c r="J951" s="15"/>
      <c r="K951" s="15"/>
      <c r="L951" s="15"/>
      <c r="W951">
        <f t="shared" si="70"/>
        <v>0</v>
      </c>
      <c r="X951">
        <f t="shared" si="71"/>
        <v>36.700000000000003</v>
      </c>
      <c r="Y951">
        <f t="shared" si="72"/>
        <v>10.194444444444445</v>
      </c>
    </row>
    <row r="952" spans="2:25" x14ac:dyDescent="0.25">
      <c r="B952" s="4" t="s">
        <v>64</v>
      </c>
      <c r="C952" s="4">
        <v>944</v>
      </c>
      <c r="D952" s="4">
        <v>355</v>
      </c>
      <c r="E952" s="10">
        <v>35.9</v>
      </c>
      <c r="F952" s="15">
        <f t="shared" si="73"/>
        <v>-0.19444444444444522</v>
      </c>
      <c r="G952" s="15">
        <f t="shared" si="74"/>
        <v>-0.70000000000000284</v>
      </c>
      <c r="H952" s="15">
        <v>0</v>
      </c>
      <c r="I952" s="15"/>
      <c r="J952" s="15"/>
      <c r="K952" s="15"/>
      <c r="L952" s="15"/>
      <c r="W952">
        <f t="shared" si="70"/>
        <v>0</v>
      </c>
      <c r="X952">
        <f t="shared" si="71"/>
        <v>35.9</v>
      </c>
      <c r="Y952">
        <f t="shared" si="72"/>
        <v>9.9722222222222214</v>
      </c>
    </row>
    <row r="953" spans="2:25" x14ac:dyDescent="0.25">
      <c r="B953" s="4" t="s">
        <v>64</v>
      </c>
      <c r="C953" s="4">
        <v>945</v>
      </c>
      <c r="D953" s="4">
        <v>356</v>
      </c>
      <c r="E953" s="10">
        <v>35.299999999999997</v>
      </c>
      <c r="F953" s="15">
        <f t="shared" si="73"/>
        <v>-0.1388888888888889</v>
      </c>
      <c r="G953" s="15">
        <f t="shared" si="74"/>
        <v>-0.5</v>
      </c>
      <c r="H953" s="15">
        <v>0</v>
      </c>
      <c r="I953" s="15"/>
      <c r="J953" s="15"/>
      <c r="K953" s="15"/>
      <c r="L953" s="15"/>
      <c r="W953">
        <f t="shared" si="70"/>
        <v>0</v>
      </c>
      <c r="X953">
        <f t="shared" si="71"/>
        <v>35.299999999999997</v>
      </c>
      <c r="Y953">
        <f t="shared" si="72"/>
        <v>9.8055555555555554</v>
      </c>
    </row>
    <row r="954" spans="2:25" x14ac:dyDescent="0.25">
      <c r="B954" s="4" t="s">
        <v>64</v>
      </c>
      <c r="C954" s="4">
        <v>946</v>
      </c>
      <c r="D954" s="4">
        <v>357</v>
      </c>
      <c r="E954" s="10">
        <v>34.9</v>
      </c>
      <c r="F954" s="15">
        <f t="shared" si="73"/>
        <v>-9.7222222222221627E-2</v>
      </c>
      <c r="G954" s="15">
        <f t="shared" si="74"/>
        <v>-0.34999999999999787</v>
      </c>
      <c r="H954" s="15">
        <v>0</v>
      </c>
      <c r="I954" s="15"/>
      <c r="J954" s="15"/>
      <c r="K954" s="15"/>
      <c r="L954" s="15"/>
      <c r="W954">
        <f t="shared" si="70"/>
        <v>0</v>
      </c>
      <c r="X954">
        <f t="shared" si="71"/>
        <v>34.9</v>
      </c>
      <c r="Y954">
        <f t="shared" si="72"/>
        <v>9.6944444444444446</v>
      </c>
    </row>
    <row r="955" spans="2:25" x14ac:dyDescent="0.25">
      <c r="B955" s="4" t="s">
        <v>64</v>
      </c>
      <c r="C955" s="4">
        <v>947</v>
      </c>
      <c r="D955" s="4">
        <v>358</v>
      </c>
      <c r="E955" s="10">
        <v>34.6</v>
      </c>
      <c r="F955" s="15">
        <f t="shared" si="73"/>
        <v>-6.9444444444444448E-2</v>
      </c>
      <c r="G955" s="15">
        <f t="shared" si="74"/>
        <v>-0.25</v>
      </c>
      <c r="H955" s="15">
        <v>0</v>
      </c>
      <c r="I955" s="15"/>
      <c r="J955" s="15"/>
      <c r="K955" s="15"/>
      <c r="L955" s="15"/>
      <c r="W955">
        <f t="shared" si="70"/>
        <v>0</v>
      </c>
      <c r="X955">
        <f t="shared" si="71"/>
        <v>34.6</v>
      </c>
      <c r="Y955">
        <f t="shared" si="72"/>
        <v>9.6111111111111107</v>
      </c>
    </row>
    <row r="956" spans="2:25" x14ac:dyDescent="0.25">
      <c r="B956" s="4" t="s">
        <v>64</v>
      </c>
      <c r="C956" s="4">
        <v>948</v>
      </c>
      <c r="D956" s="4">
        <v>359</v>
      </c>
      <c r="E956" s="10">
        <v>34.4</v>
      </c>
      <c r="F956" s="15">
        <f t="shared" si="73"/>
        <v>-5.5555555555555358E-2</v>
      </c>
      <c r="G956" s="15">
        <f t="shared" si="74"/>
        <v>-0.19999999999999929</v>
      </c>
      <c r="H956" s="15">
        <v>0</v>
      </c>
      <c r="I956" s="15"/>
      <c r="J956" s="15"/>
      <c r="K956" s="15"/>
      <c r="L956" s="15"/>
      <c r="W956">
        <f t="shared" si="70"/>
        <v>0</v>
      </c>
      <c r="X956">
        <f t="shared" si="71"/>
        <v>34.4</v>
      </c>
      <c r="Y956">
        <f t="shared" si="72"/>
        <v>9.5555555555555554</v>
      </c>
    </row>
    <row r="957" spans="2:25" x14ac:dyDescent="0.25">
      <c r="B957" s="4" t="s">
        <v>64</v>
      </c>
      <c r="C957" s="4">
        <v>949</v>
      </c>
      <c r="D957" s="4">
        <v>360</v>
      </c>
      <c r="E957" s="10">
        <v>34.200000000000003</v>
      </c>
      <c r="F957" s="15">
        <f t="shared" si="73"/>
        <v>-6.9444444444444448E-2</v>
      </c>
      <c r="G957" s="15">
        <f t="shared" si="74"/>
        <v>-0.25</v>
      </c>
      <c r="H957" s="15">
        <v>0</v>
      </c>
      <c r="I957" s="15"/>
      <c r="J957" s="15"/>
      <c r="K957" s="15"/>
      <c r="L957" s="15"/>
      <c r="W957">
        <f t="shared" si="70"/>
        <v>0</v>
      </c>
      <c r="X957">
        <f t="shared" si="71"/>
        <v>34.200000000000003</v>
      </c>
      <c r="Y957">
        <f t="shared" si="72"/>
        <v>9.5</v>
      </c>
    </row>
    <row r="958" spans="2:25" x14ac:dyDescent="0.25">
      <c r="B958" s="4" t="s">
        <v>64</v>
      </c>
      <c r="C958" s="4">
        <v>950</v>
      </c>
      <c r="D958" s="4">
        <v>361</v>
      </c>
      <c r="E958" s="10">
        <v>33.9</v>
      </c>
      <c r="F958" s="15">
        <f t="shared" si="73"/>
        <v>-8.3333333333333523E-2</v>
      </c>
      <c r="G958" s="15">
        <f t="shared" si="74"/>
        <v>-0.30000000000000071</v>
      </c>
      <c r="H958" s="15">
        <v>0</v>
      </c>
      <c r="I958" s="15"/>
      <c r="J958" s="15"/>
      <c r="K958" s="15"/>
      <c r="L958" s="15"/>
      <c r="W958">
        <f t="shared" si="70"/>
        <v>0</v>
      </c>
      <c r="X958">
        <f t="shared" si="71"/>
        <v>33.9</v>
      </c>
      <c r="Y958">
        <f t="shared" si="72"/>
        <v>9.4166666666666661</v>
      </c>
    </row>
    <row r="959" spans="2:25" x14ac:dyDescent="0.25">
      <c r="B959" s="4" t="s">
        <v>64</v>
      </c>
      <c r="C959" s="4">
        <v>951</v>
      </c>
      <c r="D959" s="4">
        <v>362</v>
      </c>
      <c r="E959" s="10">
        <v>33.6</v>
      </c>
      <c r="F959" s="15">
        <f t="shared" si="73"/>
        <v>-8.3333333333333523E-2</v>
      </c>
      <c r="G959" s="15">
        <f t="shared" si="74"/>
        <v>-0.30000000000000071</v>
      </c>
      <c r="H959" s="15">
        <v>0</v>
      </c>
      <c r="I959" s="15"/>
      <c r="J959" s="15"/>
      <c r="K959" s="15"/>
      <c r="L959" s="15"/>
      <c r="W959">
        <f t="shared" si="70"/>
        <v>0</v>
      </c>
      <c r="X959">
        <f t="shared" si="71"/>
        <v>33.6</v>
      </c>
      <c r="Y959">
        <f t="shared" si="72"/>
        <v>9.3333333333333339</v>
      </c>
    </row>
    <row r="960" spans="2:25" x14ac:dyDescent="0.25">
      <c r="B960" s="4" t="s">
        <v>64</v>
      </c>
      <c r="C960" s="4">
        <v>952</v>
      </c>
      <c r="D960" s="4">
        <v>363</v>
      </c>
      <c r="E960" s="10">
        <v>33.299999999999997</v>
      </c>
      <c r="F960" s="15">
        <f t="shared" si="73"/>
        <v>-8.3333333333333523E-2</v>
      </c>
      <c r="G960" s="15">
        <f t="shared" si="74"/>
        <v>-0.30000000000000071</v>
      </c>
      <c r="H960" s="15">
        <v>0</v>
      </c>
      <c r="I960" s="15"/>
      <c r="J960" s="15"/>
      <c r="K960" s="15"/>
      <c r="L960" s="15"/>
      <c r="W960">
        <f t="shared" si="70"/>
        <v>0</v>
      </c>
      <c r="X960">
        <f t="shared" si="71"/>
        <v>33.299999999999997</v>
      </c>
      <c r="Y960">
        <f t="shared" si="72"/>
        <v>9.2499999999999982</v>
      </c>
    </row>
    <row r="961" spans="2:25" x14ac:dyDescent="0.25">
      <c r="B961" s="4" t="s">
        <v>64</v>
      </c>
      <c r="C961" s="4">
        <v>953</v>
      </c>
      <c r="D961" s="4">
        <v>364</v>
      </c>
      <c r="E961" s="10">
        <v>33</v>
      </c>
      <c r="F961" s="15">
        <f t="shared" si="73"/>
        <v>-6.9444444444444448E-2</v>
      </c>
      <c r="G961" s="15">
        <f t="shared" si="74"/>
        <v>-0.25</v>
      </c>
      <c r="H961" s="15">
        <v>0</v>
      </c>
      <c r="I961" s="15"/>
      <c r="J961" s="15"/>
      <c r="K961" s="15"/>
      <c r="L961" s="15"/>
      <c r="W961">
        <f t="shared" si="70"/>
        <v>0</v>
      </c>
      <c r="X961">
        <f t="shared" si="71"/>
        <v>33</v>
      </c>
      <c r="Y961">
        <f t="shared" si="72"/>
        <v>9.1666666666666661</v>
      </c>
    </row>
    <row r="962" spans="2:25" x14ac:dyDescent="0.25">
      <c r="B962" s="4" t="s">
        <v>64</v>
      </c>
      <c r="C962" s="4">
        <v>954</v>
      </c>
      <c r="D962" s="4">
        <v>365</v>
      </c>
      <c r="E962" s="10">
        <v>32.799999999999997</v>
      </c>
      <c r="F962" s="15">
        <f t="shared" si="73"/>
        <v>-8.3333333333333523E-2</v>
      </c>
      <c r="G962" s="15">
        <f t="shared" si="74"/>
        <v>-0.30000000000000071</v>
      </c>
      <c r="H962" s="15">
        <v>0</v>
      </c>
      <c r="I962" s="15"/>
      <c r="J962" s="15"/>
      <c r="K962" s="15"/>
      <c r="L962" s="15"/>
      <c r="W962">
        <f t="shared" si="70"/>
        <v>0</v>
      </c>
      <c r="X962">
        <f t="shared" si="71"/>
        <v>32.799999999999997</v>
      </c>
      <c r="Y962">
        <f t="shared" si="72"/>
        <v>9.1111111111111107</v>
      </c>
    </row>
    <row r="963" spans="2:25" x14ac:dyDescent="0.25">
      <c r="B963" s="4" t="s">
        <v>64</v>
      </c>
      <c r="C963" s="4">
        <v>955</v>
      </c>
      <c r="D963" s="4">
        <v>366</v>
      </c>
      <c r="E963" s="10">
        <v>32.4</v>
      </c>
      <c r="F963" s="15">
        <f t="shared" si="73"/>
        <v>-0.12499999999999981</v>
      </c>
      <c r="G963" s="15">
        <f t="shared" si="74"/>
        <v>-0.44999999999999929</v>
      </c>
      <c r="H963" s="15">
        <v>0</v>
      </c>
      <c r="I963" s="15"/>
      <c r="J963" s="15"/>
      <c r="K963" s="15"/>
      <c r="L963" s="15"/>
      <c r="W963">
        <f t="shared" si="70"/>
        <v>0</v>
      </c>
      <c r="X963">
        <f t="shared" si="71"/>
        <v>32.4</v>
      </c>
      <c r="Y963">
        <f t="shared" si="72"/>
        <v>9</v>
      </c>
    </row>
    <row r="964" spans="2:25" x14ac:dyDescent="0.25">
      <c r="B964" s="4" t="s">
        <v>64</v>
      </c>
      <c r="C964" s="4">
        <v>956</v>
      </c>
      <c r="D964" s="4">
        <v>367</v>
      </c>
      <c r="E964" s="10">
        <v>31.9</v>
      </c>
      <c r="F964" s="15">
        <f t="shared" si="73"/>
        <v>-0.1388888888888889</v>
      </c>
      <c r="G964" s="15">
        <f t="shared" si="74"/>
        <v>-0.5</v>
      </c>
      <c r="H964" s="15">
        <v>0</v>
      </c>
      <c r="I964" s="15"/>
      <c r="J964" s="15"/>
      <c r="K964" s="15"/>
      <c r="L964" s="15"/>
      <c r="W964">
        <f t="shared" si="70"/>
        <v>0</v>
      </c>
      <c r="X964">
        <f t="shared" si="71"/>
        <v>31.9</v>
      </c>
      <c r="Y964">
        <f t="shared" si="72"/>
        <v>8.8611111111111107</v>
      </c>
    </row>
    <row r="965" spans="2:25" x14ac:dyDescent="0.25">
      <c r="B965" s="4" t="s">
        <v>64</v>
      </c>
      <c r="C965" s="4">
        <v>957</v>
      </c>
      <c r="D965" s="4">
        <v>368</v>
      </c>
      <c r="E965" s="10">
        <v>31.4</v>
      </c>
      <c r="F965" s="15">
        <f t="shared" si="73"/>
        <v>-0.12499999999999981</v>
      </c>
      <c r="G965" s="15">
        <f t="shared" si="74"/>
        <v>-0.44999999999999929</v>
      </c>
      <c r="H965" s="15">
        <v>0</v>
      </c>
      <c r="I965" s="15"/>
      <c r="J965" s="15"/>
      <c r="K965" s="15"/>
      <c r="L965" s="15"/>
      <c r="W965">
        <f t="shared" si="70"/>
        <v>0</v>
      </c>
      <c r="X965">
        <f t="shared" si="71"/>
        <v>31.4</v>
      </c>
      <c r="Y965">
        <f t="shared" si="72"/>
        <v>8.7222222222222214</v>
      </c>
    </row>
    <row r="966" spans="2:25" x14ac:dyDescent="0.25">
      <c r="B966" s="4" t="s">
        <v>64</v>
      </c>
      <c r="C966" s="4">
        <v>958</v>
      </c>
      <c r="D966" s="4">
        <v>369</v>
      </c>
      <c r="E966" s="10">
        <v>31</v>
      </c>
      <c r="F966" s="15">
        <f t="shared" si="73"/>
        <v>-0.11111111111111072</v>
      </c>
      <c r="G966" s="15">
        <f t="shared" si="74"/>
        <v>-0.39999999999999858</v>
      </c>
      <c r="H966" s="15">
        <v>0</v>
      </c>
      <c r="I966" s="15"/>
      <c r="J966" s="15"/>
      <c r="K966" s="15"/>
      <c r="L966" s="15"/>
      <c r="W966">
        <f t="shared" si="70"/>
        <v>0</v>
      </c>
      <c r="X966">
        <f t="shared" si="71"/>
        <v>31</v>
      </c>
      <c r="Y966">
        <f t="shared" si="72"/>
        <v>8.6111111111111107</v>
      </c>
    </row>
    <row r="967" spans="2:25" x14ac:dyDescent="0.25">
      <c r="B967" s="4" t="s">
        <v>64</v>
      </c>
      <c r="C967" s="4">
        <v>959</v>
      </c>
      <c r="D967" s="4">
        <v>370</v>
      </c>
      <c r="E967" s="10">
        <v>30.6</v>
      </c>
      <c r="F967" s="15">
        <f t="shared" si="73"/>
        <v>-9.7222222222222127E-2</v>
      </c>
      <c r="G967" s="15">
        <f t="shared" si="74"/>
        <v>-0.34999999999999964</v>
      </c>
      <c r="H967" s="15">
        <v>0</v>
      </c>
      <c r="I967" s="15"/>
      <c r="J967" s="15"/>
      <c r="K967" s="15"/>
      <c r="L967" s="15"/>
      <c r="W967">
        <f t="shared" si="70"/>
        <v>0</v>
      </c>
      <c r="X967">
        <f t="shared" si="71"/>
        <v>30.6</v>
      </c>
      <c r="Y967">
        <f t="shared" si="72"/>
        <v>8.5</v>
      </c>
    </row>
    <row r="968" spans="2:25" x14ac:dyDescent="0.25">
      <c r="B968" s="4" t="s">
        <v>64</v>
      </c>
      <c r="C968" s="4">
        <v>960</v>
      </c>
      <c r="D968" s="4">
        <v>371</v>
      </c>
      <c r="E968" s="10">
        <v>30.3</v>
      </c>
      <c r="F968" s="15">
        <f t="shared" si="73"/>
        <v>-0.1111111111111112</v>
      </c>
      <c r="G968" s="15">
        <f t="shared" si="74"/>
        <v>-0.40000000000000036</v>
      </c>
      <c r="H968" s="15">
        <v>0</v>
      </c>
      <c r="I968" s="15"/>
      <c r="J968" s="15"/>
      <c r="K968" s="15"/>
      <c r="L968" s="15"/>
      <c r="W968">
        <f t="shared" ref="W968:W1030" si="75">IF(E968&lt;1,1,0)</f>
        <v>0</v>
      </c>
      <c r="X968">
        <f t="shared" ref="X968:X1030" si="76">IF(W968=1,"",E968)</f>
        <v>30.3</v>
      </c>
      <c r="Y968">
        <f t="shared" ref="Y968:Y1030" si="77">E968/3.6</f>
        <v>8.4166666666666661</v>
      </c>
    </row>
    <row r="969" spans="2:25" x14ac:dyDescent="0.25">
      <c r="B969" s="4" t="s">
        <v>64</v>
      </c>
      <c r="C969" s="4">
        <v>961</v>
      </c>
      <c r="D969" s="4">
        <v>372</v>
      </c>
      <c r="E969" s="10">
        <v>29.8</v>
      </c>
      <c r="F969" s="15">
        <f t="shared" si="73"/>
        <v>-0.16666666666666657</v>
      </c>
      <c r="G969" s="15">
        <f t="shared" si="74"/>
        <v>-0.59999999999999964</v>
      </c>
      <c r="H969" s="15">
        <v>0</v>
      </c>
      <c r="I969" s="15"/>
      <c r="J969" s="15"/>
      <c r="K969" s="15"/>
      <c r="L969" s="15"/>
      <c r="W969">
        <f t="shared" si="75"/>
        <v>0</v>
      </c>
      <c r="X969">
        <f t="shared" si="76"/>
        <v>29.8</v>
      </c>
      <c r="Y969">
        <f t="shared" si="77"/>
        <v>8.2777777777777786</v>
      </c>
    </row>
    <row r="970" spans="2:25" x14ac:dyDescent="0.25">
      <c r="B970" s="4" t="s">
        <v>64</v>
      </c>
      <c r="C970" s="4">
        <v>962</v>
      </c>
      <c r="D970" s="4">
        <v>373</v>
      </c>
      <c r="E970" s="10">
        <v>29.1</v>
      </c>
      <c r="F970" s="15">
        <f t="shared" si="73"/>
        <v>-0.18055555555555566</v>
      </c>
      <c r="G970" s="15">
        <f t="shared" si="74"/>
        <v>-0.65000000000000036</v>
      </c>
      <c r="H970" s="15">
        <v>0</v>
      </c>
      <c r="I970" s="15"/>
      <c r="J970" s="15"/>
      <c r="K970" s="15"/>
      <c r="L970" s="15"/>
      <c r="W970">
        <f t="shared" si="75"/>
        <v>0</v>
      </c>
      <c r="X970">
        <f t="shared" si="76"/>
        <v>29.1</v>
      </c>
      <c r="Y970">
        <f t="shared" si="77"/>
        <v>8.0833333333333339</v>
      </c>
    </row>
    <row r="971" spans="2:25" x14ac:dyDescent="0.25">
      <c r="B971" s="4" t="s">
        <v>64</v>
      </c>
      <c r="C971" s="4">
        <v>963</v>
      </c>
      <c r="D971" s="4">
        <v>374</v>
      </c>
      <c r="E971" s="10">
        <v>28.5</v>
      </c>
      <c r="F971" s="15">
        <f t="shared" si="73"/>
        <v>-0.19444444444444473</v>
      </c>
      <c r="G971" s="15">
        <f t="shared" si="74"/>
        <v>-0.70000000000000107</v>
      </c>
      <c r="H971" s="15">
        <v>0</v>
      </c>
      <c r="I971" s="15"/>
      <c r="J971" s="15"/>
      <c r="K971" s="15"/>
      <c r="L971" s="15"/>
      <c r="W971">
        <f t="shared" si="75"/>
        <v>0</v>
      </c>
      <c r="X971">
        <f t="shared" si="76"/>
        <v>28.5</v>
      </c>
      <c r="Y971">
        <f t="shared" si="77"/>
        <v>7.9166666666666661</v>
      </c>
    </row>
    <row r="972" spans="2:25" x14ac:dyDescent="0.25">
      <c r="B972" s="4" t="s">
        <v>64</v>
      </c>
      <c r="C972" s="4">
        <v>964</v>
      </c>
      <c r="D972" s="4">
        <v>375</v>
      </c>
      <c r="E972" s="10">
        <v>27.7</v>
      </c>
      <c r="F972" s="15">
        <f t="shared" si="73"/>
        <v>-0.23611111111111099</v>
      </c>
      <c r="G972" s="15">
        <f t="shared" si="74"/>
        <v>-0.84999999999999964</v>
      </c>
      <c r="H972" s="15">
        <v>0</v>
      </c>
      <c r="I972" s="15"/>
      <c r="J972" s="15"/>
      <c r="K972" s="15"/>
      <c r="L972" s="15"/>
      <c r="W972">
        <f t="shared" si="75"/>
        <v>0</v>
      </c>
      <c r="X972">
        <f t="shared" si="76"/>
        <v>27.7</v>
      </c>
      <c r="Y972">
        <f t="shared" si="77"/>
        <v>7.6944444444444438</v>
      </c>
    </row>
    <row r="973" spans="2:25" x14ac:dyDescent="0.25">
      <c r="B973" s="4" t="s">
        <v>64</v>
      </c>
      <c r="C973" s="4">
        <v>965</v>
      </c>
      <c r="D973" s="4">
        <v>376</v>
      </c>
      <c r="E973" s="10">
        <v>26.8</v>
      </c>
      <c r="F973" s="15">
        <f t="shared" si="73"/>
        <v>-0.26388888888888867</v>
      </c>
      <c r="G973" s="15">
        <f t="shared" si="74"/>
        <v>-0.94999999999999929</v>
      </c>
      <c r="H973" s="15">
        <v>0</v>
      </c>
      <c r="I973" s="15"/>
      <c r="J973" s="15"/>
      <c r="K973" s="15"/>
      <c r="L973" s="15"/>
      <c r="W973">
        <f t="shared" si="75"/>
        <v>0</v>
      </c>
      <c r="X973">
        <f t="shared" si="76"/>
        <v>26.8</v>
      </c>
      <c r="Y973">
        <f t="shared" si="77"/>
        <v>7.4444444444444446</v>
      </c>
    </row>
    <row r="974" spans="2:25" x14ac:dyDescent="0.25">
      <c r="B974" s="4" t="s">
        <v>64</v>
      </c>
      <c r="C974" s="4">
        <v>966</v>
      </c>
      <c r="D974" s="4">
        <v>377</v>
      </c>
      <c r="E974" s="10">
        <v>25.8</v>
      </c>
      <c r="F974" s="15">
        <f t="shared" ref="F974:F1030" si="78">($E975-$E973)/2/3.6</f>
        <v>-0.26388888888888917</v>
      </c>
      <c r="G974" s="15">
        <f t="shared" ref="G974:G1030" si="79">($E975-$E973)/2</f>
        <v>-0.95000000000000107</v>
      </c>
      <c r="H974" s="15">
        <v>0</v>
      </c>
      <c r="I974" s="15"/>
      <c r="J974" s="15"/>
      <c r="K974" s="15"/>
      <c r="L974" s="15"/>
      <c r="W974">
        <f t="shared" si="75"/>
        <v>0</v>
      </c>
      <c r="X974">
        <f t="shared" si="76"/>
        <v>25.8</v>
      </c>
      <c r="Y974">
        <f t="shared" si="77"/>
        <v>7.166666666666667</v>
      </c>
    </row>
    <row r="975" spans="2:25" x14ac:dyDescent="0.25">
      <c r="B975" s="4" t="s">
        <v>64</v>
      </c>
      <c r="C975" s="4">
        <v>967</v>
      </c>
      <c r="D975" s="4">
        <v>378</v>
      </c>
      <c r="E975" s="10">
        <v>24.9</v>
      </c>
      <c r="F975" s="15">
        <f t="shared" si="78"/>
        <v>-0.2222222222222224</v>
      </c>
      <c r="G975" s="15">
        <f t="shared" si="79"/>
        <v>-0.80000000000000071</v>
      </c>
      <c r="H975" s="15">
        <v>0</v>
      </c>
      <c r="I975" s="15"/>
      <c r="J975" s="15"/>
      <c r="K975" s="15"/>
      <c r="L975" s="15"/>
      <c r="W975">
        <f t="shared" si="75"/>
        <v>0</v>
      </c>
      <c r="X975">
        <f t="shared" si="76"/>
        <v>24.9</v>
      </c>
      <c r="Y975">
        <f t="shared" si="77"/>
        <v>6.9166666666666661</v>
      </c>
    </row>
    <row r="976" spans="2:25" x14ac:dyDescent="0.25">
      <c r="B976" s="4" t="s">
        <v>64</v>
      </c>
      <c r="C976" s="4">
        <v>968</v>
      </c>
      <c r="D976" s="4">
        <v>379</v>
      </c>
      <c r="E976" s="10">
        <v>24.2</v>
      </c>
      <c r="F976" s="15">
        <f t="shared" si="78"/>
        <v>-0.15277777777777748</v>
      </c>
      <c r="G976" s="15">
        <f t="shared" si="79"/>
        <v>-0.54999999999999893</v>
      </c>
      <c r="H976" s="15">
        <v>0</v>
      </c>
      <c r="I976" s="15"/>
      <c r="J976" s="15"/>
      <c r="K976" s="15"/>
      <c r="L976" s="15"/>
      <c r="W976">
        <f t="shared" si="75"/>
        <v>0</v>
      </c>
      <c r="X976">
        <f t="shared" si="76"/>
        <v>24.2</v>
      </c>
      <c r="Y976">
        <f t="shared" si="77"/>
        <v>6.7222222222222214</v>
      </c>
    </row>
    <row r="977" spans="2:25" x14ac:dyDescent="0.25">
      <c r="B977" s="4" t="s">
        <v>64</v>
      </c>
      <c r="C977" s="4">
        <v>969</v>
      </c>
      <c r="D977" s="4">
        <v>380</v>
      </c>
      <c r="E977" s="10">
        <v>23.8</v>
      </c>
      <c r="F977" s="15">
        <f t="shared" si="78"/>
        <v>-0.1111111111111112</v>
      </c>
      <c r="G977" s="15">
        <f t="shared" si="79"/>
        <v>-0.40000000000000036</v>
      </c>
      <c r="H977" s="15">
        <v>0</v>
      </c>
      <c r="I977" s="15"/>
      <c r="J977" s="15"/>
      <c r="K977" s="15"/>
      <c r="L977" s="15"/>
      <c r="W977">
        <f t="shared" si="75"/>
        <v>0</v>
      </c>
      <c r="X977">
        <f t="shared" si="76"/>
        <v>23.8</v>
      </c>
      <c r="Y977">
        <f t="shared" si="77"/>
        <v>6.6111111111111107</v>
      </c>
    </row>
    <row r="978" spans="2:25" x14ac:dyDescent="0.25">
      <c r="B978" s="4" t="s">
        <v>64</v>
      </c>
      <c r="C978" s="4">
        <v>970</v>
      </c>
      <c r="D978" s="4">
        <v>381</v>
      </c>
      <c r="E978" s="10">
        <v>23.4</v>
      </c>
      <c r="F978" s="15">
        <f t="shared" si="78"/>
        <v>-0.12500000000000031</v>
      </c>
      <c r="G978" s="15">
        <f t="shared" si="79"/>
        <v>-0.45000000000000107</v>
      </c>
      <c r="H978" s="15">
        <v>0</v>
      </c>
      <c r="I978" s="15"/>
      <c r="J978" s="15"/>
      <c r="K978" s="15"/>
      <c r="L978" s="15"/>
      <c r="W978">
        <f t="shared" si="75"/>
        <v>0</v>
      </c>
      <c r="X978">
        <f t="shared" si="76"/>
        <v>23.4</v>
      </c>
      <c r="Y978">
        <f t="shared" si="77"/>
        <v>6.4999999999999991</v>
      </c>
    </row>
    <row r="979" spans="2:25" x14ac:dyDescent="0.25">
      <c r="B979" s="4" t="s">
        <v>64</v>
      </c>
      <c r="C979" s="4">
        <v>971</v>
      </c>
      <c r="D979" s="4">
        <v>382</v>
      </c>
      <c r="E979" s="10">
        <v>22.9</v>
      </c>
      <c r="F979" s="15">
        <f t="shared" si="78"/>
        <v>-0.16666666666666657</v>
      </c>
      <c r="G979" s="15">
        <f t="shared" si="79"/>
        <v>-0.59999999999999964</v>
      </c>
      <c r="H979" s="15">
        <v>0</v>
      </c>
      <c r="I979" s="15"/>
      <c r="J979" s="15"/>
      <c r="K979" s="15"/>
      <c r="L979" s="15"/>
      <c r="W979">
        <f t="shared" si="75"/>
        <v>0</v>
      </c>
      <c r="X979">
        <f t="shared" si="76"/>
        <v>22.9</v>
      </c>
      <c r="Y979">
        <f t="shared" si="77"/>
        <v>6.3611111111111107</v>
      </c>
    </row>
    <row r="980" spans="2:25" x14ac:dyDescent="0.25">
      <c r="B980" s="4" t="s">
        <v>64</v>
      </c>
      <c r="C980" s="4">
        <v>972</v>
      </c>
      <c r="D980" s="4">
        <v>383</v>
      </c>
      <c r="E980" s="10">
        <v>22.2</v>
      </c>
      <c r="F980" s="15">
        <f t="shared" si="78"/>
        <v>-0.24999999999999961</v>
      </c>
      <c r="G980" s="15">
        <f t="shared" si="79"/>
        <v>-0.89999999999999858</v>
      </c>
      <c r="H980" s="15">
        <v>0</v>
      </c>
      <c r="I980" s="15"/>
      <c r="J980" s="15"/>
      <c r="K980" s="15"/>
      <c r="L980" s="15"/>
      <c r="W980">
        <f t="shared" si="75"/>
        <v>0</v>
      </c>
      <c r="X980">
        <f t="shared" si="76"/>
        <v>22.2</v>
      </c>
      <c r="Y980">
        <f t="shared" si="77"/>
        <v>6.1666666666666661</v>
      </c>
    </row>
    <row r="981" spans="2:25" x14ac:dyDescent="0.25">
      <c r="B981" s="4" t="s">
        <v>64</v>
      </c>
      <c r="C981" s="4">
        <v>973</v>
      </c>
      <c r="D981" s="4">
        <v>384</v>
      </c>
      <c r="E981" s="10">
        <v>21.1</v>
      </c>
      <c r="F981" s="15">
        <f t="shared" si="78"/>
        <v>-0.36111111111111083</v>
      </c>
      <c r="G981" s="15">
        <f t="shared" si="79"/>
        <v>-1.2999999999999989</v>
      </c>
      <c r="H981" s="15">
        <v>0</v>
      </c>
      <c r="I981" s="15"/>
      <c r="J981" s="15"/>
      <c r="K981" s="15"/>
      <c r="L981" s="15"/>
      <c r="W981">
        <f t="shared" si="75"/>
        <v>0</v>
      </c>
      <c r="X981">
        <f t="shared" si="76"/>
        <v>21.1</v>
      </c>
      <c r="Y981">
        <f t="shared" si="77"/>
        <v>5.8611111111111116</v>
      </c>
    </row>
    <row r="982" spans="2:25" x14ac:dyDescent="0.25">
      <c r="B982" s="4" t="s">
        <v>64</v>
      </c>
      <c r="C982" s="4">
        <v>974</v>
      </c>
      <c r="D982" s="4">
        <v>385</v>
      </c>
      <c r="E982" s="10">
        <v>19.600000000000001</v>
      </c>
      <c r="F982" s="15">
        <f t="shared" si="78"/>
        <v>-0.41666666666666663</v>
      </c>
      <c r="G982" s="15">
        <f t="shared" si="79"/>
        <v>-1.5</v>
      </c>
      <c r="H982" s="15">
        <v>0</v>
      </c>
      <c r="I982" s="15"/>
      <c r="J982" s="15"/>
      <c r="K982" s="15"/>
      <c r="L982" s="15"/>
      <c r="W982">
        <f t="shared" si="75"/>
        <v>0</v>
      </c>
      <c r="X982">
        <f t="shared" si="76"/>
        <v>19.600000000000001</v>
      </c>
      <c r="Y982">
        <f t="shared" si="77"/>
        <v>5.4444444444444446</v>
      </c>
    </row>
    <row r="983" spans="2:25" x14ac:dyDescent="0.25">
      <c r="B983" s="4" t="s">
        <v>64</v>
      </c>
      <c r="C983" s="4">
        <v>975</v>
      </c>
      <c r="D983" s="4">
        <v>386</v>
      </c>
      <c r="E983" s="10">
        <v>18.100000000000001</v>
      </c>
      <c r="F983" s="15">
        <f t="shared" si="78"/>
        <v>-0.50000000000000022</v>
      </c>
      <c r="G983" s="15">
        <f t="shared" si="79"/>
        <v>-1.8000000000000007</v>
      </c>
      <c r="H983" s="15">
        <v>0</v>
      </c>
      <c r="I983" s="15"/>
      <c r="J983" s="15"/>
      <c r="K983" s="15"/>
      <c r="L983" s="15"/>
      <c r="W983">
        <f t="shared" si="75"/>
        <v>0</v>
      </c>
      <c r="X983">
        <f t="shared" si="76"/>
        <v>18.100000000000001</v>
      </c>
      <c r="Y983">
        <f t="shared" si="77"/>
        <v>5.0277777777777777</v>
      </c>
    </row>
    <row r="984" spans="2:25" x14ac:dyDescent="0.25">
      <c r="B984" s="4" t="s">
        <v>64</v>
      </c>
      <c r="C984" s="4">
        <v>976</v>
      </c>
      <c r="D984" s="4">
        <v>387</v>
      </c>
      <c r="E984" s="10">
        <v>16</v>
      </c>
      <c r="F984" s="15">
        <f t="shared" si="78"/>
        <v>-0.56944444444444464</v>
      </c>
      <c r="G984" s="15">
        <f t="shared" si="79"/>
        <v>-2.0500000000000007</v>
      </c>
      <c r="H984" s="15">
        <v>0</v>
      </c>
      <c r="I984" s="15"/>
      <c r="J984" s="15"/>
      <c r="K984" s="15"/>
      <c r="L984" s="15"/>
      <c r="W984">
        <f t="shared" si="75"/>
        <v>0</v>
      </c>
      <c r="X984">
        <f t="shared" si="76"/>
        <v>16</v>
      </c>
      <c r="Y984">
        <f t="shared" si="77"/>
        <v>4.4444444444444446</v>
      </c>
    </row>
    <row r="985" spans="2:25" x14ac:dyDescent="0.25">
      <c r="B985" s="4" t="s">
        <v>64</v>
      </c>
      <c r="C985" s="4">
        <v>977</v>
      </c>
      <c r="D985" s="4">
        <v>388</v>
      </c>
      <c r="E985" s="10">
        <v>14</v>
      </c>
      <c r="F985" s="15">
        <f t="shared" si="78"/>
        <v>-0.55555555555555558</v>
      </c>
      <c r="G985" s="15">
        <f t="shared" si="79"/>
        <v>-2</v>
      </c>
      <c r="H985" s="15">
        <v>0</v>
      </c>
      <c r="I985" s="15"/>
      <c r="J985" s="15"/>
      <c r="K985" s="15"/>
      <c r="L985" s="15"/>
      <c r="W985">
        <f t="shared" si="75"/>
        <v>0</v>
      </c>
      <c r="X985">
        <f t="shared" si="76"/>
        <v>14</v>
      </c>
      <c r="Y985">
        <f t="shared" si="77"/>
        <v>3.8888888888888888</v>
      </c>
    </row>
    <row r="986" spans="2:25" x14ac:dyDescent="0.25">
      <c r="B986" s="4" t="s">
        <v>64</v>
      </c>
      <c r="C986" s="4">
        <v>978</v>
      </c>
      <c r="D986" s="4">
        <v>389</v>
      </c>
      <c r="E986" s="10">
        <v>12</v>
      </c>
      <c r="F986" s="15">
        <f t="shared" si="78"/>
        <v>-0.51388888888888873</v>
      </c>
      <c r="G986" s="15">
        <f t="shared" si="79"/>
        <v>-1.8499999999999996</v>
      </c>
      <c r="H986" s="15">
        <v>0</v>
      </c>
      <c r="I986" s="15"/>
      <c r="J986" s="15"/>
      <c r="K986" s="15"/>
      <c r="L986" s="15"/>
      <c r="W986">
        <f t="shared" si="75"/>
        <v>0</v>
      </c>
      <c r="X986">
        <f t="shared" si="76"/>
        <v>12</v>
      </c>
      <c r="Y986">
        <f t="shared" si="77"/>
        <v>3.333333333333333</v>
      </c>
    </row>
    <row r="987" spans="2:25" x14ac:dyDescent="0.25">
      <c r="B987" s="4" t="s">
        <v>64</v>
      </c>
      <c r="C987" s="4">
        <v>979</v>
      </c>
      <c r="D987" s="4">
        <v>390</v>
      </c>
      <c r="E987" s="10">
        <v>10.3</v>
      </c>
      <c r="F987" s="15">
        <f t="shared" si="78"/>
        <v>-0.4861111111111111</v>
      </c>
      <c r="G987" s="15">
        <f t="shared" si="79"/>
        <v>-1.75</v>
      </c>
      <c r="H987" s="15">
        <v>0</v>
      </c>
      <c r="I987" s="15"/>
      <c r="J987" s="15"/>
      <c r="K987" s="15"/>
      <c r="L987" s="15"/>
      <c r="W987">
        <f t="shared" si="75"/>
        <v>0</v>
      </c>
      <c r="X987">
        <f t="shared" si="76"/>
        <v>10.3</v>
      </c>
      <c r="Y987">
        <f t="shared" si="77"/>
        <v>2.8611111111111112</v>
      </c>
    </row>
    <row r="988" spans="2:25" x14ac:dyDescent="0.25">
      <c r="B988" s="4" t="s">
        <v>64</v>
      </c>
      <c r="C988" s="4">
        <v>980</v>
      </c>
      <c r="D988" s="4">
        <v>391</v>
      </c>
      <c r="E988" s="10">
        <v>8.5</v>
      </c>
      <c r="F988" s="15">
        <f t="shared" si="78"/>
        <v>-0.5277777777777779</v>
      </c>
      <c r="G988" s="15">
        <f t="shared" si="79"/>
        <v>-1.9000000000000004</v>
      </c>
      <c r="H988" s="15">
        <v>0</v>
      </c>
      <c r="I988" s="15"/>
      <c r="J988" s="15"/>
      <c r="K988" s="15"/>
      <c r="L988" s="15"/>
      <c r="W988">
        <f t="shared" si="75"/>
        <v>0</v>
      </c>
      <c r="X988">
        <f t="shared" si="76"/>
        <v>8.5</v>
      </c>
      <c r="Y988">
        <f t="shared" si="77"/>
        <v>2.3611111111111112</v>
      </c>
    </row>
    <row r="989" spans="2:25" x14ac:dyDescent="0.25">
      <c r="B989" s="4" t="s">
        <v>64</v>
      </c>
      <c r="C989" s="4">
        <v>981</v>
      </c>
      <c r="D989" s="4">
        <v>392</v>
      </c>
      <c r="E989" s="10">
        <v>6.5</v>
      </c>
      <c r="F989" s="15">
        <f t="shared" si="78"/>
        <v>-0.54166666666666674</v>
      </c>
      <c r="G989" s="15">
        <f t="shared" si="79"/>
        <v>-1.9500000000000002</v>
      </c>
      <c r="H989" s="15">
        <v>0</v>
      </c>
      <c r="I989" s="15"/>
      <c r="J989" s="15"/>
      <c r="K989" s="15"/>
      <c r="L989" s="15"/>
      <c r="W989">
        <f t="shared" si="75"/>
        <v>0</v>
      </c>
      <c r="X989">
        <f t="shared" si="76"/>
        <v>6.5</v>
      </c>
      <c r="Y989">
        <f t="shared" si="77"/>
        <v>1.8055555555555556</v>
      </c>
    </row>
    <row r="990" spans="2:25" x14ac:dyDescent="0.25">
      <c r="B990" s="4" t="s">
        <v>64</v>
      </c>
      <c r="C990" s="4">
        <v>982</v>
      </c>
      <c r="D990" s="4">
        <v>393</v>
      </c>
      <c r="E990" s="10">
        <v>4.5999999999999996</v>
      </c>
      <c r="F990" s="15">
        <f t="shared" si="78"/>
        <v>-0.47222222222222221</v>
      </c>
      <c r="G990" s="15">
        <f t="shared" si="79"/>
        <v>-1.7</v>
      </c>
      <c r="H990" s="15">
        <v>0</v>
      </c>
      <c r="I990" s="15"/>
      <c r="J990" s="15"/>
      <c r="K990" s="15"/>
      <c r="L990" s="15"/>
      <c r="W990">
        <f t="shared" si="75"/>
        <v>0</v>
      </c>
      <c r="X990">
        <f t="shared" si="76"/>
        <v>4.5999999999999996</v>
      </c>
      <c r="Y990">
        <f t="shared" si="77"/>
        <v>1.2777777777777777</v>
      </c>
    </row>
    <row r="991" spans="2:25" x14ac:dyDescent="0.25">
      <c r="B991" s="4" t="s">
        <v>64</v>
      </c>
      <c r="C991" s="4">
        <v>983</v>
      </c>
      <c r="D991" s="4">
        <v>394</v>
      </c>
      <c r="E991" s="10">
        <v>3.1</v>
      </c>
      <c r="F991" s="15">
        <f t="shared" si="78"/>
        <v>-0.37499999999999994</v>
      </c>
      <c r="G991" s="15">
        <f t="shared" si="79"/>
        <v>-1.3499999999999999</v>
      </c>
      <c r="H991" s="15">
        <v>0</v>
      </c>
      <c r="I991" s="15"/>
      <c r="J991" s="15"/>
      <c r="K991" s="15"/>
      <c r="L991" s="15"/>
      <c r="W991">
        <f t="shared" si="75"/>
        <v>0</v>
      </c>
      <c r="X991">
        <f t="shared" si="76"/>
        <v>3.1</v>
      </c>
      <c r="Y991">
        <f t="shared" si="77"/>
        <v>0.86111111111111116</v>
      </c>
    </row>
    <row r="992" spans="2:25" x14ac:dyDescent="0.25">
      <c r="B992" s="4" t="s">
        <v>64</v>
      </c>
      <c r="C992" s="4">
        <v>984</v>
      </c>
      <c r="D992" s="4">
        <v>395</v>
      </c>
      <c r="E992" s="10">
        <v>1.9</v>
      </c>
      <c r="F992" s="15">
        <f t="shared" si="78"/>
        <v>-0.29166666666666669</v>
      </c>
      <c r="G992" s="15">
        <f t="shared" si="79"/>
        <v>-1.05</v>
      </c>
      <c r="H992" s="15">
        <v>0</v>
      </c>
      <c r="I992" s="15"/>
      <c r="J992" s="15"/>
      <c r="K992" s="15"/>
      <c r="L992" s="15"/>
      <c r="W992">
        <f t="shared" si="75"/>
        <v>0</v>
      </c>
      <c r="X992">
        <f t="shared" si="76"/>
        <v>1.9</v>
      </c>
      <c r="Y992">
        <f t="shared" si="77"/>
        <v>0.52777777777777779</v>
      </c>
    </row>
    <row r="993" spans="2:25" x14ac:dyDescent="0.25">
      <c r="B993" s="4" t="s">
        <v>64</v>
      </c>
      <c r="C993" s="4">
        <v>985</v>
      </c>
      <c r="D993" s="4">
        <v>396</v>
      </c>
      <c r="E993" s="10">
        <v>1</v>
      </c>
      <c r="F993" s="15">
        <f t="shared" si="78"/>
        <v>-0.2638888888888889</v>
      </c>
      <c r="G993" s="15">
        <f t="shared" si="79"/>
        <v>-0.95</v>
      </c>
      <c r="H993" s="15">
        <v>0</v>
      </c>
      <c r="I993" s="15"/>
      <c r="J993" s="15"/>
      <c r="K993" s="15"/>
      <c r="L993" s="15"/>
      <c r="W993">
        <f t="shared" si="75"/>
        <v>0</v>
      </c>
      <c r="X993">
        <f t="shared" si="76"/>
        <v>1</v>
      </c>
      <c r="Y993">
        <f t="shared" si="77"/>
        <v>0.27777777777777779</v>
      </c>
    </row>
    <row r="994" spans="2:25" x14ac:dyDescent="0.25">
      <c r="B994" s="4" t="s">
        <v>64</v>
      </c>
      <c r="C994" s="4">
        <v>986</v>
      </c>
      <c r="D994" s="4">
        <v>397</v>
      </c>
      <c r="E994" s="10">
        <v>0</v>
      </c>
      <c r="F994" s="15">
        <f t="shared" si="78"/>
        <v>-0.1388888888888889</v>
      </c>
      <c r="G994" s="15">
        <f t="shared" si="79"/>
        <v>-0.5</v>
      </c>
      <c r="H994" s="15">
        <v>0</v>
      </c>
      <c r="I994" s="15"/>
      <c r="J994" s="15"/>
      <c r="K994" s="15"/>
      <c r="L994" s="15"/>
      <c r="W994">
        <f t="shared" si="75"/>
        <v>1</v>
      </c>
      <c r="X994" t="str">
        <f t="shared" si="76"/>
        <v/>
      </c>
      <c r="Y994">
        <f t="shared" si="77"/>
        <v>0</v>
      </c>
    </row>
    <row r="995" spans="2:25" x14ac:dyDescent="0.25">
      <c r="B995" s="4" t="s">
        <v>64</v>
      </c>
      <c r="C995" s="4">
        <v>987</v>
      </c>
      <c r="D995" s="4">
        <v>398</v>
      </c>
      <c r="E995" s="10">
        <v>0</v>
      </c>
      <c r="F995" s="15">
        <f t="shared" si="78"/>
        <v>0</v>
      </c>
      <c r="G995" s="15">
        <f t="shared" si="79"/>
        <v>0</v>
      </c>
      <c r="H995" s="15">
        <v>0</v>
      </c>
      <c r="I995" s="15"/>
      <c r="J995" s="15"/>
      <c r="K995" s="15"/>
      <c r="L995" s="15"/>
      <c r="W995">
        <f t="shared" si="75"/>
        <v>1</v>
      </c>
      <c r="X995" t="str">
        <f t="shared" si="76"/>
        <v/>
      </c>
      <c r="Y995">
        <f t="shared" si="77"/>
        <v>0</v>
      </c>
    </row>
    <row r="996" spans="2:25" x14ac:dyDescent="0.25">
      <c r="B996" s="4" t="s">
        <v>64</v>
      </c>
      <c r="C996" s="4">
        <v>988</v>
      </c>
      <c r="D996" s="4">
        <v>399</v>
      </c>
      <c r="E996" s="10">
        <v>0</v>
      </c>
      <c r="F996" s="15">
        <f t="shared" si="78"/>
        <v>0</v>
      </c>
      <c r="G996" s="15">
        <f t="shared" si="79"/>
        <v>0</v>
      </c>
      <c r="H996" s="15">
        <v>0</v>
      </c>
      <c r="I996" s="15"/>
      <c r="J996" s="15"/>
      <c r="K996" s="15"/>
      <c r="L996" s="15"/>
      <c r="W996">
        <f t="shared" si="75"/>
        <v>1</v>
      </c>
      <c r="X996" t="str">
        <f t="shared" si="76"/>
        <v/>
      </c>
      <c r="Y996">
        <f t="shared" si="77"/>
        <v>0</v>
      </c>
    </row>
    <row r="997" spans="2:25" x14ac:dyDescent="0.25">
      <c r="B997" s="4" t="s">
        <v>64</v>
      </c>
      <c r="C997" s="4">
        <v>989</v>
      </c>
      <c r="D997" s="4">
        <v>400</v>
      </c>
      <c r="E997" s="10">
        <v>0</v>
      </c>
      <c r="F997" s="15">
        <f t="shared" si="78"/>
        <v>0</v>
      </c>
      <c r="G997" s="15">
        <f t="shared" si="79"/>
        <v>0</v>
      </c>
      <c r="H997" s="15">
        <v>0</v>
      </c>
      <c r="I997" s="15"/>
      <c r="J997" s="15"/>
      <c r="K997" s="15"/>
      <c r="L997" s="15"/>
      <c r="W997">
        <f t="shared" si="75"/>
        <v>1</v>
      </c>
      <c r="X997" t="str">
        <f t="shared" si="76"/>
        <v/>
      </c>
      <c r="Y997">
        <f t="shared" si="77"/>
        <v>0</v>
      </c>
    </row>
    <row r="998" spans="2:25" x14ac:dyDescent="0.25">
      <c r="B998" s="4" t="s">
        <v>64</v>
      </c>
      <c r="C998" s="4">
        <v>990</v>
      </c>
      <c r="D998" s="4">
        <v>401</v>
      </c>
      <c r="E998" s="10">
        <v>0</v>
      </c>
      <c r="F998" s="15">
        <f t="shared" si="78"/>
        <v>0</v>
      </c>
      <c r="G998" s="15">
        <f t="shared" si="79"/>
        <v>0</v>
      </c>
      <c r="H998" s="15">
        <v>0</v>
      </c>
      <c r="I998" s="15"/>
      <c r="J998" s="15"/>
      <c r="K998" s="15"/>
      <c r="L998" s="15"/>
      <c r="W998">
        <f t="shared" si="75"/>
        <v>1</v>
      </c>
      <c r="X998" t="str">
        <f t="shared" si="76"/>
        <v/>
      </c>
      <c r="Y998">
        <f t="shared" si="77"/>
        <v>0</v>
      </c>
    </row>
    <row r="999" spans="2:25" x14ac:dyDescent="0.25">
      <c r="B999" s="4" t="s">
        <v>64</v>
      </c>
      <c r="C999" s="4">
        <v>991</v>
      </c>
      <c r="D999" s="4">
        <v>402</v>
      </c>
      <c r="E999" s="10">
        <v>0</v>
      </c>
      <c r="F999" s="15">
        <f t="shared" si="78"/>
        <v>0</v>
      </c>
      <c r="G999" s="15">
        <f t="shared" si="79"/>
        <v>0</v>
      </c>
      <c r="H999" s="15">
        <v>0</v>
      </c>
      <c r="I999" s="15"/>
      <c r="J999" s="15"/>
      <c r="K999" s="15"/>
      <c r="L999" s="15"/>
      <c r="W999">
        <f t="shared" si="75"/>
        <v>1</v>
      </c>
      <c r="X999" t="str">
        <f t="shared" si="76"/>
        <v/>
      </c>
      <c r="Y999">
        <f t="shared" si="77"/>
        <v>0</v>
      </c>
    </row>
    <row r="1000" spans="2:25" x14ac:dyDescent="0.25">
      <c r="B1000" s="4" t="s">
        <v>64</v>
      </c>
      <c r="C1000" s="4">
        <v>992</v>
      </c>
      <c r="D1000" s="4">
        <v>403</v>
      </c>
      <c r="E1000" s="10">
        <v>0</v>
      </c>
      <c r="F1000" s="15">
        <f t="shared" si="78"/>
        <v>0</v>
      </c>
      <c r="G1000" s="15">
        <f t="shared" si="79"/>
        <v>0</v>
      </c>
      <c r="H1000" s="15">
        <v>0</v>
      </c>
      <c r="I1000" s="15"/>
      <c r="J1000" s="15"/>
      <c r="K1000" s="15"/>
      <c r="L1000" s="15"/>
      <c r="W1000">
        <f t="shared" si="75"/>
        <v>1</v>
      </c>
      <c r="X1000" t="str">
        <f t="shared" si="76"/>
        <v/>
      </c>
      <c r="Y1000">
        <f t="shared" si="77"/>
        <v>0</v>
      </c>
    </row>
    <row r="1001" spans="2:25" x14ac:dyDescent="0.25">
      <c r="B1001" s="4" t="s">
        <v>64</v>
      </c>
      <c r="C1001" s="4">
        <v>993</v>
      </c>
      <c r="D1001" s="4">
        <v>404</v>
      </c>
      <c r="E1001" s="10">
        <v>0</v>
      </c>
      <c r="F1001" s="15">
        <f t="shared" si="78"/>
        <v>0</v>
      </c>
      <c r="G1001" s="15">
        <f t="shared" si="79"/>
        <v>0</v>
      </c>
      <c r="H1001" s="15">
        <v>0</v>
      </c>
      <c r="I1001" s="15"/>
      <c r="J1001" s="15"/>
      <c r="K1001" s="15"/>
      <c r="L1001" s="15"/>
      <c r="W1001">
        <f t="shared" si="75"/>
        <v>1</v>
      </c>
      <c r="X1001" t="str">
        <f t="shared" si="76"/>
        <v/>
      </c>
      <c r="Y1001">
        <f t="shared" si="77"/>
        <v>0</v>
      </c>
    </row>
    <row r="1002" spans="2:25" x14ac:dyDescent="0.25">
      <c r="B1002" s="4" t="s">
        <v>64</v>
      </c>
      <c r="C1002" s="4">
        <v>994</v>
      </c>
      <c r="D1002" s="4">
        <v>405</v>
      </c>
      <c r="E1002" s="10">
        <v>0</v>
      </c>
      <c r="F1002" s="15">
        <f t="shared" si="78"/>
        <v>0</v>
      </c>
      <c r="G1002" s="15">
        <f t="shared" si="79"/>
        <v>0</v>
      </c>
      <c r="H1002" s="15">
        <v>0</v>
      </c>
      <c r="I1002" s="15"/>
      <c r="J1002" s="15"/>
      <c r="K1002" s="15"/>
      <c r="L1002" s="15"/>
      <c r="W1002">
        <f t="shared" si="75"/>
        <v>1</v>
      </c>
      <c r="X1002" t="str">
        <f t="shared" si="76"/>
        <v/>
      </c>
      <c r="Y1002">
        <f t="shared" si="77"/>
        <v>0</v>
      </c>
    </row>
    <row r="1003" spans="2:25" x14ac:dyDescent="0.25">
      <c r="B1003" s="4" t="s">
        <v>64</v>
      </c>
      <c r="C1003" s="4">
        <v>995</v>
      </c>
      <c r="D1003" s="4">
        <v>406</v>
      </c>
      <c r="E1003" s="10">
        <v>0</v>
      </c>
      <c r="F1003" s="15">
        <f t="shared" si="78"/>
        <v>0</v>
      </c>
      <c r="G1003" s="15">
        <f t="shared" si="79"/>
        <v>0</v>
      </c>
      <c r="H1003" s="15">
        <v>0</v>
      </c>
      <c r="I1003" s="15"/>
      <c r="J1003" s="15"/>
      <c r="K1003" s="15"/>
      <c r="L1003" s="15"/>
      <c r="W1003">
        <f t="shared" si="75"/>
        <v>1</v>
      </c>
      <c r="X1003" t="str">
        <f t="shared" si="76"/>
        <v/>
      </c>
      <c r="Y1003">
        <f t="shared" si="77"/>
        <v>0</v>
      </c>
    </row>
    <row r="1004" spans="2:25" x14ac:dyDescent="0.25">
      <c r="B1004" s="4" t="s">
        <v>64</v>
      </c>
      <c r="C1004" s="4">
        <v>996</v>
      </c>
      <c r="D1004" s="4">
        <v>407</v>
      </c>
      <c r="E1004" s="10">
        <v>0</v>
      </c>
      <c r="F1004" s="15">
        <f t="shared" si="78"/>
        <v>0</v>
      </c>
      <c r="G1004" s="15">
        <f t="shared" si="79"/>
        <v>0</v>
      </c>
      <c r="H1004" s="15">
        <v>0</v>
      </c>
      <c r="I1004" s="15"/>
      <c r="J1004" s="15"/>
      <c r="K1004" s="15"/>
      <c r="L1004" s="15"/>
      <c r="W1004">
        <f t="shared" si="75"/>
        <v>1</v>
      </c>
      <c r="X1004" t="str">
        <f t="shared" si="76"/>
        <v/>
      </c>
      <c r="Y1004">
        <f t="shared" si="77"/>
        <v>0</v>
      </c>
    </row>
    <row r="1005" spans="2:25" x14ac:dyDescent="0.25">
      <c r="B1005" s="4" t="s">
        <v>64</v>
      </c>
      <c r="C1005" s="4">
        <v>997</v>
      </c>
      <c r="D1005" s="4">
        <v>408</v>
      </c>
      <c r="E1005" s="10">
        <v>0</v>
      </c>
      <c r="F1005" s="15">
        <f t="shared" si="78"/>
        <v>0</v>
      </c>
      <c r="G1005" s="15">
        <f t="shared" si="79"/>
        <v>0</v>
      </c>
      <c r="H1005" s="15">
        <v>0</v>
      </c>
      <c r="I1005" s="15"/>
      <c r="J1005" s="15"/>
      <c r="K1005" s="15"/>
      <c r="L1005" s="15"/>
      <c r="W1005">
        <f t="shared" si="75"/>
        <v>1</v>
      </c>
      <c r="X1005" t="str">
        <f t="shared" si="76"/>
        <v/>
      </c>
      <c r="Y1005">
        <f t="shared" si="77"/>
        <v>0</v>
      </c>
    </row>
    <row r="1006" spans="2:25" x14ac:dyDescent="0.25">
      <c r="B1006" s="4" t="s">
        <v>64</v>
      </c>
      <c r="C1006" s="4">
        <v>998</v>
      </c>
      <c r="D1006" s="4">
        <v>409</v>
      </c>
      <c r="E1006" s="10">
        <v>0</v>
      </c>
      <c r="F1006" s="15">
        <f t="shared" si="78"/>
        <v>0</v>
      </c>
      <c r="G1006" s="15">
        <f t="shared" si="79"/>
        <v>0</v>
      </c>
      <c r="H1006" s="15">
        <v>0</v>
      </c>
      <c r="I1006" s="15"/>
      <c r="J1006" s="15"/>
      <c r="K1006" s="15"/>
      <c r="L1006" s="15"/>
      <c r="W1006">
        <f t="shared" si="75"/>
        <v>1</v>
      </c>
      <c r="X1006" t="str">
        <f t="shared" si="76"/>
        <v/>
      </c>
      <c r="Y1006">
        <f t="shared" si="77"/>
        <v>0</v>
      </c>
    </row>
    <row r="1007" spans="2:25" x14ac:dyDescent="0.25">
      <c r="B1007" s="4" t="s">
        <v>64</v>
      </c>
      <c r="C1007" s="4">
        <v>999</v>
      </c>
      <c r="D1007" s="4">
        <v>410</v>
      </c>
      <c r="E1007" s="10">
        <v>0</v>
      </c>
      <c r="F1007" s="15">
        <f t="shared" si="78"/>
        <v>0</v>
      </c>
      <c r="G1007" s="15">
        <f t="shared" si="79"/>
        <v>0</v>
      </c>
      <c r="H1007" s="15">
        <v>0</v>
      </c>
      <c r="I1007" s="15"/>
      <c r="J1007" s="15"/>
      <c r="K1007" s="15"/>
      <c r="L1007" s="15"/>
      <c r="W1007">
        <f t="shared" si="75"/>
        <v>1</v>
      </c>
      <c r="X1007" t="str">
        <f t="shared" si="76"/>
        <v/>
      </c>
      <c r="Y1007">
        <f t="shared" si="77"/>
        <v>0</v>
      </c>
    </row>
    <row r="1008" spans="2:25" x14ac:dyDescent="0.25">
      <c r="B1008" s="4" t="s">
        <v>64</v>
      </c>
      <c r="C1008" s="4">
        <v>1000</v>
      </c>
      <c r="D1008" s="4">
        <v>411</v>
      </c>
      <c r="E1008" s="10">
        <v>0</v>
      </c>
      <c r="F1008" s="15">
        <f t="shared" si="78"/>
        <v>0</v>
      </c>
      <c r="G1008" s="15">
        <f t="shared" si="79"/>
        <v>0</v>
      </c>
      <c r="H1008" s="15">
        <v>0</v>
      </c>
      <c r="I1008" s="15"/>
      <c r="J1008" s="15"/>
      <c r="K1008" s="15"/>
      <c r="L1008" s="15"/>
      <c r="W1008">
        <f t="shared" si="75"/>
        <v>1</v>
      </c>
      <c r="X1008" t="str">
        <f t="shared" si="76"/>
        <v/>
      </c>
      <c r="Y1008">
        <f t="shared" si="77"/>
        <v>0</v>
      </c>
    </row>
    <row r="1009" spans="2:25" x14ac:dyDescent="0.25">
      <c r="B1009" s="4" t="s">
        <v>64</v>
      </c>
      <c r="C1009" s="4">
        <v>1001</v>
      </c>
      <c r="D1009" s="4">
        <v>412</v>
      </c>
      <c r="E1009" s="10">
        <v>0</v>
      </c>
      <c r="F1009" s="15">
        <f t="shared" si="78"/>
        <v>0</v>
      </c>
      <c r="G1009" s="15">
        <f t="shared" si="79"/>
        <v>0</v>
      </c>
      <c r="H1009" s="15">
        <v>0</v>
      </c>
      <c r="I1009" s="15"/>
      <c r="J1009" s="15"/>
      <c r="K1009" s="15"/>
      <c r="L1009" s="15"/>
      <c r="W1009">
        <f t="shared" si="75"/>
        <v>1</v>
      </c>
      <c r="X1009" t="str">
        <f t="shared" si="76"/>
        <v/>
      </c>
      <c r="Y1009">
        <f t="shared" si="77"/>
        <v>0</v>
      </c>
    </row>
    <row r="1010" spans="2:25" x14ac:dyDescent="0.25">
      <c r="B1010" s="4" t="s">
        <v>64</v>
      </c>
      <c r="C1010" s="4">
        <v>1002</v>
      </c>
      <c r="D1010" s="4">
        <v>413</v>
      </c>
      <c r="E1010" s="10">
        <v>0</v>
      </c>
      <c r="F1010" s="15">
        <f t="shared" si="78"/>
        <v>0</v>
      </c>
      <c r="G1010" s="15">
        <f t="shared" si="79"/>
        <v>0</v>
      </c>
      <c r="H1010" s="15">
        <v>0</v>
      </c>
      <c r="I1010" s="15"/>
      <c r="J1010" s="15"/>
      <c r="K1010" s="15"/>
      <c r="L1010" s="15"/>
      <c r="W1010">
        <f t="shared" si="75"/>
        <v>1</v>
      </c>
      <c r="X1010" t="str">
        <f t="shared" si="76"/>
        <v/>
      </c>
      <c r="Y1010">
        <f t="shared" si="77"/>
        <v>0</v>
      </c>
    </row>
    <row r="1011" spans="2:25" x14ac:dyDescent="0.25">
      <c r="B1011" s="4" t="s">
        <v>64</v>
      </c>
      <c r="C1011" s="4">
        <v>1003</v>
      </c>
      <c r="D1011" s="4">
        <v>414</v>
      </c>
      <c r="E1011" s="10">
        <v>0</v>
      </c>
      <c r="F1011" s="15">
        <f t="shared" si="78"/>
        <v>0</v>
      </c>
      <c r="G1011" s="15">
        <f t="shared" si="79"/>
        <v>0</v>
      </c>
      <c r="H1011" s="15">
        <v>0</v>
      </c>
      <c r="I1011" s="15"/>
      <c r="J1011" s="15"/>
      <c r="K1011" s="15"/>
      <c r="L1011" s="15"/>
      <c r="W1011">
        <f t="shared" si="75"/>
        <v>1</v>
      </c>
      <c r="X1011" t="str">
        <f t="shared" si="76"/>
        <v/>
      </c>
      <c r="Y1011">
        <f t="shared" si="77"/>
        <v>0</v>
      </c>
    </row>
    <row r="1012" spans="2:25" x14ac:dyDescent="0.25">
      <c r="B1012" s="4" t="s">
        <v>64</v>
      </c>
      <c r="C1012" s="4">
        <v>1004</v>
      </c>
      <c r="D1012" s="4">
        <v>415</v>
      </c>
      <c r="E1012" s="10">
        <v>0</v>
      </c>
      <c r="F1012" s="15">
        <f t="shared" si="78"/>
        <v>0</v>
      </c>
      <c r="G1012" s="15">
        <f t="shared" si="79"/>
        <v>0</v>
      </c>
      <c r="H1012" s="15">
        <v>0</v>
      </c>
      <c r="I1012" s="15"/>
      <c r="J1012" s="15"/>
      <c r="K1012" s="15"/>
      <c r="L1012" s="15"/>
      <c r="W1012">
        <f t="shared" si="75"/>
        <v>1</v>
      </c>
      <c r="X1012" t="str">
        <f t="shared" si="76"/>
        <v/>
      </c>
      <c r="Y1012">
        <f t="shared" si="77"/>
        <v>0</v>
      </c>
    </row>
    <row r="1013" spans="2:25" x14ac:dyDescent="0.25">
      <c r="B1013" s="4" t="s">
        <v>64</v>
      </c>
      <c r="C1013" s="4">
        <v>1005</v>
      </c>
      <c r="D1013" s="4">
        <v>416</v>
      </c>
      <c r="E1013" s="10">
        <v>0</v>
      </c>
      <c r="F1013" s="15">
        <f t="shared" si="78"/>
        <v>0</v>
      </c>
      <c r="G1013" s="15">
        <f t="shared" si="79"/>
        <v>0</v>
      </c>
      <c r="H1013" s="15">
        <v>0</v>
      </c>
      <c r="I1013" s="15"/>
      <c r="J1013" s="15"/>
      <c r="K1013" s="15"/>
      <c r="L1013" s="15"/>
      <c r="W1013">
        <f t="shared" si="75"/>
        <v>1</v>
      </c>
      <c r="X1013" t="str">
        <f t="shared" si="76"/>
        <v/>
      </c>
      <c r="Y1013">
        <f t="shared" si="77"/>
        <v>0</v>
      </c>
    </row>
    <row r="1014" spans="2:25" x14ac:dyDescent="0.25">
      <c r="B1014" s="4" t="s">
        <v>64</v>
      </c>
      <c r="C1014" s="4">
        <v>1006</v>
      </c>
      <c r="D1014" s="4">
        <v>417</v>
      </c>
      <c r="E1014" s="10">
        <v>0</v>
      </c>
      <c r="F1014" s="15">
        <f t="shared" si="78"/>
        <v>0</v>
      </c>
      <c r="G1014" s="15">
        <f t="shared" si="79"/>
        <v>0</v>
      </c>
      <c r="H1014" s="15">
        <v>0</v>
      </c>
      <c r="I1014" s="15"/>
      <c r="J1014" s="15"/>
      <c r="K1014" s="15"/>
      <c r="L1014" s="15"/>
      <c r="W1014">
        <f t="shared" si="75"/>
        <v>1</v>
      </c>
      <c r="X1014" t="str">
        <f t="shared" si="76"/>
        <v/>
      </c>
      <c r="Y1014">
        <f t="shared" si="77"/>
        <v>0</v>
      </c>
    </row>
    <row r="1015" spans="2:25" x14ac:dyDescent="0.25">
      <c r="B1015" s="4" t="s">
        <v>64</v>
      </c>
      <c r="C1015" s="4">
        <v>1007</v>
      </c>
      <c r="D1015" s="4">
        <v>418</v>
      </c>
      <c r="E1015" s="10">
        <v>0</v>
      </c>
      <c r="F1015" s="15">
        <f t="shared" si="78"/>
        <v>0</v>
      </c>
      <c r="G1015" s="15">
        <f t="shared" si="79"/>
        <v>0</v>
      </c>
      <c r="H1015" s="15">
        <v>0</v>
      </c>
      <c r="I1015" s="15"/>
      <c r="J1015" s="15"/>
      <c r="K1015" s="15"/>
      <c r="L1015" s="15"/>
      <c r="W1015">
        <f t="shared" si="75"/>
        <v>1</v>
      </c>
      <c r="X1015" t="str">
        <f t="shared" si="76"/>
        <v/>
      </c>
      <c r="Y1015">
        <f t="shared" si="77"/>
        <v>0</v>
      </c>
    </row>
    <row r="1016" spans="2:25" x14ac:dyDescent="0.25">
      <c r="B1016" s="4" t="s">
        <v>64</v>
      </c>
      <c r="C1016" s="4">
        <v>1008</v>
      </c>
      <c r="D1016" s="4">
        <v>419</v>
      </c>
      <c r="E1016" s="10">
        <v>0</v>
      </c>
      <c r="F1016" s="15">
        <f t="shared" si="78"/>
        <v>0</v>
      </c>
      <c r="G1016" s="15">
        <f t="shared" si="79"/>
        <v>0</v>
      </c>
      <c r="H1016" s="15">
        <v>0</v>
      </c>
      <c r="I1016" s="15"/>
      <c r="J1016" s="15"/>
      <c r="K1016" s="15"/>
      <c r="L1016" s="15"/>
      <c r="W1016">
        <f t="shared" si="75"/>
        <v>1</v>
      </c>
      <c r="X1016" t="str">
        <f t="shared" si="76"/>
        <v/>
      </c>
      <c r="Y1016">
        <f t="shared" si="77"/>
        <v>0</v>
      </c>
    </row>
    <row r="1017" spans="2:25" x14ac:dyDescent="0.25">
      <c r="B1017" s="4" t="s">
        <v>64</v>
      </c>
      <c r="C1017" s="4">
        <v>1009</v>
      </c>
      <c r="D1017" s="4">
        <v>420</v>
      </c>
      <c r="E1017" s="10">
        <v>0</v>
      </c>
      <c r="F1017" s="15">
        <f t="shared" si="78"/>
        <v>0</v>
      </c>
      <c r="G1017" s="15">
        <f t="shared" si="79"/>
        <v>0</v>
      </c>
      <c r="H1017" s="15">
        <v>0</v>
      </c>
      <c r="I1017" s="15"/>
      <c r="J1017" s="15"/>
      <c r="K1017" s="15"/>
      <c r="L1017" s="15"/>
      <c r="W1017">
        <f t="shared" si="75"/>
        <v>1</v>
      </c>
      <c r="X1017" t="str">
        <f t="shared" si="76"/>
        <v/>
      </c>
      <c r="Y1017">
        <f t="shared" si="77"/>
        <v>0</v>
      </c>
    </row>
    <row r="1018" spans="2:25" x14ac:dyDescent="0.25">
      <c r="B1018" s="4" t="s">
        <v>64</v>
      </c>
      <c r="C1018" s="4">
        <v>1010</v>
      </c>
      <c r="D1018" s="4">
        <v>421</v>
      </c>
      <c r="E1018" s="10">
        <v>0</v>
      </c>
      <c r="F1018" s="15">
        <f t="shared" si="78"/>
        <v>0</v>
      </c>
      <c r="G1018" s="15">
        <f t="shared" si="79"/>
        <v>0</v>
      </c>
      <c r="H1018" s="15">
        <v>0</v>
      </c>
      <c r="I1018" s="15"/>
      <c r="J1018" s="15"/>
      <c r="K1018" s="15"/>
      <c r="L1018" s="15"/>
      <c r="W1018">
        <f t="shared" si="75"/>
        <v>1</v>
      </c>
      <c r="X1018" t="str">
        <f t="shared" si="76"/>
        <v/>
      </c>
      <c r="Y1018">
        <f t="shared" si="77"/>
        <v>0</v>
      </c>
    </row>
    <row r="1019" spans="2:25" x14ac:dyDescent="0.25">
      <c r="B1019" s="4" t="s">
        <v>64</v>
      </c>
      <c r="C1019" s="4">
        <v>1011</v>
      </c>
      <c r="D1019" s="4">
        <v>422</v>
      </c>
      <c r="E1019" s="10">
        <v>0</v>
      </c>
      <c r="F1019" s="15">
        <f t="shared" si="78"/>
        <v>0</v>
      </c>
      <c r="G1019" s="15">
        <f t="shared" si="79"/>
        <v>0</v>
      </c>
      <c r="H1019" s="15">
        <v>0</v>
      </c>
      <c r="I1019" s="15"/>
      <c r="J1019" s="15"/>
      <c r="K1019" s="15"/>
      <c r="L1019" s="15"/>
      <c r="W1019">
        <f t="shared" si="75"/>
        <v>1</v>
      </c>
      <c r="X1019" t="str">
        <f t="shared" si="76"/>
        <v/>
      </c>
      <c r="Y1019">
        <f t="shared" si="77"/>
        <v>0</v>
      </c>
    </row>
    <row r="1020" spans="2:25" x14ac:dyDescent="0.25">
      <c r="B1020" s="4" t="s">
        <v>64</v>
      </c>
      <c r="C1020" s="4">
        <v>1012</v>
      </c>
      <c r="D1020" s="4">
        <v>423</v>
      </c>
      <c r="E1020" s="10">
        <v>0</v>
      </c>
      <c r="F1020" s="15">
        <f t="shared" si="78"/>
        <v>0</v>
      </c>
      <c r="G1020" s="15">
        <f t="shared" si="79"/>
        <v>0</v>
      </c>
      <c r="H1020" s="15">
        <v>0</v>
      </c>
      <c r="I1020" s="15"/>
      <c r="J1020" s="15"/>
      <c r="K1020" s="15"/>
      <c r="L1020" s="15"/>
      <c r="W1020">
        <f t="shared" si="75"/>
        <v>1</v>
      </c>
      <c r="X1020" t="str">
        <f t="shared" si="76"/>
        <v/>
      </c>
      <c r="Y1020">
        <f t="shared" si="77"/>
        <v>0</v>
      </c>
    </row>
    <row r="1021" spans="2:25" x14ac:dyDescent="0.25">
      <c r="B1021" s="4" t="s">
        <v>64</v>
      </c>
      <c r="C1021" s="4">
        <v>1013</v>
      </c>
      <c r="D1021" s="4">
        <v>424</v>
      </c>
      <c r="E1021" s="10">
        <v>0</v>
      </c>
      <c r="F1021" s="15">
        <f t="shared" si="78"/>
        <v>0</v>
      </c>
      <c r="G1021" s="15">
        <f t="shared" si="79"/>
        <v>0</v>
      </c>
      <c r="H1021" s="15">
        <v>0</v>
      </c>
      <c r="I1021" s="15"/>
      <c r="J1021" s="15"/>
      <c r="K1021" s="15"/>
      <c r="L1021" s="15"/>
      <c r="W1021">
        <f t="shared" si="75"/>
        <v>1</v>
      </c>
      <c r="X1021" t="str">
        <f t="shared" si="76"/>
        <v/>
      </c>
      <c r="Y1021">
        <f t="shared" si="77"/>
        <v>0</v>
      </c>
    </row>
    <row r="1022" spans="2:25" x14ac:dyDescent="0.25">
      <c r="B1022" s="4" t="s">
        <v>64</v>
      </c>
      <c r="C1022" s="4">
        <v>1014</v>
      </c>
      <c r="D1022" s="4">
        <v>425</v>
      </c>
      <c r="E1022" s="10">
        <v>0</v>
      </c>
      <c r="F1022" s="15">
        <f t="shared" si="78"/>
        <v>0</v>
      </c>
      <c r="G1022" s="15">
        <f t="shared" si="79"/>
        <v>0</v>
      </c>
      <c r="H1022" s="15">
        <v>0</v>
      </c>
      <c r="I1022" s="15"/>
      <c r="J1022" s="15"/>
      <c r="K1022" s="15"/>
      <c r="L1022" s="15"/>
      <c r="W1022">
        <f t="shared" si="75"/>
        <v>1</v>
      </c>
      <c r="X1022" t="str">
        <f t="shared" si="76"/>
        <v/>
      </c>
      <c r="Y1022">
        <f t="shared" si="77"/>
        <v>0</v>
      </c>
    </row>
    <row r="1023" spans="2:25" x14ac:dyDescent="0.25">
      <c r="B1023" s="4" t="s">
        <v>64</v>
      </c>
      <c r="C1023" s="4">
        <v>1015</v>
      </c>
      <c r="D1023" s="4">
        <v>426</v>
      </c>
      <c r="E1023" s="10">
        <v>0</v>
      </c>
      <c r="F1023" s="15">
        <f t="shared" si="78"/>
        <v>0</v>
      </c>
      <c r="G1023" s="15">
        <f t="shared" si="79"/>
        <v>0</v>
      </c>
      <c r="H1023" s="15">
        <v>0</v>
      </c>
      <c r="I1023" s="15"/>
      <c r="J1023" s="15"/>
      <c r="K1023" s="15"/>
      <c r="L1023" s="15"/>
      <c r="W1023">
        <f t="shared" si="75"/>
        <v>1</v>
      </c>
      <c r="X1023" t="str">
        <f t="shared" si="76"/>
        <v/>
      </c>
      <c r="Y1023">
        <f t="shared" si="77"/>
        <v>0</v>
      </c>
    </row>
    <row r="1024" spans="2:25" x14ac:dyDescent="0.25">
      <c r="B1024" s="4" t="s">
        <v>64</v>
      </c>
      <c r="C1024" s="4">
        <v>1016</v>
      </c>
      <c r="D1024" s="4">
        <v>427</v>
      </c>
      <c r="E1024" s="10">
        <v>0</v>
      </c>
      <c r="F1024" s="15">
        <f t="shared" si="78"/>
        <v>0</v>
      </c>
      <c r="G1024" s="15">
        <f t="shared" si="79"/>
        <v>0</v>
      </c>
      <c r="H1024" s="15">
        <v>0</v>
      </c>
      <c r="I1024" s="15"/>
      <c r="J1024" s="15"/>
      <c r="K1024" s="15"/>
      <c r="L1024" s="15"/>
      <c r="W1024">
        <f t="shared" si="75"/>
        <v>1</v>
      </c>
      <c r="X1024" t="str">
        <f t="shared" si="76"/>
        <v/>
      </c>
      <c r="Y1024">
        <f t="shared" si="77"/>
        <v>0</v>
      </c>
    </row>
    <row r="1025" spans="2:25" x14ac:dyDescent="0.25">
      <c r="B1025" s="4" t="s">
        <v>64</v>
      </c>
      <c r="C1025" s="4">
        <v>1017</v>
      </c>
      <c r="D1025" s="4">
        <v>428</v>
      </c>
      <c r="E1025" s="10">
        <v>0</v>
      </c>
      <c r="F1025" s="15">
        <f t="shared" si="78"/>
        <v>0</v>
      </c>
      <c r="G1025" s="15">
        <f t="shared" si="79"/>
        <v>0</v>
      </c>
      <c r="H1025" s="15">
        <v>0</v>
      </c>
      <c r="I1025" s="15"/>
      <c r="J1025" s="15"/>
      <c r="K1025" s="15"/>
      <c r="L1025" s="15"/>
      <c r="W1025">
        <f t="shared" si="75"/>
        <v>1</v>
      </c>
      <c r="X1025" t="str">
        <f t="shared" si="76"/>
        <v/>
      </c>
      <c r="Y1025">
        <f t="shared" si="77"/>
        <v>0</v>
      </c>
    </row>
    <row r="1026" spans="2:25" x14ac:dyDescent="0.25">
      <c r="B1026" s="4" t="s">
        <v>64</v>
      </c>
      <c r="C1026" s="4">
        <v>1018</v>
      </c>
      <c r="D1026" s="4">
        <v>429</v>
      </c>
      <c r="E1026" s="10">
        <v>0</v>
      </c>
      <c r="F1026" s="15">
        <f t="shared" si="78"/>
        <v>0</v>
      </c>
      <c r="G1026" s="15">
        <f t="shared" si="79"/>
        <v>0</v>
      </c>
      <c r="H1026" s="15">
        <v>0</v>
      </c>
      <c r="I1026" s="15"/>
      <c r="J1026" s="15"/>
      <c r="K1026" s="15"/>
      <c r="L1026" s="15"/>
      <c r="W1026">
        <f t="shared" si="75"/>
        <v>1</v>
      </c>
      <c r="X1026" t="str">
        <f t="shared" si="76"/>
        <v/>
      </c>
      <c r="Y1026">
        <f t="shared" si="77"/>
        <v>0</v>
      </c>
    </row>
    <row r="1027" spans="2:25" x14ac:dyDescent="0.25">
      <c r="B1027" s="4" t="s">
        <v>64</v>
      </c>
      <c r="C1027" s="4">
        <v>1019</v>
      </c>
      <c r="D1027" s="4">
        <v>430</v>
      </c>
      <c r="E1027" s="10">
        <v>0</v>
      </c>
      <c r="F1027" s="15">
        <f t="shared" si="78"/>
        <v>0</v>
      </c>
      <c r="G1027" s="15">
        <f t="shared" si="79"/>
        <v>0</v>
      </c>
      <c r="H1027" s="15">
        <v>0</v>
      </c>
      <c r="I1027" s="15"/>
      <c r="J1027" s="15"/>
      <c r="K1027" s="15"/>
      <c r="L1027" s="15"/>
      <c r="W1027">
        <f t="shared" si="75"/>
        <v>1</v>
      </c>
      <c r="X1027" t="str">
        <f t="shared" si="76"/>
        <v/>
      </c>
      <c r="Y1027">
        <f t="shared" si="77"/>
        <v>0</v>
      </c>
    </row>
    <row r="1028" spans="2:25" x14ac:dyDescent="0.25">
      <c r="B1028" s="4" t="s">
        <v>64</v>
      </c>
      <c r="C1028" s="4">
        <v>1020</v>
      </c>
      <c r="D1028" s="4">
        <v>431</v>
      </c>
      <c r="E1028" s="10">
        <v>0</v>
      </c>
      <c r="F1028" s="15">
        <f t="shared" si="78"/>
        <v>0</v>
      </c>
      <c r="G1028" s="15">
        <f t="shared" si="79"/>
        <v>0</v>
      </c>
      <c r="H1028" s="15">
        <v>0</v>
      </c>
      <c r="I1028" s="15"/>
      <c r="J1028" s="15"/>
      <c r="K1028" s="15"/>
      <c r="L1028" s="15"/>
      <c r="W1028">
        <f t="shared" si="75"/>
        <v>1</v>
      </c>
      <c r="X1028" t="str">
        <f t="shared" si="76"/>
        <v/>
      </c>
      <c r="Y1028">
        <f t="shared" si="77"/>
        <v>0</v>
      </c>
    </row>
    <row r="1029" spans="2:25" x14ac:dyDescent="0.25">
      <c r="B1029" s="4" t="s">
        <v>64</v>
      </c>
      <c r="C1029" s="4">
        <v>1021</v>
      </c>
      <c r="D1029" s="4">
        <v>432</v>
      </c>
      <c r="E1029" s="10">
        <v>0</v>
      </c>
      <c r="F1029" s="15">
        <f t="shared" si="78"/>
        <v>0</v>
      </c>
      <c r="G1029" s="15">
        <f t="shared" si="79"/>
        <v>0</v>
      </c>
      <c r="H1029" s="15">
        <v>0</v>
      </c>
      <c r="I1029" s="15"/>
      <c r="J1029" s="15"/>
      <c r="K1029" s="15"/>
      <c r="L1029" s="15"/>
      <c r="W1029">
        <f t="shared" si="75"/>
        <v>1</v>
      </c>
      <c r="X1029" t="str">
        <f t="shared" si="76"/>
        <v/>
      </c>
      <c r="Y1029">
        <f t="shared" si="77"/>
        <v>0</v>
      </c>
    </row>
    <row r="1030" spans="2:25" x14ac:dyDescent="0.25">
      <c r="B1030" s="4" t="s">
        <v>64</v>
      </c>
      <c r="C1030" s="4">
        <v>1022</v>
      </c>
      <c r="D1030" s="4">
        <v>433</v>
      </c>
      <c r="E1030" s="10">
        <v>0</v>
      </c>
      <c r="F1030" s="15">
        <f t="shared" si="78"/>
        <v>0</v>
      </c>
      <c r="G1030" s="15">
        <f t="shared" si="79"/>
        <v>0</v>
      </c>
      <c r="H1030" s="15">
        <v>0</v>
      </c>
      <c r="I1030" s="15"/>
      <c r="J1030" s="15"/>
      <c r="K1030" s="15"/>
      <c r="L1030" s="15"/>
      <c r="W1030">
        <f t="shared" si="75"/>
        <v>1</v>
      </c>
      <c r="X1030" t="str">
        <f t="shared" si="76"/>
        <v/>
      </c>
      <c r="Y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EEA2F366178047808FA03462A57F61" ma:contentTypeVersion="14" ma:contentTypeDescription="Create a new document." ma:contentTypeScope="" ma:versionID="158ff4491849e782ecc46cd5fb5247b4">
  <xsd:schema xmlns:xsd="http://www.w3.org/2001/XMLSchema" xmlns:xs="http://www.w3.org/2001/XMLSchema" xmlns:p="http://schemas.microsoft.com/office/2006/metadata/properties" xmlns:ns3="da3f2772-8f1e-4acb-bd98-3a0ee892f48a" xmlns:ns4="0cb976d4-72d8-43fd-a100-21d54766e958" targetNamespace="http://schemas.microsoft.com/office/2006/metadata/properties" ma:root="true" ma:fieldsID="16d4c6bd91651c943d23f1822cde1ffd" ns3:_="" ns4:_="">
    <xsd:import namespace="da3f2772-8f1e-4acb-bd98-3a0ee892f48a"/>
    <xsd:import namespace="0cb976d4-72d8-43fd-a100-21d54766e95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earchPropertie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3f2772-8f1e-4acb-bd98-3a0ee892f4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7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b976d4-72d8-43fd-a100-21d54766e95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a3f2772-8f1e-4acb-bd98-3a0ee892f48a" xsi:nil="true"/>
  </documentManagement>
</p:properties>
</file>

<file path=customXml/itemProps1.xml><?xml version="1.0" encoding="utf-8"?>
<ds:datastoreItem xmlns:ds="http://schemas.openxmlformats.org/officeDocument/2006/customXml" ds:itemID="{5CBD9A7D-BEFB-4618-8FE9-DFA7A93B4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3f2772-8f1e-4acb-bd98-3a0ee892f48a"/>
    <ds:schemaRef ds:uri="0cb976d4-72d8-43fd-a100-21d54766e9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purl.org/dc/terms/"/>
    <ds:schemaRef ds:uri="http://purl.org/dc/elements/1.1/"/>
    <ds:schemaRef ds:uri="da3f2772-8f1e-4acb-bd98-3a0ee892f48a"/>
    <ds:schemaRef ds:uri="0cb976d4-72d8-43fd-a100-21d54766e958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Tomos Cole (2205508)</cp:lastModifiedBy>
  <cp:revision/>
  <dcterms:created xsi:type="dcterms:W3CDTF">2012-04-02T09:52:13Z</dcterms:created>
  <dcterms:modified xsi:type="dcterms:W3CDTF">2024-11-30T14:10:40Z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0x01010060EEA2F366178047808FA03462A57F61</vt:lpwstr>
  </property>
  <property fmtid="{D5CDD505-2E9C-101B-9397-08002B2CF9AE}" pid="3" name="MediaServiceImageTags">
    <vt:lpwstr/>
  </property>
</Properties>
</file>